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8840" windowHeight="12300"/>
  </bookViews>
  <sheets>
    <sheet name="在留邦人数・日系企業数" sheetId="1" r:id="rId1"/>
  </sheets>
  <definedNames>
    <definedName name="_xlnm._FilterDatabase" localSheetId="0" hidden="1">在留邦人数・日系企業数!$A$19:$NR$349</definedName>
    <definedName name="_xlnm.Print_Titles" localSheetId="0">在留邦人数・日系企業数!$A:$C,在留邦人数・日系企業数!$17:$18</definedName>
    <definedName name="Z_0524B10C_54A0_4773_8DD3_5C9FBD0D5A65_.wvu.FilterData" localSheetId="0" hidden="1">在留邦人数・日系企業数!$A$19:$KR$347</definedName>
    <definedName name="Z_13EF13FF_581F_4964_8845_9FE198A7AB07_.wvu.FilterData" localSheetId="0" hidden="1">在留邦人数・日系企業数!$A$19:$NR$347</definedName>
    <definedName name="Z_53BC2C69_2068_44E3_8737_A247725BF652_.wvu.FilterData" localSheetId="0" hidden="1">在留邦人数・日系企業数!$A$19:$NR$347</definedName>
    <definedName name="Z_63097636_E979_474E_82E8_C2AA8A2B0B97_.wvu.FilterData" localSheetId="0" hidden="1">在留邦人数・日系企業数!$A$19:$KR$347</definedName>
    <definedName name="Z_66FE8D60_FCE6_4B1B_9167_A23ACD1C9E23_.wvu.FilterData" localSheetId="0" hidden="1">在留邦人数・日系企業数!$A$19:$NR$347</definedName>
    <definedName name="Z_6804A6CB_8D61_43F0_8C8B_62A059BFEB7F_.wvu.FilterData" localSheetId="0" hidden="1">在留邦人数・日系企業数!$A$19:$KR$347</definedName>
    <definedName name="Z_971AFF35_ECFF_4B3B_ABB3_463382411A51_.wvu.Cols" localSheetId="0" hidden="1">在留邦人数・日系企業数!$E:$Y,在留邦人数・日系企業数!$AA:$BF,在留邦人数・日系企業数!$BO:$BO,在留邦人数・日系企業数!$BQ:$CE,在留邦人数・日系企業数!$CM:$DA,在留邦人数・日系企業数!$DI:$DR,在留邦人数・日系企業数!$DT:$DU,在留邦人数・日系企業数!$DW:$DX,在留邦人数・日系企業数!$DZ:$EA,在留邦人数・日系企業数!$EC:$ED,在留邦人数・日系企業数!$EF:$EO,在留邦人数・日系企業数!$EQ:$ER,在留邦人数・日系企業数!$ET:$EU,在留邦人数・日系企業数!$EW:$EX,在留邦人数・日系企業数!$EZ:$FA,在留邦人数・日系企業数!$FC:$FL,在留邦人数・日系企業数!$FN:$FO,在留邦人数・日系企業数!$FQ:$FR,在留邦人数・日系企業数!$FT:$FU,在留邦人数・日系企業数!$FW:$FX,在留邦人数・日系企業数!$FZ:$GI,在留邦人数・日系企業数!$GK:$GL,在留邦人数・日系企業数!$GN:$GO,在留邦人数・日系企業数!$GQ:$GR,在留邦人数・日系企業数!$GT:$GU,在留邦人数・日系企業数!$GW:$HF,在留邦人数・日系企業数!$HH:$HI,在留邦人数・日系企業数!$HK:$HL,在留邦人数・日系企業数!$HN:$HO,在留邦人数・日系企業数!$HQ:$HR,在留邦人数・日系企業数!$HT:$IC,在留邦人数・日系企業数!$IE:$IF,在留邦人数・日系企業数!$IH:$II,在留邦人数・日系企業数!$IK:$IL,在留邦人数・日系企業数!$IN:$NR</definedName>
    <definedName name="Z_971AFF35_ECFF_4B3B_ABB3_463382411A51_.wvu.FilterData" localSheetId="0" hidden="1">在留邦人数・日系企業数!$A$19:$NR$347</definedName>
    <definedName name="Z_971AFF35_ECFF_4B3B_ABB3_463382411A51_.wvu.PrintTitles" localSheetId="0" hidden="1">在留邦人数・日系企業数!$A:$C,在留邦人数・日系企業数!$17:$18</definedName>
    <definedName name="Z_971AFF35_ECFF_4B3B_ABB3_463382411A51_.wvu.Rows" localSheetId="0" hidden="1">在留邦人数・日系企業数!$3:$16</definedName>
    <definedName name="Z_A6420CF8_7431_4CE9_B5F0_BC320869D62E_.wvu.FilterData" localSheetId="0" hidden="1">在留邦人数・日系企業数!$A$19:$KR$347</definedName>
    <definedName name="Z_B01D9D1A_F86F_4FDB_81D1_1200230B9744_.wvu.FilterData" localSheetId="0" hidden="1">在留邦人数・日系企業数!$A$19:$NR$347</definedName>
    <definedName name="Z_B69EDB8E_14C5_4EE5_8D7A_814CE208B148_.wvu.FilterData" localSheetId="0" hidden="1">在留邦人数・日系企業数!$A$19:$NR$347</definedName>
    <definedName name="Z_C50E4BE8_965D_4FD4_9408_9B1A69155A5F_.wvu.FilterData" localSheetId="0" hidden="1">在留邦人数・日系企業数!$A$19:$KR$347</definedName>
    <definedName name="Z_D3A6F38C_0374_4C0D_BA84_831DA2994DA1_.wvu.Cols" localSheetId="0" hidden="1">在留邦人数・日系企業数!$E:$Y,在留邦人数・日系企業数!$AA:$BF,在留邦人数・日系企業数!$BO:$BO,在留邦人数・日系企業数!$BQ:$CE,在留邦人数・日系企業数!$CM:$DA,在留邦人数・日系企業数!$DI:$DR,在留邦人数・日系企業数!$DT:$DU,在留邦人数・日系企業数!$DW:$DX,在留邦人数・日系企業数!$DZ:$EA,在留邦人数・日系企業数!$EC:$ED,在留邦人数・日系企業数!$EF:$EO,在留邦人数・日系企業数!$EQ:$ER,在留邦人数・日系企業数!$ET:$EU,在留邦人数・日系企業数!$EW:$EX,在留邦人数・日系企業数!$EZ:$FA,在留邦人数・日系企業数!$FC:$FL,在留邦人数・日系企業数!$FN:$FO,在留邦人数・日系企業数!$FQ:$FR,在留邦人数・日系企業数!$FT:$FU,在留邦人数・日系企業数!$FW:$FX,在留邦人数・日系企業数!$FZ:$GI,在留邦人数・日系企業数!$GK:$GL,在留邦人数・日系企業数!$GN:$GO,在留邦人数・日系企業数!$GQ:$GR,在留邦人数・日系企業数!$GT:$GU,在留邦人数・日系企業数!$GW:$HF,在留邦人数・日系企業数!$HH:$HI,在留邦人数・日系企業数!$HK:$HL,在留邦人数・日系企業数!$HN:$HO,在留邦人数・日系企業数!$HQ:$HR,在留邦人数・日系企業数!$HT:$IC,在留邦人数・日系企業数!$IE:$IF,在留邦人数・日系企業数!$IH:$II,在留邦人数・日系企業数!$IK:$IL,在留邦人数・日系企業数!$IN:$NR</definedName>
    <definedName name="Z_D3A6F38C_0374_4C0D_BA84_831DA2994DA1_.wvu.FilterData" localSheetId="0" hidden="1">在留邦人数・日系企業数!$A$19:$NR$347</definedName>
    <definedName name="Z_D3A6F38C_0374_4C0D_BA84_831DA2994DA1_.wvu.PrintTitles" localSheetId="0" hidden="1">在留邦人数・日系企業数!$A:$C,在留邦人数・日系企業数!$17:$18</definedName>
    <definedName name="Z_D3A6F38C_0374_4C0D_BA84_831DA2994DA1_.wvu.Rows" localSheetId="0" hidden="1">在留邦人数・日系企業数!$3:$16</definedName>
    <definedName name="Z_E0398E86_F99F_4C2F_9B40_23D9B3D7F20B_.wvu.FilterData" localSheetId="0" hidden="1">在留邦人数・日系企業数!$A$19:$KR$347</definedName>
    <definedName name="Z_E2F7FB39_8A05_4659_BA90_8674C9E3DC0E_.wvu.FilterData" localSheetId="0" hidden="1">在留邦人数・日系企業数!$A$19:$KR$347</definedName>
    <definedName name="Z_E7619D9E_DA6C_463D_BE95_05147E3EBED8_.wvu.FilterData" localSheetId="0" hidden="1">在留邦人数・日系企業数!$A$19:$NR$347</definedName>
    <definedName name="Z_EF3213A5_7162_4F96_A91B_2B3C52265B50_.wvu.FilterData" localSheetId="0" hidden="1">在留邦人数・日系企業数!$A$19:$NR$347</definedName>
    <definedName name="Z_F7D335C4_378A_40DF_930D_7252471FE5CC_.wvu.FilterData" localSheetId="0" hidden="1">在留邦人数・日系企業数!$A$19:$KR$347</definedName>
    <definedName name="Z_F7FDA452_40A3_42A2_A437_4834F81F8827_.wvu.FilterData" localSheetId="0" hidden="1">在留邦人数・日系企業数!$A$19:$NR$347</definedName>
    <definedName name="Z_FDC85BEB_B4B9_4793_B522_F9B51743DA42_.wvu.FilterData" localSheetId="0" hidden="1">在留邦人数・日系企業数!$A$19:$KR$347</definedName>
  </definedNames>
  <calcPr calcId="145621"/>
  <customWorkbookViews>
    <customWorkbookView name="  - 個人用ビュー" guid="{971AFF35-ECFF-4B3B-ABB3-463382411A51}" mergeInterval="0" personalView="1" maximized="1" windowWidth="1262" windowHeight="895" tabRatio="205" activeSheetId="1"/>
    <customWorkbookView name="情報通信課 - 個人用ビュー" guid="{D3A6F38C-0374-4C0D-BA84-831DA2994DA1}" mergeInterval="0" personalView="1" maximized="1" windowWidth="1276" windowHeight="794" tabRatio="205" activeSheetId="1"/>
  </customWorkbookViews>
</workbook>
</file>

<file path=xl/calcChain.xml><?xml version="1.0" encoding="utf-8"?>
<calcChain xmlns="http://schemas.openxmlformats.org/spreadsheetml/2006/main">
  <c r="HC21" i="1" l="1"/>
  <c r="HC22" i="1"/>
  <c r="HC23" i="1"/>
  <c r="HC24" i="1"/>
  <c r="HC25" i="1"/>
  <c r="HC27" i="1"/>
  <c r="HC28" i="1"/>
  <c r="HC29" i="1"/>
  <c r="HC30" i="1"/>
  <c r="HC31" i="1"/>
  <c r="HC32" i="1"/>
  <c r="HC33" i="1"/>
  <c r="HC34" i="1"/>
  <c r="HC36" i="1"/>
  <c r="HC37" i="1"/>
  <c r="HC39" i="1"/>
  <c r="HC40" i="1"/>
  <c r="HC41" i="1"/>
  <c r="HC43" i="1"/>
  <c r="HC44" i="1"/>
  <c r="HC46" i="1"/>
  <c r="HC47" i="1"/>
  <c r="HC48" i="1"/>
  <c r="HC49" i="1"/>
  <c r="HC50" i="1"/>
  <c r="HC51" i="1"/>
  <c r="HC52" i="1"/>
  <c r="HC53" i="1"/>
  <c r="HC54" i="1"/>
  <c r="HC56" i="1"/>
  <c r="HC57" i="1"/>
  <c r="HC58" i="1"/>
  <c r="HC59" i="1"/>
  <c r="HC61" i="1"/>
  <c r="HC62" i="1"/>
  <c r="HC63" i="1"/>
  <c r="HC64" i="1"/>
  <c r="HC65" i="1"/>
  <c r="HC67" i="1"/>
  <c r="HC66" i="1" s="1"/>
  <c r="HC68" i="1"/>
  <c r="HC70" i="1"/>
  <c r="HC71" i="1"/>
  <c r="HC72" i="1"/>
  <c r="HC73" i="1"/>
  <c r="HC74" i="1"/>
  <c r="HC75" i="1"/>
  <c r="HC76" i="1"/>
  <c r="HC77" i="1"/>
  <c r="HC79" i="1"/>
  <c r="HC80" i="1"/>
  <c r="HC81" i="1"/>
  <c r="HC82" i="1"/>
  <c r="HC83" i="1"/>
  <c r="HC84" i="1"/>
  <c r="HC85" i="1"/>
  <c r="HC86" i="1"/>
  <c r="HC87" i="1"/>
  <c r="HC88" i="1"/>
  <c r="HC89" i="1"/>
  <c r="HC90" i="1"/>
  <c r="HC91" i="1"/>
  <c r="HC92" i="1"/>
  <c r="HC93" i="1"/>
  <c r="HC94" i="1"/>
  <c r="HC95" i="1"/>
  <c r="HC97" i="1"/>
  <c r="HC98" i="1"/>
  <c r="HC96" i="1" s="1"/>
  <c r="HC99" i="1"/>
  <c r="HC100" i="1"/>
  <c r="HC101" i="1"/>
  <c r="HC102" i="1"/>
  <c r="HC103" i="1"/>
  <c r="HC104" i="1"/>
  <c r="HC105" i="1"/>
  <c r="HC106" i="1"/>
  <c r="HC108" i="1"/>
  <c r="HC109" i="1"/>
  <c r="HC110" i="1"/>
  <c r="HC111" i="1"/>
  <c r="HC112" i="1"/>
  <c r="HC113" i="1"/>
  <c r="HC114" i="1"/>
  <c r="HC115" i="1"/>
  <c r="HC116" i="1"/>
  <c r="HC117" i="1"/>
  <c r="HC118" i="1"/>
  <c r="HC119" i="1"/>
  <c r="HC120" i="1"/>
  <c r="HC121" i="1"/>
  <c r="HC122" i="1"/>
  <c r="HC123" i="1"/>
  <c r="HC125" i="1"/>
  <c r="HC126" i="1"/>
  <c r="HC127" i="1"/>
  <c r="HC128" i="1"/>
  <c r="HC129" i="1"/>
  <c r="HC130" i="1"/>
  <c r="HC131" i="1"/>
  <c r="HC132" i="1"/>
  <c r="HC133" i="1"/>
  <c r="HC134" i="1"/>
  <c r="HC135" i="1"/>
  <c r="HC136" i="1"/>
  <c r="HC137" i="1"/>
  <c r="HC138" i="1"/>
  <c r="HC139" i="1"/>
  <c r="HC140" i="1"/>
  <c r="HC141" i="1"/>
  <c r="HC142" i="1"/>
  <c r="HC143" i="1"/>
  <c r="HC144" i="1"/>
  <c r="HC145" i="1"/>
  <c r="HC146" i="1"/>
  <c r="HC147" i="1"/>
  <c r="HC148" i="1"/>
  <c r="HC149" i="1"/>
  <c r="HC150" i="1"/>
  <c r="HC151" i="1"/>
  <c r="HC152" i="1"/>
  <c r="HC153" i="1"/>
  <c r="HC154" i="1"/>
  <c r="HC155" i="1"/>
  <c r="HC156" i="1"/>
  <c r="HC157" i="1"/>
  <c r="HC158" i="1"/>
  <c r="HC159" i="1"/>
  <c r="HC160" i="1"/>
  <c r="HC161" i="1"/>
  <c r="HC162" i="1"/>
  <c r="HC163" i="1"/>
  <c r="HC164" i="1"/>
  <c r="HC165" i="1"/>
  <c r="HC167" i="1"/>
  <c r="HC168" i="1"/>
  <c r="HC170" i="1"/>
  <c r="HC171" i="1"/>
  <c r="HC172" i="1"/>
  <c r="HC173" i="1"/>
  <c r="HC174" i="1"/>
  <c r="HC175" i="1"/>
  <c r="HC176" i="1"/>
  <c r="HC177" i="1"/>
  <c r="HC178" i="1"/>
  <c r="HC179" i="1"/>
  <c r="HC181" i="1"/>
  <c r="HC182" i="1"/>
  <c r="HC183" i="1"/>
  <c r="HC184" i="1"/>
  <c r="HC185" i="1"/>
  <c r="HC187" i="1"/>
  <c r="HC188" i="1"/>
  <c r="HC190" i="1"/>
  <c r="HC191" i="1"/>
  <c r="HC192" i="1"/>
  <c r="HC193" i="1"/>
  <c r="HC194" i="1"/>
  <c r="HC195" i="1"/>
  <c r="HC196" i="1"/>
  <c r="HC197" i="1"/>
  <c r="HC199" i="1"/>
  <c r="HC200" i="1"/>
  <c r="HC201" i="1"/>
  <c r="HC203" i="1"/>
  <c r="HC204" i="1"/>
  <c r="HC205" i="1"/>
  <c r="HC206" i="1"/>
  <c r="HC208" i="1"/>
  <c r="HC209" i="1"/>
  <c r="HC210" i="1"/>
  <c r="HC211" i="1"/>
  <c r="HC212" i="1"/>
  <c r="HC213" i="1"/>
  <c r="HC214" i="1"/>
  <c r="HC215" i="1"/>
  <c r="HC216" i="1"/>
  <c r="HC218" i="1"/>
  <c r="HC219" i="1"/>
  <c r="HC220" i="1"/>
  <c r="HC221" i="1"/>
  <c r="HC222" i="1"/>
  <c r="HC223" i="1"/>
  <c r="HC224" i="1"/>
  <c r="HC225" i="1"/>
  <c r="HC226" i="1"/>
  <c r="HC227" i="1"/>
  <c r="HC228" i="1"/>
  <c r="HC229" i="1"/>
  <c r="HC230" i="1"/>
  <c r="HC231" i="1"/>
  <c r="HC232" i="1"/>
  <c r="HC233" i="1"/>
  <c r="HC234" i="1"/>
  <c r="HC236" i="1"/>
  <c r="HC235" i="1" s="1"/>
  <c r="HC237" i="1"/>
  <c r="HC238" i="1"/>
  <c r="HC239" i="1"/>
  <c r="HC240" i="1"/>
  <c r="HC241" i="1"/>
  <c r="HC242" i="1"/>
  <c r="HC243" i="1"/>
  <c r="HC244" i="1"/>
  <c r="HC245" i="1"/>
  <c r="HC246" i="1"/>
  <c r="HC247" i="1"/>
  <c r="HC248" i="1"/>
  <c r="HC249" i="1"/>
  <c r="HC250" i="1"/>
  <c r="HC251" i="1"/>
  <c r="HC252" i="1"/>
  <c r="HC253" i="1"/>
  <c r="HC254" i="1"/>
  <c r="HC255" i="1"/>
  <c r="HC256" i="1"/>
  <c r="HC258" i="1"/>
  <c r="HC259" i="1"/>
  <c r="HC260" i="1"/>
  <c r="HC261" i="1"/>
  <c r="HC262" i="1"/>
  <c r="HC263" i="1"/>
  <c r="HC265" i="1"/>
  <c r="HC266" i="1"/>
  <c r="HC267" i="1"/>
  <c r="HC269" i="1"/>
  <c r="HC270" i="1"/>
  <c r="HC271" i="1"/>
  <c r="HC272" i="1"/>
  <c r="HC273" i="1"/>
  <c r="HC274" i="1"/>
  <c r="HC275" i="1"/>
  <c r="HC276" i="1"/>
  <c r="HC277" i="1"/>
  <c r="HC278" i="1"/>
  <c r="HC280" i="1"/>
  <c r="HC279" i="1" s="1"/>
  <c r="HC281" i="1"/>
  <c r="HC282" i="1"/>
  <c r="HC284" i="1"/>
  <c r="HC285" i="1"/>
  <c r="HC286" i="1"/>
  <c r="HC287" i="1"/>
  <c r="HC288" i="1"/>
  <c r="HC289" i="1"/>
  <c r="HC290" i="1"/>
  <c r="HC291" i="1"/>
  <c r="HC292" i="1"/>
  <c r="HC293" i="1"/>
  <c r="HC294" i="1"/>
  <c r="HC295" i="1"/>
  <c r="HC296" i="1"/>
  <c r="HC297" i="1"/>
  <c r="HC298" i="1"/>
  <c r="HC299" i="1"/>
  <c r="HC300" i="1"/>
  <c r="HC301" i="1"/>
  <c r="HC302" i="1"/>
  <c r="HC303" i="1"/>
  <c r="HC304" i="1"/>
  <c r="HC305" i="1"/>
  <c r="HC306" i="1"/>
  <c r="HC307" i="1"/>
  <c r="HC308" i="1"/>
  <c r="HC309" i="1"/>
  <c r="HC310" i="1"/>
  <c r="HC311" i="1"/>
  <c r="HC312" i="1"/>
  <c r="HC313" i="1"/>
  <c r="HC314" i="1"/>
  <c r="HC315" i="1"/>
  <c r="HC316" i="1"/>
  <c r="HC317" i="1"/>
  <c r="HC318" i="1"/>
  <c r="HC319" i="1"/>
  <c r="HC320" i="1"/>
  <c r="HC321" i="1"/>
  <c r="HC322" i="1"/>
  <c r="HC323" i="1"/>
  <c r="HC324" i="1"/>
  <c r="HC325" i="1"/>
  <c r="HC326" i="1"/>
  <c r="HC327" i="1"/>
  <c r="HC328" i="1"/>
  <c r="HC329" i="1"/>
  <c r="HC330" i="1"/>
  <c r="HC331" i="1"/>
  <c r="HC332" i="1"/>
  <c r="HC333" i="1"/>
  <c r="HC335" i="1"/>
  <c r="HC336" i="1"/>
  <c r="HC337" i="1"/>
  <c r="HC338" i="1"/>
  <c r="HC339" i="1"/>
  <c r="HC340" i="1"/>
  <c r="HC341" i="1"/>
  <c r="HC342" i="1"/>
  <c r="HC343" i="1"/>
  <c r="HC344" i="1"/>
  <c r="HC345" i="1"/>
  <c r="HC346" i="1"/>
  <c r="HC347" i="1"/>
  <c r="HC7" i="1"/>
  <c r="HF33" i="1"/>
  <c r="HF34" i="1"/>
  <c r="HF36" i="1"/>
  <c r="HF37" i="1"/>
  <c r="HF35" i="1" s="1"/>
  <c r="HF39" i="1"/>
  <c r="HF40" i="1"/>
  <c r="HF41" i="1"/>
  <c r="HF43" i="1"/>
  <c r="HF42" i="1" s="1"/>
  <c r="HF44" i="1"/>
  <c r="HF46" i="1"/>
  <c r="HF47" i="1"/>
  <c r="HF48" i="1"/>
  <c r="HF49" i="1"/>
  <c r="HF50" i="1"/>
  <c r="HF51" i="1"/>
  <c r="HF52" i="1"/>
  <c r="HF53" i="1"/>
  <c r="HF54" i="1"/>
  <c r="HF56" i="1"/>
  <c r="HF57" i="1"/>
  <c r="HF58" i="1"/>
  <c r="HF59" i="1"/>
  <c r="HF61" i="1"/>
  <c r="HF62" i="1"/>
  <c r="HF63" i="1"/>
  <c r="HF64" i="1"/>
  <c r="HF65" i="1"/>
  <c r="HF67" i="1"/>
  <c r="HF66" i="1" s="1"/>
  <c r="HF68" i="1"/>
  <c r="HF70" i="1"/>
  <c r="HF71" i="1"/>
  <c r="HF72" i="1"/>
  <c r="HF73" i="1"/>
  <c r="HF74" i="1"/>
  <c r="HF75" i="1"/>
  <c r="HF76" i="1"/>
  <c r="HF77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7" i="1"/>
  <c r="HF98" i="1"/>
  <c r="HF99" i="1"/>
  <c r="HF100" i="1"/>
  <c r="HF101" i="1"/>
  <c r="HF102" i="1"/>
  <c r="HF103" i="1"/>
  <c r="HF104" i="1"/>
  <c r="HF105" i="1"/>
  <c r="HF106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120" i="1"/>
  <c r="HF121" i="1"/>
  <c r="HF122" i="1"/>
  <c r="HF123" i="1"/>
  <c r="HF125" i="1"/>
  <c r="HF126" i="1"/>
  <c r="HF127" i="1"/>
  <c r="HF128" i="1"/>
  <c r="HF129" i="1"/>
  <c r="HF130" i="1"/>
  <c r="HF131" i="1"/>
  <c r="HF132" i="1"/>
  <c r="HF133" i="1"/>
  <c r="HF134" i="1"/>
  <c r="HF135" i="1"/>
  <c r="HF136" i="1"/>
  <c r="HF137" i="1"/>
  <c r="HF138" i="1"/>
  <c r="HF139" i="1"/>
  <c r="HF140" i="1"/>
  <c r="HF141" i="1"/>
  <c r="HF142" i="1"/>
  <c r="HF143" i="1"/>
  <c r="HF144" i="1"/>
  <c r="HF145" i="1"/>
  <c r="HF146" i="1"/>
  <c r="HF147" i="1"/>
  <c r="HF148" i="1"/>
  <c r="HF149" i="1"/>
  <c r="HF150" i="1"/>
  <c r="HF151" i="1"/>
  <c r="HF152" i="1"/>
  <c r="HF153" i="1"/>
  <c r="HF154" i="1"/>
  <c r="HF155" i="1"/>
  <c r="HF156" i="1"/>
  <c r="HF157" i="1"/>
  <c r="HF158" i="1"/>
  <c r="HF159" i="1"/>
  <c r="HF160" i="1"/>
  <c r="HF161" i="1"/>
  <c r="HF162" i="1"/>
  <c r="HF163" i="1"/>
  <c r="HF164" i="1"/>
  <c r="HF165" i="1"/>
  <c r="HF167" i="1"/>
  <c r="HF166" i="1" s="1"/>
  <c r="HF168" i="1"/>
  <c r="HF170" i="1"/>
  <c r="HF171" i="1"/>
  <c r="HF172" i="1"/>
  <c r="HF173" i="1"/>
  <c r="HF174" i="1"/>
  <c r="HF175" i="1"/>
  <c r="HF176" i="1"/>
  <c r="HF177" i="1"/>
  <c r="HF178" i="1"/>
  <c r="HF179" i="1"/>
  <c r="HF181" i="1"/>
  <c r="HF180" i="1" s="1"/>
  <c r="HF182" i="1"/>
  <c r="HF183" i="1"/>
  <c r="HF184" i="1"/>
  <c r="HF185" i="1"/>
  <c r="HF187" i="1"/>
  <c r="HF188" i="1"/>
  <c r="HF190" i="1"/>
  <c r="HF191" i="1"/>
  <c r="HF192" i="1"/>
  <c r="HF193" i="1"/>
  <c r="HF194" i="1"/>
  <c r="HF195" i="1"/>
  <c r="HF196" i="1"/>
  <c r="HF197" i="1"/>
  <c r="HF199" i="1"/>
  <c r="HF200" i="1"/>
  <c r="HF201" i="1"/>
  <c r="HF203" i="1"/>
  <c r="HF204" i="1"/>
  <c r="HF205" i="1"/>
  <c r="HF206" i="1"/>
  <c r="HF208" i="1"/>
  <c r="HF209" i="1"/>
  <c r="HF210" i="1"/>
  <c r="HF211" i="1"/>
  <c r="HF212" i="1"/>
  <c r="HF213" i="1"/>
  <c r="HF214" i="1"/>
  <c r="HF215" i="1"/>
  <c r="HF216" i="1"/>
  <c r="HF218" i="1"/>
  <c r="HF219" i="1"/>
  <c r="HF220" i="1"/>
  <c r="HF221" i="1"/>
  <c r="HF222" i="1"/>
  <c r="HF223" i="1"/>
  <c r="HF224" i="1"/>
  <c r="HF225" i="1"/>
  <c r="HF226" i="1"/>
  <c r="HF227" i="1"/>
  <c r="HF228" i="1"/>
  <c r="HF229" i="1"/>
  <c r="HF230" i="1"/>
  <c r="HF231" i="1"/>
  <c r="HF232" i="1"/>
  <c r="HF233" i="1"/>
  <c r="HF234" i="1"/>
  <c r="HF236" i="1"/>
  <c r="HF235" i="1" s="1"/>
  <c r="HF237" i="1"/>
  <c r="HF238" i="1"/>
  <c r="HF239" i="1"/>
  <c r="HF240" i="1"/>
  <c r="HF241" i="1"/>
  <c r="HF242" i="1"/>
  <c r="HF243" i="1"/>
  <c r="HF244" i="1"/>
  <c r="HF245" i="1"/>
  <c r="HF246" i="1"/>
  <c r="HF247" i="1"/>
  <c r="HF248" i="1"/>
  <c r="HF249" i="1"/>
  <c r="HF250" i="1"/>
  <c r="HF251" i="1"/>
  <c r="HF252" i="1"/>
  <c r="HF253" i="1"/>
  <c r="HF254" i="1"/>
  <c r="HF255" i="1"/>
  <c r="HF256" i="1"/>
  <c r="HF258" i="1"/>
  <c r="HF259" i="1"/>
  <c r="HF260" i="1"/>
  <c r="HF261" i="1"/>
  <c r="HF262" i="1"/>
  <c r="HF263" i="1"/>
  <c r="HF265" i="1"/>
  <c r="HF266" i="1"/>
  <c r="HF267" i="1"/>
  <c r="HF269" i="1"/>
  <c r="HF270" i="1"/>
  <c r="HF271" i="1"/>
  <c r="HF272" i="1"/>
  <c r="HF273" i="1"/>
  <c r="HF274" i="1"/>
  <c r="HF275" i="1"/>
  <c r="HF276" i="1"/>
  <c r="HF277" i="1"/>
  <c r="HF278" i="1"/>
  <c r="HF280" i="1"/>
  <c r="HF281" i="1"/>
  <c r="HF282" i="1"/>
  <c r="HF284" i="1"/>
  <c r="HF285" i="1"/>
  <c r="HF286" i="1"/>
  <c r="HF287" i="1"/>
  <c r="HF288" i="1"/>
  <c r="HF289" i="1"/>
  <c r="HF290" i="1"/>
  <c r="HF291" i="1"/>
  <c r="HF292" i="1"/>
  <c r="HF293" i="1"/>
  <c r="HF294" i="1"/>
  <c r="HF295" i="1"/>
  <c r="HF296" i="1"/>
  <c r="HF297" i="1"/>
  <c r="HF298" i="1"/>
  <c r="HF299" i="1"/>
  <c r="HF300" i="1"/>
  <c r="HF301" i="1"/>
  <c r="HF302" i="1"/>
  <c r="HF303" i="1"/>
  <c r="HF304" i="1"/>
  <c r="HF305" i="1"/>
  <c r="HF306" i="1"/>
  <c r="HF307" i="1"/>
  <c r="HF308" i="1"/>
  <c r="HF309" i="1"/>
  <c r="HF310" i="1"/>
  <c r="HF311" i="1"/>
  <c r="HF312" i="1"/>
  <c r="HF313" i="1"/>
  <c r="HF314" i="1"/>
  <c r="HF315" i="1"/>
  <c r="HF316" i="1"/>
  <c r="HF317" i="1"/>
  <c r="HF318" i="1"/>
  <c r="HF319" i="1"/>
  <c r="HF320" i="1"/>
  <c r="HF321" i="1"/>
  <c r="HF322" i="1"/>
  <c r="HF323" i="1"/>
  <c r="HF324" i="1"/>
  <c r="HF325" i="1"/>
  <c r="HF326" i="1"/>
  <c r="HF327" i="1"/>
  <c r="HF328" i="1"/>
  <c r="HF329" i="1"/>
  <c r="HF330" i="1"/>
  <c r="HF331" i="1"/>
  <c r="HF332" i="1"/>
  <c r="HF333" i="1"/>
  <c r="HF335" i="1"/>
  <c r="HF336" i="1"/>
  <c r="HF337" i="1"/>
  <c r="HF338" i="1"/>
  <c r="HF339" i="1"/>
  <c r="HF340" i="1"/>
  <c r="HF341" i="1"/>
  <c r="HF342" i="1"/>
  <c r="HF343" i="1"/>
  <c r="HF344" i="1"/>
  <c r="HF345" i="1"/>
  <c r="HF346" i="1"/>
  <c r="HF347" i="1"/>
  <c r="HF32" i="1"/>
  <c r="HF31" i="1"/>
  <c r="HF30" i="1"/>
  <c r="HF29" i="1"/>
  <c r="HF28" i="1"/>
  <c r="HF27" i="1"/>
  <c r="HF25" i="1"/>
  <c r="HF24" i="1"/>
  <c r="HF23" i="1"/>
  <c r="HF22" i="1"/>
  <c r="HF21" i="1"/>
  <c r="HC60" i="1" l="1"/>
  <c r="HC42" i="1"/>
  <c r="HC180" i="1"/>
  <c r="HC166" i="1"/>
  <c r="HC38" i="1"/>
  <c r="HF20" i="1"/>
  <c r="HF283" i="1"/>
  <c r="GX21" i="1"/>
  <c r="HF334" i="1"/>
  <c r="HF186" i="1"/>
  <c r="HF264" i="1"/>
  <c r="HF38" i="1"/>
  <c r="HF96" i="1"/>
  <c r="HF60" i="1"/>
  <c r="HC334" i="1"/>
  <c r="HC69" i="1"/>
  <c r="HF26" i="1"/>
  <c r="HF217" i="1"/>
  <c r="HF198" i="1"/>
  <c r="HF189" i="1"/>
  <c r="HF124" i="1"/>
  <c r="HC283" i="1"/>
  <c r="HC264" i="1"/>
  <c r="HC217" i="1"/>
  <c r="HC198" i="1"/>
  <c r="HC189" i="1"/>
  <c r="HC124" i="1"/>
  <c r="HC107" i="1"/>
  <c r="HF268" i="1"/>
  <c r="HF207" i="1"/>
  <c r="HF202" i="1"/>
  <c r="HF169" i="1"/>
  <c r="HC268" i="1"/>
  <c r="HC207" i="1"/>
  <c r="HC202" i="1"/>
  <c r="HC169" i="1"/>
  <c r="HC26" i="1"/>
  <c r="HF257" i="1"/>
  <c r="HF55" i="1"/>
  <c r="HC257" i="1"/>
  <c r="HC186" i="1"/>
  <c r="HC55" i="1"/>
  <c r="HC35" i="1"/>
  <c r="HF279" i="1"/>
  <c r="HF107" i="1"/>
  <c r="HF78" i="1"/>
  <c r="HF69" i="1"/>
  <c r="HF45" i="1"/>
  <c r="HC78" i="1"/>
  <c r="HC45" i="1"/>
  <c r="HC20" i="1"/>
  <c r="LY10" i="1"/>
  <c r="MB10" i="1"/>
  <c r="ME10" i="1"/>
  <c r="MH10" i="1"/>
  <c r="ML10" i="1"/>
  <c r="MU45" i="1"/>
  <c r="LV10" i="1"/>
  <c r="MU334" i="1"/>
  <c r="ML334" i="1"/>
  <c r="ML15" i="1" s="1"/>
  <c r="MH334" i="1"/>
  <c r="MH15" i="1" s="1"/>
  <c r="ME334" i="1"/>
  <c r="ME15" i="1" s="1"/>
  <c r="MB334" i="1"/>
  <c r="MB15" i="1" s="1"/>
  <c r="LY334" i="1"/>
  <c r="LY15" i="1" s="1"/>
  <c r="LV334" i="1"/>
  <c r="LV15" i="1" s="1"/>
  <c r="MU283" i="1"/>
  <c r="ML283" i="1"/>
  <c r="MH283" i="1"/>
  <c r="ME283" i="1"/>
  <c r="MB283" i="1"/>
  <c r="LY283" i="1"/>
  <c r="LV283" i="1"/>
  <c r="MU279" i="1"/>
  <c r="ML279" i="1"/>
  <c r="MH279" i="1"/>
  <c r="ME279" i="1"/>
  <c r="MB279" i="1"/>
  <c r="LY279" i="1"/>
  <c r="LV279" i="1"/>
  <c r="ML268" i="1"/>
  <c r="MH268" i="1"/>
  <c r="ME268" i="1"/>
  <c r="MB268" i="1"/>
  <c r="LY268" i="1"/>
  <c r="LV268" i="1"/>
  <c r="MU264" i="1"/>
  <c r="ML264" i="1"/>
  <c r="MH264" i="1"/>
  <c r="ME264" i="1"/>
  <c r="MB264" i="1"/>
  <c r="LY264" i="1"/>
  <c r="LV264" i="1"/>
  <c r="MU257" i="1"/>
  <c r="ML257" i="1"/>
  <c r="MH257" i="1"/>
  <c r="ME257" i="1"/>
  <c r="MB257" i="1"/>
  <c r="LY257" i="1"/>
  <c r="LV257" i="1"/>
  <c r="MU235" i="1"/>
  <c r="ML235" i="1"/>
  <c r="MH235" i="1"/>
  <c r="ME235" i="1"/>
  <c r="MB235" i="1"/>
  <c r="LY235" i="1"/>
  <c r="LV235" i="1"/>
  <c r="MU217" i="1"/>
  <c r="ML217" i="1"/>
  <c r="MH217" i="1"/>
  <c r="ME217" i="1"/>
  <c r="MB217" i="1"/>
  <c r="LY217" i="1"/>
  <c r="LV217" i="1"/>
  <c r="MU207" i="1"/>
  <c r="ML207" i="1"/>
  <c r="MH207" i="1"/>
  <c r="ME207" i="1"/>
  <c r="MB207" i="1"/>
  <c r="LY207" i="1"/>
  <c r="LV207" i="1"/>
  <c r="MU202" i="1"/>
  <c r="ML202" i="1"/>
  <c r="MH202" i="1"/>
  <c r="ME202" i="1"/>
  <c r="MB202" i="1"/>
  <c r="LY202" i="1"/>
  <c r="LV202" i="1"/>
  <c r="MU198" i="1"/>
  <c r="ML198" i="1"/>
  <c r="MH198" i="1"/>
  <c r="ME198" i="1"/>
  <c r="MB198" i="1"/>
  <c r="LY198" i="1"/>
  <c r="LV198" i="1"/>
  <c r="ML189" i="1"/>
  <c r="MH189" i="1"/>
  <c r="ME189" i="1"/>
  <c r="MB189" i="1"/>
  <c r="LY189" i="1"/>
  <c r="LV189" i="1"/>
  <c r="MU186" i="1"/>
  <c r="ML186" i="1"/>
  <c r="MH186" i="1"/>
  <c r="ME186" i="1"/>
  <c r="MB186" i="1"/>
  <c r="LY186" i="1"/>
  <c r="LV186" i="1"/>
  <c r="MU180" i="1"/>
  <c r="ML180" i="1"/>
  <c r="MH180" i="1"/>
  <c r="ME180" i="1"/>
  <c r="MB180" i="1"/>
  <c r="LY180" i="1"/>
  <c r="LV180" i="1"/>
  <c r="MU169" i="1"/>
  <c r="ML169" i="1"/>
  <c r="MH169" i="1"/>
  <c r="ME169" i="1"/>
  <c r="MB169" i="1"/>
  <c r="LY169" i="1"/>
  <c r="LV169" i="1"/>
  <c r="MU166" i="1"/>
  <c r="ML166" i="1"/>
  <c r="MH166" i="1"/>
  <c r="ME166" i="1"/>
  <c r="MB166" i="1"/>
  <c r="LY166" i="1"/>
  <c r="LV166" i="1"/>
  <c r="MU124" i="1"/>
  <c r="ML124" i="1"/>
  <c r="MH124" i="1"/>
  <c r="ME124" i="1"/>
  <c r="MB124" i="1"/>
  <c r="LY124" i="1"/>
  <c r="LV124" i="1"/>
  <c r="MU107" i="1"/>
  <c r="ML107" i="1"/>
  <c r="MH107" i="1"/>
  <c r="ME107" i="1"/>
  <c r="MB107" i="1"/>
  <c r="LY107" i="1"/>
  <c r="LV107" i="1"/>
  <c r="MU96" i="1"/>
  <c r="ML96" i="1"/>
  <c r="MH96" i="1"/>
  <c r="ME96" i="1"/>
  <c r="MB96" i="1"/>
  <c r="LY96" i="1"/>
  <c r="LV96" i="1"/>
  <c r="MU78" i="1"/>
  <c r="ML78" i="1"/>
  <c r="MH78" i="1"/>
  <c r="ME78" i="1"/>
  <c r="MB78" i="1"/>
  <c r="LY78" i="1"/>
  <c r="LV78" i="1"/>
  <c r="MU69" i="1"/>
  <c r="ML69" i="1"/>
  <c r="MH69" i="1"/>
  <c r="ME69" i="1"/>
  <c r="MB69" i="1"/>
  <c r="LY69" i="1"/>
  <c r="LV69" i="1"/>
  <c r="MU66" i="1"/>
  <c r="ML66" i="1"/>
  <c r="MH66" i="1"/>
  <c r="ME66" i="1"/>
  <c r="MB66" i="1"/>
  <c r="LY66" i="1"/>
  <c r="LV66" i="1"/>
  <c r="MU60" i="1"/>
  <c r="ML60" i="1"/>
  <c r="MH60" i="1"/>
  <c r="ME60" i="1"/>
  <c r="MB60" i="1"/>
  <c r="LY60" i="1"/>
  <c r="LV60" i="1"/>
  <c r="MU55" i="1"/>
  <c r="ML55" i="1"/>
  <c r="MH55" i="1"/>
  <c r="ME55" i="1"/>
  <c r="MB55" i="1"/>
  <c r="LY55" i="1"/>
  <c r="LV55" i="1"/>
  <c r="ML45" i="1"/>
  <c r="MH45" i="1"/>
  <c r="ME45" i="1"/>
  <c r="MB45" i="1"/>
  <c r="LY45" i="1"/>
  <c r="LV45" i="1"/>
  <c r="MU42" i="1"/>
  <c r="ML42" i="1"/>
  <c r="MH42" i="1"/>
  <c r="ME42" i="1"/>
  <c r="MB42" i="1"/>
  <c r="LY42" i="1"/>
  <c r="LV42" i="1"/>
  <c r="MU38" i="1"/>
  <c r="ML38" i="1"/>
  <c r="MH38" i="1"/>
  <c r="ME38" i="1"/>
  <c r="MB38" i="1"/>
  <c r="LY38" i="1"/>
  <c r="LV38" i="1"/>
  <c r="ML35" i="1"/>
  <c r="MB35" i="1"/>
  <c r="MH35" i="1"/>
  <c r="MU35" i="1"/>
  <c r="LY35" i="1"/>
  <c r="ME35" i="1"/>
  <c r="LV35" i="1"/>
  <c r="MU20" i="1"/>
  <c r="MU26" i="1"/>
  <c r="MH26" i="1"/>
  <c r="ML26" i="1"/>
  <c r="ME26" i="1"/>
  <c r="LY26" i="1"/>
  <c r="MB26" i="1"/>
  <c r="LV26" i="1"/>
  <c r="ML20" i="1"/>
  <c r="MH20" i="1"/>
  <c r="ME20" i="1"/>
  <c r="MB20" i="1"/>
  <c r="LY20" i="1"/>
  <c r="LV20" i="1"/>
  <c r="LS54" i="1"/>
  <c r="LS53" i="1"/>
  <c r="LS52" i="1"/>
  <c r="LS51" i="1"/>
  <c r="LS50" i="1"/>
  <c r="LS49" i="1"/>
  <c r="LS48" i="1"/>
  <c r="LS47" i="1"/>
  <c r="LS46" i="1"/>
  <c r="LS44" i="1"/>
  <c r="LS43" i="1"/>
  <c r="LS41" i="1"/>
  <c r="LS40" i="1"/>
  <c r="LS39" i="1"/>
  <c r="LS37" i="1"/>
  <c r="LS36" i="1"/>
  <c r="LS34" i="1"/>
  <c r="LS33" i="1"/>
  <c r="LS32" i="1"/>
  <c r="LS31" i="1"/>
  <c r="LS30" i="1"/>
  <c r="LS29" i="1"/>
  <c r="LS28" i="1"/>
  <c r="LS27" i="1"/>
  <c r="LS25" i="1"/>
  <c r="LS24" i="1"/>
  <c r="LS23" i="1"/>
  <c r="LS22" i="1"/>
  <c r="LS21" i="1"/>
  <c r="LS342" i="1"/>
  <c r="KZ237" i="1"/>
  <c r="KZ240" i="1"/>
  <c r="KZ239" i="1"/>
  <c r="KZ238" i="1"/>
  <c r="KZ236" i="1"/>
  <c r="KZ235" i="1" s="1"/>
  <c r="KZ234" i="1"/>
  <c r="KZ233" i="1"/>
  <c r="KZ232" i="1"/>
  <c r="KZ231" i="1"/>
  <c r="KZ230" i="1"/>
  <c r="KZ229" i="1"/>
  <c r="KZ228" i="1"/>
  <c r="KZ227" i="1"/>
  <c r="KZ226" i="1"/>
  <c r="KZ225" i="1"/>
  <c r="KZ224" i="1"/>
  <c r="KZ223" i="1"/>
  <c r="KZ222" i="1"/>
  <c r="KZ221" i="1"/>
  <c r="KZ220" i="1"/>
  <c r="KZ219" i="1"/>
  <c r="KZ218" i="1"/>
  <c r="KZ216" i="1"/>
  <c r="KZ215" i="1"/>
  <c r="KZ214" i="1"/>
  <c r="KZ213" i="1"/>
  <c r="KZ212" i="1"/>
  <c r="KZ211" i="1"/>
  <c r="KZ210" i="1"/>
  <c r="KZ209" i="1"/>
  <c r="KZ208" i="1"/>
  <c r="KZ206" i="1"/>
  <c r="KZ205" i="1"/>
  <c r="KZ204" i="1"/>
  <c r="KZ203" i="1"/>
  <c r="KZ201" i="1"/>
  <c r="KZ200" i="1"/>
  <c r="KZ199" i="1"/>
  <c r="KZ197" i="1"/>
  <c r="KZ196" i="1"/>
  <c r="KZ195" i="1"/>
  <c r="KZ194" i="1"/>
  <c r="KZ193" i="1"/>
  <c r="KZ192" i="1"/>
  <c r="KZ191" i="1"/>
  <c r="KZ190" i="1"/>
  <c r="KZ188" i="1"/>
  <c r="KZ187" i="1"/>
  <c r="KZ185" i="1"/>
  <c r="KZ184" i="1"/>
  <c r="KZ183" i="1"/>
  <c r="KZ182" i="1"/>
  <c r="KZ181" i="1"/>
  <c r="KZ179" i="1"/>
  <c r="KZ178" i="1"/>
  <c r="KZ177" i="1"/>
  <c r="KZ176" i="1"/>
  <c r="KZ175" i="1"/>
  <c r="KZ174" i="1"/>
  <c r="KZ173" i="1"/>
  <c r="KZ172" i="1"/>
  <c r="KZ171" i="1"/>
  <c r="KZ170" i="1"/>
  <c r="KZ168" i="1"/>
  <c r="KZ167" i="1"/>
  <c r="KZ165" i="1"/>
  <c r="KZ164" i="1"/>
  <c r="KZ163" i="1"/>
  <c r="KZ162" i="1"/>
  <c r="KZ161" i="1"/>
  <c r="KZ160" i="1"/>
  <c r="KZ159" i="1"/>
  <c r="KZ158" i="1"/>
  <c r="KZ157" i="1"/>
  <c r="KZ156" i="1"/>
  <c r="KZ155" i="1"/>
  <c r="KZ154" i="1"/>
  <c r="KZ153" i="1"/>
  <c r="KZ152" i="1"/>
  <c r="KZ151" i="1"/>
  <c r="KZ150" i="1"/>
  <c r="KZ149" i="1"/>
  <c r="KZ148" i="1"/>
  <c r="KZ147" i="1"/>
  <c r="KZ146" i="1"/>
  <c r="KZ145" i="1"/>
  <c r="KZ144" i="1"/>
  <c r="KZ143" i="1"/>
  <c r="KZ142" i="1"/>
  <c r="KZ141" i="1"/>
  <c r="KZ140" i="1"/>
  <c r="KZ139" i="1"/>
  <c r="KZ138" i="1"/>
  <c r="KZ137" i="1"/>
  <c r="KZ136" i="1"/>
  <c r="KZ135" i="1"/>
  <c r="KZ134" i="1"/>
  <c r="KZ133" i="1"/>
  <c r="KZ132" i="1"/>
  <c r="KZ131" i="1"/>
  <c r="KZ130" i="1"/>
  <c r="KZ129" i="1"/>
  <c r="KZ128" i="1"/>
  <c r="KZ127" i="1"/>
  <c r="KZ126" i="1"/>
  <c r="KZ125" i="1"/>
  <c r="KZ123" i="1"/>
  <c r="KZ122" i="1"/>
  <c r="KZ121" i="1"/>
  <c r="KZ120" i="1"/>
  <c r="KZ119" i="1"/>
  <c r="KZ118" i="1"/>
  <c r="KZ117" i="1"/>
  <c r="KZ116" i="1"/>
  <c r="KZ115" i="1"/>
  <c r="KZ114" i="1"/>
  <c r="KZ113" i="1"/>
  <c r="KZ112" i="1"/>
  <c r="KZ111" i="1"/>
  <c r="KZ110" i="1"/>
  <c r="KZ109" i="1"/>
  <c r="KZ108" i="1"/>
  <c r="KZ106" i="1"/>
  <c r="KZ105" i="1"/>
  <c r="KZ104" i="1"/>
  <c r="KZ103" i="1"/>
  <c r="KZ102" i="1"/>
  <c r="KZ101" i="1"/>
  <c r="KZ100" i="1"/>
  <c r="KZ99" i="1"/>
  <c r="KZ98" i="1"/>
  <c r="KZ97" i="1"/>
  <c r="KZ95" i="1"/>
  <c r="KZ94" i="1"/>
  <c r="KZ93" i="1"/>
  <c r="KZ92" i="1"/>
  <c r="KZ91" i="1"/>
  <c r="KZ90" i="1"/>
  <c r="KZ89" i="1"/>
  <c r="KZ88" i="1"/>
  <c r="KZ87" i="1"/>
  <c r="KZ86" i="1"/>
  <c r="KZ85" i="1"/>
  <c r="KZ84" i="1"/>
  <c r="KZ83" i="1"/>
  <c r="KZ82" i="1"/>
  <c r="KZ81" i="1"/>
  <c r="KZ80" i="1"/>
  <c r="KZ79" i="1"/>
  <c r="KZ77" i="1"/>
  <c r="KZ76" i="1"/>
  <c r="KZ75" i="1"/>
  <c r="KZ74" i="1"/>
  <c r="KZ73" i="1"/>
  <c r="KZ72" i="1"/>
  <c r="KZ71" i="1"/>
  <c r="KZ70" i="1"/>
  <c r="KZ68" i="1"/>
  <c r="KZ67" i="1"/>
  <c r="KZ65" i="1"/>
  <c r="KZ64" i="1"/>
  <c r="KZ63" i="1"/>
  <c r="KZ62" i="1"/>
  <c r="KZ61" i="1"/>
  <c r="KZ59" i="1"/>
  <c r="KZ58" i="1"/>
  <c r="KZ57" i="1"/>
  <c r="KZ56" i="1"/>
  <c r="KZ54" i="1"/>
  <c r="KZ53" i="1"/>
  <c r="KZ52" i="1"/>
  <c r="KZ51" i="1"/>
  <c r="KZ50" i="1"/>
  <c r="KZ49" i="1"/>
  <c r="KZ48" i="1"/>
  <c r="KZ47" i="1"/>
  <c r="KZ46" i="1"/>
  <c r="KZ44" i="1"/>
  <c r="KZ43" i="1"/>
  <c r="KZ41" i="1"/>
  <c r="KZ40" i="1"/>
  <c r="KZ39" i="1"/>
  <c r="KZ37" i="1"/>
  <c r="KZ36" i="1"/>
  <c r="KZ34" i="1"/>
  <c r="KZ33" i="1"/>
  <c r="KZ32" i="1"/>
  <c r="KZ31" i="1"/>
  <c r="KZ30" i="1"/>
  <c r="KZ29" i="1"/>
  <c r="KZ28" i="1"/>
  <c r="KZ27" i="1"/>
  <c r="KZ25" i="1"/>
  <c r="KZ24" i="1"/>
  <c r="KZ23" i="1"/>
  <c r="KZ22" i="1"/>
  <c r="KZ21" i="1"/>
  <c r="KZ344" i="1"/>
  <c r="KZ345" i="1"/>
  <c r="KZ346" i="1"/>
  <c r="KZ343" i="1"/>
  <c r="KZ342" i="1"/>
  <c r="KZ339" i="1"/>
  <c r="LP161" i="1"/>
  <c r="LK10" i="1"/>
  <c r="KZ20" i="1" l="1"/>
  <c r="LS42" i="1"/>
  <c r="LV8" i="1"/>
  <c r="KZ186" i="1"/>
  <c r="LY8" i="1"/>
  <c r="MH8" i="1"/>
  <c r="MB9" i="1"/>
  <c r="MB13" i="1"/>
  <c r="MH14" i="1"/>
  <c r="ML13" i="1"/>
  <c r="HF348" i="1"/>
  <c r="KZ166" i="1"/>
  <c r="KZ180" i="1"/>
  <c r="ML8" i="1"/>
  <c r="ME9" i="1"/>
  <c r="LY11" i="1"/>
  <c r="ML11" i="1"/>
  <c r="ME13" i="1"/>
  <c r="KZ35" i="1"/>
  <c r="ME7" i="1"/>
  <c r="MB8" i="1"/>
  <c r="LV9" i="1"/>
  <c r="MH9" i="1"/>
  <c r="MB11" i="1"/>
  <c r="LY12" i="1"/>
  <c r="ML12" i="1"/>
  <c r="LV13" i="1"/>
  <c r="MH13" i="1"/>
  <c r="MB14" i="1"/>
  <c r="ME14" i="1"/>
  <c r="KZ38" i="1"/>
  <c r="KZ217" i="1"/>
  <c r="LS35" i="1"/>
  <c r="LS45" i="1"/>
  <c r="MH7" i="1"/>
  <c r="ME8" i="1"/>
  <c r="LY9" i="1"/>
  <c r="ML9" i="1"/>
  <c r="ME11" i="1"/>
  <c r="MB12" i="1"/>
  <c r="LY13" i="1"/>
  <c r="KZ60" i="1"/>
  <c r="LY7" i="1"/>
  <c r="ML7" i="1"/>
  <c r="MH11" i="1"/>
  <c r="ME12" i="1"/>
  <c r="KZ26" i="1"/>
  <c r="KZ42" i="1"/>
  <c r="MB7" i="1"/>
  <c r="MH12" i="1"/>
  <c r="LY14" i="1"/>
  <c r="ML14" i="1"/>
  <c r="LV7" i="1"/>
  <c r="LV11" i="1"/>
  <c r="LV14" i="1"/>
  <c r="KZ96" i="1"/>
  <c r="KZ107" i="1"/>
  <c r="KZ189" i="1"/>
  <c r="KZ55" i="1"/>
  <c r="KZ78" i="1"/>
  <c r="LS26" i="1"/>
  <c r="KZ169" i="1"/>
  <c r="KZ207" i="1"/>
  <c r="KZ66" i="1"/>
  <c r="KZ202" i="1"/>
  <c r="LV12" i="1"/>
  <c r="KZ45" i="1"/>
  <c r="KZ198" i="1"/>
  <c r="LS38" i="1"/>
  <c r="KZ69" i="1"/>
  <c r="KZ124" i="1"/>
  <c r="LS15" i="1"/>
  <c r="LV348" i="1"/>
  <c r="ME348" i="1"/>
  <c r="ML348" i="1"/>
  <c r="LY348" i="1"/>
  <c r="LC80" i="1"/>
  <c r="LC13" i="1"/>
  <c r="LT334" i="1"/>
  <c r="LS56" i="1"/>
  <c r="LS57" i="1"/>
  <c r="LS58" i="1"/>
  <c r="LS59" i="1"/>
  <c r="LS61" i="1"/>
  <c r="LS62" i="1"/>
  <c r="LS63" i="1"/>
  <c r="LS64" i="1"/>
  <c r="LS65" i="1"/>
  <c r="LS67" i="1"/>
  <c r="LS68" i="1"/>
  <c r="LS70" i="1"/>
  <c r="LS71" i="1"/>
  <c r="LS72" i="1"/>
  <c r="LS73" i="1"/>
  <c r="LS74" i="1"/>
  <c r="LS75" i="1"/>
  <c r="LS76" i="1"/>
  <c r="LS77" i="1"/>
  <c r="LS79" i="1"/>
  <c r="LS80" i="1"/>
  <c r="LS81" i="1"/>
  <c r="LS82" i="1"/>
  <c r="LS83" i="1"/>
  <c r="LS84" i="1"/>
  <c r="LS85" i="1"/>
  <c r="LS86" i="1"/>
  <c r="LS87" i="1"/>
  <c r="LS88" i="1"/>
  <c r="LS89" i="1"/>
  <c r="LS90" i="1"/>
  <c r="LS91" i="1"/>
  <c r="LS92" i="1"/>
  <c r="LS93" i="1"/>
  <c r="LS94" i="1"/>
  <c r="LS95" i="1"/>
  <c r="LS97" i="1"/>
  <c r="LS98" i="1"/>
  <c r="LS99" i="1"/>
  <c r="LS100" i="1"/>
  <c r="LS101" i="1"/>
  <c r="LS102" i="1"/>
  <c r="LS103" i="1"/>
  <c r="LS104" i="1"/>
  <c r="LS105" i="1"/>
  <c r="LS106" i="1"/>
  <c r="LS108" i="1"/>
  <c r="LS109" i="1"/>
  <c r="LS110" i="1"/>
  <c r="LS111" i="1"/>
  <c r="LS112" i="1"/>
  <c r="LS113" i="1"/>
  <c r="LS114" i="1"/>
  <c r="LS115" i="1"/>
  <c r="LS116" i="1"/>
  <c r="LS117" i="1"/>
  <c r="LS118" i="1"/>
  <c r="LS119" i="1"/>
  <c r="LS120" i="1"/>
  <c r="LS121" i="1"/>
  <c r="LS122" i="1"/>
  <c r="LS123" i="1"/>
  <c r="LS125" i="1"/>
  <c r="LS126" i="1"/>
  <c r="LS127" i="1"/>
  <c r="LS128" i="1"/>
  <c r="LS129" i="1"/>
  <c r="LS130" i="1"/>
  <c r="LS131" i="1"/>
  <c r="LS132" i="1"/>
  <c r="LS133" i="1"/>
  <c r="LS134" i="1"/>
  <c r="LS135" i="1"/>
  <c r="LS136" i="1"/>
  <c r="LS137" i="1"/>
  <c r="LS138" i="1"/>
  <c r="LS139" i="1"/>
  <c r="LS140" i="1"/>
  <c r="LS141" i="1"/>
  <c r="LS142" i="1"/>
  <c r="LS143" i="1"/>
  <c r="LS144" i="1"/>
  <c r="LS145" i="1"/>
  <c r="LS146" i="1"/>
  <c r="LS147" i="1"/>
  <c r="LS148" i="1"/>
  <c r="LS149" i="1"/>
  <c r="LS150" i="1"/>
  <c r="LS151" i="1"/>
  <c r="LS152" i="1"/>
  <c r="LS153" i="1"/>
  <c r="LS154" i="1"/>
  <c r="LS155" i="1"/>
  <c r="LS156" i="1"/>
  <c r="LS157" i="1"/>
  <c r="LS158" i="1"/>
  <c r="LS159" i="1"/>
  <c r="LS160" i="1"/>
  <c r="LS161" i="1"/>
  <c r="LS162" i="1"/>
  <c r="LS163" i="1"/>
  <c r="LS164" i="1"/>
  <c r="LS165" i="1"/>
  <c r="LS167" i="1"/>
  <c r="LS168" i="1"/>
  <c r="LS170" i="1"/>
  <c r="LS171" i="1"/>
  <c r="LS172" i="1"/>
  <c r="LS173" i="1"/>
  <c r="LS174" i="1"/>
  <c r="LS175" i="1"/>
  <c r="LS176" i="1"/>
  <c r="LS177" i="1"/>
  <c r="LS178" i="1"/>
  <c r="LS179" i="1"/>
  <c r="LS181" i="1"/>
  <c r="LS182" i="1"/>
  <c r="LS183" i="1"/>
  <c r="LS184" i="1"/>
  <c r="LS185" i="1"/>
  <c r="LS187" i="1"/>
  <c r="LS188" i="1"/>
  <c r="LS190" i="1"/>
  <c r="LS191" i="1"/>
  <c r="LS192" i="1"/>
  <c r="LS193" i="1"/>
  <c r="LS194" i="1"/>
  <c r="LS195" i="1"/>
  <c r="LS196" i="1"/>
  <c r="LS197" i="1"/>
  <c r="LS199" i="1"/>
  <c r="LS200" i="1"/>
  <c r="LS201" i="1"/>
  <c r="LS203" i="1"/>
  <c r="LS204" i="1"/>
  <c r="LS205" i="1"/>
  <c r="LS206" i="1"/>
  <c r="LS208" i="1"/>
  <c r="LS209" i="1"/>
  <c r="LS210" i="1"/>
  <c r="LS211" i="1"/>
  <c r="LS212" i="1"/>
  <c r="LS213" i="1"/>
  <c r="LS214" i="1"/>
  <c r="LS215" i="1"/>
  <c r="LS216" i="1"/>
  <c r="LS218" i="1"/>
  <c r="LS219" i="1"/>
  <c r="LS220" i="1"/>
  <c r="LS221" i="1"/>
  <c r="LS222" i="1"/>
  <c r="LS223" i="1"/>
  <c r="LS224" i="1"/>
  <c r="LS225" i="1"/>
  <c r="LS226" i="1"/>
  <c r="LS227" i="1"/>
  <c r="LS228" i="1"/>
  <c r="LS229" i="1"/>
  <c r="LS230" i="1"/>
  <c r="LS231" i="1"/>
  <c r="LS232" i="1"/>
  <c r="LS233" i="1"/>
  <c r="LS234" i="1"/>
  <c r="LS236" i="1"/>
  <c r="LS237" i="1"/>
  <c r="LS238" i="1"/>
  <c r="LS239" i="1"/>
  <c r="LS240" i="1"/>
  <c r="LS241" i="1"/>
  <c r="LS242" i="1"/>
  <c r="LS243" i="1"/>
  <c r="LS244" i="1"/>
  <c r="LS245" i="1"/>
  <c r="LS246" i="1"/>
  <c r="LS247" i="1"/>
  <c r="LS248" i="1"/>
  <c r="LS249" i="1"/>
  <c r="LS250" i="1"/>
  <c r="LS251" i="1"/>
  <c r="LS252" i="1"/>
  <c r="LS253" i="1"/>
  <c r="LS254" i="1"/>
  <c r="LS255" i="1"/>
  <c r="LS256" i="1"/>
  <c r="LS258" i="1"/>
  <c r="LS259" i="1"/>
  <c r="LS260" i="1"/>
  <c r="LS261" i="1"/>
  <c r="LS262" i="1"/>
  <c r="LS265" i="1"/>
  <c r="LS266" i="1"/>
  <c r="LS267" i="1"/>
  <c r="LS269" i="1"/>
  <c r="LS270" i="1"/>
  <c r="LS271" i="1"/>
  <c r="LS272" i="1"/>
  <c r="LS273" i="1"/>
  <c r="LS275" i="1"/>
  <c r="LS276" i="1"/>
  <c r="LS277" i="1"/>
  <c r="LS278" i="1"/>
  <c r="LS280" i="1"/>
  <c r="LS281" i="1"/>
  <c r="MP338" i="1"/>
  <c r="MO344" i="1"/>
  <c r="LC303" i="1"/>
  <c r="LC304" i="1"/>
  <c r="LC305" i="1"/>
  <c r="LC306" i="1"/>
  <c r="LC307" i="1"/>
  <c r="LC308" i="1"/>
  <c r="LC309" i="1"/>
  <c r="LC310" i="1"/>
  <c r="LC311" i="1"/>
  <c r="LC312" i="1"/>
  <c r="LC313" i="1"/>
  <c r="LC314" i="1"/>
  <c r="LC315" i="1"/>
  <c r="LC316" i="1"/>
  <c r="LC317" i="1"/>
  <c r="LC318" i="1"/>
  <c r="LC319" i="1"/>
  <c r="LC320" i="1"/>
  <c r="LC321" i="1"/>
  <c r="LC322" i="1"/>
  <c r="LC323" i="1"/>
  <c r="LC324" i="1"/>
  <c r="LC325" i="1"/>
  <c r="LC326" i="1"/>
  <c r="LC327" i="1"/>
  <c r="LC328" i="1"/>
  <c r="LC329" i="1"/>
  <c r="LC330" i="1"/>
  <c r="LC331" i="1"/>
  <c r="LC332" i="1"/>
  <c r="LC333" i="1"/>
  <c r="LC335" i="1"/>
  <c r="LC336" i="1"/>
  <c r="LC337" i="1"/>
  <c r="LC338" i="1"/>
  <c r="LC339" i="1"/>
  <c r="LC340" i="1"/>
  <c r="LC341" i="1"/>
  <c r="LC342" i="1"/>
  <c r="LC343" i="1"/>
  <c r="LC344" i="1"/>
  <c r="LC345" i="1"/>
  <c r="LC346" i="1"/>
  <c r="LC290" i="1"/>
  <c r="LC239" i="1"/>
  <c r="LC238" i="1"/>
  <c r="LC230" i="1"/>
  <c r="LC224" i="1"/>
  <c r="LC220" i="1"/>
  <c r="LC219" i="1"/>
  <c r="LC213" i="1"/>
  <c r="LC193" i="1"/>
  <c r="LC191" i="1"/>
  <c r="LC173" i="1"/>
  <c r="LC163" i="1"/>
  <c r="LC158" i="1"/>
  <c r="LC154" i="1"/>
  <c r="LC145" i="1"/>
  <c r="LC142" i="1"/>
  <c r="LC136" i="1"/>
  <c r="LC125" i="1"/>
  <c r="LC122" i="1"/>
  <c r="LC63" i="1"/>
  <c r="LC52" i="1"/>
  <c r="LC34" i="1"/>
  <c r="LC22" i="1"/>
  <c r="LC25" i="1"/>
  <c r="CG334" i="1"/>
  <c r="CG15" i="1" s="1"/>
  <c r="CG283" i="1"/>
  <c r="CG279" i="1"/>
  <c r="CG268" i="1"/>
  <c r="CG264" i="1"/>
  <c r="CG257" i="1"/>
  <c r="CG235" i="1"/>
  <c r="CG217" i="1"/>
  <c r="CG207" i="1"/>
  <c r="CG202" i="1"/>
  <c r="CG198" i="1"/>
  <c r="CG189" i="1"/>
  <c r="CG186" i="1"/>
  <c r="CG180" i="1"/>
  <c r="CG169" i="1"/>
  <c r="CG166" i="1"/>
  <c r="CG124" i="1"/>
  <c r="CG107" i="1"/>
  <c r="CG96" i="1"/>
  <c r="CG78" i="1"/>
  <c r="CG69" i="1"/>
  <c r="CG66" i="1"/>
  <c r="CG60" i="1"/>
  <c r="CG55" i="1"/>
  <c r="CG45" i="1"/>
  <c r="CG42" i="1"/>
  <c r="CG38" i="1"/>
  <c r="CG35" i="1"/>
  <c r="CG26" i="1"/>
  <c r="CG20" i="1"/>
  <c r="CG16" i="1"/>
  <c r="CG10" i="1"/>
  <c r="LS8" i="1" l="1"/>
  <c r="MH6" i="1"/>
  <c r="ME6" i="1"/>
  <c r="LY6" i="1"/>
  <c r="LS7" i="1"/>
  <c r="MB6" i="1"/>
  <c r="ML6" i="1"/>
  <c r="LS198" i="1"/>
  <c r="LV6" i="1"/>
  <c r="CG13" i="1"/>
  <c r="LS60" i="1"/>
  <c r="CG9" i="1"/>
  <c r="LS55" i="1"/>
  <c r="CG8" i="1"/>
  <c r="CG12" i="1"/>
  <c r="LS202" i="1"/>
  <c r="CG11" i="1"/>
  <c r="LC334" i="1"/>
  <c r="LS264" i="1"/>
  <c r="LS180" i="1"/>
  <c r="LS166" i="1"/>
  <c r="CG348" i="1"/>
  <c r="LS189" i="1"/>
  <c r="LS186" i="1"/>
  <c r="CG7" i="1"/>
  <c r="LS20" i="1"/>
  <c r="LS78" i="1"/>
  <c r="LS235" i="1"/>
  <c r="CG14" i="1"/>
  <c r="LS268" i="1"/>
  <c r="LS66" i="1"/>
  <c r="LS279" i="1"/>
  <c r="LS207" i="1"/>
  <c r="LS217" i="1"/>
  <c r="LS169" i="1"/>
  <c r="LS124" i="1"/>
  <c r="LS107" i="1"/>
  <c r="LS69" i="1"/>
  <c r="LS257" i="1"/>
  <c r="LS96" i="1"/>
  <c r="CG6" i="1" l="1"/>
  <c r="LP21" i="1"/>
  <c r="LS346" i="1"/>
  <c r="LS345" i="1"/>
  <c r="LS344" i="1"/>
  <c r="LS343" i="1"/>
  <c r="LS341" i="1"/>
  <c r="LS340" i="1"/>
  <c r="LS339" i="1"/>
  <c r="LS338" i="1"/>
  <c r="LS337" i="1"/>
  <c r="LS336" i="1"/>
  <c r="LS335" i="1"/>
  <c r="LS333" i="1"/>
  <c r="LS332" i="1"/>
  <c r="LS331" i="1"/>
  <c r="LS330" i="1"/>
  <c r="LS329" i="1"/>
  <c r="LS328" i="1"/>
  <c r="LS327" i="1"/>
  <c r="LS326" i="1"/>
  <c r="LS325" i="1"/>
  <c r="LS324" i="1"/>
  <c r="LS323" i="1"/>
  <c r="LS322" i="1"/>
  <c r="LS321" i="1"/>
  <c r="LS320" i="1"/>
  <c r="LS319" i="1"/>
  <c r="LS318" i="1"/>
  <c r="LS317" i="1"/>
  <c r="LS316" i="1"/>
  <c r="LS315" i="1"/>
  <c r="LS314" i="1"/>
  <c r="LS313" i="1"/>
  <c r="LS312" i="1"/>
  <c r="LS311" i="1"/>
  <c r="LS310" i="1"/>
  <c r="LS309" i="1"/>
  <c r="LS308" i="1"/>
  <c r="LS307" i="1"/>
  <c r="LS306" i="1"/>
  <c r="LS305" i="1"/>
  <c r="LS304" i="1"/>
  <c r="LS303" i="1"/>
  <c r="LS302" i="1"/>
  <c r="LS301" i="1"/>
  <c r="LS300" i="1"/>
  <c r="LS299" i="1"/>
  <c r="LS298" i="1"/>
  <c r="LS297" i="1"/>
  <c r="LS296" i="1"/>
  <c r="LS295" i="1"/>
  <c r="LS294" i="1"/>
  <c r="LS293" i="1"/>
  <c r="LS292" i="1"/>
  <c r="LS291" i="1"/>
  <c r="LS290" i="1"/>
  <c r="LS289" i="1"/>
  <c r="LS288" i="1"/>
  <c r="LS287" i="1"/>
  <c r="LS286" i="1"/>
  <c r="LS285" i="1"/>
  <c r="LS284" i="1"/>
  <c r="LS282" i="1"/>
  <c r="LS14" i="1"/>
  <c r="LS13" i="1"/>
  <c r="LS12" i="1"/>
  <c r="LS11" i="1"/>
  <c r="LS10" i="1"/>
  <c r="LS9" i="1"/>
  <c r="LP22" i="1"/>
  <c r="LP23" i="1"/>
  <c r="LP24" i="1"/>
  <c r="LR24" i="1" s="1"/>
  <c r="LP25" i="1"/>
  <c r="LP27" i="1"/>
  <c r="LP28" i="1"/>
  <c r="LP29" i="1"/>
  <c r="LP30" i="1"/>
  <c r="LP31" i="1"/>
  <c r="LP32" i="1"/>
  <c r="LP33" i="1"/>
  <c r="LQ33" i="1" s="1"/>
  <c r="LP34" i="1"/>
  <c r="LP36" i="1"/>
  <c r="LP37" i="1"/>
  <c r="LP39" i="1"/>
  <c r="LP40" i="1"/>
  <c r="LP41" i="1"/>
  <c r="LP43" i="1"/>
  <c r="LP44" i="1"/>
  <c r="LR44" i="1" s="1"/>
  <c r="LP46" i="1"/>
  <c r="LP47" i="1"/>
  <c r="LP48" i="1"/>
  <c r="LP49" i="1"/>
  <c r="LR49" i="1" s="1"/>
  <c r="LP50" i="1"/>
  <c r="LP51" i="1"/>
  <c r="LP52" i="1"/>
  <c r="LP53" i="1"/>
  <c r="LR53" i="1" s="1"/>
  <c r="LP54" i="1"/>
  <c r="LP56" i="1"/>
  <c r="LP57" i="1"/>
  <c r="LP58" i="1"/>
  <c r="LR58" i="1" s="1"/>
  <c r="LP59" i="1"/>
  <c r="LP61" i="1"/>
  <c r="LP62" i="1"/>
  <c r="LP63" i="1"/>
  <c r="LR63" i="1" s="1"/>
  <c r="LP64" i="1"/>
  <c r="LP65" i="1"/>
  <c r="LP67" i="1"/>
  <c r="LP68" i="1"/>
  <c r="LQ68" i="1" s="1"/>
  <c r="LP70" i="1"/>
  <c r="LP71" i="1"/>
  <c r="LP72" i="1"/>
  <c r="LP73" i="1"/>
  <c r="LP74" i="1"/>
  <c r="LP75" i="1"/>
  <c r="LR75" i="1" s="1"/>
  <c r="LP76" i="1"/>
  <c r="LP77" i="1"/>
  <c r="LP79" i="1"/>
  <c r="LP80" i="1"/>
  <c r="LP81" i="1"/>
  <c r="LP82" i="1"/>
  <c r="LP83" i="1"/>
  <c r="LP84" i="1"/>
  <c r="LP85" i="1"/>
  <c r="LP86" i="1"/>
  <c r="LR86" i="1" s="1"/>
  <c r="LP87" i="1"/>
  <c r="LP88" i="1"/>
  <c r="LP89" i="1"/>
  <c r="LP90" i="1"/>
  <c r="LR90" i="1" s="1"/>
  <c r="LP91" i="1"/>
  <c r="LP92" i="1"/>
  <c r="LP93" i="1"/>
  <c r="LP94" i="1"/>
  <c r="LR94" i="1" s="1"/>
  <c r="LP95" i="1"/>
  <c r="LP97" i="1"/>
  <c r="LQ97" i="1" s="1"/>
  <c r="LP98" i="1"/>
  <c r="LP99" i="1"/>
  <c r="LQ99" i="1" s="1"/>
  <c r="LP100" i="1"/>
  <c r="LP101" i="1"/>
  <c r="LP102" i="1"/>
  <c r="LP103" i="1"/>
  <c r="LP104" i="1"/>
  <c r="LP105" i="1"/>
  <c r="LQ105" i="1" s="1"/>
  <c r="LP106" i="1"/>
  <c r="LP108" i="1"/>
  <c r="LR108" i="1" s="1"/>
  <c r="LP109" i="1"/>
  <c r="LP110" i="1"/>
  <c r="LP111" i="1"/>
  <c r="LP112" i="1"/>
  <c r="LR112" i="1" s="1"/>
  <c r="LP113" i="1"/>
  <c r="LP114" i="1"/>
  <c r="LQ114" i="1" s="1"/>
  <c r="LP115" i="1"/>
  <c r="LP116" i="1"/>
  <c r="LR116" i="1" s="1"/>
  <c r="LP117" i="1"/>
  <c r="LP118" i="1"/>
  <c r="LQ118" i="1" s="1"/>
  <c r="LP119" i="1"/>
  <c r="LP120" i="1"/>
  <c r="LR120" i="1" s="1"/>
  <c r="LP121" i="1"/>
  <c r="LP122" i="1"/>
  <c r="LQ122" i="1" s="1"/>
  <c r="LP123" i="1"/>
  <c r="LP125" i="1"/>
  <c r="LP126" i="1"/>
  <c r="LP127" i="1"/>
  <c r="LP128" i="1"/>
  <c r="LP129" i="1"/>
  <c r="LP130" i="1"/>
  <c r="LP131" i="1"/>
  <c r="LP132" i="1"/>
  <c r="LP133" i="1"/>
  <c r="LP134" i="1"/>
  <c r="LP135" i="1"/>
  <c r="LP136" i="1"/>
  <c r="LP137" i="1"/>
  <c r="LR137" i="1" s="1"/>
  <c r="LP138" i="1"/>
  <c r="LP139" i="1"/>
  <c r="LP140" i="1"/>
  <c r="LP141" i="1"/>
  <c r="LR141" i="1" s="1"/>
  <c r="LP142" i="1"/>
  <c r="LP143" i="1"/>
  <c r="LP144" i="1"/>
  <c r="LP145" i="1"/>
  <c r="LR145" i="1" s="1"/>
  <c r="LP146" i="1"/>
  <c r="LP147" i="1"/>
  <c r="LP148" i="1"/>
  <c r="LP149" i="1"/>
  <c r="LR149" i="1" s="1"/>
  <c r="LP150" i="1"/>
  <c r="LP151" i="1"/>
  <c r="LR151" i="1" s="1"/>
  <c r="LP152" i="1"/>
  <c r="LP153" i="1"/>
  <c r="LR153" i="1" s="1"/>
  <c r="LP154" i="1"/>
  <c r="LP155" i="1"/>
  <c r="LR155" i="1" s="1"/>
  <c r="LP156" i="1"/>
  <c r="LP157" i="1"/>
  <c r="LR157" i="1" s="1"/>
  <c r="LP158" i="1"/>
  <c r="LP159" i="1"/>
  <c r="LP160" i="1"/>
  <c r="LP162" i="1"/>
  <c r="LR162" i="1" s="1"/>
  <c r="LP163" i="1"/>
  <c r="LR163" i="1" s="1"/>
  <c r="LP164" i="1"/>
  <c r="LP165" i="1"/>
  <c r="LP167" i="1"/>
  <c r="LR167" i="1" s="1"/>
  <c r="LP168" i="1"/>
  <c r="LQ168" i="1" s="1"/>
  <c r="LP170" i="1"/>
  <c r="LP171" i="1"/>
  <c r="LP172" i="1"/>
  <c r="LR172" i="1" s="1"/>
  <c r="LP173" i="1"/>
  <c r="LR173" i="1" s="1"/>
  <c r="LP174" i="1"/>
  <c r="LP175" i="1"/>
  <c r="LP176" i="1"/>
  <c r="LQ176" i="1" s="1"/>
  <c r="LP177" i="1"/>
  <c r="LP178" i="1"/>
  <c r="LP179" i="1"/>
  <c r="LP181" i="1"/>
  <c r="LP182" i="1"/>
  <c r="LR182" i="1" s="1"/>
  <c r="LP183" i="1"/>
  <c r="LP184" i="1"/>
  <c r="LP185" i="1"/>
  <c r="LP187" i="1"/>
  <c r="LR187" i="1" s="1"/>
  <c r="LP188" i="1"/>
  <c r="LP190" i="1"/>
  <c r="LP191" i="1"/>
  <c r="LQ191" i="1" s="1"/>
  <c r="LP192" i="1"/>
  <c r="LR192" i="1" s="1"/>
  <c r="LP193" i="1"/>
  <c r="LP194" i="1"/>
  <c r="LP195" i="1"/>
  <c r="LR195" i="1" s="1"/>
  <c r="LP196" i="1"/>
  <c r="LP197" i="1"/>
  <c r="LP199" i="1"/>
  <c r="LP200" i="1"/>
  <c r="LP201" i="1"/>
  <c r="LR201" i="1" s="1"/>
  <c r="LP203" i="1"/>
  <c r="LP204" i="1"/>
  <c r="LP205" i="1"/>
  <c r="LQ205" i="1" s="1"/>
  <c r="LP206" i="1"/>
  <c r="LQ206" i="1" s="1"/>
  <c r="LP208" i="1"/>
  <c r="LP209" i="1"/>
  <c r="LP210" i="1"/>
  <c r="LP211" i="1"/>
  <c r="LR211" i="1" s="1"/>
  <c r="LP212" i="1"/>
  <c r="LP213" i="1"/>
  <c r="LP214" i="1"/>
  <c r="LQ214" i="1" s="1"/>
  <c r="LP215" i="1"/>
  <c r="LR215" i="1" s="1"/>
  <c r="LP216" i="1"/>
  <c r="LP218" i="1"/>
  <c r="LP219" i="1"/>
  <c r="LR219" i="1" s="1"/>
  <c r="LP220" i="1"/>
  <c r="LQ220" i="1" s="1"/>
  <c r="LP221" i="1"/>
  <c r="LP222" i="1"/>
  <c r="LP223" i="1"/>
  <c r="LP224" i="1"/>
  <c r="LQ224" i="1" s="1"/>
  <c r="LP225" i="1"/>
  <c r="LP226" i="1"/>
  <c r="LP227" i="1"/>
  <c r="LR227" i="1" s="1"/>
  <c r="LP228" i="1"/>
  <c r="LR228" i="1" s="1"/>
  <c r="LP229" i="1"/>
  <c r="LP230" i="1"/>
  <c r="LP231" i="1"/>
  <c r="LP232" i="1"/>
  <c r="LR232" i="1" s="1"/>
  <c r="LP233" i="1"/>
  <c r="LP234" i="1"/>
  <c r="LP236" i="1"/>
  <c r="LQ236" i="1" s="1"/>
  <c r="LP237" i="1"/>
  <c r="LR237" i="1" s="1"/>
  <c r="LP238" i="1"/>
  <c r="LP239" i="1"/>
  <c r="LP240" i="1"/>
  <c r="LQ240" i="1" s="1"/>
  <c r="LP241" i="1"/>
  <c r="LQ241" i="1" s="1"/>
  <c r="LP242" i="1"/>
  <c r="LP243" i="1"/>
  <c r="LP244" i="1"/>
  <c r="LQ244" i="1" s="1"/>
  <c r="LP245" i="1"/>
  <c r="LQ245" i="1" s="1"/>
  <c r="LP246" i="1"/>
  <c r="LP247" i="1"/>
  <c r="LP248" i="1"/>
  <c r="LQ248" i="1" s="1"/>
  <c r="LP249" i="1"/>
  <c r="LQ249" i="1" s="1"/>
  <c r="LP250" i="1"/>
  <c r="LP251" i="1"/>
  <c r="LP252" i="1"/>
  <c r="LR252" i="1" s="1"/>
  <c r="LP253" i="1"/>
  <c r="LQ253" i="1" s="1"/>
  <c r="LP254" i="1"/>
  <c r="LP255" i="1"/>
  <c r="LP256" i="1"/>
  <c r="LR256" i="1" s="1"/>
  <c r="LP258" i="1"/>
  <c r="LQ258" i="1" s="1"/>
  <c r="LP259" i="1"/>
  <c r="LP260" i="1"/>
  <c r="LP261" i="1"/>
  <c r="LP262" i="1"/>
  <c r="LQ262" i="1" s="1"/>
  <c r="LP265" i="1"/>
  <c r="LP266" i="1"/>
  <c r="LP267" i="1"/>
  <c r="LP269" i="1"/>
  <c r="LP270" i="1"/>
  <c r="LP271" i="1"/>
  <c r="LP272" i="1"/>
  <c r="LR272" i="1" s="1"/>
  <c r="LP273" i="1"/>
  <c r="LP275" i="1"/>
  <c r="LP276" i="1"/>
  <c r="LP277" i="1"/>
  <c r="LR277" i="1" s="1"/>
  <c r="LP278" i="1"/>
  <c r="LP280" i="1"/>
  <c r="LP281" i="1"/>
  <c r="LN282" i="1"/>
  <c r="LP284" i="1"/>
  <c r="LP285" i="1"/>
  <c r="LP286" i="1"/>
  <c r="LP287" i="1"/>
  <c r="LR287" i="1" s="1"/>
  <c r="LP288" i="1"/>
  <c r="LP289" i="1"/>
  <c r="LP290" i="1"/>
  <c r="LP291" i="1"/>
  <c r="LR291" i="1" s="1"/>
  <c r="LP292" i="1"/>
  <c r="LP293" i="1"/>
  <c r="LP294" i="1"/>
  <c r="LP295" i="1"/>
  <c r="LR295" i="1" s="1"/>
  <c r="LP296" i="1"/>
  <c r="LP297" i="1"/>
  <c r="LP298" i="1"/>
  <c r="LP299" i="1"/>
  <c r="LR299" i="1" s="1"/>
  <c r="LP300" i="1"/>
  <c r="LP301" i="1"/>
  <c r="LP302" i="1"/>
  <c r="LP303" i="1"/>
  <c r="LR303" i="1" s="1"/>
  <c r="LP304" i="1"/>
  <c r="LQ304" i="1" s="1"/>
  <c r="LP305" i="1"/>
  <c r="LP306" i="1"/>
  <c r="LP307" i="1"/>
  <c r="LR307" i="1" s="1"/>
  <c r="LP308" i="1"/>
  <c r="LP309" i="1"/>
  <c r="LP310" i="1"/>
  <c r="LP311" i="1"/>
  <c r="LQ311" i="1" s="1"/>
  <c r="LP312" i="1"/>
  <c r="LP313" i="1"/>
  <c r="LP314" i="1"/>
  <c r="LP315" i="1"/>
  <c r="LR315" i="1" s="1"/>
  <c r="LP316" i="1"/>
  <c r="LP317" i="1"/>
  <c r="LP318" i="1"/>
  <c r="LP319" i="1"/>
  <c r="LR319" i="1" s="1"/>
  <c r="LP320" i="1"/>
  <c r="LP321" i="1"/>
  <c r="LP322" i="1"/>
  <c r="LP323" i="1"/>
  <c r="LR323" i="1" s="1"/>
  <c r="LP324" i="1"/>
  <c r="LP325" i="1"/>
  <c r="LP326" i="1"/>
  <c r="LP327" i="1"/>
  <c r="LQ327" i="1" s="1"/>
  <c r="LP328" i="1"/>
  <c r="LP329" i="1"/>
  <c r="LP330" i="1"/>
  <c r="LR330" i="1" s="1"/>
  <c r="LP331" i="1"/>
  <c r="LR331" i="1" s="1"/>
  <c r="LP332" i="1"/>
  <c r="LP333" i="1"/>
  <c r="LP335" i="1"/>
  <c r="LP336" i="1"/>
  <c r="LQ336" i="1" s="1"/>
  <c r="LP337" i="1"/>
  <c r="LP338" i="1"/>
  <c r="LP339" i="1"/>
  <c r="LQ339" i="1" s="1"/>
  <c r="LP340" i="1"/>
  <c r="LR340" i="1" s="1"/>
  <c r="LP341" i="1"/>
  <c r="LP342" i="1"/>
  <c r="LR342" i="1" s="1"/>
  <c r="LP343" i="1"/>
  <c r="LQ343" i="1" s="1"/>
  <c r="LP344" i="1"/>
  <c r="LR344" i="1" s="1"/>
  <c r="LP345" i="1"/>
  <c r="LP346" i="1"/>
  <c r="LR346" i="1" s="1"/>
  <c r="LO347" i="1"/>
  <c r="MS347" i="1"/>
  <c r="MS346" i="1"/>
  <c r="MS345" i="1"/>
  <c r="MS344" i="1"/>
  <c r="MS343" i="1"/>
  <c r="MS342" i="1"/>
  <c r="MS341" i="1"/>
  <c r="MS340" i="1"/>
  <c r="MS339" i="1"/>
  <c r="MS338" i="1"/>
  <c r="MS337" i="1"/>
  <c r="MS336" i="1"/>
  <c r="MS335" i="1"/>
  <c r="MS333" i="1"/>
  <c r="MS332" i="1"/>
  <c r="MS331" i="1"/>
  <c r="MS330" i="1"/>
  <c r="MS329" i="1"/>
  <c r="MS328" i="1"/>
  <c r="MS327" i="1"/>
  <c r="MS326" i="1"/>
  <c r="MS325" i="1"/>
  <c r="MS324" i="1"/>
  <c r="MS323" i="1"/>
  <c r="MS322" i="1"/>
  <c r="MS321" i="1"/>
  <c r="MS320" i="1"/>
  <c r="MS319" i="1"/>
  <c r="MS318" i="1"/>
  <c r="MS317" i="1"/>
  <c r="MS316" i="1"/>
  <c r="MS315" i="1"/>
  <c r="MS314" i="1"/>
  <c r="MS313" i="1"/>
  <c r="MS312" i="1"/>
  <c r="MS311" i="1"/>
  <c r="MS310" i="1"/>
  <c r="MS309" i="1"/>
  <c r="MS308" i="1"/>
  <c r="MS307" i="1"/>
  <c r="MS306" i="1"/>
  <c r="MS305" i="1"/>
  <c r="MS304" i="1"/>
  <c r="MS303" i="1"/>
  <c r="MS302" i="1"/>
  <c r="MS301" i="1"/>
  <c r="MS300" i="1"/>
  <c r="MS299" i="1"/>
  <c r="MS298" i="1"/>
  <c r="MS297" i="1"/>
  <c r="MS296" i="1"/>
  <c r="MS295" i="1"/>
  <c r="MS294" i="1"/>
  <c r="MS293" i="1"/>
  <c r="MS292" i="1"/>
  <c r="MS291" i="1"/>
  <c r="MS290" i="1"/>
  <c r="MS289" i="1"/>
  <c r="MS288" i="1"/>
  <c r="MS287" i="1"/>
  <c r="MS286" i="1"/>
  <c r="MS285" i="1"/>
  <c r="MS284" i="1"/>
  <c r="MS282" i="1"/>
  <c r="MS281" i="1"/>
  <c r="MS280" i="1"/>
  <c r="MS278" i="1"/>
  <c r="MS277" i="1"/>
  <c r="MS276" i="1"/>
  <c r="MS275" i="1"/>
  <c r="MS274" i="1"/>
  <c r="MS273" i="1"/>
  <c r="MS272" i="1"/>
  <c r="MS271" i="1"/>
  <c r="MS270" i="1"/>
  <c r="MS269" i="1"/>
  <c r="MS267" i="1"/>
  <c r="MS266" i="1"/>
  <c r="MS265" i="1"/>
  <c r="MS263" i="1"/>
  <c r="MS262" i="1"/>
  <c r="MS261" i="1"/>
  <c r="MS260" i="1"/>
  <c r="MS259" i="1"/>
  <c r="MS258" i="1"/>
  <c r="MS256" i="1"/>
  <c r="MS255" i="1"/>
  <c r="MS254" i="1"/>
  <c r="MS253" i="1"/>
  <c r="MS252" i="1"/>
  <c r="MS251" i="1"/>
  <c r="MS250" i="1"/>
  <c r="MS249" i="1"/>
  <c r="MS248" i="1"/>
  <c r="MS247" i="1"/>
  <c r="MS246" i="1"/>
  <c r="MS245" i="1"/>
  <c r="MS244" i="1"/>
  <c r="MS243" i="1"/>
  <c r="MS242" i="1"/>
  <c r="MS241" i="1"/>
  <c r="MS240" i="1"/>
  <c r="MS239" i="1"/>
  <c r="MS238" i="1"/>
  <c r="MS237" i="1"/>
  <c r="MS236" i="1"/>
  <c r="MS234" i="1"/>
  <c r="MS233" i="1"/>
  <c r="MS232" i="1"/>
  <c r="MS231" i="1"/>
  <c r="MS230" i="1"/>
  <c r="MS229" i="1"/>
  <c r="MS228" i="1"/>
  <c r="MS227" i="1"/>
  <c r="MS226" i="1"/>
  <c r="MS225" i="1"/>
  <c r="MS224" i="1"/>
  <c r="MS223" i="1"/>
  <c r="MS222" i="1"/>
  <c r="MS221" i="1"/>
  <c r="MS220" i="1"/>
  <c r="MS219" i="1"/>
  <c r="MS218" i="1"/>
  <c r="MS216" i="1"/>
  <c r="MS215" i="1"/>
  <c r="MS214" i="1"/>
  <c r="MS213" i="1"/>
  <c r="MS212" i="1"/>
  <c r="MS211" i="1"/>
  <c r="MS210" i="1"/>
  <c r="MS209" i="1"/>
  <c r="MS208" i="1"/>
  <c r="MS206" i="1"/>
  <c r="MS205" i="1"/>
  <c r="MS204" i="1"/>
  <c r="MS203" i="1"/>
  <c r="MS201" i="1"/>
  <c r="MS200" i="1"/>
  <c r="MS199" i="1"/>
  <c r="MS197" i="1"/>
  <c r="MS196" i="1"/>
  <c r="MS195" i="1"/>
  <c r="MS194" i="1"/>
  <c r="MS193" i="1"/>
  <c r="MS192" i="1"/>
  <c r="MS191" i="1"/>
  <c r="MS190" i="1"/>
  <c r="MS188" i="1"/>
  <c r="MS187" i="1"/>
  <c r="MS185" i="1"/>
  <c r="MS184" i="1"/>
  <c r="MS183" i="1"/>
  <c r="MS182" i="1"/>
  <c r="MS181" i="1"/>
  <c r="MS179" i="1"/>
  <c r="MS178" i="1"/>
  <c r="MS177" i="1"/>
  <c r="MS176" i="1"/>
  <c r="MS175" i="1"/>
  <c r="MS174" i="1"/>
  <c r="MS173" i="1"/>
  <c r="MS172" i="1"/>
  <c r="MS171" i="1"/>
  <c r="MS170" i="1"/>
  <c r="MS168" i="1"/>
  <c r="MS167" i="1"/>
  <c r="MS165" i="1"/>
  <c r="MS164" i="1"/>
  <c r="MS163" i="1"/>
  <c r="MS162" i="1"/>
  <c r="MS161" i="1"/>
  <c r="MS160" i="1"/>
  <c r="MS159" i="1"/>
  <c r="MS158" i="1"/>
  <c r="MS157" i="1"/>
  <c r="MS156" i="1"/>
  <c r="MS155" i="1"/>
  <c r="MS154" i="1"/>
  <c r="MS153" i="1"/>
  <c r="MS152" i="1"/>
  <c r="MS151" i="1"/>
  <c r="MS150" i="1"/>
  <c r="MS149" i="1"/>
  <c r="MS148" i="1"/>
  <c r="MS147" i="1"/>
  <c r="MS146" i="1"/>
  <c r="MS145" i="1"/>
  <c r="MS144" i="1"/>
  <c r="MS143" i="1"/>
  <c r="MS142" i="1"/>
  <c r="MS141" i="1"/>
  <c r="MS140" i="1"/>
  <c r="MS139" i="1"/>
  <c r="MS138" i="1"/>
  <c r="MS137" i="1"/>
  <c r="MS136" i="1"/>
  <c r="MS135" i="1"/>
  <c r="MS134" i="1"/>
  <c r="MS133" i="1"/>
  <c r="MS132" i="1"/>
  <c r="MS131" i="1"/>
  <c r="MS130" i="1"/>
  <c r="MS129" i="1"/>
  <c r="MS128" i="1"/>
  <c r="MS127" i="1"/>
  <c r="MS126" i="1"/>
  <c r="MS125" i="1"/>
  <c r="MS123" i="1"/>
  <c r="MS122" i="1"/>
  <c r="MS121" i="1"/>
  <c r="MS120" i="1"/>
  <c r="MS119" i="1"/>
  <c r="MS118" i="1"/>
  <c r="MS117" i="1"/>
  <c r="MS116" i="1"/>
  <c r="MS115" i="1"/>
  <c r="MS114" i="1"/>
  <c r="MS113" i="1"/>
  <c r="MS112" i="1"/>
  <c r="MS111" i="1"/>
  <c r="MS110" i="1"/>
  <c r="MS109" i="1"/>
  <c r="MS108" i="1"/>
  <c r="MS106" i="1"/>
  <c r="MS105" i="1"/>
  <c r="MS104" i="1"/>
  <c r="MS103" i="1"/>
  <c r="MS102" i="1"/>
  <c r="MS101" i="1"/>
  <c r="MS100" i="1"/>
  <c r="MS99" i="1"/>
  <c r="MS98" i="1"/>
  <c r="MS97" i="1"/>
  <c r="MS95" i="1"/>
  <c r="MS94" i="1"/>
  <c r="MS93" i="1"/>
  <c r="MS92" i="1"/>
  <c r="MS91" i="1"/>
  <c r="MS90" i="1"/>
  <c r="MS89" i="1"/>
  <c r="MS88" i="1"/>
  <c r="MS87" i="1"/>
  <c r="MS86" i="1"/>
  <c r="MS85" i="1"/>
  <c r="MS84" i="1"/>
  <c r="MS83" i="1"/>
  <c r="MS82" i="1"/>
  <c r="MS81" i="1"/>
  <c r="MS80" i="1"/>
  <c r="MS79" i="1"/>
  <c r="MS77" i="1"/>
  <c r="MS76" i="1"/>
  <c r="MS75" i="1"/>
  <c r="MS74" i="1"/>
  <c r="MS73" i="1"/>
  <c r="MS72" i="1"/>
  <c r="MS71" i="1"/>
  <c r="MS70" i="1"/>
  <c r="MS68" i="1"/>
  <c r="MS67" i="1"/>
  <c r="MS65" i="1"/>
  <c r="MS64" i="1"/>
  <c r="MS63" i="1"/>
  <c r="MS62" i="1"/>
  <c r="MS61" i="1"/>
  <c r="MS59" i="1"/>
  <c r="MS58" i="1"/>
  <c r="MS57" i="1"/>
  <c r="MS56" i="1"/>
  <c r="MS54" i="1"/>
  <c r="MS53" i="1"/>
  <c r="MS52" i="1"/>
  <c r="MS51" i="1"/>
  <c r="MS50" i="1"/>
  <c r="MS49" i="1"/>
  <c r="MS48" i="1"/>
  <c r="MS47" i="1"/>
  <c r="MS46" i="1"/>
  <c r="MS44" i="1"/>
  <c r="MS43" i="1"/>
  <c r="MS41" i="1"/>
  <c r="MS40" i="1"/>
  <c r="MS39" i="1"/>
  <c r="MS37" i="1"/>
  <c r="MS36" i="1"/>
  <c r="MS34" i="1"/>
  <c r="MS33" i="1"/>
  <c r="MS32" i="1"/>
  <c r="MS31" i="1"/>
  <c r="MS30" i="1"/>
  <c r="MS29" i="1"/>
  <c r="MS28" i="1"/>
  <c r="MS27" i="1"/>
  <c r="MS25" i="1"/>
  <c r="MS24" i="1"/>
  <c r="MS23" i="1"/>
  <c r="MS22" i="1"/>
  <c r="MS21" i="1"/>
  <c r="MS16" i="1"/>
  <c r="MT347" i="1"/>
  <c r="MT346" i="1"/>
  <c r="MT345" i="1"/>
  <c r="MT344" i="1"/>
  <c r="MT343" i="1"/>
  <c r="MT342" i="1"/>
  <c r="MT341" i="1"/>
  <c r="MT340" i="1"/>
  <c r="MT339" i="1"/>
  <c r="MT338" i="1"/>
  <c r="MT337" i="1"/>
  <c r="MT336" i="1"/>
  <c r="MT335" i="1"/>
  <c r="MT333" i="1"/>
  <c r="MT332" i="1"/>
  <c r="MT331" i="1"/>
  <c r="MT330" i="1"/>
  <c r="MT329" i="1"/>
  <c r="MT328" i="1"/>
  <c r="MT327" i="1"/>
  <c r="MT326" i="1"/>
  <c r="MT325" i="1"/>
  <c r="MT324" i="1"/>
  <c r="MT323" i="1"/>
  <c r="MT322" i="1"/>
  <c r="MT321" i="1"/>
  <c r="MT320" i="1"/>
  <c r="MT319" i="1"/>
  <c r="MT318" i="1"/>
  <c r="MT317" i="1"/>
  <c r="MT316" i="1"/>
  <c r="MT315" i="1"/>
  <c r="MT314" i="1"/>
  <c r="MT313" i="1"/>
  <c r="MT312" i="1"/>
  <c r="MT311" i="1"/>
  <c r="MT310" i="1"/>
  <c r="MT309" i="1"/>
  <c r="MT308" i="1"/>
  <c r="MT307" i="1"/>
  <c r="MT306" i="1"/>
  <c r="MT305" i="1"/>
  <c r="MT304" i="1"/>
  <c r="MT303" i="1"/>
  <c r="MT302" i="1"/>
  <c r="MT301" i="1"/>
  <c r="MT300" i="1"/>
  <c r="MT299" i="1"/>
  <c r="MT298" i="1"/>
  <c r="MT297" i="1"/>
  <c r="MT296" i="1"/>
  <c r="MT295" i="1"/>
  <c r="MT294" i="1"/>
  <c r="MT293" i="1"/>
  <c r="MT292" i="1"/>
  <c r="MT291" i="1"/>
  <c r="MT290" i="1"/>
  <c r="MT289" i="1"/>
  <c r="MT288" i="1"/>
  <c r="MT287" i="1"/>
  <c r="MT286" i="1"/>
  <c r="MT285" i="1"/>
  <c r="MT284" i="1"/>
  <c r="MT282" i="1"/>
  <c r="MT281" i="1"/>
  <c r="MT280" i="1"/>
  <c r="MT278" i="1"/>
  <c r="MT277" i="1"/>
  <c r="MT276" i="1"/>
  <c r="MT275" i="1"/>
  <c r="MT274" i="1"/>
  <c r="MT273" i="1"/>
  <c r="MT272" i="1"/>
  <c r="MT271" i="1"/>
  <c r="MT270" i="1"/>
  <c r="MT269" i="1"/>
  <c r="MT267" i="1"/>
  <c r="MT266" i="1"/>
  <c r="MT265" i="1"/>
  <c r="MT263" i="1"/>
  <c r="MT262" i="1"/>
  <c r="MT261" i="1"/>
  <c r="MT260" i="1"/>
  <c r="MT259" i="1"/>
  <c r="MT258" i="1"/>
  <c r="MT256" i="1"/>
  <c r="MT255" i="1"/>
  <c r="MT254" i="1"/>
  <c r="MT253" i="1"/>
  <c r="MT252" i="1"/>
  <c r="MT251" i="1"/>
  <c r="MT250" i="1"/>
  <c r="MT249" i="1"/>
  <c r="MT248" i="1"/>
  <c r="MT247" i="1"/>
  <c r="MT246" i="1"/>
  <c r="MT245" i="1"/>
  <c r="MT244" i="1"/>
  <c r="MT243" i="1"/>
  <c r="MT242" i="1"/>
  <c r="MT241" i="1"/>
  <c r="MT240" i="1"/>
  <c r="MT239" i="1"/>
  <c r="MT238" i="1"/>
  <c r="MT237" i="1"/>
  <c r="MT236" i="1"/>
  <c r="MT234" i="1"/>
  <c r="MT233" i="1"/>
  <c r="MT232" i="1"/>
  <c r="MT231" i="1"/>
  <c r="MT230" i="1"/>
  <c r="MT229" i="1"/>
  <c r="MT228" i="1"/>
  <c r="MT227" i="1"/>
  <c r="MT226" i="1"/>
  <c r="MT225" i="1"/>
  <c r="MT224" i="1"/>
  <c r="MT223" i="1"/>
  <c r="MT222" i="1"/>
  <c r="MT221" i="1"/>
  <c r="MT220" i="1"/>
  <c r="MT219" i="1"/>
  <c r="MT218" i="1"/>
  <c r="MT216" i="1"/>
  <c r="MT215" i="1"/>
  <c r="MT214" i="1"/>
  <c r="MT213" i="1"/>
  <c r="MT212" i="1"/>
  <c r="MT211" i="1"/>
  <c r="MT210" i="1"/>
  <c r="MT209" i="1"/>
  <c r="MT208" i="1"/>
  <c r="MT206" i="1"/>
  <c r="MT205" i="1"/>
  <c r="MT204" i="1"/>
  <c r="MT203" i="1"/>
  <c r="MT201" i="1"/>
  <c r="MT200" i="1"/>
  <c r="MT199" i="1"/>
  <c r="MT197" i="1"/>
  <c r="MT196" i="1"/>
  <c r="MT195" i="1"/>
  <c r="MT194" i="1"/>
  <c r="MT193" i="1"/>
  <c r="MT192" i="1"/>
  <c r="MT191" i="1"/>
  <c r="MT190" i="1"/>
  <c r="MT188" i="1"/>
  <c r="MT187" i="1"/>
  <c r="MT185" i="1"/>
  <c r="MT184" i="1"/>
  <c r="MT183" i="1"/>
  <c r="MT182" i="1"/>
  <c r="MT181" i="1"/>
  <c r="MT179" i="1"/>
  <c r="MT178" i="1"/>
  <c r="MT177" i="1"/>
  <c r="MT176" i="1"/>
  <c r="MT175" i="1"/>
  <c r="MT174" i="1"/>
  <c r="MT173" i="1"/>
  <c r="MT172" i="1"/>
  <c r="MT171" i="1"/>
  <c r="MT170" i="1"/>
  <c r="MT168" i="1"/>
  <c r="MT167" i="1"/>
  <c r="MT165" i="1"/>
  <c r="MT164" i="1"/>
  <c r="MT163" i="1"/>
  <c r="MT162" i="1"/>
  <c r="MT161" i="1"/>
  <c r="MT160" i="1"/>
  <c r="MT159" i="1"/>
  <c r="MT158" i="1"/>
  <c r="MT157" i="1"/>
  <c r="MT156" i="1"/>
  <c r="MT155" i="1"/>
  <c r="MT154" i="1"/>
  <c r="MT153" i="1"/>
  <c r="MT152" i="1"/>
  <c r="MT151" i="1"/>
  <c r="MT150" i="1"/>
  <c r="MT149" i="1"/>
  <c r="MT148" i="1"/>
  <c r="MT147" i="1"/>
  <c r="MT146" i="1"/>
  <c r="MT145" i="1"/>
  <c r="MT144" i="1"/>
  <c r="MT143" i="1"/>
  <c r="MT142" i="1"/>
  <c r="MT141" i="1"/>
  <c r="MT140" i="1"/>
  <c r="MT139" i="1"/>
  <c r="MT138" i="1"/>
  <c r="MT137" i="1"/>
  <c r="MT136" i="1"/>
  <c r="MT135" i="1"/>
  <c r="MT134" i="1"/>
  <c r="MT133" i="1"/>
  <c r="MT132" i="1"/>
  <c r="MT131" i="1"/>
  <c r="MT130" i="1"/>
  <c r="MT129" i="1"/>
  <c r="MT128" i="1"/>
  <c r="MT127" i="1"/>
  <c r="MT126" i="1"/>
  <c r="MT125" i="1"/>
  <c r="MT123" i="1"/>
  <c r="MT122" i="1"/>
  <c r="MT121" i="1"/>
  <c r="MT120" i="1"/>
  <c r="MT119" i="1"/>
  <c r="MT118" i="1"/>
  <c r="MT117" i="1"/>
  <c r="MT116" i="1"/>
  <c r="MT115" i="1"/>
  <c r="MT114" i="1"/>
  <c r="MT113" i="1"/>
  <c r="MT112" i="1"/>
  <c r="MT111" i="1"/>
  <c r="MT110" i="1"/>
  <c r="MT109" i="1"/>
  <c r="MT108" i="1"/>
  <c r="MT106" i="1"/>
  <c r="MT105" i="1"/>
  <c r="MT104" i="1"/>
  <c r="MT103" i="1"/>
  <c r="MT102" i="1"/>
  <c r="MT101" i="1"/>
  <c r="MT100" i="1"/>
  <c r="MT99" i="1"/>
  <c r="MT98" i="1"/>
  <c r="MT97" i="1"/>
  <c r="MT95" i="1"/>
  <c r="MT94" i="1"/>
  <c r="MT93" i="1"/>
  <c r="MT92" i="1"/>
  <c r="MT91" i="1"/>
  <c r="MT90" i="1"/>
  <c r="MT89" i="1"/>
  <c r="MT88" i="1"/>
  <c r="MT87" i="1"/>
  <c r="MT86" i="1"/>
  <c r="MT85" i="1"/>
  <c r="MT84" i="1"/>
  <c r="MT83" i="1"/>
  <c r="MT82" i="1"/>
  <c r="MT81" i="1"/>
  <c r="MT80" i="1"/>
  <c r="MT79" i="1"/>
  <c r="MT77" i="1"/>
  <c r="MT76" i="1"/>
  <c r="MT75" i="1"/>
  <c r="MT74" i="1"/>
  <c r="MT73" i="1"/>
  <c r="MT72" i="1"/>
  <c r="MT71" i="1"/>
  <c r="MT70" i="1"/>
  <c r="MT68" i="1"/>
  <c r="MT67" i="1"/>
  <c r="MT65" i="1"/>
  <c r="MT64" i="1"/>
  <c r="MT63" i="1"/>
  <c r="MT62" i="1"/>
  <c r="MT61" i="1"/>
  <c r="MT59" i="1"/>
  <c r="MT58" i="1"/>
  <c r="MT57" i="1"/>
  <c r="MT56" i="1"/>
  <c r="MT54" i="1"/>
  <c r="MT53" i="1"/>
  <c r="MT52" i="1"/>
  <c r="MT51" i="1"/>
  <c r="MT50" i="1"/>
  <c r="MT49" i="1"/>
  <c r="MT48" i="1"/>
  <c r="MT47" i="1"/>
  <c r="MT46" i="1"/>
  <c r="MT44" i="1"/>
  <c r="MT43" i="1"/>
  <c r="MT41" i="1"/>
  <c r="MT40" i="1"/>
  <c r="MT39" i="1"/>
  <c r="MT37" i="1"/>
  <c r="MT36" i="1"/>
  <c r="MT34" i="1"/>
  <c r="MT33" i="1"/>
  <c r="MT32" i="1"/>
  <c r="MT31" i="1"/>
  <c r="MT30" i="1"/>
  <c r="MT29" i="1"/>
  <c r="MT28" i="1"/>
  <c r="MT27" i="1"/>
  <c r="MT25" i="1"/>
  <c r="MT24" i="1"/>
  <c r="MT23" i="1"/>
  <c r="MT22" i="1"/>
  <c r="MT21" i="1"/>
  <c r="MT16" i="1"/>
  <c r="MP347" i="1"/>
  <c r="MO347" i="1"/>
  <c r="MP346" i="1"/>
  <c r="MO346" i="1"/>
  <c r="MP345" i="1"/>
  <c r="MO345" i="1"/>
  <c r="MP344" i="1"/>
  <c r="MP343" i="1"/>
  <c r="MO343" i="1"/>
  <c r="MP342" i="1"/>
  <c r="MO342" i="1"/>
  <c r="MP341" i="1"/>
  <c r="MO341" i="1"/>
  <c r="MP340" i="1"/>
  <c r="MO340" i="1"/>
  <c r="MP339" i="1"/>
  <c r="MO339" i="1"/>
  <c r="MO338" i="1"/>
  <c r="MP337" i="1"/>
  <c r="MO337" i="1"/>
  <c r="MP336" i="1"/>
  <c r="MO336" i="1"/>
  <c r="MP335" i="1"/>
  <c r="MO335" i="1"/>
  <c r="MP333" i="1"/>
  <c r="MO333" i="1"/>
  <c r="MP332" i="1"/>
  <c r="MO332" i="1"/>
  <c r="MP331" i="1"/>
  <c r="MO331" i="1"/>
  <c r="MP330" i="1"/>
  <c r="MO330" i="1"/>
  <c r="MP329" i="1"/>
  <c r="MO329" i="1"/>
  <c r="MP328" i="1"/>
  <c r="MO328" i="1"/>
  <c r="MP327" i="1"/>
  <c r="MO327" i="1"/>
  <c r="MP326" i="1"/>
  <c r="MO326" i="1"/>
  <c r="MP325" i="1"/>
  <c r="MO325" i="1"/>
  <c r="MP324" i="1"/>
  <c r="MO324" i="1"/>
  <c r="MP323" i="1"/>
  <c r="MO323" i="1"/>
  <c r="MP322" i="1"/>
  <c r="MO322" i="1"/>
  <c r="MP321" i="1"/>
  <c r="MO321" i="1"/>
  <c r="MP320" i="1"/>
  <c r="MO320" i="1"/>
  <c r="MP319" i="1"/>
  <c r="MO319" i="1"/>
  <c r="MP318" i="1"/>
  <c r="MO318" i="1"/>
  <c r="MP317" i="1"/>
  <c r="MO317" i="1"/>
  <c r="MP316" i="1"/>
  <c r="MO316" i="1"/>
  <c r="MP315" i="1"/>
  <c r="MO315" i="1"/>
  <c r="MP314" i="1"/>
  <c r="MO314" i="1"/>
  <c r="MP313" i="1"/>
  <c r="MO313" i="1"/>
  <c r="MP312" i="1"/>
  <c r="MO312" i="1"/>
  <c r="MP311" i="1"/>
  <c r="MO311" i="1"/>
  <c r="MP310" i="1"/>
  <c r="MO310" i="1"/>
  <c r="MP309" i="1"/>
  <c r="MO309" i="1"/>
  <c r="MP308" i="1"/>
  <c r="MO308" i="1"/>
  <c r="MP307" i="1"/>
  <c r="MO307" i="1"/>
  <c r="MP306" i="1"/>
  <c r="MO306" i="1"/>
  <c r="MP305" i="1"/>
  <c r="MO305" i="1"/>
  <c r="MP304" i="1"/>
  <c r="MO304" i="1"/>
  <c r="MP303" i="1"/>
  <c r="MO303" i="1"/>
  <c r="MP302" i="1"/>
  <c r="MO302" i="1"/>
  <c r="MP301" i="1"/>
  <c r="MO301" i="1"/>
  <c r="MP300" i="1"/>
  <c r="MO300" i="1"/>
  <c r="MP299" i="1"/>
  <c r="MO299" i="1"/>
  <c r="MP298" i="1"/>
  <c r="MO298" i="1"/>
  <c r="MP297" i="1"/>
  <c r="MO297" i="1"/>
  <c r="MP296" i="1"/>
  <c r="MO296" i="1"/>
  <c r="MP295" i="1"/>
  <c r="MO295" i="1"/>
  <c r="MP294" i="1"/>
  <c r="MO294" i="1"/>
  <c r="MP293" i="1"/>
  <c r="MO293" i="1"/>
  <c r="MP292" i="1"/>
  <c r="MO292" i="1"/>
  <c r="MP291" i="1"/>
  <c r="MO291" i="1"/>
  <c r="MP290" i="1"/>
  <c r="MO290" i="1"/>
  <c r="MP289" i="1"/>
  <c r="MO289" i="1"/>
  <c r="MP288" i="1"/>
  <c r="MO288" i="1"/>
  <c r="MP287" i="1"/>
  <c r="MO287" i="1"/>
  <c r="MP286" i="1"/>
  <c r="MO286" i="1"/>
  <c r="MP285" i="1"/>
  <c r="MO285" i="1"/>
  <c r="MP284" i="1"/>
  <c r="MO284" i="1"/>
  <c r="MP282" i="1"/>
  <c r="MO282" i="1"/>
  <c r="MP281" i="1"/>
  <c r="MO281" i="1"/>
  <c r="MP280" i="1"/>
  <c r="MO280" i="1"/>
  <c r="MP278" i="1"/>
  <c r="MO278" i="1"/>
  <c r="MP277" i="1"/>
  <c r="MO277" i="1"/>
  <c r="MP276" i="1"/>
  <c r="MO276" i="1"/>
  <c r="MP275" i="1"/>
  <c r="MO275" i="1"/>
  <c r="MP274" i="1"/>
  <c r="MO274" i="1"/>
  <c r="MP273" i="1"/>
  <c r="MO273" i="1"/>
  <c r="MP272" i="1"/>
  <c r="MO272" i="1"/>
  <c r="MP271" i="1"/>
  <c r="MO271" i="1"/>
  <c r="MP270" i="1"/>
  <c r="MO270" i="1"/>
  <c r="MP269" i="1"/>
  <c r="MO269" i="1"/>
  <c r="MP267" i="1"/>
  <c r="MO267" i="1"/>
  <c r="MP266" i="1"/>
  <c r="MO266" i="1"/>
  <c r="MP265" i="1"/>
  <c r="MO265" i="1"/>
  <c r="MP263" i="1"/>
  <c r="MO263" i="1"/>
  <c r="MP262" i="1"/>
  <c r="MO262" i="1"/>
  <c r="MP261" i="1"/>
  <c r="MO261" i="1"/>
  <c r="MP260" i="1"/>
  <c r="MO260" i="1"/>
  <c r="MP259" i="1"/>
  <c r="MO259" i="1"/>
  <c r="MP258" i="1"/>
  <c r="MO258" i="1"/>
  <c r="MP256" i="1"/>
  <c r="MO256" i="1"/>
  <c r="MP255" i="1"/>
  <c r="MO255" i="1"/>
  <c r="MP254" i="1"/>
  <c r="MO254" i="1"/>
  <c r="MP253" i="1"/>
  <c r="MO253" i="1"/>
  <c r="MP252" i="1"/>
  <c r="MO252" i="1"/>
  <c r="MP251" i="1"/>
  <c r="MO251" i="1"/>
  <c r="MP250" i="1"/>
  <c r="MO250" i="1"/>
  <c r="MP249" i="1"/>
  <c r="MO249" i="1"/>
  <c r="MP248" i="1"/>
  <c r="MO248" i="1"/>
  <c r="MP247" i="1"/>
  <c r="MO247" i="1"/>
  <c r="MP246" i="1"/>
  <c r="MO246" i="1"/>
  <c r="MP245" i="1"/>
  <c r="MO245" i="1"/>
  <c r="MP244" i="1"/>
  <c r="MO244" i="1"/>
  <c r="MP243" i="1"/>
  <c r="MO243" i="1"/>
  <c r="MP242" i="1"/>
  <c r="MO242" i="1"/>
  <c r="MP241" i="1"/>
  <c r="MO241" i="1"/>
  <c r="MP240" i="1"/>
  <c r="MO240" i="1"/>
  <c r="MP239" i="1"/>
  <c r="MO239" i="1"/>
  <c r="MP238" i="1"/>
  <c r="MO238" i="1"/>
  <c r="MP237" i="1"/>
  <c r="MO237" i="1"/>
  <c r="MP236" i="1"/>
  <c r="MO236" i="1"/>
  <c r="MP234" i="1"/>
  <c r="MO234" i="1"/>
  <c r="MP233" i="1"/>
  <c r="MO233" i="1"/>
  <c r="MP232" i="1"/>
  <c r="MO232" i="1"/>
  <c r="MP231" i="1"/>
  <c r="MO231" i="1"/>
  <c r="MP230" i="1"/>
  <c r="MO230" i="1"/>
  <c r="MP229" i="1"/>
  <c r="MO229" i="1"/>
  <c r="MP228" i="1"/>
  <c r="MO228" i="1"/>
  <c r="MP227" i="1"/>
  <c r="MO227" i="1"/>
  <c r="MP226" i="1"/>
  <c r="MO226" i="1"/>
  <c r="MP225" i="1"/>
  <c r="MO225" i="1"/>
  <c r="MP224" i="1"/>
  <c r="MO224" i="1"/>
  <c r="MP223" i="1"/>
  <c r="MO223" i="1"/>
  <c r="MP222" i="1"/>
  <c r="MO222" i="1"/>
  <c r="MP221" i="1"/>
  <c r="MO221" i="1"/>
  <c r="MP220" i="1"/>
  <c r="MO220" i="1"/>
  <c r="MP219" i="1"/>
  <c r="MO219" i="1"/>
  <c r="MP218" i="1"/>
  <c r="MO218" i="1"/>
  <c r="MP216" i="1"/>
  <c r="MO216" i="1"/>
  <c r="MP215" i="1"/>
  <c r="MO215" i="1"/>
  <c r="MP214" i="1"/>
  <c r="MO214" i="1"/>
  <c r="MP213" i="1"/>
  <c r="MO213" i="1"/>
  <c r="MP212" i="1"/>
  <c r="MO212" i="1"/>
  <c r="MP211" i="1"/>
  <c r="MO211" i="1"/>
  <c r="MP210" i="1"/>
  <c r="MO210" i="1"/>
  <c r="MP209" i="1"/>
  <c r="MO209" i="1"/>
  <c r="MP208" i="1"/>
  <c r="MO208" i="1"/>
  <c r="MP206" i="1"/>
  <c r="MO206" i="1"/>
  <c r="MP205" i="1"/>
  <c r="MO205" i="1"/>
  <c r="MP204" i="1"/>
  <c r="MO204" i="1"/>
  <c r="MP203" i="1"/>
  <c r="MO203" i="1"/>
  <c r="MP201" i="1"/>
  <c r="MO201" i="1"/>
  <c r="MP200" i="1"/>
  <c r="MO200" i="1"/>
  <c r="MP199" i="1"/>
  <c r="MO199" i="1"/>
  <c r="MP197" i="1"/>
  <c r="MO197" i="1"/>
  <c r="MP196" i="1"/>
  <c r="MO196" i="1"/>
  <c r="MP195" i="1"/>
  <c r="MO195" i="1"/>
  <c r="MP194" i="1"/>
  <c r="MO194" i="1"/>
  <c r="MP193" i="1"/>
  <c r="MO193" i="1"/>
  <c r="MP192" i="1"/>
  <c r="MO192" i="1"/>
  <c r="MP191" i="1"/>
  <c r="MO191" i="1"/>
  <c r="MP190" i="1"/>
  <c r="MO190" i="1"/>
  <c r="MP188" i="1"/>
  <c r="MO188" i="1"/>
  <c r="MP187" i="1"/>
  <c r="MO187" i="1"/>
  <c r="MP185" i="1"/>
  <c r="MO185" i="1"/>
  <c r="MP184" i="1"/>
  <c r="MO184" i="1"/>
  <c r="MP183" i="1"/>
  <c r="MO183" i="1"/>
  <c r="MP182" i="1"/>
  <c r="MO182" i="1"/>
  <c r="MP181" i="1"/>
  <c r="MO181" i="1"/>
  <c r="MP179" i="1"/>
  <c r="MO179" i="1"/>
  <c r="MP178" i="1"/>
  <c r="MO178" i="1"/>
  <c r="MP177" i="1"/>
  <c r="MO177" i="1"/>
  <c r="MP176" i="1"/>
  <c r="MO176" i="1"/>
  <c r="MP175" i="1"/>
  <c r="MO175" i="1"/>
  <c r="MP174" i="1"/>
  <c r="MO174" i="1"/>
  <c r="MP173" i="1"/>
  <c r="MO173" i="1"/>
  <c r="MP172" i="1"/>
  <c r="MO172" i="1"/>
  <c r="MP171" i="1"/>
  <c r="MO171" i="1"/>
  <c r="MP170" i="1"/>
  <c r="MO170" i="1"/>
  <c r="MP168" i="1"/>
  <c r="MO168" i="1"/>
  <c r="MP167" i="1"/>
  <c r="MO167" i="1"/>
  <c r="MP165" i="1"/>
  <c r="MO165" i="1"/>
  <c r="MP164" i="1"/>
  <c r="MO164" i="1"/>
  <c r="MP163" i="1"/>
  <c r="MO163" i="1"/>
  <c r="MP162" i="1"/>
  <c r="MO162" i="1"/>
  <c r="MP161" i="1"/>
  <c r="MO161" i="1"/>
  <c r="MP160" i="1"/>
  <c r="MO160" i="1"/>
  <c r="MP159" i="1"/>
  <c r="MO159" i="1"/>
  <c r="MP158" i="1"/>
  <c r="MO158" i="1"/>
  <c r="MP157" i="1"/>
  <c r="MO157" i="1"/>
  <c r="MP156" i="1"/>
  <c r="MO156" i="1"/>
  <c r="MP155" i="1"/>
  <c r="MO155" i="1"/>
  <c r="MP154" i="1"/>
  <c r="MO154" i="1"/>
  <c r="MP153" i="1"/>
  <c r="MO153" i="1"/>
  <c r="MP152" i="1"/>
  <c r="MO152" i="1"/>
  <c r="MP151" i="1"/>
  <c r="MO151" i="1"/>
  <c r="MP150" i="1"/>
  <c r="MO150" i="1"/>
  <c r="MP149" i="1"/>
  <c r="MO149" i="1"/>
  <c r="MP148" i="1"/>
  <c r="MO148" i="1"/>
  <c r="MP147" i="1"/>
  <c r="MO147" i="1"/>
  <c r="MP146" i="1"/>
  <c r="MO146" i="1"/>
  <c r="MP145" i="1"/>
  <c r="MO145" i="1"/>
  <c r="MP144" i="1"/>
  <c r="MO144" i="1"/>
  <c r="MP143" i="1"/>
  <c r="MO143" i="1"/>
  <c r="MP142" i="1"/>
  <c r="MO142" i="1"/>
  <c r="MP141" i="1"/>
  <c r="MO141" i="1"/>
  <c r="MP140" i="1"/>
  <c r="MO140" i="1"/>
  <c r="MP139" i="1"/>
  <c r="MO139" i="1"/>
  <c r="MP138" i="1"/>
  <c r="MO138" i="1"/>
  <c r="MP137" i="1"/>
  <c r="MO137" i="1"/>
  <c r="MP136" i="1"/>
  <c r="MO136" i="1"/>
  <c r="MP135" i="1"/>
  <c r="MO135" i="1"/>
  <c r="MP134" i="1"/>
  <c r="MO134" i="1"/>
  <c r="MP133" i="1"/>
  <c r="MO133" i="1"/>
  <c r="MP132" i="1"/>
  <c r="MO132" i="1"/>
  <c r="MP131" i="1"/>
  <c r="MO131" i="1"/>
  <c r="MP130" i="1"/>
  <c r="MO130" i="1"/>
  <c r="MP129" i="1"/>
  <c r="MO129" i="1"/>
  <c r="MP128" i="1"/>
  <c r="MO128" i="1"/>
  <c r="MP127" i="1"/>
  <c r="MO127" i="1"/>
  <c r="MP126" i="1"/>
  <c r="MO126" i="1"/>
  <c r="MP125" i="1"/>
  <c r="MO125" i="1"/>
  <c r="MP123" i="1"/>
  <c r="MO123" i="1"/>
  <c r="MP122" i="1"/>
  <c r="MO122" i="1"/>
  <c r="MP121" i="1"/>
  <c r="MO121" i="1"/>
  <c r="MP120" i="1"/>
  <c r="MO120" i="1"/>
  <c r="MP119" i="1"/>
  <c r="MO119" i="1"/>
  <c r="MP118" i="1"/>
  <c r="MO118" i="1"/>
  <c r="MP117" i="1"/>
  <c r="MO117" i="1"/>
  <c r="MP116" i="1"/>
  <c r="MO116" i="1"/>
  <c r="MP115" i="1"/>
  <c r="MO115" i="1"/>
  <c r="MP114" i="1"/>
  <c r="MO114" i="1"/>
  <c r="MP113" i="1"/>
  <c r="MO113" i="1"/>
  <c r="MP112" i="1"/>
  <c r="MO112" i="1"/>
  <c r="MP111" i="1"/>
  <c r="MO111" i="1"/>
  <c r="MP110" i="1"/>
  <c r="MO110" i="1"/>
  <c r="MP109" i="1"/>
  <c r="MO109" i="1"/>
  <c r="MP108" i="1"/>
  <c r="MO108" i="1"/>
  <c r="MP106" i="1"/>
  <c r="MO106" i="1"/>
  <c r="MP105" i="1"/>
  <c r="MO105" i="1"/>
  <c r="MP104" i="1"/>
  <c r="MO104" i="1"/>
  <c r="MP103" i="1"/>
  <c r="MO103" i="1"/>
  <c r="MP102" i="1"/>
  <c r="MO102" i="1"/>
  <c r="MP101" i="1"/>
  <c r="MO101" i="1"/>
  <c r="MP100" i="1"/>
  <c r="MO100" i="1"/>
  <c r="MP99" i="1"/>
  <c r="MO99" i="1"/>
  <c r="MP98" i="1"/>
  <c r="MO98" i="1"/>
  <c r="MP97" i="1"/>
  <c r="MO97" i="1"/>
  <c r="MP95" i="1"/>
  <c r="MO95" i="1"/>
  <c r="MP94" i="1"/>
  <c r="MO94" i="1"/>
  <c r="MP93" i="1"/>
  <c r="MO93" i="1"/>
  <c r="MP92" i="1"/>
  <c r="MO92" i="1"/>
  <c r="MP91" i="1"/>
  <c r="MO91" i="1"/>
  <c r="MP90" i="1"/>
  <c r="MO90" i="1"/>
  <c r="MP89" i="1"/>
  <c r="MO89" i="1"/>
  <c r="MP88" i="1"/>
  <c r="MO88" i="1"/>
  <c r="MP87" i="1"/>
  <c r="MO87" i="1"/>
  <c r="MP86" i="1"/>
  <c r="MO86" i="1"/>
  <c r="MP85" i="1"/>
  <c r="MO85" i="1"/>
  <c r="MP84" i="1"/>
  <c r="MO84" i="1"/>
  <c r="MP83" i="1"/>
  <c r="MO83" i="1"/>
  <c r="MP82" i="1"/>
  <c r="MO82" i="1"/>
  <c r="MP81" i="1"/>
  <c r="MO81" i="1"/>
  <c r="MP80" i="1"/>
  <c r="MO80" i="1"/>
  <c r="MP79" i="1"/>
  <c r="MO79" i="1"/>
  <c r="MP77" i="1"/>
  <c r="MO77" i="1"/>
  <c r="MP76" i="1"/>
  <c r="MO76" i="1"/>
  <c r="MP75" i="1"/>
  <c r="MO75" i="1"/>
  <c r="MP74" i="1"/>
  <c r="MO74" i="1"/>
  <c r="MP73" i="1"/>
  <c r="MO73" i="1"/>
  <c r="MP72" i="1"/>
  <c r="MO72" i="1"/>
  <c r="MP71" i="1"/>
  <c r="MO71" i="1"/>
  <c r="MP70" i="1"/>
  <c r="MO70" i="1"/>
  <c r="MP68" i="1"/>
  <c r="MO68" i="1"/>
  <c r="MP67" i="1"/>
  <c r="MO67" i="1"/>
  <c r="MP65" i="1"/>
  <c r="MO65" i="1"/>
  <c r="MP64" i="1"/>
  <c r="MO64" i="1"/>
  <c r="MP63" i="1"/>
  <c r="MO63" i="1"/>
  <c r="MP62" i="1"/>
  <c r="MO62" i="1"/>
  <c r="MP61" i="1"/>
  <c r="MO61" i="1"/>
  <c r="MP59" i="1"/>
  <c r="MO59" i="1"/>
  <c r="MP58" i="1"/>
  <c r="MO58" i="1"/>
  <c r="MP57" i="1"/>
  <c r="MO57" i="1"/>
  <c r="MP56" i="1"/>
  <c r="MO56" i="1"/>
  <c r="MP54" i="1"/>
  <c r="MO54" i="1"/>
  <c r="MP53" i="1"/>
  <c r="MO53" i="1"/>
  <c r="MP52" i="1"/>
  <c r="MO52" i="1"/>
  <c r="MP51" i="1"/>
  <c r="MO51" i="1"/>
  <c r="MP50" i="1"/>
  <c r="MO50" i="1"/>
  <c r="MP49" i="1"/>
  <c r="MO49" i="1"/>
  <c r="MP48" i="1"/>
  <c r="MO48" i="1"/>
  <c r="MP47" i="1"/>
  <c r="MO47" i="1"/>
  <c r="MP46" i="1"/>
  <c r="MO46" i="1"/>
  <c r="MP44" i="1"/>
  <c r="MO44" i="1"/>
  <c r="MP43" i="1"/>
  <c r="MO43" i="1"/>
  <c r="MP41" i="1"/>
  <c r="MO41" i="1"/>
  <c r="MP40" i="1"/>
  <c r="MO40" i="1"/>
  <c r="MP39" i="1"/>
  <c r="MO39" i="1"/>
  <c r="MP37" i="1"/>
  <c r="MO37" i="1"/>
  <c r="MP36" i="1"/>
  <c r="MO36" i="1"/>
  <c r="MP34" i="1"/>
  <c r="MO34" i="1"/>
  <c r="MP33" i="1"/>
  <c r="MO33" i="1"/>
  <c r="MP32" i="1"/>
  <c r="MO32" i="1"/>
  <c r="MP31" i="1"/>
  <c r="MO31" i="1"/>
  <c r="MP30" i="1"/>
  <c r="MO30" i="1"/>
  <c r="MP29" i="1"/>
  <c r="MO29" i="1"/>
  <c r="MP28" i="1"/>
  <c r="MO28" i="1"/>
  <c r="MP27" i="1"/>
  <c r="MO27" i="1"/>
  <c r="MP25" i="1"/>
  <c r="MO25" i="1"/>
  <c r="MP24" i="1"/>
  <c r="MO24" i="1"/>
  <c r="MP23" i="1"/>
  <c r="MO23" i="1"/>
  <c r="MP22" i="1"/>
  <c r="MO22" i="1"/>
  <c r="MP21" i="1"/>
  <c r="MO21" i="1"/>
  <c r="MP16" i="1"/>
  <c r="MO16" i="1"/>
  <c r="LQ21" i="1"/>
  <c r="LR347" i="1"/>
  <c r="LQ347" i="1"/>
  <c r="LR338" i="1"/>
  <c r="LQ335" i="1"/>
  <c r="LQ331" i="1"/>
  <c r="LR326" i="1"/>
  <c r="LR322" i="1"/>
  <c r="LR318" i="1"/>
  <c r="LQ316" i="1"/>
  <c r="LR314" i="1"/>
  <c r="LR312" i="1"/>
  <c r="LR310" i="1"/>
  <c r="LQ307" i="1"/>
  <c r="LR306" i="1"/>
  <c r="LQ303" i="1"/>
  <c r="LR301" i="1"/>
  <c r="LQ301" i="1"/>
  <c r="LQ299" i="1"/>
  <c r="LR297" i="1"/>
  <c r="LQ297" i="1"/>
  <c r="LQ295" i="1"/>
  <c r="LR293" i="1"/>
  <c r="LQ293" i="1"/>
  <c r="LQ291" i="1"/>
  <c r="LQ289" i="1"/>
  <c r="LR289" i="1"/>
  <c r="LQ287" i="1"/>
  <c r="LQ285" i="1"/>
  <c r="LR285" i="1"/>
  <c r="LR281" i="1"/>
  <c r="LQ281" i="1"/>
  <c r="LR280" i="1"/>
  <c r="LR278" i="1"/>
  <c r="LQ277" i="1"/>
  <c r="LR276" i="1"/>
  <c r="LR275" i="1"/>
  <c r="LQ275" i="1"/>
  <c r="LR274" i="1"/>
  <c r="LO274" i="1"/>
  <c r="LN274" i="1"/>
  <c r="LQ272" i="1"/>
  <c r="LR270" i="1"/>
  <c r="LQ270" i="1"/>
  <c r="LQ266" i="1"/>
  <c r="LR266" i="1"/>
  <c r="LQ265" i="1"/>
  <c r="LR263" i="1"/>
  <c r="LQ263" i="1"/>
  <c r="LO263" i="1"/>
  <c r="LN263" i="1"/>
  <c r="LR262" i="1"/>
  <c r="LR260" i="1"/>
  <c r="LQ260" i="1"/>
  <c r="LR258" i="1"/>
  <c r="LR255" i="1"/>
  <c r="LR251" i="1"/>
  <c r="LR248" i="1"/>
  <c r="LR247" i="1"/>
  <c r="LQ247" i="1"/>
  <c r="LR244" i="1"/>
  <c r="LR243" i="1"/>
  <c r="LQ242" i="1"/>
  <c r="LR241" i="1"/>
  <c r="LQ239" i="1"/>
  <c r="LR239" i="1"/>
  <c r="LR238" i="1"/>
  <c r="LO237" i="1"/>
  <c r="LN237" i="1"/>
  <c r="LR236" i="1"/>
  <c r="LQ234" i="1"/>
  <c r="LR234" i="1"/>
  <c r="LQ230" i="1"/>
  <c r="LR230" i="1"/>
  <c r="LR229" i="1"/>
  <c r="LQ228" i="1"/>
  <c r="LR226" i="1"/>
  <c r="LQ226" i="1"/>
  <c r="LR224" i="1"/>
  <c r="LR225" i="1"/>
  <c r="LR222" i="1"/>
  <c r="LQ222" i="1"/>
  <c r="LR220" i="1"/>
  <c r="LQ219" i="1"/>
  <c r="LQ216" i="1"/>
  <c r="LQ212" i="1"/>
  <c r="LQ210" i="1"/>
  <c r="LR209" i="1"/>
  <c r="LR203" i="1"/>
  <c r="LQ203" i="1"/>
  <c r="LR199" i="1"/>
  <c r="LQ199" i="1"/>
  <c r="LR197" i="1"/>
  <c r="LQ197" i="1"/>
  <c r="LQ194" i="1"/>
  <c r="LR193" i="1"/>
  <c r="LQ193" i="1"/>
  <c r="LR191" i="1"/>
  <c r="LR190" i="1"/>
  <c r="LQ188" i="1"/>
  <c r="LQ184" i="1"/>
  <c r="LR183" i="1"/>
  <c r="LQ183" i="1"/>
  <c r="LQ182" i="1"/>
  <c r="LR179" i="1"/>
  <c r="LQ179" i="1"/>
  <c r="LR178" i="1"/>
  <c r="LR175" i="1"/>
  <c r="LQ175" i="1"/>
  <c r="LR171" i="1"/>
  <c r="LR170" i="1"/>
  <c r="LQ170" i="1"/>
  <c r="LR168" i="1"/>
  <c r="LR165" i="1"/>
  <c r="LR164" i="1"/>
  <c r="LQ164" i="1"/>
  <c r="LQ162" i="1"/>
  <c r="LR161" i="1"/>
  <c r="LR160" i="1"/>
  <c r="LQ160" i="1"/>
  <c r="LR159" i="1"/>
  <c r="LR156" i="1"/>
  <c r="LQ156" i="1"/>
  <c r="LR154" i="1"/>
  <c r="LQ154" i="1"/>
  <c r="LR152" i="1"/>
  <c r="LQ152" i="1"/>
  <c r="LR150" i="1"/>
  <c r="LQ150" i="1"/>
  <c r="LR148" i="1"/>
  <c r="LQ148" i="1"/>
  <c r="LR147" i="1"/>
  <c r="LR146" i="1"/>
  <c r="LQ146" i="1"/>
  <c r="LR144" i="1"/>
  <c r="LQ144" i="1"/>
  <c r="LR142" i="1"/>
  <c r="LR143" i="1"/>
  <c r="LQ142" i="1"/>
  <c r="LR140" i="1"/>
  <c r="LQ140" i="1"/>
  <c r="LR139" i="1"/>
  <c r="LR138" i="1"/>
  <c r="LQ138" i="1"/>
  <c r="LR136" i="1"/>
  <c r="LQ136" i="1"/>
  <c r="LR134" i="1"/>
  <c r="LQ134" i="1"/>
  <c r="LR132" i="1"/>
  <c r="LQ132" i="1"/>
  <c r="LR130" i="1"/>
  <c r="LQ130" i="1"/>
  <c r="LR128" i="1"/>
  <c r="LQ128" i="1"/>
  <c r="LR126" i="1"/>
  <c r="LQ126" i="1"/>
  <c r="LR122" i="1"/>
  <c r="LQ120" i="1"/>
  <c r="LR118" i="1"/>
  <c r="LR114" i="1"/>
  <c r="LR111" i="1"/>
  <c r="LQ109" i="1"/>
  <c r="LR106" i="1"/>
  <c r="LQ103" i="1"/>
  <c r="LQ101" i="1"/>
  <c r="LR100" i="1"/>
  <c r="LQ95" i="1"/>
  <c r="LQ91" i="1"/>
  <c r="LQ89" i="1"/>
  <c r="LQ87" i="1"/>
  <c r="LQ83" i="1"/>
  <c r="LR82" i="1"/>
  <c r="LQ80" i="1"/>
  <c r="LR79" i="1"/>
  <c r="LQ79" i="1"/>
  <c r="LR77" i="1"/>
  <c r="LQ76" i="1"/>
  <c r="LR74" i="1"/>
  <c r="LQ74" i="1"/>
  <c r="LR73" i="1"/>
  <c r="LQ72" i="1"/>
  <c r="LR71" i="1"/>
  <c r="LQ71" i="1"/>
  <c r="LR70" i="1"/>
  <c r="LQ70" i="1"/>
  <c r="LR67" i="1"/>
  <c r="LQ67" i="1"/>
  <c r="LR65" i="1"/>
  <c r="LQ65" i="1"/>
  <c r="LQ64" i="1"/>
  <c r="LR62" i="1"/>
  <c r="LQ62" i="1"/>
  <c r="LR61" i="1"/>
  <c r="LR59" i="1"/>
  <c r="LQ59" i="1"/>
  <c r="LR57" i="1"/>
  <c r="LR54" i="1"/>
  <c r="LR52" i="1"/>
  <c r="LQ52" i="1"/>
  <c r="LR51" i="1"/>
  <c r="LQ51" i="1"/>
  <c r="LR50" i="1"/>
  <c r="LQ50" i="1"/>
  <c r="LR48" i="1"/>
  <c r="LQ48" i="1"/>
  <c r="LR47" i="1"/>
  <c r="LR46" i="1"/>
  <c r="LQ46" i="1"/>
  <c r="LQ44" i="1"/>
  <c r="LR43" i="1"/>
  <c r="LQ41" i="1"/>
  <c r="LR40" i="1"/>
  <c r="LQ40" i="1"/>
  <c r="LQ37" i="1"/>
  <c r="LR36" i="1"/>
  <c r="LQ36" i="1"/>
  <c r="LR34" i="1"/>
  <c r="LQ34" i="1"/>
  <c r="LR32" i="1"/>
  <c r="LQ32" i="1"/>
  <c r="LR31" i="1"/>
  <c r="LR30" i="1"/>
  <c r="LQ30" i="1"/>
  <c r="LR29" i="1"/>
  <c r="LR28" i="1"/>
  <c r="LQ28" i="1"/>
  <c r="LQ24" i="1"/>
  <c r="LR23" i="1"/>
  <c r="LR22" i="1"/>
  <c r="LQ22" i="1"/>
  <c r="LR16" i="1"/>
  <c r="LQ16" i="1"/>
  <c r="LO16" i="1"/>
  <c r="LN16" i="1"/>
  <c r="LB347" i="1"/>
  <c r="LA347" i="1"/>
  <c r="LB16" i="1"/>
  <c r="LA16" i="1"/>
  <c r="LC21" i="1"/>
  <c r="LC302" i="1"/>
  <c r="LC301" i="1"/>
  <c r="LC300" i="1"/>
  <c r="LC299" i="1"/>
  <c r="LC298" i="1"/>
  <c r="LC297" i="1"/>
  <c r="LC296" i="1"/>
  <c r="LC295" i="1"/>
  <c r="LC294" i="1"/>
  <c r="LC293" i="1"/>
  <c r="LC292" i="1"/>
  <c r="LC291" i="1"/>
  <c r="LC289" i="1"/>
  <c r="LC288" i="1"/>
  <c r="LC287" i="1"/>
  <c r="LC286" i="1"/>
  <c r="LC285" i="1"/>
  <c r="LC284" i="1"/>
  <c r="LC282" i="1"/>
  <c r="LB282" i="1" s="1"/>
  <c r="LC281" i="1"/>
  <c r="LC280" i="1"/>
  <c r="LC278" i="1"/>
  <c r="LC277" i="1"/>
  <c r="LC276" i="1"/>
  <c r="LC275" i="1"/>
  <c r="LC273" i="1"/>
  <c r="LC272" i="1"/>
  <c r="LC271" i="1"/>
  <c r="LC270" i="1"/>
  <c r="LC269" i="1"/>
  <c r="LC267" i="1"/>
  <c r="LC266" i="1"/>
  <c r="LC265" i="1"/>
  <c r="LA263" i="1"/>
  <c r="LC262" i="1"/>
  <c r="LC261" i="1"/>
  <c r="LC260" i="1"/>
  <c r="LC259" i="1"/>
  <c r="LC258" i="1"/>
  <c r="LC256" i="1"/>
  <c r="LC255" i="1"/>
  <c r="LC254" i="1"/>
  <c r="LC253" i="1"/>
  <c r="LC252" i="1"/>
  <c r="LC251" i="1"/>
  <c r="LC250" i="1"/>
  <c r="LC249" i="1"/>
  <c r="LC248" i="1"/>
  <c r="LC247" i="1"/>
  <c r="LC246" i="1"/>
  <c r="LC245" i="1"/>
  <c r="LC244" i="1"/>
  <c r="LC243" i="1"/>
  <c r="LC242" i="1"/>
  <c r="LC241" i="1"/>
  <c r="LC240" i="1"/>
  <c r="LC237" i="1"/>
  <c r="LB237" i="1" s="1"/>
  <c r="LC236" i="1"/>
  <c r="LC234" i="1"/>
  <c r="LC233" i="1"/>
  <c r="LC232" i="1"/>
  <c r="LC231" i="1"/>
  <c r="LC229" i="1"/>
  <c r="LC228" i="1"/>
  <c r="LC227" i="1"/>
  <c r="LC226" i="1"/>
  <c r="LC225" i="1"/>
  <c r="LC223" i="1"/>
  <c r="LC222" i="1"/>
  <c r="LC221" i="1"/>
  <c r="LC218" i="1"/>
  <c r="LC216" i="1"/>
  <c r="LC215" i="1"/>
  <c r="LC214" i="1"/>
  <c r="LC212" i="1"/>
  <c r="LC211" i="1"/>
  <c r="LC210" i="1"/>
  <c r="LC209" i="1"/>
  <c r="LC208" i="1"/>
  <c r="LC206" i="1"/>
  <c r="LC205" i="1"/>
  <c r="LC204" i="1"/>
  <c r="LC203" i="1"/>
  <c r="LC201" i="1"/>
  <c r="LC200" i="1"/>
  <c r="LC199" i="1"/>
  <c r="LC197" i="1"/>
  <c r="LC196" i="1"/>
  <c r="LC195" i="1"/>
  <c r="LC194" i="1"/>
  <c r="LC192" i="1"/>
  <c r="LC190" i="1"/>
  <c r="LC189" i="1" s="1"/>
  <c r="LC188" i="1"/>
  <c r="LC187" i="1"/>
  <c r="LC185" i="1"/>
  <c r="LC184" i="1"/>
  <c r="LC183" i="1"/>
  <c r="LC182" i="1"/>
  <c r="LC181" i="1"/>
  <c r="LC179" i="1"/>
  <c r="LC178" i="1"/>
  <c r="LC177" i="1"/>
  <c r="LC176" i="1"/>
  <c r="LC175" i="1"/>
  <c r="LC174" i="1"/>
  <c r="LC172" i="1"/>
  <c r="LC171" i="1"/>
  <c r="LC170" i="1"/>
  <c r="LC168" i="1"/>
  <c r="LC167" i="1"/>
  <c r="LC165" i="1"/>
  <c r="LC164" i="1"/>
  <c r="LC162" i="1"/>
  <c r="LC161" i="1"/>
  <c r="LC160" i="1"/>
  <c r="LC159" i="1"/>
  <c r="LC157" i="1"/>
  <c r="LC156" i="1"/>
  <c r="LC155" i="1"/>
  <c r="LC153" i="1"/>
  <c r="LC152" i="1"/>
  <c r="LC151" i="1"/>
  <c r="LC150" i="1"/>
  <c r="LC149" i="1"/>
  <c r="LC148" i="1"/>
  <c r="LC147" i="1"/>
  <c r="LC146" i="1"/>
  <c r="LC144" i="1"/>
  <c r="LC143" i="1"/>
  <c r="LC141" i="1"/>
  <c r="LC140" i="1"/>
  <c r="LC139" i="1"/>
  <c r="LC138" i="1"/>
  <c r="LC137" i="1"/>
  <c r="LC135" i="1"/>
  <c r="LC134" i="1"/>
  <c r="LC133" i="1"/>
  <c r="LC132" i="1"/>
  <c r="LC131" i="1"/>
  <c r="LC130" i="1"/>
  <c r="LC129" i="1"/>
  <c r="LC128" i="1"/>
  <c r="LC127" i="1"/>
  <c r="LC126" i="1"/>
  <c r="LC123" i="1"/>
  <c r="LC121" i="1"/>
  <c r="LA121" i="1" s="1"/>
  <c r="LC120" i="1"/>
  <c r="LC119" i="1"/>
  <c r="LC118" i="1"/>
  <c r="LC117" i="1"/>
  <c r="LC116" i="1"/>
  <c r="LC115" i="1"/>
  <c r="LC114" i="1"/>
  <c r="LC113" i="1"/>
  <c r="LC112" i="1"/>
  <c r="LC111" i="1"/>
  <c r="LC110" i="1"/>
  <c r="LC109" i="1"/>
  <c r="LC108" i="1"/>
  <c r="LC106" i="1"/>
  <c r="LC105" i="1"/>
  <c r="LC104" i="1"/>
  <c r="LC103" i="1"/>
  <c r="LC102" i="1"/>
  <c r="LC101" i="1"/>
  <c r="LC100" i="1"/>
  <c r="LB100" i="1" s="1"/>
  <c r="LC99" i="1"/>
  <c r="LC98" i="1"/>
  <c r="LC97" i="1"/>
  <c r="LC95" i="1"/>
  <c r="LC94" i="1"/>
  <c r="LC93" i="1"/>
  <c r="LC92" i="1"/>
  <c r="LC91" i="1"/>
  <c r="LC90" i="1"/>
  <c r="LC89" i="1"/>
  <c r="LC88" i="1"/>
  <c r="LC87" i="1"/>
  <c r="LC86" i="1"/>
  <c r="LC85" i="1"/>
  <c r="LC84" i="1"/>
  <c r="LC83" i="1"/>
  <c r="LC82" i="1"/>
  <c r="LC81" i="1"/>
  <c r="LC79" i="1"/>
  <c r="LC77" i="1"/>
  <c r="LC76" i="1"/>
  <c r="LC75" i="1"/>
  <c r="LC74" i="1"/>
  <c r="LC73" i="1"/>
  <c r="LC72" i="1"/>
  <c r="LC71" i="1"/>
  <c r="LC70" i="1"/>
  <c r="LC68" i="1"/>
  <c r="LB68" i="1" s="1"/>
  <c r="LC67" i="1"/>
  <c r="LC65" i="1"/>
  <c r="LC64" i="1"/>
  <c r="LC62" i="1"/>
  <c r="LC61" i="1"/>
  <c r="LC59" i="1"/>
  <c r="LC58" i="1"/>
  <c r="LC57" i="1"/>
  <c r="LC56" i="1"/>
  <c r="LC54" i="1"/>
  <c r="LC53" i="1"/>
  <c r="LC51" i="1"/>
  <c r="LC50" i="1"/>
  <c r="LC49" i="1"/>
  <c r="LC48" i="1"/>
  <c r="LC47" i="1"/>
  <c r="LC46" i="1"/>
  <c r="LC44" i="1"/>
  <c r="LC43" i="1"/>
  <c r="LC41" i="1"/>
  <c r="LC40" i="1"/>
  <c r="LC39" i="1"/>
  <c r="LC37" i="1"/>
  <c r="LC36" i="1"/>
  <c r="LC33" i="1"/>
  <c r="LC32" i="1"/>
  <c r="LC31" i="1"/>
  <c r="LC30" i="1"/>
  <c r="LC29" i="1"/>
  <c r="LC28" i="1"/>
  <c r="LC27" i="1"/>
  <c r="LC24" i="1"/>
  <c r="LB24" i="1" s="1"/>
  <c r="LC23" i="1"/>
  <c r="LC7" i="1"/>
  <c r="LC15" i="1"/>
  <c r="LC14" i="1"/>
  <c r="LC12" i="1"/>
  <c r="LC11" i="1"/>
  <c r="LC10" i="1"/>
  <c r="LC9" i="1"/>
  <c r="LC8" i="1"/>
  <c r="KX237" i="1"/>
  <c r="KX263" i="1"/>
  <c r="KX274" i="1"/>
  <c r="KX282" i="1"/>
  <c r="KX347" i="1"/>
  <c r="KY237" i="1"/>
  <c r="KY263" i="1"/>
  <c r="KY274" i="1"/>
  <c r="KY282" i="1"/>
  <c r="KY347" i="1"/>
  <c r="KY16" i="1"/>
  <c r="KX16" i="1"/>
  <c r="KZ341" i="1"/>
  <c r="KZ340" i="1"/>
  <c r="KZ338" i="1"/>
  <c r="KZ337" i="1"/>
  <c r="KZ336" i="1"/>
  <c r="KZ335" i="1"/>
  <c r="KZ333" i="1"/>
  <c r="KZ332" i="1"/>
  <c r="KZ331" i="1"/>
  <c r="KZ330" i="1"/>
  <c r="KZ329" i="1"/>
  <c r="KZ328" i="1"/>
  <c r="KZ327" i="1"/>
  <c r="KZ326" i="1"/>
  <c r="KZ325" i="1"/>
  <c r="KZ324" i="1"/>
  <c r="KZ323" i="1"/>
  <c r="KZ322" i="1"/>
  <c r="KZ321" i="1"/>
  <c r="KZ320" i="1"/>
  <c r="KZ319" i="1"/>
  <c r="LA319" i="1" s="1"/>
  <c r="KZ318" i="1"/>
  <c r="KZ317" i="1"/>
  <c r="KZ316" i="1"/>
  <c r="KZ315" i="1"/>
  <c r="KZ314" i="1"/>
  <c r="KZ313" i="1"/>
  <c r="KZ312" i="1"/>
  <c r="KZ311" i="1"/>
  <c r="KZ310" i="1"/>
  <c r="KZ309" i="1"/>
  <c r="KZ308" i="1"/>
  <c r="KZ307" i="1"/>
  <c r="KZ306" i="1"/>
  <c r="KZ305" i="1"/>
  <c r="KZ304" i="1"/>
  <c r="KZ303" i="1"/>
  <c r="LA303" i="1" s="1"/>
  <c r="KZ302" i="1"/>
  <c r="KZ301" i="1"/>
  <c r="KZ300" i="1"/>
  <c r="KZ299" i="1"/>
  <c r="KZ298" i="1"/>
  <c r="KZ297" i="1"/>
  <c r="KZ296" i="1"/>
  <c r="KZ295" i="1"/>
  <c r="KZ294" i="1"/>
  <c r="KZ293" i="1"/>
  <c r="KZ292" i="1"/>
  <c r="KZ291" i="1"/>
  <c r="KZ290" i="1"/>
  <c r="KZ289" i="1"/>
  <c r="KZ288" i="1"/>
  <c r="KZ287" i="1"/>
  <c r="LA287" i="1" s="1"/>
  <c r="KZ286" i="1"/>
  <c r="KZ285" i="1"/>
  <c r="KZ284" i="1"/>
  <c r="KZ281" i="1"/>
  <c r="KZ280" i="1"/>
  <c r="KZ278" i="1"/>
  <c r="KZ277" i="1"/>
  <c r="KZ276" i="1"/>
  <c r="KZ275" i="1"/>
  <c r="KZ273" i="1"/>
  <c r="LA273" i="1" s="1"/>
  <c r="KZ272" i="1"/>
  <c r="KZ271" i="1"/>
  <c r="KZ270" i="1"/>
  <c r="KZ269" i="1"/>
  <c r="KZ267" i="1"/>
  <c r="KZ266" i="1"/>
  <c r="KZ265" i="1"/>
  <c r="KZ262" i="1"/>
  <c r="KZ261" i="1"/>
  <c r="KZ260" i="1"/>
  <c r="KZ259" i="1"/>
  <c r="KZ258" i="1"/>
  <c r="KZ256" i="1"/>
  <c r="KZ255" i="1"/>
  <c r="KZ254" i="1"/>
  <c r="KZ253" i="1"/>
  <c r="LA253" i="1" s="1"/>
  <c r="KZ252" i="1"/>
  <c r="KZ251" i="1"/>
  <c r="KZ250" i="1"/>
  <c r="KZ249" i="1"/>
  <c r="KZ248" i="1"/>
  <c r="KZ247" i="1"/>
  <c r="KZ246" i="1"/>
  <c r="KZ245" i="1"/>
  <c r="KZ244" i="1"/>
  <c r="KZ243" i="1"/>
  <c r="KZ242" i="1"/>
  <c r="KZ241" i="1"/>
  <c r="LB238" i="1"/>
  <c r="LA228" i="1"/>
  <c r="LA183" i="1"/>
  <c r="LA156" i="1"/>
  <c r="LA148" i="1"/>
  <c r="LA132" i="1"/>
  <c r="LA119" i="1"/>
  <c r="LA116" i="1"/>
  <c r="LA94" i="1"/>
  <c r="LA92" i="1"/>
  <c r="LA89" i="1"/>
  <c r="LB33" i="1"/>
  <c r="LB29" i="1"/>
  <c r="LS283" i="1" l="1"/>
  <c r="LR304" i="1"/>
  <c r="LR308" i="1"/>
  <c r="LQ58" i="1"/>
  <c r="LQ116" i="1"/>
  <c r="LQ195" i="1"/>
  <c r="LR205" i="1"/>
  <c r="LQ256" i="1"/>
  <c r="LQ323" i="1"/>
  <c r="LQ340" i="1"/>
  <c r="LQ108" i="1"/>
  <c r="LQ112" i="1"/>
  <c r="LQ172" i="1"/>
  <c r="LQ252" i="1"/>
  <c r="LQ315" i="1"/>
  <c r="LQ319" i="1"/>
  <c r="LC26" i="1"/>
  <c r="LC42" i="1"/>
  <c r="LC69" i="1"/>
  <c r="LC78" i="1"/>
  <c r="LC96" i="1"/>
  <c r="LC264" i="1"/>
  <c r="LC279" i="1"/>
  <c r="LR311" i="1"/>
  <c r="LR327" i="1"/>
  <c r="LQ344" i="1"/>
  <c r="LR332" i="1"/>
  <c r="LR328" i="1"/>
  <c r="LR324" i="1"/>
  <c r="LR320" i="1"/>
  <c r="LR316" i="1"/>
  <c r="LQ312" i="1"/>
  <c r="LQ308" i="1"/>
  <c r="LC38" i="1"/>
  <c r="LC55" i="1"/>
  <c r="LC60" i="1"/>
  <c r="LC66" i="1"/>
  <c r="LS348" i="1"/>
  <c r="KZ264" i="1"/>
  <c r="LB335" i="1"/>
  <c r="KZ334" i="1"/>
  <c r="LC35" i="1"/>
  <c r="LC166" i="1"/>
  <c r="LC186" i="1"/>
  <c r="LC198" i="1"/>
  <c r="LC268" i="1"/>
  <c r="LC283" i="1"/>
  <c r="LA170" i="1"/>
  <c r="LB61" i="1"/>
  <c r="LC124" i="1"/>
  <c r="LC169" i="1"/>
  <c r="LC20" i="1"/>
  <c r="KZ257" i="1"/>
  <c r="KZ268" i="1"/>
  <c r="LC45" i="1"/>
  <c r="LC107" i="1"/>
  <c r="LC180" i="1"/>
  <c r="LC202" i="1"/>
  <c r="LC207" i="1"/>
  <c r="LC217" i="1"/>
  <c r="LC257" i="1"/>
  <c r="LB72" i="1"/>
  <c r="LB76" i="1"/>
  <c r="LB81" i="1"/>
  <c r="LB85" i="1"/>
  <c r="LA140" i="1"/>
  <c r="LS334" i="1"/>
  <c r="LO282" i="1"/>
  <c r="LQ282" i="1"/>
  <c r="LA159" i="1"/>
  <c r="LR21" i="1"/>
  <c r="LQ56" i="1"/>
  <c r="LA102" i="1"/>
  <c r="LQ320" i="1"/>
  <c r="LQ324" i="1"/>
  <c r="LQ328" i="1"/>
  <c r="LQ332" i="1"/>
  <c r="LP20" i="1"/>
  <c r="LB70" i="1"/>
  <c r="LB234" i="1"/>
  <c r="LQ75" i="1"/>
  <c r="LQ187" i="1"/>
  <c r="LQ211" i="1"/>
  <c r="LQ215" i="1"/>
  <c r="LQ232" i="1"/>
  <c r="LQ237" i="1"/>
  <c r="LB123" i="1"/>
  <c r="LA191" i="1"/>
  <c r="LA236" i="1"/>
  <c r="LA249" i="1"/>
  <c r="LA269" i="1"/>
  <c r="LA278" i="1"/>
  <c r="LB154" i="1"/>
  <c r="LB239" i="1"/>
  <c r="LP279" i="1"/>
  <c r="LP264" i="1"/>
  <c r="LP66" i="1"/>
  <c r="LP42" i="1"/>
  <c r="LB138" i="1"/>
  <c r="LB236" i="1"/>
  <c r="LA215" i="1"/>
  <c r="LB191" i="1"/>
  <c r="LB148" i="1"/>
  <c r="LB278" i="1"/>
  <c r="LA86" i="1"/>
  <c r="LP283" i="1"/>
  <c r="LP186" i="1"/>
  <c r="LP96" i="1"/>
  <c r="LP55" i="1"/>
  <c r="LP35" i="1"/>
  <c r="LR35" i="1" s="1"/>
  <c r="LB42" i="1"/>
  <c r="LB142" i="1"/>
  <c r="LB108" i="1"/>
  <c r="LB212" i="1"/>
  <c r="LB269" i="1"/>
  <c r="LA100" i="1"/>
  <c r="LB30" i="1"/>
  <c r="LB114" i="1"/>
  <c r="LA223" i="1"/>
  <c r="LA240" i="1"/>
  <c r="LB136" i="1"/>
  <c r="LB159" i="1"/>
  <c r="LB273" i="1"/>
  <c r="LA282" i="1"/>
  <c r="LB102" i="1"/>
  <c r="LA128" i="1"/>
  <c r="LA196" i="1"/>
  <c r="LB215" i="1"/>
  <c r="LB240" i="1"/>
  <c r="LA274" i="1"/>
  <c r="LB56" i="1"/>
  <c r="LB65" i="1"/>
  <c r="LB98" i="1"/>
  <c r="LA123" i="1"/>
  <c r="LB128" i="1"/>
  <c r="LB62" i="1"/>
  <c r="LB73" i="1"/>
  <c r="LB77" i="1"/>
  <c r="LB82" i="1"/>
  <c r="LB86" i="1"/>
  <c r="LA103" i="1"/>
  <c r="LA108" i="1"/>
  <c r="LA112" i="1"/>
  <c r="LB116" i="1"/>
  <c r="LB170" i="1"/>
  <c r="LB178" i="1"/>
  <c r="LA188" i="1"/>
  <c r="LA212" i="1"/>
  <c r="LB246" i="1"/>
  <c r="LB94" i="1"/>
  <c r="LA114" i="1"/>
  <c r="LB140" i="1"/>
  <c r="LB183" i="1"/>
  <c r="LB223" i="1"/>
  <c r="LB253" i="1"/>
  <c r="LP60" i="1"/>
  <c r="LQ60" i="1" s="1"/>
  <c r="LS6" i="1"/>
  <c r="LA87" i="1"/>
  <c r="LB87" i="1"/>
  <c r="LA91" i="1"/>
  <c r="LB91" i="1"/>
  <c r="LA95" i="1"/>
  <c r="LB95" i="1"/>
  <c r="LA104" i="1"/>
  <c r="LB104" i="1"/>
  <c r="LA109" i="1"/>
  <c r="LB109" i="1"/>
  <c r="LA113" i="1"/>
  <c r="LB113" i="1"/>
  <c r="LA126" i="1"/>
  <c r="LB126" i="1"/>
  <c r="LB130" i="1"/>
  <c r="LA130" i="1"/>
  <c r="LB134" i="1"/>
  <c r="LA134" i="1"/>
  <c r="LA142" i="1"/>
  <c r="LB146" i="1"/>
  <c r="LA146" i="1"/>
  <c r="LB150" i="1"/>
  <c r="LA150" i="1"/>
  <c r="LA154" i="1"/>
  <c r="LB158" i="1"/>
  <c r="LA158" i="1"/>
  <c r="LB162" i="1"/>
  <c r="LA162" i="1"/>
  <c r="LB166" i="1"/>
  <c r="LA171" i="1"/>
  <c r="LB171" i="1"/>
  <c r="LA175" i="1"/>
  <c r="LB175" i="1"/>
  <c r="LA179" i="1"/>
  <c r="LB179" i="1"/>
  <c r="LA184" i="1"/>
  <c r="LB184" i="1"/>
  <c r="LB190" i="1"/>
  <c r="LA190" i="1"/>
  <c r="LB194" i="1"/>
  <c r="LA194" i="1"/>
  <c r="LA199" i="1"/>
  <c r="LB199" i="1"/>
  <c r="LA204" i="1"/>
  <c r="LB204" i="1"/>
  <c r="LA209" i="1"/>
  <c r="LB209" i="1"/>
  <c r="LB218" i="1"/>
  <c r="LA218" i="1"/>
  <c r="LB222" i="1"/>
  <c r="LA222" i="1"/>
  <c r="LB226" i="1"/>
  <c r="LA226" i="1"/>
  <c r="LB230" i="1"/>
  <c r="LA230" i="1"/>
  <c r="LA239" i="1"/>
  <c r="LA243" i="1"/>
  <c r="LB243" i="1"/>
  <c r="LA247" i="1"/>
  <c r="LB247" i="1"/>
  <c r="LA251" i="1"/>
  <c r="LB251" i="1"/>
  <c r="LA255" i="1"/>
  <c r="LB255" i="1"/>
  <c r="LA260" i="1"/>
  <c r="LB260" i="1"/>
  <c r="LA266" i="1"/>
  <c r="LB266" i="1"/>
  <c r="LA271" i="1"/>
  <c r="LB271" i="1"/>
  <c r="LA276" i="1"/>
  <c r="LB276" i="1"/>
  <c r="LA281" i="1"/>
  <c r="LB281" i="1"/>
  <c r="LA291" i="1"/>
  <c r="LB291" i="1"/>
  <c r="LA295" i="1"/>
  <c r="LB295" i="1"/>
  <c r="LA299" i="1"/>
  <c r="LB299" i="1"/>
  <c r="LA307" i="1"/>
  <c r="LB307" i="1"/>
  <c r="LA311" i="1"/>
  <c r="LB311" i="1"/>
  <c r="LA315" i="1"/>
  <c r="LB315" i="1"/>
  <c r="LA323" i="1"/>
  <c r="LB323" i="1"/>
  <c r="LA327" i="1"/>
  <c r="LB327" i="1"/>
  <c r="LA331" i="1"/>
  <c r="LB331" i="1"/>
  <c r="LA336" i="1"/>
  <c r="LB336" i="1"/>
  <c r="LA340" i="1"/>
  <c r="LB340" i="1"/>
  <c r="LA344" i="1"/>
  <c r="LB344" i="1"/>
  <c r="LB92" i="1"/>
  <c r="LB121" i="1"/>
  <c r="LB303" i="1"/>
  <c r="LB38" i="1"/>
  <c r="LA117" i="1"/>
  <c r="LB117" i="1"/>
  <c r="LA88" i="1"/>
  <c r="LB88" i="1"/>
  <c r="LA97" i="1"/>
  <c r="LB97" i="1"/>
  <c r="LA101" i="1"/>
  <c r="LB101" i="1"/>
  <c r="LA105" i="1"/>
  <c r="LB105" i="1"/>
  <c r="LA110" i="1"/>
  <c r="LB110" i="1"/>
  <c r="LB118" i="1"/>
  <c r="LA118" i="1"/>
  <c r="LA127" i="1"/>
  <c r="LB127" i="1"/>
  <c r="LA131" i="1"/>
  <c r="LB131" i="1"/>
  <c r="LA135" i="1"/>
  <c r="LB135" i="1"/>
  <c r="LA139" i="1"/>
  <c r="LB139" i="1"/>
  <c r="LA143" i="1"/>
  <c r="LB143" i="1"/>
  <c r="LA147" i="1"/>
  <c r="LB147" i="1"/>
  <c r="LA151" i="1"/>
  <c r="LB151" i="1"/>
  <c r="LA155" i="1"/>
  <c r="LB155" i="1"/>
  <c r="LA167" i="1"/>
  <c r="LB167" i="1"/>
  <c r="LA172" i="1"/>
  <c r="LB172" i="1"/>
  <c r="LA176" i="1"/>
  <c r="LB176" i="1"/>
  <c r="LA181" i="1"/>
  <c r="LB181" i="1"/>
  <c r="LA185" i="1"/>
  <c r="LB185" i="1"/>
  <c r="LA195" i="1"/>
  <c r="LB195" i="1"/>
  <c r="LA200" i="1"/>
  <c r="LB200" i="1"/>
  <c r="LA205" i="1"/>
  <c r="LB205" i="1"/>
  <c r="LB210" i="1"/>
  <c r="LA210" i="1"/>
  <c r="LB214" i="1"/>
  <c r="LA214" i="1"/>
  <c r="LA219" i="1"/>
  <c r="LB219" i="1"/>
  <c r="LA227" i="1"/>
  <c r="LB227" i="1"/>
  <c r="LA231" i="1"/>
  <c r="LB231" i="1"/>
  <c r="LA244" i="1"/>
  <c r="LB244" i="1"/>
  <c r="LA248" i="1"/>
  <c r="LB248" i="1"/>
  <c r="LA252" i="1"/>
  <c r="LB252" i="1"/>
  <c r="LA256" i="1"/>
  <c r="LB256" i="1"/>
  <c r="LA261" i="1"/>
  <c r="LB261" i="1"/>
  <c r="LA267" i="1"/>
  <c r="LB267" i="1"/>
  <c r="LA272" i="1"/>
  <c r="LB272" i="1"/>
  <c r="LA277" i="1"/>
  <c r="LB277" i="1"/>
  <c r="LA284" i="1"/>
  <c r="LB284" i="1"/>
  <c r="LA288" i="1"/>
  <c r="LB288" i="1"/>
  <c r="LA292" i="1"/>
  <c r="LB292" i="1"/>
  <c r="LA296" i="1"/>
  <c r="LB296" i="1"/>
  <c r="LA300" i="1"/>
  <c r="LB300" i="1"/>
  <c r="LA304" i="1"/>
  <c r="LB304" i="1"/>
  <c r="LA308" i="1"/>
  <c r="LB308" i="1"/>
  <c r="LA312" i="1"/>
  <c r="LB312" i="1"/>
  <c r="LA316" i="1"/>
  <c r="LB316" i="1"/>
  <c r="LA320" i="1"/>
  <c r="LB320" i="1"/>
  <c r="LA324" i="1"/>
  <c r="LB324" i="1"/>
  <c r="LA328" i="1"/>
  <c r="LB328" i="1"/>
  <c r="LA332" i="1"/>
  <c r="LB332" i="1"/>
  <c r="LB319" i="1"/>
  <c r="LA335" i="1"/>
  <c r="LA339" i="1"/>
  <c r="LB339" i="1"/>
  <c r="LA343" i="1"/>
  <c r="LB343" i="1"/>
  <c r="LA138" i="1"/>
  <c r="LA234" i="1"/>
  <c r="LB287" i="1"/>
  <c r="LA93" i="1"/>
  <c r="LB93" i="1"/>
  <c r="LB106" i="1"/>
  <c r="LA106" i="1"/>
  <c r="LA111" i="1"/>
  <c r="LB111" i="1"/>
  <c r="LA115" i="1"/>
  <c r="LB115" i="1"/>
  <c r="LA136" i="1"/>
  <c r="LA144" i="1"/>
  <c r="LB144" i="1"/>
  <c r="LA152" i="1"/>
  <c r="LB152" i="1"/>
  <c r="LA160" i="1"/>
  <c r="LB160" i="1"/>
  <c r="LA164" i="1"/>
  <c r="LA168" i="1"/>
  <c r="LB168" i="1"/>
  <c r="LA173" i="1"/>
  <c r="LA177" i="1"/>
  <c r="LB177" i="1"/>
  <c r="LB182" i="1"/>
  <c r="LA182" i="1"/>
  <c r="LA187" i="1"/>
  <c r="LB187" i="1"/>
  <c r="LA192" i="1"/>
  <c r="LB192" i="1"/>
  <c r="LA201" i="1"/>
  <c r="LB201" i="1"/>
  <c r="LB206" i="1"/>
  <c r="LA206" i="1"/>
  <c r="LA211" i="1"/>
  <c r="LB211" i="1"/>
  <c r="LA220" i="1"/>
  <c r="LA224" i="1"/>
  <c r="LB224" i="1"/>
  <c r="LA232" i="1"/>
  <c r="LB232" i="1"/>
  <c r="LA241" i="1"/>
  <c r="LB241" i="1"/>
  <c r="LA245" i="1"/>
  <c r="LB245" i="1"/>
  <c r="LA258" i="1"/>
  <c r="LB258" i="1"/>
  <c r="LA262" i="1"/>
  <c r="LB262" i="1"/>
  <c r="LA285" i="1"/>
  <c r="LB285" i="1"/>
  <c r="LA289" i="1"/>
  <c r="LB289" i="1"/>
  <c r="LA293" i="1"/>
  <c r="LB293" i="1"/>
  <c r="LA297" i="1"/>
  <c r="LB297" i="1"/>
  <c r="LA301" i="1"/>
  <c r="LB301" i="1"/>
  <c r="LA305" i="1"/>
  <c r="LB305" i="1"/>
  <c r="LA309" i="1"/>
  <c r="LB309" i="1"/>
  <c r="LA313" i="1"/>
  <c r="LB313" i="1"/>
  <c r="LA317" i="1"/>
  <c r="LB317" i="1"/>
  <c r="LA321" i="1"/>
  <c r="LB321" i="1"/>
  <c r="LA325" i="1"/>
  <c r="LB325" i="1"/>
  <c r="LA329" i="1"/>
  <c r="LB329" i="1"/>
  <c r="LA333" i="1"/>
  <c r="LB333" i="1"/>
  <c r="LA337" i="1"/>
  <c r="LB337" i="1"/>
  <c r="LA341" i="1"/>
  <c r="LB341" i="1"/>
  <c r="LA345" i="1"/>
  <c r="LB345" i="1"/>
  <c r="LB89" i="1"/>
  <c r="LB103" i="1"/>
  <c r="LB132" i="1"/>
  <c r="LB164" i="1"/>
  <c r="LB196" i="1"/>
  <c r="LB228" i="1"/>
  <c r="LA246" i="1"/>
  <c r="LB21" i="1"/>
  <c r="LA21" i="1"/>
  <c r="LB90" i="1"/>
  <c r="LA90" i="1"/>
  <c r="LA99" i="1"/>
  <c r="LB99" i="1"/>
  <c r="LA120" i="1"/>
  <c r="LB120" i="1"/>
  <c r="LA125" i="1"/>
  <c r="LA129" i="1"/>
  <c r="LB129" i="1"/>
  <c r="LA133" i="1"/>
  <c r="LB133" i="1"/>
  <c r="LA137" i="1"/>
  <c r="LB137" i="1"/>
  <c r="LA141" i="1"/>
  <c r="LB141" i="1"/>
  <c r="LA145" i="1"/>
  <c r="LA149" i="1"/>
  <c r="LB149" i="1"/>
  <c r="LA153" i="1"/>
  <c r="LB153" i="1"/>
  <c r="LA157" i="1"/>
  <c r="LB157" i="1"/>
  <c r="LA161" i="1"/>
  <c r="LB161" i="1"/>
  <c r="LA165" i="1"/>
  <c r="LB165" i="1"/>
  <c r="LB174" i="1"/>
  <c r="LA174" i="1"/>
  <c r="LA193" i="1"/>
  <c r="LB193" i="1"/>
  <c r="LA197" i="1"/>
  <c r="LB197" i="1"/>
  <c r="LA203" i="1"/>
  <c r="LB203" i="1"/>
  <c r="LA208" i="1"/>
  <c r="LB208" i="1"/>
  <c r="LA216" i="1"/>
  <c r="LB216" i="1"/>
  <c r="LA221" i="1"/>
  <c r="LB221" i="1"/>
  <c r="LA225" i="1"/>
  <c r="LB225" i="1"/>
  <c r="LA229" i="1"/>
  <c r="LB229" i="1"/>
  <c r="LA233" i="1"/>
  <c r="LB233" i="1"/>
  <c r="LB242" i="1"/>
  <c r="LA242" i="1"/>
  <c r="LA250" i="1"/>
  <c r="LB250" i="1"/>
  <c r="LA254" i="1"/>
  <c r="LB254" i="1"/>
  <c r="LA259" i="1"/>
  <c r="LB259" i="1"/>
  <c r="LA265" i="1"/>
  <c r="LA270" i="1"/>
  <c r="LB270" i="1"/>
  <c r="LA275" i="1"/>
  <c r="LB275" i="1"/>
  <c r="LA280" i="1"/>
  <c r="LB280" i="1"/>
  <c r="LA286" i="1"/>
  <c r="LB286" i="1"/>
  <c r="LA294" i="1"/>
  <c r="LB294" i="1"/>
  <c r="LA298" i="1"/>
  <c r="LB298" i="1"/>
  <c r="LA302" i="1"/>
  <c r="LB302" i="1"/>
  <c r="LA306" i="1"/>
  <c r="LB306" i="1"/>
  <c r="LA310" i="1"/>
  <c r="LB310" i="1"/>
  <c r="LA314" i="1"/>
  <c r="LB314" i="1"/>
  <c r="LA318" i="1"/>
  <c r="LB318" i="1"/>
  <c r="LA322" i="1"/>
  <c r="LB322" i="1"/>
  <c r="LA326" i="1"/>
  <c r="LB326" i="1"/>
  <c r="LA330" i="1"/>
  <c r="LB330" i="1"/>
  <c r="LA338" i="1"/>
  <c r="LB338" i="1"/>
  <c r="LA342" i="1"/>
  <c r="LB342" i="1"/>
  <c r="LA346" i="1"/>
  <c r="LB346" i="1"/>
  <c r="LA98" i="1"/>
  <c r="LB112" i="1"/>
  <c r="LB119" i="1"/>
  <c r="LB156" i="1"/>
  <c r="LA178" i="1"/>
  <c r="LB188" i="1"/>
  <c r="LB220" i="1"/>
  <c r="LA238" i="1"/>
  <c r="LB249" i="1"/>
  <c r="LB265" i="1"/>
  <c r="LB125" i="1"/>
  <c r="LB173" i="1"/>
  <c r="LB122" i="1"/>
  <c r="LB145" i="1"/>
  <c r="LA213" i="1"/>
  <c r="LA290" i="1"/>
  <c r="LA163" i="1"/>
  <c r="LC235" i="1"/>
  <c r="LA235" i="1" s="1"/>
  <c r="LA237" i="1"/>
  <c r="LP202" i="1"/>
  <c r="LQ202" i="1" s="1"/>
  <c r="LP334" i="1"/>
  <c r="LR334" i="1" s="1"/>
  <c r="LP217" i="1"/>
  <c r="LP198" i="1"/>
  <c r="LP189" i="1"/>
  <c r="LR189" i="1" s="1"/>
  <c r="LP124" i="1"/>
  <c r="LP107" i="1"/>
  <c r="LQ107" i="1" s="1"/>
  <c r="LP38" i="1"/>
  <c r="LQ38" i="1" s="1"/>
  <c r="LP207" i="1"/>
  <c r="LP169" i="1"/>
  <c r="LP268" i="1"/>
  <c r="LP257" i="1"/>
  <c r="LQ257" i="1" s="1"/>
  <c r="LP26" i="1"/>
  <c r="LR26" i="1" s="1"/>
  <c r="LP235" i="1"/>
  <c r="LQ235" i="1" s="1"/>
  <c r="LP180" i="1"/>
  <c r="LQ180" i="1" s="1"/>
  <c r="LP166" i="1"/>
  <c r="LP78" i="1"/>
  <c r="LP69" i="1"/>
  <c r="LP45" i="1"/>
  <c r="LR45" i="1" s="1"/>
  <c r="LR20" i="1"/>
  <c r="LN347" i="1"/>
  <c r="LR336" i="1"/>
  <c r="LR335" i="1"/>
  <c r="LR339" i="1"/>
  <c r="LR343" i="1"/>
  <c r="LQ25" i="1"/>
  <c r="LB22" i="1"/>
  <c r="LB36" i="1"/>
  <c r="LB40" i="1"/>
  <c r="LB44" i="1"/>
  <c r="LB49" i="1"/>
  <c r="LB53" i="1"/>
  <c r="LB58" i="1"/>
  <c r="LB74" i="1"/>
  <c r="LR25" i="1"/>
  <c r="LR27" i="1"/>
  <c r="LR33" i="1"/>
  <c r="LR37" i="1"/>
  <c r="LR39" i="1"/>
  <c r="LR41" i="1"/>
  <c r="LB28" i="1"/>
  <c r="LB32" i="1"/>
  <c r="LB37" i="1"/>
  <c r="LB41" i="1"/>
  <c r="LB46" i="1"/>
  <c r="LB50" i="1"/>
  <c r="LB54" i="1"/>
  <c r="LB64" i="1"/>
  <c r="LB84" i="1"/>
  <c r="LC6" i="1"/>
  <c r="LB34" i="1"/>
  <c r="LB80" i="1"/>
  <c r="LO53" i="1"/>
  <c r="LQ54" i="1"/>
  <c r="LR56" i="1"/>
  <c r="LQ57" i="1"/>
  <c r="LR60" i="1"/>
  <c r="LQ61" i="1"/>
  <c r="LR64" i="1"/>
  <c r="LR68" i="1"/>
  <c r="LR72" i="1"/>
  <c r="LQ73" i="1"/>
  <c r="LR76" i="1"/>
  <c r="LQ77" i="1"/>
  <c r="LR80" i="1"/>
  <c r="LR81" i="1"/>
  <c r="LQ82" i="1"/>
  <c r="LR85" i="1"/>
  <c r="LQ86" i="1"/>
  <c r="LR89" i="1"/>
  <c r="LQ90" i="1"/>
  <c r="LR93" i="1"/>
  <c r="LQ94" i="1"/>
  <c r="LR97" i="1"/>
  <c r="LQ98" i="1"/>
  <c r="LR101" i="1"/>
  <c r="LQ102" i="1"/>
  <c r="LR105" i="1"/>
  <c r="LQ106" i="1"/>
  <c r="LR109" i="1"/>
  <c r="LQ110" i="1"/>
  <c r="LR125" i="1"/>
  <c r="LQ125" i="1"/>
  <c r="LR127" i="1"/>
  <c r="LQ127" i="1"/>
  <c r="LR129" i="1"/>
  <c r="LQ129" i="1"/>
  <c r="LR98" i="1"/>
  <c r="LR102" i="1"/>
  <c r="LR110" i="1"/>
  <c r="LQ111" i="1"/>
  <c r="LR123" i="1"/>
  <c r="LQ123" i="1"/>
  <c r="LR131" i="1"/>
  <c r="LQ131" i="1"/>
  <c r="LR213" i="1"/>
  <c r="LQ213" i="1"/>
  <c r="LB57" i="1"/>
  <c r="LQ23" i="1"/>
  <c r="LQ27" i="1"/>
  <c r="LQ29" i="1"/>
  <c r="LQ31" i="1"/>
  <c r="LQ39" i="1"/>
  <c r="LQ43" i="1"/>
  <c r="LQ47" i="1"/>
  <c r="LQ49" i="1"/>
  <c r="LQ53" i="1"/>
  <c r="LQ55" i="1"/>
  <c r="LQ63" i="1"/>
  <c r="LR83" i="1"/>
  <c r="LQ84" i="1"/>
  <c r="LR87" i="1"/>
  <c r="LQ88" i="1"/>
  <c r="LR91" i="1"/>
  <c r="LQ92" i="1"/>
  <c r="LR95" i="1"/>
  <c r="LQ96" i="1"/>
  <c r="LR99" i="1"/>
  <c r="LQ100" i="1"/>
  <c r="LR103" i="1"/>
  <c r="LQ104" i="1"/>
  <c r="LR113" i="1"/>
  <c r="LQ113" i="1"/>
  <c r="LR115" i="1"/>
  <c r="LQ115" i="1"/>
  <c r="LR117" i="1"/>
  <c r="LQ117" i="1"/>
  <c r="LR119" i="1"/>
  <c r="LQ119" i="1"/>
  <c r="LR121" i="1"/>
  <c r="LQ121" i="1"/>
  <c r="LR133" i="1"/>
  <c r="LQ133" i="1"/>
  <c r="LR135" i="1"/>
  <c r="LQ135" i="1"/>
  <c r="LB48" i="1"/>
  <c r="LN53" i="1"/>
  <c r="LQ81" i="1"/>
  <c r="LR84" i="1"/>
  <c r="LQ85" i="1"/>
  <c r="LR88" i="1"/>
  <c r="LR92" i="1"/>
  <c r="LQ93" i="1"/>
  <c r="LR96" i="1"/>
  <c r="LR104" i="1"/>
  <c r="LR158" i="1"/>
  <c r="LQ158" i="1"/>
  <c r="LQ137" i="1"/>
  <c r="LQ139" i="1"/>
  <c r="LQ141" i="1"/>
  <c r="LQ143" i="1"/>
  <c r="LQ145" i="1"/>
  <c r="LQ147" i="1"/>
  <c r="LQ149" i="1"/>
  <c r="LQ151" i="1"/>
  <c r="LQ153" i="1"/>
  <c r="LQ155" i="1"/>
  <c r="LQ157" i="1"/>
  <c r="LQ159" i="1"/>
  <c r="LQ161" i="1"/>
  <c r="LQ163" i="1"/>
  <c r="LQ165" i="1"/>
  <c r="LQ167" i="1"/>
  <c r="LQ171" i="1"/>
  <c r="LQ173" i="1"/>
  <c r="LQ174" i="1"/>
  <c r="LR177" i="1"/>
  <c r="LQ178" i="1"/>
  <c r="LR181" i="1"/>
  <c r="LR185" i="1"/>
  <c r="LQ190" i="1"/>
  <c r="LQ196" i="1"/>
  <c r="LQ200" i="1"/>
  <c r="LQ204" i="1"/>
  <c r="LQ209" i="1"/>
  <c r="LR210" i="1"/>
  <c r="LR216" i="1"/>
  <c r="LR221" i="1"/>
  <c r="LR223" i="1"/>
  <c r="LQ231" i="1"/>
  <c r="LR231" i="1"/>
  <c r="LQ233" i="1"/>
  <c r="LR233" i="1"/>
  <c r="LR174" i="1"/>
  <c r="LQ192" i="1"/>
  <c r="LR194" i="1"/>
  <c r="LQ201" i="1"/>
  <c r="LR206" i="1"/>
  <c r="LR214" i="1"/>
  <c r="LQ218" i="1"/>
  <c r="LR218" i="1"/>
  <c r="LR208" i="1"/>
  <c r="LR212" i="1"/>
  <c r="LR176" i="1"/>
  <c r="LQ177" i="1"/>
  <c r="LQ181" i="1"/>
  <c r="LR184" i="1"/>
  <c r="LQ185" i="1"/>
  <c r="LR188" i="1"/>
  <c r="LR196" i="1"/>
  <c r="LR200" i="1"/>
  <c r="LR204" i="1"/>
  <c r="LQ208" i="1"/>
  <c r="LQ221" i="1"/>
  <c r="LQ223" i="1"/>
  <c r="LQ225" i="1"/>
  <c r="LQ227" i="1"/>
  <c r="LQ229" i="1"/>
  <c r="LQ238" i="1"/>
  <c r="LR240" i="1"/>
  <c r="LR242" i="1"/>
  <c r="LQ243" i="1"/>
  <c r="LR246" i="1"/>
  <c r="LR250" i="1"/>
  <c r="LQ251" i="1"/>
  <c r="LR254" i="1"/>
  <c r="LQ255" i="1"/>
  <c r="LR265" i="1"/>
  <c r="LR273" i="1"/>
  <c r="LQ273" i="1"/>
  <c r="LR259" i="1"/>
  <c r="LQ259" i="1"/>
  <c r="LR261" i="1"/>
  <c r="LQ261" i="1"/>
  <c r="LR267" i="1"/>
  <c r="LQ267" i="1"/>
  <c r="LR269" i="1"/>
  <c r="LQ269" i="1"/>
  <c r="LR245" i="1"/>
  <c r="LQ246" i="1"/>
  <c r="LR249" i="1"/>
  <c r="LQ250" i="1"/>
  <c r="LR253" i="1"/>
  <c r="LQ254" i="1"/>
  <c r="LR271" i="1"/>
  <c r="LQ271" i="1"/>
  <c r="LQ284" i="1"/>
  <c r="LQ286" i="1"/>
  <c r="LQ288" i="1"/>
  <c r="LQ290" i="1"/>
  <c r="LQ292" i="1"/>
  <c r="LQ294" i="1"/>
  <c r="LQ296" i="1"/>
  <c r="LQ298" i="1"/>
  <c r="LQ300" i="1"/>
  <c r="LQ302" i="1"/>
  <c r="LQ305" i="1"/>
  <c r="LQ309" i="1"/>
  <c r="LQ313" i="1"/>
  <c r="LQ317" i="1"/>
  <c r="LQ321" i="1"/>
  <c r="LQ325" i="1"/>
  <c r="LQ329" i="1"/>
  <c r="LQ333" i="1"/>
  <c r="LQ337" i="1"/>
  <c r="LQ341" i="1"/>
  <c r="LQ345" i="1"/>
  <c r="LQ274" i="1"/>
  <c r="LQ276" i="1"/>
  <c r="LQ278" i="1"/>
  <c r="LQ280" i="1"/>
  <c r="LR284" i="1"/>
  <c r="LR286" i="1"/>
  <c r="LR288" i="1"/>
  <c r="LR290" i="1"/>
  <c r="LR292" i="1"/>
  <c r="LR294" i="1"/>
  <c r="LR296" i="1"/>
  <c r="LR298" i="1"/>
  <c r="LR300" i="1"/>
  <c r="LR302" i="1"/>
  <c r="LR305" i="1"/>
  <c r="LQ306" i="1"/>
  <c r="LR309" i="1"/>
  <c r="LQ310" i="1"/>
  <c r="LR313" i="1"/>
  <c r="LQ314" i="1"/>
  <c r="LR317" i="1"/>
  <c r="LQ318" i="1"/>
  <c r="LR321" i="1"/>
  <c r="LQ322" i="1"/>
  <c r="LR325" i="1"/>
  <c r="LQ326" i="1"/>
  <c r="LR329" i="1"/>
  <c r="LQ330" i="1"/>
  <c r="LR333" i="1"/>
  <c r="LR337" i="1"/>
  <c r="LQ338" i="1"/>
  <c r="LR341" i="1"/>
  <c r="LQ342" i="1"/>
  <c r="LR345" i="1"/>
  <c r="LQ346" i="1"/>
  <c r="LA25" i="1"/>
  <c r="LA23" i="1"/>
  <c r="LA27" i="1"/>
  <c r="LA29" i="1"/>
  <c r="LA31" i="1"/>
  <c r="LA33" i="1"/>
  <c r="LA37" i="1"/>
  <c r="LA39" i="1"/>
  <c r="LA41" i="1"/>
  <c r="LA43" i="1"/>
  <c r="LA47" i="1"/>
  <c r="LA49" i="1"/>
  <c r="LA51" i="1"/>
  <c r="LA53" i="1"/>
  <c r="LA57" i="1"/>
  <c r="LA59" i="1"/>
  <c r="LA61" i="1"/>
  <c r="LA63" i="1"/>
  <c r="LA65" i="1"/>
  <c r="LA67" i="1"/>
  <c r="LA71" i="1"/>
  <c r="LA73" i="1"/>
  <c r="LA75" i="1"/>
  <c r="LA77" i="1"/>
  <c r="LA79" i="1"/>
  <c r="LA81" i="1"/>
  <c r="LA83" i="1"/>
  <c r="LA85" i="1"/>
  <c r="LB23" i="1"/>
  <c r="LB27" i="1"/>
  <c r="LB31" i="1"/>
  <c r="LB39" i="1"/>
  <c r="LB43" i="1"/>
  <c r="LB47" i="1"/>
  <c r="LB51" i="1"/>
  <c r="LB59" i="1"/>
  <c r="LB67" i="1"/>
  <c r="LB71" i="1"/>
  <c r="LB75" i="1"/>
  <c r="LB79" i="1"/>
  <c r="LB83" i="1"/>
  <c r="LB63" i="1"/>
  <c r="LA22" i="1"/>
  <c r="LA24" i="1"/>
  <c r="LA28" i="1"/>
  <c r="LA30" i="1"/>
  <c r="LA32" i="1"/>
  <c r="LA36" i="1"/>
  <c r="LA38" i="1"/>
  <c r="LA40" i="1"/>
  <c r="LA42" i="1"/>
  <c r="LA44" i="1"/>
  <c r="LA46" i="1"/>
  <c r="LA48" i="1"/>
  <c r="LA50" i="1"/>
  <c r="LA52" i="1"/>
  <c r="LA54" i="1"/>
  <c r="LA56" i="1"/>
  <c r="LA58" i="1"/>
  <c r="LA62" i="1"/>
  <c r="LA64" i="1"/>
  <c r="LA68" i="1"/>
  <c r="LA70" i="1"/>
  <c r="LA72" i="1"/>
  <c r="LA74" i="1"/>
  <c r="LA76" i="1"/>
  <c r="LA82" i="1"/>
  <c r="LA84" i="1"/>
  <c r="LB52" i="1"/>
  <c r="KZ283" i="1"/>
  <c r="KZ279" i="1"/>
  <c r="LQ35" i="1" l="1"/>
  <c r="LR107" i="1"/>
  <c r="LC348" i="1"/>
  <c r="LA166" i="1"/>
  <c r="LQ189" i="1"/>
  <c r="LR55" i="1"/>
  <c r="LA80" i="1"/>
  <c r="LR180" i="1"/>
  <c r="LR257" i="1"/>
  <c r="LR202" i="1"/>
  <c r="LQ26" i="1"/>
  <c r="LA34" i="1"/>
  <c r="LR38" i="1"/>
  <c r="LA207" i="1"/>
  <c r="LB207" i="1"/>
  <c r="LA169" i="1"/>
  <c r="LB169" i="1"/>
  <c r="LA180" i="1"/>
  <c r="LB180" i="1"/>
  <c r="LQ334" i="1"/>
  <c r="LA264" i="1"/>
  <c r="LB264" i="1"/>
  <c r="LB235" i="1"/>
  <c r="LB163" i="1"/>
  <c r="LB213" i="1"/>
  <c r="LB198" i="1"/>
  <c r="LA198" i="1"/>
  <c r="LA257" i="1"/>
  <c r="LB257" i="1"/>
  <c r="LA107" i="1"/>
  <c r="LB107" i="1"/>
  <c r="LA279" i="1"/>
  <c r="LB279" i="1"/>
  <c r="LA283" i="1"/>
  <c r="LB283" i="1"/>
  <c r="LA124" i="1"/>
  <c r="LB124" i="1"/>
  <c r="LA96" i="1"/>
  <c r="LB96" i="1"/>
  <c r="LQ45" i="1"/>
  <c r="LB290" i="1"/>
  <c r="LA268" i="1"/>
  <c r="LB268" i="1"/>
  <c r="LA122" i="1"/>
  <c r="LA217" i="1"/>
  <c r="LB217" i="1"/>
  <c r="LB186" i="1"/>
  <c r="LA186" i="1"/>
  <c r="LA189" i="1"/>
  <c r="LB189" i="1"/>
  <c r="LB202" i="1"/>
  <c r="LA202" i="1"/>
  <c r="LA334" i="1"/>
  <c r="LB334" i="1"/>
  <c r="LP348" i="1"/>
  <c r="LQ283" i="1"/>
  <c r="LR283" i="1"/>
  <c r="LB25" i="1"/>
  <c r="LR166" i="1"/>
  <c r="LQ166" i="1"/>
  <c r="LR42" i="1"/>
  <c r="LQ42" i="1"/>
  <c r="LR124" i="1"/>
  <c r="LQ124" i="1"/>
  <c r="LR279" i="1"/>
  <c r="LQ279" i="1"/>
  <c r="LQ268" i="1"/>
  <c r="LR268" i="1"/>
  <c r="LR235" i="1"/>
  <c r="LR217" i="1"/>
  <c r="LQ217" i="1"/>
  <c r="LR198" i="1"/>
  <c r="LQ198" i="1"/>
  <c r="LQ186" i="1"/>
  <c r="LR186" i="1"/>
  <c r="LR66" i="1"/>
  <c r="LQ66" i="1"/>
  <c r="LQ264" i="1"/>
  <c r="LR264" i="1"/>
  <c r="LR207" i="1"/>
  <c r="LQ207" i="1"/>
  <c r="LQ69" i="1"/>
  <c r="LR69" i="1"/>
  <c r="LR169" i="1"/>
  <c r="LQ169" i="1"/>
  <c r="LQ20" i="1"/>
  <c r="LR78" i="1"/>
  <c r="LQ78" i="1"/>
  <c r="LB69" i="1"/>
  <c r="LA69" i="1"/>
  <c r="LB55" i="1"/>
  <c r="LA55" i="1"/>
  <c r="LB60" i="1"/>
  <c r="LA60" i="1"/>
  <c r="LB78" i="1"/>
  <c r="LA78" i="1"/>
  <c r="LB35" i="1"/>
  <c r="LA35" i="1"/>
  <c r="LB26" i="1"/>
  <c r="LA26" i="1"/>
  <c r="LB66" i="1"/>
  <c r="LA66" i="1"/>
  <c r="LB45" i="1"/>
  <c r="LA45" i="1"/>
  <c r="KO26" i="1"/>
  <c r="KU26" i="1"/>
  <c r="KR26" i="1"/>
  <c r="LQ348" i="1" l="1"/>
  <c r="LR348" i="1"/>
  <c r="KH263" i="1"/>
  <c r="CJ10" i="1" l="1"/>
  <c r="AH10" i="1"/>
  <c r="AZ12" i="1"/>
  <c r="AZ13" i="1"/>
  <c r="AX12" i="1"/>
  <c r="AX13" i="1"/>
  <c r="AV13" i="1"/>
  <c r="AV12" i="1"/>
  <c r="JF347" i="1" l="1"/>
  <c r="JC347" i="1"/>
  <c r="IZ347" i="1"/>
  <c r="IW347" i="1"/>
  <c r="IT347" i="1"/>
  <c r="IQ347" i="1"/>
  <c r="JF346" i="1"/>
  <c r="JC346" i="1"/>
  <c r="IZ346" i="1"/>
  <c r="IW346" i="1"/>
  <c r="IT346" i="1"/>
  <c r="IQ346" i="1"/>
  <c r="JF345" i="1"/>
  <c r="JC345" i="1"/>
  <c r="IZ345" i="1"/>
  <c r="IW345" i="1"/>
  <c r="IT345" i="1"/>
  <c r="IQ345" i="1"/>
  <c r="JF344" i="1"/>
  <c r="JC344" i="1"/>
  <c r="IZ344" i="1"/>
  <c r="IW344" i="1"/>
  <c r="IT344" i="1"/>
  <c r="IQ344" i="1"/>
  <c r="JF343" i="1"/>
  <c r="JC343" i="1"/>
  <c r="IZ343" i="1"/>
  <c r="IW343" i="1"/>
  <c r="IT343" i="1"/>
  <c r="IQ343" i="1"/>
  <c r="JF342" i="1"/>
  <c r="JC342" i="1"/>
  <c r="IZ342" i="1"/>
  <c r="IW342" i="1"/>
  <c r="IT342" i="1"/>
  <c r="IQ342" i="1"/>
  <c r="JF341" i="1"/>
  <c r="JC341" i="1"/>
  <c r="IZ341" i="1"/>
  <c r="IW341" i="1"/>
  <c r="IT341" i="1"/>
  <c r="IQ341" i="1"/>
  <c r="JF340" i="1"/>
  <c r="JC340" i="1"/>
  <c r="IZ340" i="1"/>
  <c r="IW340" i="1"/>
  <c r="IT340" i="1"/>
  <c r="IQ340" i="1"/>
  <c r="JF339" i="1"/>
  <c r="JC339" i="1"/>
  <c r="IZ339" i="1"/>
  <c r="IW339" i="1"/>
  <c r="IT339" i="1"/>
  <c r="IQ339" i="1"/>
  <c r="JF338" i="1"/>
  <c r="JC338" i="1"/>
  <c r="IZ338" i="1"/>
  <c r="IW338" i="1"/>
  <c r="IT338" i="1"/>
  <c r="IQ338" i="1"/>
  <c r="JF337" i="1"/>
  <c r="JC337" i="1"/>
  <c r="IZ337" i="1"/>
  <c r="IW337" i="1"/>
  <c r="IT337" i="1"/>
  <c r="IQ337" i="1"/>
  <c r="JF336" i="1"/>
  <c r="JC336" i="1"/>
  <c r="IZ336" i="1"/>
  <c r="IW336" i="1"/>
  <c r="IT336" i="1"/>
  <c r="IQ336" i="1"/>
  <c r="JF335" i="1"/>
  <c r="JC335" i="1"/>
  <c r="IZ335" i="1"/>
  <c r="IW335" i="1"/>
  <c r="IT335" i="1"/>
  <c r="IQ335" i="1"/>
  <c r="JH334" i="1"/>
  <c r="JH15" i="1" s="1"/>
  <c r="JG334" i="1"/>
  <c r="JG15" i="1" s="1"/>
  <c r="JE334" i="1"/>
  <c r="JD334" i="1"/>
  <c r="JB334" i="1"/>
  <c r="JB15" i="1" s="1"/>
  <c r="JA334" i="1"/>
  <c r="JA15" i="1" s="1"/>
  <c r="IY334" i="1"/>
  <c r="IX334" i="1"/>
  <c r="IV334" i="1"/>
  <c r="IV15" i="1" s="1"/>
  <c r="IU334" i="1"/>
  <c r="IS334" i="1"/>
  <c r="IR334" i="1"/>
  <c r="JF333" i="1"/>
  <c r="JC333" i="1"/>
  <c r="IZ333" i="1"/>
  <c r="IW333" i="1"/>
  <c r="IT333" i="1"/>
  <c r="IQ333" i="1"/>
  <c r="JF332" i="1"/>
  <c r="JC332" i="1"/>
  <c r="IZ332" i="1"/>
  <c r="IW332" i="1"/>
  <c r="IT332" i="1"/>
  <c r="IQ332" i="1"/>
  <c r="JF331" i="1"/>
  <c r="JC331" i="1"/>
  <c r="IZ331" i="1"/>
  <c r="IW331" i="1"/>
  <c r="IT331" i="1"/>
  <c r="IQ331" i="1"/>
  <c r="JF330" i="1"/>
  <c r="JC330" i="1"/>
  <c r="IZ330" i="1"/>
  <c r="IW330" i="1"/>
  <c r="IT330" i="1"/>
  <c r="IQ330" i="1"/>
  <c r="JF329" i="1"/>
  <c r="JC329" i="1"/>
  <c r="IZ329" i="1"/>
  <c r="IW329" i="1"/>
  <c r="IT329" i="1"/>
  <c r="IQ329" i="1"/>
  <c r="JF328" i="1"/>
  <c r="JC328" i="1"/>
  <c r="IZ328" i="1"/>
  <c r="IW328" i="1"/>
  <c r="IT328" i="1"/>
  <c r="IQ328" i="1"/>
  <c r="JF327" i="1"/>
  <c r="JC327" i="1"/>
  <c r="IZ327" i="1"/>
  <c r="IW327" i="1"/>
  <c r="IT327" i="1"/>
  <c r="IQ327" i="1"/>
  <c r="JF326" i="1"/>
  <c r="JC326" i="1"/>
  <c r="IZ326" i="1"/>
  <c r="IW326" i="1"/>
  <c r="IT326" i="1"/>
  <c r="IQ326" i="1"/>
  <c r="JF325" i="1"/>
  <c r="JC325" i="1"/>
  <c r="IZ325" i="1"/>
  <c r="IW325" i="1"/>
  <c r="IT325" i="1"/>
  <c r="IQ325" i="1"/>
  <c r="JF324" i="1"/>
  <c r="JC324" i="1"/>
  <c r="IZ324" i="1"/>
  <c r="IW324" i="1"/>
  <c r="IT324" i="1"/>
  <c r="IQ324" i="1"/>
  <c r="JF323" i="1"/>
  <c r="JC323" i="1"/>
  <c r="IZ323" i="1"/>
  <c r="IW323" i="1"/>
  <c r="IT323" i="1"/>
  <c r="IQ323" i="1"/>
  <c r="JF322" i="1"/>
  <c r="JC322" i="1"/>
  <c r="IZ322" i="1"/>
  <c r="IW322" i="1"/>
  <c r="IT322" i="1"/>
  <c r="IQ322" i="1"/>
  <c r="JF321" i="1"/>
  <c r="JC321" i="1"/>
  <c r="IZ321" i="1"/>
  <c r="IW321" i="1"/>
  <c r="IT321" i="1"/>
  <c r="IQ321" i="1"/>
  <c r="JF320" i="1"/>
  <c r="JC320" i="1"/>
  <c r="IZ320" i="1"/>
  <c r="IW320" i="1"/>
  <c r="IT320" i="1"/>
  <c r="IQ320" i="1"/>
  <c r="JF319" i="1"/>
  <c r="JC319" i="1"/>
  <c r="IZ319" i="1"/>
  <c r="IW319" i="1"/>
  <c r="IT319" i="1"/>
  <c r="IQ319" i="1"/>
  <c r="JF318" i="1"/>
  <c r="JC318" i="1"/>
  <c r="IZ318" i="1"/>
  <c r="IW318" i="1"/>
  <c r="IT318" i="1"/>
  <c r="IQ318" i="1"/>
  <c r="JF317" i="1"/>
  <c r="JC317" i="1"/>
  <c r="IZ317" i="1"/>
  <c r="IW317" i="1"/>
  <c r="IT317" i="1"/>
  <c r="IQ317" i="1"/>
  <c r="JF316" i="1"/>
  <c r="JC316" i="1"/>
  <c r="IZ316" i="1"/>
  <c r="IW316" i="1"/>
  <c r="IT316" i="1"/>
  <c r="IQ316" i="1"/>
  <c r="JF315" i="1"/>
  <c r="JC315" i="1"/>
  <c r="IZ315" i="1"/>
  <c r="IW315" i="1"/>
  <c r="IT315" i="1"/>
  <c r="IQ315" i="1"/>
  <c r="JF314" i="1"/>
  <c r="JC314" i="1"/>
  <c r="IZ314" i="1"/>
  <c r="IW314" i="1"/>
  <c r="IT314" i="1"/>
  <c r="IQ314" i="1"/>
  <c r="JF313" i="1"/>
  <c r="JC313" i="1"/>
  <c r="IZ313" i="1"/>
  <c r="IW313" i="1"/>
  <c r="IT313" i="1"/>
  <c r="IQ313" i="1"/>
  <c r="JF312" i="1"/>
  <c r="JC312" i="1"/>
  <c r="IZ312" i="1"/>
  <c r="IW312" i="1"/>
  <c r="IT312" i="1"/>
  <c r="IQ312" i="1"/>
  <c r="JF311" i="1"/>
  <c r="JC311" i="1"/>
  <c r="IZ311" i="1"/>
  <c r="IW311" i="1"/>
  <c r="IT311" i="1"/>
  <c r="IQ311" i="1"/>
  <c r="JF310" i="1"/>
  <c r="JC310" i="1"/>
  <c r="IZ310" i="1"/>
  <c r="IW310" i="1"/>
  <c r="IT310" i="1"/>
  <c r="IQ310" i="1"/>
  <c r="JF309" i="1"/>
  <c r="JC309" i="1"/>
  <c r="IZ309" i="1"/>
  <c r="IW309" i="1"/>
  <c r="IT309" i="1"/>
  <c r="IQ309" i="1"/>
  <c r="JF308" i="1"/>
  <c r="JC308" i="1"/>
  <c r="IZ308" i="1"/>
  <c r="IW308" i="1"/>
  <c r="IT308" i="1"/>
  <c r="IQ308" i="1"/>
  <c r="JF307" i="1"/>
  <c r="JC307" i="1"/>
  <c r="IZ307" i="1"/>
  <c r="IW307" i="1"/>
  <c r="IT307" i="1"/>
  <c r="IQ307" i="1"/>
  <c r="JF306" i="1"/>
  <c r="JC306" i="1"/>
  <c r="IZ306" i="1"/>
  <c r="IW306" i="1"/>
  <c r="IT306" i="1"/>
  <c r="IQ306" i="1"/>
  <c r="JF305" i="1"/>
  <c r="JC305" i="1"/>
  <c r="IZ305" i="1"/>
  <c r="IW305" i="1"/>
  <c r="IT305" i="1"/>
  <c r="IQ305" i="1"/>
  <c r="JF304" i="1"/>
  <c r="JC304" i="1"/>
  <c r="IZ304" i="1"/>
  <c r="IW304" i="1"/>
  <c r="IT304" i="1"/>
  <c r="IQ304" i="1"/>
  <c r="JF303" i="1"/>
  <c r="JC303" i="1"/>
  <c r="IZ303" i="1"/>
  <c r="IW303" i="1"/>
  <c r="IT303" i="1"/>
  <c r="IQ303" i="1"/>
  <c r="JF302" i="1"/>
  <c r="JC302" i="1"/>
  <c r="IZ302" i="1"/>
  <c r="IW302" i="1"/>
  <c r="IT302" i="1"/>
  <c r="IQ302" i="1"/>
  <c r="JF301" i="1"/>
  <c r="JC301" i="1"/>
  <c r="IZ301" i="1"/>
  <c r="IW301" i="1"/>
  <c r="IT301" i="1"/>
  <c r="IQ301" i="1"/>
  <c r="JF300" i="1"/>
  <c r="JC300" i="1"/>
  <c r="IZ300" i="1"/>
  <c r="IW300" i="1"/>
  <c r="IT300" i="1"/>
  <c r="IQ300" i="1"/>
  <c r="JF299" i="1"/>
  <c r="JC299" i="1"/>
  <c r="IZ299" i="1"/>
  <c r="IW299" i="1"/>
  <c r="IT299" i="1"/>
  <c r="IQ299" i="1"/>
  <c r="JF298" i="1"/>
  <c r="JC298" i="1"/>
  <c r="IZ298" i="1"/>
  <c r="IW298" i="1"/>
  <c r="IT298" i="1"/>
  <c r="IQ298" i="1"/>
  <c r="JF297" i="1"/>
  <c r="JC297" i="1"/>
  <c r="IZ297" i="1"/>
  <c r="IW297" i="1"/>
  <c r="IT297" i="1"/>
  <c r="IQ297" i="1"/>
  <c r="JF296" i="1"/>
  <c r="JC296" i="1"/>
  <c r="IZ296" i="1"/>
  <c r="IW296" i="1"/>
  <c r="IT296" i="1"/>
  <c r="IQ296" i="1"/>
  <c r="JF295" i="1"/>
  <c r="JC295" i="1"/>
  <c r="IZ295" i="1"/>
  <c r="IW295" i="1"/>
  <c r="IT295" i="1"/>
  <c r="IQ295" i="1"/>
  <c r="JF294" i="1"/>
  <c r="JC294" i="1"/>
  <c r="IZ294" i="1"/>
  <c r="IW294" i="1"/>
  <c r="IT294" i="1"/>
  <c r="IQ294" i="1"/>
  <c r="JF293" i="1"/>
  <c r="JC293" i="1"/>
  <c r="IZ293" i="1"/>
  <c r="IW293" i="1"/>
  <c r="IT293" i="1"/>
  <c r="IQ293" i="1"/>
  <c r="JF292" i="1"/>
  <c r="JC292" i="1"/>
  <c r="IZ292" i="1"/>
  <c r="IW292" i="1"/>
  <c r="IT292" i="1"/>
  <c r="IQ292" i="1"/>
  <c r="JF291" i="1"/>
  <c r="JC291" i="1"/>
  <c r="IZ291" i="1"/>
  <c r="IW291" i="1"/>
  <c r="IT291" i="1"/>
  <c r="IQ291" i="1"/>
  <c r="JF290" i="1"/>
  <c r="JC290" i="1"/>
  <c r="IZ290" i="1"/>
  <c r="IW290" i="1"/>
  <c r="IT290" i="1"/>
  <c r="IQ290" i="1"/>
  <c r="JF289" i="1"/>
  <c r="JC289" i="1"/>
  <c r="IZ289" i="1"/>
  <c r="IW289" i="1"/>
  <c r="IT289" i="1"/>
  <c r="IQ289" i="1"/>
  <c r="JF288" i="1"/>
  <c r="JC288" i="1"/>
  <c r="IZ288" i="1"/>
  <c r="IW288" i="1"/>
  <c r="IT288" i="1"/>
  <c r="IQ288" i="1"/>
  <c r="JF287" i="1"/>
  <c r="JC287" i="1"/>
  <c r="IZ287" i="1"/>
  <c r="IW287" i="1"/>
  <c r="IT287" i="1"/>
  <c r="IQ287" i="1"/>
  <c r="JF286" i="1"/>
  <c r="JC286" i="1"/>
  <c r="IZ286" i="1"/>
  <c r="IW286" i="1"/>
  <c r="IT286" i="1"/>
  <c r="IQ286" i="1"/>
  <c r="JF285" i="1"/>
  <c r="JC285" i="1"/>
  <c r="IZ285" i="1"/>
  <c r="IW285" i="1"/>
  <c r="IT285" i="1"/>
  <c r="IQ285" i="1"/>
  <c r="JF284" i="1"/>
  <c r="JC284" i="1"/>
  <c r="IZ284" i="1"/>
  <c r="IW284" i="1"/>
  <c r="IT284" i="1"/>
  <c r="IQ284" i="1"/>
  <c r="JH283" i="1"/>
  <c r="JG283" i="1"/>
  <c r="JE283" i="1"/>
  <c r="JD283" i="1"/>
  <c r="JB283" i="1"/>
  <c r="JA283" i="1"/>
  <c r="IY283" i="1"/>
  <c r="IX283" i="1"/>
  <c r="IV283" i="1"/>
  <c r="IU283" i="1"/>
  <c r="IS283" i="1"/>
  <c r="IR283" i="1"/>
  <c r="JF281" i="1"/>
  <c r="JC281" i="1"/>
  <c r="IZ281" i="1"/>
  <c r="IW281" i="1"/>
  <c r="IT281" i="1"/>
  <c r="IQ281" i="1"/>
  <c r="JF280" i="1"/>
  <c r="JC280" i="1"/>
  <c r="IZ280" i="1"/>
  <c r="IW280" i="1"/>
  <c r="IT280" i="1"/>
  <c r="IQ280" i="1"/>
  <c r="JH279" i="1"/>
  <c r="JG279" i="1"/>
  <c r="JE279" i="1"/>
  <c r="JD279" i="1"/>
  <c r="JB279" i="1"/>
  <c r="JA279" i="1"/>
  <c r="IY279" i="1"/>
  <c r="IX279" i="1"/>
  <c r="IV279" i="1"/>
  <c r="IU279" i="1"/>
  <c r="IS279" i="1"/>
  <c r="IR279" i="1"/>
  <c r="JF278" i="1"/>
  <c r="JC278" i="1"/>
  <c r="IZ278" i="1"/>
  <c r="IW278" i="1"/>
  <c r="IT278" i="1"/>
  <c r="IQ278" i="1"/>
  <c r="JF277" i="1"/>
  <c r="JC277" i="1"/>
  <c r="IZ277" i="1"/>
  <c r="IW277" i="1"/>
  <c r="IT277" i="1"/>
  <c r="IQ277" i="1"/>
  <c r="JF276" i="1"/>
  <c r="JC276" i="1"/>
  <c r="IZ276" i="1"/>
  <c r="IW276" i="1"/>
  <c r="IT276" i="1"/>
  <c r="IQ276" i="1"/>
  <c r="JF275" i="1"/>
  <c r="JC275" i="1"/>
  <c r="IZ275" i="1"/>
  <c r="IW275" i="1"/>
  <c r="IT275" i="1"/>
  <c r="IQ275" i="1"/>
  <c r="JF273" i="1"/>
  <c r="JC273" i="1"/>
  <c r="IZ273" i="1"/>
  <c r="IW273" i="1"/>
  <c r="IT273" i="1"/>
  <c r="IQ273" i="1"/>
  <c r="JF272" i="1"/>
  <c r="JC272" i="1"/>
  <c r="IZ272" i="1"/>
  <c r="IW272" i="1"/>
  <c r="IT272" i="1"/>
  <c r="IQ272" i="1"/>
  <c r="JF271" i="1"/>
  <c r="JC271" i="1"/>
  <c r="IZ271" i="1"/>
  <c r="IW271" i="1"/>
  <c r="IT271" i="1"/>
  <c r="IQ271" i="1"/>
  <c r="JF270" i="1"/>
  <c r="JC270" i="1"/>
  <c r="IZ270" i="1"/>
  <c r="IW270" i="1"/>
  <c r="IT270" i="1"/>
  <c r="IQ270" i="1"/>
  <c r="JF269" i="1"/>
  <c r="JC269" i="1"/>
  <c r="IZ269" i="1"/>
  <c r="IW269" i="1"/>
  <c r="IT269" i="1"/>
  <c r="IQ269" i="1"/>
  <c r="JH268" i="1"/>
  <c r="JG268" i="1"/>
  <c r="JE268" i="1"/>
  <c r="JD268" i="1"/>
  <c r="JB268" i="1"/>
  <c r="JA268" i="1"/>
  <c r="IY268" i="1"/>
  <c r="IX268" i="1"/>
  <c r="IV268" i="1"/>
  <c r="IU268" i="1"/>
  <c r="IS268" i="1"/>
  <c r="IR268" i="1"/>
  <c r="JF267" i="1"/>
  <c r="JC267" i="1"/>
  <c r="IZ267" i="1"/>
  <c r="IW267" i="1"/>
  <c r="IT267" i="1"/>
  <c r="IQ267" i="1"/>
  <c r="JF266" i="1"/>
  <c r="JC266" i="1"/>
  <c r="IZ266" i="1"/>
  <c r="IW266" i="1"/>
  <c r="IT266" i="1"/>
  <c r="IQ266" i="1"/>
  <c r="JF265" i="1"/>
  <c r="JC265" i="1"/>
  <c r="IZ265" i="1"/>
  <c r="IW265" i="1"/>
  <c r="IT265" i="1"/>
  <c r="IQ265" i="1"/>
  <c r="JH264" i="1"/>
  <c r="JG264" i="1"/>
  <c r="JE264" i="1"/>
  <c r="JD264" i="1"/>
  <c r="JB264" i="1"/>
  <c r="JB14" i="1" s="1"/>
  <c r="JA264" i="1"/>
  <c r="IY264" i="1"/>
  <c r="IX264" i="1"/>
  <c r="IV264" i="1"/>
  <c r="IV14" i="1" s="1"/>
  <c r="IU264" i="1"/>
  <c r="IS264" i="1"/>
  <c r="IR264" i="1"/>
  <c r="JF262" i="1"/>
  <c r="JC262" i="1"/>
  <c r="IZ262" i="1"/>
  <c r="IW262" i="1"/>
  <c r="IT262" i="1"/>
  <c r="IQ262" i="1"/>
  <c r="JF261" i="1"/>
  <c r="JC261" i="1"/>
  <c r="IZ261" i="1"/>
  <c r="IW261" i="1"/>
  <c r="IT261" i="1"/>
  <c r="IQ261" i="1"/>
  <c r="JF260" i="1"/>
  <c r="JC260" i="1"/>
  <c r="IZ260" i="1"/>
  <c r="IW260" i="1"/>
  <c r="IT260" i="1"/>
  <c r="IQ260" i="1"/>
  <c r="JF259" i="1"/>
  <c r="JC259" i="1"/>
  <c r="IZ259" i="1"/>
  <c r="IW259" i="1"/>
  <c r="IT259" i="1"/>
  <c r="IQ259" i="1"/>
  <c r="JF258" i="1"/>
  <c r="JC258" i="1"/>
  <c r="IZ258" i="1"/>
  <c r="IW258" i="1"/>
  <c r="IT258" i="1"/>
  <c r="IQ258" i="1"/>
  <c r="JH257" i="1"/>
  <c r="JG257" i="1"/>
  <c r="JE257" i="1"/>
  <c r="JD257" i="1"/>
  <c r="JB257" i="1"/>
  <c r="JA257" i="1"/>
  <c r="IY257" i="1"/>
  <c r="IX257" i="1"/>
  <c r="IV257" i="1"/>
  <c r="IU257" i="1"/>
  <c r="IS257" i="1"/>
  <c r="IR257" i="1"/>
  <c r="JF256" i="1"/>
  <c r="JC256" i="1"/>
  <c r="IZ256" i="1"/>
  <c r="IW256" i="1"/>
  <c r="IT256" i="1"/>
  <c r="IQ256" i="1"/>
  <c r="JF227" i="1"/>
  <c r="JC227" i="1"/>
  <c r="IZ227" i="1"/>
  <c r="IW227" i="1"/>
  <c r="IT227" i="1"/>
  <c r="IQ227" i="1"/>
  <c r="JF226" i="1"/>
  <c r="JC226" i="1"/>
  <c r="IZ226" i="1"/>
  <c r="IW226" i="1"/>
  <c r="IT226" i="1"/>
  <c r="IQ226" i="1"/>
  <c r="JF255" i="1"/>
  <c r="JC255" i="1"/>
  <c r="IZ255" i="1"/>
  <c r="IW255" i="1"/>
  <c r="IT255" i="1"/>
  <c r="IQ255" i="1"/>
  <c r="JF254" i="1"/>
  <c r="JC254" i="1"/>
  <c r="IZ254" i="1"/>
  <c r="IW254" i="1"/>
  <c r="IT254" i="1"/>
  <c r="IQ254" i="1"/>
  <c r="JF253" i="1"/>
  <c r="JC253" i="1"/>
  <c r="IZ253" i="1"/>
  <c r="IW253" i="1"/>
  <c r="IT253" i="1"/>
  <c r="IQ253" i="1"/>
  <c r="JF252" i="1"/>
  <c r="JC252" i="1"/>
  <c r="IZ252" i="1"/>
  <c r="IW252" i="1"/>
  <c r="IT252" i="1"/>
  <c r="IQ252" i="1"/>
  <c r="JF251" i="1"/>
  <c r="JC251" i="1"/>
  <c r="IZ251" i="1"/>
  <c r="IW251" i="1"/>
  <c r="IT251" i="1"/>
  <c r="IQ251" i="1"/>
  <c r="JF250" i="1"/>
  <c r="JC250" i="1"/>
  <c r="IZ250" i="1"/>
  <c r="IW250" i="1"/>
  <c r="IT250" i="1"/>
  <c r="IQ250" i="1"/>
  <c r="JF249" i="1"/>
  <c r="JC249" i="1"/>
  <c r="IZ249" i="1"/>
  <c r="IW249" i="1"/>
  <c r="IT249" i="1"/>
  <c r="IQ249" i="1"/>
  <c r="JF248" i="1"/>
  <c r="JC248" i="1"/>
  <c r="IZ248" i="1"/>
  <c r="IW248" i="1"/>
  <c r="IT248" i="1"/>
  <c r="IQ248" i="1"/>
  <c r="JF247" i="1"/>
  <c r="JC247" i="1"/>
  <c r="IZ247" i="1"/>
  <c r="IW247" i="1"/>
  <c r="IT247" i="1"/>
  <c r="IQ247" i="1"/>
  <c r="JF246" i="1"/>
  <c r="JC246" i="1"/>
  <c r="IZ246" i="1"/>
  <c r="IW246" i="1"/>
  <c r="IT246" i="1"/>
  <c r="IQ246" i="1"/>
  <c r="JF245" i="1"/>
  <c r="JC245" i="1"/>
  <c r="IZ245" i="1"/>
  <c r="IW245" i="1"/>
  <c r="IT245" i="1"/>
  <c r="IQ245" i="1"/>
  <c r="JF244" i="1"/>
  <c r="JC244" i="1"/>
  <c r="IZ244" i="1"/>
  <c r="IW244" i="1"/>
  <c r="IT244" i="1"/>
  <c r="IQ244" i="1"/>
  <c r="JF243" i="1"/>
  <c r="JC243" i="1"/>
  <c r="IZ243" i="1"/>
  <c r="IW243" i="1"/>
  <c r="IT243" i="1"/>
  <c r="IQ243" i="1"/>
  <c r="JF242" i="1"/>
  <c r="JC242" i="1"/>
  <c r="IZ242" i="1"/>
  <c r="IW242" i="1"/>
  <c r="IT242" i="1"/>
  <c r="IQ242" i="1"/>
  <c r="JF241" i="1"/>
  <c r="JC241" i="1"/>
  <c r="IZ241" i="1"/>
  <c r="IW241" i="1"/>
  <c r="IT241" i="1"/>
  <c r="IQ241" i="1"/>
  <c r="JF240" i="1"/>
  <c r="JC240" i="1"/>
  <c r="IZ240" i="1"/>
  <c r="IW240" i="1"/>
  <c r="IT240" i="1"/>
  <c r="IQ240" i="1"/>
  <c r="JF239" i="1"/>
  <c r="JC239" i="1"/>
  <c r="IZ239" i="1"/>
  <c r="IW239" i="1"/>
  <c r="IT239" i="1"/>
  <c r="IQ239" i="1"/>
  <c r="JF238" i="1"/>
  <c r="JC238" i="1"/>
  <c r="IZ238" i="1"/>
  <c r="IW238" i="1"/>
  <c r="IT238" i="1"/>
  <c r="IQ238" i="1"/>
  <c r="JF236" i="1"/>
  <c r="JF235" i="1" s="1"/>
  <c r="JC236" i="1"/>
  <c r="JC235" i="1" s="1"/>
  <c r="IZ236" i="1"/>
  <c r="IZ235" i="1" s="1"/>
  <c r="IW236" i="1"/>
  <c r="IW235" i="1" s="1"/>
  <c r="IT236" i="1"/>
  <c r="IQ236" i="1"/>
  <c r="IQ235" i="1" s="1"/>
  <c r="JH235" i="1"/>
  <c r="JG235" i="1"/>
  <c r="JE235" i="1"/>
  <c r="JE13" i="1" s="1"/>
  <c r="JD235" i="1"/>
  <c r="JD13" i="1" s="1"/>
  <c r="JB235" i="1"/>
  <c r="JA235" i="1"/>
  <c r="IY235" i="1"/>
  <c r="IY13" i="1" s="1"/>
  <c r="IX235" i="1"/>
  <c r="IX13" i="1" s="1"/>
  <c r="IV235" i="1"/>
  <c r="IU235" i="1"/>
  <c r="IT235" i="1"/>
  <c r="IS235" i="1"/>
  <c r="IR235" i="1"/>
  <c r="JF192" i="1"/>
  <c r="JC192" i="1"/>
  <c r="IZ192" i="1"/>
  <c r="IW192" i="1"/>
  <c r="IT192" i="1"/>
  <c r="IQ192" i="1"/>
  <c r="JF234" i="1"/>
  <c r="JC234" i="1"/>
  <c r="IZ234" i="1"/>
  <c r="IW234" i="1"/>
  <c r="IT234" i="1"/>
  <c r="IQ234" i="1"/>
  <c r="JF233" i="1"/>
  <c r="JC233" i="1"/>
  <c r="IZ233" i="1"/>
  <c r="IW233" i="1"/>
  <c r="IT233" i="1"/>
  <c r="IQ233" i="1"/>
  <c r="JF232" i="1"/>
  <c r="JC232" i="1"/>
  <c r="IZ232" i="1"/>
  <c r="IW232" i="1"/>
  <c r="IT232" i="1"/>
  <c r="IQ232" i="1"/>
  <c r="JF231" i="1"/>
  <c r="JC231" i="1"/>
  <c r="IZ231" i="1"/>
  <c r="IW231" i="1"/>
  <c r="IT231" i="1"/>
  <c r="IQ231" i="1"/>
  <c r="JF230" i="1"/>
  <c r="JC230" i="1"/>
  <c r="IZ230" i="1"/>
  <c r="IW230" i="1"/>
  <c r="IT230" i="1"/>
  <c r="IQ230" i="1"/>
  <c r="JF229" i="1"/>
  <c r="JC229" i="1"/>
  <c r="IZ229" i="1"/>
  <c r="IW229" i="1"/>
  <c r="IT229" i="1"/>
  <c r="IQ229" i="1"/>
  <c r="JF228" i="1"/>
  <c r="JC228" i="1"/>
  <c r="IZ228" i="1"/>
  <c r="IW228" i="1"/>
  <c r="IT228" i="1"/>
  <c r="IQ228" i="1"/>
  <c r="JF225" i="1"/>
  <c r="JC225" i="1"/>
  <c r="IZ225" i="1"/>
  <c r="IW225" i="1"/>
  <c r="IT225" i="1"/>
  <c r="IQ225" i="1"/>
  <c r="JF224" i="1"/>
  <c r="JC224" i="1"/>
  <c r="IZ224" i="1"/>
  <c r="IW224" i="1"/>
  <c r="IT224" i="1"/>
  <c r="IQ224" i="1"/>
  <c r="JF223" i="1"/>
  <c r="JC223" i="1"/>
  <c r="IZ223" i="1"/>
  <c r="IW223" i="1"/>
  <c r="IT223" i="1"/>
  <c r="IQ223" i="1"/>
  <c r="JF222" i="1"/>
  <c r="JC222" i="1"/>
  <c r="IZ222" i="1"/>
  <c r="IW222" i="1"/>
  <c r="IT222" i="1"/>
  <c r="IQ222" i="1"/>
  <c r="JF221" i="1"/>
  <c r="JC221" i="1"/>
  <c r="IZ221" i="1"/>
  <c r="IW221" i="1"/>
  <c r="IT221" i="1"/>
  <c r="IQ221" i="1"/>
  <c r="JF220" i="1"/>
  <c r="JC220" i="1"/>
  <c r="IZ220" i="1"/>
  <c r="IW220" i="1"/>
  <c r="IT220" i="1"/>
  <c r="IQ220" i="1"/>
  <c r="JF219" i="1"/>
  <c r="JC219" i="1"/>
  <c r="IZ219" i="1"/>
  <c r="IW219" i="1"/>
  <c r="IT219" i="1"/>
  <c r="IQ219" i="1"/>
  <c r="JF218" i="1"/>
  <c r="JC218" i="1"/>
  <c r="IZ218" i="1"/>
  <c r="IZ217" i="1" s="1"/>
  <c r="IW218" i="1"/>
  <c r="IT218" i="1"/>
  <c r="IQ218" i="1"/>
  <c r="JH217" i="1"/>
  <c r="JG217" i="1"/>
  <c r="JE217" i="1"/>
  <c r="JD217" i="1"/>
  <c r="JB217" i="1"/>
  <c r="JA217" i="1"/>
  <c r="IY217" i="1"/>
  <c r="IX217" i="1"/>
  <c r="IV217" i="1"/>
  <c r="IU217" i="1"/>
  <c r="IS217" i="1"/>
  <c r="IR217" i="1"/>
  <c r="JF216" i="1"/>
  <c r="JC216" i="1"/>
  <c r="IZ216" i="1"/>
  <c r="IW216" i="1"/>
  <c r="IT216" i="1"/>
  <c r="IQ216" i="1"/>
  <c r="JF215" i="1"/>
  <c r="JC215" i="1"/>
  <c r="IZ215" i="1"/>
  <c r="IW215" i="1"/>
  <c r="IT215" i="1"/>
  <c r="IQ215" i="1"/>
  <c r="JF214" i="1"/>
  <c r="JC214" i="1"/>
  <c r="IZ214" i="1"/>
  <c r="IW214" i="1"/>
  <c r="IT214" i="1"/>
  <c r="IQ214" i="1"/>
  <c r="JF213" i="1"/>
  <c r="JC213" i="1"/>
  <c r="IZ213" i="1"/>
  <c r="IW213" i="1"/>
  <c r="IT213" i="1"/>
  <c r="IQ213" i="1"/>
  <c r="JF212" i="1"/>
  <c r="JC212" i="1"/>
  <c r="IZ212" i="1"/>
  <c r="IW212" i="1"/>
  <c r="IT212" i="1"/>
  <c r="IQ212" i="1"/>
  <c r="JF211" i="1"/>
  <c r="JC211" i="1"/>
  <c r="IZ211" i="1"/>
  <c r="IW211" i="1"/>
  <c r="IT211" i="1"/>
  <c r="IQ211" i="1"/>
  <c r="JF210" i="1"/>
  <c r="JC210" i="1"/>
  <c r="IZ210" i="1"/>
  <c r="IW210" i="1"/>
  <c r="IT210" i="1"/>
  <c r="IQ210" i="1"/>
  <c r="JF209" i="1"/>
  <c r="JC209" i="1"/>
  <c r="IZ209" i="1"/>
  <c r="IW209" i="1"/>
  <c r="IT209" i="1"/>
  <c r="IQ209" i="1"/>
  <c r="JF208" i="1"/>
  <c r="JC208" i="1"/>
  <c r="IZ208" i="1"/>
  <c r="IW208" i="1"/>
  <c r="IT208" i="1"/>
  <c r="IT207" i="1" s="1"/>
  <c r="IQ208" i="1"/>
  <c r="JH207" i="1"/>
  <c r="JG207" i="1"/>
  <c r="JF207" i="1"/>
  <c r="JE207" i="1"/>
  <c r="JD207" i="1"/>
  <c r="JB207" i="1"/>
  <c r="JA207" i="1"/>
  <c r="IY207" i="1"/>
  <c r="IX207" i="1"/>
  <c r="IV207" i="1"/>
  <c r="IU207" i="1"/>
  <c r="IS207" i="1"/>
  <c r="IR207" i="1"/>
  <c r="JF206" i="1"/>
  <c r="JC206" i="1"/>
  <c r="IZ206" i="1"/>
  <c r="IW206" i="1"/>
  <c r="IT206" i="1"/>
  <c r="IQ206" i="1"/>
  <c r="JF205" i="1"/>
  <c r="JC205" i="1"/>
  <c r="IZ205" i="1"/>
  <c r="IW205" i="1"/>
  <c r="IT205" i="1"/>
  <c r="IQ205" i="1"/>
  <c r="JF204" i="1"/>
  <c r="JC204" i="1"/>
  <c r="JC202" i="1" s="1"/>
  <c r="IZ204" i="1"/>
  <c r="IW204" i="1"/>
  <c r="IT204" i="1"/>
  <c r="IQ204" i="1"/>
  <c r="IQ202" i="1" s="1"/>
  <c r="JF203" i="1"/>
  <c r="JC203" i="1"/>
  <c r="IZ203" i="1"/>
  <c r="IW203" i="1"/>
  <c r="IT203" i="1"/>
  <c r="IQ203" i="1"/>
  <c r="JH202" i="1"/>
  <c r="JG202" i="1"/>
  <c r="JE202" i="1"/>
  <c r="JD202" i="1"/>
  <c r="JB202" i="1"/>
  <c r="JA202" i="1"/>
  <c r="IY202" i="1"/>
  <c r="IX202" i="1"/>
  <c r="IV202" i="1"/>
  <c r="IU202" i="1"/>
  <c r="IS202" i="1"/>
  <c r="IR202" i="1"/>
  <c r="JF201" i="1"/>
  <c r="JC201" i="1"/>
  <c r="IZ201" i="1"/>
  <c r="IW201" i="1"/>
  <c r="IT201" i="1"/>
  <c r="IQ201" i="1"/>
  <c r="JF200" i="1"/>
  <c r="JC200" i="1"/>
  <c r="IZ200" i="1"/>
  <c r="IW200" i="1"/>
  <c r="IW198" i="1" s="1"/>
  <c r="IT200" i="1"/>
  <c r="IQ200" i="1"/>
  <c r="JF199" i="1"/>
  <c r="JC199" i="1"/>
  <c r="JC198" i="1" s="1"/>
  <c r="IZ199" i="1"/>
  <c r="IW199" i="1"/>
  <c r="IT199" i="1"/>
  <c r="IQ199" i="1"/>
  <c r="IQ198" i="1" s="1"/>
  <c r="JH198" i="1"/>
  <c r="JG198" i="1"/>
  <c r="JE198" i="1"/>
  <c r="JD198" i="1"/>
  <c r="JB198" i="1"/>
  <c r="JA198" i="1"/>
  <c r="IY198" i="1"/>
  <c r="IX198" i="1"/>
  <c r="IV198" i="1"/>
  <c r="IU198" i="1"/>
  <c r="IS198" i="1"/>
  <c r="IR198" i="1"/>
  <c r="JF197" i="1"/>
  <c r="JC197" i="1"/>
  <c r="IZ197" i="1"/>
  <c r="IW197" i="1"/>
  <c r="IT197" i="1"/>
  <c r="IQ197" i="1"/>
  <c r="JF196" i="1"/>
  <c r="JC196" i="1"/>
  <c r="IZ196" i="1"/>
  <c r="IW196" i="1"/>
  <c r="IT196" i="1"/>
  <c r="IQ196" i="1"/>
  <c r="JF195" i="1"/>
  <c r="JC195" i="1"/>
  <c r="IZ195" i="1"/>
  <c r="IW195" i="1"/>
  <c r="IT195" i="1"/>
  <c r="IQ195" i="1"/>
  <c r="JF194" i="1"/>
  <c r="JC194" i="1"/>
  <c r="IZ194" i="1"/>
  <c r="IW194" i="1"/>
  <c r="IT194" i="1"/>
  <c r="IQ194" i="1"/>
  <c r="JF193" i="1"/>
  <c r="JC193" i="1"/>
  <c r="IZ193" i="1"/>
  <c r="IW193" i="1"/>
  <c r="IT193" i="1"/>
  <c r="IQ193" i="1"/>
  <c r="JF191" i="1"/>
  <c r="JC191" i="1"/>
  <c r="IZ191" i="1"/>
  <c r="IW191" i="1"/>
  <c r="IT191" i="1"/>
  <c r="IQ191" i="1"/>
  <c r="IQ189" i="1" s="1"/>
  <c r="JF190" i="1"/>
  <c r="JC190" i="1"/>
  <c r="IZ190" i="1"/>
  <c r="IW190" i="1"/>
  <c r="IT190" i="1"/>
  <c r="IQ190" i="1"/>
  <c r="JH189" i="1"/>
  <c r="JG189" i="1"/>
  <c r="JE189" i="1"/>
  <c r="JD189" i="1"/>
  <c r="JB189" i="1"/>
  <c r="JA189" i="1"/>
  <c r="IY189" i="1"/>
  <c r="IX189" i="1"/>
  <c r="IV189" i="1"/>
  <c r="IU189" i="1"/>
  <c r="IS189" i="1"/>
  <c r="IR189" i="1"/>
  <c r="JF188" i="1"/>
  <c r="JC188" i="1"/>
  <c r="IZ188" i="1"/>
  <c r="IW188" i="1"/>
  <c r="IT188" i="1"/>
  <c r="IQ188" i="1"/>
  <c r="JF187" i="1"/>
  <c r="JC187" i="1"/>
  <c r="IZ187" i="1"/>
  <c r="IW187" i="1"/>
  <c r="IT187" i="1"/>
  <c r="IQ187" i="1"/>
  <c r="JH186" i="1"/>
  <c r="JG186" i="1"/>
  <c r="JE186" i="1"/>
  <c r="JD186" i="1"/>
  <c r="JB186" i="1"/>
  <c r="JA186" i="1"/>
  <c r="IY186" i="1"/>
  <c r="IX186" i="1"/>
  <c r="IV186" i="1"/>
  <c r="IU186" i="1"/>
  <c r="IS186" i="1"/>
  <c r="IS12" i="1" s="1"/>
  <c r="IR186" i="1"/>
  <c r="JF185" i="1"/>
  <c r="JC185" i="1"/>
  <c r="IZ185" i="1"/>
  <c r="IW185" i="1"/>
  <c r="IT185" i="1"/>
  <c r="IQ185" i="1"/>
  <c r="JF184" i="1"/>
  <c r="JC184" i="1"/>
  <c r="IZ184" i="1"/>
  <c r="IW184" i="1"/>
  <c r="IT184" i="1"/>
  <c r="IQ184" i="1"/>
  <c r="JF183" i="1"/>
  <c r="JC183" i="1"/>
  <c r="IZ183" i="1"/>
  <c r="IW183" i="1"/>
  <c r="IT183" i="1"/>
  <c r="IQ183" i="1"/>
  <c r="JF182" i="1"/>
  <c r="JC182" i="1"/>
  <c r="IZ182" i="1"/>
  <c r="IW182" i="1"/>
  <c r="IT182" i="1"/>
  <c r="IQ182" i="1"/>
  <c r="JF181" i="1"/>
  <c r="JC181" i="1"/>
  <c r="IZ181" i="1"/>
  <c r="IW181" i="1"/>
  <c r="IT181" i="1"/>
  <c r="IQ181" i="1"/>
  <c r="JH180" i="1"/>
  <c r="JG180" i="1"/>
  <c r="JE180" i="1"/>
  <c r="JD180" i="1"/>
  <c r="JB180" i="1"/>
  <c r="JA180" i="1"/>
  <c r="IY180" i="1"/>
  <c r="IX180" i="1"/>
  <c r="IV180" i="1"/>
  <c r="IU180" i="1"/>
  <c r="IS180" i="1"/>
  <c r="IR180" i="1"/>
  <c r="JF179" i="1"/>
  <c r="JC179" i="1"/>
  <c r="IZ179" i="1"/>
  <c r="IW179" i="1"/>
  <c r="IT179" i="1"/>
  <c r="IQ179" i="1"/>
  <c r="JF178" i="1"/>
  <c r="JC178" i="1"/>
  <c r="IZ178" i="1"/>
  <c r="IW178" i="1"/>
  <c r="IT178" i="1"/>
  <c r="IQ178" i="1"/>
  <c r="JF177" i="1"/>
  <c r="JC177" i="1"/>
  <c r="IZ177" i="1"/>
  <c r="IW177" i="1"/>
  <c r="IT177" i="1"/>
  <c r="IQ177" i="1"/>
  <c r="JF176" i="1"/>
  <c r="JC176" i="1"/>
  <c r="IZ176" i="1"/>
  <c r="IW176" i="1"/>
  <c r="IT176" i="1"/>
  <c r="IQ176" i="1"/>
  <c r="JF175" i="1"/>
  <c r="JC175" i="1"/>
  <c r="IZ175" i="1"/>
  <c r="IW175" i="1"/>
  <c r="IT175" i="1"/>
  <c r="IQ175" i="1"/>
  <c r="JF174" i="1"/>
  <c r="JC174" i="1"/>
  <c r="IZ174" i="1"/>
  <c r="IW174" i="1"/>
  <c r="IT174" i="1"/>
  <c r="IQ174" i="1"/>
  <c r="JF173" i="1"/>
  <c r="JC173" i="1"/>
  <c r="IZ173" i="1"/>
  <c r="IW173" i="1"/>
  <c r="IT173" i="1"/>
  <c r="IQ173" i="1"/>
  <c r="JF172" i="1"/>
  <c r="JC172" i="1"/>
  <c r="IZ172" i="1"/>
  <c r="IW172" i="1"/>
  <c r="IT172" i="1"/>
  <c r="IQ172" i="1"/>
  <c r="JF171" i="1"/>
  <c r="JF169" i="1" s="1"/>
  <c r="JC171" i="1"/>
  <c r="IZ171" i="1"/>
  <c r="IW171" i="1"/>
  <c r="IT171" i="1"/>
  <c r="IQ171" i="1"/>
  <c r="JF170" i="1"/>
  <c r="JC170" i="1"/>
  <c r="IZ170" i="1"/>
  <c r="IW170" i="1"/>
  <c r="IT170" i="1"/>
  <c r="IQ170" i="1"/>
  <c r="IQ169" i="1" s="1"/>
  <c r="JH169" i="1"/>
  <c r="JG169" i="1"/>
  <c r="JE169" i="1"/>
  <c r="JD169" i="1"/>
  <c r="JB169" i="1"/>
  <c r="JA169" i="1"/>
  <c r="IY169" i="1"/>
  <c r="IX169" i="1"/>
  <c r="IV169" i="1"/>
  <c r="IU169" i="1"/>
  <c r="IS169" i="1"/>
  <c r="IR169" i="1"/>
  <c r="JF168" i="1"/>
  <c r="JC168" i="1"/>
  <c r="IZ168" i="1"/>
  <c r="IW168" i="1"/>
  <c r="IT168" i="1"/>
  <c r="IQ168" i="1"/>
  <c r="JF167" i="1"/>
  <c r="JC167" i="1"/>
  <c r="IZ167" i="1"/>
  <c r="IW167" i="1"/>
  <c r="IT167" i="1"/>
  <c r="IQ167" i="1"/>
  <c r="JH166" i="1"/>
  <c r="JG166" i="1"/>
  <c r="JE166" i="1"/>
  <c r="JD166" i="1"/>
  <c r="JB166" i="1"/>
  <c r="JA166" i="1"/>
  <c r="JA11" i="1" s="1"/>
  <c r="IY166" i="1"/>
  <c r="IX166" i="1"/>
  <c r="IV166" i="1"/>
  <c r="IU166" i="1"/>
  <c r="IS166" i="1"/>
  <c r="IR166" i="1"/>
  <c r="JF165" i="1"/>
  <c r="JC165" i="1"/>
  <c r="IZ165" i="1"/>
  <c r="IW165" i="1"/>
  <c r="IT165" i="1"/>
  <c r="IQ165" i="1"/>
  <c r="JF164" i="1"/>
  <c r="JC164" i="1"/>
  <c r="IZ164" i="1"/>
  <c r="IW164" i="1"/>
  <c r="IT164" i="1"/>
  <c r="IQ164" i="1"/>
  <c r="JF163" i="1"/>
  <c r="JC163" i="1"/>
  <c r="IZ163" i="1"/>
  <c r="IW163" i="1"/>
  <c r="IT163" i="1"/>
  <c r="IQ163" i="1"/>
  <c r="JF162" i="1"/>
  <c r="JC162" i="1"/>
  <c r="IZ162" i="1"/>
  <c r="IW162" i="1"/>
  <c r="IT162" i="1"/>
  <c r="IQ162" i="1"/>
  <c r="JF161" i="1"/>
  <c r="JC161" i="1"/>
  <c r="IZ161" i="1"/>
  <c r="IW161" i="1"/>
  <c r="IT161" i="1"/>
  <c r="IQ161" i="1"/>
  <c r="JF160" i="1"/>
  <c r="JC160" i="1"/>
  <c r="IZ160" i="1"/>
  <c r="IW160" i="1"/>
  <c r="IT160" i="1"/>
  <c r="IQ160" i="1"/>
  <c r="JF159" i="1"/>
  <c r="JC159" i="1"/>
  <c r="IZ159" i="1"/>
  <c r="IW159" i="1"/>
  <c r="IT159" i="1"/>
  <c r="IQ159" i="1"/>
  <c r="JF158" i="1"/>
  <c r="JC158" i="1"/>
  <c r="IZ158" i="1"/>
  <c r="IW158" i="1"/>
  <c r="IT158" i="1"/>
  <c r="IQ158" i="1"/>
  <c r="JF157" i="1"/>
  <c r="JC157" i="1"/>
  <c r="IZ157" i="1"/>
  <c r="IW157" i="1"/>
  <c r="IT157" i="1"/>
  <c r="IQ157" i="1"/>
  <c r="JF156" i="1"/>
  <c r="JC156" i="1"/>
  <c r="IZ156" i="1"/>
  <c r="IW156" i="1"/>
  <c r="IT156" i="1"/>
  <c r="IQ156" i="1"/>
  <c r="JF155" i="1"/>
  <c r="JC155" i="1"/>
  <c r="IZ155" i="1"/>
  <c r="IW155" i="1"/>
  <c r="IT155" i="1"/>
  <c r="IQ155" i="1"/>
  <c r="JF154" i="1"/>
  <c r="JC154" i="1"/>
  <c r="IZ154" i="1"/>
  <c r="IW154" i="1"/>
  <c r="IT154" i="1"/>
  <c r="IQ154" i="1"/>
  <c r="JF153" i="1"/>
  <c r="JC153" i="1"/>
  <c r="IZ153" i="1"/>
  <c r="IW153" i="1"/>
  <c r="IT153" i="1"/>
  <c r="IQ153" i="1"/>
  <c r="JF152" i="1"/>
  <c r="JC152" i="1"/>
  <c r="IZ152" i="1"/>
  <c r="IW152" i="1"/>
  <c r="IT152" i="1"/>
  <c r="IQ152" i="1"/>
  <c r="JF151" i="1"/>
  <c r="JC151" i="1"/>
  <c r="IZ151" i="1"/>
  <c r="IW151" i="1"/>
  <c r="IT151" i="1"/>
  <c r="IQ151" i="1"/>
  <c r="JF150" i="1"/>
  <c r="JC150" i="1"/>
  <c r="IZ150" i="1"/>
  <c r="IW150" i="1"/>
  <c r="IT150" i="1"/>
  <c r="IQ150" i="1"/>
  <c r="JF149" i="1"/>
  <c r="JC149" i="1"/>
  <c r="IZ149" i="1"/>
  <c r="IW149" i="1"/>
  <c r="IT149" i="1"/>
  <c r="IQ149" i="1"/>
  <c r="JF148" i="1"/>
  <c r="JC148" i="1"/>
  <c r="IZ148" i="1"/>
  <c r="IW148" i="1"/>
  <c r="IT148" i="1"/>
  <c r="IQ148" i="1"/>
  <c r="JF147" i="1"/>
  <c r="JC147" i="1"/>
  <c r="IZ147" i="1"/>
  <c r="IW147" i="1"/>
  <c r="IT147" i="1"/>
  <c r="IQ147" i="1"/>
  <c r="JF146" i="1"/>
  <c r="JC146" i="1"/>
  <c r="IZ146" i="1"/>
  <c r="IW146" i="1"/>
  <c r="IT146" i="1"/>
  <c r="IQ146" i="1"/>
  <c r="JF145" i="1"/>
  <c r="JC145" i="1"/>
  <c r="IZ145" i="1"/>
  <c r="IW145" i="1"/>
  <c r="IT145" i="1"/>
  <c r="IQ145" i="1"/>
  <c r="JF144" i="1"/>
  <c r="JC144" i="1"/>
  <c r="IZ144" i="1"/>
  <c r="IW144" i="1"/>
  <c r="IT144" i="1"/>
  <c r="IQ144" i="1"/>
  <c r="JF143" i="1"/>
  <c r="JC143" i="1"/>
  <c r="IZ143" i="1"/>
  <c r="IW143" i="1"/>
  <c r="IT143" i="1"/>
  <c r="IQ143" i="1"/>
  <c r="JF142" i="1"/>
  <c r="JC142" i="1"/>
  <c r="IZ142" i="1"/>
  <c r="IW142" i="1"/>
  <c r="IT142" i="1"/>
  <c r="IQ142" i="1"/>
  <c r="JF141" i="1"/>
  <c r="JC141" i="1"/>
  <c r="IZ141" i="1"/>
  <c r="IW141" i="1"/>
  <c r="IT141" i="1"/>
  <c r="IQ141" i="1"/>
  <c r="JF140" i="1"/>
  <c r="JC140" i="1"/>
  <c r="IZ140" i="1"/>
  <c r="IW140" i="1"/>
  <c r="IT140" i="1"/>
  <c r="IQ140" i="1"/>
  <c r="JF139" i="1"/>
  <c r="JC139" i="1"/>
  <c r="IZ139" i="1"/>
  <c r="IW139" i="1"/>
  <c r="IT139" i="1"/>
  <c r="IQ139" i="1"/>
  <c r="JF138" i="1"/>
  <c r="JC138" i="1"/>
  <c r="IZ138" i="1"/>
  <c r="IW138" i="1"/>
  <c r="IT138" i="1"/>
  <c r="IQ138" i="1"/>
  <c r="JF137" i="1"/>
  <c r="JC137" i="1"/>
  <c r="IZ137" i="1"/>
  <c r="IW137" i="1"/>
  <c r="IT137" i="1"/>
  <c r="IQ137" i="1"/>
  <c r="JF136" i="1"/>
  <c r="JC136" i="1"/>
  <c r="IZ136" i="1"/>
  <c r="IW136" i="1"/>
  <c r="IT136" i="1"/>
  <c r="IQ136" i="1"/>
  <c r="JF135" i="1"/>
  <c r="JC135" i="1"/>
  <c r="IZ135" i="1"/>
  <c r="IW135" i="1"/>
  <c r="IT135" i="1"/>
  <c r="IQ135" i="1"/>
  <c r="JF134" i="1"/>
  <c r="JC134" i="1"/>
  <c r="IZ134" i="1"/>
  <c r="IW134" i="1"/>
  <c r="IT134" i="1"/>
  <c r="IQ134" i="1"/>
  <c r="JF133" i="1"/>
  <c r="JC133" i="1"/>
  <c r="IZ133" i="1"/>
  <c r="IW133" i="1"/>
  <c r="IT133" i="1"/>
  <c r="IQ133" i="1"/>
  <c r="JF132" i="1"/>
  <c r="JC132" i="1"/>
  <c r="IZ132" i="1"/>
  <c r="IW132" i="1"/>
  <c r="IT132" i="1"/>
  <c r="IQ132" i="1"/>
  <c r="JF131" i="1"/>
  <c r="JC131" i="1"/>
  <c r="IZ131" i="1"/>
  <c r="IW131" i="1"/>
  <c r="IT131" i="1"/>
  <c r="IQ131" i="1"/>
  <c r="JF130" i="1"/>
  <c r="JC130" i="1"/>
  <c r="IZ130" i="1"/>
  <c r="IW130" i="1"/>
  <c r="IT130" i="1"/>
  <c r="IQ130" i="1"/>
  <c r="JF129" i="1"/>
  <c r="JC129" i="1"/>
  <c r="IZ129" i="1"/>
  <c r="IW129" i="1"/>
  <c r="IT129" i="1"/>
  <c r="IQ129" i="1"/>
  <c r="JF128" i="1"/>
  <c r="JC128" i="1"/>
  <c r="IZ128" i="1"/>
  <c r="IW128" i="1"/>
  <c r="IT128" i="1"/>
  <c r="IQ128" i="1"/>
  <c r="JF127" i="1"/>
  <c r="JC127" i="1"/>
  <c r="IZ127" i="1"/>
  <c r="IW127" i="1"/>
  <c r="IT127" i="1"/>
  <c r="IQ127" i="1"/>
  <c r="JF126" i="1"/>
  <c r="JC126" i="1"/>
  <c r="IZ126" i="1"/>
  <c r="IW126" i="1"/>
  <c r="IT126" i="1"/>
  <c r="IQ126" i="1"/>
  <c r="JF125" i="1"/>
  <c r="JC125" i="1"/>
  <c r="IZ125" i="1"/>
  <c r="IW125" i="1"/>
  <c r="IT125" i="1"/>
  <c r="IQ125" i="1"/>
  <c r="JH124" i="1"/>
  <c r="JG124" i="1"/>
  <c r="JE124" i="1"/>
  <c r="JD124" i="1"/>
  <c r="JB124" i="1"/>
  <c r="JA124" i="1"/>
  <c r="IY124" i="1"/>
  <c r="IX124" i="1"/>
  <c r="IV124" i="1"/>
  <c r="IU124" i="1"/>
  <c r="IS124" i="1"/>
  <c r="IR124" i="1"/>
  <c r="JF123" i="1"/>
  <c r="JC123" i="1"/>
  <c r="IZ123" i="1"/>
  <c r="IW123" i="1"/>
  <c r="IT123" i="1"/>
  <c r="IQ123" i="1"/>
  <c r="JF122" i="1"/>
  <c r="JC122" i="1"/>
  <c r="IZ122" i="1"/>
  <c r="IW122" i="1"/>
  <c r="IT122" i="1"/>
  <c r="IQ122" i="1"/>
  <c r="JF121" i="1"/>
  <c r="JC121" i="1"/>
  <c r="IZ121" i="1"/>
  <c r="IW121" i="1"/>
  <c r="IT121" i="1"/>
  <c r="IQ121" i="1"/>
  <c r="JF120" i="1"/>
  <c r="JC120" i="1"/>
  <c r="IZ120" i="1"/>
  <c r="IW120" i="1"/>
  <c r="IT120" i="1"/>
  <c r="IQ120" i="1"/>
  <c r="JF119" i="1"/>
  <c r="JC119" i="1"/>
  <c r="IZ119" i="1"/>
  <c r="IW119" i="1"/>
  <c r="IT119" i="1"/>
  <c r="IQ119" i="1"/>
  <c r="JF118" i="1"/>
  <c r="JC118" i="1"/>
  <c r="IZ118" i="1"/>
  <c r="IW118" i="1"/>
  <c r="IT118" i="1"/>
  <c r="IQ118" i="1"/>
  <c r="JF117" i="1"/>
  <c r="JC117" i="1"/>
  <c r="IZ117" i="1"/>
  <c r="IW117" i="1"/>
  <c r="IT117" i="1"/>
  <c r="IQ117" i="1"/>
  <c r="JF116" i="1"/>
  <c r="JC116" i="1"/>
  <c r="IZ116" i="1"/>
  <c r="IW116" i="1"/>
  <c r="IT116" i="1"/>
  <c r="IQ116" i="1"/>
  <c r="JF115" i="1"/>
  <c r="JC115" i="1"/>
  <c r="IZ115" i="1"/>
  <c r="IW115" i="1"/>
  <c r="IT115" i="1"/>
  <c r="IQ115" i="1"/>
  <c r="JF114" i="1"/>
  <c r="JC114" i="1"/>
  <c r="IZ114" i="1"/>
  <c r="IW114" i="1"/>
  <c r="IT114" i="1"/>
  <c r="IQ114" i="1"/>
  <c r="JF113" i="1"/>
  <c r="JC113" i="1"/>
  <c r="IZ113" i="1"/>
  <c r="IW113" i="1"/>
  <c r="IT113" i="1"/>
  <c r="IQ113" i="1"/>
  <c r="JF112" i="1"/>
  <c r="JC112" i="1"/>
  <c r="IZ112" i="1"/>
  <c r="IW112" i="1"/>
  <c r="IT112" i="1"/>
  <c r="IQ112" i="1"/>
  <c r="JF111" i="1"/>
  <c r="JC111" i="1"/>
  <c r="IZ111" i="1"/>
  <c r="IW111" i="1"/>
  <c r="IT111" i="1"/>
  <c r="IQ111" i="1"/>
  <c r="JF110" i="1"/>
  <c r="JC110" i="1"/>
  <c r="IZ110" i="1"/>
  <c r="IW110" i="1"/>
  <c r="IT110" i="1"/>
  <c r="IQ110" i="1"/>
  <c r="JF109" i="1"/>
  <c r="JC109" i="1"/>
  <c r="IZ109" i="1"/>
  <c r="IW109" i="1"/>
  <c r="IT109" i="1"/>
  <c r="IQ109" i="1"/>
  <c r="JF108" i="1"/>
  <c r="JC108" i="1"/>
  <c r="IZ108" i="1"/>
  <c r="IW108" i="1"/>
  <c r="IT108" i="1"/>
  <c r="IQ108" i="1"/>
  <c r="JH107" i="1"/>
  <c r="JG107" i="1"/>
  <c r="JE107" i="1"/>
  <c r="JD107" i="1"/>
  <c r="JB107" i="1"/>
  <c r="JA107" i="1"/>
  <c r="JA9" i="1" s="1"/>
  <c r="IY107" i="1"/>
  <c r="IX107" i="1"/>
  <c r="IV107" i="1"/>
  <c r="IV9" i="1" s="1"/>
  <c r="IU107" i="1"/>
  <c r="IS107" i="1"/>
  <c r="IR107" i="1"/>
  <c r="IR9" i="1" s="1"/>
  <c r="JF106" i="1"/>
  <c r="JC106" i="1"/>
  <c r="IZ106" i="1"/>
  <c r="IW106" i="1"/>
  <c r="IT106" i="1"/>
  <c r="IQ106" i="1"/>
  <c r="JF105" i="1"/>
  <c r="JC105" i="1"/>
  <c r="IZ105" i="1"/>
  <c r="IW105" i="1"/>
  <c r="IT105" i="1"/>
  <c r="IQ105" i="1"/>
  <c r="JF104" i="1"/>
  <c r="JC104" i="1"/>
  <c r="IZ104" i="1"/>
  <c r="IW104" i="1"/>
  <c r="IT104" i="1"/>
  <c r="IQ104" i="1"/>
  <c r="JF103" i="1"/>
  <c r="JC103" i="1"/>
  <c r="IZ103" i="1"/>
  <c r="IW103" i="1"/>
  <c r="IT103" i="1"/>
  <c r="IQ103" i="1"/>
  <c r="JF102" i="1"/>
  <c r="JC102" i="1"/>
  <c r="IZ102" i="1"/>
  <c r="IW102" i="1"/>
  <c r="IT102" i="1"/>
  <c r="IQ102" i="1"/>
  <c r="JF101" i="1"/>
  <c r="JC101" i="1"/>
  <c r="IZ101" i="1"/>
  <c r="IW101" i="1"/>
  <c r="IT101" i="1"/>
  <c r="IQ101" i="1"/>
  <c r="JF100" i="1"/>
  <c r="JC100" i="1"/>
  <c r="IZ100" i="1"/>
  <c r="IW100" i="1"/>
  <c r="IT100" i="1"/>
  <c r="IQ100" i="1"/>
  <c r="JF99" i="1"/>
  <c r="JC99" i="1"/>
  <c r="IZ99" i="1"/>
  <c r="IW99" i="1"/>
  <c r="IT99" i="1"/>
  <c r="IQ99" i="1"/>
  <c r="JF98" i="1"/>
  <c r="JC98" i="1"/>
  <c r="IZ98" i="1"/>
  <c r="IW98" i="1"/>
  <c r="IT98" i="1"/>
  <c r="IQ98" i="1"/>
  <c r="JF97" i="1"/>
  <c r="JC97" i="1"/>
  <c r="IZ97" i="1"/>
  <c r="IW97" i="1"/>
  <c r="IT97" i="1"/>
  <c r="IQ97" i="1"/>
  <c r="JH96" i="1"/>
  <c r="JG96" i="1"/>
  <c r="JE96" i="1"/>
  <c r="JD96" i="1"/>
  <c r="JB96" i="1"/>
  <c r="JA96" i="1"/>
  <c r="IY96" i="1"/>
  <c r="IX96" i="1"/>
  <c r="IV96" i="1"/>
  <c r="IU96" i="1"/>
  <c r="IS96" i="1"/>
  <c r="IR96" i="1"/>
  <c r="JF95" i="1"/>
  <c r="JC95" i="1"/>
  <c r="IZ95" i="1"/>
  <c r="IW95" i="1"/>
  <c r="IT95" i="1"/>
  <c r="IQ95" i="1"/>
  <c r="JF94" i="1"/>
  <c r="JC94" i="1"/>
  <c r="IZ94" i="1"/>
  <c r="IW94" i="1"/>
  <c r="IT94" i="1"/>
  <c r="IQ94" i="1"/>
  <c r="JF93" i="1"/>
  <c r="JC93" i="1"/>
  <c r="IZ93" i="1"/>
  <c r="IW93" i="1"/>
  <c r="IT93" i="1"/>
  <c r="IQ93" i="1"/>
  <c r="JF92" i="1"/>
  <c r="JC92" i="1"/>
  <c r="IZ92" i="1"/>
  <c r="IW92" i="1"/>
  <c r="IT92" i="1"/>
  <c r="IQ92" i="1"/>
  <c r="JF91" i="1"/>
  <c r="JC91" i="1"/>
  <c r="IZ91" i="1"/>
  <c r="IW91" i="1"/>
  <c r="IT91" i="1"/>
  <c r="IQ91" i="1"/>
  <c r="JF90" i="1"/>
  <c r="JC90" i="1"/>
  <c r="IZ90" i="1"/>
  <c r="IW90" i="1"/>
  <c r="IT90" i="1"/>
  <c r="IQ90" i="1"/>
  <c r="JF89" i="1"/>
  <c r="JC89" i="1"/>
  <c r="IZ89" i="1"/>
  <c r="IW89" i="1"/>
  <c r="IT89" i="1"/>
  <c r="IQ89" i="1"/>
  <c r="JF88" i="1"/>
  <c r="JC88" i="1"/>
  <c r="IZ88" i="1"/>
  <c r="IW88" i="1"/>
  <c r="IT88" i="1"/>
  <c r="IQ88" i="1"/>
  <c r="JF87" i="1"/>
  <c r="JC87" i="1"/>
  <c r="IZ87" i="1"/>
  <c r="IW87" i="1"/>
  <c r="IT87" i="1"/>
  <c r="IQ87" i="1"/>
  <c r="JF86" i="1"/>
  <c r="JC86" i="1"/>
  <c r="IZ86" i="1"/>
  <c r="IW86" i="1"/>
  <c r="IT86" i="1"/>
  <c r="IQ86" i="1"/>
  <c r="JF85" i="1"/>
  <c r="JC85" i="1"/>
  <c r="IZ85" i="1"/>
  <c r="IW85" i="1"/>
  <c r="IT85" i="1"/>
  <c r="IQ85" i="1"/>
  <c r="JF84" i="1"/>
  <c r="JC84" i="1"/>
  <c r="IZ84" i="1"/>
  <c r="IW84" i="1"/>
  <c r="IT84" i="1"/>
  <c r="IQ84" i="1"/>
  <c r="JF83" i="1"/>
  <c r="JC83" i="1"/>
  <c r="IZ83" i="1"/>
  <c r="IW83" i="1"/>
  <c r="IT83" i="1"/>
  <c r="IQ83" i="1"/>
  <c r="JF82" i="1"/>
  <c r="JC82" i="1"/>
  <c r="IZ82" i="1"/>
  <c r="IW82" i="1"/>
  <c r="IT82" i="1"/>
  <c r="IQ82" i="1"/>
  <c r="JF81" i="1"/>
  <c r="JC81" i="1"/>
  <c r="IZ81" i="1"/>
  <c r="IW81" i="1"/>
  <c r="IT81" i="1"/>
  <c r="IQ81" i="1"/>
  <c r="JF80" i="1"/>
  <c r="JC80" i="1"/>
  <c r="IZ80" i="1"/>
  <c r="IW80" i="1"/>
  <c r="IT80" i="1"/>
  <c r="IT78" i="1" s="1"/>
  <c r="IQ80" i="1"/>
  <c r="JF79" i="1"/>
  <c r="JC79" i="1"/>
  <c r="IZ79" i="1"/>
  <c r="IZ78" i="1" s="1"/>
  <c r="IW79" i="1"/>
  <c r="IT79" i="1"/>
  <c r="IQ79" i="1"/>
  <c r="JH78" i="1"/>
  <c r="JH8" i="1" s="1"/>
  <c r="JG78" i="1"/>
  <c r="JE78" i="1"/>
  <c r="JD78" i="1"/>
  <c r="JB78" i="1"/>
  <c r="JB8" i="1" s="1"/>
  <c r="JA78" i="1"/>
  <c r="IY78" i="1"/>
  <c r="IX78" i="1"/>
  <c r="IV78" i="1"/>
  <c r="IU78" i="1"/>
  <c r="IS78" i="1"/>
  <c r="IR78" i="1"/>
  <c r="JF77" i="1"/>
  <c r="JC77" i="1"/>
  <c r="IZ77" i="1"/>
  <c r="IW77" i="1"/>
  <c r="IT77" i="1"/>
  <c r="IQ77" i="1"/>
  <c r="JF76" i="1"/>
  <c r="JC76" i="1"/>
  <c r="IZ76" i="1"/>
  <c r="IW76" i="1"/>
  <c r="IT76" i="1"/>
  <c r="IQ76" i="1"/>
  <c r="JF75" i="1"/>
  <c r="JC75" i="1"/>
  <c r="IZ75" i="1"/>
  <c r="IW75" i="1"/>
  <c r="IT75" i="1"/>
  <c r="IQ75" i="1"/>
  <c r="JF74" i="1"/>
  <c r="JC74" i="1"/>
  <c r="IZ74" i="1"/>
  <c r="IW74" i="1"/>
  <c r="IT74" i="1"/>
  <c r="IQ74" i="1"/>
  <c r="JF73" i="1"/>
  <c r="JC73" i="1"/>
  <c r="IZ73" i="1"/>
  <c r="IW73" i="1"/>
  <c r="IT73" i="1"/>
  <c r="IQ73" i="1"/>
  <c r="JF72" i="1"/>
  <c r="JC72" i="1"/>
  <c r="IZ72" i="1"/>
  <c r="IW72" i="1"/>
  <c r="IT72" i="1"/>
  <c r="IQ72" i="1"/>
  <c r="JF71" i="1"/>
  <c r="JC71" i="1"/>
  <c r="IZ71" i="1"/>
  <c r="IW71" i="1"/>
  <c r="IT71" i="1"/>
  <c r="IT69" i="1" s="1"/>
  <c r="IQ71" i="1"/>
  <c r="JF70" i="1"/>
  <c r="JC70" i="1"/>
  <c r="IZ70" i="1"/>
  <c r="IW70" i="1"/>
  <c r="IT70" i="1"/>
  <c r="IQ70" i="1"/>
  <c r="IQ69" i="1" s="1"/>
  <c r="JH69" i="1"/>
  <c r="JG69" i="1"/>
  <c r="JE69" i="1"/>
  <c r="JD69" i="1"/>
  <c r="JB69" i="1"/>
  <c r="JA69" i="1"/>
  <c r="IY69" i="1"/>
  <c r="IX69" i="1"/>
  <c r="IV69" i="1"/>
  <c r="IU69" i="1"/>
  <c r="IS69" i="1"/>
  <c r="IR69" i="1"/>
  <c r="JF68" i="1"/>
  <c r="JC68" i="1"/>
  <c r="IZ68" i="1"/>
  <c r="IW68" i="1"/>
  <c r="IT68" i="1"/>
  <c r="IQ68" i="1"/>
  <c r="JF67" i="1"/>
  <c r="JC67" i="1"/>
  <c r="IZ67" i="1"/>
  <c r="IW67" i="1"/>
  <c r="IT67" i="1"/>
  <c r="IQ67" i="1"/>
  <c r="JH66" i="1"/>
  <c r="JG66" i="1"/>
  <c r="JE66" i="1"/>
  <c r="JD66" i="1"/>
  <c r="JB66" i="1"/>
  <c r="JA66" i="1"/>
  <c r="IY66" i="1"/>
  <c r="IX66" i="1"/>
  <c r="IV66" i="1"/>
  <c r="IU66" i="1"/>
  <c r="IS66" i="1"/>
  <c r="IR66" i="1"/>
  <c r="JF65" i="1"/>
  <c r="JC65" i="1"/>
  <c r="IZ65" i="1"/>
  <c r="IW65" i="1"/>
  <c r="IT65" i="1"/>
  <c r="IQ65" i="1"/>
  <c r="JF64" i="1"/>
  <c r="JC64" i="1"/>
  <c r="IZ64" i="1"/>
  <c r="IW64" i="1"/>
  <c r="IT64" i="1"/>
  <c r="IQ64" i="1"/>
  <c r="JF63" i="1"/>
  <c r="JC63" i="1"/>
  <c r="IZ63" i="1"/>
  <c r="IW63" i="1"/>
  <c r="IT63" i="1"/>
  <c r="IQ63" i="1"/>
  <c r="JF62" i="1"/>
  <c r="JC62" i="1"/>
  <c r="IZ62" i="1"/>
  <c r="IW62" i="1"/>
  <c r="IT62" i="1"/>
  <c r="IQ62" i="1"/>
  <c r="JF61" i="1"/>
  <c r="JC61" i="1"/>
  <c r="IZ61" i="1"/>
  <c r="IW61" i="1"/>
  <c r="IT61" i="1"/>
  <c r="IQ61" i="1"/>
  <c r="JH60" i="1"/>
  <c r="JG60" i="1"/>
  <c r="JE60" i="1"/>
  <c r="JD60" i="1"/>
  <c r="JB60" i="1"/>
  <c r="JA60" i="1"/>
  <c r="IY60" i="1"/>
  <c r="IX60" i="1"/>
  <c r="IV60" i="1"/>
  <c r="IU60" i="1"/>
  <c r="IS60" i="1"/>
  <c r="IR60" i="1"/>
  <c r="JF59" i="1"/>
  <c r="JC59" i="1"/>
  <c r="IZ59" i="1"/>
  <c r="IW59" i="1"/>
  <c r="IT59" i="1"/>
  <c r="IQ59" i="1"/>
  <c r="JF58" i="1"/>
  <c r="JC58" i="1"/>
  <c r="IZ58" i="1"/>
  <c r="IW58" i="1"/>
  <c r="IT58" i="1"/>
  <c r="IQ58" i="1"/>
  <c r="JF57" i="1"/>
  <c r="JC57" i="1"/>
  <c r="IZ57" i="1"/>
  <c r="IW57" i="1"/>
  <c r="IT57" i="1"/>
  <c r="IQ57" i="1"/>
  <c r="JF56" i="1"/>
  <c r="JC56" i="1"/>
  <c r="IZ56" i="1"/>
  <c r="IW56" i="1"/>
  <c r="IT56" i="1"/>
  <c r="IQ56" i="1"/>
  <c r="JH55" i="1"/>
  <c r="JG55" i="1"/>
  <c r="JE55" i="1"/>
  <c r="JD55" i="1"/>
  <c r="JB55" i="1"/>
  <c r="JA55" i="1"/>
  <c r="IY55" i="1"/>
  <c r="IX55" i="1"/>
  <c r="IV55" i="1"/>
  <c r="IU55" i="1"/>
  <c r="IS55" i="1"/>
  <c r="IR55" i="1"/>
  <c r="JF54" i="1"/>
  <c r="JC54" i="1"/>
  <c r="IZ54" i="1"/>
  <c r="IW54" i="1"/>
  <c r="IT54" i="1"/>
  <c r="IQ54" i="1"/>
  <c r="JF53" i="1"/>
  <c r="JC53" i="1"/>
  <c r="IZ53" i="1"/>
  <c r="IW53" i="1"/>
  <c r="IT53" i="1"/>
  <c r="IQ53" i="1"/>
  <c r="JF52" i="1"/>
  <c r="JC52" i="1"/>
  <c r="IZ52" i="1"/>
  <c r="IW52" i="1"/>
  <c r="IT52" i="1"/>
  <c r="IQ52" i="1"/>
  <c r="JF51" i="1"/>
  <c r="JC51" i="1"/>
  <c r="IZ51" i="1"/>
  <c r="IW51" i="1"/>
  <c r="IT51" i="1"/>
  <c r="IQ51" i="1"/>
  <c r="JF50" i="1"/>
  <c r="JC50" i="1"/>
  <c r="IZ50" i="1"/>
  <c r="IW50" i="1"/>
  <c r="IT50" i="1"/>
  <c r="IQ50" i="1"/>
  <c r="JF49" i="1"/>
  <c r="JC49" i="1"/>
  <c r="IZ49" i="1"/>
  <c r="IW49" i="1"/>
  <c r="IT49" i="1"/>
  <c r="IQ49" i="1"/>
  <c r="JF48" i="1"/>
  <c r="JC48" i="1"/>
  <c r="IZ48" i="1"/>
  <c r="IW48" i="1"/>
  <c r="IT48" i="1"/>
  <c r="IQ48" i="1"/>
  <c r="JF47" i="1"/>
  <c r="JC47" i="1"/>
  <c r="IZ47" i="1"/>
  <c r="IW47" i="1"/>
  <c r="IT47" i="1"/>
  <c r="IQ47" i="1"/>
  <c r="JF46" i="1"/>
  <c r="JC46" i="1"/>
  <c r="IZ46" i="1"/>
  <c r="IW46" i="1"/>
  <c r="IT46" i="1"/>
  <c r="IQ46" i="1"/>
  <c r="JH45" i="1"/>
  <c r="JG45" i="1"/>
  <c r="JE45" i="1"/>
  <c r="JD45" i="1"/>
  <c r="JB45" i="1"/>
  <c r="JA45" i="1"/>
  <c r="IY45" i="1"/>
  <c r="IX45" i="1"/>
  <c r="IV45" i="1"/>
  <c r="IU45" i="1"/>
  <c r="IS45" i="1"/>
  <c r="IR45" i="1"/>
  <c r="JF44" i="1"/>
  <c r="JC44" i="1"/>
  <c r="IZ44" i="1"/>
  <c r="IW44" i="1"/>
  <c r="IT44" i="1"/>
  <c r="IQ44" i="1"/>
  <c r="JF43" i="1"/>
  <c r="JC43" i="1"/>
  <c r="IZ43" i="1"/>
  <c r="IW43" i="1"/>
  <c r="IT43" i="1"/>
  <c r="IQ43" i="1"/>
  <c r="JH42" i="1"/>
  <c r="JG42" i="1"/>
  <c r="JE42" i="1"/>
  <c r="JD42" i="1"/>
  <c r="JB42" i="1"/>
  <c r="JA42" i="1"/>
  <c r="IY42" i="1"/>
  <c r="IX42" i="1"/>
  <c r="IV42" i="1"/>
  <c r="IU42" i="1"/>
  <c r="IS42" i="1"/>
  <c r="IR42" i="1"/>
  <c r="JF41" i="1"/>
  <c r="JC41" i="1"/>
  <c r="IZ41" i="1"/>
  <c r="IW41" i="1"/>
  <c r="IT41" i="1"/>
  <c r="IQ41" i="1"/>
  <c r="JF40" i="1"/>
  <c r="JC40" i="1"/>
  <c r="IZ40" i="1"/>
  <c r="IW40" i="1"/>
  <c r="IT40" i="1"/>
  <c r="IQ40" i="1"/>
  <c r="JF39" i="1"/>
  <c r="JC39" i="1"/>
  <c r="IZ39" i="1"/>
  <c r="IW39" i="1"/>
  <c r="IT39" i="1"/>
  <c r="IQ39" i="1"/>
  <c r="JH38" i="1"/>
  <c r="JG38" i="1"/>
  <c r="JE38" i="1"/>
  <c r="JD38" i="1"/>
  <c r="JB38" i="1"/>
  <c r="JA38" i="1"/>
  <c r="IY38" i="1"/>
  <c r="IX38" i="1"/>
  <c r="IV38" i="1"/>
  <c r="IU38" i="1"/>
  <c r="IS38" i="1"/>
  <c r="IR38" i="1"/>
  <c r="JF37" i="1"/>
  <c r="JC37" i="1"/>
  <c r="IZ37" i="1"/>
  <c r="IW37" i="1"/>
  <c r="IT37" i="1"/>
  <c r="IQ37" i="1"/>
  <c r="JF36" i="1"/>
  <c r="JC36" i="1"/>
  <c r="IZ36" i="1"/>
  <c r="IW36" i="1"/>
  <c r="IT36" i="1"/>
  <c r="IQ36" i="1"/>
  <c r="JH35" i="1"/>
  <c r="JG35" i="1"/>
  <c r="JE35" i="1"/>
  <c r="JD35" i="1"/>
  <c r="JB35" i="1"/>
  <c r="JA35" i="1"/>
  <c r="IY35" i="1"/>
  <c r="IX35" i="1"/>
  <c r="IV35" i="1"/>
  <c r="IU35" i="1"/>
  <c r="IS35" i="1"/>
  <c r="IR35" i="1"/>
  <c r="JF34" i="1"/>
  <c r="JC34" i="1"/>
  <c r="IZ34" i="1"/>
  <c r="IW34" i="1"/>
  <c r="IT34" i="1"/>
  <c r="IQ34" i="1"/>
  <c r="JF33" i="1"/>
  <c r="JC33" i="1"/>
  <c r="IZ33" i="1"/>
  <c r="IW33" i="1"/>
  <c r="IT33" i="1"/>
  <c r="IQ33" i="1"/>
  <c r="JF32" i="1"/>
  <c r="JC32" i="1"/>
  <c r="IZ32" i="1"/>
  <c r="IW32" i="1"/>
  <c r="IT32" i="1"/>
  <c r="IQ32" i="1"/>
  <c r="JF31" i="1"/>
  <c r="JC31" i="1"/>
  <c r="IZ31" i="1"/>
  <c r="IW31" i="1"/>
  <c r="IT31" i="1"/>
  <c r="IQ31" i="1"/>
  <c r="JF30" i="1"/>
  <c r="JC30" i="1"/>
  <c r="IZ30" i="1"/>
  <c r="IW30" i="1"/>
  <c r="IT30" i="1"/>
  <c r="IQ30" i="1"/>
  <c r="JF29" i="1"/>
  <c r="JC29" i="1"/>
  <c r="IZ29" i="1"/>
  <c r="IW29" i="1"/>
  <c r="IT29" i="1"/>
  <c r="IQ29" i="1"/>
  <c r="JF28" i="1"/>
  <c r="JC28" i="1"/>
  <c r="IZ28" i="1"/>
  <c r="IW28" i="1"/>
  <c r="IT28" i="1"/>
  <c r="IQ28" i="1"/>
  <c r="JF27" i="1"/>
  <c r="JC27" i="1"/>
  <c r="IZ27" i="1"/>
  <c r="IW27" i="1"/>
  <c r="IT27" i="1"/>
  <c r="IQ27" i="1"/>
  <c r="JH26" i="1"/>
  <c r="JG26" i="1"/>
  <c r="JE26" i="1"/>
  <c r="JD26" i="1"/>
  <c r="JB26" i="1"/>
  <c r="JA26" i="1"/>
  <c r="IY26" i="1"/>
  <c r="IX26" i="1"/>
  <c r="IV26" i="1"/>
  <c r="IU26" i="1"/>
  <c r="IS26" i="1"/>
  <c r="IR26" i="1"/>
  <c r="JF25" i="1"/>
  <c r="JC25" i="1"/>
  <c r="IZ25" i="1"/>
  <c r="IW25" i="1"/>
  <c r="IT25" i="1"/>
  <c r="IQ25" i="1"/>
  <c r="JF24" i="1"/>
  <c r="JC24" i="1"/>
  <c r="IZ24" i="1"/>
  <c r="IW24" i="1"/>
  <c r="IT24" i="1"/>
  <c r="IQ24" i="1"/>
  <c r="JF23" i="1"/>
  <c r="JC23" i="1"/>
  <c r="IZ23" i="1"/>
  <c r="IW23" i="1"/>
  <c r="IT23" i="1"/>
  <c r="IQ23" i="1"/>
  <c r="JF22" i="1"/>
  <c r="JC22" i="1"/>
  <c r="IZ22" i="1"/>
  <c r="IW22" i="1"/>
  <c r="IT22" i="1"/>
  <c r="IQ22" i="1"/>
  <c r="JF21" i="1"/>
  <c r="JC21" i="1"/>
  <c r="IZ21" i="1"/>
  <c r="IW21" i="1"/>
  <c r="IT21" i="1"/>
  <c r="IQ21" i="1"/>
  <c r="JH20" i="1"/>
  <c r="JG20" i="1"/>
  <c r="JE20" i="1"/>
  <c r="JD20" i="1"/>
  <c r="JB20" i="1"/>
  <c r="JA20" i="1"/>
  <c r="IY20" i="1"/>
  <c r="IX20" i="1"/>
  <c r="IV20" i="1"/>
  <c r="IU20" i="1"/>
  <c r="IS20" i="1"/>
  <c r="IR20" i="1"/>
  <c r="JH16" i="1"/>
  <c r="JG16" i="1"/>
  <c r="JE16" i="1"/>
  <c r="JD16" i="1"/>
  <c r="JB16" i="1"/>
  <c r="JA16" i="1"/>
  <c r="IY16" i="1"/>
  <c r="IX16" i="1"/>
  <c r="IV16" i="1"/>
  <c r="IU16" i="1"/>
  <c r="IS16" i="1"/>
  <c r="IR16" i="1"/>
  <c r="JE15" i="1"/>
  <c r="JD15" i="1"/>
  <c r="IY15" i="1"/>
  <c r="IX15" i="1"/>
  <c r="IU15" i="1"/>
  <c r="IS15" i="1"/>
  <c r="IR15" i="1"/>
  <c r="IR14" i="1"/>
  <c r="JH13" i="1"/>
  <c r="JG13" i="1"/>
  <c r="JB13" i="1"/>
  <c r="JA13" i="1"/>
  <c r="IV13" i="1"/>
  <c r="IU13" i="1"/>
  <c r="JH11" i="1"/>
  <c r="JE11" i="1"/>
  <c r="IY11" i="1"/>
  <c r="JH10" i="1"/>
  <c r="JG10" i="1"/>
  <c r="JE10" i="1"/>
  <c r="JD10" i="1"/>
  <c r="JB10" i="1"/>
  <c r="JA10" i="1"/>
  <c r="IY10" i="1"/>
  <c r="IX10" i="1"/>
  <c r="IV10" i="1"/>
  <c r="IU10" i="1"/>
  <c r="IS10" i="1"/>
  <c r="IR10" i="1"/>
  <c r="JG9" i="1"/>
  <c r="JE9" i="1"/>
  <c r="IU8" i="1"/>
  <c r="J6" i="1"/>
  <c r="DU6" i="1"/>
  <c r="DX6" i="1"/>
  <c r="EA6" i="1"/>
  <c r="ED6" i="1"/>
  <c r="ER6" i="1"/>
  <c r="EU6" i="1"/>
  <c r="EX6" i="1"/>
  <c r="FA6" i="1"/>
  <c r="FO6" i="1"/>
  <c r="FR6" i="1"/>
  <c r="FU6" i="1"/>
  <c r="FX6" i="1"/>
  <c r="GL6" i="1"/>
  <c r="GO6" i="1"/>
  <c r="GR6" i="1"/>
  <c r="GU6" i="1"/>
  <c r="HI6" i="1"/>
  <c r="HL6" i="1"/>
  <c r="HO6" i="1"/>
  <c r="HR6" i="1"/>
  <c r="IF6" i="1"/>
  <c r="II6" i="1"/>
  <c r="IL6" i="1"/>
  <c r="IO6" i="1"/>
  <c r="JO6" i="1"/>
  <c r="J7" i="1"/>
  <c r="AV7" i="1"/>
  <c r="AX7" i="1"/>
  <c r="AZ7" i="1"/>
  <c r="CX7" i="1"/>
  <c r="DA7" i="1"/>
  <c r="DO7" i="1"/>
  <c r="DR7" i="1"/>
  <c r="EL7" i="1"/>
  <c r="EO7" i="1"/>
  <c r="FI7" i="1"/>
  <c r="FL7" i="1"/>
  <c r="GF7" i="1"/>
  <c r="GI7" i="1"/>
  <c r="HF7" i="1"/>
  <c r="HZ7" i="1"/>
  <c r="IC7" i="1"/>
  <c r="JO7" i="1"/>
  <c r="MU7" i="1"/>
  <c r="IQ107" i="1" l="1"/>
  <c r="IT124" i="1"/>
  <c r="JF124" i="1"/>
  <c r="IS8" i="1"/>
  <c r="IU14" i="1"/>
  <c r="IT14" i="1" s="1"/>
  <c r="JA14" i="1"/>
  <c r="JG14" i="1"/>
  <c r="JD14" i="1"/>
  <c r="IW107" i="1"/>
  <c r="JE7" i="1"/>
  <c r="JA8" i="1"/>
  <c r="IR13" i="1"/>
  <c r="IX14" i="1"/>
  <c r="JA12" i="1"/>
  <c r="IR8" i="1"/>
  <c r="IQ8" i="1" s="1"/>
  <c r="IP203" i="1"/>
  <c r="IY7" i="1"/>
  <c r="IZ66" i="1"/>
  <c r="IX8" i="1"/>
  <c r="JD8" i="1"/>
  <c r="JC107" i="1"/>
  <c r="IQ124" i="1"/>
  <c r="JC124" i="1"/>
  <c r="IT169" i="1"/>
  <c r="IZ202" i="1"/>
  <c r="JC334" i="1"/>
  <c r="IW334" i="1"/>
  <c r="IW60" i="1"/>
  <c r="IY8" i="1"/>
  <c r="JE8" i="1"/>
  <c r="IZ96" i="1"/>
  <c r="IW124" i="1"/>
  <c r="IT186" i="1"/>
  <c r="JC60" i="1"/>
  <c r="IS7" i="1"/>
  <c r="JH14" i="1"/>
  <c r="IS14" i="1"/>
  <c r="IQ14" i="1" s="1"/>
  <c r="IY14" i="1"/>
  <c r="JE14" i="1"/>
  <c r="IT279" i="1"/>
  <c r="IZ334" i="1"/>
  <c r="IS9" i="1"/>
  <c r="JD9" i="1"/>
  <c r="JC9" i="1" s="1"/>
  <c r="IX11" i="1"/>
  <c r="IW11" i="1" s="1"/>
  <c r="JD11" i="1"/>
  <c r="JC11" i="1" s="1"/>
  <c r="IT66" i="1"/>
  <c r="IP79" i="1"/>
  <c r="JC78" i="1"/>
  <c r="IT96" i="1"/>
  <c r="JF96" i="1"/>
  <c r="IZ124" i="1"/>
  <c r="IS11" i="1"/>
  <c r="IZ107" i="1"/>
  <c r="IT107" i="1"/>
  <c r="JC166" i="1"/>
  <c r="IW166" i="1"/>
  <c r="IQ55" i="1"/>
  <c r="IZ55" i="1"/>
  <c r="JC180" i="1"/>
  <c r="IW180" i="1"/>
  <c r="JE12" i="1"/>
  <c r="JC189" i="1"/>
  <c r="IT166" i="1"/>
  <c r="IZ189" i="1"/>
  <c r="IT189" i="1"/>
  <c r="IQ96" i="1"/>
  <c r="IW202" i="1"/>
  <c r="JF35" i="1"/>
  <c r="JF55" i="1"/>
  <c r="JF198" i="1"/>
  <c r="IY12" i="1"/>
  <c r="JC96" i="1"/>
  <c r="JG11" i="1"/>
  <c r="JF11" i="1" s="1"/>
  <c r="JF180" i="1"/>
  <c r="IQ186" i="1"/>
  <c r="JC186" i="1"/>
  <c r="JH12" i="1"/>
  <c r="IT198" i="1"/>
  <c r="IZ198" i="1"/>
  <c r="JC69" i="1"/>
  <c r="JB11" i="1"/>
  <c r="IZ11" i="1" s="1"/>
  <c r="IU11" i="1"/>
  <c r="IR12" i="1"/>
  <c r="IQ12" i="1" s="1"/>
  <c r="IX12" i="1"/>
  <c r="IV8" i="1"/>
  <c r="IT8" i="1" s="1"/>
  <c r="JG8" i="1"/>
  <c r="JF8" i="1" s="1"/>
  <c r="IU9" i="1"/>
  <c r="IT9" i="1" s="1"/>
  <c r="IY9" i="1"/>
  <c r="IT180" i="1"/>
  <c r="IT217" i="1"/>
  <c r="IZ169" i="1"/>
  <c r="IU12" i="1"/>
  <c r="JG12" i="1"/>
  <c r="JF12" i="1" s="1"/>
  <c r="IS13" i="1"/>
  <c r="IW169" i="1"/>
  <c r="JH9" i="1"/>
  <c r="JF9" i="1" s="1"/>
  <c r="JD12" i="1"/>
  <c r="JC12" i="1" s="1"/>
  <c r="IZ180" i="1"/>
  <c r="IW189" i="1"/>
  <c r="IP197" i="1"/>
  <c r="JF186" i="1"/>
  <c r="JF107" i="1"/>
  <c r="IW264" i="1"/>
  <c r="IQ268" i="1"/>
  <c r="JC268" i="1"/>
  <c r="JG7" i="1"/>
  <c r="IU7" i="1"/>
  <c r="JA7" i="1"/>
  <c r="IV11" i="1"/>
  <c r="JB12" i="1"/>
  <c r="IZ12" i="1" s="1"/>
  <c r="IV7" i="1"/>
  <c r="JB7" i="1"/>
  <c r="JH7" i="1"/>
  <c r="IR11" i="1"/>
  <c r="IR7" i="1"/>
  <c r="IQ7" i="1" s="1"/>
  <c r="IX7" i="1"/>
  <c r="JD7" i="1"/>
  <c r="JB9" i="1"/>
  <c r="IZ9" i="1" s="1"/>
  <c r="IX9" i="1"/>
  <c r="IV12" i="1"/>
  <c r="IP70" i="1"/>
  <c r="IP143" i="1"/>
  <c r="IP167" i="1"/>
  <c r="IP172" i="1"/>
  <c r="IP181" i="1"/>
  <c r="IP188" i="1"/>
  <c r="IP108" i="1"/>
  <c r="IP140" i="1"/>
  <c r="IW10" i="1"/>
  <c r="JC10" i="1"/>
  <c r="IW13" i="1"/>
  <c r="JC13" i="1"/>
  <c r="IW15" i="1"/>
  <c r="JC15" i="1"/>
  <c r="JC16" i="1"/>
  <c r="IR348" i="1"/>
  <c r="IX348" i="1"/>
  <c r="IQ20" i="1"/>
  <c r="IZ42" i="1"/>
  <c r="IW78" i="1"/>
  <c r="IP86" i="1"/>
  <c r="IW96" i="1"/>
  <c r="IZ166" i="1"/>
  <c r="JF166" i="1"/>
  <c r="JF217" i="1"/>
  <c r="IW279" i="1"/>
  <c r="IQ279" i="1"/>
  <c r="IT334" i="1"/>
  <c r="IP123" i="1"/>
  <c r="IP223" i="1"/>
  <c r="IP151" i="1"/>
  <c r="IQ166" i="1"/>
  <c r="JC279" i="1"/>
  <c r="FD7" i="1"/>
  <c r="IZ8" i="1"/>
  <c r="IT10" i="1"/>
  <c r="IZ10" i="1"/>
  <c r="JF10" i="1"/>
  <c r="IT13" i="1"/>
  <c r="IZ13" i="1"/>
  <c r="JF13" i="1"/>
  <c r="IZ14" i="1"/>
  <c r="IT15" i="1"/>
  <c r="IZ15" i="1"/>
  <c r="JF15" i="1"/>
  <c r="IT16" i="1"/>
  <c r="IZ16" i="1"/>
  <c r="JF16" i="1"/>
  <c r="JF66" i="1"/>
  <c r="JF189" i="1"/>
  <c r="IP236" i="1"/>
  <c r="IP235" i="1" s="1"/>
  <c r="IP127" i="1"/>
  <c r="IQ35" i="1"/>
  <c r="IQ38" i="1"/>
  <c r="JC38" i="1"/>
  <c r="IP183" i="1"/>
  <c r="IP219" i="1"/>
  <c r="JC217" i="1"/>
  <c r="IP221" i="1"/>
  <c r="IT35" i="1"/>
  <c r="IP155" i="1"/>
  <c r="IP29" i="1"/>
  <c r="IP33" i="1"/>
  <c r="IP82" i="1"/>
  <c r="IT202" i="1"/>
  <c r="JF279" i="1"/>
  <c r="IP319" i="1"/>
  <c r="IV348" i="1"/>
  <c r="JB348" i="1"/>
  <c r="JH348" i="1"/>
  <c r="IZ20" i="1"/>
  <c r="IT20" i="1"/>
  <c r="IZ35" i="1"/>
  <c r="IP111" i="1"/>
  <c r="IP115" i="1"/>
  <c r="IP117" i="1"/>
  <c r="IP147" i="1"/>
  <c r="IW257" i="1"/>
  <c r="IZ264" i="1"/>
  <c r="IT264" i="1"/>
  <c r="JF264" i="1"/>
  <c r="IQ283" i="1"/>
  <c r="JC283" i="1"/>
  <c r="IP328" i="1"/>
  <c r="JF334" i="1"/>
  <c r="IP335" i="1"/>
  <c r="IP346" i="1"/>
  <c r="IP347" i="1"/>
  <c r="AW7" i="1"/>
  <c r="IP139" i="1"/>
  <c r="IP156" i="1"/>
  <c r="IU348" i="1"/>
  <c r="IP25" i="1"/>
  <c r="JC26" i="1"/>
  <c r="IW26" i="1"/>
  <c r="JC35" i="1"/>
  <c r="IQ42" i="1"/>
  <c r="JC42" i="1"/>
  <c r="IW42" i="1"/>
  <c r="IP54" i="1"/>
  <c r="IW69" i="1"/>
  <c r="IP74" i="1"/>
  <c r="IP118" i="1"/>
  <c r="IP119" i="1"/>
  <c r="IP131" i="1"/>
  <c r="IP133" i="1"/>
  <c r="IP134" i="1"/>
  <c r="IP135" i="1"/>
  <c r="IP149" i="1"/>
  <c r="JF202" i="1"/>
  <c r="JC257" i="1"/>
  <c r="IZ268" i="1"/>
  <c r="IT268" i="1"/>
  <c r="JF268" i="1"/>
  <c r="IP280" i="1"/>
  <c r="IZ279" i="1"/>
  <c r="IZ283" i="1"/>
  <c r="IT283" i="1"/>
  <c r="IZ69" i="1"/>
  <c r="IP95" i="1"/>
  <c r="IP98" i="1"/>
  <c r="IP99" i="1"/>
  <c r="IP101" i="1"/>
  <c r="IP103" i="1"/>
  <c r="IP291" i="1"/>
  <c r="IP292" i="1"/>
  <c r="IP344" i="1"/>
  <c r="IY348" i="1"/>
  <c r="IP49" i="1"/>
  <c r="IP94" i="1"/>
  <c r="IP211" i="1"/>
  <c r="IP212" i="1"/>
  <c r="IP253" i="1"/>
  <c r="IT257" i="1"/>
  <c r="JF257" i="1"/>
  <c r="IP261" i="1"/>
  <c r="IQ264" i="1"/>
  <c r="IP277" i="1"/>
  <c r="IW283" i="1"/>
  <c r="IP287" i="1"/>
  <c r="IP303" i="1"/>
  <c r="IP311" i="1"/>
  <c r="IP315" i="1"/>
  <c r="IP317" i="1"/>
  <c r="IP322" i="1"/>
  <c r="IW20" i="1"/>
  <c r="IP34" i="1"/>
  <c r="IP53" i="1"/>
  <c r="IT55" i="1"/>
  <c r="IP61" i="1"/>
  <c r="IP90" i="1"/>
  <c r="IP91" i="1"/>
  <c r="IP93" i="1"/>
  <c r="IP163" i="1"/>
  <c r="IP165" i="1"/>
  <c r="IP170" i="1"/>
  <c r="IP187" i="1"/>
  <c r="IP186" i="1" s="1"/>
  <c r="IZ186" i="1"/>
  <c r="IP215" i="1"/>
  <c r="IP229" i="1"/>
  <c r="IP230" i="1"/>
  <c r="IP232" i="1"/>
  <c r="IP241" i="1"/>
  <c r="IP242" i="1"/>
  <c r="IP244" i="1"/>
  <c r="IP258" i="1"/>
  <c r="JC264" i="1"/>
  <c r="JF283" i="1"/>
  <c r="IP295" i="1"/>
  <c r="IP299" i="1"/>
  <c r="IP301" i="1"/>
  <c r="IP306" i="1"/>
  <c r="IP323" i="1"/>
  <c r="IP324" i="1"/>
  <c r="IP326" i="1"/>
  <c r="IZ26" i="1"/>
  <c r="IZ38" i="1"/>
  <c r="IP57" i="1"/>
  <c r="IP65" i="1"/>
  <c r="IP72" i="1"/>
  <c r="IP84" i="1"/>
  <c r="IP128" i="1"/>
  <c r="IP159" i="1"/>
  <c r="IP171" i="1"/>
  <c r="IP175" i="1"/>
  <c r="IP179" i="1"/>
  <c r="IP193" i="1"/>
  <c r="IP194" i="1"/>
  <c r="IW217" i="1"/>
  <c r="IP227" i="1"/>
  <c r="IP256" i="1"/>
  <c r="IP273" i="1"/>
  <c r="IP275" i="1"/>
  <c r="HU7" i="1"/>
  <c r="EG7" i="1"/>
  <c r="IP21" i="1"/>
  <c r="IP24" i="1"/>
  <c r="JF78" i="1"/>
  <c r="IP102" i="1"/>
  <c r="IP106" i="1"/>
  <c r="IP184" i="1"/>
  <c r="IP201" i="1"/>
  <c r="JC207" i="1"/>
  <c r="IP214" i="1"/>
  <c r="IP233" i="1"/>
  <c r="IP245" i="1"/>
  <c r="IP249" i="1"/>
  <c r="IP251" i="1"/>
  <c r="IP259" i="1"/>
  <c r="IP281" i="1"/>
  <c r="GX7" i="1"/>
  <c r="IQ10" i="1"/>
  <c r="JE348" i="1"/>
  <c r="IP37" i="1"/>
  <c r="IP41" i="1"/>
  <c r="IT45" i="1"/>
  <c r="JF45" i="1"/>
  <c r="JC55" i="1"/>
  <c r="IP58" i="1"/>
  <c r="IP67" i="1"/>
  <c r="JC66" i="1"/>
  <c r="IP121" i="1"/>
  <c r="IP137" i="1"/>
  <c r="IP154" i="1"/>
  <c r="JC169" i="1"/>
  <c r="IZ207" i="1"/>
  <c r="IZ257" i="1"/>
  <c r="IP285" i="1"/>
  <c r="IP286" i="1"/>
  <c r="IP307" i="1"/>
  <c r="IP308" i="1"/>
  <c r="IP332" i="1"/>
  <c r="IP333" i="1"/>
  <c r="IP336" i="1"/>
  <c r="IP334" i="1" s="1"/>
  <c r="IP340" i="1"/>
  <c r="IP342" i="1"/>
  <c r="GI6" i="1"/>
  <c r="HZ6" i="1"/>
  <c r="EL6" i="1"/>
  <c r="DJ7" i="1"/>
  <c r="IQ15" i="1"/>
  <c r="IQ16" i="1"/>
  <c r="IW16" i="1"/>
  <c r="IC6" i="1"/>
  <c r="HF6" i="1"/>
  <c r="EO6" i="1"/>
  <c r="IS348" i="1"/>
  <c r="JA348" i="1"/>
  <c r="JG348" i="1"/>
  <c r="IP23" i="1"/>
  <c r="JF20" i="1"/>
  <c r="JF42" i="1"/>
  <c r="IP47" i="1"/>
  <c r="IW55" i="1"/>
  <c r="IZ60" i="1"/>
  <c r="IQ66" i="1"/>
  <c r="JF69" i="1"/>
  <c r="IP76" i="1"/>
  <c r="IQ78" i="1"/>
  <c r="IP22" i="1"/>
  <c r="JC20" i="1"/>
  <c r="JC45" i="1"/>
  <c r="IP48" i="1"/>
  <c r="IP51" i="1"/>
  <c r="IP63" i="1"/>
  <c r="IW66" i="1"/>
  <c r="IP68" i="1"/>
  <c r="IP71" i="1"/>
  <c r="IP73" i="1"/>
  <c r="HC6" i="1"/>
  <c r="DO6" i="1"/>
  <c r="JD348" i="1"/>
  <c r="IP30" i="1"/>
  <c r="IP32" i="1"/>
  <c r="JF38" i="1"/>
  <c r="IP50" i="1"/>
  <c r="IP52" i="1"/>
  <c r="IP56" i="1"/>
  <c r="IP55" i="1" s="1"/>
  <c r="IP59" i="1"/>
  <c r="IT60" i="1"/>
  <c r="JF60" i="1"/>
  <c r="IP75" i="1"/>
  <c r="IP77" i="1"/>
  <c r="IP83" i="1"/>
  <c r="IP85" i="1"/>
  <c r="IP92" i="1"/>
  <c r="IP100" i="1"/>
  <c r="IP109" i="1"/>
  <c r="IP110" i="1"/>
  <c r="IP116" i="1"/>
  <c r="IP125" i="1"/>
  <c r="IP126" i="1"/>
  <c r="IP132" i="1"/>
  <c r="IP141" i="1"/>
  <c r="IP146" i="1"/>
  <c r="IP148" i="1"/>
  <c r="IP157" i="1"/>
  <c r="IP162" i="1"/>
  <c r="IP164" i="1"/>
  <c r="IP173" i="1"/>
  <c r="IP178" i="1"/>
  <c r="IQ180" i="1"/>
  <c r="IP182" i="1"/>
  <c r="IP185" i="1"/>
  <c r="IW186" i="1"/>
  <c r="IP195" i="1"/>
  <c r="IP205" i="1"/>
  <c r="IP213" i="1"/>
  <c r="IP220" i="1"/>
  <c r="IP222" i="1"/>
  <c r="IP231" i="1"/>
  <c r="IP243" i="1"/>
  <c r="IP250" i="1"/>
  <c r="IP252" i="1"/>
  <c r="IQ257" i="1"/>
  <c r="IP276" i="1"/>
  <c r="IP284" i="1"/>
  <c r="IP293" i="1"/>
  <c r="IP300" i="1"/>
  <c r="IP302" i="1"/>
  <c r="IP309" i="1"/>
  <c r="IP314" i="1"/>
  <c r="IP316" i="1"/>
  <c r="IP325" i="1"/>
  <c r="IP327" i="1"/>
  <c r="IP330" i="1"/>
  <c r="IQ334" i="1"/>
  <c r="IP341" i="1"/>
  <c r="IP343" i="1"/>
  <c r="IP80" i="1"/>
  <c r="IP87" i="1"/>
  <c r="IP89" i="1"/>
  <c r="IP97" i="1"/>
  <c r="IP104" i="1"/>
  <c r="IP113" i="1"/>
  <c r="IP114" i="1"/>
  <c r="IP120" i="1"/>
  <c r="IP129" i="1"/>
  <c r="IP130" i="1"/>
  <c r="IP136" i="1"/>
  <c r="IP145" i="1"/>
  <c r="IP150" i="1"/>
  <c r="IP152" i="1"/>
  <c r="IP161" i="1"/>
  <c r="IP168" i="1"/>
  <c r="IP177" i="1"/>
  <c r="IP199" i="1"/>
  <c r="IP204" i="1"/>
  <c r="IP206" i="1"/>
  <c r="IW207" i="1"/>
  <c r="IP208" i="1"/>
  <c r="IP210" i="1"/>
  <c r="IQ217" i="1"/>
  <c r="IP224" i="1"/>
  <c r="IP228" i="1"/>
  <c r="IP192" i="1"/>
  <c r="IP238" i="1"/>
  <c r="IP240" i="1"/>
  <c r="IP247" i="1"/>
  <c r="IP254" i="1"/>
  <c r="IP226" i="1"/>
  <c r="IP266" i="1"/>
  <c r="IP270" i="1"/>
  <c r="IP278" i="1"/>
  <c r="IP288" i="1"/>
  <c r="IP297" i="1"/>
  <c r="IP304" i="1"/>
  <c r="IP313" i="1"/>
  <c r="IP318" i="1"/>
  <c r="IP320" i="1"/>
  <c r="IP329" i="1"/>
  <c r="IP331" i="1"/>
  <c r="IP338" i="1"/>
  <c r="IP345" i="1"/>
  <c r="IP81" i="1"/>
  <c r="IP88" i="1"/>
  <c r="IP105" i="1"/>
  <c r="IP112" i="1"/>
  <c r="IP122" i="1"/>
  <c r="IP138" i="1"/>
  <c r="IP142" i="1"/>
  <c r="IP144" i="1"/>
  <c r="IP153" i="1"/>
  <c r="IP158" i="1"/>
  <c r="IP160" i="1"/>
  <c r="IP174" i="1"/>
  <c r="IP176" i="1"/>
  <c r="IP190" i="1"/>
  <c r="IP191" i="1"/>
  <c r="IP196" i="1"/>
  <c r="IP200" i="1"/>
  <c r="IP198" i="1" s="1"/>
  <c r="IQ207" i="1"/>
  <c r="IP209" i="1"/>
  <c r="IP216" i="1"/>
  <c r="IP218" i="1"/>
  <c r="IP225" i="1"/>
  <c r="IP234" i="1"/>
  <c r="IP239" i="1"/>
  <c r="IP246" i="1"/>
  <c r="IP248" i="1"/>
  <c r="IP255" i="1"/>
  <c r="IP260" i="1"/>
  <c r="IP262" i="1"/>
  <c r="IP265" i="1"/>
  <c r="IP267" i="1"/>
  <c r="IW268" i="1"/>
  <c r="IP269" i="1"/>
  <c r="IP271" i="1"/>
  <c r="IP272" i="1"/>
  <c r="IP289" i="1"/>
  <c r="IP290" i="1"/>
  <c r="IP294" i="1"/>
  <c r="IP296" i="1"/>
  <c r="IP298" i="1"/>
  <c r="IP305" i="1"/>
  <c r="IP310" i="1"/>
  <c r="IP312" i="1"/>
  <c r="IP321" i="1"/>
  <c r="IP337" i="1"/>
  <c r="IP339" i="1"/>
  <c r="GA7" i="1"/>
  <c r="DA6" i="1"/>
  <c r="GF6" i="1"/>
  <c r="FI6" i="1"/>
  <c r="IT26" i="1"/>
  <c r="IP27" i="1"/>
  <c r="JF26" i="1"/>
  <c r="IP31" i="1"/>
  <c r="IP36" i="1"/>
  <c r="IW35" i="1"/>
  <c r="IT42" i="1"/>
  <c r="IP43" i="1"/>
  <c r="IW45" i="1"/>
  <c r="IZ45" i="1"/>
  <c r="IP62" i="1"/>
  <c r="IQ60" i="1"/>
  <c r="IP64" i="1"/>
  <c r="FL6" i="1"/>
  <c r="IQ26" i="1"/>
  <c r="IP28" i="1"/>
  <c r="IW38" i="1"/>
  <c r="IP40" i="1"/>
  <c r="IP44" i="1"/>
  <c r="CX6" i="1"/>
  <c r="IT38" i="1"/>
  <c r="IP39" i="1"/>
  <c r="IP46" i="1"/>
  <c r="IQ45" i="1"/>
  <c r="AY7" i="1"/>
  <c r="DR6" i="1"/>
  <c r="MW21" i="1"/>
  <c r="LZ20" i="1"/>
  <c r="LZ26" i="1"/>
  <c r="LZ35" i="1"/>
  <c r="LZ38" i="1"/>
  <c r="LZ42" i="1"/>
  <c r="LZ45" i="1"/>
  <c r="LZ55" i="1"/>
  <c r="LZ60" i="1"/>
  <c r="LZ66" i="1"/>
  <c r="LZ69" i="1"/>
  <c r="LZ78" i="1"/>
  <c r="LZ96" i="1"/>
  <c r="LZ107" i="1"/>
  <c r="LZ124" i="1"/>
  <c r="LZ166" i="1"/>
  <c r="LZ169" i="1"/>
  <c r="LZ180" i="1"/>
  <c r="LZ186" i="1"/>
  <c r="LZ189" i="1"/>
  <c r="LZ198" i="1"/>
  <c r="LZ202" i="1"/>
  <c r="LZ207" i="1"/>
  <c r="LZ217" i="1"/>
  <c r="LZ235" i="1"/>
  <c r="LZ257" i="1"/>
  <c r="LZ264" i="1"/>
  <c r="LZ268" i="1"/>
  <c r="LZ279" i="1"/>
  <c r="LZ283" i="1"/>
  <c r="LZ334" i="1"/>
  <c r="KE232" i="1"/>
  <c r="MW51" i="1"/>
  <c r="MW34" i="1"/>
  <c r="MW346" i="1"/>
  <c r="MW345" i="1"/>
  <c r="MW344" i="1"/>
  <c r="MW343" i="1"/>
  <c r="MW342" i="1"/>
  <c r="MW341" i="1"/>
  <c r="MW340" i="1"/>
  <c r="MW339" i="1"/>
  <c r="MW338" i="1"/>
  <c r="MW337" i="1"/>
  <c r="MW336" i="1"/>
  <c r="MW335" i="1"/>
  <c r="MW333" i="1"/>
  <c r="MW332" i="1"/>
  <c r="MW331" i="1"/>
  <c r="MW330" i="1"/>
  <c r="MW329" i="1"/>
  <c r="MW328" i="1"/>
  <c r="MW327" i="1"/>
  <c r="MW326" i="1"/>
  <c r="MW325" i="1"/>
  <c r="MW324" i="1"/>
  <c r="MW323" i="1"/>
  <c r="MW322" i="1"/>
  <c r="MW321" i="1"/>
  <c r="MW320" i="1"/>
  <c r="MW319" i="1"/>
  <c r="MW318" i="1"/>
  <c r="MW317" i="1"/>
  <c r="MW316" i="1"/>
  <c r="MW315" i="1"/>
  <c r="MW314" i="1"/>
  <c r="MW313" i="1"/>
  <c r="MW312" i="1"/>
  <c r="MW311" i="1"/>
  <c r="MW310" i="1"/>
  <c r="MW309" i="1"/>
  <c r="MW308" i="1"/>
  <c r="MW307" i="1"/>
  <c r="MW306" i="1"/>
  <c r="MW305" i="1"/>
  <c r="MW304" i="1"/>
  <c r="MW303" i="1"/>
  <c r="MW302" i="1"/>
  <c r="MW301" i="1"/>
  <c r="MW300" i="1"/>
  <c r="MW299" i="1"/>
  <c r="MW298" i="1"/>
  <c r="MW297" i="1"/>
  <c r="MW296" i="1"/>
  <c r="MW295" i="1"/>
  <c r="MW294" i="1"/>
  <c r="MW293" i="1"/>
  <c r="MW292" i="1"/>
  <c r="MW291" i="1"/>
  <c r="MW290" i="1"/>
  <c r="MW289" i="1"/>
  <c r="MW288" i="1"/>
  <c r="MW287" i="1"/>
  <c r="MW286" i="1"/>
  <c r="MW285" i="1"/>
  <c r="MW284" i="1"/>
  <c r="MW281" i="1"/>
  <c r="MW280" i="1"/>
  <c r="MW278" i="1"/>
  <c r="MW277" i="1"/>
  <c r="MW276" i="1"/>
  <c r="MW275" i="1"/>
  <c r="MW273" i="1"/>
  <c r="MW272" i="1"/>
  <c r="MW271" i="1"/>
  <c r="MW270" i="1"/>
  <c r="MW269" i="1"/>
  <c r="MW267" i="1"/>
  <c r="MW266" i="1"/>
  <c r="MW265" i="1"/>
  <c r="MW262" i="1"/>
  <c r="MW261" i="1"/>
  <c r="MW260" i="1"/>
  <c r="MW259" i="1"/>
  <c r="MW258" i="1"/>
  <c r="MW256" i="1"/>
  <c r="MW227" i="1"/>
  <c r="MW226" i="1"/>
  <c r="MW255" i="1"/>
  <c r="MW254" i="1"/>
  <c r="MW253" i="1"/>
  <c r="MW252" i="1"/>
  <c r="MW251" i="1"/>
  <c r="MW250" i="1"/>
  <c r="MW249" i="1"/>
  <c r="MW248" i="1"/>
  <c r="MW247" i="1"/>
  <c r="MW246" i="1"/>
  <c r="MW245" i="1"/>
  <c r="MW244" i="1"/>
  <c r="MW243" i="1"/>
  <c r="MW242" i="1"/>
  <c r="MW241" i="1"/>
  <c r="MW240" i="1"/>
  <c r="MW239" i="1"/>
  <c r="MW238" i="1"/>
  <c r="MW236" i="1"/>
  <c r="MW192" i="1"/>
  <c r="MW234" i="1"/>
  <c r="MW233" i="1"/>
  <c r="MW232" i="1"/>
  <c r="MW231" i="1"/>
  <c r="MW230" i="1"/>
  <c r="MW229" i="1"/>
  <c r="MW228" i="1"/>
  <c r="MW225" i="1"/>
  <c r="MW224" i="1"/>
  <c r="MW223" i="1"/>
  <c r="MW222" i="1"/>
  <c r="MW221" i="1"/>
  <c r="MW220" i="1"/>
  <c r="MW219" i="1"/>
  <c r="MW218" i="1"/>
  <c r="MW216" i="1"/>
  <c r="MW215" i="1"/>
  <c r="MW214" i="1"/>
  <c r="MW213" i="1"/>
  <c r="MW212" i="1"/>
  <c r="MW211" i="1"/>
  <c r="MW210" i="1"/>
  <c r="MW209" i="1"/>
  <c r="MW208" i="1"/>
  <c r="MW206" i="1"/>
  <c r="MW205" i="1"/>
  <c r="MW204" i="1"/>
  <c r="MW203" i="1"/>
  <c r="MW201" i="1"/>
  <c r="MW200" i="1"/>
  <c r="MW199" i="1"/>
  <c r="MW197" i="1"/>
  <c r="MW196" i="1"/>
  <c r="MW195" i="1"/>
  <c r="MW194" i="1"/>
  <c r="MW193" i="1"/>
  <c r="MW191" i="1"/>
  <c r="MW190" i="1"/>
  <c r="MW188" i="1"/>
  <c r="MW187" i="1"/>
  <c r="MW185" i="1"/>
  <c r="MW184" i="1"/>
  <c r="MW183" i="1"/>
  <c r="MW182" i="1"/>
  <c r="MW181" i="1"/>
  <c r="MW179" i="1"/>
  <c r="MW178" i="1"/>
  <c r="MW177" i="1"/>
  <c r="MW176" i="1"/>
  <c r="MW175" i="1"/>
  <c r="MW174" i="1"/>
  <c r="MW173" i="1"/>
  <c r="MW172" i="1"/>
  <c r="MW171" i="1"/>
  <c r="MW170" i="1"/>
  <c r="MW168" i="1"/>
  <c r="MW167" i="1"/>
  <c r="MW165" i="1"/>
  <c r="MW164" i="1"/>
  <c r="MW163" i="1"/>
  <c r="MW162" i="1"/>
  <c r="MW161" i="1"/>
  <c r="MW160" i="1"/>
  <c r="MW159" i="1"/>
  <c r="MW158" i="1"/>
  <c r="MW157" i="1"/>
  <c r="MW156" i="1"/>
  <c r="MW155" i="1"/>
  <c r="MW154" i="1"/>
  <c r="MW153" i="1"/>
  <c r="MW152" i="1"/>
  <c r="MW151" i="1"/>
  <c r="MW150" i="1"/>
  <c r="MW149" i="1"/>
  <c r="MW148" i="1"/>
  <c r="MW147" i="1"/>
  <c r="MW146" i="1"/>
  <c r="MW145" i="1"/>
  <c r="MW144" i="1"/>
  <c r="MW143" i="1"/>
  <c r="MW142" i="1"/>
  <c r="MW141" i="1"/>
  <c r="MW140" i="1"/>
  <c r="MW139" i="1"/>
  <c r="MW138" i="1"/>
  <c r="MW137" i="1"/>
  <c r="MW136" i="1"/>
  <c r="MW135" i="1"/>
  <c r="MW134" i="1"/>
  <c r="MW133" i="1"/>
  <c r="MW132" i="1"/>
  <c r="MW131" i="1"/>
  <c r="MW130" i="1"/>
  <c r="MW129" i="1"/>
  <c r="MW128" i="1"/>
  <c r="MW127" i="1"/>
  <c r="MW126" i="1"/>
  <c r="MW125" i="1"/>
  <c r="MW123" i="1"/>
  <c r="MW122" i="1"/>
  <c r="MW121" i="1"/>
  <c r="MW120" i="1"/>
  <c r="MW119" i="1"/>
  <c r="MW118" i="1"/>
  <c r="MW117" i="1"/>
  <c r="MW116" i="1"/>
  <c r="MW115" i="1"/>
  <c r="MW114" i="1"/>
  <c r="MW113" i="1"/>
  <c r="MW112" i="1"/>
  <c r="MW111" i="1"/>
  <c r="MW110" i="1"/>
  <c r="MW109" i="1"/>
  <c r="MW108" i="1"/>
  <c r="MW106" i="1"/>
  <c r="MW105" i="1"/>
  <c r="MW104" i="1"/>
  <c r="MW103" i="1"/>
  <c r="MW102" i="1"/>
  <c r="MW101" i="1"/>
  <c r="MW100" i="1"/>
  <c r="MW99" i="1"/>
  <c r="MW98" i="1"/>
  <c r="MW97" i="1"/>
  <c r="MW95" i="1"/>
  <c r="MW94" i="1"/>
  <c r="MW93" i="1"/>
  <c r="MW92" i="1"/>
  <c r="MW91" i="1"/>
  <c r="MW90" i="1"/>
  <c r="MW89" i="1"/>
  <c r="MW88" i="1"/>
  <c r="MW87" i="1"/>
  <c r="MW86" i="1"/>
  <c r="MW85" i="1"/>
  <c r="MW84" i="1"/>
  <c r="MW83" i="1"/>
  <c r="MW82" i="1"/>
  <c r="MW81" i="1"/>
  <c r="MW80" i="1"/>
  <c r="MW79" i="1"/>
  <c r="MW77" i="1"/>
  <c r="MW76" i="1"/>
  <c r="MW75" i="1"/>
  <c r="MW74" i="1"/>
  <c r="MW73" i="1"/>
  <c r="MW72" i="1"/>
  <c r="MW71" i="1"/>
  <c r="MW70" i="1"/>
  <c r="MW68" i="1"/>
  <c r="MW67" i="1"/>
  <c r="MW65" i="1"/>
  <c r="MW64" i="1"/>
  <c r="MW63" i="1"/>
  <c r="MW62" i="1"/>
  <c r="MW61" i="1"/>
  <c r="MW59" i="1"/>
  <c r="MW58" i="1"/>
  <c r="MW57" i="1"/>
  <c r="MW56" i="1"/>
  <c r="MW54" i="1"/>
  <c r="MW53" i="1"/>
  <c r="MW52" i="1"/>
  <c r="MW50" i="1"/>
  <c r="MW49" i="1"/>
  <c r="MW48" i="1"/>
  <c r="MW47" i="1"/>
  <c r="MW46" i="1"/>
  <c r="MW44" i="1"/>
  <c r="MW43" i="1"/>
  <c r="MW41" i="1"/>
  <c r="MW40" i="1"/>
  <c r="MW39" i="1"/>
  <c r="MW37" i="1"/>
  <c r="MW36" i="1"/>
  <c r="MW33" i="1"/>
  <c r="MW32" i="1"/>
  <c r="MW31" i="1"/>
  <c r="MW30" i="1"/>
  <c r="MW29" i="1"/>
  <c r="MW28" i="1"/>
  <c r="MW27" i="1"/>
  <c r="MW25" i="1"/>
  <c r="MW24" i="1"/>
  <c r="MW23" i="1"/>
  <c r="MW22" i="1"/>
  <c r="JE6" i="1" l="1"/>
  <c r="IW8" i="1"/>
  <c r="IP180" i="1"/>
  <c r="IW7" i="1"/>
  <c r="JA6" i="1"/>
  <c r="JF14" i="1"/>
  <c r="JC14" i="1"/>
  <c r="IP96" i="1"/>
  <c r="IQ11" i="1"/>
  <c r="IQ13" i="1"/>
  <c r="IP13" i="1" s="1"/>
  <c r="IW14" i="1"/>
  <c r="JC8" i="1"/>
  <c r="IP279" i="1"/>
  <c r="JG6" i="1"/>
  <c r="IS6" i="1"/>
  <c r="IQ9" i="1"/>
  <c r="IP10" i="1"/>
  <c r="IT12" i="1"/>
  <c r="IY6" i="1"/>
  <c r="IW12" i="1"/>
  <c r="IW9" i="1"/>
  <c r="IT11" i="1"/>
  <c r="IP11" i="1" s="1"/>
  <c r="IX6" i="1"/>
  <c r="IW6" i="1" s="1"/>
  <c r="JD6" i="1"/>
  <c r="JH6" i="1"/>
  <c r="IZ7" i="1"/>
  <c r="IP217" i="1"/>
  <c r="JF7" i="1"/>
  <c r="JC7" i="1"/>
  <c r="IR6" i="1"/>
  <c r="IT7" i="1"/>
  <c r="IU6" i="1"/>
  <c r="JB6" i="1"/>
  <c r="IZ6" i="1" s="1"/>
  <c r="IV6" i="1"/>
  <c r="IP166" i="1"/>
  <c r="IP202" i="1"/>
  <c r="IP66" i="1"/>
  <c r="HU6" i="1"/>
  <c r="JC348" i="1"/>
  <c r="DJ6" i="1"/>
  <c r="IP283" i="1"/>
  <c r="GX6" i="1"/>
  <c r="IP20" i="1"/>
  <c r="IP78" i="1"/>
  <c r="IP257" i="1"/>
  <c r="IP169" i="1"/>
  <c r="IZ348" i="1"/>
  <c r="GA6" i="1"/>
  <c r="IP107" i="1"/>
  <c r="IP15" i="1"/>
  <c r="IP16" i="1"/>
  <c r="EG6" i="1"/>
  <c r="IP45" i="1"/>
  <c r="FD6" i="1"/>
  <c r="IP35" i="1"/>
  <c r="IP207" i="1"/>
  <c r="IT348" i="1"/>
  <c r="IQ348" i="1"/>
  <c r="IW348" i="1"/>
  <c r="IP268" i="1"/>
  <c r="IP69" i="1"/>
  <c r="LZ7" i="1"/>
  <c r="IP60" i="1"/>
  <c r="JF348" i="1"/>
  <c r="IP264" i="1"/>
  <c r="IP189" i="1"/>
  <c r="IP124" i="1"/>
  <c r="IP26" i="1"/>
  <c r="IP38" i="1"/>
  <c r="IP42" i="1"/>
  <c r="MW20" i="1"/>
  <c r="MW334" i="1"/>
  <c r="IQ6" i="1" l="1"/>
  <c r="IP14" i="1"/>
  <c r="JC6" i="1"/>
  <c r="IP8" i="1"/>
  <c r="IP12" i="1"/>
  <c r="JF6" i="1"/>
  <c r="IP9" i="1"/>
  <c r="IP7" i="1"/>
  <c r="IT6" i="1"/>
  <c r="IP348" i="1"/>
  <c r="JO99" i="1"/>
  <c r="JU99" i="1"/>
  <c r="KA99" i="1"/>
  <c r="KE99" i="1"/>
  <c r="KI99" i="1"/>
  <c r="KK99" i="1" s="1"/>
  <c r="KN99" i="1"/>
  <c r="KQ99" i="1"/>
  <c r="KT99" i="1"/>
  <c r="KW99" i="1"/>
  <c r="LM99" i="1"/>
  <c r="JO101" i="1"/>
  <c r="JU101" i="1"/>
  <c r="KE101" i="1"/>
  <c r="KI101" i="1"/>
  <c r="KN101" i="1"/>
  <c r="KQ101" i="1"/>
  <c r="KT101" i="1"/>
  <c r="KW101" i="1"/>
  <c r="LM101" i="1"/>
  <c r="JO103" i="1"/>
  <c r="JU103" i="1"/>
  <c r="KE103" i="1"/>
  <c r="KI103" i="1"/>
  <c r="KN103" i="1"/>
  <c r="KQ103" i="1"/>
  <c r="KT103" i="1"/>
  <c r="KW103" i="1"/>
  <c r="LM103" i="1"/>
  <c r="JO105" i="1"/>
  <c r="JU105" i="1"/>
  <c r="KE105" i="1"/>
  <c r="KI105" i="1"/>
  <c r="KN105" i="1"/>
  <c r="KQ105" i="1"/>
  <c r="KT105" i="1"/>
  <c r="KW105" i="1"/>
  <c r="LM105" i="1"/>
  <c r="IP6" i="1" l="1"/>
  <c r="KX103" i="1"/>
  <c r="KY103" i="1"/>
  <c r="LO101" i="1"/>
  <c r="LN101" i="1"/>
  <c r="KY101" i="1"/>
  <c r="KX101" i="1"/>
  <c r="LN99" i="1"/>
  <c r="LO99" i="1"/>
  <c r="LN105" i="1"/>
  <c r="LO105" i="1"/>
  <c r="KX99" i="1"/>
  <c r="KY99" i="1"/>
  <c r="KY105" i="1"/>
  <c r="KX105" i="1"/>
  <c r="LO103" i="1"/>
  <c r="LN103" i="1"/>
  <c r="KH99" i="1"/>
  <c r="KH105" i="1"/>
  <c r="KH103" i="1"/>
  <c r="KH101" i="1"/>
  <c r="KG101" i="1"/>
  <c r="KG103" i="1"/>
  <c r="KG99" i="1"/>
  <c r="KK101" i="1"/>
  <c r="KK103" i="1"/>
  <c r="KK105" i="1"/>
  <c r="KG105" i="1"/>
  <c r="DC336" i="1"/>
  <c r="DD336" i="1"/>
  <c r="BI336" i="1" s="1"/>
  <c r="DF336" i="1"/>
  <c r="BK336" i="1" s="1"/>
  <c r="DG336" i="1"/>
  <c r="BL336" i="1" s="1"/>
  <c r="DC337" i="1"/>
  <c r="BH337" i="1" s="1"/>
  <c r="DD337" i="1"/>
  <c r="BI337" i="1" s="1"/>
  <c r="DF337" i="1"/>
  <c r="BK337" i="1" s="1"/>
  <c r="DG337" i="1"/>
  <c r="BL337" i="1" s="1"/>
  <c r="DC338" i="1"/>
  <c r="BH338" i="1" s="1"/>
  <c r="DD338" i="1"/>
  <c r="BI338" i="1" s="1"/>
  <c r="DF338" i="1"/>
  <c r="BK338" i="1" s="1"/>
  <c r="DG338" i="1"/>
  <c r="BL338" i="1" s="1"/>
  <c r="DC339" i="1"/>
  <c r="BH339" i="1" s="1"/>
  <c r="DD339" i="1"/>
  <c r="BI339" i="1" s="1"/>
  <c r="DF339" i="1"/>
  <c r="BK339" i="1" s="1"/>
  <c r="DG339" i="1"/>
  <c r="BL339" i="1" s="1"/>
  <c r="DC340" i="1"/>
  <c r="BH340" i="1" s="1"/>
  <c r="DD340" i="1"/>
  <c r="BI340" i="1" s="1"/>
  <c r="DF340" i="1"/>
  <c r="BK340" i="1" s="1"/>
  <c r="DG340" i="1"/>
  <c r="BL340" i="1" s="1"/>
  <c r="DC341" i="1"/>
  <c r="BH341" i="1" s="1"/>
  <c r="DD341" i="1"/>
  <c r="BI341" i="1" s="1"/>
  <c r="DF341" i="1"/>
  <c r="BK341" i="1" s="1"/>
  <c r="DG341" i="1"/>
  <c r="BL341" i="1" s="1"/>
  <c r="DC342" i="1"/>
  <c r="BH342" i="1" s="1"/>
  <c r="DD342" i="1"/>
  <c r="BI342" i="1" s="1"/>
  <c r="DF342" i="1"/>
  <c r="BK342" i="1" s="1"/>
  <c r="DG342" i="1"/>
  <c r="BL342" i="1" s="1"/>
  <c r="DC343" i="1"/>
  <c r="BH343" i="1" s="1"/>
  <c r="DD343" i="1"/>
  <c r="BI343" i="1" s="1"/>
  <c r="DF343" i="1"/>
  <c r="BK343" i="1" s="1"/>
  <c r="DG343" i="1"/>
  <c r="BL343" i="1" s="1"/>
  <c r="DC344" i="1"/>
  <c r="BH344" i="1" s="1"/>
  <c r="DD344" i="1"/>
  <c r="BI344" i="1" s="1"/>
  <c r="DF344" i="1"/>
  <c r="BK344" i="1" s="1"/>
  <c r="DG344" i="1"/>
  <c r="BL344" i="1" s="1"/>
  <c r="DC345" i="1"/>
  <c r="BH345" i="1" s="1"/>
  <c r="DD345" i="1"/>
  <c r="BI345" i="1" s="1"/>
  <c r="DF345" i="1"/>
  <c r="BK345" i="1" s="1"/>
  <c r="DG345" i="1"/>
  <c r="BL345" i="1" s="1"/>
  <c r="DC346" i="1"/>
  <c r="BH346" i="1" s="1"/>
  <c r="DD346" i="1"/>
  <c r="BI346" i="1" s="1"/>
  <c r="DF346" i="1"/>
  <c r="BK346" i="1" s="1"/>
  <c r="DG346" i="1"/>
  <c r="BL346" i="1" s="1"/>
  <c r="DC347" i="1"/>
  <c r="BH347" i="1" s="1"/>
  <c r="DD347" i="1"/>
  <c r="BI347" i="1" s="1"/>
  <c r="DF347" i="1"/>
  <c r="BK347" i="1" s="1"/>
  <c r="DG347" i="1"/>
  <c r="BL347" i="1" s="1"/>
  <c r="DG335" i="1"/>
  <c r="DF335" i="1"/>
  <c r="BK335" i="1" s="1"/>
  <c r="DD335" i="1"/>
  <c r="BI335" i="1" s="1"/>
  <c r="DC335" i="1"/>
  <c r="BH335" i="1" s="1"/>
  <c r="DC289" i="1"/>
  <c r="BH289" i="1" s="1"/>
  <c r="DD289" i="1"/>
  <c r="BI289" i="1" s="1"/>
  <c r="DF289" i="1"/>
  <c r="BK289" i="1" s="1"/>
  <c r="DG289" i="1"/>
  <c r="BL289" i="1" s="1"/>
  <c r="DC290" i="1"/>
  <c r="BH290" i="1" s="1"/>
  <c r="DD290" i="1"/>
  <c r="BI290" i="1" s="1"/>
  <c r="DF290" i="1"/>
  <c r="BK290" i="1" s="1"/>
  <c r="DG290" i="1"/>
  <c r="BL290" i="1" s="1"/>
  <c r="DC291" i="1"/>
  <c r="BH291" i="1" s="1"/>
  <c r="DD291" i="1"/>
  <c r="BI291" i="1" s="1"/>
  <c r="DF291" i="1"/>
  <c r="BK291" i="1" s="1"/>
  <c r="DG291" i="1"/>
  <c r="BL291" i="1" s="1"/>
  <c r="DC292" i="1"/>
  <c r="BH292" i="1" s="1"/>
  <c r="DD292" i="1"/>
  <c r="BI292" i="1" s="1"/>
  <c r="DF292" i="1"/>
  <c r="BK292" i="1" s="1"/>
  <c r="DG292" i="1"/>
  <c r="BL292" i="1" s="1"/>
  <c r="DC293" i="1"/>
  <c r="BH293" i="1" s="1"/>
  <c r="DD293" i="1"/>
  <c r="BI293" i="1" s="1"/>
  <c r="DF293" i="1"/>
  <c r="BK293" i="1" s="1"/>
  <c r="DG293" i="1"/>
  <c r="BL293" i="1" s="1"/>
  <c r="DC294" i="1"/>
  <c r="BH294" i="1" s="1"/>
  <c r="DD294" i="1"/>
  <c r="BI294" i="1" s="1"/>
  <c r="DF294" i="1"/>
  <c r="BK294" i="1" s="1"/>
  <c r="DG294" i="1"/>
  <c r="BL294" i="1" s="1"/>
  <c r="DC295" i="1"/>
  <c r="BH295" i="1" s="1"/>
  <c r="DD295" i="1"/>
  <c r="BI295" i="1" s="1"/>
  <c r="DF295" i="1"/>
  <c r="BK295" i="1" s="1"/>
  <c r="DG295" i="1"/>
  <c r="BL295" i="1" s="1"/>
  <c r="DC296" i="1"/>
  <c r="BH296" i="1" s="1"/>
  <c r="DD296" i="1"/>
  <c r="BI296" i="1" s="1"/>
  <c r="DF296" i="1"/>
  <c r="BK296" i="1" s="1"/>
  <c r="DG296" i="1"/>
  <c r="BL296" i="1" s="1"/>
  <c r="DC297" i="1"/>
  <c r="BH297" i="1" s="1"/>
  <c r="DD297" i="1"/>
  <c r="BI297" i="1" s="1"/>
  <c r="DF297" i="1"/>
  <c r="BK297" i="1" s="1"/>
  <c r="DG297" i="1"/>
  <c r="BL297" i="1" s="1"/>
  <c r="DC298" i="1"/>
  <c r="BH298" i="1" s="1"/>
  <c r="DD298" i="1"/>
  <c r="BI298" i="1" s="1"/>
  <c r="DF298" i="1"/>
  <c r="BK298" i="1" s="1"/>
  <c r="DG298" i="1"/>
  <c r="BL298" i="1" s="1"/>
  <c r="DC299" i="1"/>
  <c r="BH299" i="1" s="1"/>
  <c r="DD299" i="1"/>
  <c r="BI299" i="1" s="1"/>
  <c r="DF299" i="1"/>
  <c r="BK299" i="1" s="1"/>
  <c r="DG299" i="1"/>
  <c r="BL299" i="1" s="1"/>
  <c r="DC300" i="1"/>
  <c r="BH300" i="1" s="1"/>
  <c r="DD300" i="1"/>
  <c r="BI300" i="1" s="1"/>
  <c r="DF300" i="1"/>
  <c r="BK300" i="1" s="1"/>
  <c r="DG300" i="1"/>
  <c r="BL300" i="1" s="1"/>
  <c r="DC301" i="1"/>
  <c r="BH301" i="1" s="1"/>
  <c r="DD301" i="1"/>
  <c r="BI301" i="1" s="1"/>
  <c r="DF301" i="1"/>
  <c r="BK301" i="1" s="1"/>
  <c r="DG301" i="1"/>
  <c r="BL301" i="1" s="1"/>
  <c r="DC302" i="1"/>
  <c r="BH302" i="1" s="1"/>
  <c r="DD302" i="1"/>
  <c r="BI302" i="1" s="1"/>
  <c r="DF302" i="1"/>
  <c r="BK302" i="1" s="1"/>
  <c r="DG302" i="1"/>
  <c r="BL302" i="1" s="1"/>
  <c r="DC303" i="1"/>
  <c r="BH303" i="1" s="1"/>
  <c r="DD303" i="1"/>
  <c r="BI303" i="1" s="1"/>
  <c r="DF303" i="1"/>
  <c r="BK303" i="1" s="1"/>
  <c r="DG303" i="1"/>
  <c r="BL303" i="1" s="1"/>
  <c r="DC304" i="1"/>
  <c r="BH304" i="1" s="1"/>
  <c r="DD304" i="1"/>
  <c r="BI304" i="1" s="1"/>
  <c r="DF304" i="1"/>
  <c r="BK304" i="1" s="1"/>
  <c r="DG304" i="1"/>
  <c r="BL304" i="1" s="1"/>
  <c r="DC305" i="1"/>
  <c r="BH305" i="1" s="1"/>
  <c r="DD305" i="1"/>
  <c r="BI305" i="1" s="1"/>
  <c r="DF305" i="1"/>
  <c r="BK305" i="1" s="1"/>
  <c r="DG305" i="1"/>
  <c r="BL305" i="1" s="1"/>
  <c r="DC306" i="1"/>
  <c r="BH306" i="1" s="1"/>
  <c r="DD306" i="1"/>
  <c r="BI306" i="1" s="1"/>
  <c r="DF306" i="1"/>
  <c r="BK306" i="1" s="1"/>
  <c r="DG306" i="1"/>
  <c r="BL306" i="1" s="1"/>
  <c r="DC307" i="1"/>
  <c r="BH307" i="1" s="1"/>
  <c r="DD307" i="1"/>
  <c r="BI307" i="1" s="1"/>
  <c r="DF307" i="1"/>
  <c r="BK307" i="1" s="1"/>
  <c r="DG307" i="1"/>
  <c r="BL307" i="1" s="1"/>
  <c r="DC308" i="1"/>
  <c r="BH308" i="1" s="1"/>
  <c r="DD308" i="1"/>
  <c r="BI308" i="1" s="1"/>
  <c r="DF308" i="1"/>
  <c r="BK308" i="1" s="1"/>
  <c r="DG308" i="1"/>
  <c r="BL308" i="1" s="1"/>
  <c r="DC309" i="1"/>
  <c r="BH309" i="1" s="1"/>
  <c r="DD309" i="1"/>
  <c r="BI309" i="1" s="1"/>
  <c r="DF309" i="1"/>
  <c r="BK309" i="1" s="1"/>
  <c r="DG309" i="1"/>
  <c r="BL309" i="1" s="1"/>
  <c r="DC310" i="1"/>
  <c r="BH310" i="1" s="1"/>
  <c r="BG310" i="1" s="1"/>
  <c r="DD310" i="1"/>
  <c r="BI310" i="1" s="1"/>
  <c r="DF310" i="1"/>
  <c r="BK310" i="1" s="1"/>
  <c r="DG310" i="1"/>
  <c r="BL310" i="1" s="1"/>
  <c r="DC311" i="1"/>
  <c r="BH311" i="1" s="1"/>
  <c r="BG311" i="1" s="1"/>
  <c r="DD311" i="1"/>
  <c r="BI311" i="1" s="1"/>
  <c r="DF311" i="1"/>
  <c r="BK311" i="1" s="1"/>
  <c r="DG311" i="1"/>
  <c r="BL311" i="1" s="1"/>
  <c r="DC312" i="1"/>
  <c r="BH312" i="1" s="1"/>
  <c r="BG312" i="1" s="1"/>
  <c r="DD312" i="1"/>
  <c r="BI312" i="1" s="1"/>
  <c r="DF312" i="1"/>
  <c r="BK312" i="1" s="1"/>
  <c r="DG312" i="1"/>
  <c r="BL312" i="1" s="1"/>
  <c r="DC313" i="1"/>
  <c r="BH313" i="1" s="1"/>
  <c r="BG313" i="1" s="1"/>
  <c r="DD313" i="1"/>
  <c r="BI313" i="1" s="1"/>
  <c r="DF313" i="1"/>
  <c r="BK313" i="1" s="1"/>
  <c r="DG313" i="1"/>
  <c r="BL313" i="1" s="1"/>
  <c r="DC314" i="1"/>
  <c r="BH314" i="1" s="1"/>
  <c r="BG314" i="1" s="1"/>
  <c r="DD314" i="1"/>
  <c r="BI314" i="1" s="1"/>
  <c r="DF314" i="1"/>
  <c r="BK314" i="1" s="1"/>
  <c r="DG314" i="1"/>
  <c r="BL314" i="1" s="1"/>
  <c r="DC315" i="1"/>
  <c r="BH315" i="1" s="1"/>
  <c r="BG315" i="1" s="1"/>
  <c r="DD315" i="1"/>
  <c r="BI315" i="1" s="1"/>
  <c r="DF315" i="1"/>
  <c r="BK315" i="1" s="1"/>
  <c r="DG315" i="1"/>
  <c r="BL315" i="1" s="1"/>
  <c r="DC316" i="1"/>
  <c r="BH316" i="1" s="1"/>
  <c r="BG316" i="1" s="1"/>
  <c r="DD316" i="1"/>
  <c r="BI316" i="1" s="1"/>
  <c r="DF316" i="1"/>
  <c r="BK316" i="1" s="1"/>
  <c r="DG316" i="1"/>
  <c r="BL316" i="1" s="1"/>
  <c r="DC317" i="1"/>
  <c r="BH317" i="1" s="1"/>
  <c r="BG317" i="1" s="1"/>
  <c r="DD317" i="1"/>
  <c r="BI317" i="1" s="1"/>
  <c r="DF317" i="1"/>
  <c r="BK317" i="1" s="1"/>
  <c r="DG317" i="1"/>
  <c r="BL317" i="1" s="1"/>
  <c r="DC318" i="1"/>
  <c r="BH318" i="1" s="1"/>
  <c r="BG318" i="1" s="1"/>
  <c r="DD318" i="1"/>
  <c r="BI318" i="1" s="1"/>
  <c r="DF318" i="1"/>
  <c r="BK318" i="1" s="1"/>
  <c r="DG318" i="1"/>
  <c r="BL318" i="1" s="1"/>
  <c r="DC319" i="1"/>
  <c r="BH319" i="1" s="1"/>
  <c r="BG319" i="1" s="1"/>
  <c r="DD319" i="1"/>
  <c r="BI319" i="1" s="1"/>
  <c r="DF319" i="1"/>
  <c r="BK319" i="1" s="1"/>
  <c r="DG319" i="1"/>
  <c r="BL319" i="1" s="1"/>
  <c r="DC320" i="1"/>
  <c r="BH320" i="1" s="1"/>
  <c r="BG320" i="1" s="1"/>
  <c r="DD320" i="1"/>
  <c r="BI320" i="1" s="1"/>
  <c r="DF320" i="1"/>
  <c r="BK320" i="1" s="1"/>
  <c r="DG320" i="1"/>
  <c r="BL320" i="1" s="1"/>
  <c r="DC321" i="1"/>
  <c r="BH321" i="1" s="1"/>
  <c r="BG321" i="1" s="1"/>
  <c r="DD321" i="1"/>
  <c r="BI321" i="1" s="1"/>
  <c r="DF321" i="1"/>
  <c r="BK321" i="1" s="1"/>
  <c r="DG321" i="1"/>
  <c r="BL321" i="1" s="1"/>
  <c r="DC322" i="1"/>
  <c r="BH322" i="1" s="1"/>
  <c r="BG322" i="1" s="1"/>
  <c r="DD322" i="1"/>
  <c r="BI322" i="1" s="1"/>
  <c r="DF322" i="1"/>
  <c r="BK322" i="1" s="1"/>
  <c r="DG322" i="1"/>
  <c r="BL322" i="1" s="1"/>
  <c r="DC323" i="1"/>
  <c r="BH323" i="1" s="1"/>
  <c r="BG323" i="1" s="1"/>
  <c r="DD323" i="1"/>
  <c r="BI323" i="1" s="1"/>
  <c r="DF323" i="1"/>
  <c r="BK323" i="1" s="1"/>
  <c r="DG323" i="1"/>
  <c r="BL323" i="1" s="1"/>
  <c r="DC324" i="1"/>
  <c r="BH324" i="1" s="1"/>
  <c r="BG324" i="1" s="1"/>
  <c r="DD324" i="1"/>
  <c r="BI324" i="1" s="1"/>
  <c r="DF324" i="1"/>
  <c r="BK324" i="1" s="1"/>
  <c r="DG324" i="1"/>
  <c r="BL324" i="1" s="1"/>
  <c r="DC325" i="1"/>
  <c r="BH325" i="1" s="1"/>
  <c r="BG325" i="1" s="1"/>
  <c r="DD325" i="1"/>
  <c r="BI325" i="1" s="1"/>
  <c r="DF325" i="1"/>
  <c r="BK325" i="1" s="1"/>
  <c r="DG325" i="1"/>
  <c r="BL325" i="1" s="1"/>
  <c r="DC326" i="1"/>
  <c r="BH326" i="1" s="1"/>
  <c r="BG326" i="1" s="1"/>
  <c r="DD326" i="1"/>
  <c r="BI326" i="1" s="1"/>
  <c r="DF326" i="1"/>
  <c r="BK326" i="1" s="1"/>
  <c r="DG326" i="1"/>
  <c r="BL326" i="1" s="1"/>
  <c r="DC327" i="1"/>
  <c r="BH327" i="1" s="1"/>
  <c r="BG327" i="1" s="1"/>
  <c r="DD327" i="1"/>
  <c r="BI327" i="1" s="1"/>
  <c r="DF327" i="1"/>
  <c r="BK327" i="1" s="1"/>
  <c r="DG327" i="1"/>
  <c r="BL327" i="1" s="1"/>
  <c r="DC328" i="1"/>
  <c r="BH328" i="1" s="1"/>
  <c r="BG328" i="1" s="1"/>
  <c r="DD328" i="1"/>
  <c r="BI328" i="1" s="1"/>
  <c r="DF328" i="1"/>
  <c r="BK328" i="1" s="1"/>
  <c r="DG328" i="1"/>
  <c r="BL328" i="1" s="1"/>
  <c r="DC329" i="1"/>
  <c r="BH329" i="1" s="1"/>
  <c r="BG329" i="1" s="1"/>
  <c r="DD329" i="1"/>
  <c r="BI329" i="1" s="1"/>
  <c r="DF329" i="1"/>
  <c r="BK329" i="1" s="1"/>
  <c r="DG329" i="1"/>
  <c r="BL329" i="1" s="1"/>
  <c r="DC330" i="1"/>
  <c r="BH330" i="1" s="1"/>
  <c r="BG330" i="1" s="1"/>
  <c r="DD330" i="1"/>
  <c r="BI330" i="1" s="1"/>
  <c r="DF330" i="1"/>
  <c r="BK330" i="1" s="1"/>
  <c r="DG330" i="1"/>
  <c r="BL330" i="1" s="1"/>
  <c r="DC331" i="1"/>
  <c r="BH331" i="1" s="1"/>
  <c r="BG331" i="1" s="1"/>
  <c r="DD331" i="1"/>
  <c r="BI331" i="1" s="1"/>
  <c r="DF331" i="1"/>
  <c r="BK331" i="1" s="1"/>
  <c r="DG331" i="1"/>
  <c r="BL331" i="1" s="1"/>
  <c r="DC332" i="1"/>
  <c r="BH332" i="1" s="1"/>
  <c r="BG332" i="1" s="1"/>
  <c r="DD332" i="1"/>
  <c r="BI332" i="1" s="1"/>
  <c r="DF332" i="1"/>
  <c r="BK332" i="1" s="1"/>
  <c r="DG332" i="1"/>
  <c r="BL332" i="1" s="1"/>
  <c r="DC333" i="1"/>
  <c r="BH333" i="1" s="1"/>
  <c r="BG333" i="1" s="1"/>
  <c r="DD333" i="1"/>
  <c r="BI333" i="1" s="1"/>
  <c r="DF333" i="1"/>
  <c r="BK333" i="1" s="1"/>
  <c r="DG333" i="1"/>
  <c r="BL333" i="1" s="1"/>
  <c r="DG288" i="1"/>
  <c r="BL288" i="1" s="1"/>
  <c r="DF288" i="1"/>
  <c r="BK288" i="1" s="1"/>
  <c r="DD288" i="1"/>
  <c r="BI288" i="1" s="1"/>
  <c r="DC288" i="1"/>
  <c r="BH288" i="1" s="1"/>
  <c r="DG287" i="1"/>
  <c r="BL287" i="1" s="1"/>
  <c r="DF287" i="1"/>
  <c r="BK287" i="1" s="1"/>
  <c r="DD287" i="1"/>
  <c r="BI287" i="1" s="1"/>
  <c r="DC287" i="1"/>
  <c r="BH287" i="1" s="1"/>
  <c r="DG286" i="1"/>
  <c r="BL286" i="1" s="1"/>
  <c r="DF286" i="1"/>
  <c r="BK286" i="1" s="1"/>
  <c r="DD286" i="1"/>
  <c r="BI286" i="1" s="1"/>
  <c r="DC286" i="1"/>
  <c r="BH286" i="1" s="1"/>
  <c r="DG285" i="1"/>
  <c r="BL285" i="1" s="1"/>
  <c r="DF285" i="1"/>
  <c r="BK285" i="1" s="1"/>
  <c r="DD285" i="1"/>
  <c r="BI285" i="1" s="1"/>
  <c r="DC285" i="1"/>
  <c r="BH285" i="1" s="1"/>
  <c r="DG284" i="1"/>
  <c r="DF284" i="1"/>
  <c r="BK284" i="1" s="1"/>
  <c r="DD284" i="1"/>
  <c r="DC284" i="1"/>
  <c r="BH284" i="1" s="1"/>
  <c r="DG281" i="1"/>
  <c r="BL281" i="1" s="1"/>
  <c r="DF281" i="1"/>
  <c r="BK281" i="1" s="1"/>
  <c r="DD281" i="1"/>
  <c r="BI281" i="1" s="1"/>
  <c r="DC281" i="1"/>
  <c r="BH281" i="1" s="1"/>
  <c r="DG280" i="1"/>
  <c r="DF280" i="1"/>
  <c r="BK280" i="1" s="1"/>
  <c r="DD280" i="1"/>
  <c r="BI280" i="1" s="1"/>
  <c r="DC280" i="1"/>
  <c r="BH280" i="1" s="1"/>
  <c r="DG278" i="1"/>
  <c r="BL278" i="1" s="1"/>
  <c r="DF278" i="1"/>
  <c r="BK278" i="1" s="1"/>
  <c r="DD278" i="1"/>
  <c r="BI278" i="1" s="1"/>
  <c r="DC278" i="1"/>
  <c r="BH278" i="1" s="1"/>
  <c r="DG277" i="1"/>
  <c r="BL277" i="1" s="1"/>
  <c r="DF277" i="1"/>
  <c r="BK277" i="1" s="1"/>
  <c r="DD277" i="1"/>
  <c r="BI277" i="1" s="1"/>
  <c r="DC277" i="1"/>
  <c r="BH277" i="1" s="1"/>
  <c r="DG276" i="1"/>
  <c r="BL276" i="1" s="1"/>
  <c r="DF276" i="1"/>
  <c r="BK276" i="1" s="1"/>
  <c r="DD276" i="1"/>
  <c r="BI276" i="1" s="1"/>
  <c r="DC276" i="1"/>
  <c r="BH276" i="1" s="1"/>
  <c r="DG275" i="1"/>
  <c r="BL275" i="1" s="1"/>
  <c r="DF275" i="1"/>
  <c r="BK275" i="1" s="1"/>
  <c r="DD275" i="1"/>
  <c r="BI275" i="1" s="1"/>
  <c r="DC275" i="1"/>
  <c r="BH275" i="1" s="1"/>
  <c r="DG273" i="1"/>
  <c r="BL273" i="1" s="1"/>
  <c r="DF273" i="1"/>
  <c r="BK273" i="1" s="1"/>
  <c r="DD273" i="1"/>
  <c r="BI273" i="1" s="1"/>
  <c r="DC273" i="1"/>
  <c r="BH273" i="1" s="1"/>
  <c r="DG272" i="1"/>
  <c r="BL272" i="1" s="1"/>
  <c r="DF272" i="1"/>
  <c r="BK272" i="1" s="1"/>
  <c r="DD272" i="1"/>
  <c r="BI272" i="1" s="1"/>
  <c r="DC272" i="1"/>
  <c r="BH272" i="1" s="1"/>
  <c r="DG271" i="1"/>
  <c r="BL271" i="1" s="1"/>
  <c r="DF271" i="1"/>
  <c r="BK271" i="1" s="1"/>
  <c r="DD271" i="1"/>
  <c r="BI271" i="1" s="1"/>
  <c r="DC271" i="1"/>
  <c r="BH271" i="1" s="1"/>
  <c r="DG270" i="1"/>
  <c r="BL270" i="1" s="1"/>
  <c r="DF270" i="1"/>
  <c r="BK270" i="1" s="1"/>
  <c r="DD270" i="1"/>
  <c r="BI270" i="1" s="1"/>
  <c r="DC270" i="1"/>
  <c r="BH270" i="1" s="1"/>
  <c r="DG269" i="1"/>
  <c r="BL269" i="1" s="1"/>
  <c r="DF269" i="1"/>
  <c r="BK269" i="1" s="1"/>
  <c r="DD269" i="1"/>
  <c r="BI269" i="1" s="1"/>
  <c r="DC269" i="1"/>
  <c r="BH269" i="1" s="1"/>
  <c r="DG267" i="1"/>
  <c r="BL267" i="1" s="1"/>
  <c r="DF267" i="1"/>
  <c r="BK267" i="1" s="1"/>
  <c r="DD267" i="1"/>
  <c r="BI267" i="1" s="1"/>
  <c r="DC267" i="1"/>
  <c r="BH267" i="1" s="1"/>
  <c r="DG266" i="1"/>
  <c r="BL266" i="1" s="1"/>
  <c r="DF266" i="1"/>
  <c r="BK266" i="1" s="1"/>
  <c r="DD266" i="1"/>
  <c r="BI266" i="1" s="1"/>
  <c r="DC266" i="1"/>
  <c r="BH266" i="1" s="1"/>
  <c r="DG265" i="1"/>
  <c r="BL265" i="1" s="1"/>
  <c r="DF265" i="1"/>
  <c r="BK265" i="1" s="1"/>
  <c r="DD265" i="1"/>
  <c r="BI265" i="1" s="1"/>
  <c r="DC265" i="1"/>
  <c r="BH265" i="1" s="1"/>
  <c r="DG262" i="1"/>
  <c r="BL262" i="1" s="1"/>
  <c r="DF262" i="1"/>
  <c r="BK262" i="1" s="1"/>
  <c r="DD262" i="1"/>
  <c r="BI262" i="1" s="1"/>
  <c r="DC262" i="1"/>
  <c r="BH262" i="1" s="1"/>
  <c r="DG261" i="1"/>
  <c r="BL261" i="1" s="1"/>
  <c r="DF261" i="1"/>
  <c r="BK261" i="1" s="1"/>
  <c r="DD261" i="1"/>
  <c r="BI261" i="1" s="1"/>
  <c r="DC261" i="1"/>
  <c r="BH261" i="1" s="1"/>
  <c r="DG260" i="1"/>
  <c r="BL260" i="1" s="1"/>
  <c r="DF260" i="1"/>
  <c r="BK260" i="1" s="1"/>
  <c r="DD260" i="1"/>
  <c r="BI260" i="1" s="1"/>
  <c r="DC260" i="1"/>
  <c r="BH260" i="1" s="1"/>
  <c r="DG259" i="1"/>
  <c r="BL259" i="1" s="1"/>
  <c r="DF259" i="1"/>
  <c r="BK259" i="1" s="1"/>
  <c r="DD259" i="1"/>
  <c r="BI259" i="1" s="1"/>
  <c r="DC259" i="1"/>
  <c r="BH259" i="1" s="1"/>
  <c r="DG258" i="1"/>
  <c r="BL258" i="1" s="1"/>
  <c r="DF258" i="1"/>
  <c r="BK258" i="1" s="1"/>
  <c r="DD258" i="1"/>
  <c r="BI258" i="1" s="1"/>
  <c r="DC258" i="1"/>
  <c r="BH258" i="1" s="1"/>
  <c r="DG256" i="1"/>
  <c r="BL256" i="1" s="1"/>
  <c r="DF256" i="1"/>
  <c r="BK256" i="1" s="1"/>
  <c r="DD256" i="1"/>
  <c r="BI256" i="1" s="1"/>
  <c r="DC256" i="1"/>
  <c r="BH256" i="1" s="1"/>
  <c r="DG227" i="1"/>
  <c r="BL227" i="1" s="1"/>
  <c r="DF227" i="1"/>
  <c r="BK227" i="1" s="1"/>
  <c r="DD227" i="1"/>
  <c r="BI227" i="1" s="1"/>
  <c r="DC227" i="1"/>
  <c r="BH227" i="1" s="1"/>
  <c r="DG226" i="1"/>
  <c r="BL226" i="1" s="1"/>
  <c r="DF226" i="1"/>
  <c r="BK226" i="1" s="1"/>
  <c r="DD226" i="1"/>
  <c r="BI226" i="1" s="1"/>
  <c r="DC226" i="1"/>
  <c r="BH226" i="1" s="1"/>
  <c r="DG255" i="1"/>
  <c r="BL255" i="1" s="1"/>
  <c r="DF255" i="1"/>
  <c r="BK255" i="1" s="1"/>
  <c r="DD255" i="1"/>
  <c r="BI255" i="1" s="1"/>
  <c r="DC255" i="1"/>
  <c r="BH255" i="1" s="1"/>
  <c r="DG254" i="1"/>
  <c r="BL254" i="1" s="1"/>
  <c r="DF254" i="1"/>
  <c r="BK254" i="1" s="1"/>
  <c r="DD254" i="1"/>
  <c r="BI254" i="1" s="1"/>
  <c r="DC254" i="1"/>
  <c r="BH254" i="1" s="1"/>
  <c r="DG253" i="1"/>
  <c r="BL253" i="1" s="1"/>
  <c r="DF253" i="1"/>
  <c r="BK253" i="1" s="1"/>
  <c r="DD253" i="1"/>
  <c r="BI253" i="1" s="1"/>
  <c r="DC253" i="1"/>
  <c r="BH253" i="1" s="1"/>
  <c r="DG252" i="1"/>
  <c r="BL252" i="1" s="1"/>
  <c r="DF252" i="1"/>
  <c r="BK252" i="1" s="1"/>
  <c r="DD252" i="1"/>
  <c r="BI252" i="1" s="1"/>
  <c r="DC252" i="1"/>
  <c r="BH252" i="1" s="1"/>
  <c r="DG251" i="1"/>
  <c r="BL251" i="1" s="1"/>
  <c r="DF251" i="1"/>
  <c r="BK251" i="1" s="1"/>
  <c r="DD251" i="1"/>
  <c r="BI251" i="1" s="1"/>
  <c r="DC251" i="1"/>
  <c r="BH251" i="1" s="1"/>
  <c r="DG250" i="1"/>
  <c r="BL250" i="1" s="1"/>
  <c r="DF250" i="1"/>
  <c r="BK250" i="1" s="1"/>
  <c r="DD250" i="1"/>
  <c r="BI250" i="1" s="1"/>
  <c r="DC250" i="1"/>
  <c r="BH250" i="1" s="1"/>
  <c r="DG249" i="1"/>
  <c r="BL249" i="1" s="1"/>
  <c r="DF249" i="1"/>
  <c r="BK249" i="1" s="1"/>
  <c r="DD249" i="1"/>
  <c r="BI249" i="1" s="1"/>
  <c r="DC249" i="1"/>
  <c r="BH249" i="1" s="1"/>
  <c r="DG248" i="1"/>
  <c r="BL248" i="1" s="1"/>
  <c r="DF248" i="1"/>
  <c r="BK248" i="1" s="1"/>
  <c r="DD248" i="1"/>
  <c r="BI248" i="1" s="1"/>
  <c r="DC248" i="1"/>
  <c r="BH248" i="1" s="1"/>
  <c r="DG247" i="1"/>
  <c r="BL247" i="1" s="1"/>
  <c r="DF247" i="1"/>
  <c r="BK247" i="1" s="1"/>
  <c r="DD247" i="1"/>
  <c r="BI247" i="1" s="1"/>
  <c r="DC247" i="1"/>
  <c r="BH247" i="1" s="1"/>
  <c r="DG246" i="1"/>
  <c r="BL246" i="1" s="1"/>
  <c r="DF246" i="1"/>
  <c r="BK246" i="1" s="1"/>
  <c r="DD246" i="1"/>
  <c r="BI246" i="1" s="1"/>
  <c r="DC246" i="1"/>
  <c r="BH246" i="1" s="1"/>
  <c r="DG245" i="1"/>
  <c r="BL245" i="1" s="1"/>
  <c r="DF245" i="1"/>
  <c r="BK245" i="1" s="1"/>
  <c r="DD245" i="1"/>
  <c r="BI245" i="1" s="1"/>
  <c r="DC245" i="1"/>
  <c r="BH245" i="1" s="1"/>
  <c r="DG244" i="1"/>
  <c r="BL244" i="1" s="1"/>
  <c r="DF244" i="1"/>
  <c r="BK244" i="1" s="1"/>
  <c r="DD244" i="1"/>
  <c r="BI244" i="1" s="1"/>
  <c r="DC244" i="1"/>
  <c r="BH244" i="1" s="1"/>
  <c r="DG243" i="1"/>
  <c r="BL243" i="1" s="1"/>
  <c r="DF243" i="1"/>
  <c r="BK243" i="1" s="1"/>
  <c r="DD243" i="1"/>
  <c r="BI243" i="1" s="1"/>
  <c r="DC243" i="1"/>
  <c r="BH243" i="1" s="1"/>
  <c r="DG242" i="1"/>
  <c r="BL242" i="1" s="1"/>
  <c r="DF242" i="1"/>
  <c r="BK242" i="1" s="1"/>
  <c r="DD242" i="1"/>
  <c r="BI242" i="1" s="1"/>
  <c r="DC242" i="1"/>
  <c r="BH242" i="1" s="1"/>
  <c r="DG241" i="1"/>
  <c r="BL241" i="1" s="1"/>
  <c r="DF241" i="1"/>
  <c r="BK241" i="1" s="1"/>
  <c r="DD241" i="1"/>
  <c r="BI241" i="1" s="1"/>
  <c r="DC241" i="1"/>
  <c r="BH241" i="1" s="1"/>
  <c r="DG240" i="1"/>
  <c r="BL240" i="1" s="1"/>
  <c r="DF240" i="1"/>
  <c r="BK240" i="1" s="1"/>
  <c r="DD240" i="1"/>
  <c r="BI240" i="1" s="1"/>
  <c r="DC240" i="1"/>
  <c r="BH240" i="1" s="1"/>
  <c r="DG239" i="1"/>
  <c r="BL239" i="1" s="1"/>
  <c r="DF239" i="1"/>
  <c r="BK239" i="1" s="1"/>
  <c r="DD239" i="1"/>
  <c r="BI239" i="1" s="1"/>
  <c r="DC239" i="1"/>
  <c r="BH239" i="1" s="1"/>
  <c r="DG238" i="1"/>
  <c r="BL238" i="1" s="1"/>
  <c r="DF238" i="1"/>
  <c r="BK238" i="1" s="1"/>
  <c r="DD238" i="1"/>
  <c r="BI238" i="1" s="1"/>
  <c r="DC238" i="1"/>
  <c r="BH238" i="1" s="1"/>
  <c r="DG236" i="1"/>
  <c r="BL236" i="1" s="1"/>
  <c r="DF236" i="1"/>
  <c r="BK236" i="1" s="1"/>
  <c r="DD236" i="1"/>
  <c r="BI236" i="1" s="1"/>
  <c r="DC236" i="1"/>
  <c r="BH236" i="1" s="1"/>
  <c r="DG192" i="1"/>
  <c r="BL192" i="1" s="1"/>
  <c r="DF192" i="1"/>
  <c r="BK192" i="1" s="1"/>
  <c r="DD192" i="1"/>
  <c r="BI192" i="1" s="1"/>
  <c r="DC192" i="1"/>
  <c r="BH192" i="1" s="1"/>
  <c r="DG234" i="1"/>
  <c r="BL234" i="1" s="1"/>
  <c r="DF234" i="1"/>
  <c r="BK234" i="1" s="1"/>
  <c r="DD234" i="1"/>
  <c r="BI234" i="1" s="1"/>
  <c r="DC234" i="1"/>
  <c r="BH234" i="1" s="1"/>
  <c r="DG233" i="1"/>
  <c r="BL233" i="1" s="1"/>
  <c r="DF233" i="1"/>
  <c r="BK233" i="1" s="1"/>
  <c r="DD233" i="1"/>
  <c r="BI233" i="1" s="1"/>
  <c r="DC233" i="1"/>
  <c r="BH233" i="1" s="1"/>
  <c r="DG232" i="1"/>
  <c r="BL232" i="1" s="1"/>
  <c r="DF232" i="1"/>
  <c r="BK232" i="1" s="1"/>
  <c r="DD232" i="1"/>
  <c r="BI232" i="1" s="1"/>
  <c r="DC232" i="1"/>
  <c r="BH232" i="1" s="1"/>
  <c r="DG231" i="1"/>
  <c r="BL231" i="1" s="1"/>
  <c r="DF231" i="1"/>
  <c r="BK231" i="1" s="1"/>
  <c r="DD231" i="1"/>
  <c r="BI231" i="1" s="1"/>
  <c r="DC231" i="1"/>
  <c r="DG230" i="1"/>
  <c r="BL230" i="1" s="1"/>
  <c r="DF230" i="1"/>
  <c r="BK230" i="1" s="1"/>
  <c r="DD230" i="1"/>
  <c r="BI230" i="1" s="1"/>
  <c r="DC230" i="1"/>
  <c r="BH230" i="1" s="1"/>
  <c r="DG229" i="1"/>
  <c r="BL229" i="1" s="1"/>
  <c r="DF229" i="1"/>
  <c r="BK229" i="1" s="1"/>
  <c r="DD229" i="1"/>
  <c r="BI229" i="1" s="1"/>
  <c r="DC229" i="1"/>
  <c r="DG228" i="1"/>
  <c r="BL228" i="1" s="1"/>
  <c r="DF228" i="1"/>
  <c r="BK228" i="1" s="1"/>
  <c r="DD228" i="1"/>
  <c r="BI228" i="1" s="1"/>
  <c r="DC228" i="1"/>
  <c r="BH228" i="1" s="1"/>
  <c r="DG225" i="1"/>
  <c r="BL225" i="1" s="1"/>
  <c r="DF225" i="1"/>
  <c r="BK225" i="1" s="1"/>
  <c r="DD225" i="1"/>
  <c r="BI225" i="1" s="1"/>
  <c r="DC225" i="1"/>
  <c r="DG224" i="1"/>
  <c r="BL224" i="1" s="1"/>
  <c r="DF224" i="1"/>
  <c r="BK224" i="1" s="1"/>
  <c r="DD224" i="1"/>
  <c r="BI224" i="1" s="1"/>
  <c r="DC224" i="1"/>
  <c r="DG223" i="1"/>
  <c r="BL223" i="1" s="1"/>
  <c r="DF223" i="1"/>
  <c r="BK223" i="1" s="1"/>
  <c r="DD223" i="1"/>
  <c r="BI223" i="1" s="1"/>
  <c r="DC223" i="1"/>
  <c r="DG222" i="1"/>
  <c r="BL222" i="1" s="1"/>
  <c r="DF222" i="1"/>
  <c r="BK222" i="1" s="1"/>
  <c r="DD222" i="1"/>
  <c r="BI222" i="1" s="1"/>
  <c r="DC222" i="1"/>
  <c r="DG221" i="1"/>
  <c r="BL221" i="1" s="1"/>
  <c r="DF221" i="1"/>
  <c r="BK221" i="1" s="1"/>
  <c r="DD221" i="1"/>
  <c r="BI221" i="1" s="1"/>
  <c r="DC221" i="1"/>
  <c r="DG220" i="1"/>
  <c r="BL220" i="1" s="1"/>
  <c r="DF220" i="1"/>
  <c r="BK220" i="1" s="1"/>
  <c r="DD220" i="1"/>
  <c r="BI220" i="1" s="1"/>
  <c r="DC220" i="1"/>
  <c r="BH220" i="1" s="1"/>
  <c r="DG219" i="1"/>
  <c r="BL219" i="1" s="1"/>
  <c r="DF219" i="1"/>
  <c r="BK219" i="1" s="1"/>
  <c r="DD219" i="1"/>
  <c r="BI219" i="1" s="1"/>
  <c r="DC219" i="1"/>
  <c r="DG218" i="1"/>
  <c r="BL218" i="1" s="1"/>
  <c r="DF218" i="1"/>
  <c r="BK218" i="1" s="1"/>
  <c r="DD218" i="1"/>
  <c r="BI218" i="1" s="1"/>
  <c r="DC218" i="1"/>
  <c r="BH218" i="1" s="1"/>
  <c r="DG216" i="1"/>
  <c r="BL216" i="1" s="1"/>
  <c r="DF216" i="1"/>
  <c r="BK216" i="1" s="1"/>
  <c r="DD216" i="1"/>
  <c r="BI216" i="1" s="1"/>
  <c r="DC216" i="1"/>
  <c r="DG215" i="1"/>
  <c r="BL215" i="1" s="1"/>
  <c r="DF215" i="1"/>
  <c r="BK215" i="1" s="1"/>
  <c r="DD215" i="1"/>
  <c r="BI215" i="1" s="1"/>
  <c r="DC215" i="1"/>
  <c r="DG214" i="1"/>
  <c r="BL214" i="1" s="1"/>
  <c r="DF214" i="1"/>
  <c r="BK214" i="1" s="1"/>
  <c r="DD214" i="1"/>
  <c r="BI214" i="1" s="1"/>
  <c r="DC214" i="1"/>
  <c r="DG213" i="1"/>
  <c r="BL213" i="1" s="1"/>
  <c r="DF213" i="1"/>
  <c r="BK213" i="1" s="1"/>
  <c r="DD213" i="1"/>
  <c r="BI213" i="1" s="1"/>
  <c r="DC213" i="1"/>
  <c r="DG212" i="1"/>
  <c r="BL212" i="1" s="1"/>
  <c r="DF212" i="1"/>
  <c r="BK212" i="1" s="1"/>
  <c r="DD212" i="1"/>
  <c r="BI212" i="1" s="1"/>
  <c r="DC212" i="1"/>
  <c r="BH212" i="1" s="1"/>
  <c r="DG211" i="1"/>
  <c r="BL211" i="1" s="1"/>
  <c r="DF211" i="1"/>
  <c r="BK211" i="1" s="1"/>
  <c r="DD211" i="1"/>
  <c r="BI211" i="1" s="1"/>
  <c r="DC211" i="1"/>
  <c r="DG210" i="1"/>
  <c r="BL210" i="1" s="1"/>
  <c r="DF210" i="1"/>
  <c r="BK210" i="1" s="1"/>
  <c r="DD210" i="1"/>
  <c r="BI210" i="1" s="1"/>
  <c r="DC210" i="1"/>
  <c r="BH210" i="1" s="1"/>
  <c r="DG209" i="1"/>
  <c r="BL209" i="1" s="1"/>
  <c r="DF209" i="1"/>
  <c r="BK209" i="1" s="1"/>
  <c r="DD209" i="1"/>
  <c r="BI209" i="1" s="1"/>
  <c r="DC209" i="1"/>
  <c r="DG208" i="1"/>
  <c r="BL208" i="1" s="1"/>
  <c r="DF208" i="1"/>
  <c r="BK208" i="1" s="1"/>
  <c r="DD208" i="1"/>
  <c r="BI208" i="1" s="1"/>
  <c r="DC208" i="1"/>
  <c r="BH208" i="1" s="1"/>
  <c r="DG206" i="1"/>
  <c r="BL206" i="1" s="1"/>
  <c r="DF206" i="1"/>
  <c r="BK206" i="1" s="1"/>
  <c r="DD206" i="1"/>
  <c r="BI206" i="1" s="1"/>
  <c r="DC206" i="1"/>
  <c r="BH206" i="1" s="1"/>
  <c r="DG205" i="1"/>
  <c r="BL205" i="1" s="1"/>
  <c r="DF205" i="1"/>
  <c r="BK205" i="1" s="1"/>
  <c r="DD205" i="1"/>
  <c r="BI205" i="1" s="1"/>
  <c r="DC205" i="1"/>
  <c r="DG204" i="1"/>
  <c r="BL204" i="1" s="1"/>
  <c r="DF204" i="1"/>
  <c r="BK204" i="1" s="1"/>
  <c r="DD204" i="1"/>
  <c r="BI204" i="1" s="1"/>
  <c r="DC204" i="1"/>
  <c r="DG203" i="1"/>
  <c r="BL203" i="1" s="1"/>
  <c r="DF203" i="1"/>
  <c r="BK203" i="1" s="1"/>
  <c r="DD203" i="1"/>
  <c r="BI203" i="1" s="1"/>
  <c r="DC203" i="1"/>
  <c r="DG201" i="1"/>
  <c r="BL201" i="1" s="1"/>
  <c r="DF201" i="1"/>
  <c r="BK201" i="1" s="1"/>
  <c r="DD201" i="1"/>
  <c r="BI201" i="1" s="1"/>
  <c r="DC201" i="1"/>
  <c r="BH201" i="1" s="1"/>
  <c r="DG200" i="1"/>
  <c r="BL200" i="1" s="1"/>
  <c r="DF200" i="1"/>
  <c r="BK200" i="1" s="1"/>
  <c r="DD200" i="1"/>
  <c r="BI200" i="1" s="1"/>
  <c r="DC200" i="1"/>
  <c r="BH200" i="1" s="1"/>
  <c r="DG199" i="1"/>
  <c r="BL199" i="1" s="1"/>
  <c r="DF199" i="1"/>
  <c r="BK199" i="1" s="1"/>
  <c r="DD199" i="1"/>
  <c r="BI199" i="1" s="1"/>
  <c r="DC199" i="1"/>
  <c r="BH199" i="1" s="1"/>
  <c r="DG197" i="1"/>
  <c r="BL197" i="1" s="1"/>
  <c r="DF197" i="1"/>
  <c r="BK197" i="1" s="1"/>
  <c r="DD197" i="1"/>
  <c r="BI197" i="1" s="1"/>
  <c r="DC197" i="1"/>
  <c r="BH197" i="1" s="1"/>
  <c r="DG196" i="1"/>
  <c r="BL196" i="1" s="1"/>
  <c r="DF196" i="1"/>
  <c r="BK196" i="1" s="1"/>
  <c r="DD196" i="1"/>
  <c r="BI196" i="1" s="1"/>
  <c r="DC196" i="1"/>
  <c r="BH196" i="1" s="1"/>
  <c r="DG195" i="1"/>
  <c r="BL195" i="1" s="1"/>
  <c r="DF195" i="1"/>
  <c r="BK195" i="1" s="1"/>
  <c r="DD195" i="1"/>
  <c r="BI195" i="1" s="1"/>
  <c r="DC195" i="1"/>
  <c r="BH195" i="1" s="1"/>
  <c r="DG194" i="1"/>
  <c r="BL194" i="1" s="1"/>
  <c r="DF194" i="1"/>
  <c r="BK194" i="1" s="1"/>
  <c r="DD194" i="1"/>
  <c r="BI194" i="1" s="1"/>
  <c r="DC194" i="1"/>
  <c r="BH194" i="1" s="1"/>
  <c r="DG193" i="1"/>
  <c r="BL193" i="1" s="1"/>
  <c r="DF193" i="1"/>
  <c r="BK193" i="1" s="1"/>
  <c r="DD193" i="1"/>
  <c r="BI193" i="1" s="1"/>
  <c r="DC193" i="1"/>
  <c r="BH193" i="1" s="1"/>
  <c r="DG191" i="1"/>
  <c r="BL191" i="1" s="1"/>
  <c r="DF191" i="1"/>
  <c r="BK191" i="1" s="1"/>
  <c r="DD191" i="1"/>
  <c r="BI191" i="1" s="1"/>
  <c r="DC191" i="1"/>
  <c r="BH191" i="1" s="1"/>
  <c r="DG190" i="1"/>
  <c r="BL190" i="1" s="1"/>
  <c r="DF190" i="1"/>
  <c r="BK190" i="1" s="1"/>
  <c r="DD190" i="1"/>
  <c r="BI190" i="1" s="1"/>
  <c r="DC190" i="1"/>
  <c r="BH190" i="1" s="1"/>
  <c r="DG188" i="1"/>
  <c r="BL188" i="1" s="1"/>
  <c r="DF188" i="1"/>
  <c r="BK188" i="1" s="1"/>
  <c r="DD188" i="1"/>
  <c r="BI188" i="1" s="1"/>
  <c r="DC188" i="1"/>
  <c r="BH188" i="1" s="1"/>
  <c r="DG187" i="1"/>
  <c r="BL187" i="1" s="1"/>
  <c r="DF187" i="1"/>
  <c r="BK187" i="1" s="1"/>
  <c r="DD187" i="1"/>
  <c r="BI187" i="1" s="1"/>
  <c r="DC187" i="1"/>
  <c r="BH187" i="1" s="1"/>
  <c r="DG185" i="1"/>
  <c r="BL185" i="1" s="1"/>
  <c r="DF185" i="1"/>
  <c r="BK185" i="1" s="1"/>
  <c r="DD185" i="1"/>
  <c r="BI185" i="1" s="1"/>
  <c r="DC185" i="1"/>
  <c r="BH185" i="1" s="1"/>
  <c r="DG184" i="1"/>
  <c r="BL184" i="1" s="1"/>
  <c r="DF184" i="1"/>
  <c r="BK184" i="1" s="1"/>
  <c r="DD184" i="1"/>
  <c r="BI184" i="1" s="1"/>
  <c r="DC184" i="1"/>
  <c r="BH184" i="1" s="1"/>
  <c r="DG183" i="1"/>
  <c r="BL183" i="1" s="1"/>
  <c r="DF183" i="1"/>
  <c r="BK183" i="1" s="1"/>
  <c r="DD183" i="1"/>
  <c r="BI183" i="1" s="1"/>
  <c r="DC183" i="1"/>
  <c r="BH183" i="1" s="1"/>
  <c r="DG182" i="1"/>
  <c r="BL182" i="1" s="1"/>
  <c r="DF182" i="1"/>
  <c r="BK182" i="1" s="1"/>
  <c r="DD182" i="1"/>
  <c r="BI182" i="1" s="1"/>
  <c r="DC182" i="1"/>
  <c r="BH182" i="1" s="1"/>
  <c r="DG181" i="1"/>
  <c r="DF181" i="1"/>
  <c r="BK181" i="1" s="1"/>
  <c r="DD181" i="1"/>
  <c r="BI181" i="1" s="1"/>
  <c r="DC181" i="1"/>
  <c r="BH181" i="1" s="1"/>
  <c r="DG179" i="1"/>
  <c r="BL179" i="1" s="1"/>
  <c r="DF179" i="1"/>
  <c r="BK179" i="1" s="1"/>
  <c r="DD179" i="1"/>
  <c r="BI179" i="1" s="1"/>
  <c r="DC179" i="1"/>
  <c r="BH179" i="1" s="1"/>
  <c r="DG178" i="1"/>
  <c r="BL178" i="1" s="1"/>
  <c r="DF178" i="1"/>
  <c r="BK178" i="1" s="1"/>
  <c r="DD178" i="1"/>
  <c r="BI178" i="1" s="1"/>
  <c r="DC178" i="1"/>
  <c r="BH178" i="1" s="1"/>
  <c r="DG177" i="1"/>
  <c r="BL177" i="1" s="1"/>
  <c r="DF177" i="1"/>
  <c r="BK177" i="1" s="1"/>
  <c r="DD177" i="1"/>
  <c r="BI177" i="1" s="1"/>
  <c r="DC177" i="1"/>
  <c r="BH177" i="1" s="1"/>
  <c r="DG176" i="1"/>
  <c r="BL176" i="1" s="1"/>
  <c r="DF176" i="1"/>
  <c r="BK176" i="1" s="1"/>
  <c r="DD176" i="1"/>
  <c r="BI176" i="1" s="1"/>
  <c r="DC176" i="1"/>
  <c r="BH176" i="1" s="1"/>
  <c r="DG175" i="1"/>
  <c r="BL175" i="1" s="1"/>
  <c r="DF175" i="1"/>
  <c r="BK175" i="1" s="1"/>
  <c r="DD175" i="1"/>
  <c r="BI175" i="1" s="1"/>
  <c r="DC175" i="1"/>
  <c r="BH175" i="1" s="1"/>
  <c r="DG174" i="1"/>
  <c r="BL174" i="1" s="1"/>
  <c r="DF174" i="1"/>
  <c r="BK174" i="1" s="1"/>
  <c r="DD174" i="1"/>
  <c r="BI174" i="1" s="1"/>
  <c r="DC174" i="1"/>
  <c r="BH174" i="1" s="1"/>
  <c r="DG173" i="1"/>
  <c r="BL173" i="1" s="1"/>
  <c r="DF173" i="1"/>
  <c r="BK173" i="1" s="1"/>
  <c r="DD173" i="1"/>
  <c r="BI173" i="1" s="1"/>
  <c r="DC173" i="1"/>
  <c r="BH173" i="1" s="1"/>
  <c r="DG172" i="1"/>
  <c r="BL172" i="1" s="1"/>
  <c r="DF172" i="1"/>
  <c r="BK172" i="1" s="1"/>
  <c r="DD172" i="1"/>
  <c r="BI172" i="1" s="1"/>
  <c r="DC172" i="1"/>
  <c r="BH172" i="1" s="1"/>
  <c r="DG171" i="1"/>
  <c r="BL171" i="1" s="1"/>
  <c r="DF171" i="1"/>
  <c r="BK171" i="1" s="1"/>
  <c r="DD171" i="1"/>
  <c r="BI171" i="1" s="1"/>
  <c r="DC171" i="1"/>
  <c r="BH171" i="1" s="1"/>
  <c r="DG170" i="1"/>
  <c r="DF170" i="1"/>
  <c r="BK170" i="1" s="1"/>
  <c r="DD170" i="1"/>
  <c r="BI170" i="1" s="1"/>
  <c r="DC170" i="1"/>
  <c r="BH170" i="1" s="1"/>
  <c r="DG168" i="1"/>
  <c r="BL168" i="1" s="1"/>
  <c r="DF168" i="1"/>
  <c r="BK168" i="1" s="1"/>
  <c r="DD168" i="1"/>
  <c r="BI168" i="1" s="1"/>
  <c r="DC168" i="1"/>
  <c r="BH168" i="1" s="1"/>
  <c r="DG167" i="1"/>
  <c r="BL167" i="1" s="1"/>
  <c r="DF167" i="1"/>
  <c r="BK167" i="1" s="1"/>
  <c r="DD167" i="1"/>
  <c r="BI167" i="1" s="1"/>
  <c r="DC167" i="1"/>
  <c r="BH167" i="1" s="1"/>
  <c r="DG165" i="1"/>
  <c r="BL165" i="1" s="1"/>
  <c r="DF165" i="1"/>
  <c r="BK165" i="1" s="1"/>
  <c r="DD165" i="1"/>
  <c r="BI165" i="1" s="1"/>
  <c r="DC165" i="1"/>
  <c r="BH165" i="1" s="1"/>
  <c r="DG164" i="1"/>
  <c r="BL164" i="1" s="1"/>
  <c r="DF164" i="1"/>
  <c r="BK164" i="1" s="1"/>
  <c r="DD164" i="1"/>
  <c r="BI164" i="1" s="1"/>
  <c r="DC164" i="1"/>
  <c r="BH164" i="1" s="1"/>
  <c r="DG163" i="1"/>
  <c r="BL163" i="1" s="1"/>
  <c r="DF163" i="1"/>
  <c r="BK163" i="1" s="1"/>
  <c r="DD163" i="1"/>
  <c r="BI163" i="1" s="1"/>
  <c r="DC163" i="1"/>
  <c r="BH163" i="1" s="1"/>
  <c r="DG162" i="1"/>
  <c r="BL162" i="1" s="1"/>
  <c r="DF162" i="1"/>
  <c r="BK162" i="1" s="1"/>
  <c r="DD162" i="1"/>
  <c r="BI162" i="1" s="1"/>
  <c r="DC162" i="1"/>
  <c r="BH162" i="1" s="1"/>
  <c r="DG161" i="1"/>
  <c r="BL161" i="1" s="1"/>
  <c r="DF161" i="1"/>
  <c r="BK161" i="1" s="1"/>
  <c r="DD161" i="1"/>
  <c r="BI161" i="1" s="1"/>
  <c r="DC161" i="1"/>
  <c r="BH161" i="1" s="1"/>
  <c r="DG160" i="1"/>
  <c r="BL160" i="1" s="1"/>
  <c r="DF160" i="1"/>
  <c r="BK160" i="1" s="1"/>
  <c r="DD160" i="1"/>
  <c r="BI160" i="1" s="1"/>
  <c r="DC160" i="1"/>
  <c r="BH160" i="1" s="1"/>
  <c r="DG159" i="1"/>
  <c r="BL159" i="1" s="1"/>
  <c r="DF159" i="1"/>
  <c r="BK159" i="1" s="1"/>
  <c r="DD159" i="1"/>
  <c r="BI159" i="1" s="1"/>
  <c r="DC159" i="1"/>
  <c r="BH159" i="1" s="1"/>
  <c r="DG158" i="1"/>
  <c r="BL158" i="1" s="1"/>
  <c r="DF158" i="1"/>
  <c r="BK158" i="1" s="1"/>
  <c r="DD158" i="1"/>
  <c r="BI158" i="1" s="1"/>
  <c r="DC158" i="1"/>
  <c r="BH158" i="1" s="1"/>
  <c r="DG157" i="1"/>
  <c r="BL157" i="1" s="1"/>
  <c r="DF157" i="1"/>
  <c r="BK157" i="1" s="1"/>
  <c r="DD157" i="1"/>
  <c r="BI157" i="1" s="1"/>
  <c r="DC157" i="1"/>
  <c r="BH157" i="1" s="1"/>
  <c r="DG156" i="1"/>
  <c r="BL156" i="1" s="1"/>
  <c r="DF156" i="1"/>
  <c r="BK156" i="1" s="1"/>
  <c r="DD156" i="1"/>
  <c r="BI156" i="1" s="1"/>
  <c r="DC156" i="1"/>
  <c r="BH156" i="1" s="1"/>
  <c r="DG155" i="1"/>
  <c r="BL155" i="1" s="1"/>
  <c r="DF155" i="1"/>
  <c r="BK155" i="1" s="1"/>
  <c r="DD155" i="1"/>
  <c r="BI155" i="1" s="1"/>
  <c r="DC155" i="1"/>
  <c r="BH155" i="1" s="1"/>
  <c r="DG154" i="1"/>
  <c r="BL154" i="1" s="1"/>
  <c r="DF154" i="1"/>
  <c r="BK154" i="1" s="1"/>
  <c r="DD154" i="1"/>
  <c r="BI154" i="1" s="1"/>
  <c r="DC154" i="1"/>
  <c r="DG153" i="1"/>
  <c r="BL153" i="1" s="1"/>
  <c r="DF153" i="1"/>
  <c r="BK153" i="1" s="1"/>
  <c r="DD153" i="1"/>
  <c r="BI153" i="1" s="1"/>
  <c r="DC153" i="1"/>
  <c r="BH153" i="1" s="1"/>
  <c r="DG152" i="1"/>
  <c r="BL152" i="1" s="1"/>
  <c r="DF152" i="1"/>
  <c r="BK152" i="1" s="1"/>
  <c r="DD152" i="1"/>
  <c r="BI152" i="1" s="1"/>
  <c r="DC152" i="1"/>
  <c r="DG151" i="1"/>
  <c r="BL151" i="1" s="1"/>
  <c r="DF151" i="1"/>
  <c r="BK151" i="1" s="1"/>
  <c r="DD151" i="1"/>
  <c r="BI151" i="1" s="1"/>
  <c r="DC151" i="1"/>
  <c r="BH151" i="1" s="1"/>
  <c r="DG150" i="1"/>
  <c r="BL150" i="1" s="1"/>
  <c r="DF150" i="1"/>
  <c r="BK150" i="1" s="1"/>
  <c r="DD150" i="1"/>
  <c r="BI150" i="1" s="1"/>
  <c r="DC150" i="1"/>
  <c r="DG149" i="1"/>
  <c r="BL149" i="1" s="1"/>
  <c r="DF149" i="1"/>
  <c r="BK149" i="1" s="1"/>
  <c r="DD149" i="1"/>
  <c r="BI149" i="1" s="1"/>
  <c r="DC149" i="1"/>
  <c r="BH149" i="1" s="1"/>
  <c r="DG148" i="1"/>
  <c r="BL148" i="1" s="1"/>
  <c r="DF148" i="1"/>
  <c r="BK148" i="1" s="1"/>
  <c r="DD148" i="1"/>
  <c r="BI148" i="1" s="1"/>
  <c r="DC148" i="1"/>
  <c r="DG147" i="1"/>
  <c r="BL147" i="1" s="1"/>
  <c r="DF147" i="1"/>
  <c r="BK147" i="1" s="1"/>
  <c r="DD147" i="1"/>
  <c r="BI147" i="1" s="1"/>
  <c r="DC147" i="1"/>
  <c r="DG146" i="1"/>
  <c r="BL146" i="1" s="1"/>
  <c r="DF146" i="1"/>
  <c r="BK146" i="1" s="1"/>
  <c r="DD146" i="1"/>
  <c r="BI146" i="1" s="1"/>
  <c r="DC146" i="1"/>
  <c r="DG144" i="1"/>
  <c r="BL144" i="1" s="1"/>
  <c r="DF144" i="1"/>
  <c r="BK144" i="1" s="1"/>
  <c r="DD144" i="1"/>
  <c r="BI144" i="1" s="1"/>
  <c r="DC144" i="1"/>
  <c r="DG145" i="1"/>
  <c r="BL145" i="1" s="1"/>
  <c r="DF145" i="1"/>
  <c r="BK145" i="1" s="1"/>
  <c r="DD145" i="1"/>
  <c r="BI145" i="1" s="1"/>
  <c r="DC145" i="1"/>
  <c r="BH145" i="1" s="1"/>
  <c r="DG143" i="1"/>
  <c r="BL143" i="1" s="1"/>
  <c r="DF143" i="1"/>
  <c r="BK143" i="1" s="1"/>
  <c r="DD143" i="1"/>
  <c r="BI143" i="1" s="1"/>
  <c r="DC143" i="1"/>
  <c r="BH143" i="1" s="1"/>
  <c r="DG142" i="1"/>
  <c r="BL142" i="1" s="1"/>
  <c r="DF142" i="1"/>
  <c r="BK142" i="1" s="1"/>
  <c r="DD142" i="1"/>
  <c r="BI142" i="1" s="1"/>
  <c r="DC142" i="1"/>
  <c r="DG141" i="1"/>
  <c r="BL141" i="1" s="1"/>
  <c r="DF141" i="1"/>
  <c r="BK141" i="1" s="1"/>
  <c r="DD141" i="1"/>
  <c r="BI141" i="1" s="1"/>
  <c r="DC141" i="1"/>
  <c r="BH141" i="1" s="1"/>
  <c r="DG140" i="1"/>
  <c r="BL140" i="1" s="1"/>
  <c r="DF140" i="1"/>
  <c r="BK140" i="1" s="1"/>
  <c r="DD140" i="1"/>
  <c r="BI140" i="1" s="1"/>
  <c r="DC140" i="1"/>
  <c r="DG139" i="1"/>
  <c r="BL139" i="1" s="1"/>
  <c r="DF139" i="1"/>
  <c r="BK139" i="1" s="1"/>
  <c r="DD139" i="1"/>
  <c r="BI139" i="1" s="1"/>
  <c r="DC139" i="1"/>
  <c r="BH139" i="1" s="1"/>
  <c r="DG138" i="1"/>
  <c r="BL138" i="1" s="1"/>
  <c r="DF138" i="1"/>
  <c r="BK138" i="1" s="1"/>
  <c r="DD138" i="1"/>
  <c r="BI138" i="1" s="1"/>
  <c r="DC138" i="1"/>
  <c r="DG137" i="1"/>
  <c r="BL137" i="1" s="1"/>
  <c r="DF137" i="1"/>
  <c r="BK137" i="1" s="1"/>
  <c r="DD137" i="1"/>
  <c r="BI137" i="1" s="1"/>
  <c r="DC137" i="1"/>
  <c r="BH137" i="1" s="1"/>
  <c r="DG136" i="1"/>
  <c r="BL136" i="1" s="1"/>
  <c r="DF136" i="1"/>
  <c r="BK136" i="1" s="1"/>
  <c r="DD136" i="1"/>
  <c r="BI136" i="1" s="1"/>
  <c r="DC136" i="1"/>
  <c r="DG135" i="1"/>
  <c r="BL135" i="1" s="1"/>
  <c r="DF135" i="1"/>
  <c r="BK135" i="1" s="1"/>
  <c r="DD135" i="1"/>
  <c r="BI135" i="1" s="1"/>
  <c r="DC135" i="1"/>
  <c r="BH135" i="1" s="1"/>
  <c r="DG134" i="1"/>
  <c r="BL134" i="1" s="1"/>
  <c r="DF134" i="1"/>
  <c r="BK134" i="1" s="1"/>
  <c r="DD134" i="1"/>
  <c r="BI134" i="1" s="1"/>
  <c r="DC134" i="1"/>
  <c r="DG133" i="1"/>
  <c r="BL133" i="1" s="1"/>
  <c r="DF133" i="1"/>
  <c r="BK133" i="1" s="1"/>
  <c r="DD133" i="1"/>
  <c r="BI133" i="1" s="1"/>
  <c r="DC133" i="1"/>
  <c r="BH133" i="1" s="1"/>
  <c r="DG132" i="1"/>
  <c r="BL132" i="1" s="1"/>
  <c r="DF132" i="1"/>
  <c r="DD132" i="1"/>
  <c r="BI132" i="1" s="1"/>
  <c r="DC132" i="1"/>
  <c r="DG131" i="1"/>
  <c r="BL131" i="1" s="1"/>
  <c r="DF131" i="1"/>
  <c r="DD131" i="1"/>
  <c r="DC131" i="1"/>
  <c r="BH131" i="1" s="1"/>
  <c r="DG130" i="1"/>
  <c r="BL130" i="1" s="1"/>
  <c r="DF130" i="1"/>
  <c r="DD130" i="1"/>
  <c r="BI130" i="1" s="1"/>
  <c r="DC130" i="1"/>
  <c r="BH130" i="1" s="1"/>
  <c r="DG129" i="1"/>
  <c r="BL129" i="1" s="1"/>
  <c r="DF129" i="1"/>
  <c r="DD129" i="1"/>
  <c r="BI129" i="1" s="1"/>
  <c r="DC129" i="1"/>
  <c r="BH129" i="1" s="1"/>
  <c r="DG128" i="1"/>
  <c r="BL128" i="1" s="1"/>
  <c r="DF128" i="1"/>
  <c r="DD128" i="1"/>
  <c r="BI128" i="1" s="1"/>
  <c r="DC128" i="1"/>
  <c r="BH128" i="1" s="1"/>
  <c r="DG127" i="1"/>
  <c r="BL127" i="1" s="1"/>
  <c r="DF127" i="1"/>
  <c r="BK127" i="1" s="1"/>
  <c r="DD127" i="1"/>
  <c r="BI127" i="1" s="1"/>
  <c r="DC127" i="1"/>
  <c r="BH127" i="1" s="1"/>
  <c r="DG126" i="1"/>
  <c r="BL126" i="1" s="1"/>
  <c r="DF126" i="1"/>
  <c r="DD126" i="1"/>
  <c r="BI126" i="1" s="1"/>
  <c r="DC126" i="1"/>
  <c r="BH126" i="1" s="1"/>
  <c r="DG125" i="1"/>
  <c r="BL125" i="1" s="1"/>
  <c r="DF125" i="1"/>
  <c r="DD125" i="1"/>
  <c r="DC125" i="1"/>
  <c r="BH125" i="1" s="1"/>
  <c r="DG123" i="1"/>
  <c r="BL123" i="1" s="1"/>
  <c r="DF123" i="1"/>
  <c r="DD123" i="1"/>
  <c r="BI123" i="1" s="1"/>
  <c r="DC123" i="1"/>
  <c r="BH123" i="1" s="1"/>
  <c r="DG122" i="1"/>
  <c r="BL122" i="1" s="1"/>
  <c r="DF122" i="1"/>
  <c r="DD122" i="1"/>
  <c r="BI122" i="1" s="1"/>
  <c r="DC122" i="1"/>
  <c r="BH122" i="1" s="1"/>
  <c r="DG121" i="1"/>
  <c r="BL121" i="1" s="1"/>
  <c r="DF121" i="1"/>
  <c r="DD121" i="1"/>
  <c r="BI121" i="1" s="1"/>
  <c r="DC121" i="1"/>
  <c r="BH121" i="1" s="1"/>
  <c r="DG120" i="1"/>
  <c r="BL120" i="1" s="1"/>
  <c r="DF120" i="1"/>
  <c r="DD120" i="1"/>
  <c r="BI120" i="1" s="1"/>
  <c r="DC120" i="1"/>
  <c r="BH120" i="1" s="1"/>
  <c r="DG119" i="1"/>
  <c r="BL119" i="1" s="1"/>
  <c r="DF119" i="1"/>
  <c r="DD119" i="1"/>
  <c r="BI119" i="1" s="1"/>
  <c r="DC119" i="1"/>
  <c r="BH119" i="1" s="1"/>
  <c r="DG118" i="1"/>
  <c r="BL118" i="1" s="1"/>
  <c r="DF118" i="1"/>
  <c r="DD118" i="1"/>
  <c r="BI118" i="1" s="1"/>
  <c r="DC118" i="1"/>
  <c r="BH118" i="1" s="1"/>
  <c r="DG117" i="1"/>
  <c r="BL117" i="1" s="1"/>
  <c r="DF117" i="1"/>
  <c r="DD117" i="1"/>
  <c r="BI117" i="1" s="1"/>
  <c r="DC117" i="1"/>
  <c r="BH117" i="1" s="1"/>
  <c r="DG116" i="1"/>
  <c r="BL116" i="1" s="1"/>
  <c r="DF116" i="1"/>
  <c r="DD116" i="1"/>
  <c r="BI116" i="1" s="1"/>
  <c r="DC116" i="1"/>
  <c r="BH116" i="1" s="1"/>
  <c r="DG115" i="1"/>
  <c r="BL115" i="1" s="1"/>
  <c r="DF115" i="1"/>
  <c r="DD115" i="1"/>
  <c r="BI115" i="1" s="1"/>
  <c r="DC115" i="1"/>
  <c r="BH115" i="1" s="1"/>
  <c r="DG114" i="1"/>
  <c r="BL114" i="1" s="1"/>
  <c r="DF114" i="1"/>
  <c r="DD114" i="1"/>
  <c r="BI114" i="1" s="1"/>
  <c r="DC114" i="1"/>
  <c r="BH114" i="1" s="1"/>
  <c r="DG113" i="1"/>
  <c r="BL113" i="1" s="1"/>
  <c r="DF113" i="1"/>
  <c r="DD113" i="1"/>
  <c r="BI113" i="1" s="1"/>
  <c r="DC113" i="1"/>
  <c r="BH113" i="1" s="1"/>
  <c r="DG112" i="1"/>
  <c r="BL112" i="1" s="1"/>
  <c r="DF112" i="1"/>
  <c r="DD112" i="1"/>
  <c r="BI112" i="1" s="1"/>
  <c r="DC112" i="1"/>
  <c r="BH112" i="1" s="1"/>
  <c r="DG111" i="1"/>
  <c r="BL111" i="1" s="1"/>
  <c r="DF111" i="1"/>
  <c r="BK111" i="1" s="1"/>
  <c r="DD111" i="1"/>
  <c r="BI111" i="1" s="1"/>
  <c r="DC111" i="1"/>
  <c r="BH111" i="1" s="1"/>
  <c r="DG110" i="1"/>
  <c r="BL110" i="1" s="1"/>
  <c r="DF110" i="1"/>
  <c r="DD110" i="1"/>
  <c r="BI110" i="1" s="1"/>
  <c r="DC110" i="1"/>
  <c r="BH110" i="1" s="1"/>
  <c r="DG109" i="1"/>
  <c r="BL109" i="1" s="1"/>
  <c r="DF109" i="1"/>
  <c r="DD109" i="1"/>
  <c r="BI109" i="1" s="1"/>
  <c r="DC109" i="1"/>
  <c r="BH109" i="1" s="1"/>
  <c r="DG108" i="1"/>
  <c r="BL108" i="1" s="1"/>
  <c r="DF108" i="1"/>
  <c r="DD108" i="1"/>
  <c r="BI108" i="1" s="1"/>
  <c r="DC108" i="1"/>
  <c r="BH108" i="1" s="1"/>
  <c r="DG106" i="1"/>
  <c r="BL106" i="1" s="1"/>
  <c r="DF106" i="1"/>
  <c r="DD106" i="1"/>
  <c r="BI106" i="1" s="1"/>
  <c r="DC106" i="1"/>
  <c r="BH106" i="1" s="1"/>
  <c r="DG105" i="1"/>
  <c r="BL105" i="1" s="1"/>
  <c r="DF105" i="1"/>
  <c r="DD105" i="1"/>
  <c r="BI105" i="1" s="1"/>
  <c r="DC105" i="1"/>
  <c r="BH105" i="1" s="1"/>
  <c r="DG104" i="1"/>
  <c r="BL104" i="1" s="1"/>
  <c r="DF104" i="1"/>
  <c r="DD104" i="1"/>
  <c r="BI104" i="1" s="1"/>
  <c r="DC104" i="1"/>
  <c r="BH104" i="1" s="1"/>
  <c r="DG103" i="1"/>
  <c r="BL103" i="1" s="1"/>
  <c r="DF103" i="1"/>
  <c r="DD103" i="1"/>
  <c r="BI103" i="1" s="1"/>
  <c r="DC103" i="1"/>
  <c r="DG102" i="1"/>
  <c r="BL102" i="1" s="1"/>
  <c r="DF102" i="1"/>
  <c r="DD102" i="1"/>
  <c r="BI102" i="1" s="1"/>
  <c r="DC102" i="1"/>
  <c r="DG101" i="1"/>
  <c r="BL101" i="1" s="1"/>
  <c r="DF101" i="1"/>
  <c r="DD101" i="1"/>
  <c r="BI101" i="1" s="1"/>
  <c r="DC101" i="1"/>
  <c r="DG100" i="1"/>
  <c r="BL100" i="1" s="1"/>
  <c r="DF100" i="1"/>
  <c r="DD100" i="1"/>
  <c r="BI100" i="1" s="1"/>
  <c r="DC100" i="1"/>
  <c r="DG99" i="1"/>
  <c r="BL99" i="1" s="1"/>
  <c r="DF99" i="1"/>
  <c r="DD99" i="1"/>
  <c r="BI99" i="1" s="1"/>
  <c r="DC99" i="1"/>
  <c r="DG98" i="1"/>
  <c r="BL98" i="1" s="1"/>
  <c r="DF98" i="1"/>
  <c r="DD98" i="1"/>
  <c r="BI98" i="1" s="1"/>
  <c r="DC98" i="1"/>
  <c r="DG97" i="1"/>
  <c r="DF97" i="1"/>
  <c r="DD97" i="1"/>
  <c r="BI97" i="1" s="1"/>
  <c r="DC97" i="1"/>
  <c r="BH97" i="1" s="1"/>
  <c r="DG95" i="1"/>
  <c r="BL95" i="1" s="1"/>
  <c r="DF95" i="1"/>
  <c r="BK95" i="1" s="1"/>
  <c r="DD95" i="1"/>
  <c r="BI95" i="1" s="1"/>
  <c r="DC95" i="1"/>
  <c r="DG94" i="1"/>
  <c r="BL94" i="1" s="1"/>
  <c r="DF94" i="1"/>
  <c r="DD94" i="1"/>
  <c r="BI94" i="1" s="1"/>
  <c r="DC94" i="1"/>
  <c r="DG93" i="1"/>
  <c r="BL93" i="1" s="1"/>
  <c r="DF93" i="1"/>
  <c r="BK93" i="1" s="1"/>
  <c r="DD93" i="1"/>
  <c r="BI93" i="1" s="1"/>
  <c r="DC93" i="1"/>
  <c r="DG92" i="1"/>
  <c r="BL92" i="1" s="1"/>
  <c r="DF92" i="1"/>
  <c r="DD92" i="1"/>
  <c r="BI92" i="1" s="1"/>
  <c r="DC92" i="1"/>
  <c r="DG91" i="1"/>
  <c r="BL91" i="1" s="1"/>
  <c r="DF91" i="1"/>
  <c r="DD91" i="1"/>
  <c r="BI91" i="1" s="1"/>
  <c r="DC91" i="1"/>
  <c r="DG89" i="1"/>
  <c r="BL89" i="1" s="1"/>
  <c r="DF89" i="1"/>
  <c r="DD89" i="1"/>
  <c r="BI89" i="1" s="1"/>
  <c r="DC89" i="1"/>
  <c r="BH89" i="1" s="1"/>
  <c r="DG90" i="1"/>
  <c r="BL90" i="1" s="1"/>
  <c r="DF90" i="1"/>
  <c r="DD90" i="1"/>
  <c r="BI90" i="1" s="1"/>
  <c r="DC90" i="1"/>
  <c r="DG88" i="1"/>
  <c r="BL88" i="1" s="1"/>
  <c r="DF88" i="1"/>
  <c r="DD88" i="1"/>
  <c r="BI88" i="1" s="1"/>
  <c r="DC88" i="1"/>
  <c r="DG87" i="1"/>
  <c r="BL87" i="1" s="1"/>
  <c r="DF87" i="1"/>
  <c r="BK87" i="1" s="1"/>
  <c r="DD87" i="1"/>
  <c r="BI87" i="1" s="1"/>
  <c r="DC87" i="1"/>
  <c r="BH87" i="1" s="1"/>
  <c r="DG86" i="1"/>
  <c r="BL86" i="1" s="1"/>
  <c r="DF86" i="1"/>
  <c r="DD86" i="1"/>
  <c r="BI86" i="1" s="1"/>
  <c r="DC86" i="1"/>
  <c r="DG85" i="1"/>
  <c r="BL85" i="1" s="1"/>
  <c r="DF85" i="1"/>
  <c r="DD85" i="1"/>
  <c r="BI85" i="1" s="1"/>
  <c r="DC85" i="1"/>
  <c r="DG84" i="1"/>
  <c r="BL84" i="1" s="1"/>
  <c r="DF84" i="1"/>
  <c r="DD84" i="1"/>
  <c r="BI84" i="1" s="1"/>
  <c r="DC84" i="1"/>
  <c r="DG83" i="1"/>
  <c r="BL83" i="1" s="1"/>
  <c r="DF83" i="1"/>
  <c r="BK83" i="1" s="1"/>
  <c r="DD83" i="1"/>
  <c r="BI83" i="1" s="1"/>
  <c r="DC83" i="1"/>
  <c r="BH83" i="1" s="1"/>
  <c r="DG82" i="1"/>
  <c r="BL82" i="1" s="1"/>
  <c r="DF82" i="1"/>
  <c r="BK82" i="1" s="1"/>
  <c r="DD82" i="1"/>
  <c r="BI82" i="1" s="1"/>
  <c r="DC82" i="1"/>
  <c r="BH82" i="1" s="1"/>
  <c r="DG81" i="1"/>
  <c r="BL81" i="1" s="1"/>
  <c r="DF81" i="1"/>
  <c r="BK81" i="1" s="1"/>
  <c r="DD81" i="1"/>
  <c r="BI81" i="1" s="1"/>
  <c r="DC81" i="1"/>
  <c r="BH81" i="1" s="1"/>
  <c r="DG80" i="1"/>
  <c r="BL80" i="1" s="1"/>
  <c r="DF80" i="1"/>
  <c r="BK80" i="1" s="1"/>
  <c r="DD80" i="1"/>
  <c r="BI80" i="1" s="1"/>
  <c r="DC80" i="1"/>
  <c r="BH80" i="1" s="1"/>
  <c r="DG79" i="1"/>
  <c r="DF79" i="1"/>
  <c r="BK79" i="1" s="1"/>
  <c r="DD79" i="1"/>
  <c r="BI79" i="1" s="1"/>
  <c r="DC79" i="1"/>
  <c r="BH79" i="1" s="1"/>
  <c r="DG77" i="1"/>
  <c r="BL77" i="1" s="1"/>
  <c r="DF77" i="1"/>
  <c r="BK77" i="1" s="1"/>
  <c r="DD77" i="1"/>
  <c r="BI77" i="1" s="1"/>
  <c r="DC77" i="1"/>
  <c r="BH77" i="1" s="1"/>
  <c r="DG76" i="1"/>
  <c r="BL76" i="1" s="1"/>
  <c r="DF76" i="1"/>
  <c r="BK76" i="1" s="1"/>
  <c r="DD76" i="1"/>
  <c r="BI76" i="1" s="1"/>
  <c r="DC76" i="1"/>
  <c r="BH76" i="1" s="1"/>
  <c r="DG75" i="1"/>
  <c r="BL75" i="1" s="1"/>
  <c r="DF75" i="1"/>
  <c r="BK75" i="1" s="1"/>
  <c r="DD75" i="1"/>
  <c r="BI75" i="1" s="1"/>
  <c r="DC75" i="1"/>
  <c r="DG74" i="1"/>
  <c r="BL74" i="1" s="1"/>
  <c r="DF74" i="1"/>
  <c r="DD74" i="1"/>
  <c r="BI74" i="1" s="1"/>
  <c r="DC74" i="1"/>
  <c r="DG73" i="1"/>
  <c r="BL73" i="1" s="1"/>
  <c r="DF73" i="1"/>
  <c r="BK73" i="1" s="1"/>
  <c r="DD73" i="1"/>
  <c r="BI73" i="1" s="1"/>
  <c r="DC73" i="1"/>
  <c r="DG72" i="1"/>
  <c r="BL72" i="1" s="1"/>
  <c r="DF72" i="1"/>
  <c r="DD72" i="1"/>
  <c r="BI72" i="1" s="1"/>
  <c r="DC72" i="1"/>
  <c r="DG71" i="1"/>
  <c r="BL71" i="1" s="1"/>
  <c r="DF71" i="1"/>
  <c r="BK71" i="1" s="1"/>
  <c r="DD71" i="1"/>
  <c r="BI71" i="1" s="1"/>
  <c r="DC71" i="1"/>
  <c r="BH71" i="1" s="1"/>
  <c r="DG70" i="1"/>
  <c r="BL70" i="1" s="1"/>
  <c r="DF70" i="1"/>
  <c r="DD70" i="1"/>
  <c r="BI70" i="1" s="1"/>
  <c r="DC70" i="1"/>
  <c r="DG68" i="1"/>
  <c r="BL68" i="1" s="1"/>
  <c r="DF68" i="1"/>
  <c r="DD68" i="1"/>
  <c r="BI68" i="1" s="1"/>
  <c r="DC68" i="1"/>
  <c r="DG67" i="1"/>
  <c r="BL67" i="1" s="1"/>
  <c r="DF67" i="1"/>
  <c r="BK67" i="1" s="1"/>
  <c r="DD67" i="1"/>
  <c r="DC67" i="1"/>
  <c r="DG65" i="1"/>
  <c r="BL65" i="1" s="1"/>
  <c r="DF65" i="1"/>
  <c r="DD65" i="1"/>
  <c r="BI65" i="1" s="1"/>
  <c r="DC65" i="1"/>
  <c r="BH65" i="1" s="1"/>
  <c r="DG64" i="1"/>
  <c r="BL64" i="1" s="1"/>
  <c r="DF64" i="1"/>
  <c r="DD64" i="1"/>
  <c r="BI64" i="1" s="1"/>
  <c r="DC64" i="1"/>
  <c r="BH64" i="1" s="1"/>
  <c r="DG63" i="1"/>
  <c r="BL63" i="1" s="1"/>
  <c r="DF63" i="1"/>
  <c r="BK63" i="1" s="1"/>
  <c r="DD63" i="1"/>
  <c r="BI63" i="1" s="1"/>
  <c r="DC63" i="1"/>
  <c r="BH63" i="1" s="1"/>
  <c r="DG62" i="1"/>
  <c r="BL62" i="1" s="1"/>
  <c r="DF62" i="1"/>
  <c r="DD62" i="1"/>
  <c r="BI62" i="1" s="1"/>
  <c r="DC62" i="1"/>
  <c r="BH62" i="1" s="1"/>
  <c r="DG61" i="1"/>
  <c r="DF61" i="1"/>
  <c r="DD61" i="1"/>
  <c r="BI61" i="1" s="1"/>
  <c r="DC61" i="1"/>
  <c r="BH61" i="1" s="1"/>
  <c r="DG59" i="1"/>
  <c r="BL59" i="1" s="1"/>
  <c r="DF59" i="1"/>
  <c r="BK59" i="1" s="1"/>
  <c r="DD59" i="1"/>
  <c r="BI59" i="1" s="1"/>
  <c r="DC59" i="1"/>
  <c r="BH59" i="1" s="1"/>
  <c r="DG58" i="1"/>
  <c r="BL58" i="1" s="1"/>
  <c r="DF58" i="1"/>
  <c r="BK58" i="1" s="1"/>
  <c r="DD58" i="1"/>
  <c r="BI58" i="1" s="1"/>
  <c r="DC58" i="1"/>
  <c r="DG57" i="1"/>
  <c r="BL57" i="1" s="1"/>
  <c r="DF57" i="1"/>
  <c r="BK57" i="1" s="1"/>
  <c r="DD57" i="1"/>
  <c r="BI57" i="1" s="1"/>
  <c r="DC57" i="1"/>
  <c r="BH57" i="1" s="1"/>
  <c r="DG56" i="1"/>
  <c r="BL56" i="1" s="1"/>
  <c r="DF56" i="1"/>
  <c r="BK56" i="1" s="1"/>
  <c r="DD56" i="1"/>
  <c r="BI56" i="1" s="1"/>
  <c r="DC56" i="1"/>
  <c r="DG54" i="1"/>
  <c r="BL54" i="1" s="1"/>
  <c r="DF54" i="1"/>
  <c r="BK54" i="1" s="1"/>
  <c r="DD54" i="1"/>
  <c r="BI54" i="1" s="1"/>
  <c r="DC54" i="1"/>
  <c r="DG53" i="1"/>
  <c r="BL53" i="1" s="1"/>
  <c r="DF53" i="1"/>
  <c r="DD53" i="1"/>
  <c r="BI53" i="1" s="1"/>
  <c r="DC53" i="1"/>
  <c r="BH53" i="1" s="1"/>
  <c r="DG52" i="1"/>
  <c r="BL52" i="1" s="1"/>
  <c r="DF52" i="1"/>
  <c r="DD52" i="1"/>
  <c r="BI52" i="1" s="1"/>
  <c r="DC52" i="1"/>
  <c r="BH52" i="1" s="1"/>
  <c r="DG51" i="1"/>
  <c r="BL51" i="1" s="1"/>
  <c r="DF51" i="1"/>
  <c r="DD51" i="1"/>
  <c r="BI51" i="1" s="1"/>
  <c r="DC51" i="1"/>
  <c r="BH51" i="1" s="1"/>
  <c r="DG50" i="1"/>
  <c r="BL50" i="1" s="1"/>
  <c r="DF50" i="1"/>
  <c r="DD50" i="1"/>
  <c r="BI50" i="1" s="1"/>
  <c r="DC50" i="1"/>
  <c r="DG49" i="1"/>
  <c r="BL49" i="1" s="1"/>
  <c r="DF49" i="1"/>
  <c r="DD49" i="1"/>
  <c r="BI49" i="1" s="1"/>
  <c r="DC49" i="1"/>
  <c r="BH49" i="1" s="1"/>
  <c r="DG48" i="1"/>
  <c r="BL48" i="1" s="1"/>
  <c r="DF48" i="1"/>
  <c r="DD48" i="1"/>
  <c r="BI48" i="1" s="1"/>
  <c r="DC48" i="1"/>
  <c r="DG47" i="1"/>
  <c r="BL47" i="1" s="1"/>
  <c r="DF47" i="1"/>
  <c r="DD47" i="1"/>
  <c r="BI47" i="1" s="1"/>
  <c r="DC47" i="1"/>
  <c r="BH47" i="1" s="1"/>
  <c r="DG46" i="1"/>
  <c r="BL46" i="1" s="1"/>
  <c r="DF46" i="1"/>
  <c r="DD46" i="1"/>
  <c r="BI46" i="1" s="1"/>
  <c r="DC46" i="1"/>
  <c r="DG44" i="1"/>
  <c r="BL44" i="1" s="1"/>
  <c r="DF44" i="1"/>
  <c r="DD44" i="1"/>
  <c r="BI44" i="1" s="1"/>
  <c r="DC44" i="1"/>
  <c r="DG43" i="1"/>
  <c r="BL43" i="1" s="1"/>
  <c r="DF43" i="1"/>
  <c r="DD43" i="1"/>
  <c r="BI43" i="1" s="1"/>
  <c r="DC43" i="1"/>
  <c r="BH43" i="1" s="1"/>
  <c r="DG41" i="1"/>
  <c r="BL41" i="1" s="1"/>
  <c r="DF41" i="1"/>
  <c r="DD41" i="1"/>
  <c r="BI41" i="1" s="1"/>
  <c r="DC41" i="1"/>
  <c r="BH41" i="1" s="1"/>
  <c r="DG40" i="1"/>
  <c r="BL40" i="1" s="1"/>
  <c r="DF40" i="1"/>
  <c r="DD40" i="1"/>
  <c r="BI40" i="1" s="1"/>
  <c r="DC40" i="1"/>
  <c r="DG39" i="1"/>
  <c r="DF39" i="1"/>
  <c r="DD39" i="1"/>
  <c r="BI39" i="1" s="1"/>
  <c r="DC39" i="1"/>
  <c r="BH39" i="1" s="1"/>
  <c r="DG37" i="1"/>
  <c r="BL37" i="1" s="1"/>
  <c r="DF37" i="1"/>
  <c r="BK37" i="1" s="1"/>
  <c r="DD37" i="1"/>
  <c r="BI37" i="1" s="1"/>
  <c r="DC37" i="1"/>
  <c r="BH37" i="1" s="1"/>
  <c r="DG36" i="1"/>
  <c r="BL36" i="1" s="1"/>
  <c r="DF36" i="1"/>
  <c r="BK36" i="1" s="1"/>
  <c r="DD36" i="1"/>
  <c r="BI36" i="1" s="1"/>
  <c r="DC36" i="1"/>
  <c r="DC16" i="1"/>
  <c r="BH16" i="1" s="1"/>
  <c r="DD16" i="1"/>
  <c r="DG16" i="1"/>
  <c r="DC28" i="1"/>
  <c r="BH28" i="1" s="1"/>
  <c r="DD28" i="1"/>
  <c r="BI28" i="1" s="1"/>
  <c r="DF28" i="1"/>
  <c r="BK28" i="1" s="1"/>
  <c r="DG28" i="1"/>
  <c r="BL28" i="1" s="1"/>
  <c r="DC29" i="1"/>
  <c r="BH29" i="1" s="1"/>
  <c r="DD29" i="1"/>
  <c r="BI29" i="1" s="1"/>
  <c r="DF29" i="1"/>
  <c r="BK29" i="1" s="1"/>
  <c r="DG29" i="1"/>
  <c r="BL29" i="1" s="1"/>
  <c r="DC30" i="1"/>
  <c r="BH30" i="1" s="1"/>
  <c r="DD30" i="1"/>
  <c r="BI30" i="1" s="1"/>
  <c r="DF30" i="1"/>
  <c r="BK30" i="1" s="1"/>
  <c r="DG30" i="1"/>
  <c r="BL30" i="1" s="1"/>
  <c r="DC31" i="1"/>
  <c r="BH31" i="1" s="1"/>
  <c r="DD31" i="1"/>
  <c r="BI31" i="1" s="1"/>
  <c r="DF31" i="1"/>
  <c r="BK31" i="1" s="1"/>
  <c r="DG31" i="1"/>
  <c r="BL31" i="1" s="1"/>
  <c r="DC32" i="1"/>
  <c r="BH32" i="1" s="1"/>
  <c r="DD32" i="1"/>
  <c r="BI32" i="1" s="1"/>
  <c r="DF32" i="1"/>
  <c r="BK32" i="1" s="1"/>
  <c r="DG32" i="1"/>
  <c r="BL32" i="1" s="1"/>
  <c r="DC33" i="1"/>
  <c r="BH33" i="1" s="1"/>
  <c r="DD33" i="1"/>
  <c r="BI33" i="1" s="1"/>
  <c r="DF33" i="1"/>
  <c r="BK33" i="1" s="1"/>
  <c r="DG33" i="1"/>
  <c r="BL33" i="1" s="1"/>
  <c r="DC34" i="1"/>
  <c r="BH34" i="1" s="1"/>
  <c r="DD34" i="1"/>
  <c r="BI34" i="1" s="1"/>
  <c r="DF34" i="1"/>
  <c r="BK34" i="1" s="1"/>
  <c r="DG34" i="1"/>
  <c r="BL34" i="1" s="1"/>
  <c r="DG27" i="1"/>
  <c r="BL27" i="1" s="1"/>
  <c r="DF27" i="1"/>
  <c r="BK27" i="1" s="1"/>
  <c r="DD27" i="1"/>
  <c r="BI27" i="1" s="1"/>
  <c r="DC27" i="1"/>
  <c r="BH27" i="1" s="1"/>
  <c r="DF21" i="1"/>
  <c r="DC22" i="1"/>
  <c r="BH22" i="1" s="1"/>
  <c r="DD22" i="1"/>
  <c r="BI22" i="1" s="1"/>
  <c r="DF22" i="1"/>
  <c r="BK22" i="1" s="1"/>
  <c r="DG22" i="1"/>
  <c r="BL22" i="1" s="1"/>
  <c r="DC23" i="1"/>
  <c r="BH23" i="1" s="1"/>
  <c r="DD23" i="1"/>
  <c r="BI23" i="1" s="1"/>
  <c r="DF23" i="1"/>
  <c r="BK23" i="1" s="1"/>
  <c r="DG23" i="1"/>
  <c r="BL23" i="1" s="1"/>
  <c r="DC24" i="1"/>
  <c r="DD24" i="1"/>
  <c r="BI24" i="1" s="1"/>
  <c r="DF24" i="1"/>
  <c r="BK24" i="1" s="1"/>
  <c r="DG24" i="1"/>
  <c r="BL24" i="1" s="1"/>
  <c r="DC25" i="1"/>
  <c r="BH25" i="1" s="1"/>
  <c r="DD25" i="1"/>
  <c r="BI25" i="1" s="1"/>
  <c r="DF25" i="1"/>
  <c r="BK25" i="1" s="1"/>
  <c r="DG25" i="1"/>
  <c r="BL25" i="1" s="1"/>
  <c r="DG21" i="1"/>
  <c r="BL21" i="1" s="1"/>
  <c r="DD21" i="1"/>
  <c r="BI21" i="1" s="1"/>
  <c r="DC21" i="1"/>
  <c r="DF334" i="1"/>
  <c r="DD334" i="1"/>
  <c r="DD15" i="1" s="1"/>
  <c r="DF283" i="1"/>
  <c r="DC283" i="1"/>
  <c r="DF279" i="1"/>
  <c r="DD279" i="1"/>
  <c r="DC279" i="1"/>
  <c r="DF268" i="1"/>
  <c r="DD268" i="1"/>
  <c r="DC268" i="1"/>
  <c r="DG264" i="1"/>
  <c r="DF264" i="1"/>
  <c r="DD264" i="1"/>
  <c r="DC264" i="1"/>
  <c r="DG257" i="1"/>
  <c r="DF257" i="1"/>
  <c r="DD257" i="1"/>
  <c r="DC257" i="1"/>
  <c r="DG235" i="1"/>
  <c r="DF235" i="1"/>
  <c r="DD235" i="1"/>
  <c r="DC235" i="1"/>
  <c r="DG217" i="1"/>
  <c r="DF217" i="1"/>
  <c r="DD217" i="1"/>
  <c r="DC217" i="1"/>
  <c r="DG207" i="1"/>
  <c r="DF207" i="1"/>
  <c r="DD207" i="1"/>
  <c r="DC207" i="1"/>
  <c r="DG202" i="1"/>
  <c r="DF202" i="1"/>
  <c r="DD202" i="1"/>
  <c r="DC202" i="1"/>
  <c r="DG198" i="1"/>
  <c r="DF198" i="1"/>
  <c r="DD198" i="1"/>
  <c r="DC198" i="1"/>
  <c r="DG189" i="1"/>
  <c r="DF189" i="1"/>
  <c r="DD189" i="1"/>
  <c r="DC189" i="1"/>
  <c r="DG186" i="1"/>
  <c r="DF186" i="1"/>
  <c r="DC186" i="1"/>
  <c r="DF180" i="1"/>
  <c r="DD180" i="1"/>
  <c r="DC180" i="1"/>
  <c r="DC169" i="1"/>
  <c r="DG166" i="1"/>
  <c r="DF166" i="1"/>
  <c r="DD166" i="1"/>
  <c r="DC166" i="1"/>
  <c r="DD96" i="1"/>
  <c r="DD78" i="1"/>
  <c r="DC78" i="1"/>
  <c r="DD60" i="1"/>
  <c r="DD55" i="1"/>
  <c r="DD38" i="1"/>
  <c r="DG35" i="1"/>
  <c r="DF35" i="1"/>
  <c r="CI21" i="1"/>
  <c r="CI347" i="1"/>
  <c r="CI16" i="1" s="1"/>
  <c r="CI346" i="1"/>
  <c r="CI345" i="1"/>
  <c r="CI344" i="1"/>
  <c r="CI343" i="1"/>
  <c r="CI342" i="1"/>
  <c r="CI341" i="1"/>
  <c r="CI340" i="1"/>
  <c r="CI339" i="1"/>
  <c r="CI338" i="1"/>
  <c r="CI337" i="1"/>
  <c r="CI336" i="1"/>
  <c r="CI335" i="1"/>
  <c r="CI333" i="1"/>
  <c r="CI332" i="1"/>
  <c r="CI331" i="1"/>
  <c r="CI330" i="1"/>
  <c r="CI329" i="1"/>
  <c r="CI328" i="1"/>
  <c r="CI327" i="1"/>
  <c r="CI326" i="1"/>
  <c r="CI325" i="1"/>
  <c r="CI324" i="1"/>
  <c r="CI323" i="1"/>
  <c r="CI322" i="1"/>
  <c r="CI321" i="1"/>
  <c r="CI320" i="1"/>
  <c r="CI319" i="1"/>
  <c r="CI318" i="1"/>
  <c r="CI317" i="1"/>
  <c r="CI316" i="1"/>
  <c r="CI315" i="1"/>
  <c r="CI314" i="1"/>
  <c r="CI313" i="1"/>
  <c r="CI312" i="1"/>
  <c r="CI311" i="1"/>
  <c r="CI310" i="1"/>
  <c r="CI309" i="1"/>
  <c r="CI308" i="1"/>
  <c r="CI307" i="1"/>
  <c r="CI306" i="1"/>
  <c r="CI305" i="1"/>
  <c r="CI304" i="1"/>
  <c r="CI303" i="1"/>
  <c r="CI302" i="1"/>
  <c r="CI301" i="1"/>
  <c r="CI300" i="1"/>
  <c r="CI299" i="1"/>
  <c r="CI298" i="1"/>
  <c r="CI297" i="1"/>
  <c r="CI296" i="1"/>
  <c r="CI295" i="1"/>
  <c r="CI294" i="1"/>
  <c r="CI293" i="1"/>
  <c r="CI292" i="1"/>
  <c r="CI291" i="1"/>
  <c r="CI290" i="1"/>
  <c r="CI289" i="1"/>
  <c r="CI288" i="1"/>
  <c r="CI287" i="1"/>
  <c r="CI286" i="1"/>
  <c r="CI285" i="1"/>
  <c r="CI284" i="1"/>
  <c r="CI281" i="1"/>
  <c r="CI280" i="1"/>
  <c r="CI278" i="1"/>
  <c r="CI277" i="1"/>
  <c r="CI276" i="1"/>
  <c r="CI275" i="1"/>
  <c r="CI273" i="1"/>
  <c r="CI272" i="1"/>
  <c r="CI271" i="1"/>
  <c r="CI270" i="1"/>
  <c r="CI269" i="1"/>
  <c r="CI267" i="1"/>
  <c r="CI266" i="1"/>
  <c r="CI265" i="1"/>
  <c r="CI262" i="1"/>
  <c r="CI261" i="1"/>
  <c r="CI260" i="1"/>
  <c r="CI259" i="1"/>
  <c r="CI258" i="1"/>
  <c r="CI256" i="1"/>
  <c r="CI227" i="1"/>
  <c r="CI226" i="1"/>
  <c r="CI255" i="1"/>
  <c r="CI254" i="1"/>
  <c r="CI253" i="1"/>
  <c r="CI252" i="1"/>
  <c r="CI251" i="1"/>
  <c r="CI250" i="1"/>
  <c r="CI249" i="1"/>
  <c r="CI248" i="1"/>
  <c r="CI247" i="1"/>
  <c r="CI246" i="1"/>
  <c r="CI245" i="1"/>
  <c r="CI244" i="1"/>
  <c r="CI243" i="1"/>
  <c r="CI242" i="1"/>
  <c r="CI241" i="1"/>
  <c r="CI240" i="1"/>
  <c r="CI239" i="1"/>
  <c r="CI238" i="1"/>
  <c r="CI236" i="1"/>
  <c r="CI235" i="1" s="1"/>
  <c r="CI192" i="1"/>
  <c r="CI234" i="1"/>
  <c r="CI233" i="1"/>
  <c r="CI232" i="1"/>
  <c r="CI231" i="1"/>
  <c r="CI230" i="1"/>
  <c r="CI229" i="1"/>
  <c r="CI228" i="1"/>
  <c r="CI225" i="1"/>
  <c r="CI224" i="1"/>
  <c r="CI223" i="1"/>
  <c r="CI222" i="1"/>
  <c r="CI221" i="1"/>
  <c r="CI220" i="1"/>
  <c r="CI219" i="1"/>
  <c r="CI218" i="1"/>
  <c r="CI216" i="1"/>
  <c r="CI215" i="1"/>
  <c r="CI214" i="1"/>
  <c r="CI213" i="1"/>
  <c r="CI212" i="1"/>
  <c r="CI211" i="1"/>
  <c r="CI210" i="1"/>
  <c r="CI209" i="1"/>
  <c r="CI208" i="1"/>
  <c r="CI206" i="1"/>
  <c r="CI205" i="1"/>
  <c r="CI204" i="1"/>
  <c r="CI203" i="1"/>
  <c r="CI201" i="1"/>
  <c r="CI200" i="1"/>
  <c r="CI199" i="1"/>
  <c r="CI197" i="1"/>
  <c r="CI196" i="1"/>
  <c r="CI195" i="1"/>
  <c r="CI194" i="1"/>
  <c r="CI193" i="1"/>
  <c r="CI191" i="1"/>
  <c r="CI190" i="1"/>
  <c r="CI188" i="1"/>
  <c r="CI187" i="1"/>
  <c r="CI185" i="1"/>
  <c r="CI184" i="1"/>
  <c r="CI183" i="1"/>
  <c r="CI182" i="1"/>
  <c r="CI181" i="1"/>
  <c r="CI179" i="1"/>
  <c r="CI178" i="1"/>
  <c r="CI177" i="1"/>
  <c r="CI176" i="1"/>
  <c r="CI175" i="1"/>
  <c r="CI174" i="1"/>
  <c r="CI173" i="1"/>
  <c r="CI172" i="1"/>
  <c r="CI171" i="1"/>
  <c r="CI170" i="1"/>
  <c r="CI168" i="1"/>
  <c r="CI167" i="1"/>
  <c r="CI165" i="1"/>
  <c r="CI164" i="1"/>
  <c r="CI163" i="1"/>
  <c r="CI162" i="1"/>
  <c r="CI161" i="1"/>
  <c r="CI160" i="1"/>
  <c r="CI159" i="1"/>
  <c r="CI158" i="1"/>
  <c r="CI157" i="1"/>
  <c r="CI156" i="1"/>
  <c r="CI155" i="1"/>
  <c r="CI154" i="1"/>
  <c r="CI153" i="1"/>
  <c r="CI152" i="1"/>
  <c r="CI151" i="1"/>
  <c r="CI150" i="1"/>
  <c r="CI149" i="1"/>
  <c r="CI148" i="1"/>
  <c r="CI147" i="1"/>
  <c r="CI146" i="1"/>
  <c r="CI144" i="1"/>
  <c r="CI145" i="1"/>
  <c r="CI143" i="1"/>
  <c r="CI142" i="1"/>
  <c r="CI141" i="1"/>
  <c r="CI140" i="1"/>
  <c r="CI139" i="1"/>
  <c r="CI138" i="1"/>
  <c r="CI137" i="1"/>
  <c r="CI136" i="1"/>
  <c r="CI135" i="1"/>
  <c r="CI134" i="1"/>
  <c r="CI133" i="1"/>
  <c r="CI132" i="1"/>
  <c r="CI131" i="1"/>
  <c r="CI130" i="1"/>
  <c r="CI129" i="1"/>
  <c r="CI128" i="1"/>
  <c r="CI127" i="1"/>
  <c r="CI126" i="1"/>
  <c r="CI125" i="1"/>
  <c r="CI123" i="1"/>
  <c r="CI122" i="1"/>
  <c r="CI121" i="1"/>
  <c r="CI120" i="1"/>
  <c r="CI119" i="1"/>
  <c r="CI118" i="1"/>
  <c r="CI117" i="1"/>
  <c r="CI116" i="1"/>
  <c r="CI115" i="1"/>
  <c r="CI114" i="1"/>
  <c r="CI113" i="1"/>
  <c r="CI112" i="1"/>
  <c r="CI111" i="1"/>
  <c r="CI110" i="1"/>
  <c r="CI109" i="1"/>
  <c r="CI108" i="1"/>
  <c r="CI106" i="1"/>
  <c r="CI105" i="1"/>
  <c r="CI104" i="1"/>
  <c r="CI103" i="1"/>
  <c r="CI102" i="1"/>
  <c r="CI101" i="1"/>
  <c r="CI100" i="1"/>
  <c r="CI99" i="1"/>
  <c r="CI98" i="1"/>
  <c r="CI97" i="1"/>
  <c r="CI95" i="1"/>
  <c r="CI94" i="1"/>
  <c r="CI93" i="1"/>
  <c r="CI92" i="1"/>
  <c r="CI91" i="1"/>
  <c r="CI89" i="1"/>
  <c r="CI90" i="1"/>
  <c r="CI88" i="1"/>
  <c r="CI87" i="1"/>
  <c r="CI86" i="1"/>
  <c r="CI85" i="1"/>
  <c r="CI84" i="1"/>
  <c r="CI83" i="1"/>
  <c r="CI82" i="1"/>
  <c r="CI81" i="1"/>
  <c r="CI80" i="1"/>
  <c r="CI79" i="1"/>
  <c r="CI77" i="1"/>
  <c r="CI76" i="1"/>
  <c r="CI75" i="1"/>
  <c r="CI74" i="1"/>
  <c r="CI73" i="1"/>
  <c r="CI72" i="1"/>
  <c r="CI71" i="1"/>
  <c r="CI70" i="1"/>
  <c r="CI68" i="1"/>
  <c r="CI67" i="1"/>
  <c r="CI65" i="1"/>
  <c r="CI64" i="1"/>
  <c r="CI63" i="1"/>
  <c r="CI62" i="1"/>
  <c r="CI61" i="1"/>
  <c r="CI59" i="1"/>
  <c r="CI58" i="1"/>
  <c r="CI57" i="1"/>
  <c r="CI56" i="1"/>
  <c r="CI54" i="1"/>
  <c r="CI53" i="1"/>
  <c r="CI52" i="1"/>
  <c r="CI51" i="1"/>
  <c r="CI50" i="1"/>
  <c r="CI49" i="1"/>
  <c r="CI48" i="1"/>
  <c r="CI47" i="1"/>
  <c r="CI46" i="1"/>
  <c r="CI44" i="1"/>
  <c r="CI43" i="1"/>
  <c r="CI41" i="1"/>
  <c r="CI40" i="1"/>
  <c r="CI39" i="1"/>
  <c r="CI37" i="1"/>
  <c r="CI36" i="1"/>
  <c r="CI34" i="1"/>
  <c r="CI33" i="1"/>
  <c r="CI32" i="1"/>
  <c r="CI31" i="1"/>
  <c r="CI30" i="1"/>
  <c r="CI29" i="1"/>
  <c r="CI28" i="1"/>
  <c r="CI27" i="1"/>
  <c r="CI25" i="1"/>
  <c r="CI24" i="1"/>
  <c r="CI23" i="1"/>
  <c r="CI22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16" i="1" s="1"/>
  <c r="CF335" i="1"/>
  <c r="CF334" i="1" s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285" i="1"/>
  <c r="CF284" i="1"/>
  <c r="CF281" i="1"/>
  <c r="CF280" i="1"/>
  <c r="CF278" i="1"/>
  <c r="CF277" i="1"/>
  <c r="CF276" i="1"/>
  <c r="CF275" i="1"/>
  <c r="CF273" i="1"/>
  <c r="CF272" i="1"/>
  <c r="CF271" i="1"/>
  <c r="CF270" i="1"/>
  <c r="CF269" i="1"/>
  <c r="CF267" i="1"/>
  <c r="CF266" i="1"/>
  <c r="CF265" i="1"/>
  <c r="CF262" i="1"/>
  <c r="CF259" i="1"/>
  <c r="CF260" i="1"/>
  <c r="CF261" i="1"/>
  <c r="CF25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26" i="1"/>
  <c r="CF227" i="1"/>
  <c r="CF256" i="1"/>
  <c r="CF238" i="1"/>
  <c r="CF236" i="1"/>
  <c r="CF235" i="1" s="1"/>
  <c r="CF219" i="1"/>
  <c r="CF220" i="1"/>
  <c r="CF221" i="1"/>
  <c r="CF222" i="1"/>
  <c r="CF223" i="1"/>
  <c r="CF224" i="1"/>
  <c r="CF225" i="1"/>
  <c r="CF228" i="1"/>
  <c r="CF229" i="1"/>
  <c r="CF230" i="1"/>
  <c r="CF231" i="1"/>
  <c r="CF232" i="1"/>
  <c r="CF233" i="1"/>
  <c r="CF234" i="1"/>
  <c r="CF192" i="1"/>
  <c r="CF218" i="1"/>
  <c r="CF209" i="1"/>
  <c r="CF210" i="1"/>
  <c r="CF211" i="1"/>
  <c r="CF212" i="1"/>
  <c r="CF213" i="1"/>
  <c r="CF214" i="1"/>
  <c r="CF215" i="1"/>
  <c r="CF216" i="1"/>
  <c r="CF208" i="1"/>
  <c r="CF204" i="1"/>
  <c r="CF205" i="1"/>
  <c r="CF206" i="1"/>
  <c r="CF203" i="1"/>
  <c r="CF201" i="1"/>
  <c r="CF200" i="1"/>
  <c r="CF199" i="1"/>
  <c r="CF193" i="1"/>
  <c r="CF194" i="1"/>
  <c r="CF195" i="1"/>
  <c r="CF196" i="1"/>
  <c r="CF197" i="1"/>
  <c r="CF191" i="1"/>
  <c r="CF190" i="1"/>
  <c r="CF188" i="1"/>
  <c r="CF187" i="1"/>
  <c r="CF185" i="1"/>
  <c r="CF182" i="1"/>
  <c r="CF183" i="1"/>
  <c r="CF184" i="1"/>
  <c r="CF181" i="1"/>
  <c r="CF179" i="1"/>
  <c r="CF171" i="1"/>
  <c r="CF172" i="1"/>
  <c r="CF173" i="1"/>
  <c r="CF174" i="1"/>
  <c r="CF175" i="1"/>
  <c r="CF176" i="1"/>
  <c r="CF177" i="1"/>
  <c r="CF178" i="1"/>
  <c r="CF170" i="1"/>
  <c r="CF168" i="1"/>
  <c r="CF167" i="1"/>
  <c r="CF16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5" i="1"/>
  <c r="CF144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25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08" i="1"/>
  <c r="CF106" i="1"/>
  <c r="CF105" i="1"/>
  <c r="CF104" i="1"/>
  <c r="CF103" i="1"/>
  <c r="CF102" i="1"/>
  <c r="CF101" i="1"/>
  <c r="CF100" i="1"/>
  <c r="CF99" i="1"/>
  <c r="CF98" i="1"/>
  <c r="CF97" i="1"/>
  <c r="CF95" i="1"/>
  <c r="CF94" i="1"/>
  <c r="CF93" i="1"/>
  <c r="CF92" i="1"/>
  <c r="CF91" i="1"/>
  <c r="CF89" i="1"/>
  <c r="CF90" i="1"/>
  <c r="CF88" i="1"/>
  <c r="CF87" i="1"/>
  <c r="CF86" i="1"/>
  <c r="CF85" i="1"/>
  <c r="CF84" i="1"/>
  <c r="CF83" i="1"/>
  <c r="CF82" i="1"/>
  <c r="CF81" i="1"/>
  <c r="CF80" i="1"/>
  <c r="CF79" i="1"/>
  <c r="CF77" i="1"/>
  <c r="CF76" i="1"/>
  <c r="CF75" i="1"/>
  <c r="CF74" i="1"/>
  <c r="CF73" i="1"/>
  <c r="CF72" i="1"/>
  <c r="CF71" i="1"/>
  <c r="CF70" i="1"/>
  <c r="CF68" i="1"/>
  <c r="CF67" i="1"/>
  <c r="CF65" i="1"/>
  <c r="CF64" i="1"/>
  <c r="CF63" i="1"/>
  <c r="CF62" i="1"/>
  <c r="CF61" i="1"/>
  <c r="CF59" i="1"/>
  <c r="CF58" i="1"/>
  <c r="CF57" i="1"/>
  <c r="CF56" i="1"/>
  <c r="CF47" i="1"/>
  <c r="CF48" i="1"/>
  <c r="CF49" i="1"/>
  <c r="CF50" i="1"/>
  <c r="CF51" i="1"/>
  <c r="CF52" i="1"/>
  <c r="CF53" i="1"/>
  <c r="CF54" i="1"/>
  <c r="CF46" i="1"/>
  <c r="CF44" i="1"/>
  <c r="CF43" i="1"/>
  <c r="CF41" i="1"/>
  <c r="CF40" i="1"/>
  <c r="CF39" i="1"/>
  <c r="CF37" i="1"/>
  <c r="CF36" i="1"/>
  <c r="CF28" i="1"/>
  <c r="CF29" i="1"/>
  <c r="CF30" i="1"/>
  <c r="CF31" i="1"/>
  <c r="CF32" i="1"/>
  <c r="CF33" i="1"/>
  <c r="CF34" i="1"/>
  <c r="CF27" i="1"/>
  <c r="CF22" i="1"/>
  <c r="CF23" i="1"/>
  <c r="CF24" i="1"/>
  <c r="CF25" i="1"/>
  <c r="CF21" i="1"/>
  <c r="BH235" i="1"/>
  <c r="HW23" i="1"/>
  <c r="HU23" i="1"/>
  <c r="HV23" i="1"/>
  <c r="HX23" i="1"/>
  <c r="HY23" i="1"/>
  <c r="IA23" i="1"/>
  <c r="IB23" i="1"/>
  <c r="LM52" i="1"/>
  <c r="LM51" i="1"/>
  <c r="LM48" i="1"/>
  <c r="LM47" i="1"/>
  <c r="LM46" i="1"/>
  <c r="KW52" i="1"/>
  <c r="KW48" i="1"/>
  <c r="KW51" i="1"/>
  <c r="KW47" i="1"/>
  <c r="KW46" i="1"/>
  <c r="BJ347" i="1" l="1"/>
  <c r="DC96" i="1"/>
  <c r="BG309" i="1"/>
  <c r="BG308" i="1"/>
  <c r="BG307" i="1"/>
  <c r="BG306" i="1"/>
  <c r="BG305" i="1"/>
  <c r="BG304" i="1"/>
  <c r="BG303" i="1"/>
  <c r="BG302" i="1"/>
  <c r="BG301" i="1"/>
  <c r="BG300" i="1"/>
  <c r="BG299" i="1"/>
  <c r="BG298" i="1"/>
  <c r="BG297" i="1"/>
  <c r="BG296" i="1"/>
  <c r="BG295" i="1"/>
  <c r="BG294" i="1"/>
  <c r="BG293" i="1"/>
  <c r="BG292" i="1"/>
  <c r="BG291" i="1"/>
  <c r="BG290" i="1"/>
  <c r="BG289" i="1"/>
  <c r="BG347" i="1"/>
  <c r="BG346" i="1"/>
  <c r="BG345" i="1"/>
  <c r="BG344" i="1"/>
  <c r="BG343" i="1"/>
  <c r="BG342" i="1"/>
  <c r="BG341" i="1"/>
  <c r="BG340" i="1"/>
  <c r="BG339" i="1"/>
  <c r="BG338" i="1"/>
  <c r="BG37" i="1"/>
  <c r="BG39" i="1"/>
  <c r="BG41" i="1"/>
  <c r="BG43" i="1"/>
  <c r="BG49" i="1"/>
  <c r="BG51" i="1"/>
  <c r="BG52" i="1"/>
  <c r="BG53" i="1"/>
  <c r="BG57" i="1"/>
  <c r="BG59" i="1"/>
  <c r="BG61" i="1"/>
  <c r="BG62" i="1"/>
  <c r="BG63" i="1"/>
  <c r="BG64" i="1"/>
  <c r="BG76" i="1"/>
  <c r="BG77" i="1"/>
  <c r="BG79" i="1"/>
  <c r="BG80" i="1"/>
  <c r="BG81" i="1"/>
  <c r="BG82" i="1"/>
  <c r="BJ34" i="1"/>
  <c r="BJ33" i="1"/>
  <c r="BJ32" i="1"/>
  <c r="BJ31" i="1"/>
  <c r="BJ30" i="1"/>
  <c r="BJ29" i="1"/>
  <c r="BG83" i="1"/>
  <c r="DG55" i="1"/>
  <c r="BG87" i="1"/>
  <c r="BJ28" i="1"/>
  <c r="CF189" i="1"/>
  <c r="CI186" i="1"/>
  <c r="BG104" i="1"/>
  <c r="BG105" i="1"/>
  <c r="BG106" i="1"/>
  <c r="BG108" i="1"/>
  <c r="BG116" i="1"/>
  <c r="BG117" i="1"/>
  <c r="BG118" i="1"/>
  <c r="BG119" i="1"/>
  <c r="BG120" i="1"/>
  <c r="BG121" i="1"/>
  <c r="BG122" i="1"/>
  <c r="BG123" i="1"/>
  <c r="BG126" i="1"/>
  <c r="BG127" i="1"/>
  <c r="BG128" i="1"/>
  <c r="BG129" i="1"/>
  <c r="BG130" i="1"/>
  <c r="BG133" i="1"/>
  <c r="BG135" i="1"/>
  <c r="BG137" i="1"/>
  <c r="BG139" i="1"/>
  <c r="BG141" i="1"/>
  <c r="BG143" i="1"/>
  <c r="BG149" i="1"/>
  <c r="BG151" i="1"/>
  <c r="BG153" i="1"/>
  <c r="BG155" i="1"/>
  <c r="BG156" i="1"/>
  <c r="BG157" i="1"/>
  <c r="BG158" i="1"/>
  <c r="BG159" i="1"/>
  <c r="BG160" i="1"/>
  <c r="BG161" i="1"/>
  <c r="BG162" i="1"/>
  <c r="BG163" i="1"/>
  <c r="BG164" i="1"/>
  <c r="BG165" i="1"/>
  <c r="BG167" i="1"/>
  <c r="BG168" i="1"/>
  <c r="BG170" i="1"/>
  <c r="BG171" i="1"/>
  <c r="BG172" i="1"/>
  <c r="BG173" i="1"/>
  <c r="BG174" i="1"/>
  <c r="BG175" i="1"/>
  <c r="BG176" i="1"/>
  <c r="BG177" i="1"/>
  <c r="BG178" i="1"/>
  <c r="BG179" i="1"/>
  <c r="BG181" i="1"/>
  <c r="BG182" i="1"/>
  <c r="BG183" i="1"/>
  <c r="BG184" i="1"/>
  <c r="BG185" i="1"/>
  <c r="BG187" i="1"/>
  <c r="BG188" i="1"/>
  <c r="BG190" i="1"/>
  <c r="BG191" i="1"/>
  <c r="BG193" i="1"/>
  <c r="BG194" i="1"/>
  <c r="BG195" i="1"/>
  <c r="BG196" i="1"/>
  <c r="BG197" i="1"/>
  <c r="BG199" i="1"/>
  <c r="BG200" i="1"/>
  <c r="BG206" i="1"/>
  <c r="BG208" i="1"/>
  <c r="BG210" i="1"/>
  <c r="BG232" i="1"/>
  <c r="BG269" i="1"/>
  <c r="BG270" i="1"/>
  <c r="BG271" i="1"/>
  <c r="BG272" i="1"/>
  <c r="BG273" i="1"/>
  <c r="BG275" i="1"/>
  <c r="BG276" i="1"/>
  <c r="BG277" i="1"/>
  <c r="BG278" i="1"/>
  <c r="BG280" i="1"/>
  <c r="BG281" i="1"/>
  <c r="BG285" i="1"/>
  <c r="BG286" i="1"/>
  <c r="BG287" i="1"/>
  <c r="BG288" i="1"/>
  <c r="BJ333" i="1"/>
  <c r="BJ332" i="1"/>
  <c r="BJ331" i="1"/>
  <c r="BJ330" i="1"/>
  <c r="BJ329" i="1"/>
  <c r="CF186" i="1"/>
  <c r="BJ36" i="1"/>
  <c r="BJ37" i="1"/>
  <c r="BJ54" i="1"/>
  <c r="BJ56" i="1"/>
  <c r="BJ57" i="1"/>
  <c r="BJ58" i="1"/>
  <c r="BJ59" i="1"/>
  <c r="BG89" i="1"/>
  <c r="BG97" i="1"/>
  <c r="BG218" i="1"/>
  <c r="BG233" i="1"/>
  <c r="BG234" i="1"/>
  <c r="BG192" i="1"/>
  <c r="BG236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26" i="1"/>
  <c r="BG227" i="1"/>
  <c r="BG256" i="1"/>
  <c r="BG258" i="1"/>
  <c r="BG259" i="1"/>
  <c r="BG260" i="1"/>
  <c r="BG261" i="1"/>
  <c r="BG262" i="1"/>
  <c r="BG265" i="1"/>
  <c r="BG266" i="1"/>
  <c r="BG267" i="1"/>
  <c r="BJ328" i="1"/>
  <c r="BJ327" i="1"/>
  <c r="BJ326" i="1"/>
  <c r="BJ325" i="1"/>
  <c r="BJ324" i="1"/>
  <c r="BJ323" i="1"/>
  <c r="BJ322" i="1"/>
  <c r="BJ321" i="1"/>
  <c r="BG109" i="1"/>
  <c r="BG110" i="1"/>
  <c r="BG111" i="1"/>
  <c r="BG112" i="1"/>
  <c r="BG113" i="1"/>
  <c r="BG114" i="1"/>
  <c r="BG115" i="1"/>
  <c r="BJ25" i="1"/>
  <c r="BJ24" i="1"/>
  <c r="BJ23" i="1"/>
  <c r="BJ22" i="1"/>
  <c r="BJ320" i="1"/>
  <c r="BJ319" i="1"/>
  <c r="BJ318" i="1"/>
  <c r="BJ317" i="1"/>
  <c r="BJ316" i="1"/>
  <c r="BJ315" i="1"/>
  <c r="BJ314" i="1"/>
  <c r="BJ313" i="1"/>
  <c r="BJ312" i="1"/>
  <c r="BJ311" i="1"/>
  <c r="BJ310" i="1"/>
  <c r="BJ309" i="1"/>
  <c r="BJ308" i="1"/>
  <c r="BJ307" i="1"/>
  <c r="BJ306" i="1"/>
  <c r="BJ305" i="1"/>
  <c r="BJ304" i="1"/>
  <c r="BJ303" i="1"/>
  <c r="BJ302" i="1"/>
  <c r="BJ301" i="1"/>
  <c r="BJ300" i="1"/>
  <c r="BJ299" i="1"/>
  <c r="BJ298" i="1"/>
  <c r="BJ297" i="1"/>
  <c r="BJ296" i="1"/>
  <c r="BJ295" i="1"/>
  <c r="BJ294" i="1"/>
  <c r="BJ293" i="1"/>
  <c r="BJ292" i="1"/>
  <c r="BJ291" i="1"/>
  <c r="BJ290" i="1"/>
  <c r="BJ289" i="1"/>
  <c r="BJ346" i="1"/>
  <c r="BJ345" i="1"/>
  <c r="BJ344" i="1"/>
  <c r="BJ343" i="1"/>
  <c r="BJ342" i="1"/>
  <c r="BJ341" i="1"/>
  <c r="BJ340" i="1"/>
  <c r="BJ339" i="1"/>
  <c r="BJ338" i="1"/>
  <c r="BJ337" i="1"/>
  <c r="BJ336" i="1"/>
  <c r="BJ27" i="1"/>
  <c r="BG337" i="1"/>
  <c r="BK61" i="1"/>
  <c r="DF60" i="1"/>
  <c r="CF35" i="1"/>
  <c r="CF279" i="1"/>
  <c r="BG25" i="1"/>
  <c r="BG23" i="1"/>
  <c r="DG38" i="1"/>
  <c r="BL39" i="1"/>
  <c r="DE40" i="1"/>
  <c r="BK40" i="1"/>
  <c r="BJ40" i="1" s="1"/>
  <c r="BL280" i="1"/>
  <c r="BJ280" i="1" s="1"/>
  <c r="DG279" i="1"/>
  <c r="BL284" i="1"/>
  <c r="BJ284" i="1" s="1"/>
  <c r="DG283" i="1"/>
  <c r="BL335" i="1"/>
  <c r="BJ335" i="1" s="1"/>
  <c r="DG334" i="1"/>
  <c r="BH336" i="1"/>
  <c r="BG336" i="1" s="1"/>
  <c r="DC334" i="1"/>
  <c r="DC15" i="1" s="1"/>
  <c r="BH15" i="1" s="1"/>
  <c r="DE39" i="1"/>
  <c r="BK39" i="1"/>
  <c r="BJ39" i="1" s="1"/>
  <c r="DE41" i="1"/>
  <c r="BK41" i="1"/>
  <c r="BJ41" i="1" s="1"/>
  <c r="DE43" i="1"/>
  <c r="BK43" i="1"/>
  <c r="BJ43" i="1" s="1"/>
  <c r="DE44" i="1"/>
  <c r="BK44" i="1"/>
  <c r="BJ44" i="1" s="1"/>
  <c r="DE46" i="1"/>
  <c r="BK46" i="1"/>
  <c r="BJ46" i="1" s="1"/>
  <c r="DE47" i="1"/>
  <c r="BK47" i="1"/>
  <c r="BJ47" i="1" s="1"/>
  <c r="DE48" i="1"/>
  <c r="BK48" i="1"/>
  <c r="BJ48" i="1" s="1"/>
  <c r="DE49" i="1"/>
  <c r="BK49" i="1"/>
  <c r="BJ49" i="1" s="1"/>
  <c r="DE50" i="1"/>
  <c r="BK50" i="1"/>
  <c r="BJ50" i="1" s="1"/>
  <c r="DE51" i="1"/>
  <c r="BK51" i="1"/>
  <c r="BJ51" i="1" s="1"/>
  <c r="DE52" i="1"/>
  <c r="BK52" i="1"/>
  <c r="BJ52" i="1" s="1"/>
  <c r="DE53" i="1"/>
  <c r="BK53" i="1"/>
  <c r="BJ53" i="1" s="1"/>
  <c r="DE62" i="1"/>
  <c r="BK62" i="1"/>
  <c r="BJ62" i="1" s="1"/>
  <c r="CF55" i="1"/>
  <c r="DB24" i="1"/>
  <c r="BH24" i="1"/>
  <c r="BG24" i="1" s="1"/>
  <c r="BG22" i="1"/>
  <c r="DG60" i="1"/>
  <c r="BL61" i="1"/>
  <c r="BL79" i="1"/>
  <c r="BJ79" i="1" s="1"/>
  <c r="DG78" i="1"/>
  <c r="DG96" i="1"/>
  <c r="BL97" i="1"/>
  <c r="BL170" i="1"/>
  <c r="BJ170" i="1" s="1"/>
  <c r="DG169" i="1"/>
  <c r="DG180" i="1"/>
  <c r="BL181" i="1"/>
  <c r="BJ181" i="1" s="1"/>
  <c r="DF66" i="1"/>
  <c r="DB21" i="1"/>
  <c r="BH21" i="1"/>
  <c r="BG21" i="1" s="1"/>
  <c r="BG27" i="1"/>
  <c r="DD66" i="1"/>
  <c r="BI67" i="1"/>
  <c r="DD124" i="1"/>
  <c r="BI125" i="1"/>
  <c r="BG125" i="1" s="1"/>
  <c r="DD10" i="1"/>
  <c r="BI131" i="1"/>
  <c r="BG131" i="1" s="1"/>
  <c r="DD283" i="1"/>
  <c r="DD14" i="1" s="1"/>
  <c r="BI284" i="1"/>
  <c r="BG284" i="1" s="1"/>
  <c r="BJ63" i="1"/>
  <c r="DE64" i="1"/>
  <c r="BK64" i="1"/>
  <c r="BJ64" i="1" s="1"/>
  <c r="DE65" i="1"/>
  <c r="BK65" i="1"/>
  <c r="BJ65" i="1" s="1"/>
  <c r="BJ67" i="1"/>
  <c r="DE68" i="1"/>
  <c r="BK68" i="1"/>
  <c r="BJ68" i="1" s="1"/>
  <c r="DE70" i="1"/>
  <c r="BK70" i="1"/>
  <c r="BJ70" i="1" s="1"/>
  <c r="BJ71" i="1"/>
  <c r="DE72" i="1"/>
  <c r="BK72" i="1"/>
  <c r="BJ72" i="1" s="1"/>
  <c r="BJ73" i="1"/>
  <c r="DE74" i="1"/>
  <c r="BK74" i="1"/>
  <c r="BJ74" i="1" s="1"/>
  <c r="BJ75" i="1"/>
  <c r="BJ76" i="1"/>
  <c r="BJ77" i="1"/>
  <c r="BJ80" i="1"/>
  <c r="BJ81" i="1"/>
  <c r="BJ82" i="1"/>
  <c r="BJ83" i="1"/>
  <c r="DE84" i="1"/>
  <c r="BK84" i="1"/>
  <c r="BJ84" i="1" s="1"/>
  <c r="DE85" i="1"/>
  <c r="BK85" i="1"/>
  <c r="BJ85" i="1" s="1"/>
  <c r="DE86" i="1"/>
  <c r="BK86" i="1"/>
  <c r="BJ86" i="1" s="1"/>
  <c r="BJ87" i="1"/>
  <c r="DE88" i="1"/>
  <c r="BK88" i="1"/>
  <c r="BJ88" i="1" s="1"/>
  <c r="DE90" i="1"/>
  <c r="BK90" i="1"/>
  <c r="BJ90" i="1" s="1"/>
  <c r="DE89" i="1"/>
  <c r="BK89" i="1"/>
  <c r="BJ89" i="1" s="1"/>
  <c r="DE91" i="1"/>
  <c r="BK91" i="1"/>
  <c r="BJ91" i="1" s="1"/>
  <c r="DE92" i="1"/>
  <c r="BK92" i="1"/>
  <c r="BJ92" i="1" s="1"/>
  <c r="BJ93" i="1"/>
  <c r="DE94" i="1"/>
  <c r="BK94" i="1"/>
  <c r="BJ94" i="1" s="1"/>
  <c r="BJ95" i="1"/>
  <c r="DF96" i="1"/>
  <c r="BK97" i="1"/>
  <c r="DE98" i="1"/>
  <c r="BK98" i="1"/>
  <c r="BJ98" i="1" s="1"/>
  <c r="DE99" i="1"/>
  <c r="BK99" i="1"/>
  <c r="BJ99" i="1" s="1"/>
  <c r="DE100" i="1"/>
  <c r="BK100" i="1"/>
  <c r="BJ100" i="1" s="1"/>
  <c r="DE101" i="1"/>
  <c r="BK101" i="1"/>
  <c r="BJ101" i="1" s="1"/>
  <c r="DE102" i="1"/>
  <c r="BK102" i="1"/>
  <c r="BJ102" i="1" s="1"/>
  <c r="DE103" i="1"/>
  <c r="BK103" i="1"/>
  <c r="BJ103" i="1" s="1"/>
  <c r="DE104" i="1"/>
  <c r="BK104" i="1"/>
  <c r="BJ104" i="1" s="1"/>
  <c r="DE105" i="1"/>
  <c r="BK105" i="1"/>
  <c r="BJ105" i="1" s="1"/>
  <c r="DE106" i="1"/>
  <c r="BK106" i="1"/>
  <c r="BJ106" i="1" s="1"/>
  <c r="DE108" i="1"/>
  <c r="BK108" i="1"/>
  <c r="BJ108" i="1" s="1"/>
  <c r="DE109" i="1"/>
  <c r="BK109" i="1"/>
  <c r="BJ109" i="1" s="1"/>
  <c r="DE110" i="1"/>
  <c r="BK110" i="1"/>
  <c r="BJ110" i="1" s="1"/>
  <c r="BJ111" i="1"/>
  <c r="DE112" i="1"/>
  <c r="BK112" i="1"/>
  <c r="BJ112" i="1" s="1"/>
  <c r="DE113" i="1"/>
  <c r="BK113" i="1"/>
  <c r="BJ113" i="1" s="1"/>
  <c r="DE114" i="1"/>
  <c r="BK114" i="1"/>
  <c r="BJ114" i="1" s="1"/>
  <c r="DE115" i="1"/>
  <c r="BK115" i="1"/>
  <c r="BJ115" i="1" s="1"/>
  <c r="DE116" i="1"/>
  <c r="BK116" i="1"/>
  <c r="BJ116" i="1" s="1"/>
  <c r="DE117" i="1"/>
  <c r="BK117" i="1"/>
  <c r="BJ117" i="1" s="1"/>
  <c r="DE118" i="1"/>
  <c r="BK118" i="1"/>
  <c r="BJ118" i="1" s="1"/>
  <c r="DE119" i="1"/>
  <c r="BK119" i="1"/>
  <c r="BJ119" i="1" s="1"/>
  <c r="DE120" i="1"/>
  <c r="BK120" i="1"/>
  <c r="BJ120" i="1" s="1"/>
  <c r="DE121" i="1"/>
  <c r="BK121" i="1"/>
  <c r="BJ121" i="1" s="1"/>
  <c r="DE122" i="1"/>
  <c r="BK122" i="1"/>
  <c r="BJ122" i="1" s="1"/>
  <c r="DE123" i="1"/>
  <c r="BK123" i="1"/>
  <c r="BJ123" i="1" s="1"/>
  <c r="DE125" i="1"/>
  <c r="BK125" i="1"/>
  <c r="BJ125" i="1" s="1"/>
  <c r="DE126" i="1"/>
  <c r="BK126" i="1"/>
  <c r="BJ126" i="1" s="1"/>
  <c r="BJ127" i="1"/>
  <c r="DE128" i="1"/>
  <c r="BK128" i="1"/>
  <c r="BJ128" i="1" s="1"/>
  <c r="DE129" i="1"/>
  <c r="BK129" i="1"/>
  <c r="BJ129" i="1" s="1"/>
  <c r="DE130" i="1"/>
  <c r="BK130" i="1"/>
  <c r="BJ130" i="1" s="1"/>
  <c r="DE131" i="1"/>
  <c r="BK131" i="1"/>
  <c r="BJ131" i="1" s="1"/>
  <c r="DE132" i="1"/>
  <c r="BK132" i="1"/>
  <c r="BJ132" i="1" s="1"/>
  <c r="BJ133" i="1"/>
  <c r="BJ134" i="1"/>
  <c r="BJ135" i="1"/>
  <c r="BJ136" i="1"/>
  <c r="BJ137" i="1"/>
  <c r="BJ138" i="1"/>
  <c r="BJ139" i="1"/>
  <c r="BJ140" i="1"/>
  <c r="BJ141" i="1"/>
  <c r="BJ142" i="1"/>
  <c r="BJ143" i="1"/>
  <c r="BJ145" i="1"/>
  <c r="BJ144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7" i="1"/>
  <c r="BJ168" i="1"/>
  <c r="BJ171" i="1"/>
  <c r="BJ172" i="1"/>
  <c r="BJ173" i="1"/>
  <c r="BJ174" i="1"/>
  <c r="BJ175" i="1"/>
  <c r="BJ176" i="1"/>
  <c r="BJ177" i="1"/>
  <c r="BJ178" i="1"/>
  <c r="BJ179" i="1"/>
  <c r="BJ182" i="1"/>
  <c r="BJ183" i="1"/>
  <c r="BJ184" i="1"/>
  <c r="BJ185" i="1"/>
  <c r="BJ187" i="1"/>
  <c r="BJ188" i="1"/>
  <c r="BJ190" i="1"/>
  <c r="BJ191" i="1"/>
  <c r="BJ193" i="1"/>
  <c r="BJ194" i="1"/>
  <c r="BJ195" i="1"/>
  <c r="BJ196" i="1"/>
  <c r="BJ197" i="1"/>
  <c r="BJ199" i="1"/>
  <c r="BJ200" i="1"/>
  <c r="BJ201" i="1"/>
  <c r="BJ203" i="1"/>
  <c r="BJ204" i="1"/>
  <c r="BJ205" i="1"/>
  <c r="BJ206" i="1"/>
  <c r="BJ208" i="1"/>
  <c r="BJ209" i="1"/>
  <c r="BJ210" i="1"/>
  <c r="BJ211" i="1"/>
  <c r="BJ212" i="1"/>
  <c r="BJ213" i="1"/>
  <c r="BJ214" i="1"/>
  <c r="BJ215" i="1"/>
  <c r="BJ216" i="1"/>
  <c r="BJ218" i="1"/>
  <c r="BJ219" i="1"/>
  <c r="BJ220" i="1"/>
  <c r="BJ221" i="1"/>
  <c r="BJ222" i="1"/>
  <c r="BJ223" i="1"/>
  <c r="BJ224" i="1"/>
  <c r="BJ225" i="1"/>
  <c r="BJ228" i="1"/>
  <c r="BJ229" i="1"/>
  <c r="BJ230" i="1"/>
  <c r="BJ231" i="1"/>
  <c r="BJ232" i="1"/>
  <c r="BJ233" i="1"/>
  <c r="BJ234" i="1"/>
  <c r="BJ192" i="1"/>
  <c r="BJ236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26" i="1"/>
  <c r="BJ227" i="1"/>
  <c r="BJ256" i="1"/>
  <c r="BJ258" i="1"/>
  <c r="BJ259" i="1"/>
  <c r="BJ260" i="1"/>
  <c r="BJ261" i="1"/>
  <c r="BJ262" i="1"/>
  <c r="BJ265" i="1"/>
  <c r="BJ266" i="1"/>
  <c r="BJ267" i="1"/>
  <c r="BJ269" i="1"/>
  <c r="BJ270" i="1"/>
  <c r="BJ271" i="1"/>
  <c r="BJ272" i="1"/>
  <c r="BJ273" i="1"/>
  <c r="BJ275" i="1"/>
  <c r="BJ276" i="1"/>
  <c r="BJ277" i="1"/>
  <c r="BJ278" i="1"/>
  <c r="BJ281" i="1"/>
  <c r="BJ285" i="1"/>
  <c r="BJ286" i="1"/>
  <c r="BJ287" i="1"/>
  <c r="BJ288" i="1"/>
  <c r="DF20" i="1"/>
  <c r="BK21" i="1"/>
  <c r="BJ21" i="1" s="1"/>
  <c r="BG34" i="1"/>
  <c r="BG33" i="1"/>
  <c r="BG32" i="1"/>
  <c r="BG31" i="1"/>
  <c r="BG30" i="1"/>
  <c r="BG29" i="1"/>
  <c r="BG28" i="1"/>
  <c r="DB36" i="1"/>
  <c r="BH36" i="1"/>
  <c r="BG36" i="1" s="1"/>
  <c r="DB40" i="1"/>
  <c r="BH40" i="1"/>
  <c r="BG40" i="1" s="1"/>
  <c r="DB44" i="1"/>
  <c r="BH44" i="1"/>
  <c r="BG44" i="1" s="1"/>
  <c r="DB46" i="1"/>
  <c r="BH46" i="1"/>
  <c r="BG46" i="1" s="1"/>
  <c r="BG47" i="1"/>
  <c r="DB48" i="1"/>
  <c r="BH48" i="1"/>
  <c r="BG48" i="1" s="1"/>
  <c r="DB50" i="1"/>
  <c r="BH50" i="1"/>
  <c r="BG50" i="1" s="1"/>
  <c r="DB54" i="1"/>
  <c r="BH54" i="1"/>
  <c r="BG54" i="1" s="1"/>
  <c r="DB56" i="1"/>
  <c r="BH56" i="1"/>
  <c r="BG56" i="1" s="1"/>
  <c r="DB58" i="1"/>
  <c r="BH58" i="1"/>
  <c r="BG58" i="1" s="1"/>
  <c r="BG65" i="1"/>
  <c r="DB67" i="1"/>
  <c r="BH67" i="1"/>
  <c r="DB68" i="1"/>
  <c r="BH68" i="1"/>
  <c r="BG68" i="1" s="1"/>
  <c r="DB70" i="1"/>
  <c r="BH70" i="1"/>
  <c r="BG70" i="1" s="1"/>
  <c r="BG71" i="1"/>
  <c r="DB72" i="1"/>
  <c r="BH72" i="1"/>
  <c r="BG72" i="1" s="1"/>
  <c r="DB73" i="1"/>
  <c r="BH73" i="1"/>
  <c r="BG73" i="1" s="1"/>
  <c r="DB74" i="1"/>
  <c r="BH74" i="1"/>
  <c r="BG74" i="1" s="1"/>
  <c r="DB75" i="1"/>
  <c r="BH75" i="1"/>
  <c r="BG75" i="1" s="1"/>
  <c r="DB84" i="1"/>
  <c r="BH84" i="1"/>
  <c r="BG84" i="1" s="1"/>
  <c r="DB85" i="1"/>
  <c r="BH85" i="1"/>
  <c r="BG85" i="1" s="1"/>
  <c r="DB86" i="1"/>
  <c r="BH86" i="1"/>
  <c r="BG86" i="1" s="1"/>
  <c r="DB88" i="1"/>
  <c r="BH88" i="1"/>
  <c r="BG88" i="1" s="1"/>
  <c r="DB90" i="1"/>
  <c r="BH90" i="1"/>
  <c r="BG90" i="1" s="1"/>
  <c r="DB91" i="1"/>
  <c r="BH91" i="1"/>
  <c r="BG91" i="1" s="1"/>
  <c r="DB92" i="1"/>
  <c r="BH92" i="1"/>
  <c r="BG92" i="1" s="1"/>
  <c r="DB93" i="1"/>
  <c r="BH93" i="1"/>
  <c r="BG93" i="1" s="1"/>
  <c r="DB94" i="1"/>
  <c r="BH94" i="1"/>
  <c r="BG94" i="1" s="1"/>
  <c r="DB95" i="1"/>
  <c r="BH95" i="1"/>
  <c r="BG95" i="1" s="1"/>
  <c r="DB98" i="1"/>
  <c r="BH98" i="1"/>
  <c r="BG98" i="1" s="1"/>
  <c r="DB99" i="1"/>
  <c r="BH99" i="1"/>
  <c r="BG99" i="1" s="1"/>
  <c r="DB100" i="1"/>
  <c r="BH100" i="1"/>
  <c r="BG100" i="1" s="1"/>
  <c r="DB101" i="1"/>
  <c r="BH101" i="1"/>
  <c r="BG101" i="1" s="1"/>
  <c r="DB102" i="1"/>
  <c r="BH102" i="1"/>
  <c r="BG102" i="1" s="1"/>
  <c r="DB103" i="1"/>
  <c r="BH103" i="1"/>
  <c r="BG103" i="1" s="1"/>
  <c r="DB132" i="1"/>
  <c r="BH132" i="1"/>
  <c r="BG132" i="1" s="1"/>
  <c r="DB134" i="1"/>
  <c r="BH134" i="1"/>
  <c r="BG134" i="1" s="1"/>
  <c r="DB136" i="1"/>
  <c r="BH136" i="1"/>
  <c r="BG136" i="1" s="1"/>
  <c r="DB138" i="1"/>
  <c r="BH138" i="1"/>
  <c r="BG138" i="1" s="1"/>
  <c r="DB140" i="1"/>
  <c r="BH140" i="1"/>
  <c r="BG140" i="1" s="1"/>
  <c r="DB142" i="1"/>
  <c r="BH142" i="1"/>
  <c r="BG142" i="1" s="1"/>
  <c r="BG145" i="1"/>
  <c r="DB144" i="1"/>
  <c r="BH144" i="1"/>
  <c r="BG144" i="1" s="1"/>
  <c r="DB146" i="1"/>
  <c r="BH146" i="1"/>
  <c r="BG146" i="1" s="1"/>
  <c r="DB147" i="1"/>
  <c r="BH147" i="1"/>
  <c r="BG147" i="1" s="1"/>
  <c r="DB148" i="1"/>
  <c r="BH148" i="1"/>
  <c r="BG148" i="1" s="1"/>
  <c r="DB150" i="1"/>
  <c r="BH150" i="1"/>
  <c r="BG150" i="1" s="1"/>
  <c r="DB152" i="1"/>
  <c r="BH152" i="1"/>
  <c r="BG152" i="1" s="1"/>
  <c r="DB154" i="1"/>
  <c r="BH154" i="1"/>
  <c r="BG154" i="1" s="1"/>
  <c r="BG201" i="1"/>
  <c r="DB203" i="1"/>
  <c r="BH203" i="1"/>
  <c r="BG203" i="1" s="1"/>
  <c r="DB204" i="1"/>
  <c r="BH204" i="1"/>
  <c r="BG204" i="1" s="1"/>
  <c r="DB205" i="1"/>
  <c r="BH205" i="1"/>
  <c r="BG205" i="1" s="1"/>
  <c r="DB209" i="1"/>
  <c r="BH209" i="1"/>
  <c r="BG209" i="1" s="1"/>
  <c r="DB211" i="1"/>
  <c r="BH211" i="1"/>
  <c r="BG211" i="1" s="1"/>
  <c r="BG212" i="1"/>
  <c r="DB213" i="1"/>
  <c r="BH213" i="1"/>
  <c r="BG213" i="1" s="1"/>
  <c r="DB214" i="1"/>
  <c r="BH214" i="1"/>
  <c r="BG214" i="1" s="1"/>
  <c r="DB215" i="1"/>
  <c r="BH215" i="1"/>
  <c r="BG215" i="1" s="1"/>
  <c r="DB216" i="1"/>
  <c r="BH216" i="1"/>
  <c r="BG216" i="1" s="1"/>
  <c r="DB219" i="1"/>
  <c r="BH219" i="1"/>
  <c r="BG219" i="1" s="1"/>
  <c r="BG220" i="1"/>
  <c r="DB221" i="1"/>
  <c r="BH221" i="1"/>
  <c r="BG221" i="1" s="1"/>
  <c r="DB222" i="1"/>
  <c r="BH222" i="1"/>
  <c r="BG222" i="1" s="1"/>
  <c r="DB223" i="1"/>
  <c r="BH223" i="1"/>
  <c r="BG223" i="1" s="1"/>
  <c r="DB224" i="1"/>
  <c r="BH224" i="1"/>
  <c r="BG224" i="1" s="1"/>
  <c r="DB225" i="1"/>
  <c r="BH225" i="1"/>
  <c r="BG225" i="1" s="1"/>
  <c r="BG228" i="1"/>
  <c r="DB229" i="1"/>
  <c r="BH229" i="1"/>
  <c r="BG229" i="1" s="1"/>
  <c r="BG230" i="1"/>
  <c r="DB231" i="1"/>
  <c r="BH231" i="1"/>
  <c r="BG231" i="1" s="1"/>
  <c r="BG335" i="1"/>
  <c r="CI198" i="1"/>
  <c r="CI279" i="1"/>
  <c r="DG20" i="1"/>
  <c r="DE134" i="1"/>
  <c r="DE136" i="1"/>
  <c r="DE137" i="1"/>
  <c r="DE138" i="1"/>
  <c r="DE140" i="1"/>
  <c r="DE141" i="1"/>
  <c r="DE142" i="1"/>
  <c r="DE25" i="1"/>
  <c r="KX47" i="1"/>
  <c r="KY47" i="1"/>
  <c r="LN52" i="1"/>
  <c r="LO52" i="1"/>
  <c r="KX51" i="1"/>
  <c r="KY51" i="1"/>
  <c r="LN47" i="1"/>
  <c r="LO47" i="1"/>
  <c r="DE143" i="1"/>
  <c r="DE145" i="1"/>
  <c r="DE144" i="1"/>
  <c r="DE146" i="1"/>
  <c r="DE147" i="1"/>
  <c r="DE148" i="1"/>
  <c r="DE149" i="1"/>
  <c r="KX48" i="1"/>
  <c r="KY48" i="1"/>
  <c r="KX46" i="1"/>
  <c r="KY46" i="1"/>
  <c r="KX52" i="1"/>
  <c r="KY52" i="1"/>
  <c r="LN51" i="1"/>
  <c r="LO51" i="1"/>
  <c r="LN48" i="1"/>
  <c r="LO48" i="1"/>
  <c r="LN46" i="1"/>
  <c r="LO46" i="1"/>
  <c r="DE36" i="1"/>
  <c r="DE150" i="1"/>
  <c r="DE152" i="1"/>
  <c r="DE153" i="1"/>
  <c r="DE154" i="1"/>
  <c r="DE156" i="1"/>
  <c r="DE157" i="1"/>
  <c r="DE158" i="1"/>
  <c r="DE159" i="1"/>
  <c r="DE160" i="1"/>
  <c r="DE211" i="1"/>
  <c r="DE213" i="1"/>
  <c r="DE215" i="1"/>
  <c r="DE219" i="1"/>
  <c r="DE221" i="1"/>
  <c r="DE222" i="1"/>
  <c r="DE223" i="1"/>
  <c r="DE225" i="1"/>
  <c r="DE229" i="1"/>
  <c r="DE231" i="1"/>
  <c r="DE233" i="1"/>
  <c r="DE192" i="1"/>
  <c r="DE236" i="1"/>
  <c r="DE235" i="1" s="1"/>
  <c r="DE238" i="1"/>
  <c r="DE240" i="1"/>
  <c r="DE242" i="1"/>
  <c r="DE244" i="1"/>
  <c r="DE246" i="1"/>
  <c r="DE247" i="1"/>
  <c r="DE248" i="1"/>
  <c r="DE249" i="1"/>
  <c r="DE250" i="1"/>
  <c r="DE251" i="1"/>
  <c r="DE252" i="1"/>
  <c r="DE253" i="1"/>
  <c r="DE254" i="1"/>
  <c r="DE255" i="1"/>
  <c r="DE226" i="1"/>
  <c r="DE227" i="1"/>
  <c r="DE256" i="1"/>
  <c r="DE258" i="1"/>
  <c r="DE259" i="1"/>
  <c r="DE260" i="1"/>
  <c r="DE261" i="1"/>
  <c r="DE270" i="1"/>
  <c r="DE271" i="1"/>
  <c r="DE272" i="1"/>
  <c r="DE276" i="1"/>
  <c r="DE278" i="1"/>
  <c r="DE280" i="1"/>
  <c r="DE279" i="1" s="1"/>
  <c r="DE281" i="1"/>
  <c r="DE284" i="1"/>
  <c r="DE285" i="1"/>
  <c r="DE286" i="1"/>
  <c r="DE287" i="1"/>
  <c r="DB310" i="1"/>
  <c r="DB290" i="1"/>
  <c r="DB269" i="1"/>
  <c r="DE332" i="1"/>
  <c r="DE330" i="1"/>
  <c r="DE328" i="1"/>
  <c r="DE326" i="1"/>
  <c r="DE325" i="1"/>
  <c r="DE323" i="1"/>
  <c r="DE322" i="1"/>
  <c r="DE320" i="1"/>
  <c r="DE319" i="1"/>
  <c r="DE318" i="1"/>
  <c r="DE316" i="1"/>
  <c r="DE315" i="1"/>
  <c r="DE314" i="1"/>
  <c r="DE313" i="1"/>
  <c r="DE312" i="1"/>
  <c r="DE311" i="1"/>
  <c r="DE310" i="1"/>
  <c r="DE309" i="1"/>
  <c r="DE304" i="1"/>
  <c r="DE303" i="1"/>
  <c r="DE302" i="1"/>
  <c r="DE301" i="1"/>
  <c r="DE300" i="1"/>
  <c r="DE296" i="1"/>
  <c r="DB335" i="1"/>
  <c r="DE347" i="1"/>
  <c r="DE16" i="1" s="1"/>
  <c r="DE345" i="1"/>
  <c r="DE288" i="1"/>
  <c r="DB328" i="1"/>
  <c r="DB324" i="1"/>
  <c r="DB308" i="1"/>
  <c r="DE54" i="1"/>
  <c r="BH180" i="1"/>
  <c r="CI55" i="1"/>
  <c r="DE37" i="1"/>
  <c r="CI180" i="1"/>
  <c r="DB104" i="1"/>
  <c r="CI189" i="1"/>
  <c r="DB34" i="1"/>
  <c r="DB33" i="1"/>
  <c r="DB32" i="1"/>
  <c r="DB31" i="1"/>
  <c r="DB105" i="1"/>
  <c r="DB108" i="1"/>
  <c r="DB109" i="1"/>
  <c r="DB110" i="1"/>
  <c r="DB233" i="1"/>
  <c r="DB192" i="1"/>
  <c r="DB236" i="1"/>
  <c r="DB235" i="1" s="1"/>
  <c r="DB238" i="1"/>
  <c r="DB239" i="1"/>
  <c r="DB240" i="1"/>
  <c r="DB241" i="1"/>
  <c r="DB243" i="1"/>
  <c r="DB244" i="1"/>
  <c r="DB27" i="1"/>
  <c r="DE34" i="1"/>
  <c r="DE32" i="1"/>
  <c r="DE30" i="1"/>
  <c r="DE28" i="1"/>
  <c r="DE344" i="1"/>
  <c r="CI42" i="1"/>
  <c r="CI66" i="1"/>
  <c r="DB247" i="1"/>
  <c r="DB249" i="1"/>
  <c r="DB251" i="1"/>
  <c r="DB253" i="1"/>
  <c r="DB255" i="1"/>
  <c r="DB226" i="1"/>
  <c r="DB227" i="1"/>
  <c r="DB258" i="1"/>
  <c r="DB259" i="1"/>
  <c r="DB262" i="1"/>
  <c r="DB266" i="1"/>
  <c r="DE343" i="1"/>
  <c r="CF42" i="1"/>
  <c r="CF96" i="1"/>
  <c r="DE342" i="1"/>
  <c r="DE341" i="1"/>
  <c r="DE340" i="1"/>
  <c r="DE338" i="1"/>
  <c r="DB22" i="1"/>
  <c r="DE56" i="1"/>
  <c r="DE57" i="1"/>
  <c r="DE95" i="1"/>
  <c r="DB30" i="1"/>
  <c r="CI283" i="1"/>
  <c r="DE24" i="1"/>
  <c r="DC45" i="1"/>
  <c r="DC55" i="1"/>
  <c r="DB112" i="1"/>
  <c r="DB114" i="1"/>
  <c r="DE336" i="1"/>
  <c r="DC20" i="1"/>
  <c r="DE58" i="1"/>
  <c r="DE346" i="1"/>
  <c r="DE324" i="1"/>
  <c r="DB316" i="1"/>
  <c r="DB298" i="1"/>
  <c r="DE294" i="1"/>
  <c r="DB260" i="1"/>
  <c r="DB256" i="1"/>
  <c r="DB254" i="1"/>
  <c r="DB252" i="1"/>
  <c r="DB250" i="1"/>
  <c r="DB248" i="1"/>
  <c r="DB246" i="1"/>
  <c r="DB242" i="1"/>
  <c r="DB232" i="1"/>
  <c r="DB230" i="1"/>
  <c r="DB228" i="1"/>
  <c r="DB220" i="1"/>
  <c r="DB218" i="1"/>
  <c r="DB212" i="1"/>
  <c r="DB210" i="1"/>
  <c r="DB208" i="1"/>
  <c r="DC11" i="1"/>
  <c r="BH11" i="1" s="1"/>
  <c r="DB153" i="1"/>
  <c r="DB149" i="1"/>
  <c r="DB145" i="1"/>
  <c r="DB143" i="1"/>
  <c r="DB141" i="1"/>
  <c r="DB137" i="1"/>
  <c r="DB133" i="1"/>
  <c r="DE133" i="1"/>
  <c r="DB89" i="1"/>
  <c r="DC66" i="1"/>
  <c r="CI35" i="1"/>
  <c r="DD26" i="1"/>
  <c r="DB25" i="1"/>
  <c r="DB23" i="1"/>
  <c r="DE63" i="1"/>
  <c r="DB57" i="1"/>
  <c r="DB53" i="1"/>
  <c r="DB49" i="1"/>
  <c r="DB47" i="1"/>
  <c r="DE23" i="1"/>
  <c r="CF166" i="1"/>
  <c r="CF180" i="1"/>
  <c r="DB273" i="1"/>
  <c r="DB284" i="1"/>
  <c r="DB285" i="1"/>
  <c r="DB297" i="1"/>
  <c r="DB296" i="1"/>
  <c r="DB294" i="1"/>
  <c r="DB293" i="1"/>
  <c r="DB292" i="1"/>
  <c r="DB289" i="1"/>
  <c r="DB346" i="1"/>
  <c r="DB344" i="1"/>
  <c r="DB342" i="1"/>
  <c r="DB340" i="1"/>
  <c r="DB338" i="1"/>
  <c r="DB336" i="1"/>
  <c r="DE262" i="1"/>
  <c r="CI207" i="1"/>
  <c r="DB115" i="1"/>
  <c r="DB116" i="1"/>
  <c r="DB117" i="1"/>
  <c r="DB118" i="1"/>
  <c r="DB119" i="1"/>
  <c r="DB120" i="1"/>
  <c r="DB125" i="1"/>
  <c r="DB156" i="1"/>
  <c r="DB157" i="1"/>
  <c r="DB158" i="1"/>
  <c r="DB307" i="1"/>
  <c r="DB306" i="1"/>
  <c r="DB304" i="1"/>
  <c r="DB302" i="1"/>
  <c r="DB300" i="1"/>
  <c r="DB299" i="1"/>
  <c r="BH42" i="1"/>
  <c r="BH283" i="1"/>
  <c r="CF60" i="1"/>
  <c r="CI257" i="1"/>
  <c r="CI13" i="1" s="1"/>
  <c r="DB59" i="1"/>
  <c r="DB62" i="1"/>
  <c r="DB63" i="1"/>
  <c r="DE162" i="1"/>
  <c r="DE164" i="1"/>
  <c r="DE168" i="1"/>
  <c r="DE170" i="1"/>
  <c r="DE172" i="1"/>
  <c r="DE174" i="1"/>
  <c r="DE176" i="1"/>
  <c r="DE178" i="1"/>
  <c r="DE182" i="1"/>
  <c r="DE183" i="1"/>
  <c r="DE184" i="1"/>
  <c r="DE188" i="1"/>
  <c r="DE190" i="1"/>
  <c r="DE193" i="1"/>
  <c r="DE195" i="1"/>
  <c r="DE196" i="1"/>
  <c r="DE197" i="1"/>
  <c r="DE199" i="1"/>
  <c r="DE201" i="1"/>
  <c r="DB270" i="1"/>
  <c r="DB271" i="1"/>
  <c r="DB272" i="1"/>
  <c r="DB332" i="1"/>
  <c r="DB331" i="1"/>
  <c r="DB330" i="1"/>
  <c r="DB329" i="1"/>
  <c r="DB326" i="1"/>
  <c r="DB323" i="1"/>
  <c r="DB322" i="1"/>
  <c r="DB321" i="1"/>
  <c r="DB320" i="1"/>
  <c r="DB319" i="1"/>
  <c r="DB318" i="1"/>
  <c r="DB317" i="1"/>
  <c r="DB315" i="1"/>
  <c r="DB314" i="1"/>
  <c r="DB312" i="1"/>
  <c r="DB291" i="1"/>
  <c r="DB347" i="1"/>
  <c r="DB16" i="1" s="1"/>
  <c r="CI264" i="1"/>
  <c r="DB121" i="1"/>
  <c r="DB122" i="1"/>
  <c r="DB126" i="1"/>
  <c r="DE265" i="1"/>
  <c r="DE266" i="1"/>
  <c r="DE267" i="1"/>
  <c r="DB275" i="1"/>
  <c r="DB276" i="1"/>
  <c r="DB278" i="1"/>
  <c r="DB286" i="1"/>
  <c r="DB287" i="1"/>
  <c r="DB288" i="1"/>
  <c r="BH279" i="1"/>
  <c r="CI217" i="1"/>
  <c r="DB196" i="1"/>
  <c r="DB197" i="1"/>
  <c r="DB199" i="1"/>
  <c r="DB200" i="1"/>
  <c r="DB201" i="1"/>
  <c r="DE209" i="1"/>
  <c r="CF20" i="1"/>
  <c r="CF257" i="1"/>
  <c r="CF13" i="1" s="1"/>
  <c r="CI78" i="1"/>
  <c r="CI96" i="1"/>
  <c r="DE22" i="1"/>
  <c r="DB29" i="1"/>
  <c r="BH60" i="1"/>
  <c r="BH166" i="1"/>
  <c r="BH198" i="1"/>
  <c r="BH264" i="1"/>
  <c r="CF66" i="1"/>
  <c r="CF202" i="1"/>
  <c r="CF283" i="1"/>
  <c r="CI45" i="1"/>
  <c r="CI69" i="1"/>
  <c r="CI268" i="1"/>
  <c r="DE21" i="1"/>
  <c r="DE27" i="1"/>
  <c r="DB52" i="1"/>
  <c r="DB64" i="1"/>
  <c r="DB261" i="1"/>
  <c r="DE308" i="1"/>
  <c r="DE293" i="1"/>
  <c r="DE292" i="1"/>
  <c r="DB345" i="1"/>
  <c r="DB343" i="1"/>
  <c r="DB341" i="1"/>
  <c r="DB337" i="1"/>
  <c r="CF15" i="1"/>
  <c r="CI10" i="1"/>
  <c r="CI166" i="1"/>
  <c r="DD20" i="1"/>
  <c r="DD35" i="1"/>
  <c r="DD45" i="1"/>
  <c r="DB76" i="1"/>
  <c r="DB77" i="1"/>
  <c r="DB80" i="1"/>
  <c r="DB82" i="1"/>
  <c r="DG10" i="1"/>
  <c r="DB206" i="1"/>
  <c r="DB280" i="1"/>
  <c r="DB281" i="1"/>
  <c r="DE329" i="1"/>
  <c r="DB313" i="1"/>
  <c r="DE307" i="1"/>
  <c r="DE306" i="1"/>
  <c r="DB303" i="1"/>
  <c r="DE299" i="1"/>
  <c r="DE298" i="1"/>
  <c r="DB295" i="1"/>
  <c r="DE291" i="1"/>
  <c r="DE290" i="1"/>
  <c r="CF264" i="1"/>
  <c r="CI169" i="1"/>
  <c r="CI202" i="1"/>
  <c r="DE59" i="1"/>
  <c r="DB123" i="1"/>
  <c r="DB128" i="1"/>
  <c r="DB129" i="1"/>
  <c r="DB130" i="1"/>
  <c r="DB159" i="1"/>
  <c r="DB160" i="1"/>
  <c r="DB277" i="1"/>
  <c r="CF69" i="1"/>
  <c r="DB28" i="1"/>
  <c r="DG45" i="1"/>
  <c r="DE75" i="1"/>
  <c r="DE76" i="1"/>
  <c r="DE77" i="1"/>
  <c r="DE79" i="1"/>
  <c r="DE80" i="1"/>
  <c r="DE81" i="1"/>
  <c r="DE82" i="1"/>
  <c r="DB106" i="1"/>
  <c r="DD107" i="1"/>
  <c r="DB161" i="1"/>
  <c r="DB162" i="1"/>
  <c r="DB163" i="1"/>
  <c r="DB164" i="1"/>
  <c r="DB165" i="1"/>
  <c r="DB167" i="1"/>
  <c r="DB168" i="1"/>
  <c r="DB170" i="1"/>
  <c r="DB172" i="1"/>
  <c r="DB173" i="1"/>
  <c r="DB174" i="1"/>
  <c r="DB175" i="1"/>
  <c r="DB176" i="1"/>
  <c r="DB177" i="1"/>
  <c r="DB178" i="1"/>
  <c r="DB179" i="1"/>
  <c r="DB181" i="1"/>
  <c r="DB182" i="1"/>
  <c r="DB184" i="1"/>
  <c r="DB188" i="1"/>
  <c r="DB190" i="1"/>
  <c r="DB191" i="1"/>
  <c r="DB193" i="1"/>
  <c r="DB194" i="1"/>
  <c r="DB195" i="1"/>
  <c r="DE203" i="1"/>
  <c r="DE204" i="1"/>
  <c r="DE205" i="1"/>
  <c r="DE206" i="1"/>
  <c r="DE321" i="1"/>
  <c r="DE339" i="1"/>
  <c r="DB339" i="1"/>
  <c r="DE337" i="1"/>
  <c r="CI334" i="1"/>
  <c r="CI15" i="1" s="1"/>
  <c r="DE335" i="1"/>
  <c r="DE334" i="1" s="1"/>
  <c r="DE333" i="1"/>
  <c r="DB333" i="1"/>
  <c r="DE331" i="1"/>
  <c r="DE327" i="1"/>
  <c r="DB327" i="1"/>
  <c r="DB325" i="1"/>
  <c r="DE317" i="1"/>
  <c r="DB311" i="1"/>
  <c r="DB309" i="1"/>
  <c r="DE305" i="1"/>
  <c r="DB305" i="1"/>
  <c r="DB301" i="1"/>
  <c r="DE297" i="1"/>
  <c r="DG15" i="1"/>
  <c r="DE295" i="1"/>
  <c r="DE289" i="1"/>
  <c r="DE277" i="1"/>
  <c r="DE275" i="1"/>
  <c r="DG268" i="1"/>
  <c r="DE273" i="1"/>
  <c r="DE269" i="1"/>
  <c r="DB267" i="1"/>
  <c r="DB265" i="1"/>
  <c r="BH257" i="1"/>
  <c r="DE245" i="1"/>
  <c r="DB245" i="1"/>
  <c r="DE243" i="1"/>
  <c r="DE241" i="1"/>
  <c r="DE239" i="1"/>
  <c r="DE234" i="1"/>
  <c r="DB234" i="1"/>
  <c r="DE232" i="1"/>
  <c r="DE230" i="1"/>
  <c r="DE228" i="1"/>
  <c r="DE224" i="1"/>
  <c r="BH217" i="1"/>
  <c r="DE220" i="1"/>
  <c r="DE218" i="1"/>
  <c r="DE216" i="1"/>
  <c r="DE214" i="1"/>
  <c r="DE212" i="1"/>
  <c r="DE210" i="1"/>
  <c r="DE208" i="1"/>
  <c r="DE200" i="1"/>
  <c r="DE198" i="1" s="1"/>
  <c r="DE194" i="1"/>
  <c r="DE191" i="1"/>
  <c r="BH186" i="1"/>
  <c r="DE187" i="1"/>
  <c r="DB187" i="1"/>
  <c r="DD186" i="1"/>
  <c r="DD12" i="1" s="1"/>
  <c r="DE185" i="1"/>
  <c r="DB185" i="1"/>
  <c r="DB183" i="1"/>
  <c r="DE181" i="1"/>
  <c r="DE179" i="1"/>
  <c r="DE177" i="1"/>
  <c r="DE175" i="1"/>
  <c r="BH169" i="1"/>
  <c r="DE173" i="1"/>
  <c r="DE171" i="1"/>
  <c r="DB171" i="1"/>
  <c r="DD169" i="1"/>
  <c r="DD11" i="1" s="1"/>
  <c r="DE167" i="1"/>
  <c r="DE165" i="1"/>
  <c r="DE163" i="1"/>
  <c r="DE161" i="1"/>
  <c r="DB155" i="1"/>
  <c r="DE155" i="1"/>
  <c r="DB151" i="1"/>
  <c r="DE151" i="1"/>
  <c r="DB139" i="1"/>
  <c r="DE139" i="1"/>
  <c r="DB135" i="1"/>
  <c r="DE135" i="1"/>
  <c r="DB131" i="1"/>
  <c r="DB127" i="1"/>
  <c r="CI124" i="1"/>
  <c r="BH124" i="1"/>
  <c r="DE127" i="1"/>
  <c r="DE124" i="1" s="1"/>
  <c r="CI107" i="1"/>
  <c r="DB113" i="1"/>
  <c r="DB111" i="1"/>
  <c r="DE111" i="1"/>
  <c r="BH107" i="1"/>
  <c r="DB97" i="1"/>
  <c r="DE97" i="1"/>
  <c r="DE93" i="1"/>
  <c r="DB87" i="1"/>
  <c r="DE87" i="1"/>
  <c r="DB83" i="1"/>
  <c r="DE83" i="1"/>
  <c r="DB81" i="1"/>
  <c r="CF78" i="1"/>
  <c r="CF8" i="1" s="1"/>
  <c r="DB79" i="1"/>
  <c r="DE73" i="1"/>
  <c r="DE71" i="1"/>
  <c r="DB71" i="1"/>
  <c r="DD69" i="1"/>
  <c r="DE67" i="1"/>
  <c r="DE66" i="1" s="1"/>
  <c r="DG66" i="1"/>
  <c r="DB65" i="1"/>
  <c r="CI60" i="1"/>
  <c r="DB61" i="1"/>
  <c r="DB60" i="1" s="1"/>
  <c r="DE61" i="1"/>
  <c r="CF45" i="1"/>
  <c r="DB51" i="1"/>
  <c r="DF45" i="1"/>
  <c r="DF42" i="1"/>
  <c r="DB43" i="1"/>
  <c r="DB42" i="1" s="1"/>
  <c r="DD42" i="1"/>
  <c r="DB41" i="1"/>
  <c r="CF38" i="1"/>
  <c r="CI38" i="1"/>
  <c r="DB39" i="1"/>
  <c r="DB37" i="1"/>
  <c r="DB35" i="1" s="1"/>
  <c r="DE33" i="1"/>
  <c r="DE31" i="1"/>
  <c r="DG26" i="1"/>
  <c r="DE29" i="1"/>
  <c r="CI26" i="1"/>
  <c r="CI20" i="1"/>
  <c r="DF15" i="1"/>
  <c r="DF16" i="1"/>
  <c r="DC14" i="1"/>
  <c r="BH14" i="1" s="1"/>
  <c r="DF14" i="1"/>
  <c r="DD13" i="1"/>
  <c r="DF13" i="1"/>
  <c r="DG13" i="1"/>
  <c r="DC13" i="1"/>
  <c r="BH13" i="1" s="1"/>
  <c r="DB202" i="1"/>
  <c r="DB189" i="1"/>
  <c r="DG12" i="1"/>
  <c r="DF12" i="1"/>
  <c r="DC12" i="1"/>
  <c r="BH12" i="1" s="1"/>
  <c r="DB180" i="1"/>
  <c r="DF169" i="1"/>
  <c r="DF11" i="1" s="1"/>
  <c r="DC10" i="1"/>
  <c r="BH10" i="1" s="1"/>
  <c r="DF10" i="1"/>
  <c r="BK10" i="1" s="1"/>
  <c r="DF124" i="1"/>
  <c r="DG124" i="1"/>
  <c r="DC124" i="1"/>
  <c r="DG107" i="1"/>
  <c r="DF107" i="1"/>
  <c r="DC107" i="1"/>
  <c r="DD8" i="1"/>
  <c r="DC8" i="1"/>
  <c r="BH8" i="1" s="1"/>
  <c r="DF78" i="1"/>
  <c r="DG69" i="1"/>
  <c r="DF69" i="1"/>
  <c r="DC69" i="1"/>
  <c r="DC60" i="1"/>
  <c r="DF55" i="1"/>
  <c r="DE45" i="1"/>
  <c r="DG42" i="1"/>
  <c r="DC42" i="1"/>
  <c r="DF38" i="1"/>
  <c r="DC38" i="1"/>
  <c r="DC35" i="1"/>
  <c r="DC26" i="1"/>
  <c r="DF26" i="1"/>
  <c r="CF107" i="1"/>
  <c r="CF10" i="1"/>
  <c r="CF124" i="1"/>
  <c r="CF217" i="1"/>
  <c r="CF169" i="1"/>
  <c r="CF198" i="1"/>
  <c r="CF207" i="1"/>
  <c r="CF268" i="1"/>
  <c r="CF14" i="1" s="1"/>
  <c r="CF26" i="1"/>
  <c r="BH26" i="1"/>
  <c r="BH189" i="1"/>
  <c r="BH268" i="1"/>
  <c r="BH38" i="1"/>
  <c r="BH334" i="1"/>
  <c r="HT23" i="1"/>
  <c r="HS23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MU8" i="1"/>
  <c r="HZ8" i="1"/>
  <c r="IC8" i="1"/>
  <c r="HZ9" i="1"/>
  <c r="IC9" i="1"/>
  <c r="HZ10" i="1"/>
  <c r="IC10" i="1"/>
  <c r="ID10" i="1"/>
  <c r="IE10" i="1"/>
  <c r="IG10" i="1"/>
  <c r="IH10" i="1"/>
  <c r="IJ10" i="1"/>
  <c r="IK10" i="1"/>
  <c r="IM10" i="1"/>
  <c r="IN10" i="1"/>
  <c r="HZ11" i="1"/>
  <c r="IC11" i="1"/>
  <c r="HZ12" i="1"/>
  <c r="IC12" i="1"/>
  <c r="HZ13" i="1"/>
  <c r="IC13" i="1"/>
  <c r="HY14" i="1"/>
  <c r="HZ14" i="1"/>
  <c r="IB14" i="1"/>
  <c r="IC14" i="1"/>
  <c r="HZ15" i="1"/>
  <c r="IC15" i="1"/>
  <c r="HZ16" i="1"/>
  <c r="IC16" i="1"/>
  <c r="ID16" i="1"/>
  <c r="IE16" i="1"/>
  <c r="IG16" i="1"/>
  <c r="IH16" i="1"/>
  <c r="IJ16" i="1"/>
  <c r="IK16" i="1"/>
  <c r="IM16" i="1"/>
  <c r="IN16" i="1"/>
  <c r="ID20" i="1"/>
  <c r="IE20" i="1"/>
  <c r="IG20" i="1"/>
  <c r="IH20" i="1"/>
  <c r="IJ20" i="1"/>
  <c r="IK20" i="1"/>
  <c r="IM20" i="1"/>
  <c r="IN20" i="1"/>
  <c r="HU21" i="1"/>
  <c r="HV21" i="1"/>
  <c r="HW21" i="1"/>
  <c r="HX21" i="1"/>
  <c r="HY21" i="1"/>
  <c r="IA21" i="1"/>
  <c r="IB21" i="1"/>
  <c r="HU22" i="1"/>
  <c r="HV22" i="1"/>
  <c r="HW22" i="1"/>
  <c r="HX22" i="1"/>
  <c r="HY22" i="1"/>
  <c r="IA22" i="1"/>
  <c r="IB22" i="1"/>
  <c r="HU24" i="1"/>
  <c r="HV24" i="1"/>
  <c r="HW24" i="1"/>
  <c r="HX24" i="1"/>
  <c r="HY24" i="1"/>
  <c r="IA24" i="1"/>
  <c r="IB24" i="1"/>
  <c r="HU25" i="1"/>
  <c r="HV25" i="1"/>
  <c r="HW25" i="1"/>
  <c r="HX25" i="1"/>
  <c r="HY25" i="1"/>
  <c r="IA25" i="1"/>
  <c r="IB25" i="1"/>
  <c r="ID26" i="1"/>
  <c r="IE26" i="1"/>
  <c r="IG26" i="1"/>
  <c r="IH26" i="1"/>
  <c r="IJ26" i="1"/>
  <c r="IK26" i="1"/>
  <c r="IM26" i="1"/>
  <c r="IN26" i="1"/>
  <c r="HU27" i="1"/>
  <c r="HV27" i="1"/>
  <c r="HW27" i="1"/>
  <c r="HX27" i="1"/>
  <c r="HY27" i="1"/>
  <c r="IA27" i="1"/>
  <c r="IB27" i="1"/>
  <c r="HU28" i="1"/>
  <c r="HV28" i="1"/>
  <c r="HW28" i="1"/>
  <c r="HX28" i="1"/>
  <c r="HY28" i="1"/>
  <c r="IA28" i="1"/>
  <c r="IB28" i="1"/>
  <c r="HU29" i="1"/>
  <c r="HV29" i="1"/>
  <c r="HW29" i="1"/>
  <c r="HX29" i="1"/>
  <c r="HY29" i="1"/>
  <c r="IA29" i="1"/>
  <c r="IB29" i="1"/>
  <c r="HU30" i="1"/>
  <c r="HV30" i="1"/>
  <c r="HW30" i="1"/>
  <c r="HX30" i="1"/>
  <c r="HY30" i="1"/>
  <c r="IA30" i="1"/>
  <c r="IB30" i="1"/>
  <c r="DO10" i="1"/>
  <c r="DR10" i="1"/>
  <c r="DS10" i="1"/>
  <c r="DT10" i="1"/>
  <c r="DV10" i="1"/>
  <c r="DW10" i="1"/>
  <c r="DY10" i="1"/>
  <c r="DZ10" i="1"/>
  <c r="EB10" i="1"/>
  <c r="EC10" i="1"/>
  <c r="BU10" i="1"/>
  <c r="DB166" i="1" l="1"/>
  <c r="DB198" i="1"/>
  <c r="DE55" i="1"/>
  <c r="BH66" i="1"/>
  <c r="DG11" i="1"/>
  <c r="DG8" i="1"/>
  <c r="DE180" i="1"/>
  <c r="DE189" i="1"/>
  <c r="DB264" i="1"/>
  <c r="CI8" i="1"/>
  <c r="DB20" i="1"/>
  <c r="BH55" i="1"/>
  <c r="DB207" i="1"/>
  <c r="DE20" i="1"/>
  <c r="BH35" i="1"/>
  <c r="DE42" i="1"/>
  <c r="DE38" i="1"/>
  <c r="DB283" i="1"/>
  <c r="DB257" i="1"/>
  <c r="DE35" i="1"/>
  <c r="DB66" i="1"/>
  <c r="BH69" i="1"/>
  <c r="DD9" i="1"/>
  <c r="BH45" i="1"/>
  <c r="BH207" i="1"/>
  <c r="DF8" i="1"/>
  <c r="DB96" i="1"/>
  <c r="DB69" i="1"/>
  <c r="DE96" i="1"/>
  <c r="DB279" i="1"/>
  <c r="DB55" i="1"/>
  <c r="BG67" i="1"/>
  <c r="DE264" i="1"/>
  <c r="DB268" i="1"/>
  <c r="DB217" i="1"/>
  <c r="DE283" i="1"/>
  <c r="DE257" i="1"/>
  <c r="DE13" i="1" s="1"/>
  <c r="DG14" i="1"/>
  <c r="CF11" i="1"/>
  <c r="BJ97" i="1"/>
  <c r="DE78" i="1"/>
  <c r="DE8" i="1" s="1"/>
  <c r="DB169" i="1"/>
  <c r="DB11" i="1" s="1"/>
  <c r="DE60" i="1"/>
  <c r="DB107" i="1"/>
  <c r="BH202" i="1"/>
  <c r="BH96" i="1"/>
  <c r="BH20" i="1"/>
  <c r="DE186" i="1"/>
  <c r="DE107" i="1"/>
  <c r="DE9" i="1" s="1"/>
  <c r="DE166" i="1"/>
  <c r="BJ61" i="1"/>
  <c r="DB334" i="1"/>
  <c r="CI9" i="1"/>
  <c r="DB26" i="1"/>
  <c r="DE268" i="1"/>
  <c r="CI11" i="1"/>
  <c r="CI14" i="1"/>
  <c r="DB186" i="1"/>
  <c r="DB78" i="1"/>
  <c r="DB8" i="1" s="1"/>
  <c r="DB124" i="1"/>
  <c r="DB9" i="1" s="1"/>
  <c r="CI12" i="1"/>
  <c r="DE10" i="1"/>
  <c r="DE169" i="1"/>
  <c r="DB15" i="1"/>
  <c r="DE202" i="1"/>
  <c r="DB38" i="1"/>
  <c r="CI7" i="1"/>
  <c r="CF7" i="1"/>
  <c r="DE26" i="1"/>
  <c r="DB45" i="1"/>
  <c r="DQ10" i="1"/>
  <c r="DN10" i="1"/>
  <c r="HX16" i="1"/>
  <c r="DB10" i="1"/>
  <c r="DE217" i="1"/>
  <c r="CF12" i="1"/>
  <c r="DD348" i="1"/>
  <c r="HT28" i="1"/>
  <c r="HS27" i="1"/>
  <c r="HT22" i="1"/>
  <c r="HT24" i="1"/>
  <c r="HT30" i="1"/>
  <c r="DE69" i="1"/>
  <c r="DE207" i="1"/>
  <c r="HT29" i="1"/>
  <c r="HS28" i="1"/>
  <c r="IA16" i="1"/>
  <c r="CF9" i="1"/>
  <c r="DF9" i="1"/>
  <c r="HS30" i="1"/>
  <c r="HS24" i="1"/>
  <c r="HS22" i="1"/>
  <c r="HY16" i="1"/>
  <c r="IB10" i="1"/>
  <c r="CI348" i="1"/>
  <c r="HU12" i="1"/>
  <c r="HU14" i="1"/>
  <c r="HU11" i="1"/>
  <c r="HU9" i="1"/>
  <c r="HV16" i="1"/>
  <c r="HW16" i="1"/>
  <c r="IB16" i="1"/>
  <c r="DE15" i="1"/>
  <c r="DB13" i="1"/>
  <c r="HV10" i="1"/>
  <c r="HY10" i="1"/>
  <c r="DP10" i="1"/>
  <c r="DL10" i="1"/>
  <c r="IA10" i="1"/>
  <c r="HW10" i="1"/>
  <c r="DM10" i="1"/>
  <c r="DG9" i="1"/>
  <c r="HS29" i="1"/>
  <c r="HS25" i="1"/>
  <c r="HS21" i="1"/>
  <c r="DG348" i="1"/>
  <c r="DC9" i="1"/>
  <c r="BH9" i="1" s="1"/>
  <c r="DC348" i="1"/>
  <c r="DF348" i="1"/>
  <c r="CF348" i="1"/>
  <c r="IB20" i="1"/>
  <c r="IA20" i="1"/>
  <c r="HV20" i="1"/>
  <c r="HT25" i="1"/>
  <c r="HY20" i="1"/>
  <c r="HU20" i="1"/>
  <c r="HW20" i="1"/>
  <c r="DJ10" i="1"/>
  <c r="HU15" i="1"/>
  <c r="HU13" i="1"/>
  <c r="HU8" i="1"/>
  <c r="HU16" i="1"/>
  <c r="HT14" i="1"/>
  <c r="HU10" i="1"/>
  <c r="HX20" i="1"/>
  <c r="HX10" i="1"/>
  <c r="HT27" i="1"/>
  <c r="HT21" i="1"/>
  <c r="DK10" i="1"/>
  <c r="KE262" i="1"/>
  <c r="KE261" i="1"/>
  <c r="KE260" i="1"/>
  <c r="KE259" i="1"/>
  <c r="KE258" i="1"/>
  <c r="KE265" i="1"/>
  <c r="LM33" i="1"/>
  <c r="LM21" i="1"/>
  <c r="KW21" i="1"/>
  <c r="KE46" i="1"/>
  <c r="KE346" i="1"/>
  <c r="KE345" i="1"/>
  <c r="KE344" i="1"/>
  <c r="KE343" i="1"/>
  <c r="KE342" i="1"/>
  <c r="KE341" i="1"/>
  <c r="KE340" i="1"/>
  <c r="KE339" i="1"/>
  <c r="KE338" i="1"/>
  <c r="KE337" i="1"/>
  <c r="KE336" i="1"/>
  <c r="KE335" i="1"/>
  <c r="KE333" i="1"/>
  <c r="KE332" i="1"/>
  <c r="KE331" i="1"/>
  <c r="KE330" i="1"/>
  <c r="KE329" i="1"/>
  <c r="KE328" i="1"/>
  <c r="KE327" i="1"/>
  <c r="KE326" i="1"/>
  <c r="KE325" i="1"/>
  <c r="KE324" i="1"/>
  <c r="KE323" i="1"/>
  <c r="KE322" i="1"/>
  <c r="KE321" i="1"/>
  <c r="KE320" i="1"/>
  <c r="KE319" i="1"/>
  <c r="KE318" i="1"/>
  <c r="KE317" i="1"/>
  <c r="KE316" i="1"/>
  <c r="KE315" i="1"/>
  <c r="KE314" i="1"/>
  <c r="KE313" i="1"/>
  <c r="KE312" i="1"/>
  <c r="KE311" i="1"/>
  <c r="KE310" i="1"/>
  <c r="KE309" i="1"/>
  <c r="KE308" i="1"/>
  <c r="KE307" i="1"/>
  <c r="KE306" i="1"/>
  <c r="KE305" i="1"/>
  <c r="KE304" i="1"/>
  <c r="KE303" i="1"/>
  <c r="KE302" i="1"/>
  <c r="KE301" i="1"/>
  <c r="KE300" i="1"/>
  <c r="KE299" i="1"/>
  <c r="KE298" i="1"/>
  <c r="KE297" i="1"/>
  <c r="KE296" i="1"/>
  <c r="KE295" i="1"/>
  <c r="KE294" i="1"/>
  <c r="KE293" i="1"/>
  <c r="KE292" i="1"/>
  <c r="KE291" i="1"/>
  <c r="KE290" i="1"/>
  <c r="KE289" i="1"/>
  <c r="KE288" i="1"/>
  <c r="KE287" i="1"/>
  <c r="KE286" i="1"/>
  <c r="KE285" i="1"/>
  <c r="KE284" i="1"/>
  <c r="KE281" i="1"/>
  <c r="KE280" i="1"/>
  <c r="KE278" i="1"/>
  <c r="KE277" i="1"/>
  <c r="KE276" i="1"/>
  <c r="KE275" i="1"/>
  <c r="KE273" i="1"/>
  <c r="KE272" i="1"/>
  <c r="KE271" i="1"/>
  <c r="KE270" i="1"/>
  <c r="KE269" i="1"/>
  <c r="KE267" i="1"/>
  <c r="KE266" i="1"/>
  <c r="KE256" i="1"/>
  <c r="KE227" i="1"/>
  <c r="KE226" i="1"/>
  <c r="KE255" i="1"/>
  <c r="KE254" i="1"/>
  <c r="KE253" i="1"/>
  <c r="KE252" i="1"/>
  <c r="KE251" i="1"/>
  <c r="KE250" i="1"/>
  <c r="KE249" i="1"/>
  <c r="KE248" i="1"/>
  <c r="KE247" i="1"/>
  <c r="KE246" i="1"/>
  <c r="KE245" i="1"/>
  <c r="KE244" i="1"/>
  <c r="KE243" i="1"/>
  <c r="KE242" i="1"/>
  <c r="KE241" i="1"/>
  <c r="KE240" i="1"/>
  <c r="KE239" i="1"/>
  <c r="KE238" i="1"/>
  <c r="KE236" i="1"/>
  <c r="KE192" i="1"/>
  <c r="KE234" i="1"/>
  <c r="KE233" i="1"/>
  <c r="KE231" i="1"/>
  <c r="KE230" i="1"/>
  <c r="KE229" i="1"/>
  <c r="KE228" i="1"/>
  <c r="KE225" i="1"/>
  <c r="KE224" i="1"/>
  <c r="KE223" i="1"/>
  <c r="KE222" i="1"/>
  <c r="KE221" i="1"/>
  <c r="KE220" i="1"/>
  <c r="KE219" i="1"/>
  <c r="KE218" i="1"/>
  <c r="KE216" i="1"/>
  <c r="KE215" i="1"/>
  <c r="KE214" i="1"/>
  <c r="KE213" i="1"/>
  <c r="KE212" i="1"/>
  <c r="KE211" i="1"/>
  <c r="KE210" i="1"/>
  <c r="KE209" i="1"/>
  <c r="KE208" i="1"/>
  <c r="KE206" i="1"/>
  <c r="KE205" i="1"/>
  <c r="KE204" i="1"/>
  <c r="KE203" i="1"/>
  <c r="KE201" i="1"/>
  <c r="KE200" i="1"/>
  <c r="KE199" i="1"/>
  <c r="KE197" i="1"/>
  <c r="KE196" i="1"/>
  <c r="KE195" i="1"/>
  <c r="KE194" i="1"/>
  <c r="KE193" i="1"/>
  <c r="KE191" i="1"/>
  <c r="KE190" i="1"/>
  <c r="KE188" i="1"/>
  <c r="KE187" i="1"/>
  <c r="KE185" i="1"/>
  <c r="KE184" i="1"/>
  <c r="KE183" i="1"/>
  <c r="KE182" i="1"/>
  <c r="KE181" i="1"/>
  <c r="KE179" i="1"/>
  <c r="KE178" i="1"/>
  <c r="KE177" i="1"/>
  <c r="KE176" i="1"/>
  <c r="KE175" i="1"/>
  <c r="KE174" i="1"/>
  <c r="KE173" i="1"/>
  <c r="KE172" i="1"/>
  <c r="KE171" i="1"/>
  <c r="KE170" i="1"/>
  <c r="KE168" i="1"/>
  <c r="KE167" i="1"/>
  <c r="KE165" i="1"/>
  <c r="KE164" i="1"/>
  <c r="KE163" i="1"/>
  <c r="KE162" i="1"/>
  <c r="KE161" i="1"/>
  <c r="KE160" i="1"/>
  <c r="KE159" i="1"/>
  <c r="KE158" i="1"/>
  <c r="KE157" i="1"/>
  <c r="KE156" i="1"/>
  <c r="KE155" i="1"/>
  <c r="KE154" i="1"/>
  <c r="KE153" i="1"/>
  <c r="KE152" i="1"/>
  <c r="KE151" i="1"/>
  <c r="KE150" i="1"/>
  <c r="KE149" i="1"/>
  <c r="KE148" i="1"/>
  <c r="KE147" i="1"/>
  <c r="KE146" i="1"/>
  <c r="KE144" i="1"/>
  <c r="KE145" i="1"/>
  <c r="KE143" i="1"/>
  <c r="KE142" i="1"/>
  <c r="KE141" i="1"/>
  <c r="KE140" i="1"/>
  <c r="KE139" i="1"/>
  <c r="KE138" i="1"/>
  <c r="KE137" i="1"/>
  <c r="KE136" i="1"/>
  <c r="KE135" i="1"/>
  <c r="KE134" i="1"/>
  <c r="KE133" i="1"/>
  <c r="KE132" i="1"/>
  <c r="KE131" i="1"/>
  <c r="KE130" i="1"/>
  <c r="KE129" i="1"/>
  <c r="KE128" i="1"/>
  <c r="KE127" i="1"/>
  <c r="KE126" i="1"/>
  <c r="KE125" i="1"/>
  <c r="KE123" i="1"/>
  <c r="KE122" i="1"/>
  <c r="KE121" i="1"/>
  <c r="KE120" i="1"/>
  <c r="KE119" i="1"/>
  <c r="KE118" i="1"/>
  <c r="KE117" i="1"/>
  <c r="KE116" i="1"/>
  <c r="KE115" i="1"/>
  <c r="KE114" i="1"/>
  <c r="KE113" i="1"/>
  <c r="KE112" i="1"/>
  <c r="KE111" i="1"/>
  <c r="KE110" i="1"/>
  <c r="KE109" i="1"/>
  <c r="KE108" i="1"/>
  <c r="KE106" i="1"/>
  <c r="KE104" i="1"/>
  <c r="KE102" i="1"/>
  <c r="KE100" i="1"/>
  <c r="KE98" i="1"/>
  <c r="KE97" i="1"/>
  <c r="KE95" i="1"/>
  <c r="KE94" i="1"/>
  <c r="KE93" i="1"/>
  <c r="KE92" i="1"/>
  <c r="KE91" i="1"/>
  <c r="KE89" i="1"/>
  <c r="KE90" i="1"/>
  <c r="KE88" i="1"/>
  <c r="KE87" i="1"/>
  <c r="KE86" i="1"/>
  <c r="KE85" i="1"/>
  <c r="KE84" i="1"/>
  <c r="KE83" i="1"/>
  <c r="KE82" i="1"/>
  <c r="KE81" i="1"/>
  <c r="KE80" i="1"/>
  <c r="KE79" i="1"/>
  <c r="KE77" i="1"/>
  <c r="KE76" i="1"/>
  <c r="KE75" i="1"/>
  <c r="KE74" i="1"/>
  <c r="KE73" i="1"/>
  <c r="KE72" i="1"/>
  <c r="KE71" i="1"/>
  <c r="KE70" i="1"/>
  <c r="KE68" i="1"/>
  <c r="KE67" i="1"/>
  <c r="KE65" i="1"/>
  <c r="KE64" i="1"/>
  <c r="KE63" i="1"/>
  <c r="KE62" i="1"/>
  <c r="KE61" i="1"/>
  <c r="KE59" i="1"/>
  <c r="KE58" i="1"/>
  <c r="KE57" i="1"/>
  <c r="KE56" i="1"/>
  <c r="KE54" i="1"/>
  <c r="KE53" i="1"/>
  <c r="KE52" i="1"/>
  <c r="KE51" i="1"/>
  <c r="KE50" i="1"/>
  <c r="KE49" i="1"/>
  <c r="KE48" i="1"/>
  <c r="KE47" i="1"/>
  <c r="KE44" i="1"/>
  <c r="KE43" i="1"/>
  <c r="KE41" i="1"/>
  <c r="KE40" i="1"/>
  <c r="KE39" i="1"/>
  <c r="KE37" i="1"/>
  <c r="KE36" i="1"/>
  <c r="KE34" i="1"/>
  <c r="KE33" i="1"/>
  <c r="KE32" i="1"/>
  <c r="KE31" i="1"/>
  <c r="KE30" i="1"/>
  <c r="KE29" i="1"/>
  <c r="KE28" i="1"/>
  <c r="KE27" i="1"/>
  <c r="KE25" i="1"/>
  <c r="KE24" i="1"/>
  <c r="KE23" i="1"/>
  <c r="KE22" i="1"/>
  <c r="KE21" i="1"/>
  <c r="LM28" i="1"/>
  <c r="LD334" i="1"/>
  <c r="LD15" i="1" s="1"/>
  <c r="LM22" i="1"/>
  <c r="LM23" i="1"/>
  <c r="LM24" i="1"/>
  <c r="LM25" i="1"/>
  <c r="LM27" i="1"/>
  <c r="LM29" i="1"/>
  <c r="LM30" i="1"/>
  <c r="LM31" i="1"/>
  <c r="LM32" i="1"/>
  <c r="LM34" i="1"/>
  <c r="LM36" i="1"/>
  <c r="LM37" i="1"/>
  <c r="LM39" i="1"/>
  <c r="LM40" i="1"/>
  <c r="LM41" i="1"/>
  <c r="LM43" i="1"/>
  <c r="LM44" i="1"/>
  <c r="LM49" i="1"/>
  <c r="LM50" i="1"/>
  <c r="LM54" i="1"/>
  <c r="LM56" i="1"/>
  <c r="LM57" i="1"/>
  <c r="LM58" i="1"/>
  <c r="LM59" i="1"/>
  <c r="LM61" i="1"/>
  <c r="LM62" i="1"/>
  <c r="LM63" i="1"/>
  <c r="LM64" i="1"/>
  <c r="LM65" i="1"/>
  <c r="LM67" i="1"/>
  <c r="LM68" i="1"/>
  <c r="LM70" i="1"/>
  <c r="LM71" i="1"/>
  <c r="LM72" i="1"/>
  <c r="LM73" i="1"/>
  <c r="LM74" i="1"/>
  <c r="LM75" i="1"/>
  <c r="LM76" i="1"/>
  <c r="LM77" i="1"/>
  <c r="LM79" i="1"/>
  <c r="LM80" i="1"/>
  <c r="LM81" i="1"/>
  <c r="LM82" i="1"/>
  <c r="LM83" i="1"/>
  <c r="LM84" i="1"/>
  <c r="LM85" i="1"/>
  <c r="LM86" i="1"/>
  <c r="LM87" i="1"/>
  <c r="LM88" i="1"/>
  <c r="LM90" i="1"/>
  <c r="LM89" i="1"/>
  <c r="LM91" i="1"/>
  <c r="LM92" i="1"/>
  <c r="LM93" i="1"/>
  <c r="LM94" i="1"/>
  <c r="LM95" i="1"/>
  <c r="LM97" i="1"/>
  <c r="LM98" i="1"/>
  <c r="LM100" i="1"/>
  <c r="LM102" i="1"/>
  <c r="LM104" i="1"/>
  <c r="LM106" i="1"/>
  <c r="LM108" i="1"/>
  <c r="LM109" i="1"/>
  <c r="LM110" i="1"/>
  <c r="LM111" i="1"/>
  <c r="LM112" i="1"/>
  <c r="LM113" i="1"/>
  <c r="LM114" i="1"/>
  <c r="LM115" i="1"/>
  <c r="LM116" i="1"/>
  <c r="LM117" i="1"/>
  <c r="LM118" i="1"/>
  <c r="LM119" i="1"/>
  <c r="LM120" i="1"/>
  <c r="LM121" i="1"/>
  <c r="LM122" i="1"/>
  <c r="LM123" i="1"/>
  <c r="LM125" i="1"/>
  <c r="LM126" i="1"/>
  <c r="LM127" i="1"/>
  <c r="LM128" i="1"/>
  <c r="LM129" i="1"/>
  <c r="LM130" i="1"/>
  <c r="LM131" i="1"/>
  <c r="LM132" i="1"/>
  <c r="LM133" i="1"/>
  <c r="LM134" i="1"/>
  <c r="LM135" i="1"/>
  <c r="LM136" i="1"/>
  <c r="LM137" i="1"/>
  <c r="LM138" i="1"/>
  <c r="LM139" i="1"/>
  <c r="LM140" i="1"/>
  <c r="LM141" i="1"/>
  <c r="LM142" i="1"/>
  <c r="LM143" i="1"/>
  <c r="LM145" i="1"/>
  <c r="LM144" i="1"/>
  <c r="LM146" i="1"/>
  <c r="LM147" i="1"/>
  <c r="LM148" i="1"/>
  <c r="LM149" i="1"/>
  <c r="LM150" i="1"/>
  <c r="LM151" i="1"/>
  <c r="LM152" i="1"/>
  <c r="LM153" i="1"/>
  <c r="LM154" i="1"/>
  <c r="LM155" i="1"/>
  <c r="LM156" i="1"/>
  <c r="LM157" i="1"/>
  <c r="LM158" i="1"/>
  <c r="LM159" i="1"/>
  <c r="LM160" i="1"/>
  <c r="LM161" i="1"/>
  <c r="LM162" i="1"/>
  <c r="LM163" i="1"/>
  <c r="LM164" i="1"/>
  <c r="LM165" i="1"/>
  <c r="LM167" i="1"/>
  <c r="LM168" i="1"/>
  <c r="LM170" i="1"/>
  <c r="LM171" i="1"/>
  <c r="LM172" i="1"/>
  <c r="LM173" i="1"/>
  <c r="LM174" i="1"/>
  <c r="LM175" i="1"/>
  <c r="LM176" i="1"/>
  <c r="LM177" i="1"/>
  <c r="LM178" i="1"/>
  <c r="LM179" i="1"/>
  <c r="LM181" i="1"/>
  <c r="LM182" i="1"/>
  <c r="LM183" i="1"/>
  <c r="LM184" i="1"/>
  <c r="LM185" i="1"/>
  <c r="LM187" i="1"/>
  <c r="LM188" i="1"/>
  <c r="LM190" i="1"/>
  <c r="LM191" i="1"/>
  <c r="LM193" i="1"/>
  <c r="LM194" i="1"/>
  <c r="LM195" i="1"/>
  <c r="LM196" i="1"/>
  <c r="LM197" i="1"/>
  <c r="LM199" i="1"/>
  <c r="LM200" i="1"/>
  <c r="LM201" i="1"/>
  <c r="LM203" i="1"/>
  <c r="LM204" i="1"/>
  <c r="LM205" i="1"/>
  <c r="LM206" i="1"/>
  <c r="LM208" i="1"/>
  <c r="LM209" i="1"/>
  <c r="LM210" i="1"/>
  <c r="LM211" i="1"/>
  <c r="LM212" i="1"/>
  <c r="LM213" i="1"/>
  <c r="LM214" i="1"/>
  <c r="LM215" i="1"/>
  <c r="LM216" i="1"/>
  <c r="LM218" i="1"/>
  <c r="LM219" i="1"/>
  <c r="LM220" i="1"/>
  <c r="LM221" i="1"/>
  <c r="LM222" i="1"/>
  <c r="LM223" i="1"/>
  <c r="LM224" i="1"/>
  <c r="LM225" i="1"/>
  <c r="LM228" i="1"/>
  <c r="LM229" i="1"/>
  <c r="LM230" i="1"/>
  <c r="LM231" i="1"/>
  <c r="LM232" i="1"/>
  <c r="LM233" i="1"/>
  <c r="LM234" i="1"/>
  <c r="LM192" i="1"/>
  <c r="LM236" i="1"/>
  <c r="LM238" i="1"/>
  <c r="LM239" i="1"/>
  <c r="LM240" i="1"/>
  <c r="LM241" i="1"/>
  <c r="LM242" i="1"/>
  <c r="LM243" i="1"/>
  <c r="LM244" i="1"/>
  <c r="LM245" i="1"/>
  <c r="LM246" i="1"/>
  <c r="LM247" i="1"/>
  <c r="LM248" i="1"/>
  <c r="LM249" i="1"/>
  <c r="LM250" i="1"/>
  <c r="LM251" i="1"/>
  <c r="LM252" i="1"/>
  <c r="LM253" i="1"/>
  <c r="LM254" i="1"/>
  <c r="LM255" i="1"/>
  <c r="LM226" i="1"/>
  <c r="LM227" i="1"/>
  <c r="LM256" i="1"/>
  <c r="LM258" i="1"/>
  <c r="LM259" i="1"/>
  <c r="LM260" i="1"/>
  <c r="LM261" i="1"/>
  <c r="LM262" i="1"/>
  <c r="LM265" i="1"/>
  <c r="LM266" i="1"/>
  <c r="LM267" i="1"/>
  <c r="LM269" i="1"/>
  <c r="LM270" i="1"/>
  <c r="LM271" i="1"/>
  <c r="LM272" i="1"/>
  <c r="LM273" i="1"/>
  <c r="LM275" i="1"/>
  <c r="LM276" i="1"/>
  <c r="LM277" i="1"/>
  <c r="LM278" i="1"/>
  <c r="LM280" i="1"/>
  <c r="LM281" i="1"/>
  <c r="LM284" i="1"/>
  <c r="LM285" i="1"/>
  <c r="LM286" i="1"/>
  <c r="LM287" i="1"/>
  <c r="LM288" i="1"/>
  <c r="LM289" i="1"/>
  <c r="LM290" i="1"/>
  <c r="LM291" i="1"/>
  <c r="LM292" i="1"/>
  <c r="LM293" i="1"/>
  <c r="LM294" i="1"/>
  <c r="LM295" i="1"/>
  <c r="LM296" i="1"/>
  <c r="LM297" i="1"/>
  <c r="LM298" i="1"/>
  <c r="LM299" i="1"/>
  <c r="LM300" i="1"/>
  <c r="LM301" i="1"/>
  <c r="LM302" i="1"/>
  <c r="LM303" i="1"/>
  <c r="LM304" i="1"/>
  <c r="LM305" i="1"/>
  <c r="LM306" i="1"/>
  <c r="LM307" i="1"/>
  <c r="LM308" i="1"/>
  <c r="LM309" i="1"/>
  <c r="LM310" i="1"/>
  <c r="LM311" i="1"/>
  <c r="LM312" i="1"/>
  <c r="LM313" i="1"/>
  <c r="LM314" i="1"/>
  <c r="LM315" i="1"/>
  <c r="LM316" i="1"/>
  <c r="LM317" i="1"/>
  <c r="LM318" i="1"/>
  <c r="LM319" i="1"/>
  <c r="LM320" i="1"/>
  <c r="LM321" i="1"/>
  <c r="LM322" i="1"/>
  <c r="LM323" i="1"/>
  <c r="LM324" i="1"/>
  <c r="LM325" i="1"/>
  <c r="LM326" i="1"/>
  <c r="LM327" i="1"/>
  <c r="LM328" i="1"/>
  <c r="LM329" i="1"/>
  <c r="LM330" i="1"/>
  <c r="LM331" i="1"/>
  <c r="LM332" i="1"/>
  <c r="LM333" i="1"/>
  <c r="LM335" i="1"/>
  <c r="LM336" i="1"/>
  <c r="LM337" i="1"/>
  <c r="LM338" i="1"/>
  <c r="LM339" i="1"/>
  <c r="LM340" i="1"/>
  <c r="LM341" i="1"/>
  <c r="LM342" i="1"/>
  <c r="LM343" i="1"/>
  <c r="LM344" i="1"/>
  <c r="LM345" i="1"/>
  <c r="LM346" i="1"/>
  <c r="LD60" i="1"/>
  <c r="LD69" i="1"/>
  <c r="LD78" i="1"/>
  <c r="LD96" i="1"/>
  <c r="LD124" i="1"/>
  <c r="LD169" i="1"/>
  <c r="LD180" i="1"/>
  <c r="KW236" i="1"/>
  <c r="KW22" i="1"/>
  <c r="KW23" i="1"/>
  <c r="KW24" i="1"/>
  <c r="KW25" i="1"/>
  <c r="KW27" i="1"/>
  <c r="KW28" i="1"/>
  <c r="KW29" i="1"/>
  <c r="KW30" i="1"/>
  <c r="KW31" i="1"/>
  <c r="KW32" i="1"/>
  <c r="KW33" i="1"/>
  <c r="KW34" i="1"/>
  <c r="KW36" i="1"/>
  <c r="KW37" i="1"/>
  <c r="KW39" i="1"/>
  <c r="KW40" i="1"/>
  <c r="KW41" i="1"/>
  <c r="KW43" i="1"/>
  <c r="KW44" i="1"/>
  <c r="KW49" i="1"/>
  <c r="KW50" i="1"/>
  <c r="KW53" i="1"/>
  <c r="KW54" i="1"/>
  <c r="KW56" i="1"/>
  <c r="KW57" i="1"/>
  <c r="KW58" i="1"/>
  <c r="KW59" i="1"/>
  <c r="KW61" i="1"/>
  <c r="KW62" i="1"/>
  <c r="KW63" i="1"/>
  <c r="KW64" i="1"/>
  <c r="KW65" i="1"/>
  <c r="KW67" i="1"/>
  <c r="KW68" i="1"/>
  <c r="KW70" i="1"/>
  <c r="KW71" i="1"/>
  <c r="KW72" i="1"/>
  <c r="KW73" i="1"/>
  <c r="KW74" i="1"/>
  <c r="KW75" i="1"/>
  <c r="KW76" i="1"/>
  <c r="KW77" i="1"/>
  <c r="KW79" i="1"/>
  <c r="KW80" i="1"/>
  <c r="KW81" i="1"/>
  <c r="KW82" i="1"/>
  <c r="KW83" i="1"/>
  <c r="KW84" i="1"/>
  <c r="KW85" i="1"/>
  <c r="KW86" i="1"/>
  <c r="KW87" i="1"/>
  <c r="KW88" i="1"/>
  <c r="KW90" i="1"/>
  <c r="KW89" i="1"/>
  <c r="KW91" i="1"/>
  <c r="KW92" i="1"/>
  <c r="KW93" i="1"/>
  <c r="KW94" i="1"/>
  <c r="KW95" i="1"/>
  <c r="KW97" i="1"/>
  <c r="KW98" i="1"/>
  <c r="KW100" i="1"/>
  <c r="KW102" i="1"/>
  <c r="KW104" i="1"/>
  <c r="KW106" i="1"/>
  <c r="KW108" i="1"/>
  <c r="KW109" i="1"/>
  <c r="KW110" i="1"/>
  <c r="KW111" i="1"/>
  <c r="KW112" i="1"/>
  <c r="KW113" i="1"/>
  <c r="KW114" i="1"/>
  <c r="KW115" i="1"/>
  <c r="KW116" i="1"/>
  <c r="KW117" i="1"/>
  <c r="KW118" i="1"/>
  <c r="KW119" i="1"/>
  <c r="KW120" i="1"/>
  <c r="KW121" i="1"/>
  <c r="KW122" i="1"/>
  <c r="KW123" i="1"/>
  <c r="KW125" i="1"/>
  <c r="KW126" i="1"/>
  <c r="KW127" i="1"/>
  <c r="KW128" i="1"/>
  <c r="KW129" i="1"/>
  <c r="KW130" i="1"/>
  <c r="KW131" i="1"/>
  <c r="KW132" i="1"/>
  <c r="KW133" i="1"/>
  <c r="KW134" i="1"/>
  <c r="KW135" i="1"/>
  <c r="KW136" i="1"/>
  <c r="KW137" i="1"/>
  <c r="KW138" i="1"/>
  <c r="KW139" i="1"/>
  <c r="KW140" i="1"/>
  <c r="KW141" i="1"/>
  <c r="KW142" i="1"/>
  <c r="KW143" i="1"/>
  <c r="KW145" i="1"/>
  <c r="KW144" i="1"/>
  <c r="KW146" i="1"/>
  <c r="KW147" i="1"/>
  <c r="KW148" i="1"/>
  <c r="KW149" i="1"/>
  <c r="KW150" i="1"/>
  <c r="KW151" i="1"/>
  <c r="KW152" i="1"/>
  <c r="KW153" i="1"/>
  <c r="KW154" i="1"/>
  <c r="KW155" i="1"/>
  <c r="KW156" i="1"/>
  <c r="KW157" i="1"/>
  <c r="KW158" i="1"/>
  <c r="KW159" i="1"/>
  <c r="KW160" i="1"/>
  <c r="KW161" i="1"/>
  <c r="KW162" i="1"/>
  <c r="KW163" i="1"/>
  <c r="KW164" i="1"/>
  <c r="KW165" i="1"/>
  <c r="KW167" i="1"/>
  <c r="KW168" i="1"/>
  <c r="KW170" i="1"/>
  <c r="KW171" i="1"/>
  <c r="KW172" i="1"/>
  <c r="KW173" i="1"/>
  <c r="KW174" i="1"/>
  <c r="KW175" i="1"/>
  <c r="KW176" i="1"/>
  <c r="KW177" i="1"/>
  <c r="KW178" i="1"/>
  <c r="KW179" i="1"/>
  <c r="KW181" i="1"/>
  <c r="KW182" i="1"/>
  <c r="KW183" i="1"/>
  <c r="KW184" i="1"/>
  <c r="KW185" i="1"/>
  <c r="KW187" i="1"/>
  <c r="KW188" i="1"/>
  <c r="KW190" i="1"/>
  <c r="KW191" i="1"/>
  <c r="KW193" i="1"/>
  <c r="KW194" i="1"/>
  <c r="KW195" i="1"/>
  <c r="KW196" i="1"/>
  <c r="KW197" i="1"/>
  <c r="KW199" i="1"/>
  <c r="KW200" i="1"/>
  <c r="KW201" i="1"/>
  <c r="KW203" i="1"/>
  <c r="KW204" i="1"/>
  <c r="KW205" i="1"/>
  <c r="KW206" i="1"/>
  <c r="KW208" i="1"/>
  <c r="KW209" i="1"/>
  <c r="KW210" i="1"/>
  <c r="KW211" i="1"/>
  <c r="KW212" i="1"/>
  <c r="KW213" i="1"/>
  <c r="KW214" i="1"/>
  <c r="KW215" i="1"/>
  <c r="KW216" i="1"/>
  <c r="KW218" i="1"/>
  <c r="KW219" i="1"/>
  <c r="KW220" i="1"/>
  <c r="KW221" i="1"/>
  <c r="KW222" i="1"/>
  <c r="KW223" i="1"/>
  <c r="KW224" i="1"/>
  <c r="KW225" i="1"/>
  <c r="KW228" i="1"/>
  <c r="KW229" i="1"/>
  <c r="KW230" i="1"/>
  <c r="KW231" i="1"/>
  <c r="KW232" i="1"/>
  <c r="KW233" i="1"/>
  <c r="KW234" i="1"/>
  <c r="KW192" i="1"/>
  <c r="KW238" i="1"/>
  <c r="KW239" i="1"/>
  <c r="KW240" i="1"/>
  <c r="KW241" i="1"/>
  <c r="KW242" i="1"/>
  <c r="KW243" i="1"/>
  <c r="KW244" i="1"/>
  <c r="KW245" i="1"/>
  <c r="KW246" i="1"/>
  <c r="KW247" i="1"/>
  <c r="KW248" i="1"/>
  <c r="KW249" i="1"/>
  <c r="KW250" i="1"/>
  <c r="KW251" i="1"/>
  <c r="KW252" i="1"/>
  <c r="KW253" i="1"/>
  <c r="KW254" i="1"/>
  <c r="KW255" i="1"/>
  <c r="KW226" i="1"/>
  <c r="KW227" i="1"/>
  <c r="KW256" i="1"/>
  <c r="KW258" i="1"/>
  <c r="KW259" i="1"/>
  <c r="KW260" i="1"/>
  <c r="KW261" i="1"/>
  <c r="KW262" i="1"/>
  <c r="KW265" i="1"/>
  <c r="KW266" i="1"/>
  <c r="KW267" i="1"/>
  <c r="KW269" i="1"/>
  <c r="KW270" i="1"/>
  <c r="KW271" i="1"/>
  <c r="KW272" i="1"/>
  <c r="KW273" i="1"/>
  <c r="KW275" i="1"/>
  <c r="KW276" i="1"/>
  <c r="KW277" i="1"/>
  <c r="KW278" i="1"/>
  <c r="KW280" i="1"/>
  <c r="KW281" i="1"/>
  <c r="KW284" i="1"/>
  <c r="KW285" i="1"/>
  <c r="KW286" i="1"/>
  <c r="KW287" i="1"/>
  <c r="KW288" i="1"/>
  <c r="KW289" i="1"/>
  <c r="KW290" i="1"/>
  <c r="KW291" i="1"/>
  <c r="KW292" i="1"/>
  <c r="KW293" i="1"/>
  <c r="KW294" i="1"/>
  <c r="KW295" i="1"/>
  <c r="KW296" i="1"/>
  <c r="KW297" i="1"/>
  <c r="KW298" i="1"/>
  <c r="KW299" i="1"/>
  <c r="KW300" i="1"/>
  <c r="KW301" i="1"/>
  <c r="KW302" i="1"/>
  <c r="KW303" i="1"/>
  <c r="KW304" i="1"/>
  <c r="KW305" i="1"/>
  <c r="KW306" i="1"/>
  <c r="KW307" i="1"/>
  <c r="KW308" i="1"/>
  <c r="KW309" i="1"/>
  <c r="KW310" i="1"/>
  <c r="KW311" i="1"/>
  <c r="KW312" i="1"/>
  <c r="KW313" i="1"/>
  <c r="KW314" i="1"/>
  <c r="KW315" i="1"/>
  <c r="KW316" i="1"/>
  <c r="KW317" i="1"/>
  <c r="KW318" i="1"/>
  <c r="KW319" i="1"/>
  <c r="KW320" i="1"/>
  <c r="KW321" i="1"/>
  <c r="KW322" i="1"/>
  <c r="KW323" i="1"/>
  <c r="KW324" i="1"/>
  <c r="KW325" i="1"/>
  <c r="KW326" i="1"/>
  <c r="KW327" i="1"/>
  <c r="KW328" i="1"/>
  <c r="KW329" i="1"/>
  <c r="KW330" i="1"/>
  <c r="KW331" i="1"/>
  <c r="KW332" i="1"/>
  <c r="KW333" i="1"/>
  <c r="KW335" i="1"/>
  <c r="KW336" i="1"/>
  <c r="KW337" i="1"/>
  <c r="KW338" i="1"/>
  <c r="KW339" i="1"/>
  <c r="KW340" i="1"/>
  <c r="KW341" i="1"/>
  <c r="KW342" i="1"/>
  <c r="KW343" i="1"/>
  <c r="KW344" i="1"/>
  <c r="KW345" i="1"/>
  <c r="KW346" i="1"/>
  <c r="LD20" i="1"/>
  <c r="LD283" i="1"/>
  <c r="LD279" i="1"/>
  <c r="LD268" i="1"/>
  <c r="LD264" i="1"/>
  <c r="LD257" i="1"/>
  <c r="LD235" i="1"/>
  <c r="LD217" i="1"/>
  <c r="LD207" i="1"/>
  <c r="LD202" i="1"/>
  <c r="LD198" i="1"/>
  <c r="LD189" i="1"/>
  <c r="LD186" i="1"/>
  <c r="LD166" i="1"/>
  <c r="LD107" i="1"/>
  <c r="LD9" i="1" s="1"/>
  <c r="LD66" i="1"/>
  <c r="LD55" i="1"/>
  <c r="LD45" i="1"/>
  <c r="LD42" i="1"/>
  <c r="LD38" i="1"/>
  <c r="LD35" i="1"/>
  <c r="LD26" i="1"/>
  <c r="LD10" i="1"/>
  <c r="DK25" i="1"/>
  <c r="DL25" i="1"/>
  <c r="EI25" i="1"/>
  <c r="EH24" i="1"/>
  <c r="FE23" i="1"/>
  <c r="FF23" i="1"/>
  <c r="GB23" i="1"/>
  <c r="GC22" i="1"/>
  <c r="GY21" i="1"/>
  <c r="GZ22" i="1"/>
  <c r="HW347" i="1"/>
  <c r="HW346" i="1"/>
  <c r="HW345" i="1"/>
  <c r="HW344" i="1"/>
  <c r="HW343" i="1"/>
  <c r="HW342" i="1"/>
  <c r="HW341" i="1"/>
  <c r="HW340" i="1"/>
  <c r="HW339" i="1"/>
  <c r="HW338" i="1"/>
  <c r="HW337" i="1"/>
  <c r="HW336" i="1"/>
  <c r="HW335" i="1"/>
  <c r="HW333" i="1"/>
  <c r="HW332" i="1"/>
  <c r="HW331" i="1"/>
  <c r="HW330" i="1"/>
  <c r="HW329" i="1"/>
  <c r="HW328" i="1"/>
  <c r="HW327" i="1"/>
  <c r="HW326" i="1"/>
  <c r="HW325" i="1"/>
  <c r="HW324" i="1"/>
  <c r="HW323" i="1"/>
  <c r="HW322" i="1"/>
  <c r="HW321" i="1"/>
  <c r="HW320" i="1"/>
  <c r="HW319" i="1"/>
  <c r="HW318" i="1"/>
  <c r="HW317" i="1"/>
  <c r="HW316" i="1"/>
  <c r="HW315" i="1"/>
  <c r="HW314" i="1"/>
  <c r="HW313" i="1"/>
  <c r="HW312" i="1"/>
  <c r="HW311" i="1"/>
  <c r="HW310" i="1"/>
  <c r="HW309" i="1"/>
  <c r="HW308" i="1"/>
  <c r="HW307" i="1"/>
  <c r="HW306" i="1"/>
  <c r="HW305" i="1"/>
  <c r="HW304" i="1"/>
  <c r="HW303" i="1"/>
  <c r="HW302" i="1"/>
  <c r="HW301" i="1"/>
  <c r="HW300" i="1"/>
  <c r="HW299" i="1"/>
  <c r="HW298" i="1"/>
  <c r="HW297" i="1"/>
  <c r="HW296" i="1"/>
  <c r="HW295" i="1"/>
  <c r="HW294" i="1"/>
  <c r="HW293" i="1"/>
  <c r="HW292" i="1"/>
  <c r="HW291" i="1"/>
  <c r="HW290" i="1"/>
  <c r="HW289" i="1"/>
  <c r="HW288" i="1"/>
  <c r="HW287" i="1"/>
  <c r="HW286" i="1"/>
  <c r="HW285" i="1"/>
  <c r="HW284" i="1"/>
  <c r="HW281" i="1"/>
  <c r="HW280" i="1"/>
  <c r="HW278" i="1"/>
  <c r="HW277" i="1"/>
  <c r="HW276" i="1"/>
  <c r="HW275" i="1"/>
  <c r="HW273" i="1"/>
  <c r="HW272" i="1"/>
  <c r="HW271" i="1"/>
  <c r="HW270" i="1"/>
  <c r="HW269" i="1"/>
  <c r="HW267" i="1"/>
  <c r="HW266" i="1"/>
  <c r="HW265" i="1"/>
  <c r="HW262" i="1"/>
  <c r="HW261" i="1"/>
  <c r="HW260" i="1"/>
  <c r="HW259" i="1"/>
  <c r="HW258" i="1"/>
  <c r="HW256" i="1"/>
  <c r="HW227" i="1"/>
  <c r="HW226" i="1"/>
  <c r="HW255" i="1"/>
  <c r="HW254" i="1"/>
  <c r="HW253" i="1"/>
  <c r="HW252" i="1"/>
  <c r="HW251" i="1"/>
  <c r="HW250" i="1"/>
  <c r="HW249" i="1"/>
  <c r="HW248" i="1"/>
  <c r="HW247" i="1"/>
  <c r="HW246" i="1"/>
  <c r="HW245" i="1"/>
  <c r="HW244" i="1"/>
  <c r="HW243" i="1"/>
  <c r="HW242" i="1"/>
  <c r="HW241" i="1"/>
  <c r="HW240" i="1"/>
  <c r="HW239" i="1"/>
  <c r="HW238" i="1"/>
  <c r="HW236" i="1"/>
  <c r="HW192" i="1"/>
  <c r="HW234" i="1"/>
  <c r="HW233" i="1"/>
  <c r="HW232" i="1"/>
  <c r="HW231" i="1"/>
  <c r="HW230" i="1"/>
  <c r="HW229" i="1"/>
  <c r="HW228" i="1"/>
  <c r="HW225" i="1"/>
  <c r="HW224" i="1"/>
  <c r="HW223" i="1"/>
  <c r="HW222" i="1"/>
  <c r="HW221" i="1"/>
  <c r="HW220" i="1"/>
  <c r="HW219" i="1"/>
  <c r="HW218" i="1"/>
  <c r="HW216" i="1"/>
  <c r="HW215" i="1"/>
  <c r="HW214" i="1"/>
  <c r="HW213" i="1"/>
  <c r="HW212" i="1"/>
  <c r="HW211" i="1"/>
  <c r="HW210" i="1"/>
  <c r="HW209" i="1"/>
  <c r="HW208" i="1"/>
  <c r="HW206" i="1"/>
  <c r="HW205" i="1"/>
  <c r="HW204" i="1"/>
  <c r="HW203" i="1"/>
  <c r="HW201" i="1"/>
  <c r="HW200" i="1"/>
  <c r="HW199" i="1"/>
  <c r="HW197" i="1"/>
  <c r="HW196" i="1"/>
  <c r="HW195" i="1"/>
  <c r="HW194" i="1"/>
  <c r="HW193" i="1"/>
  <c r="HW191" i="1"/>
  <c r="HW190" i="1"/>
  <c r="HW188" i="1"/>
  <c r="HW187" i="1"/>
  <c r="HW185" i="1"/>
  <c r="HW184" i="1"/>
  <c r="HW183" i="1"/>
  <c r="HW182" i="1"/>
  <c r="HW181" i="1"/>
  <c r="HW179" i="1"/>
  <c r="HW178" i="1"/>
  <c r="HW177" i="1"/>
  <c r="HW176" i="1"/>
  <c r="HW175" i="1"/>
  <c r="HW174" i="1"/>
  <c r="HW173" i="1"/>
  <c r="HW172" i="1"/>
  <c r="HW171" i="1"/>
  <c r="HW170" i="1"/>
  <c r="HW168" i="1"/>
  <c r="HW167" i="1"/>
  <c r="HW165" i="1"/>
  <c r="HW164" i="1"/>
  <c r="HW163" i="1"/>
  <c r="HW162" i="1"/>
  <c r="HW161" i="1"/>
  <c r="HW160" i="1"/>
  <c r="HW159" i="1"/>
  <c r="HW158" i="1"/>
  <c r="HW157" i="1"/>
  <c r="HW156" i="1"/>
  <c r="HW155" i="1"/>
  <c r="HW154" i="1"/>
  <c r="HW153" i="1"/>
  <c r="HW152" i="1"/>
  <c r="HW151" i="1"/>
  <c r="HW150" i="1"/>
  <c r="HW149" i="1"/>
  <c r="HW148" i="1"/>
  <c r="HW147" i="1"/>
  <c r="HW146" i="1"/>
  <c r="HW144" i="1"/>
  <c r="HW145" i="1"/>
  <c r="HW143" i="1"/>
  <c r="HW142" i="1"/>
  <c r="HW141" i="1"/>
  <c r="HW140" i="1"/>
  <c r="HW139" i="1"/>
  <c r="HW138" i="1"/>
  <c r="HW137" i="1"/>
  <c r="HW136" i="1"/>
  <c r="HW135" i="1"/>
  <c r="HW134" i="1"/>
  <c r="HW133" i="1"/>
  <c r="HW132" i="1"/>
  <c r="HW131" i="1"/>
  <c r="HW130" i="1"/>
  <c r="HW129" i="1"/>
  <c r="HW128" i="1"/>
  <c r="HW127" i="1"/>
  <c r="HW126" i="1"/>
  <c r="HW125" i="1"/>
  <c r="HW123" i="1"/>
  <c r="HW122" i="1"/>
  <c r="HW121" i="1"/>
  <c r="HW120" i="1"/>
  <c r="HW119" i="1"/>
  <c r="HW118" i="1"/>
  <c r="HW117" i="1"/>
  <c r="HW116" i="1"/>
  <c r="HW115" i="1"/>
  <c r="HW114" i="1"/>
  <c r="HW113" i="1"/>
  <c r="HW112" i="1"/>
  <c r="HW111" i="1"/>
  <c r="HW110" i="1"/>
  <c r="HW109" i="1"/>
  <c r="HW108" i="1"/>
  <c r="HW106" i="1"/>
  <c r="HW105" i="1"/>
  <c r="HW104" i="1"/>
  <c r="HW103" i="1"/>
  <c r="HW102" i="1"/>
  <c r="HW101" i="1"/>
  <c r="HW100" i="1"/>
  <c r="HW99" i="1"/>
  <c r="HW98" i="1"/>
  <c r="HW97" i="1"/>
  <c r="HW95" i="1"/>
  <c r="HW94" i="1"/>
  <c r="HW93" i="1"/>
  <c r="HW92" i="1"/>
  <c r="HW91" i="1"/>
  <c r="HW89" i="1"/>
  <c r="HW90" i="1"/>
  <c r="HW88" i="1"/>
  <c r="HW87" i="1"/>
  <c r="HW86" i="1"/>
  <c r="HW85" i="1"/>
  <c r="HW84" i="1"/>
  <c r="HW83" i="1"/>
  <c r="HW82" i="1"/>
  <c r="HW81" i="1"/>
  <c r="HW80" i="1"/>
  <c r="HW79" i="1"/>
  <c r="HW77" i="1"/>
  <c r="HW76" i="1"/>
  <c r="HW75" i="1"/>
  <c r="HW74" i="1"/>
  <c r="HW73" i="1"/>
  <c r="HW72" i="1"/>
  <c r="HW71" i="1"/>
  <c r="HW70" i="1"/>
  <c r="HW68" i="1"/>
  <c r="HW67" i="1"/>
  <c r="HW65" i="1"/>
  <c r="HW64" i="1"/>
  <c r="HW63" i="1"/>
  <c r="HW62" i="1"/>
  <c r="HW61" i="1"/>
  <c r="HW59" i="1"/>
  <c r="HW58" i="1"/>
  <c r="HW57" i="1"/>
  <c r="HW56" i="1"/>
  <c r="HW54" i="1"/>
  <c r="HW53" i="1"/>
  <c r="HW52" i="1"/>
  <c r="HW51" i="1"/>
  <c r="HW50" i="1"/>
  <c r="HW49" i="1"/>
  <c r="HW48" i="1"/>
  <c r="HW47" i="1"/>
  <c r="HW46" i="1"/>
  <c r="HW44" i="1"/>
  <c r="HW43" i="1"/>
  <c r="HW41" i="1"/>
  <c r="HW40" i="1"/>
  <c r="HW39" i="1"/>
  <c r="HW37" i="1"/>
  <c r="HW36" i="1"/>
  <c r="HW34" i="1"/>
  <c r="HW33" i="1"/>
  <c r="HW32" i="1"/>
  <c r="HW31" i="1"/>
  <c r="HW26" i="1" s="1"/>
  <c r="HV347" i="1"/>
  <c r="HV346" i="1"/>
  <c r="HV345" i="1"/>
  <c r="HV344" i="1"/>
  <c r="HV343" i="1"/>
  <c r="HV342" i="1"/>
  <c r="HV341" i="1"/>
  <c r="HV340" i="1"/>
  <c r="HV339" i="1"/>
  <c r="HV338" i="1"/>
  <c r="HV337" i="1"/>
  <c r="HV336" i="1"/>
  <c r="HV335" i="1"/>
  <c r="HV333" i="1"/>
  <c r="HV332" i="1"/>
  <c r="HV331" i="1"/>
  <c r="HV330" i="1"/>
  <c r="HV329" i="1"/>
  <c r="HV328" i="1"/>
  <c r="HV327" i="1"/>
  <c r="HV326" i="1"/>
  <c r="HV325" i="1"/>
  <c r="HV324" i="1"/>
  <c r="HV323" i="1"/>
  <c r="HV322" i="1"/>
  <c r="HV321" i="1"/>
  <c r="HV320" i="1"/>
  <c r="HV319" i="1"/>
  <c r="HV318" i="1"/>
  <c r="HV317" i="1"/>
  <c r="HV316" i="1"/>
  <c r="HV315" i="1"/>
  <c r="HV314" i="1"/>
  <c r="HV313" i="1"/>
  <c r="HV312" i="1"/>
  <c r="HV311" i="1"/>
  <c r="HV310" i="1"/>
  <c r="HV309" i="1"/>
  <c r="HV308" i="1"/>
  <c r="HV307" i="1"/>
  <c r="HV306" i="1"/>
  <c r="HV305" i="1"/>
  <c r="HV304" i="1"/>
  <c r="HV303" i="1"/>
  <c r="HV302" i="1"/>
  <c r="HV301" i="1"/>
  <c r="HV300" i="1"/>
  <c r="HV299" i="1"/>
  <c r="HV298" i="1"/>
  <c r="HV297" i="1"/>
  <c r="HV296" i="1"/>
  <c r="HV295" i="1"/>
  <c r="HV294" i="1"/>
  <c r="HV293" i="1"/>
  <c r="HV292" i="1"/>
  <c r="HV291" i="1"/>
  <c r="HV290" i="1"/>
  <c r="HV289" i="1"/>
  <c r="HV288" i="1"/>
  <c r="HV287" i="1"/>
  <c r="HV286" i="1"/>
  <c r="HV285" i="1"/>
  <c r="HV284" i="1"/>
  <c r="HV281" i="1"/>
  <c r="HV280" i="1"/>
  <c r="HV278" i="1"/>
  <c r="HV277" i="1"/>
  <c r="HV276" i="1"/>
  <c r="HV275" i="1"/>
  <c r="HV273" i="1"/>
  <c r="HV272" i="1"/>
  <c r="HV271" i="1"/>
  <c r="HV270" i="1"/>
  <c r="HV269" i="1"/>
  <c r="HV267" i="1"/>
  <c r="HV266" i="1"/>
  <c r="HV265" i="1"/>
  <c r="HV262" i="1"/>
  <c r="HV261" i="1"/>
  <c r="HV260" i="1"/>
  <c r="HV259" i="1"/>
  <c r="HV258" i="1"/>
  <c r="HV256" i="1"/>
  <c r="HV227" i="1"/>
  <c r="HV226" i="1"/>
  <c r="HV255" i="1"/>
  <c r="HV254" i="1"/>
  <c r="HV253" i="1"/>
  <c r="HV252" i="1"/>
  <c r="HV251" i="1"/>
  <c r="HV250" i="1"/>
  <c r="HV249" i="1"/>
  <c r="HV248" i="1"/>
  <c r="HV247" i="1"/>
  <c r="HV246" i="1"/>
  <c r="HV245" i="1"/>
  <c r="HV244" i="1"/>
  <c r="HV243" i="1"/>
  <c r="HV242" i="1"/>
  <c r="HV241" i="1"/>
  <c r="HV240" i="1"/>
  <c r="HV239" i="1"/>
  <c r="HV238" i="1"/>
  <c r="HV236" i="1"/>
  <c r="HV235" i="1" s="1"/>
  <c r="HV192" i="1"/>
  <c r="HV234" i="1"/>
  <c r="HV233" i="1"/>
  <c r="HV232" i="1"/>
  <c r="HV231" i="1"/>
  <c r="HV230" i="1"/>
  <c r="HV229" i="1"/>
  <c r="HV228" i="1"/>
  <c r="HV225" i="1"/>
  <c r="HV224" i="1"/>
  <c r="HV223" i="1"/>
  <c r="HV222" i="1"/>
  <c r="HV221" i="1"/>
  <c r="HV220" i="1"/>
  <c r="HV219" i="1"/>
  <c r="HV218" i="1"/>
  <c r="HV216" i="1"/>
  <c r="HV215" i="1"/>
  <c r="HV214" i="1"/>
  <c r="HV213" i="1"/>
  <c r="HV212" i="1"/>
  <c r="HV211" i="1"/>
  <c r="HV210" i="1"/>
  <c r="HV209" i="1"/>
  <c r="HV208" i="1"/>
  <c r="HV206" i="1"/>
  <c r="HV205" i="1"/>
  <c r="HV204" i="1"/>
  <c r="HV203" i="1"/>
  <c r="HV201" i="1"/>
  <c r="HV200" i="1"/>
  <c r="HV199" i="1"/>
  <c r="HV197" i="1"/>
  <c r="HV196" i="1"/>
  <c r="HV195" i="1"/>
  <c r="HV194" i="1"/>
  <c r="HV193" i="1"/>
  <c r="HV191" i="1"/>
  <c r="HV190" i="1"/>
  <c r="HV188" i="1"/>
  <c r="HV187" i="1"/>
  <c r="HV185" i="1"/>
  <c r="HV184" i="1"/>
  <c r="HV183" i="1"/>
  <c r="HV182" i="1"/>
  <c r="HV181" i="1"/>
  <c r="HV179" i="1"/>
  <c r="HV178" i="1"/>
  <c r="HV177" i="1"/>
  <c r="HV176" i="1"/>
  <c r="HV175" i="1"/>
  <c r="HV174" i="1"/>
  <c r="HV173" i="1"/>
  <c r="HV172" i="1"/>
  <c r="HV171" i="1"/>
  <c r="HV170" i="1"/>
  <c r="HV168" i="1"/>
  <c r="HV167" i="1"/>
  <c r="HV165" i="1"/>
  <c r="HV164" i="1"/>
  <c r="HV163" i="1"/>
  <c r="HV162" i="1"/>
  <c r="HV161" i="1"/>
  <c r="HV160" i="1"/>
  <c r="HV159" i="1"/>
  <c r="HV158" i="1"/>
  <c r="HV157" i="1"/>
  <c r="HV156" i="1"/>
  <c r="HV155" i="1"/>
  <c r="HV154" i="1"/>
  <c r="HV153" i="1"/>
  <c r="HV152" i="1"/>
  <c r="HV151" i="1"/>
  <c r="HV150" i="1"/>
  <c r="HV149" i="1"/>
  <c r="HV148" i="1"/>
  <c r="HV147" i="1"/>
  <c r="HV146" i="1"/>
  <c r="HV144" i="1"/>
  <c r="HV145" i="1"/>
  <c r="HV143" i="1"/>
  <c r="HV142" i="1"/>
  <c r="HV141" i="1"/>
  <c r="HV140" i="1"/>
  <c r="HV139" i="1"/>
  <c r="HV138" i="1"/>
  <c r="HV137" i="1"/>
  <c r="HV136" i="1"/>
  <c r="HV135" i="1"/>
  <c r="HV134" i="1"/>
  <c r="HV133" i="1"/>
  <c r="HV132" i="1"/>
  <c r="HV131" i="1"/>
  <c r="HV130" i="1"/>
  <c r="HV129" i="1"/>
  <c r="HV128" i="1"/>
  <c r="HV127" i="1"/>
  <c r="HV126" i="1"/>
  <c r="HV125" i="1"/>
  <c r="HV123" i="1"/>
  <c r="HV122" i="1"/>
  <c r="HV121" i="1"/>
  <c r="HV120" i="1"/>
  <c r="HV119" i="1"/>
  <c r="HV118" i="1"/>
  <c r="HV117" i="1"/>
  <c r="HV116" i="1"/>
  <c r="HV115" i="1"/>
  <c r="HV114" i="1"/>
  <c r="HV113" i="1"/>
  <c r="HV112" i="1"/>
  <c r="HV111" i="1"/>
  <c r="HV110" i="1"/>
  <c r="HV109" i="1"/>
  <c r="HV108" i="1"/>
  <c r="HV106" i="1"/>
  <c r="HV105" i="1"/>
  <c r="HV104" i="1"/>
  <c r="HV103" i="1"/>
  <c r="HV102" i="1"/>
  <c r="HV101" i="1"/>
  <c r="HV100" i="1"/>
  <c r="HV99" i="1"/>
  <c r="HV98" i="1"/>
  <c r="HV97" i="1"/>
  <c r="HV95" i="1"/>
  <c r="HV94" i="1"/>
  <c r="HV93" i="1"/>
  <c r="HV92" i="1"/>
  <c r="HV91" i="1"/>
  <c r="HV89" i="1"/>
  <c r="HV90" i="1"/>
  <c r="HV88" i="1"/>
  <c r="HV87" i="1"/>
  <c r="HV86" i="1"/>
  <c r="HV85" i="1"/>
  <c r="HV84" i="1"/>
  <c r="HV83" i="1"/>
  <c r="HV82" i="1"/>
  <c r="HV81" i="1"/>
  <c r="HV80" i="1"/>
  <c r="HV79" i="1"/>
  <c r="HV77" i="1"/>
  <c r="HV76" i="1"/>
  <c r="HV75" i="1"/>
  <c r="HV74" i="1"/>
  <c r="HV73" i="1"/>
  <c r="HV72" i="1"/>
  <c r="HV71" i="1"/>
  <c r="HV70" i="1"/>
  <c r="HV68" i="1"/>
  <c r="HV67" i="1"/>
  <c r="HV65" i="1"/>
  <c r="HV64" i="1"/>
  <c r="HV63" i="1"/>
  <c r="HV62" i="1"/>
  <c r="HV61" i="1"/>
  <c r="HV59" i="1"/>
  <c r="HV58" i="1"/>
  <c r="HV57" i="1"/>
  <c r="HV56" i="1"/>
  <c r="HV54" i="1"/>
  <c r="HV53" i="1"/>
  <c r="HV52" i="1"/>
  <c r="HV51" i="1"/>
  <c r="HV50" i="1"/>
  <c r="HV49" i="1"/>
  <c r="HV48" i="1"/>
  <c r="HV47" i="1"/>
  <c r="HV46" i="1"/>
  <c r="HV44" i="1"/>
  <c r="HV43" i="1"/>
  <c r="HV41" i="1"/>
  <c r="HV40" i="1"/>
  <c r="HV39" i="1"/>
  <c r="HV37" i="1"/>
  <c r="HV36" i="1"/>
  <c r="HV34" i="1"/>
  <c r="HV33" i="1"/>
  <c r="HV32" i="1"/>
  <c r="HV31" i="1"/>
  <c r="HV26" i="1" s="1"/>
  <c r="HW283" i="1"/>
  <c r="HW235" i="1"/>
  <c r="GZ21" i="1"/>
  <c r="GZ347" i="1"/>
  <c r="GZ346" i="1"/>
  <c r="GZ345" i="1"/>
  <c r="GZ344" i="1"/>
  <c r="GZ343" i="1"/>
  <c r="GZ342" i="1"/>
  <c r="GZ341" i="1"/>
  <c r="GZ340" i="1"/>
  <c r="GZ339" i="1"/>
  <c r="GZ338" i="1"/>
  <c r="GZ337" i="1"/>
  <c r="GZ336" i="1"/>
  <c r="GZ335" i="1"/>
  <c r="GZ333" i="1"/>
  <c r="GZ332" i="1"/>
  <c r="GZ331" i="1"/>
  <c r="GZ330" i="1"/>
  <c r="GZ329" i="1"/>
  <c r="GZ328" i="1"/>
  <c r="GZ327" i="1"/>
  <c r="GZ326" i="1"/>
  <c r="GZ325" i="1"/>
  <c r="GZ324" i="1"/>
  <c r="GZ323" i="1"/>
  <c r="GZ322" i="1"/>
  <c r="GZ321" i="1"/>
  <c r="GZ320" i="1"/>
  <c r="GZ319" i="1"/>
  <c r="GZ318" i="1"/>
  <c r="GZ317" i="1"/>
  <c r="GZ316" i="1"/>
  <c r="GZ315" i="1"/>
  <c r="GZ314" i="1"/>
  <c r="GZ313" i="1"/>
  <c r="GZ312" i="1"/>
  <c r="GZ311" i="1"/>
  <c r="GZ310" i="1"/>
  <c r="GZ309" i="1"/>
  <c r="GZ308" i="1"/>
  <c r="GZ307" i="1"/>
  <c r="GZ306" i="1"/>
  <c r="GZ305" i="1"/>
  <c r="GZ304" i="1"/>
  <c r="GZ303" i="1"/>
  <c r="GZ302" i="1"/>
  <c r="GZ301" i="1"/>
  <c r="GZ300" i="1"/>
  <c r="GZ299" i="1"/>
  <c r="GZ298" i="1"/>
  <c r="GZ297" i="1"/>
  <c r="GZ296" i="1"/>
  <c r="GZ295" i="1"/>
  <c r="GZ294" i="1"/>
  <c r="GZ293" i="1"/>
  <c r="GZ292" i="1"/>
  <c r="GZ291" i="1"/>
  <c r="GZ290" i="1"/>
  <c r="GZ289" i="1"/>
  <c r="GZ288" i="1"/>
  <c r="GZ287" i="1"/>
  <c r="GZ286" i="1"/>
  <c r="GZ285" i="1"/>
  <c r="GZ284" i="1"/>
  <c r="GZ281" i="1"/>
  <c r="GZ280" i="1"/>
  <c r="GZ278" i="1"/>
  <c r="GZ277" i="1"/>
  <c r="GZ276" i="1"/>
  <c r="GZ275" i="1"/>
  <c r="GZ273" i="1"/>
  <c r="GZ272" i="1"/>
  <c r="GZ271" i="1"/>
  <c r="GZ270" i="1"/>
  <c r="GZ269" i="1"/>
  <c r="GZ267" i="1"/>
  <c r="GZ266" i="1"/>
  <c r="GZ265" i="1"/>
  <c r="GZ262" i="1"/>
  <c r="GZ261" i="1"/>
  <c r="GZ260" i="1"/>
  <c r="GZ259" i="1"/>
  <c r="GZ258" i="1"/>
  <c r="GZ256" i="1"/>
  <c r="GZ227" i="1"/>
  <c r="GZ226" i="1"/>
  <c r="GZ255" i="1"/>
  <c r="GZ254" i="1"/>
  <c r="GZ253" i="1"/>
  <c r="GZ252" i="1"/>
  <c r="GZ251" i="1"/>
  <c r="GZ250" i="1"/>
  <c r="GZ249" i="1"/>
  <c r="GZ248" i="1"/>
  <c r="GZ247" i="1"/>
  <c r="GZ246" i="1"/>
  <c r="GZ245" i="1"/>
  <c r="GZ244" i="1"/>
  <c r="GZ243" i="1"/>
  <c r="GZ242" i="1"/>
  <c r="GZ241" i="1"/>
  <c r="GZ240" i="1"/>
  <c r="GZ239" i="1"/>
  <c r="GZ238" i="1"/>
  <c r="GZ236" i="1"/>
  <c r="GZ192" i="1"/>
  <c r="GZ234" i="1"/>
  <c r="GZ233" i="1"/>
  <c r="GZ232" i="1"/>
  <c r="GZ231" i="1"/>
  <c r="GZ230" i="1"/>
  <c r="GZ229" i="1"/>
  <c r="GZ228" i="1"/>
  <c r="GZ225" i="1"/>
  <c r="GZ224" i="1"/>
  <c r="GZ223" i="1"/>
  <c r="GZ222" i="1"/>
  <c r="GZ221" i="1"/>
  <c r="GZ220" i="1"/>
  <c r="GZ219" i="1"/>
  <c r="GZ218" i="1"/>
  <c r="GZ216" i="1"/>
  <c r="GZ215" i="1"/>
  <c r="GZ214" i="1"/>
  <c r="GZ213" i="1"/>
  <c r="GZ212" i="1"/>
  <c r="GZ211" i="1"/>
  <c r="GZ210" i="1"/>
  <c r="GZ209" i="1"/>
  <c r="GZ208" i="1"/>
  <c r="GZ206" i="1"/>
  <c r="GZ205" i="1"/>
  <c r="GZ204" i="1"/>
  <c r="GZ203" i="1"/>
  <c r="GZ201" i="1"/>
  <c r="GZ200" i="1"/>
  <c r="GZ199" i="1"/>
  <c r="GZ197" i="1"/>
  <c r="GZ196" i="1"/>
  <c r="GZ195" i="1"/>
  <c r="GZ194" i="1"/>
  <c r="GZ193" i="1"/>
  <c r="GZ191" i="1"/>
  <c r="GZ190" i="1"/>
  <c r="GZ188" i="1"/>
  <c r="GZ187" i="1"/>
  <c r="GZ185" i="1"/>
  <c r="GZ184" i="1"/>
  <c r="GZ183" i="1"/>
  <c r="GZ182" i="1"/>
  <c r="GZ181" i="1"/>
  <c r="GZ179" i="1"/>
  <c r="GZ178" i="1"/>
  <c r="GZ177" i="1"/>
  <c r="GZ176" i="1"/>
  <c r="GZ175" i="1"/>
  <c r="GZ174" i="1"/>
  <c r="GZ173" i="1"/>
  <c r="GZ172" i="1"/>
  <c r="GZ171" i="1"/>
  <c r="GZ170" i="1"/>
  <c r="GZ168" i="1"/>
  <c r="GZ167" i="1"/>
  <c r="GZ165" i="1"/>
  <c r="GZ164" i="1"/>
  <c r="GZ163" i="1"/>
  <c r="GZ162" i="1"/>
  <c r="GZ161" i="1"/>
  <c r="GZ160" i="1"/>
  <c r="GZ159" i="1"/>
  <c r="GZ158" i="1"/>
  <c r="GZ157" i="1"/>
  <c r="GZ156" i="1"/>
  <c r="GZ155" i="1"/>
  <c r="GZ154" i="1"/>
  <c r="GZ153" i="1"/>
  <c r="GZ152" i="1"/>
  <c r="GZ151" i="1"/>
  <c r="GZ150" i="1"/>
  <c r="GZ149" i="1"/>
  <c r="GZ148" i="1"/>
  <c r="GZ147" i="1"/>
  <c r="GZ146" i="1"/>
  <c r="GZ144" i="1"/>
  <c r="GZ145" i="1"/>
  <c r="GZ143" i="1"/>
  <c r="GZ142" i="1"/>
  <c r="GZ141" i="1"/>
  <c r="GZ140" i="1"/>
  <c r="GZ139" i="1"/>
  <c r="GZ138" i="1"/>
  <c r="GZ137" i="1"/>
  <c r="GZ136" i="1"/>
  <c r="GZ135" i="1"/>
  <c r="GZ134" i="1"/>
  <c r="GZ133" i="1"/>
  <c r="GZ132" i="1"/>
  <c r="GZ131" i="1"/>
  <c r="GZ130" i="1"/>
  <c r="GZ129" i="1"/>
  <c r="GZ128" i="1"/>
  <c r="GZ127" i="1"/>
  <c r="GZ126" i="1"/>
  <c r="GZ125" i="1"/>
  <c r="GZ123" i="1"/>
  <c r="GZ122" i="1"/>
  <c r="GZ121" i="1"/>
  <c r="GZ120" i="1"/>
  <c r="GZ119" i="1"/>
  <c r="GZ118" i="1"/>
  <c r="GZ117" i="1"/>
  <c r="GZ116" i="1"/>
  <c r="GZ115" i="1"/>
  <c r="GZ114" i="1"/>
  <c r="GZ113" i="1"/>
  <c r="GZ112" i="1"/>
  <c r="GZ111" i="1"/>
  <c r="GZ110" i="1"/>
  <c r="GZ109" i="1"/>
  <c r="GZ108" i="1"/>
  <c r="GZ106" i="1"/>
  <c r="GZ105" i="1"/>
  <c r="GZ104" i="1"/>
  <c r="GZ103" i="1"/>
  <c r="GZ102" i="1"/>
  <c r="GZ101" i="1"/>
  <c r="GZ100" i="1"/>
  <c r="GZ99" i="1"/>
  <c r="GZ98" i="1"/>
  <c r="GZ97" i="1"/>
  <c r="GZ95" i="1"/>
  <c r="GZ94" i="1"/>
  <c r="GZ93" i="1"/>
  <c r="GZ92" i="1"/>
  <c r="GZ91" i="1"/>
  <c r="GZ89" i="1"/>
  <c r="GZ90" i="1"/>
  <c r="GZ88" i="1"/>
  <c r="GZ87" i="1"/>
  <c r="GZ86" i="1"/>
  <c r="GZ85" i="1"/>
  <c r="GZ84" i="1"/>
  <c r="GZ83" i="1"/>
  <c r="GZ82" i="1"/>
  <c r="GZ81" i="1"/>
  <c r="GZ80" i="1"/>
  <c r="GZ79" i="1"/>
  <c r="GZ77" i="1"/>
  <c r="GZ76" i="1"/>
  <c r="GZ75" i="1"/>
  <c r="GZ74" i="1"/>
  <c r="GZ73" i="1"/>
  <c r="GZ72" i="1"/>
  <c r="GZ71" i="1"/>
  <c r="GZ70" i="1"/>
  <c r="GZ68" i="1"/>
  <c r="GZ67" i="1"/>
  <c r="GZ65" i="1"/>
  <c r="GZ64" i="1"/>
  <c r="GZ63" i="1"/>
  <c r="GZ62" i="1"/>
  <c r="GZ61" i="1"/>
  <c r="GZ59" i="1"/>
  <c r="GZ58" i="1"/>
  <c r="GZ57" i="1"/>
  <c r="GZ56" i="1"/>
  <c r="GZ54" i="1"/>
  <c r="GZ53" i="1"/>
  <c r="GZ52" i="1"/>
  <c r="GZ51" i="1"/>
  <c r="GZ50" i="1"/>
  <c r="GZ49" i="1"/>
  <c r="GZ48" i="1"/>
  <c r="GZ47" i="1"/>
  <c r="GZ46" i="1"/>
  <c r="GZ44" i="1"/>
  <c r="GZ43" i="1"/>
  <c r="GZ41" i="1"/>
  <c r="GZ40" i="1"/>
  <c r="GZ39" i="1"/>
  <c r="GZ37" i="1"/>
  <c r="GZ36" i="1"/>
  <c r="GZ34" i="1"/>
  <c r="GZ33" i="1"/>
  <c r="GZ32" i="1"/>
  <c r="GZ31" i="1"/>
  <c r="GZ30" i="1"/>
  <c r="GZ29" i="1"/>
  <c r="GZ28" i="1"/>
  <c r="GZ27" i="1"/>
  <c r="GZ25" i="1"/>
  <c r="GZ24" i="1"/>
  <c r="GZ23" i="1"/>
  <c r="GY347" i="1"/>
  <c r="GY346" i="1"/>
  <c r="GY345" i="1"/>
  <c r="GY344" i="1"/>
  <c r="GY343" i="1"/>
  <c r="GY342" i="1"/>
  <c r="GY341" i="1"/>
  <c r="GY340" i="1"/>
  <c r="GY339" i="1"/>
  <c r="GY338" i="1"/>
  <c r="GY337" i="1"/>
  <c r="GY336" i="1"/>
  <c r="GY335" i="1"/>
  <c r="GY333" i="1"/>
  <c r="GY332" i="1"/>
  <c r="GY331" i="1"/>
  <c r="GY330" i="1"/>
  <c r="GY329" i="1"/>
  <c r="GY328" i="1"/>
  <c r="GY327" i="1"/>
  <c r="GY326" i="1"/>
  <c r="GY325" i="1"/>
  <c r="GY324" i="1"/>
  <c r="GY323" i="1"/>
  <c r="GY322" i="1"/>
  <c r="GY321" i="1"/>
  <c r="GY320" i="1"/>
  <c r="GY319" i="1"/>
  <c r="GY318" i="1"/>
  <c r="GY317" i="1"/>
  <c r="GY316" i="1"/>
  <c r="GY315" i="1"/>
  <c r="GY314" i="1"/>
  <c r="GY313" i="1"/>
  <c r="GY312" i="1"/>
  <c r="GY311" i="1"/>
  <c r="GY310" i="1"/>
  <c r="GY309" i="1"/>
  <c r="GY308" i="1"/>
  <c r="GY307" i="1"/>
  <c r="GY306" i="1"/>
  <c r="GY305" i="1"/>
  <c r="GY304" i="1"/>
  <c r="GY303" i="1"/>
  <c r="GY302" i="1"/>
  <c r="GY301" i="1"/>
  <c r="GY300" i="1"/>
  <c r="GY299" i="1"/>
  <c r="GY298" i="1"/>
  <c r="GY297" i="1"/>
  <c r="GY296" i="1"/>
  <c r="GY295" i="1"/>
  <c r="GY294" i="1"/>
  <c r="GY293" i="1"/>
  <c r="GY292" i="1"/>
  <c r="GY291" i="1"/>
  <c r="GY290" i="1"/>
  <c r="GY289" i="1"/>
  <c r="GY288" i="1"/>
  <c r="GY287" i="1"/>
  <c r="GY286" i="1"/>
  <c r="GY285" i="1"/>
  <c r="GY284" i="1"/>
  <c r="GY281" i="1"/>
  <c r="GY280" i="1"/>
  <c r="GY278" i="1"/>
  <c r="GY277" i="1"/>
  <c r="GY276" i="1"/>
  <c r="GY275" i="1"/>
  <c r="GY273" i="1"/>
  <c r="GY272" i="1"/>
  <c r="GY271" i="1"/>
  <c r="GY270" i="1"/>
  <c r="GY269" i="1"/>
  <c r="GY267" i="1"/>
  <c r="GY266" i="1"/>
  <c r="GY265" i="1"/>
  <c r="GY262" i="1"/>
  <c r="GY261" i="1"/>
  <c r="GY260" i="1"/>
  <c r="GY259" i="1"/>
  <c r="GY258" i="1"/>
  <c r="GY256" i="1"/>
  <c r="GY227" i="1"/>
  <c r="GY226" i="1"/>
  <c r="GY255" i="1"/>
  <c r="GY254" i="1"/>
  <c r="GY253" i="1"/>
  <c r="GY252" i="1"/>
  <c r="GY251" i="1"/>
  <c r="GY250" i="1"/>
  <c r="GY249" i="1"/>
  <c r="GY248" i="1"/>
  <c r="GY247" i="1"/>
  <c r="GY246" i="1"/>
  <c r="GY245" i="1"/>
  <c r="GY244" i="1"/>
  <c r="GY243" i="1"/>
  <c r="GY242" i="1"/>
  <c r="GY241" i="1"/>
  <c r="GY240" i="1"/>
  <c r="GY239" i="1"/>
  <c r="GY238" i="1"/>
  <c r="GY236" i="1"/>
  <c r="GY235" i="1" s="1"/>
  <c r="GY192" i="1"/>
  <c r="GY234" i="1"/>
  <c r="GY233" i="1"/>
  <c r="GY232" i="1"/>
  <c r="GY231" i="1"/>
  <c r="GY230" i="1"/>
  <c r="GY229" i="1"/>
  <c r="GY228" i="1"/>
  <c r="GY225" i="1"/>
  <c r="GY224" i="1"/>
  <c r="GY223" i="1"/>
  <c r="GY222" i="1"/>
  <c r="GY221" i="1"/>
  <c r="GY220" i="1"/>
  <c r="GY219" i="1"/>
  <c r="GY218" i="1"/>
  <c r="GY216" i="1"/>
  <c r="GY215" i="1"/>
  <c r="GY214" i="1"/>
  <c r="GY213" i="1"/>
  <c r="GY212" i="1"/>
  <c r="GY211" i="1"/>
  <c r="GY210" i="1"/>
  <c r="GY209" i="1"/>
  <c r="GY208" i="1"/>
  <c r="GY206" i="1"/>
  <c r="GY205" i="1"/>
  <c r="GY204" i="1"/>
  <c r="GY203" i="1"/>
  <c r="GY201" i="1"/>
  <c r="GY200" i="1"/>
  <c r="GY199" i="1"/>
  <c r="GY197" i="1"/>
  <c r="GY196" i="1"/>
  <c r="GY195" i="1"/>
  <c r="GY194" i="1"/>
  <c r="GY193" i="1"/>
  <c r="GY191" i="1"/>
  <c r="GY190" i="1"/>
  <c r="GY188" i="1"/>
  <c r="GY187" i="1"/>
  <c r="GY185" i="1"/>
  <c r="GY184" i="1"/>
  <c r="GY183" i="1"/>
  <c r="GY182" i="1"/>
  <c r="GY181" i="1"/>
  <c r="GY179" i="1"/>
  <c r="GY178" i="1"/>
  <c r="GY177" i="1"/>
  <c r="GY176" i="1"/>
  <c r="GY175" i="1"/>
  <c r="GY174" i="1"/>
  <c r="GY173" i="1"/>
  <c r="GY172" i="1"/>
  <c r="GY171" i="1"/>
  <c r="GY170" i="1"/>
  <c r="GY168" i="1"/>
  <c r="GY167" i="1"/>
  <c r="GY165" i="1"/>
  <c r="GY164" i="1"/>
  <c r="GY163" i="1"/>
  <c r="GY162" i="1"/>
  <c r="GY161" i="1"/>
  <c r="GY160" i="1"/>
  <c r="GY159" i="1"/>
  <c r="GY158" i="1"/>
  <c r="GY157" i="1"/>
  <c r="GY156" i="1"/>
  <c r="GY155" i="1"/>
  <c r="GY154" i="1"/>
  <c r="GY153" i="1"/>
  <c r="GY152" i="1"/>
  <c r="GY151" i="1"/>
  <c r="GY150" i="1"/>
  <c r="GY149" i="1"/>
  <c r="GY148" i="1"/>
  <c r="GY147" i="1"/>
  <c r="GY146" i="1"/>
  <c r="GY144" i="1"/>
  <c r="GY145" i="1"/>
  <c r="GY143" i="1"/>
  <c r="GY142" i="1"/>
  <c r="GY141" i="1"/>
  <c r="GY140" i="1"/>
  <c r="GY139" i="1"/>
  <c r="GY138" i="1"/>
  <c r="GY137" i="1"/>
  <c r="GY136" i="1"/>
  <c r="GY135" i="1"/>
  <c r="GY134" i="1"/>
  <c r="GY133" i="1"/>
  <c r="GY132" i="1"/>
  <c r="GY131" i="1"/>
  <c r="GY130" i="1"/>
  <c r="GY129" i="1"/>
  <c r="GY128" i="1"/>
  <c r="GY127" i="1"/>
  <c r="GY126" i="1"/>
  <c r="GY125" i="1"/>
  <c r="GY123" i="1"/>
  <c r="GY122" i="1"/>
  <c r="GY121" i="1"/>
  <c r="GY120" i="1"/>
  <c r="GY119" i="1"/>
  <c r="GY118" i="1"/>
  <c r="GY117" i="1"/>
  <c r="GY116" i="1"/>
  <c r="GY115" i="1"/>
  <c r="GY114" i="1"/>
  <c r="GY113" i="1"/>
  <c r="GY112" i="1"/>
  <c r="GY111" i="1"/>
  <c r="GY110" i="1"/>
  <c r="GY109" i="1"/>
  <c r="GY108" i="1"/>
  <c r="GY106" i="1"/>
  <c r="GY105" i="1"/>
  <c r="GY104" i="1"/>
  <c r="GY103" i="1"/>
  <c r="GY102" i="1"/>
  <c r="GY101" i="1"/>
  <c r="GY100" i="1"/>
  <c r="GY99" i="1"/>
  <c r="GY98" i="1"/>
  <c r="GY97" i="1"/>
  <c r="GY95" i="1"/>
  <c r="GY94" i="1"/>
  <c r="GY93" i="1"/>
  <c r="GY92" i="1"/>
  <c r="GY91" i="1"/>
  <c r="GY89" i="1"/>
  <c r="GY90" i="1"/>
  <c r="GY88" i="1"/>
  <c r="GY87" i="1"/>
  <c r="GY86" i="1"/>
  <c r="GY85" i="1"/>
  <c r="GY84" i="1"/>
  <c r="GY83" i="1"/>
  <c r="GY82" i="1"/>
  <c r="GY81" i="1"/>
  <c r="GY80" i="1"/>
  <c r="GY79" i="1"/>
  <c r="GY77" i="1"/>
  <c r="GY76" i="1"/>
  <c r="GY75" i="1"/>
  <c r="GY74" i="1"/>
  <c r="GY73" i="1"/>
  <c r="GY72" i="1"/>
  <c r="GY71" i="1"/>
  <c r="GY70" i="1"/>
  <c r="GY68" i="1"/>
  <c r="GY67" i="1"/>
  <c r="GY65" i="1"/>
  <c r="GY64" i="1"/>
  <c r="GY63" i="1"/>
  <c r="GY62" i="1"/>
  <c r="GY61" i="1"/>
  <c r="GY59" i="1"/>
  <c r="GY58" i="1"/>
  <c r="GY57" i="1"/>
  <c r="GY56" i="1"/>
  <c r="GY54" i="1"/>
  <c r="GY53" i="1"/>
  <c r="GY52" i="1"/>
  <c r="GY51" i="1"/>
  <c r="GY50" i="1"/>
  <c r="GY49" i="1"/>
  <c r="GY48" i="1"/>
  <c r="GY47" i="1"/>
  <c r="GY46" i="1"/>
  <c r="GY44" i="1"/>
  <c r="GY43" i="1"/>
  <c r="GY41" i="1"/>
  <c r="GY40" i="1"/>
  <c r="GY39" i="1"/>
  <c r="GY37" i="1"/>
  <c r="GY36" i="1"/>
  <c r="GY34" i="1"/>
  <c r="GY33" i="1"/>
  <c r="GY32" i="1"/>
  <c r="GY31" i="1"/>
  <c r="GY30" i="1"/>
  <c r="GY29" i="1"/>
  <c r="GY28" i="1"/>
  <c r="GY27" i="1"/>
  <c r="GY25" i="1"/>
  <c r="GY24" i="1"/>
  <c r="GY23" i="1"/>
  <c r="GY22" i="1"/>
  <c r="GZ283" i="1"/>
  <c r="GZ279" i="1"/>
  <c r="GZ235" i="1"/>
  <c r="GB21" i="1"/>
  <c r="GC21" i="1"/>
  <c r="GC347" i="1"/>
  <c r="GC346" i="1"/>
  <c r="GC345" i="1"/>
  <c r="GC344" i="1"/>
  <c r="GC343" i="1"/>
  <c r="GC342" i="1"/>
  <c r="GC341" i="1"/>
  <c r="GC340" i="1"/>
  <c r="GC339" i="1"/>
  <c r="GC338" i="1"/>
  <c r="GC337" i="1"/>
  <c r="GC336" i="1"/>
  <c r="GC335" i="1"/>
  <c r="GC333" i="1"/>
  <c r="GC332" i="1"/>
  <c r="GC331" i="1"/>
  <c r="GC330" i="1"/>
  <c r="GC329" i="1"/>
  <c r="GC328" i="1"/>
  <c r="GC327" i="1"/>
  <c r="GC326" i="1"/>
  <c r="GC325" i="1"/>
  <c r="GC324" i="1"/>
  <c r="GC323" i="1"/>
  <c r="GC322" i="1"/>
  <c r="GC321" i="1"/>
  <c r="GC320" i="1"/>
  <c r="GC319" i="1"/>
  <c r="GC318" i="1"/>
  <c r="GC317" i="1"/>
  <c r="GC316" i="1"/>
  <c r="GC315" i="1"/>
  <c r="GC314" i="1"/>
  <c r="GC313" i="1"/>
  <c r="GC312" i="1"/>
  <c r="GC311" i="1"/>
  <c r="GC310" i="1"/>
  <c r="GC309" i="1"/>
  <c r="GC308" i="1"/>
  <c r="GC307" i="1"/>
  <c r="GC306" i="1"/>
  <c r="GC305" i="1"/>
  <c r="GC304" i="1"/>
  <c r="GC303" i="1"/>
  <c r="GC302" i="1"/>
  <c r="GC301" i="1"/>
  <c r="GC300" i="1"/>
  <c r="GC299" i="1"/>
  <c r="GC298" i="1"/>
  <c r="GC297" i="1"/>
  <c r="GC296" i="1"/>
  <c r="GC295" i="1"/>
  <c r="GC294" i="1"/>
  <c r="GC293" i="1"/>
  <c r="GC292" i="1"/>
  <c r="GC291" i="1"/>
  <c r="GC290" i="1"/>
  <c r="GC289" i="1"/>
  <c r="GC288" i="1"/>
  <c r="GC287" i="1"/>
  <c r="GC286" i="1"/>
  <c r="GC285" i="1"/>
  <c r="GC284" i="1"/>
  <c r="GC281" i="1"/>
  <c r="GC280" i="1"/>
  <c r="GC278" i="1"/>
  <c r="GC277" i="1"/>
  <c r="GC276" i="1"/>
  <c r="GC275" i="1"/>
  <c r="GC273" i="1"/>
  <c r="GC272" i="1"/>
  <c r="GC271" i="1"/>
  <c r="GC270" i="1"/>
  <c r="GC269" i="1"/>
  <c r="GC267" i="1"/>
  <c r="GC266" i="1"/>
  <c r="GC265" i="1"/>
  <c r="GC262" i="1"/>
  <c r="GC261" i="1"/>
  <c r="GC260" i="1"/>
  <c r="GC259" i="1"/>
  <c r="GC258" i="1"/>
  <c r="GC256" i="1"/>
  <c r="GC227" i="1"/>
  <c r="GC226" i="1"/>
  <c r="GC255" i="1"/>
  <c r="GC254" i="1"/>
  <c r="GC253" i="1"/>
  <c r="GC252" i="1"/>
  <c r="GC251" i="1"/>
  <c r="GC250" i="1"/>
  <c r="GC249" i="1"/>
  <c r="GC248" i="1"/>
  <c r="GC247" i="1"/>
  <c r="GC246" i="1"/>
  <c r="GC245" i="1"/>
  <c r="GC244" i="1"/>
  <c r="GC243" i="1"/>
  <c r="GC242" i="1"/>
  <c r="GC241" i="1"/>
  <c r="GC240" i="1"/>
  <c r="GC239" i="1"/>
  <c r="GC238" i="1"/>
  <c r="GC236" i="1"/>
  <c r="GC235" i="1" s="1"/>
  <c r="GC192" i="1"/>
  <c r="GC234" i="1"/>
  <c r="GC233" i="1"/>
  <c r="GC232" i="1"/>
  <c r="GC231" i="1"/>
  <c r="GC230" i="1"/>
  <c r="GC229" i="1"/>
  <c r="GC228" i="1"/>
  <c r="GC225" i="1"/>
  <c r="GC224" i="1"/>
  <c r="GC223" i="1"/>
  <c r="GC222" i="1"/>
  <c r="GC221" i="1"/>
  <c r="GC220" i="1"/>
  <c r="GC219" i="1"/>
  <c r="GC218" i="1"/>
  <c r="GC216" i="1"/>
  <c r="GC215" i="1"/>
  <c r="GC214" i="1"/>
  <c r="GC213" i="1"/>
  <c r="GC212" i="1"/>
  <c r="GC211" i="1"/>
  <c r="GC210" i="1"/>
  <c r="GC209" i="1"/>
  <c r="GC208" i="1"/>
  <c r="GC206" i="1"/>
  <c r="GC205" i="1"/>
  <c r="GC204" i="1"/>
  <c r="GC203" i="1"/>
  <c r="GC201" i="1"/>
  <c r="GC200" i="1"/>
  <c r="GC199" i="1"/>
  <c r="GC197" i="1"/>
  <c r="GC196" i="1"/>
  <c r="GC195" i="1"/>
  <c r="GC194" i="1"/>
  <c r="GC193" i="1"/>
  <c r="GC191" i="1"/>
  <c r="GC190" i="1"/>
  <c r="GC188" i="1"/>
  <c r="GC187" i="1"/>
  <c r="GC185" i="1"/>
  <c r="GC184" i="1"/>
  <c r="GC183" i="1"/>
  <c r="GC182" i="1"/>
  <c r="GC181" i="1"/>
  <c r="GC179" i="1"/>
  <c r="GC178" i="1"/>
  <c r="GC177" i="1"/>
  <c r="GC176" i="1"/>
  <c r="GC175" i="1"/>
  <c r="GC174" i="1"/>
  <c r="GC173" i="1"/>
  <c r="GC172" i="1"/>
  <c r="GC171" i="1"/>
  <c r="GC170" i="1"/>
  <c r="GC168" i="1"/>
  <c r="GC167" i="1"/>
  <c r="GC165" i="1"/>
  <c r="GC164" i="1"/>
  <c r="GC163" i="1"/>
  <c r="GC162" i="1"/>
  <c r="GC161" i="1"/>
  <c r="GC160" i="1"/>
  <c r="GC159" i="1"/>
  <c r="GC158" i="1"/>
  <c r="GC157" i="1"/>
  <c r="GC156" i="1"/>
  <c r="GC155" i="1"/>
  <c r="GC154" i="1"/>
  <c r="GC153" i="1"/>
  <c r="GC152" i="1"/>
  <c r="GC151" i="1"/>
  <c r="GC150" i="1"/>
  <c r="GC149" i="1"/>
  <c r="GC148" i="1"/>
  <c r="GC147" i="1"/>
  <c r="GC146" i="1"/>
  <c r="GC144" i="1"/>
  <c r="GC145" i="1"/>
  <c r="GC143" i="1"/>
  <c r="GC142" i="1"/>
  <c r="GC141" i="1"/>
  <c r="GC140" i="1"/>
  <c r="GC139" i="1"/>
  <c r="GC138" i="1"/>
  <c r="GC137" i="1"/>
  <c r="GC136" i="1"/>
  <c r="GC135" i="1"/>
  <c r="GC134" i="1"/>
  <c r="GC133" i="1"/>
  <c r="GC132" i="1"/>
  <c r="GC131" i="1"/>
  <c r="GC130" i="1"/>
  <c r="GC129" i="1"/>
  <c r="GC128" i="1"/>
  <c r="GC127" i="1"/>
  <c r="GC126" i="1"/>
  <c r="GC125" i="1"/>
  <c r="GC123" i="1"/>
  <c r="GC122" i="1"/>
  <c r="GC121" i="1"/>
  <c r="GC120" i="1"/>
  <c r="GC119" i="1"/>
  <c r="GC118" i="1"/>
  <c r="GC117" i="1"/>
  <c r="GC116" i="1"/>
  <c r="GC115" i="1"/>
  <c r="GC114" i="1"/>
  <c r="GC113" i="1"/>
  <c r="GC112" i="1"/>
  <c r="GC111" i="1"/>
  <c r="GC110" i="1"/>
  <c r="GC109" i="1"/>
  <c r="GC108" i="1"/>
  <c r="GC106" i="1"/>
  <c r="GC105" i="1"/>
  <c r="GC104" i="1"/>
  <c r="GC103" i="1"/>
  <c r="GC102" i="1"/>
  <c r="GC101" i="1"/>
  <c r="GC100" i="1"/>
  <c r="GC99" i="1"/>
  <c r="GC98" i="1"/>
  <c r="GC97" i="1"/>
  <c r="GC95" i="1"/>
  <c r="GC94" i="1"/>
  <c r="GC93" i="1"/>
  <c r="GC92" i="1"/>
  <c r="GC91" i="1"/>
  <c r="GC89" i="1"/>
  <c r="GC90" i="1"/>
  <c r="GC88" i="1"/>
  <c r="GC87" i="1"/>
  <c r="GC86" i="1"/>
  <c r="GC85" i="1"/>
  <c r="GC84" i="1"/>
  <c r="GC83" i="1"/>
  <c r="GC82" i="1"/>
  <c r="GC81" i="1"/>
  <c r="GC80" i="1"/>
  <c r="GC79" i="1"/>
  <c r="GC77" i="1"/>
  <c r="GC76" i="1"/>
  <c r="GC75" i="1"/>
  <c r="GC74" i="1"/>
  <c r="GC73" i="1"/>
  <c r="GC72" i="1"/>
  <c r="GC71" i="1"/>
  <c r="GC70" i="1"/>
  <c r="GC68" i="1"/>
  <c r="GC67" i="1"/>
  <c r="GC65" i="1"/>
  <c r="GC64" i="1"/>
  <c r="GC63" i="1"/>
  <c r="GC62" i="1"/>
  <c r="GC61" i="1"/>
  <c r="GC59" i="1"/>
  <c r="GC58" i="1"/>
  <c r="GC57" i="1"/>
  <c r="GC56" i="1"/>
  <c r="GC54" i="1"/>
  <c r="GC53" i="1"/>
  <c r="GC52" i="1"/>
  <c r="GC51" i="1"/>
  <c r="GC50" i="1"/>
  <c r="GC49" i="1"/>
  <c r="GC48" i="1"/>
  <c r="GC47" i="1"/>
  <c r="GC46" i="1"/>
  <c r="GC44" i="1"/>
  <c r="GC43" i="1"/>
  <c r="GC41" i="1"/>
  <c r="GC40" i="1"/>
  <c r="GC39" i="1"/>
  <c r="GC37" i="1"/>
  <c r="GC36" i="1"/>
  <c r="GC34" i="1"/>
  <c r="GC33" i="1"/>
  <c r="GC32" i="1"/>
  <c r="GC31" i="1"/>
  <c r="GC30" i="1"/>
  <c r="GC29" i="1"/>
  <c r="GC28" i="1"/>
  <c r="GC27" i="1"/>
  <c r="GC25" i="1"/>
  <c r="GC24" i="1"/>
  <c r="GC23" i="1"/>
  <c r="GB347" i="1"/>
  <c r="GB346" i="1"/>
  <c r="GB345" i="1"/>
  <c r="GB344" i="1"/>
  <c r="GB343" i="1"/>
  <c r="GB342" i="1"/>
  <c r="GB341" i="1"/>
  <c r="GB340" i="1"/>
  <c r="GB339" i="1"/>
  <c r="GB338" i="1"/>
  <c r="GB337" i="1"/>
  <c r="GB336" i="1"/>
  <c r="GB335" i="1"/>
  <c r="GB333" i="1"/>
  <c r="GB332" i="1"/>
  <c r="GB331" i="1"/>
  <c r="GB330" i="1"/>
  <c r="GB329" i="1"/>
  <c r="GB328" i="1"/>
  <c r="GB327" i="1"/>
  <c r="GB326" i="1"/>
  <c r="GB325" i="1"/>
  <c r="GB324" i="1"/>
  <c r="GB323" i="1"/>
  <c r="GB322" i="1"/>
  <c r="GB321" i="1"/>
  <c r="GB320" i="1"/>
  <c r="GB319" i="1"/>
  <c r="GB318" i="1"/>
  <c r="GB317" i="1"/>
  <c r="GB316" i="1"/>
  <c r="GB315" i="1"/>
  <c r="GB314" i="1"/>
  <c r="GB313" i="1"/>
  <c r="GB312" i="1"/>
  <c r="GB311" i="1"/>
  <c r="GB310" i="1"/>
  <c r="GB309" i="1"/>
  <c r="GB308" i="1"/>
  <c r="GB307" i="1"/>
  <c r="GB306" i="1"/>
  <c r="GB305" i="1"/>
  <c r="GB304" i="1"/>
  <c r="GB303" i="1"/>
  <c r="GB302" i="1"/>
  <c r="GB301" i="1"/>
  <c r="GB300" i="1"/>
  <c r="GB299" i="1"/>
  <c r="GB298" i="1"/>
  <c r="GB297" i="1"/>
  <c r="GB296" i="1"/>
  <c r="GB295" i="1"/>
  <c r="GB294" i="1"/>
  <c r="GB293" i="1"/>
  <c r="GB292" i="1"/>
  <c r="GB291" i="1"/>
  <c r="GB290" i="1"/>
  <c r="GB289" i="1"/>
  <c r="GB288" i="1"/>
  <c r="GB287" i="1"/>
  <c r="GB286" i="1"/>
  <c r="GB285" i="1"/>
  <c r="GB284" i="1"/>
  <c r="GB281" i="1"/>
  <c r="GB280" i="1"/>
  <c r="GB278" i="1"/>
  <c r="GB277" i="1"/>
  <c r="GB276" i="1"/>
  <c r="GB275" i="1"/>
  <c r="GB273" i="1"/>
  <c r="GB272" i="1"/>
  <c r="GB271" i="1"/>
  <c r="GB270" i="1"/>
  <c r="GB269" i="1"/>
  <c r="GB267" i="1"/>
  <c r="GB266" i="1"/>
  <c r="GB265" i="1"/>
  <c r="GB262" i="1"/>
  <c r="GB261" i="1"/>
  <c r="GB260" i="1"/>
  <c r="GB259" i="1"/>
  <c r="GB258" i="1"/>
  <c r="GB256" i="1"/>
  <c r="GB227" i="1"/>
  <c r="GB226" i="1"/>
  <c r="GB255" i="1"/>
  <c r="GB254" i="1"/>
  <c r="GB253" i="1"/>
  <c r="GB252" i="1"/>
  <c r="GB251" i="1"/>
  <c r="GB250" i="1"/>
  <c r="GB249" i="1"/>
  <c r="GB248" i="1"/>
  <c r="GB247" i="1"/>
  <c r="GB246" i="1"/>
  <c r="GB245" i="1"/>
  <c r="GB244" i="1"/>
  <c r="GB243" i="1"/>
  <c r="GB242" i="1"/>
  <c r="GB241" i="1"/>
  <c r="GB240" i="1"/>
  <c r="GB239" i="1"/>
  <c r="GB238" i="1"/>
  <c r="GB236" i="1"/>
  <c r="GB235" i="1" s="1"/>
  <c r="GB192" i="1"/>
  <c r="GB234" i="1"/>
  <c r="GB233" i="1"/>
  <c r="GB232" i="1"/>
  <c r="GB231" i="1"/>
  <c r="GB230" i="1"/>
  <c r="GB229" i="1"/>
  <c r="GB228" i="1"/>
  <c r="GB225" i="1"/>
  <c r="GB224" i="1"/>
  <c r="GB223" i="1"/>
  <c r="GB222" i="1"/>
  <c r="GB221" i="1"/>
  <c r="GB220" i="1"/>
  <c r="GB219" i="1"/>
  <c r="GB218" i="1"/>
  <c r="GB216" i="1"/>
  <c r="GB215" i="1"/>
  <c r="GB214" i="1"/>
  <c r="GB213" i="1"/>
  <c r="GB212" i="1"/>
  <c r="GB211" i="1"/>
  <c r="GB210" i="1"/>
  <c r="GB209" i="1"/>
  <c r="GB208" i="1"/>
  <c r="GB206" i="1"/>
  <c r="GB205" i="1"/>
  <c r="GB204" i="1"/>
  <c r="GB203" i="1"/>
  <c r="GB201" i="1"/>
  <c r="GB200" i="1"/>
  <c r="GB199" i="1"/>
  <c r="GB197" i="1"/>
  <c r="GB196" i="1"/>
  <c r="GB195" i="1"/>
  <c r="GB194" i="1"/>
  <c r="GB193" i="1"/>
  <c r="GB191" i="1"/>
  <c r="GB190" i="1"/>
  <c r="GB188" i="1"/>
  <c r="GB187" i="1"/>
  <c r="GB185" i="1"/>
  <c r="GB184" i="1"/>
  <c r="GB183" i="1"/>
  <c r="GB182" i="1"/>
  <c r="GB181" i="1"/>
  <c r="GB179" i="1"/>
  <c r="GB178" i="1"/>
  <c r="GB177" i="1"/>
  <c r="GB176" i="1"/>
  <c r="GB175" i="1"/>
  <c r="GB174" i="1"/>
  <c r="GB173" i="1"/>
  <c r="GB172" i="1"/>
  <c r="GB171" i="1"/>
  <c r="GB170" i="1"/>
  <c r="GB168" i="1"/>
  <c r="GB167" i="1"/>
  <c r="GB165" i="1"/>
  <c r="GB164" i="1"/>
  <c r="GB163" i="1"/>
  <c r="GB162" i="1"/>
  <c r="GB161" i="1"/>
  <c r="GB160" i="1"/>
  <c r="GB159" i="1"/>
  <c r="GB158" i="1"/>
  <c r="GB157" i="1"/>
  <c r="GB156" i="1"/>
  <c r="GB155" i="1"/>
  <c r="GB154" i="1"/>
  <c r="GB153" i="1"/>
  <c r="GB152" i="1"/>
  <c r="GB151" i="1"/>
  <c r="GB150" i="1"/>
  <c r="GB149" i="1"/>
  <c r="GB148" i="1"/>
  <c r="GB147" i="1"/>
  <c r="GB146" i="1"/>
  <c r="GB144" i="1"/>
  <c r="GB145" i="1"/>
  <c r="GB143" i="1"/>
  <c r="GB142" i="1"/>
  <c r="GB141" i="1"/>
  <c r="GB140" i="1"/>
  <c r="GB139" i="1"/>
  <c r="GB138" i="1"/>
  <c r="GB137" i="1"/>
  <c r="GB136" i="1"/>
  <c r="GB135" i="1"/>
  <c r="GB134" i="1"/>
  <c r="GB133" i="1"/>
  <c r="GB132" i="1"/>
  <c r="GB131" i="1"/>
  <c r="GB130" i="1"/>
  <c r="GB129" i="1"/>
  <c r="GB128" i="1"/>
  <c r="GB127" i="1"/>
  <c r="GB126" i="1"/>
  <c r="GB125" i="1"/>
  <c r="GB123" i="1"/>
  <c r="GB122" i="1"/>
  <c r="GB121" i="1"/>
  <c r="GB120" i="1"/>
  <c r="GB119" i="1"/>
  <c r="GB118" i="1"/>
  <c r="GB117" i="1"/>
  <c r="GB116" i="1"/>
  <c r="GB115" i="1"/>
  <c r="GB114" i="1"/>
  <c r="GB113" i="1"/>
  <c r="GB112" i="1"/>
  <c r="GB111" i="1"/>
  <c r="GB110" i="1"/>
  <c r="GB109" i="1"/>
  <c r="GB108" i="1"/>
  <c r="GB106" i="1"/>
  <c r="GB105" i="1"/>
  <c r="GB104" i="1"/>
  <c r="GB103" i="1"/>
  <c r="GB102" i="1"/>
  <c r="GB101" i="1"/>
  <c r="GB100" i="1"/>
  <c r="GB99" i="1"/>
  <c r="GB98" i="1"/>
  <c r="GB97" i="1"/>
  <c r="GB95" i="1"/>
  <c r="GB94" i="1"/>
  <c r="GB93" i="1"/>
  <c r="GB92" i="1"/>
  <c r="GB91" i="1"/>
  <c r="GB89" i="1"/>
  <c r="GB90" i="1"/>
  <c r="GB88" i="1"/>
  <c r="GB87" i="1"/>
  <c r="GB86" i="1"/>
  <c r="GB85" i="1"/>
  <c r="GB84" i="1"/>
  <c r="GB83" i="1"/>
  <c r="GB82" i="1"/>
  <c r="GB81" i="1"/>
  <c r="GB80" i="1"/>
  <c r="GB79" i="1"/>
  <c r="GB77" i="1"/>
  <c r="GB76" i="1"/>
  <c r="GB75" i="1"/>
  <c r="GB74" i="1"/>
  <c r="GB73" i="1"/>
  <c r="GB72" i="1"/>
  <c r="GB71" i="1"/>
  <c r="GB70" i="1"/>
  <c r="GB68" i="1"/>
  <c r="GB67" i="1"/>
  <c r="GB65" i="1"/>
  <c r="GB64" i="1"/>
  <c r="GB63" i="1"/>
  <c r="GB62" i="1"/>
  <c r="GB61" i="1"/>
  <c r="GB59" i="1"/>
  <c r="GB58" i="1"/>
  <c r="GB57" i="1"/>
  <c r="GB56" i="1"/>
  <c r="GB54" i="1"/>
  <c r="GB53" i="1"/>
  <c r="GB52" i="1"/>
  <c r="GB51" i="1"/>
  <c r="GB50" i="1"/>
  <c r="GB49" i="1"/>
  <c r="GB48" i="1"/>
  <c r="GB47" i="1"/>
  <c r="GB46" i="1"/>
  <c r="GB44" i="1"/>
  <c r="GB43" i="1"/>
  <c r="GB41" i="1"/>
  <c r="GB40" i="1"/>
  <c r="GB39" i="1"/>
  <c r="GB37" i="1"/>
  <c r="GB36" i="1"/>
  <c r="GB34" i="1"/>
  <c r="GB33" i="1"/>
  <c r="GB32" i="1"/>
  <c r="GB31" i="1"/>
  <c r="GB30" i="1"/>
  <c r="GB29" i="1"/>
  <c r="GB28" i="1"/>
  <c r="GB27" i="1"/>
  <c r="GB25" i="1"/>
  <c r="GB24" i="1"/>
  <c r="GB22" i="1"/>
  <c r="GC166" i="1"/>
  <c r="FF21" i="1"/>
  <c r="FF347" i="1"/>
  <c r="FF346" i="1"/>
  <c r="FF345" i="1"/>
  <c r="FF344" i="1"/>
  <c r="FF343" i="1"/>
  <c r="FF342" i="1"/>
  <c r="FF341" i="1"/>
  <c r="FF340" i="1"/>
  <c r="FF339" i="1"/>
  <c r="FF338" i="1"/>
  <c r="FF337" i="1"/>
  <c r="FF336" i="1"/>
  <c r="FF335" i="1"/>
  <c r="FF333" i="1"/>
  <c r="FF332" i="1"/>
  <c r="FF331" i="1"/>
  <c r="FF330" i="1"/>
  <c r="FF329" i="1"/>
  <c r="FF328" i="1"/>
  <c r="FF327" i="1"/>
  <c r="FF326" i="1"/>
  <c r="FF325" i="1"/>
  <c r="FF324" i="1"/>
  <c r="FF323" i="1"/>
  <c r="FF322" i="1"/>
  <c r="FF321" i="1"/>
  <c r="FF320" i="1"/>
  <c r="FF319" i="1"/>
  <c r="FF318" i="1"/>
  <c r="FF317" i="1"/>
  <c r="FF316" i="1"/>
  <c r="FF315" i="1"/>
  <c r="FF314" i="1"/>
  <c r="FF313" i="1"/>
  <c r="FF312" i="1"/>
  <c r="FF311" i="1"/>
  <c r="FF310" i="1"/>
  <c r="FF309" i="1"/>
  <c r="FF308" i="1"/>
  <c r="FF307" i="1"/>
  <c r="FF306" i="1"/>
  <c r="FF305" i="1"/>
  <c r="FF304" i="1"/>
  <c r="FF303" i="1"/>
  <c r="FF302" i="1"/>
  <c r="FF301" i="1"/>
  <c r="FF300" i="1"/>
  <c r="FF299" i="1"/>
  <c r="FF298" i="1"/>
  <c r="FF297" i="1"/>
  <c r="FF296" i="1"/>
  <c r="FF295" i="1"/>
  <c r="FF294" i="1"/>
  <c r="FF293" i="1"/>
  <c r="FF292" i="1"/>
  <c r="FF291" i="1"/>
  <c r="FF290" i="1"/>
  <c r="FF289" i="1"/>
  <c r="FF288" i="1"/>
  <c r="FF287" i="1"/>
  <c r="FF286" i="1"/>
  <c r="FF285" i="1"/>
  <c r="FF284" i="1"/>
  <c r="FF281" i="1"/>
  <c r="FF280" i="1"/>
  <c r="FF278" i="1"/>
  <c r="FF277" i="1"/>
  <c r="FF276" i="1"/>
  <c r="FF275" i="1"/>
  <c r="FF273" i="1"/>
  <c r="FF272" i="1"/>
  <c r="FF271" i="1"/>
  <c r="FF270" i="1"/>
  <c r="FF269" i="1"/>
  <c r="FF267" i="1"/>
  <c r="FF266" i="1"/>
  <c r="FF265" i="1"/>
  <c r="FF262" i="1"/>
  <c r="FF261" i="1"/>
  <c r="FF260" i="1"/>
  <c r="FF259" i="1"/>
  <c r="FF258" i="1"/>
  <c r="FF256" i="1"/>
  <c r="FF227" i="1"/>
  <c r="FF226" i="1"/>
  <c r="FF255" i="1"/>
  <c r="FF254" i="1"/>
  <c r="FF253" i="1"/>
  <c r="FF252" i="1"/>
  <c r="FF251" i="1"/>
  <c r="FF250" i="1"/>
  <c r="FF249" i="1"/>
  <c r="FF248" i="1"/>
  <c r="FF247" i="1"/>
  <c r="FF246" i="1"/>
  <c r="FF245" i="1"/>
  <c r="FF244" i="1"/>
  <c r="FF243" i="1"/>
  <c r="FF242" i="1"/>
  <c r="FF241" i="1"/>
  <c r="FF240" i="1"/>
  <c r="FF239" i="1"/>
  <c r="FF238" i="1"/>
  <c r="FF236" i="1"/>
  <c r="FF192" i="1"/>
  <c r="FF234" i="1"/>
  <c r="FF233" i="1"/>
  <c r="FF232" i="1"/>
  <c r="FF231" i="1"/>
  <c r="FF230" i="1"/>
  <c r="FF229" i="1"/>
  <c r="FF228" i="1"/>
  <c r="FF225" i="1"/>
  <c r="FF224" i="1"/>
  <c r="FF223" i="1"/>
  <c r="FF222" i="1"/>
  <c r="FF221" i="1"/>
  <c r="FF220" i="1"/>
  <c r="FF219" i="1"/>
  <c r="FF218" i="1"/>
  <c r="FF216" i="1"/>
  <c r="FF215" i="1"/>
  <c r="FF214" i="1"/>
  <c r="FF213" i="1"/>
  <c r="FF212" i="1"/>
  <c r="FF211" i="1"/>
  <c r="FF210" i="1"/>
  <c r="FF209" i="1"/>
  <c r="FF208" i="1"/>
  <c r="FF206" i="1"/>
  <c r="FF205" i="1"/>
  <c r="FF204" i="1"/>
  <c r="FF203" i="1"/>
  <c r="FF201" i="1"/>
  <c r="FF200" i="1"/>
  <c r="FF199" i="1"/>
  <c r="FF197" i="1"/>
  <c r="FF196" i="1"/>
  <c r="FF195" i="1"/>
  <c r="FF194" i="1"/>
  <c r="FF193" i="1"/>
  <c r="FF191" i="1"/>
  <c r="FF190" i="1"/>
  <c r="FF188" i="1"/>
  <c r="FF187" i="1"/>
  <c r="FF185" i="1"/>
  <c r="FF184" i="1"/>
  <c r="FF183" i="1"/>
  <c r="FF182" i="1"/>
  <c r="FF181" i="1"/>
  <c r="FF179" i="1"/>
  <c r="FF178" i="1"/>
  <c r="FF177" i="1"/>
  <c r="FF176" i="1"/>
  <c r="FF175" i="1"/>
  <c r="FF174" i="1"/>
  <c r="FF173" i="1"/>
  <c r="FF172" i="1"/>
  <c r="FF171" i="1"/>
  <c r="FF170" i="1"/>
  <c r="FF168" i="1"/>
  <c r="FF167" i="1"/>
  <c r="FF165" i="1"/>
  <c r="FF164" i="1"/>
  <c r="FF163" i="1"/>
  <c r="FF162" i="1"/>
  <c r="FF161" i="1"/>
  <c r="FF160" i="1"/>
  <c r="FF159" i="1"/>
  <c r="FF158" i="1"/>
  <c r="FF157" i="1"/>
  <c r="FF156" i="1"/>
  <c r="FF155" i="1"/>
  <c r="FF154" i="1"/>
  <c r="FF153" i="1"/>
  <c r="FF152" i="1"/>
  <c r="FF151" i="1"/>
  <c r="FF150" i="1"/>
  <c r="FF149" i="1"/>
  <c r="FF148" i="1"/>
  <c r="FF147" i="1"/>
  <c r="FF146" i="1"/>
  <c r="FF144" i="1"/>
  <c r="FF145" i="1"/>
  <c r="FF143" i="1"/>
  <c r="FF142" i="1"/>
  <c r="FF141" i="1"/>
  <c r="FF140" i="1"/>
  <c r="FF139" i="1"/>
  <c r="FF138" i="1"/>
  <c r="FF137" i="1"/>
  <c r="FF136" i="1"/>
  <c r="FF135" i="1"/>
  <c r="FF134" i="1"/>
  <c r="FF133" i="1"/>
  <c r="FF132" i="1"/>
  <c r="FF131" i="1"/>
  <c r="FF130" i="1"/>
  <c r="FF129" i="1"/>
  <c r="FF128" i="1"/>
  <c r="FF127" i="1"/>
  <c r="FF126" i="1"/>
  <c r="FF125" i="1"/>
  <c r="FF123" i="1"/>
  <c r="FF122" i="1"/>
  <c r="FF121" i="1"/>
  <c r="FF120" i="1"/>
  <c r="FF119" i="1"/>
  <c r="FF118" i="1"/>
  <c r="FF117" i="1"/>
  <c r="FF116" i="1"/>
  <c r="FF115" i="1"/>
  <c r="FF114" i="1"/>
  <c r="FF113" i="1"/>
  <c r="FF112" i="1"/>
  <c r="FF111" i="1"/>
  <c r="FF110" i="1"/>
  <c r="FF109" i="1"/>
  <c r="FF108" i="1"/>
  <c r="FF106" i="1"/>
  <c r="FF105" i="1"/>
  <c r="FF104" i="1"/>
  <c r="FF103" i="1"/>
  <c r="FF102" i="1"/>
  <c r="FF101" i="1"/>
  <c r="FF100" i="1"/>
  <c r="FF99" i="1"/>
  <c r="FF98" i="1"/>
  <c r="FF97" i="1"/>
  <c r="FF95" i="1"/>
  <c r="FF94" i="1"/>
  <c r="FF93" i="1"/>
  <c r="FF92" i="1"/>
  <c r="FF91" i="1"/>
  <c r="FF89" i="1"/>
  <c r="FF90" i="1"/>
  <c r="FF88" i="1"/>
  <c r="FF87" i="1"/>
  <c r="FF86" i="1"/>
  <c r="FF85" i="1"/>
  <c r="FF84" i="1"/>
  <c r="FF83" i="1"/>
  <c r="FF82" i="1"/>
  <c r="FF81" i="1"/>
  <c r="FF80" i="1"/>
  <c r="FF79" i="1"/>
  <c r="FF77" i="1"/>
  <c r="FF76" i="1"/>
  <c r="FF75" i="1"/>
  <c r="FF74" i="1"/>
  <c r="FF73" i="1"/>
  <c r="FF72" i="1"/>
  <c r="FF71" i="1"/>
  <c r="FF70" i="1"/>
  <c r="FF68" i="1"/>
  <c r="FF67" i="1"/>
  <c r="FF65" i="1"/>
  <c r="FF64" i="1"/>
  <c r="FF63" i="1"/>
  <c r="FF62" i="1"/>
  <c r="FF61" i="1"/>
  <c r="FF59" i="1"/>
  <c r="FF58" i="1"/>
  <c r="FF57" i="1"/>
  <c r="FF56" i="1"/>
  <c r="FF54" i="1"/>
  <c r="FF53" i="1"/>
  <c r="FF52" i="1"/>
  <c r="FF51" i="1"/>
  <c r="FF50" i="1"/>
  <c r="FF49" i="1"/>
  <c r="FF48" i="1"/>
  <c r="FF47" i="1"/>
  <c r="FF46" i="1"/>
  <c r="FF44" i="1"/>
  <c r="FF43" i="1"/>
  <c r="FF41" i="1"/>
  <c r="FF40" i="1"/>
  <c r="FF39" i="1"/>
  <c r="FF37" i="1"/>
  <c r="FF36" i="1"/>
  <c r="FF34" i="1"/>
  <c r="FF33" i="1"/>
  <c r="FF32" i="1"/>
  <c r="FF31" i="1"/>
  <c r="FF30" i="1"/>
  <c r="FF29" i="1"/>
  <c r="FF28" i="1"/>
  <c r="FF27" i="1"/>
  <c r="FF25" i="1"/>
  <c r="FF24" i="1"/>
  <c r="FF22" i="1"/>
  <c r="FE21" i="1"/>
  <c r="FE347" i="1"/>
  <c r="FE346" i="1"/>
  <c r="FE345" i="1"/>
  <c r="FE344" i="1"/>
  <c r="FE343" i="1"/>
  <c r="FE342" i="1"/>
  <c r="FE341" i="1"/>
  <c r="FE340" i="1"/>
  <c r="FE339" i="1"/>
  <c r="FE338" i="1"/>
  <c r="FE337" i="1"/>
  <c r="FE336" i="1"/>
  <c r="FE335" i="1"/>
  <c r="FE333" i="1"/>
  <c r="FE332" i="1"/>
  <c r="FE331" i="1"/>
  <c r="FE330" i="1"/>
  <c r="FE329" i="1"/>
  <c r="FE328" i="1"/>
  <c r="FE327" i="1"/>
  <c r="FE326" i="1"/>
  <c r="FE325" i="1"/>
  <c r="FE324" i="1"/>
  <c r="FE323" i="1"/>
  <c r="FE322" i="1"/>
  <c r="FE321" i="1"/>
  <c r="FE320" i="1"/>
  <c r="FE319" i="1"/>
  <c r="FE318" i="1"/>
  <c r="FE317" i="1"/>
  <c r="FE316" i="1"/>
  <c r="FE315" i="1"/>
  <c r="FE314" i="1"/>
  <c r="FE313" i="1"/>
  <c r="FE312" i="1"/>
  <c r="FE311" i="1"/>
  <c r="FE310" i="1"/>
  <c r="FE309" i="1"/>
  <c r="FE308" i="1"/>
  <c r="FE307" i="1"/>
  <c r="FE306" i="1"/>
  <c r="FE305" i="1"/>
  <c r="FE304" i="1"/>
  <c r="FE303" i="1"/>
  <c r="FE302" i="1"/>
  <c r="FE301" i="1"/>
  <c r="FE300" i="1"/>
  <c r="FE299" i="1"/>
  <c r="FE298" i="1"/>
  <c r="FE297" i="1"/>
  <c r="FE296" i="1"/>
  <c r="FE295" i="1"/>
  <c r="FE294" i="1"/>
  <c r="FE293" i="1"/>
  <c r="FE292" i="1"/>
  <c r="FE291" i="1"/>
  <c r="FE290" i="1"/>
  <c r="FE289" i="1"/>
  <c r="FE288" i="1"/>
  <c r="FE287" i="1"/>
  <c r="FE286" i="1"/>
  <c r="FE285" i="1"/>
  <c r="FE284" i="1"/>
  <c r="FE281" i="1"/>
  <c r="FE280" i="1"/>
  <c r="FE278" i="1"/>
  <c r="FE277" i="1"/>
  <c r="FE276" i="1"/>
  <c r="FE275" i="1"/>
  <c r="FE273" i="1"/>
  <c r="FE272" i="1"/>
  <c r="FE271" i="1"/>
  <c r="FE270" i="1"/>
  <c r="FE269" i="1"/>
  <c r="FE267" i="1"/>
  <c r="FE266" i="1"/>
  <c r="FE265" i="1"/>
  <c r="FE262" i="1"/>
  <c r="FE261" i="1"/>
  <c r="FE260" i="1"/>
  <c r="FE259" i="1"/>
  <c r="FE258" i="1"/>
  <c r="FE256" i="1"/>
  <c r="FE227" i="1"/>
  <c r="FE226" i="1"/>
  <c r="FE255" i="1"/>
  <c r="FE254" i="1"/>
  <c r="FE253" i="1"/>
  <c r="FE252" i="1"/>
  <c r="FE251" i="1"/>
  <c r="FE250" i="1"/>
  <c r="FE249" i="1"/>
  <c r="FE248" i="1"/>
  <c r="FE247" i="1"/>
  <c r="FE246" i="1"/>
  <c r="FE245" i="1"/>
  <c r="FE244" i="1"/>
  <c r="FE243" i="1"/>
  <c r="FE242" i="1"/>
  <c r="FE241" i="1"/>
  <c r="FE240" i="1"/>
  <c r="FE239" i="1"/>
  <c r="FE238" i="1"/>
  <c r="FE236" i="1"/>
  <c r="FE235" i="1" s="1"/>
  <c r="FE192" i="1"/>
  <c r="FE234" i="1"/>
  <c r="FE233" i="1"/>
  <c r="FE232" i="1"/>
  <c r="FE231" i="1"/>
  <c r="FE230" i="1"/>
  <c r="FE229" i="1"/>
  <c r="FE228" i="1"/>
  <c r="FE225" i="1"/>
  <c r="FE224" i="1"/>
  <c r="FE223" i="1"/>
  <c r="FE222" i="1"/>
  <c r="FE221" i="1"/>
  <c r="FE220" i="1"/>
  <c r="FE219" i="1"/>
  <c r="FE218" i="1"/>
  <c r="FE216" i="1"/>
  <c r="FE215" i="1"/>
  <c r="FE214" i="1"/>
  <c r="FE213" i="1"/>
  <c r="FE212" i="1"/>
  <c r="FE211" i="1"/>
  <c r="FE210" i="1"/>
  <c r="FE209" i="1"/>
  <c r="FE208" i="1"/>
  <c r="FE206" i="1"/>
  <c r="FE205" i="1"/>
  <c r="FE204" i="1"/>
  <c r="FE203" i="1"/>
  <c r="FE201" i="1"/>
  <c r="FE200" i="1"/>
  <c r="FE199" i="1"/>
  <c r="FE197" i="1"/>
  <c r="FE196" i="1"/>
  <c r="FE195" i="1"/>
  <c r="FE194" i="1"/>
  <c r="FE193" i="1"/>
  <c r="FE191" i="1"/>
  <c r="FE190" i="1"/>
  <c r="FE188" i="1"/>
  <c r="FE187" i="1"/>
  <c r="FE185" i="1"/>
  <c r="FE184" i="1"/>
  <c r="FE183" i="1"/>
  <c r="FE182" i="1"/>
  <c r="FE181" i="1"/>
  <c r="FE179" i="1"/>
  <c r="FE178" i="1"/>
  <c r="FE177" i="1"/>
  <c r="FE176" i="1"/>
  <c r="FE175" i="1"/>
  <c r="FE174" i="1"/>
  <c r="FE173" i="1"/>
  <c r="FE172" i="1"/>
  <c r="FE171" i="1"/>
  <c r="FE170" i="1"/>
  <c r="FE168" i="1"/>
  <c r="FE167" i="1"/>
  <c r="FE165" i="1"/>
  <c r="FE164" i="1"/>
  <c r="FE163" i="1"/>
  <c r="FE162" i="1"/>
  <c r="FE161" i="1"/>
  <c r="FE160" i="1"/>
  <c r="FE159" i="1"/>
  <c r="FE158" i="1"/>
  <c r="FE157" i="1"/>
  <c r="FE156" i="1"/>
  <c r="FE155" i="1"/>
  <c r="FE154" i="1"/>
  <c r="FE153" i="1"/>
  <c r="FE152" i="1"/>
  <c r="FE151" i="1"/>
  <c r="FE150" i="1"/>
  <c r="FE149" i="1"/>
  <c r="FE148" i="1"/>
  <c r="FE147" i="1"/>
  <c r="FE146" i="1"/>
  <c r="FE144" i="1"/>
  <c r="FE145" i="1"/>
  <c r="FE143" i="1"/>
  <c r="FE142" i="1"/>
  <c r="FE141" i="1"/>
  <c r="FE140" i="1"/>
  <c r="FE139" i="1"/>
  <c r="FE138" i="1"/>
  <c r="FE137" i="1"/>
  <c r="FE136" i="1"/>
  <c r="FE135" i="1"/>
  <c r="FE134" i="1"/>
  <c r="FE133" i="1"/>
  <c r="FE132" i="1"/>
  <c r="FE131" i="1"/>
  <c r="FE130" i="1"/>
  <c r="FE129" i="1"/>
  <c r="FE128" i="1"/>
  <c r="FE127" i="1"/>
  <c r="FE126" i="1"/>
  <c r="FE125" i="1"/>
  <c r="FE123" i="1"/>
  <c r="FE122" i="1"/>
  <c r="FE121" i="1"/>
  <c r="FE120" i="1"/>
  <c r="FE119" i="1"/>
  <c r="FE118" i="1"/>
  <c r="FE117" i="1"/>
  <c r="FE116" i="1"/>
  <c r="FE115" i="1"/>
  <c r="FE114" i="1"/>
  <c r="FE113" i="1"/>
  <c r="FE112" i="1"/>
  <c r="FE111" i="1"/>
  <c r="FE110" i="1"/>
  <c r="FE109" i="1"/>
  <c r="FE108" i="1"/>
  <c r="FE106" i="1"/>
  <c r="FE105" i="1"/>
  <c r="FE104" i="1"/>
  <c r="FE103" i="1"/>
  <c r="FE102" i="1"/>
  <c r="FE101" i="1"/>
  <c r="FE100" i="1"/>
  <c r="FE99" i="1"/>
  <c r="FE98" i="1"/>
  <c r="FE97" i="1"/>
  <c r="FE95" i="1"/>
  <c r="FE94" i="1"/>
  <c r="FE93" i="1"/>
  <c r="FE92" i="1"/>
  <c r="FE91" i="1"/>
  <c r="FE89" i="1"/>
  <c r="FE90" i="1"/>
  <c r="FE88" i="1"/>
  <c r="FE87" i="1"/>
  <c r="FE86" i="1"/>
  <c r="FE85" i="1"/>
  <c r="FE84" i="1"/>
  <c r="FE83" i="1"/>
  <c r="FE82" i="1"/>
  <c r="FE81" i="1"/>
  <c r="FE80" i="1"/>
  <c r="FE79" i="1"/>
  <c r="FE77" i="1"/>
  <c r="FE76" i="1"/>
  <c r="FE75" i="1"/>
  <c r="FE74" i="1"/>
  <c r="FE73" i="1"/>
  <c r="FE72" i="1"/>
  <c r="FE71" i="1"/>
  <c r="FE70" i="1"/>
  <c r="FE68" i="1"/>
  <c r="FE67" i="1"/>
  <c r="FE65" i="1"/>
  <c r="FE64" i="1"/>
  <c r="FE63" i="1"/>
  <c r="FE62" i="1"/>
  <c r="FE61" i="1"/>
  <c r="FE59" i="1"/>
  <c r="FE58" i="1"/>
  <c r="FE57" i="1"/>
  <c r="FE56" i="1"/>
  <c r="FE54" i="1"/>
  <c r="FE53" i="1"/>
  <c r="FE52" i="1"/>
  <c r="FE51" i="1"/>
  <c r="FE50" i="1"/>
  <c r="FE49" i="1"/>
  <c r="FE48" i="1"/>
  <c r="FE47" i="1"/>
  <c r="FE46" i="1"/>
  <c r="FE44" i="1"/>
  <c r="FE43" i="1"/>
  <c r="FE41" i="1"/>
  <c r="FE40" i="1"/>
  <c r="FE39" i="1"/>
  <c r="FE37" i="1"/>
  <c r="FE36" i="1"/>
  <c r="FE34" i="1"/>
  <c r="FE33" i="1"/>
  <c r="FE32" i="1"/>
  <c r="FE31" i="1"/>
  <c r="FE30" i="1"/>
  <c r="FE29" i="1"/>
  <c r="FE28" i="1"/>
  <c r="FE27" i="1"/>
  <c r="FE25" i="1"/>
  <c r="FE24" i="1"/>
  <c r="FE22" i="1"/>
  <c r="FF235" i="1"/>
  <c r="EI21" i="1"/>
  <c r="EI347" i="1"/>
  <c r="EI346" i="1"/>
  <c r="EI345" i="1"/>
  <c r="EI344" i="1"/>
  <c r="EI343" i="1"/>
  <c r="EI342" i="1"/>
  <c r="EI341" i="1"/>
  <c r="EI340" i="1"/>
  <c r="EI339" i="1"/>
  <c r="EI338" i="1"/>
  <c r="EI337" i="1"/>
  <c r="EI336" i="1"/>
  <c r="EI335" i="1"/>
  <c r="EI333" i="1"/>
  <c r="EI332" i="1"/>
  <c r="EI331" i="1"/>
  <c r="EI330" i="1"/>
  <c r="EI329" i="1"/>
  <c r="EI328" i="1"/>
  <c r="EI327" i="1"/>
  <c r="EI326" i="1"/>
  <c r="EI325" i="1"/>
  <c r="EI324" i="1"/>
  <c r="EI323" i="1"/>
  <c r="EI322" i="1"/>
  <c r="EI321" i="1"/>
  <c r="EI320" i="1"/>
  <c r="EI319" i="1"/>
  <c r="EI318" i="1"/>
  <c r="EI317" i="1"/>
  <c r="EI316" i="1"/>
  <c r="EI315" i="1"/>
  <c r="EI314" i="1"/>
  <c r="EI313" i="1"/>
  <c r="EI312" i="1"/>
  <c r="EI311" i="1"/>
  <c r="EI310" i="1"/>
  <c r="EI309" i="1"/>
  <c r="EI308" i="1"/>
  <c r="EI307" i="1"/>
  <c r="EI306" i="1"/>
  <c r="EI305" i="1"/>
  <c r="EI304" i="1"/>
  <c r="EI303" i="1"/>
  <c r="EI302" i="1"/>
  <c r="EI301" i="1"/>
  <c r="EI300" i="1"/>
  <c r="EI299" i="1"/>
  <c r="EI298" i="1"/>
  <c r="EI297" i="1"/>
  <c r="EI296" i="1"/>
  <c r="EI295" i="1"/>
  <c r="EI294" i="1"/>
  <c r="EI293" i="1"/>
  <c r="EI292" i="1"/>
  <c r="EI291" i="1"/>
  <c r="EI290" i="1"/>
  <c r="EI289" i="1"/>
  <c r="EI288" i="1"/>
  <c r="EI287" i="1"/>
  <c r="EI286" i="1"/>
  <c r="EI285" i="1"/>
  <c r="EI284" i="1"/>
  <c r="EI281" i="1"/>
  <c r="EI280" i="1"/>
  <c r="EI278" i="1"/>
  <c r="EI277" i="1"/>
  <c r="EI276" i="1"/>
  <c r="EI275" i="1"/>
  <c r="EI273" i="1"/>
  <c r="EI272" i="1"/>
  <c r="EI271" i="1"/>
  <c r="EI270" i="1"/>
  <c r="EI269" i="1"/>
  <c r="EI267" i="1"/>
  <c r="EI266" i="1"/>
  <c r="EI265" i="1"/>
  <c r="EI262" i="1"/>
  <c r="EI261" i="1"/>
  <c r="EI260" i="1"/>
  <c r="EI259" i="1"/>
  <c r="EI258" i="1"/>
  <c r="EI256" i="1"/>
  <c r="EI227" i="1"/>
  <c r="EI226" i="1"/>
  <c r="EI255" i="1"/>
  <c r="EI254" i="1"/>
  <c r="EI253" i="1"/>
  <c r="EI252" i="1"/>
  <c r="EI251" i="1"/>
  <c r="EI250" i="1"/>
  <c r="EI249" i="1"/>
  <c r="EI248" i="1"/>
  <c r="EI247" i="1"/>
  <c r="EI246" i="1"/>
  <c r="EI245" i="1"/>
  <c r="EI244" i="1"/>
  <c r="EI243" i="1"/>
  <c r="EI242" i="1"/>
  <c r="EI241" i="1"/>
  <c r="EI240" i="1"/>
  <c r="EI239" i="1"/>
  <c r="EI238" i="1"/>
  <c r="EI236" i="1"/>
  <c r="EI235" i="1" s="1"/>
  <c r="EI192" i="1"/>
  <c r="EI234" i="1"/>
  <c r="EI233" i="1"/>
  <c r="EI232" i="1"/>
  <c r="EI231" i="1"/>
  <c r="EI230" i="1"/>
  <c r="EI229" i="1"/>
  <c r="EI228" i="1"/>
  <c r="EI225" i="1"/>
  <c r="EI224" i="1"/>
  <c r="EI223" i="1"/>
  <c r="EI222" i="1"/>
  <c r="EI221" i="1"/>
  <c r="EI220" i="1"/>
  <c r="EI219" i="1"/>
  <c r="EI218" i="1"/>
  <c r="EI216" i="1"/>
  <c r="EI215" i="1"/>
  <c r="EI214" i="1"/>
  <c r="EI213" i="1"/>
  <c r="EI212" i="1"/>
  <c r="EI211" i="1"/>
  <c r="EI210" i="1"/>
  <c r="EI209" i="1"/>
  <c r="EI208" i="1"/>
  <c r="EI206" i="1"/>
  <c r="EI205" i="1"/>
  <c r="EI204" i="1"/>
  <c r="EI203" i="1"/>
  <c r="EI201" i="1"/>
  <c r="EI200" i="1"/>
  <c r="EI199" i="1"/>
  <c r="EI197" i="1"/>
  <c r="EI196" i="1"/>
  <c r="EI195" i="1"/>
  <c r="EI194" i="1"/>
  <c r="EI193" i="1"/>
  <c r="EI191" i="1"/>
  <c r="EI190" i="1"/>
  <c r="EI188" i="1"/>
  <c r="EI187" i="1"/>
  <c r="EI185" i="1"/>
  <c r="EI184" i="1"/>
  <c r="EI183" i="1"/>
  <c r="EI182" i="1"/>
  <c r="EI181" i="1"/>
  <c r="EI179" i="1"/>
  <c r="EI178" i="1"/>
  <c r="EI177" i="1"/>
  <c r="EI176" i="1"/>
  <c r="EI175" i="1"/>
  <c r="EI174" i="1"/>
  <c r="EI173" i="1"/>
  <c r="EI172" i="1"/>
  <c r="EI171" i="1"/>
  <c r="EI170" i="1"/>
  <c r="EI168" i="1"/>
  <c r="EI167" i="1"/>
  <c r="EI165" i="1"/>
  <c r="EI164" i="1"/>
  <c r="EI163" i="1"/>
  <c r="EI162" i="1"/>
  <c r="EI161" i="1"/>
  <c r="EI160" i="1"/>
  <c r="EI159" i="1"/>
  <c r="EI158" i="1"/>
  <c r="EI157" i="1"/>
  <c r="EI156" i="1"/>
  <c r="EI155" i="1"/>
  <c r="EI154" i="1"/>
  <c r="EI153" i="1"/>
  <c r="EI152" i="1"/>
  <c r="EI151" i="1"/>
  <c r="EI150" i="1"/>
  <c r="EI149" i="1"/>
  <c r="EI148" i="1"/>
  <c r="EI147" i="1"/>
  <c r="EI146" i="1"/>
  <c r="EI144" i="1"/>
  <c r="EI145" i="1"/>
  <c r="EI143" i="1"/>
  <c r="EI142" i="1"/>
  <c r="EI141" i="1"/>
  <c r="EI140" i="1"/>
  <c r="EI139" i="1"/>
  <c r="EI138" i="1"/>
  <c r="EI137" i="1"/>
  <c r="EI136" i="1"/>
  <c r="EI135" i="1"/>
  <c r="EI134" i="1"/>
  <c r="EI133" i="1"/>
  <c r="EI132" i="1"/>
  <c r="EI131" i="1"/>
  <c r="EI130" i="1"/>
  <c r="EI129" i="1"/>
  <c r="EI128" i="1"/>
  <c r="EI127" i="1"/>
  <c r="EI126" i="1"/>
  <c r="EI125" i="1"/>
  <c r="EI123" i="1"/>
  <c r="EI122" i="1"/>
  <c r="EI121" i="1"/>
  <c r="EI120" i="1"/>
  <c r="EI119" i="1"/>
  <c r="EI118" i="1"/>
  <c r="EI117" i="1"/>
  <c r="EI116" i="1"/>
  <c r="EI115" i="1"/>
  <c r="EI114" i="1"/>
  <c r="EI113" i="1"/>
  <c r="EI112" i="1"/>
  <c r="EI111" i="1"/>
  <c r="EI110" i="1"/>
  <c r="EI109" i="1"/>
  <c r="EI108" i="1"/>
  <c r="EI106" i="1"/>
  <c r="EI105" i="1"/>
  <c r="EI104" i="1"/>
  <c r="EI103" i="1"/>
  <c r="EI102" i="1"/>
  <c r="EI101" i="1"/>
  <c r="EI100" i="1"/>
  <c r="EI99" i="1"/>
  <c r="EI98" i="1"/>
  <c r="EI97" i="1"/>
  <c r="EI95" i="1"/>
  <c r="EI94" i="1"/>
  <c r="EI93" i="1"/>
  <c r="EI92" i="1"/>
  <c r="EI91" i="1"/>
  <c r="EI89" i="1"/>
  <c r="EI90" i="1"/>
  <c r="EI88" i="1"/>
  <c r="EI87" i="1"/>
  <c r="EI86" i="1"/>
  <c r="EI85" i="1"/>
  <c r="EI84" i="1"/>
  <c r="EI83" i="1"/>
  <c r="EI82" i="1"/>
  <c r="EI81" i="1"/>
  <c r="EI80" i="1"/>
  <c r="EI79" i="1"/>
  <c r="EI77" i="1"/>
  <c r="EI76" i="1"/>
  <c r="EI75" i="1"/>
  <c r="EI74" i="1"/>
  <c r="EI73" i="1"/>
  <c r="EI72" i="1"/>
  <c r="EI71" i="1"/>
  <c r="EI70" i="1"/>
  <c r="EI68" i="1"/>
  <c r="EI67" i="1"/>
  <c r="EI65" i="1"/>
  <c r="EI64" i="1"/>
  <c r="EI63" i="1"/>
  <c r="EI62" i="1"/>
  <c r="EI61" i="1"/>
  <c r="EI59" i="1"/>
  <c r="EI58" i="1"/>
  <c r="EI57" i="1"/>
  <c r="EI56" i="1"/>
  <c r="EI54" i="1"/>
  <c r="EI53" i="1"/>
  <c r="EI52" i="1"/>
  <c r="EI51" i="1"/>
  <c r="EI50" i="1"/>
  <c r="EI49" i="1"/>
  <c r="EI48" i="1"/>
  <c r="EI47" i="1"/>
  <c r="EI46" i="1"/>
  <c r="EI44" i="1"/>
  <c r="EI43" i="1"/>
  <c r="EI41" i="1"/>
  <c r="EI40" i="1"/>
  <c r="EI39" i="1"/>
  <c r="EI37" i="1"/>
  <c r="EI36" i="1"/>
  <c r="EI34" i="1"/>
  <c r="EI33" i="1"/>
  <c r="EI32" i="1"/>
  <c r="EI31" i="1"/>
  <c r="EI30" i="1"/>
  <c r="EI29" i="1"/>
  <c r="EI28" i="1"/>
  <c r="EI27" i="1"/>
  <c r="EI24" i="1"/>
  <c r="EI23" i="1"/>
  <c r="EI22" i="1"/>
  <c r="EH21" i="1"/>
  <c r="EH347" i="1"/>
  <c r="EH346" i="1"/>
  <c r="EH345" i="1"/>
  <c r="EH344" i="1"/>
  <c r="EH343" i="1"/>
  <c r="EH342" i="1"/>
  <c r="EH341" i="1"/>
  <c r="EH340" i="1"/>
  <c r="EH339" i="1"/>
  <c r="EH338" i="1"/>
  <c r="EH337" i="1"/>
  <c r="EH336" i="1"/>
  <c r="EH335" i="1"/>
  <c r="EH333" i="1"/>
  <c r="EH332" i="1"/>
  <c r="EH331" i="1"/>
  <c r="EH330" i="1"/>
  <c r="EH329" i="1"/>
  <c r="EH328" i="1"/>
  <c r="EH327" i="1"/>
  <c r="EH326" i="1"/>
  <c r="EH325" i="1"/>
  <c r="EH324" i="1"/>
  <c r="EH323" i="1"/>
  <c r="EH322" i="1"/>
  <c r="EH321" i="1"/>
  <c r="EH320" i="1"/>
  <c r="EH319" i="1"/>
  <c r="EH318" i="1"/>
  <c r="EH317" i="1"/>
  <c r="EH316" i="1"/>
  <c r="EH315" i="1"/>
  <c r="EH314" i="1"/>
  <c r="EH313" i="1"/>
  <c r="EH312" i="1"/>
  <c r="EH311" i="1"/>
  <c r="EH310" i="1"/>
  <c r="EH309" i="1"/>
  <c r="EH308" i="1"/>
  <c r="EH307" i="1"/>
  <c r="EH306" i="1"/>
  <c r="EH305" i="1"/>
  <c r="EH304" i="1"/>
  <c r="EH303" i="1"/>
  <c r="EH302" i="1"/>
  <c r="EH301" i="1"/>
  <c r="EH300" i="1"/>
  <c r="EH299" i="1"/>
  <c r="EH298" i="1"/>
  <c r="EH297" i="1"/>
  <c r="EH296" i="1"/>
  <c r="EH295" i="1"/>
  <c r="EH294" i="1"/>
  <c r="EH293" i="1"/>
  <c r="EH292" i="1"/>
  <c r="EH291" i="1"/>
  <c r="EH290" i="1"/>
  <c r="EH289" i="1"/>
  <c r="EH288" i="1"/>
  <c r="EH287" i="1"/>
  <c r="EH286" i="1"/>
  <c r="EH285" i="1"/>
  <c r="EH284" i="1"/>
  <c r="EH281" i="1"/>
  <c r="EH280" i="1"/>
  <c r="EH278" i="1"/>
  <c r="EH277" i="1"/>
  <c r="EH276" i="1"/>
  <c r="EH275" i="1"/>
  <c r="EH273" i="1"/>
  <c r="EH272" i="1"/>
  <c r="EH271" i="1"/>
  <c r="EH270" i="1"/>
  <c r="EH269" i="1"/>
  <c r="EH267" i="1"/>
  <c r="EH266" i="1"/>
  <c r="EH265" i="1"/>
  <c r="EH262" i="1"/>
  <c r="EH261" i="1"/>
  <c r="EH260" i="1"/>
  <c r="EH259" i="1"/>
  <c r="EH258" i="1"/>
  <c r="EH256" i="1"/>
  <c r="EH227" i="1"/>
  <c r="EH226" i="1"/>
  <c r="EH255" i="1"/>
  <c r="EH254" i="1"/>
  <c r="EH253" i="1"/>
  <c r="EH252" i="1"/>
  <c r="EH251" i="1"/>
  <c r="EH250" i="1"/>
  <c r="EH249" i="1"/>
  <c r="EH248" i="1"/>
  <c r="EH247" i="1"/>
  <c r="EH246" i="1"/>
  <c r="EH245" i="1"/>
  <c r="EH244" i="1"/>
  <c r="EH243" i="1"/>
  <c r="EH242" i="1"/>
  <c r="EH241" i="1"/>
  <c r="EH240" i="1"/>
  <c r="EH239" i="1"/>
  <c r="EH238" i="1"/>
  <c r="EH236" i="1"/>
  <c r="EH235" i="1" s="1"/>
  <c r="EH192" i="1"/>
  <c r="EH234" i="1"/>
  <c r="EH233" i="1"/>
  <c r="EH232" i="1"/>
  <c r="EH231" i="1"/>
  <c r="EH230" i="1"/>
  <c r="EH229" i="1"/>
  <c r="EH228" i="1"/>
  <c r="EH225" i="1"/>
  <c r="EH224" i="1"/>
  <c r="EH223" i="1"/>
  <c r="EH222" i="1"/>
  <c r="EH221" i="1"/>
  <c r="EH220" i="1"/>
  <c r="EH219" i="1"/>
  <c r="EH218" i="1"/>
  <c r="EH216" i="1"/>
  <c r="EH215" i="1"/>
  <c r="EH214" i="1"/>
  <c r="EH213" i="1"/>
  <c r="EH212" i="1"/>
  <c r="EH211" i="1"/>
  <c r="EH210" i="1"/>
  <c r="EH209" i="1"/>
  <c r="EH208" i="1"/>
  <c r="EH206" i="1"/>
  <c r="EH205" i="1"/>
  <c r="EH204" i="1"/>
  <c r="EH203" i="1"/>
  <c r="EH201" i="1"/>
  <c r="EH200" i="1"/>
  <c r="EH199" i="1"/>
  <c r="EH197" i="1"/>
  <c r="EH196" i="1"/>
  <c r="EH195" i="1"/>
  <c r="EH194" i="1"/>
  <c r="EH193" i="1"/>
  <c r="EH191" i="1"/>
  <c r="EH190" i="1"/>
  <c r="EH188" i="1"/>
  <c r="EH187" i="1"/>
  <c r="EH185" i="1"/>
  <c r="EH184" i="1"/>
  <c r="EH183" i="1"/>
  <c r="EH182" i="1"/>
  <c r="EH181" i="1"/>
  <c r="EH179" i="1"/>
  <c r="EH178" i="1"/>
  <c r="EH177" i="1"/>
  <c r="EH176" i="1"/>
  <c r="EH175" i="1"/>
  <c r="EH174" i="1"/>
  <c r="EH173" i="1"/>
  <c r="EH172" i="1"/>
  <c r="EH171" i="1"/>
  <c r="EH170" i="1"/>
  <c r="EH168" i="1"/>
  <c r="EH167" i="1"/>
  <c r="EH165" i="1"/>
  <c r="EH164" i="1"/>
  <c r="EH163" i="1"/>
  <c r="EH162" i="1"/>
  <c r="EH161" i="1"/>
  <c r="EH160" i="1"/>
  <c r="EH159" i="1"/>
  <c r="EH158" i="1"/>
  <c r="EH157" i="1"/>
  <c r="EH156" i="1"/>
  <c r="EH155" i="1"/>
  <c r="EH154" i="1"/>
  <c r="EH153" i="1"/>
  <c r="EH152" i="1"/>
  <c r="EH151" i="1"/>
  <c r="EH150" i="1"/>
  <c r="EH149" i="1"/>
  <c r="EH148" i="1"/>
  <c r="EH147" i="1"/>
  <c r="EH146" i="1"/>
  <c r="EH144" i="1"/>
  <c r="EH145" i="1"/>
  <c r="EH143" i="1"/>
  <c r="EH142" i="1"/>
  <c r="EH141" i="1"/>
  <c r="EH140" i="1"/>
  <c r="EH139" i="1"/>
  <c r="EH138" i="1"/>
  <c r="EH137" i="1"/>
  <c r="EH136" i="1"/>
  <c r="EH135" i="1"/>
  <c r="EH134" i="1"/>
  <c r="EH133" i="1"/>
  <c r="EH132" i="1"/>
  <c r="EH131" i="1"/>
  <c r="EH130" i="1"/>
  <c r="EH129" i="1"/>
  <c r="EH128" i="1"/>
  <c r="EH127" i="1"/>
  <c r="EH126" i="1"/>
  <c r="EH125" i="1"/>
  <c r="EH123" i="1"/>
  <c r="EH122" i="1"/>
  <c r="EH121" i="1"/>
  <c r="EH120" i="1"/>
  <c r="EH119" i="1"/>
  <c r="EH118" i="1"/>
  <c r="EH117" i="1"/>
  <c r="EH116" i="1"/>
  <c r="EH115" i="1"/>
  <c r="EH114" i="1"/>
  <c r="EH113" i="1"/>
  <c r="EH112" i="1"/>
  <c r="EH111" i="1"/>
  <c r="EH110" i="1"/>
  <c r="EH109" i="1"/>
  <c r="EH108" i="1"/>
  <c r="EH106" i="1"/>
  <c r="EH105" i="1"/>
  <c r="EH104" i="1"/>
  <c r="EH103" i="1"/>
  <c r="EH102" i="1"/>
  <c r="EH101" i="1"/>
  <c r="EH100" i="1"/>
  <c r="EH99" i="1"/>
  <c r="EH98" i="1"/>
  <c r="EH97" i="1"/>
  <c r="EH95" i="1"/>
  <c r="EH94" i="1"/>
  <c r="EH93" i="1"/>
  <c r="EH92" i="1"/>
  <c r="EH91" i="1"/>
  <c r="EH89" i="1"/>
  <c r="EH90" i="1"/>
  <c r="EH88" i="1"/>
  <c r="EH87" i="1"/>
  <c r="EH86" i="1"/>
  <c r="EH85" i="1"/>
  <c r="EH84" i="1"/>
  <c r="EH83" i="1"/>
  <c r="EH82" i="1"/>
  <c r="EH81" i="1"/>
  <c r="EH80" i="1"/>
  <c r="EH79" i="1"/>
  <c r="EH77" i="1"/>
  <c r="EH76" i="1"/>
  <c r="EH75" i="1"/>
  <c r="EH74" i="1"/>
  <c r="EH73" i="1"/>
  <c r="EH72" i="1"/>
  <c r="EH71" i="1"/>
  <c r="EH70" i="1"/>
  <c r="EH68" i="1"/>
  <c r="EH67" i="1"/>
  <c r="EH65" i="1"/>
  <c r="EH64" i="1"/>
  <c r="EH63" i="1"/>
  <c r="EH62" i="1"/>
  <c r="EH61" i="1"/>
  <c r="EH59" i="1"/>
  <c r="EH58" i="1"/>
  <c r="EH57" i="1"/>
  <c r="EH56" i="1"/>
  <c r="EH54" i="1"/>
  <c r="EH53" i="1"/>
  <c r="EH52" i="1"/>
  <c r="EH51" i="1"/>
  <c r="EH50" i="1"/>
  <c r="EH49" i="1"/>
  <c r="EH48" i="1"/>
  <c r="EH47" i="1"/>
  <c r="EH46" i="1"/>
  <c r="EH44" i="1"/>
  <c r="EH43" i="1"/>
  <c r="EH41" i="1"/>
  <c r="EH40" i="1"/>
  <c r="EH39" i="1"/>
  <c r="EH37" i="1"/>
  <c r="EH36" i="1"/>
  <c r="EH34" i="1"/>
  <c r="EH33" i="1"/>
  <c r="EH32" i="1"/>
  <c r="EH31" i="1"/>
  <c r="EH30" i="1"/>
  <c r="EH29" i="1"/>
  <c r="EH28" i="1"/>
  <c r="EH27" i="1"/>
  <c r="EH25" i="1"/>
  <c r="EH23" i="1"/>
  <c r="EH22" i="1"/>
  <c r="DL21" i="1"/>
  <c r="DL347" i="1"/>
  <c r="DL346" i="1"/>
  <c r="DL345" i="1"/>
  <c r="DL344" i="1"/>
  <c r="DL343" i="1"/>
  <c r="DL342" i="1"/>
  <c r="DL341" i="1"/>
  <c r="DL340" i="1"/>
  <c r="DL339" i="1"/>
  <c r="DL338" i="1"/>
  <c r="DL337" i="1"/>
  <c r="DL336" i="1"/>
  <c r="DL335" i="1"/>
  <c r="DL333" i="1"/>
  <c r="DL332" i="1"/>
  <c r="DL331" i="1"/>
  <c r="DL330" i="1"/>
  <c r="DL329" i="1"/>
  <c r="DL328" i="1"/>
  <c r="DL327" i="1"/>
  <c r="DL326" i="1"/>
  <c r="DL325" i="1"/>
  <c r="DL324" i="1"/>
  <c r="DL323" i="1"/>
  <c r="DL322" i="1"/>
  <c r="DL321" i="1"/>
  <c r="DL320" i="1"/>
  <c r="DL319" i="1"/>
  <c r="DL318" i="1"/>
  <c r="DL317" i="1"/>
  <c r="DL316" i="1"/>
  <c r="DL315" i="1"/>
  <c r="DL314" i="1"/>
  <c r="DL313" i="1"/>
  <c r="DL312" i="1"/>
  <c r="DL311" i="1"/>
  <c r="DL310" i="1"/>
  <c r="DL309" i="1"/>
  <c r="DL308" i="1"/>
  <c r="DL307" i="1"/>
  <c r="DL306" i="1"/>
  <c r="DL305" i="1"/>
  <c r="DL304" i="1"/>
  <c r="DL303" i="1"/>
  <c r="DL302" i="1"/>
  <c r="DL301" i="1"/>
  <c r="DL300" i="1"/>
  <c r="DL299" i="1"/>
  <c r="DL298" i="1"/>
  <c r="DL297" i="1"/>
  <c r="DL296" i="1"/>
  <c r="DL295" i="1"/>
  <c r="DL294" i="1"/>
  <c r="DL293" i="1"/>
  <c r="DL292" i="1"/>
  <c r="DL291" i="1"/>
  <c r="DL290" i="1"/>
  <c r="DL289" i="1"/>
  <c r="DL288" i="1"/>
  <c r="DL287" i="1"/>
  <c r="DL286" i="1"/>
  <c r="DL285" i="1"/>
  <c r="DL284" i="1"/>
  <c r="DL281" i="1"/>
  <c r="DL280" i="1"/>
  <c r="DL278" i="1"/>
  <c r="DL277" i="1"/>
  <c r="DL276" i="1"/>
  <c r="DL275" i="1"/>
  <c r="DL273" i="1"/>
  <c r="DL272" i="1"/>
  <c r="DL271" i="1"/>
  <c r="DL270" i="1"/>
  <c r="DL269" i="1"/>
  <c r="DL267" i="1"/>
  <c r="DL266" i="1"/>
  <c r="DL265" i="1"/>
  <c r="DL262" i="1"/>
  <c r="DL261" i="1"/>
  <c r="DL260" i="1"/>
  <c r="DL259" i="1"/>
  <c r="DL258" i="1"/>
  <c r="DL256" i="1"/>
  <c r="DL227" i="1"/>
  <c r="DL226" i="1"/>
  <c r="DL255" i="1"/>
  <c r="DL254" i="1"/>
  <c r="DL253" i="1"/>
  <c r="DL252" i="1"/>
  <c r="DL251" i="1"/>
  <c r="DL250" i="1"/>
  <c r="DL249" i="1"/>
  <c r="DL248" i="1"/>
  <c r="DL247" i="1"/>
  <c r="DL246" i="1"/>
  <c r="DL245" i="1"/>
  <c r="DL244" i="1"/>
  <c r="DL243" i="1"/>
  <c r="DL242" i="1"/>
  <c r="DL241" i="1"/>
  <c r="DL240" i="1"/>
  <c r="DL239" i="1"/>
  <c r="DL238" i="1"/>
  <c r="DL236" i="1"/>
  <c r="DL235" i="1" s="1"/>
  <c r="DL192" i="1"/>
  <c r="DL234" i="1"/>
  <c r="DL233" i="1"/>
  <c r="DL232" i="1"/>
  <c r="DL231" i="1"/>
  <c r="DL230" i="1"/>
  <c r="DL229" i="1"/>
  <c r="DL228" i="1"/>
  <c r="DL225" i="1"/>
  <c r="DL224" i="1"/>
  <c r="DL223" i="1"/>
  <c r="DL222" i="1"/>
  <c r="DL221" i="1"/>
  <c r="DL220" i="1"/>
  <c r="DL219" i="1"/>
  <c r="DL218" i="1"/>
  <c r="DL216" i="1"/>
  <c r="DL215" i="1"/>
  <c r="DL214" i="1"/>
  <c r="DL213" i="1"/>
  <c r="DL212" i="1"/>
  <c r="DL211" i="1"/>
  <c r="DL210" i="1"/>
  <c r="DL209" i="1"/>
  <c r="DL208" i="1"/>
  <c r="DL206" i="1"/>
  <c r="DL205" i="1"/>
  <c r="DL204" i="1"/>
  <c r="DL203" i="1"/>
  <c r="DL201" i="1"/>
  <c r="DL200" i="1"/>
  <c r="DL199" i="1"/>
  <c r="DL197" i="1"/>
  <c r="DL196" i="1"/>
  <c r="DL195" i="1"/>
  <c r="DL194" i="1"/>
  <c r="DL193" i="1"/>
  <c r="DL191" i="1"/>
  <c r="DL190" i="1"/>
  <c r="DL188" i="1"/>
  <c r="DL187" i="1"/>
  <c r="DL185" i="1"/>
  <c r="DL184" i="1"/>
  <c r="DL183" i="1"/>
  <c r="DL182" i="1"/>
  <c r="DL181" i="1"/>
  <c r="DL179" i="1"/>
  <c r="DL178" i="1"/>
  <c r="DL177" i="1"/>
  <c r="DL176" i="1"/>
  <c r="DL175" i="1"/>
  <c r="DL174" i="1"/>
  <c r="DL173" i="1"/>
  <c r="DL172" i="1"/>
  <c r="DL171" i="1"/>
  <c r="DL170" i="1"/>
  <c r="DL168" i="1"/>
  <c r="DL167" i="1"/>
  <c r="DL165" i="1"/>
  <c r="DL164" i="1"/>
  <c r="DL163" i="1"/>
  <c r="DL162" i="1"/>
  <c r="DL161" i="1"/>
  <c r="DL160" i="1"/>
  <c r="DL159" i="1"/>
  <c r="DL158" i="1"/>
  <c r="DL157" i="1"/>
  <c r="DL156" i="1"/>
  <c r="DL155" i="1"/>
  <c r="DL154" i="1"/>
  <c r="DL153" i="1"/>
  <c r="DL152" i="1"/>
  <c r="DL151" i="1"/>
  <c r="DL150" i="1"/>
  <c r="DL149" i="1"/>
  <c r="DL148" i="1"/>
  <c r="DL147" i="1"/>
  <c r="DL146" i="1"/>
  <c r="DL144" i="1"/>
  <c r="DL145" i="1"/>
  <c r="DL143" i="1"/>
  <c r="DL142" i="1"/>
  <c r="DL141" i="1"/>
  <c r="DL140" i="1"/>
  <c r="DL139" i="1"/>
  <c r="DL138" i="1"/>
  <c r="DL137" i="1"/>
  <c r="DL136" i="1"/>
  <c r="DL135" i="1"/>
  <c r="DL134" i="1"/>
  <c r="DL133" i="1"/>
  <c r="DL132" i="1"/>
  <c r="DL131" i="1"/>
  <c r="DL130" i="1"/>
  <c r="DL129" i="1"/>
  <c r="DL128" i="1"/>
  <c r="DL127" i="1"/>
  <c r="DL126" i="1"/>
  <c r="DL125" i="1"/>
  <c r="DL123" i="1"/>
  <c r="DL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L109" i="1"/>
  <c r="DL108" i="1"/>
  <c r="DL106" i="1"/>
  <c r="DL105" i="1"/>
  <c r="DL104" i="1"/>
  <c r="DL103" i="1"/>
  <c r="DL102" i="1"/>
  <c r="DL101" i="1"/>
  <c r="DL100" i="1"/>
  <c r="DL99" i="1"/>
  <c r="DL98" i="1"/>
  <c r="DL97" i="1"/>
  <c r="DL95" i="1"/>
  <c r="DL94" i="1"/>
  <c r="DL93" i="1"/>
  <c r="DL92" i="1"/>
  <c r="DL91" i="1"/>
  <c r="DL89" i="1"/>
  <c r="DL90" i="1"/>
  <c r="DL88" i="1"/>
  <c r="DL87" i="1"/>
  <c r="DL86" i="1"/>
  <c r="DL85" i="1"/>
  <c r="DL84" i="1"/>
  <c r="DL83" i="1"/>
  <c r="DL82" i="1"/>
  <c r="DL81" i="1"/>
  <c r="DL80" i="1"/>
  <c r="DL79" i="1"/>
  <c r="DL77" i="1"/>
  <c r="DL76" i="1"/>
  <c r="DL75" i="1"/>
  <c r="DL74" i="1"/>
  <c r="DL73" i="1"/>
  <c r="DL72" i="1"/>
  <c r="DL71" i="1"/>
  <c r="DL70" i="1"/>
  <c r="DL68" i="1"/>
  <c r="DL67" i="1"/>
  <c r="DL65" i="1"/>
  <c r="DL64" i="1"/>
  <c r="DL63" i="1"/>
  <c r="DL62" i="1"/>
  <c r="DL61" i="1"/>
  <c r="DL59" i="1"/>
  <c r="DL58" i="1"/>
  <c r="DL57" i="1"/>
  <c r="DL56" i="1"/>
  <c r="DL54" i="1"/>
  <c r="DL53" i="1"/>
  <c r="DL52" i="1"/>
  <c r="DL51" i="1"/>
  <c r="DL50" i="1"/>
  <c r="DL49" i="1"/>
  <c r="DL48" i="1"/>
  <c r="DL47" i="1"/>
  <c r="DL46" i="1"/>
  <c r="DL44" i="1"/>
  <c r="DL43" i="1"/>
  <c r="DL41" i="1"/>
  <c r="DL40" i="1"/>
  <c r="DL39" i="1"/>
  <c r="DL37" i="1"/>
  <c r="DL36" i="1"/>
  <c r="DL34" i="1"/>
  <c r="DL33" i="1"/>
  <c r="DL32" i="1"/>
  <c r="DL31" i="1"/>
  <c r="DL30" i="1"/>
  <c r="DL29" i="1"/>
  <c r="DL28" i="1"/>
  <c r="DL27" i="1"/>
  <c r="DL24" i="1"/>
  <c r="DL23" i="1"/>
  <c r="DL22" i="1"/>
  <c r="DK21" i="1"/>
  <c r="DK347" i="1"/>
  <c r="DK346" i="1"/>
  <c r="DK345" i="1"/>
  <c r="DK344" i="1"/>
  <c r="DK343" i="1"/>
  <c r="DK342" i="1"/>
  <c r="DK341" i="1"/>
  <c r="DK340" i="1"/>
  <c r="DK339" i="1"/>
  <c r="DK338" i="1"/>
  <c r="DK337" i="1"/>
  <c r="DK336" i="1"/>
  <c r="DK335" i="1"/>
  <c r="DK333" i="1"/>
  <c r="DK332" i="1"/>
  <c r="DK331" i="1"/>
  <c r="DK330" i="1"/>
  <c r="DK329" i="1"/>
  <c r="DK328" i="1"/>
  <c r="DK327" i="1"/>
  <c r="DK326" i="1"/>
  <c r="DK325" i="1"/>
  <c r="DK324" i="1"/>
  <c r="DK323" i="1"/>
  <c r="DK322" i="1"/>
  <c r="DK321" i="1"/>
  <c r="DK320" i="1"/>
  <c r="DK319" i="1"/>
  <c r="DK318" i="1"/>
  <c r="DK317" i="1"/>
  <c r="DK316" i="1"/>
  <c r="DK315" i="1"/>
  <c r="DK314" i="1"/>
  <c r="DK313" i="1"/>
  <c r="DK312" i="1"/>
  <c r="DK311" i="1"/>
  <c r="DK310" i="1"/>
  <c r="DK309" i="1"/>
  <c r="DK308" i="1"/>
  <c r="DK307" i="1"/>
  <c r="DK306" i="1"/>
  <c r="DK305" i="1"/>
  <c r="DK304" i="1"/>
  <c r="DK303" i="1"/>
  <c r="DK302" i="1"/>
  <c r="DK301" i="1"/>
  <c r="DK300" i="1"/>
  <c r="DK299" i="1"/>
  <c r="DK298" i="1"/>
  <c r="DK297" i="1"/>
  <c r="DK296" i="1"/>
  <c r="DK295" i="1"/>
  <c r="DK294" i="1"/>
  <c r="DK293" i="1"/>
  <c r="DK292" i="1"/>
  <c r="DK291" i="1"/>
  <c r="DK290" i="1"/>
  <c r="DK289" i="1"/>
  <c r="DK288" i="1"/>
  <c r="DK287" i="1"/>
  <c r="DK286" i="1"/>
  <c r="DK285" i="1"/>
  <c r="DK284" i="1"/>
  <c r="DK281" i="1"/>
  <c r="DK280" i="1"/>
  <c r="DK278" i="1"/>
  <c r="DK277" i="1"/>
  <c r="DK276" i="1"/>
  <c r="DK275" i="1"/>
  <c r="DK273" i="1"/>
  <c r="DK272" i="1"/>
  <c r="DK271" i="1"/>
  <c r="DK270" i="1"/>
  <c r="DK269" i="1"/>
  <c r="DK267" i="1"/>
  <c r="DK266" i="1"/>
  <c r="DK265" i="1"/>
  <c r="DK262" i="1"/>
  <c r="DK261" i="1"/>
  <c r="DK260" i="1"/>
  <c r="DK259" i="1"/>
  <c r="DK258" i="1"/>
  <c r="DK256" i="1"/>
  <c r="DK227" i="1"/>
  <c r="DK226" i="1"/>
  <c r="DK255" i="1"/>
  <c r="DK254" i="1"/>
  <c r="DK253" i="1"/>
  <c r="DK252" i="1"/>
  <c r="DK251" i="1"/>
  <c r="DK250" i="1"/>
  <c r="DK249" i="1"/>
  <c r="DK248" i="1"/>
  <c r="DK247" i="1"/>
  <c r="DK246" i="1"/>
  <c r="DK245" i="1"/>
  <c r="DK244" i="1"/>
  <c r="DK243" i="1"/>
  <c r="DK242" i="1"/>
  <c r="DK241" i="1"/>
  <c r="DK240" i="1"/>
  <c r="DK239" i="1"/>
  <c r="DK238" i="1"/>
  <c r="DK236" i="1"/>
  <c r="BL235" i="1" s="1"/>
  <c r="DK192" i="1"/>
  <c r="DK234" i="1"/>
  <c r="DK233" i="1"/>
  <c r="DK232" i="1"/>
  <c r="DK231" i="1"/>
  <c r="DK230" i="1"/>
  <c r="DK229" i="1"/>
  <c r="DK228" i="1"/>
  <c r="DK225" i="1"/>
  <c r="DK224" i="1"/>
  <c r="DK223" i="1"/>
  <c r="DK222" i="1"/>
  <c r="DK221" i="1"/>
  <c r="DK220" i="1"/>
  <c r="DK219" i="1"/>
  <c r="DK218" i="1"/>
  <c r="DK216" i="1"/>
  <c r="DK215" i="1"/>
  <c r="DK214" i="1"/>
  <c r="DK213" i="1"/>
  <c r="DK212" i="1"/>
  <c r="DK211" i="1"/>
  <c r="DK210" i="1"/>
  <c r="DK209" i="1"/>
  <c r="DK208" i="1"/>
  <c r="DK206" i="1"/>
  <c r="DK205" i="1"/>
  <c r="DK204" i="1"/>
  <c r="DK203" i="1"/>
  <c r="DK201" i="1"/>
  <c r="DK200" i="1"/>
  <c r="DK199" i="1"/>
  <c r="DK197" i="1"/>
  <c r="DK196" i="1"/>
  <c r="DK195" i="1"/>
  <c r="DK194" i="1"/>
  <c r="DK193" i="1"/>
  <c r="DK191" i="1"/>
  <c r="DK190" i="1"/>
  <c r="DK188" i="1"/>
  <c r="DK187" i="1"/>
  <c r="DK185" i="1"/>
  <c r="DK184" i="1"/>
  <c r="DK183" i="1"/>
  <c r="DK182" i="1"/>
  <c r="DK181" i="1"/>
  <c r="DK179" i="1"/>
  <c r="DK178" i="1"/>
  <c r="DK177" i="1"/>
  <c r="DK176" i="1"/>
  <c r="DK175" i="1"/>
  <c r="DK174" i="1"/>
  <c r="DK173" i="1"/>
  <c r="DK172" i="1"/>
  <c r="DK171" i="1"/>
  <c r="DK170" i="1"/>
  <c r="DK168" i="1"/>
  <c r="DK167" i="1"/>
  <c r="DK165" i="1"/>
  <c r="DK164" i="1"/>
  <c r="DK163" i="1"/>
  <c r="DK162" i="1"/>
  <c r="DK161" i="1"/>
  <c r="DK160" i="1"/>
  <c r="DK159" i="1"/>
  <c r="DK158" i="1"/>
  <c r="DK157" i="1"/>
  <c r="DK156" i="1"/>
  <c r="DK155" i="1"/>
  <c r="DK154" i="1"/>
  <c r="DK153" i="1"/>
  <c r="DK152" i="1"/>
  <c r="DK151" i="1"/>
  <c r="DK150" i="1"/>
  <c r="DK149" i="1"/>
  <c r="DK148" i="1"/>
  <c r="DK147" i="1"/>
  <c r="DK146" i="1"/>
  <c r="DK144" i="1"/>
  <c r="DK145" i="1"/>
  <c r="DK143" i="1"/>
  <c r="DK142" i="1"/>
  <c r="DK141" i="1"/>
  <c r="DK140" i="1"/>
  <c r="DK139" i="1"/>
  <c r="DK138" i="1"/>
  <c r="DK137" i="1"/>
  <c r="DK136" i="1"/>
  <c r="DK135" i="1"/>
  <c r="DK134" i="1"/>
  <c r="DK133" i="1"/>
  <c r="DK132" i="1"/>
  <c r="DK131" i="1"/>
  <c r="DK130" i="1"/>
  <c r="DK129" i="1"/>
  <c r="DK128" i="1"/>
  <c r="DK127" i="1"/>
  <c r="DK126" i="1"/>
  <c r="DK125" i="1"/>
  <c r="DK123" i="1"/>
  <c r="DK122" i="1"/>
  <c r="DK121" i="1"/>
  <c r="DK120" i="1"/>
  <c r="DK119" i="1"/>
  <c r="DK118" i="1"/>
  <c r="DK117" i="1"/>
  <c r="DK116" i="1"/>
  <c r="DK115" i="1"/>
  <c r="DK114" i="1"/>
  <c r="DK113" i="1"/>
  <c r="DK112" i="1"/>
  <c r="DK111" i="1"/>
  <c r="DK110" i="1"/>
  <c r="DK109" i="1"/>
  <c r="DK108" i="1"/>
  <c r="DK106" i="1"/>
  <c r="DK105" i="1"/>
  <c r="DK104" i="1"/>
  <c r="DK103" i="1"/>
  <c r="DK102" i="1"/>
  <c r="DK101" i="1"/>
  <c r="DK100" i="1"/>
  <c r="DK99" i="1"/>
  <c r="DK98" i="1"/>
  <c r="DK97" i="1"/>
  <c r="DK95" i="1"/>
  <c r="DK94" i="1"/>
  <c r="DK93" i="1"/>
  <c r="DK92" i="1"/>
  <c r="DK91" i="1"/>
  <c r="DK89" i="1"/>
  <c r="DK90" i="1"/>
  <c r="DK88" i="1"/>
  <c r="DK87" i="1"/>
  <c r="DK86" i="1"/>
  <c r="DK85" i="1"/>
  <c r="DK84" i="1"/>
  <c r="DK83" i="1"/>
  <c r="DK82" i="1"/>
  <c r="DK81" i="1"/>
  <c r="DK80" i="1"/>
  <c r="DK79" i="1"/>
  <c r="DK77" i="1"/>
  <c r="DK76" i="1"/>
  <c r="DK75" i="1"/>
  <c r="DK74" i="1"/>
  <c r="DK73" i="1"/>
  <c r="DK72" i="1"/>
  <c r="DK71" i="1"/>
  <c r="DK70" i="1"/>
  <c r="DK68" i="1"/>
  <c r="DK67" i="1"/>
  <c r="DK65" i="1"/>
  <c r="DK64" i="1"/>
  <c r="DK63" i="1"/>
  <c r="DK62" i="1"/>
  <c r="DK61" i="1"/>
  <c r="DK59" i="1"/>
  <c r="DK58" i="1"/>
  <c r="DK57" i="1"/>
  <c r="DK56" i="1"/>
  <c r="DK54" i="1"/>
  <c r="DK53" i="1"/>
  <c r="DK52" i="1"/>
  <c r="DK51" i="1"/>
  <c r="DK50" i="1"/>
  <c r="DK49" i="1"/>
  <c r="DK48" i="1"/>
  <c r="DK47" i="1"/>
  <c r="DK46" i="1"/>
  <c r="DK44" i="1"/>
  <c r="DK43" i="1"/>
  <c r="DK41" i="1"/>
  <c r="DK40" i="1"/>
  <c r="DK39" i="1"/>
  <c r="DK37" i="1"/>
  <c r="DK36" i="1"/>
  <c r="DK34" i="1"/>
  <c r="DK33" i="1"/>
  <c r="DK32" i="1"/>
  <c r="DK31" i="1"/>
  <c r="DK30" i="1"/>
  <c r="DK29" i="1"/>
  <c r="DK28" i="1"/>
  <c r="DK27" i="1"/>
  <c r="DK24" i="1"/>
  <c r="DK23" i="1"/>
  <c r="DK22" i="1"/>
  <c r="IN217" i="1"/>
  <c r="IM217" i="1"/>
  <c r="IK217" i="1"/>
  <c r="IJ217" i="1"/>
  <c r="IH217" i="1"/>
  <c r="IG217" i="1"/>
  <c r="IE217" i="1"/>
  <c r="ID217" i="1"/>
  <c r="HQ217" i="1"/>
  <c r="HP217" i="1"/>
  <c r="HN217" i="1"/>
  <c r="HM217" i="1"/>
  <c r="HK217" i="1"/>
  <c r="HJ217" i="1"/>
  <c r="HH217" i="1"/>
  <c r="HG217" i="1"/>
  <c r="MJ279" i="1"/>
  <c r="MF279" i="1"/>
  <c r="MD279" i="1"/>
  <c r="LJ279" i="1"/>
  <c r="LH279" i="1"/>
  <c r="LE279" i="1"/>
  <c r="DL283" i="1" l="1"/>
  <c r="HV35" i="1"/>
  <c r="HV55" i="1"/>
  <c r="HV186" i="1"/>
  <c r="HV264" i="1"/>
  <c r="HV279" i="1"/>
  <c r="HV334" i="1"/>
  <c r="GZ180" i="1"/>
  <c r="HW180" i="1"/>
  <c r="DB14" i="1"/>
  <c r="DL279" i="1"/>
  <c r="HW42" i="1"/>
  <c r="HW66" i="1"/>
  <c r="GC198" i="1"/>
  <c r="GC279" i="1"/>
  <c r="DB12" i="1"/>
  <c r="DK235" i="1"/>
  <c r="FF166" i="1"/>
  <c r="GZ198" i="1"/>
  <c r="DL198" i="1"/>
  <c r="DB7" i="1"/>
  <c r="DE11" i="1"/>
  <c r="DE14" i="1"/>
  <c r="HW124" i="1"/>
  <c r="HW186" i="1"/>
  <c r="HW207" i="1"/>
  <c r="HW257" i="1"/>
  <c r="HW279" i="1"/>
  <c r="HW334" i="1"/>
  <c r="EI180" i="1"/>
  <c r="DL42" i="1"/>
  <c r="FF189" i="1"/>
  <c r="FF283" i="1"/>
  <c r="GZ166" i="1"/>
  <c r="EI38" i="1"/>
  <c r="GC180" i="1"/>
  <c r="GZ96" i="1"/>
  <c r="GZ186" i="1"/>
  <c r="GZ207" i="1"/>
  <c r="GZ257" i="1"/>
  <c r="GZ264" i="1"/>
  <c r="GZ268" i="1"/>
  <c r="GZ334" i="1"/>
  <c r="EI166" i="1"/>
  <c r="EI186" i="1"/>
  <c r="EI334" i="1"/>
  <c r="FE166" i="1"/>
  <c r="EH189" i="1"/>
  <c r="EH283" i="1"/>
  <c r="EH217" i="1"/>
  <c r="FF180" i="1"/>
  <c r="FF198" i="1"/>
  <c r="GZ217" i="1"/>
  <c r="EH198" i="1"/>
  <c r="GC35" i="1"/>
  <c r="GZ169" i="1"/>
  <c r="GZ202" i="1"/>
  <c r="FF35" i="1"/>
  <c r="FF279" i="1"/>
  <c r="DL38" i="1"/>
  <c r="DL166" i="1"/>
  <c r="DL180" i="1"/>
  <c r="DL217" i="1"/>
  <c r="EI189" i="1"/>
  <c r="GC69" i="1"/>
  <c r="DL66" i="1"/>
  <c r="GY264" i="1"/>
  <c r="GY279" i="1"/>
  <c r="GZ60" i="1"/>
  <c r="DK180" i="1"/>
  <c r="EI55" i="1"/>
  <c r="FF334" i="1"/>
  <c r="GZ55" i="1"/>
  <c r="EH166" i="1"/>
  <c r="EH180" i="1"/>
  <c r="EI42" i="1"/>
  <c r="EI60" i="1"/>
  <c r="EI66" i="1"/>
  <c r="GZ42" i="1"/>
  <c r="EI78" i="1"/>
  <c r="EI96" i="1"/>
  <c r="EI107" i="1"/>
  <c r="FE20" i="1"/>
  <c r="FE283" i="1"/>
  <c r="EI35" i="1"/>
  <c r="EI264" i="1"/>
  <c r="EI279" i="1"/>
  <c r="EI169" i="1"/>
  <c r="EI198" i="1"/>
  <c r="EI202" i="1"/>
  <c r="FF60" i="1"/>
  <c r="DE348" i="1"/>
  <c r="GY283" i="1"/>
  <c r="HW69" i="1"/>
  <c r="HW107" i="1"/>
  <c r="HW202" i="1"/>
  <c r="HW264" i="1"/>
  <c r="LD13" i="1"/>
  <c r="KY345" i="1"/>
  <c r="KX345" i="1"/>
  <c r="KY341" i="1"/>
  <c r="KX341" i="1"/>
  <c r="KX337" i="1"/>
  <c r="KY337" i="1"/>
  <c r="KX332" i="1"/>
  <c r="KY332" i="1"/>
  <c r="KY328" i="1"/>
  <c r="KX328" i="1"/>
  <c r="KY324" i="1"/>
  <c r="KX324" i="1"/>
  <c r="KY320" i="1"/>
  <c r="KX320" i="1"/>
  <c r="KX316" i="1"/>
  <c r="KY316" i="1"/>
  <c r="KY312" i="1"/>
  <c r="KX312" i="1"/>
  <c r="KY308" i="1"/>
  <c r="KX308" i="1"/>
  <c r="KY304" i="1"/>
  <c r="KX304" i="1"/>
  <c r="KX300" i="1"/>
  <c r="KY300" i="1"/>
  <c r="KX296" i="1"/>
  <c r="KY296" i="1"/>
  <c r="KX292" i="1"/>
  <c r="KY292" i="1"/>
  <c r="KX288" i="1"/>
  <c r="KY288" i="1"/>
  <c r="KX284" i="1"/>
  <c r="KY284" i="1"/>
  <c r="KX277" i="1"/>
  <c r="KY277" i="1"/>
  <c r="KX272" i="1"/>
  <c r="KY272" i="1"/>
  <c r="KX267" i="1"/>
  <c r="KY267" i="1"/>
  <c r="KX261" i="1"/>
  <c r="KY261" i="1"/>
  <c r="KX256" i="1"/>
  <c r="KY256" i="1"/>
  <c r="KX254" i="1"/>
  <c r="KY254" i="1"/>
  <c r="KX250" i="1"/>
  <c r="KY250" i="1"/>
  <c r="KX246" i="1"/>
  <c r="KY246" i="1"/>
  <c r="KX242" i="1"/>
  <c r="KY242" i="1"/>
  <c r="KX238" i="1"/>
  <c r="KY238" i="1"/>
  <c r="KX232" i="1"/>
  <c r="KY232" i="1"/>
  <c r="KX228" i="1"/>
  <c r="KY228" i="1"/>
  <c r="KX222" i="1"/>
  <c r="KY222" i="1"/>
  <c r="KX218" i="1"/>
  <c r="KY218" i="1"/>
  <c r="KX213" i="1"/>
  <c r="KY213" i="1"/>
  <c r="KX209" i="1"/>
  <c r="KY209" i="1"/>
  <c r="KX204" i="1"/>
  <c r="KY204" i="1"/>
  <c r="KX199" i="1"/>
  <c r="KY199" i="1"/>
  <c r="KX194" i="1"/>
  <c r="KY194" i="1"/>
  <c r="KX188" i="1"/>
  <c r="KY188" i="1"/>
  <c r="KX183" i="1"/>
  <c r="KY183" i="1"/>
  <c r="KX178" i="1"/>
  <c r="KY178" i="1"/>
  <c r="KX174" i="1"/>
  <c r="KY174" i="1"/>
  <c r="KX170" i="1"/>
  <c r="KY170" i="1"/>
  <c r="KX164" i="1"/>
  <c r="KY164" i="1"/>
  <c r="KX160" i="1"/>
  <c r="KY160" i="1"/>
  <c r="KX156" i="1"/>
  <c r="KY156" i="1"/>
  <c r="KX152" i="1"/>
  <c r="KY152" i="1"/>
  <c r="KX148" i="1"/>
  <c r="KY148" i="1"/>
  <c r="KX145" i="1"/>
  <c r="KY145" i="1"/>
  <c r="KX140" i="1"/>
  <c r="KY140" i="1"/>
  <c r="KX136" i="1"/>
  <c r="KY136" i="1"/>
  <c r="KX132" i="1"/>
  <c r="KY132" i="1"/>
  <c r="KY128" i="1"/>
  <c r="KX128" i="1"/>
  <c r="KX123" i="1"/>
  <c r="KY123" i="1"/>
  <c r="KX119" i="1"/>
  <c r="KY119" i="1"/>
  <c r="KX115" i="1"/>
  <c r="KY115" i="1"/>
  <c r="KX111" i="1"/>
  <c r="KY111" i="1"/>
  <c r="KY106" i="1"/>
  <c r="KX106" i="1"/>
  <c r="KY98" i="1"/>
  <c r="KX98" i="1"/>
  <c r="KX93" i="1"/>
  <c r="KY93" i="1"/>
  <c r="KY90" i="1"/>
  <c r="KX90" i="1"/>
  <c r="KX85" i="1"/>
  <c r="KY85" i="1"/>
  <c r="KX81" i="1"/>
  <c r="KY81" i="1"/>
  <c r="KX76" i="1"/>
  <c r="KY76" i="1"/>
  <c r="KX72" i="1"/>
  <c r="KY72" i="1"/>
  <c r="KX67" i="1"/>
  <c r="KY67" i="1"/>
  <c r="KY62" i="1"/>
  <c r="KX62" i="1"/>
  <c r="KY57" i="1"/>
  <c r="KX57" i="1"/>
  <c r="KX50" i="1"/>
  <c r="KY50" i="1"/>
  <c r="KY41" i="1"/>
  <c r="KX41" i="1"/>
  <c r="KX36" i="1"/>
  <c r="KY36" i="1"/>
  <c r="KX31" i="1"/>
  <c r="KY31" i="1"/>
  <c r="KX27" i="1"/>
  <c r="KY27" i="1"/>
  <c r="KY22" i="1"/>
  <c r="KX22" i="1"/>
  <c r="LN343" i="1"/>
  <c r="LO343" i="1"/>
  <c r="LO339" i="1"/>
  <c r="LN339" i="1"/>
  <c r="LO335" i="1"/>
  <c r="LN335" i="1"/>
  <c r="LO330" i="1"/>
  <c r="LN330" i="1"/>
  <c r="LO326" i="1"/>
  <c r="LN326" i="1"/>
  <c r="LO322" i="1"/>
  <c r="LN322" i="1"/>
  <c r="LO318" i="1"/>
  <c r="LN318" i="1"/>
  <c r="LO314" i="1"/>
  <c r="LN314" i="1"/>
  <c r="LO310" i="1"/>
  <c r="LN310" i="1"/>
  <c r="LO306" i="1"/>
  <c r="LN306" i="1"/>
  <c r="LO302" i="1"/>
  <c r="LN302" i="1"/>
  <c r="LO298" i="1"/>
  <c r="LN298" i="1"/>
  <c r="LO294" i="1"/>
  <c r="LN294" i="1"/>
  <c r="LO290" i="1"/>
  <c r="LN290" i="1"/>
  <c r="LO286" i="1"/>
  <c r="LN286" i="1"/>
  <c r="LO280" i="1"/>
  <c r="LN280" i="1"/>
  <c r="LO275" i="1"/>
  <c r="LN275" i="1"/>
  <c r="LO270" i="1"/>
  <c r="LN270" i="1"/>
  <c r="LO265" i="1"/>
  <c r="LN265" i="1"/>
  <c r="LO259" i="1"/>
  <c r="LN259" i="1"/>
  <c r="LO226" i="1"/>
  <c r="LN226" i="1"/>
  <c r="LO252" i="1"/>
  <c r="LN252" i="1"/>
  <c r="LO248" i="1"/>
  <c r="LN248" i="1"/>
  <c r="LN244" i="1"/>
  <c r="LO244" i="1"/>
  <c r="LN240" i="1"/>
  <c r="LO240" i="1"/>
  <c r="LO192" i="1"/>
  <c r="LN192" i="1"/>
  <c r="LN231" i="1"/>
  <c r="LO231" i="1"/>
  <c r="LO225" i="1"/>
  <c r="LN225" i="1"/>
  <c r="LO221" i="1"/>
  <c r="LN221" i="1"/>
  <c r="LO216" i="1"/>
  <c r="LN216" i="1"/>
  <c r="LO212" i="1"/>
  <c r="LN212" i="1"/>
  <c r="LO208" i="1"/>
  <c r="LN208" i="1"/>
  <c r="LO203" i="1"/>
  <c r="LN203" i="1"/>
  <c r="LO197" i="1"/>
  <c r="LN197" i="1"/>
  <c r="LO193" i="1"/>
  <c r="LN193" i="1"/>
  <c r="LN187" i="1"/>
  <c r="LO187" i="1"/>
  <c r="LO182" i="1"/>
  <c r="LN182" i="1"/>
  <c r="LO177" i="1"/>
  <c r="LN177" i="1"/>
  <c r="LO173" i="1"/>
  <c r="LN173" i="1"/>
  <c r="LO168" i="1"/>
  <c r="LN168" i="1"/>
  <c r="LO163" i="1"/>
  <c r="LN163" i="1"/>
  <c r="LO159" i="1"/>
  <c r="LN159" i="1"/>
  <c r="LO155" i="1"/>
  <c r="LN155" i="1"/>
  <c r="LO151" i="1"/>
  <c r="LN151" i="1"/>
  <c r="LO147" i="1"/>
  <c r="LN147" i="1"/>
  <c r="LN143" i="1"/>
  <c r="LO143" i="1"/>
  <c r="LO139" i="1"/>
  <c r="LN139" i="1"/>
  <c r="LO135" i="1"/>
  <c r="LN135" i="1"/>
  <c r="LN131" i="1"/>
  <c r="LO131" i="1"/>
  <c r="LO127" i="1"/>
  <c r="LN127" i="1"/>
  <c r="LN122" i="1"/>
  <c r="LO122" i="1"/>
  <c r="LO118" i="1"/>
  <c r="LN118" i="1"/>
  <c r="LN114" i="1"/>
  <c r="LO114" i="1"/>
  <c r="LO110" i="1"/>
  <c r="LN110" i="1"/>
  <c r="LO104" i="1"/>
  <c r="LN104" i="1"/>
  <c r="LO97" i="1"/>
  <c r="LN97" i="1"/>
  <c r="LO92" i="1"/>
  <c r="LN92" i="1"/>
  <c r="LO88" i="1"/>
  <c r="LN88" i="1"/>
  <c r="LO84" i="1"/>
  <c r="LN84" i="1"/>
  <c r="LO80" i="1"/>
  <c r="LN80" i="1"/>
  <c r="LO75" i="1"/>
  <c r="LN75" i="1"/>
  <c r="LO71" i="1"/>
  <c r="LN71" i="1"/>
  <c r="LO65" i="1"/>
  <c r="LN65" i="1"/>
  <c r="LO61" i="1"/>
  <c r="LN61" i="1"/>
  <c r="LN56" i="1"/>
  <c r="LO56" i="1"/>
  <c r="LN44" i="1"/>
  <c r="LO44" i="1"/>
  <c r="LO39" i="1"/>
  <c r="LN39" i="1"/>
  <c r="LN32" i="1"/>
  <c r="LO32" i="1"/>
  <c r="LN27" i="1"/>
  <c r="LO27" i="1"/>
  <c r="LN22" i="1"/>
  <c r="LO22" i="1"/>
  <c r="KY344" i="1"/>
  <c r="KX344" i="1"/>
  <c r="KY340" i="1"/>
  <c r="KX340" i="1"/>
  <c r="KY336" i="1"/>
  <c r="KX336" i="1"/>
  <c r="KX331" i="1"/>
  <c r="KY331" i="1"/>
  <c r="KX327" i="1"/>
  <c r="KY327" i="1"/>
  <c r="KX323" i="1"/>
  <c r="KY323" i="1"/>
  <c r="KX319" i="1"/>
  <c r="KY319" i="1"/>
  <c r="KX315" i="1"/>
  <c r="KY315" i="1"/>
  <c r="KX311" i="1"/>
  <c r="KY311" i="1"/>
  <c r="KX307" i="1"/>
  <c r="KY307" i="1"/>
  <c r="KX303" i="1"/>
  <c r="KY303" i="1"/>
  <c r="KX299" i="1"/>
  <c r="KY299" i="1"/>
  <c r="KX295" i="1"/>
  <c r="KY295" i="1"/>
  <c r="KX291" i="1"/>
  <c r="KY291" i="1"/>
  <c r="KX287" i="1"/>
  <c r="KY287" i="1"/>
  <c r="KX281" i="1"/>
  <c r="KY281" i="1"/>
  <c r="KX276" i="1"/>
  <c r="KY276" i="1"/>
  <c r="KX271" i="1"/>
  <c r="KY271" i="1"/>
  <c r="KX266" i="1"/>
  <c r="KY266" i="1"/>
  <c r="KX260" i="1"/>
  <c r="KY260" i="1"/>
  <c r="KX227" i="1"/>
  <c r="KY227" i="1"/>
  <c r="KX253" i="1"/>
  <c r="KY253" i="1"/>
  <c r="KX249" i="1"/>
  <c r="KY249" i="1"/>
  <c r="KX245" i="1"/>
  <c r="KY245" i="1"/>
  <c r="KX241" i="1"/>
  <c r="KY241" i="1"/>
  <c r="KX192" i="1"/>
  <c r="KY192" i="1"/>
  <c r="KX231" i="1"/>
  <c r="KY231" i="1"/>
  <c r="KX225" i="1"/>
  <c r="KY225" i="1"/>
  <c r="KX221" i="1"/>
  <c r="KY221" i="1"/>
  <c r="KX216" i="1"/>
  <c r="KY216" i="1"/>
  <c r="KX212" i="1"/>
  <c r="KY212" i="1"/>
  <c r="KX208" i="1"/>
  <c r="KY208" i="1"/>
  <c r="KX203" i="1"/>
  <c r="KY203" i="1"/>
  <c r="KX197" i="1"/>
  <c r="KY197" i="1"/>
  <c r="KX193" i="1"/>
  <c r="KY193" i="1"/>
  <c r="KX187" i="1"/>
  <c r="KY187" i="1"/>
  <c r="KX182" i="1"/>
  <c r="KY182" i="1"/>
  <c r="KX177" i="1"/>
  <c r="KY177" i="1"/>
  <c r="KX173" i="1"/>
  <c r="KY173" i="1"/>
  <c r="KX168" i="1"/>
  <c r="KY168" i="1"/>
  <c r="KX163" i="1"/>
  <c r="KY163" i="1"/>
  <c r="KX159" i="1"/>
  <c r="KY159" i="1"/>
  <c r="KX155" i="1"/>
  <c r="KY155" i="1"/>
  <c r="KX151" i="1"/>
  <c r="KY151" i="1"/>
  <c r="KX147" i="1"/>
  <c r="KY147" i="1"/>
  <c r="KX143" i="1"/>
  <c r="KY143" i="1"/>
  <c r="KX139" i="1"/>
  <c r="KY139" i="1"/>
  <c r="KX135" i="1"/>
  <c r="KY135" i="1"/>
  <c r="KX131" i="1"/>
  <c r="KY131" i="1"/>
  <c r="KX127" i="1"/>
  <c r="KY127" i="1"/>
  <c r="KY122" i="1"/>
  <c r="KX122" i="1"/>
  <c r="KX118" i="1"/>
  <c r="KY118" i="1"/>
  <c r="KY114" i="1"/>
  <c r="KX114" i="1"/>
  <c r="KY110" i="1"/>
  <c r="KX110" i="1"/>
  <c r="KX104" i="1"/>
  <c r="KY104" i="1"/>
  <c r="KX97" i="1"/>
  <c r="KY97" i="1"/>
  <c r="KX92" i="1"/>
  <c r="KY92" i="1"/>
  <c r="KX88" i="1"/>
  <c r="KY88" i="1"/>
  <c r="KX84" i="1"/>
  <c r="KY84" i="1"/>
  <c r="KX80" i="1"/>
  <c r="KY80" i="1"/>
  <c r="KY75" i="1"/>
  <c r="KX75" i="1"/>
  <c r="KX71" i="1"/>
  <c r="KY71" i="1"/>
  <c r="KX65" i="1"/>
  <c r="KY65" i="1"/>
  <c r="KY61" i="1"/>
  <c r="KX61" i="1"/>
  <c r="KY56" i="1"/>
  <c r="KX56" i="1"/>
  <c r="KY49" i="1"/>
  <c r="KX49" i="1"/>
  <c r="KX40" i="1"/>
  <c r="KY40" i="1"/>
  <c r="KY34" i="1"/>
  <c r="KX34" i="1"/>
  <c r="KX30" i="1"/>
  <c r="KY30" i="1"/>
  <c r="KY25" i="1"/>
  <c r="KX25" i="1"/>
  <c r="KW235" i="1"/>
  <c r="KX236" i="1"/>
  <c r="KY236" i="1"/>
  <c r="LN346" i="1"/>
  <c r="LO346" i="1"/>
  <c r="LO342" i="1"/>
  <c r="LN342" i="1"/>
  <c r="LO338" i="1"/>
  <c r="LN338" i="1"/>
  <c r="LN333" i="1"/>
  <c r="LO333" i="1"/>
  <c r="LO329" i="1"/>
  <c r="LN329" i="1"/>
  <c r="LO325" i="1"/>
  <c r="LN325" i="1"/>
  <c r="LO321" i="1"/>
  <c r="LN321" i="1"/>
  <c r="LO317" i="1"/>
  <c r="LN317" i="1"/>
  <c r="LO313" i="1"/>
  <c r="LN313" i="1"/>
  <c r="LN309" i="1"/>
  <c r="LO309" i="1"/>
  <c r="LN305" i="1"/>
  <c r="LO305" i="1"/>
  <c r="LO301" i="1"/>
  <c r="LN301" i="1"/>
  <c r="LN297" i="1"/>
  <c r="LO297" i="1"/>
  <c r="LO293" i="1"/>
  <c r="LN293" i="1"/>
  <c r="LO289" i="1"/>
  <c r="LN289" i="1"/>
  <c r="LO285" i="1"/>
  <c r="LN285" i="1"/>
  <c r="LO278" i="1"/>
  <c r="LN278" i="1"/>
  <c r="LN273" i="1"/>
  <c r="LO273" i="1"/>
  <c r="LO269" i="1"/>
  <c r="LN269" i="1"/>
  <c r="LO262" i="1"/>
  <c r="LN262" i="1"/>
  <c r="LN258" i="1"/>
  <c r="LO258" i="1"/>
  <c r="LO255" i="1"/>
  <c r="LN255" i="1"/>
  <c r="LN251" i="1"/>
  <c r="LO251" i="1"/>
  <c r="LO247" i="1"/>
  <c r="LN247" i="1"/>
  <c r="LO243" i="1"/>
  <c r="LN243" i="1"/>
  <c r="LO239" i="1"/>
  <c r="LN239" i="1"/>
  <c r="LO234" i="1"/>
  <c r="LN234" i="1"/>
  <c r="LN230" i="1"/>
  <c r="LO230" i="1"/>
  <c r="LO224" i="1"/>
  <c r="LN224" i="1"/>
  <c r="LO220" i="1"/>
  <c r="LN220" i="1"/>
  <c r="LO215" i="1"/>
  <c r="LN215" i="1"/>
  <c r="LO211" i="1"/>
  <c r="LN211" i="1"/>
  <c r="LO206" i="1"/>
  <c r="LN206" i="1"/>
  <c r="LO201" i="1"/>
  <c r="LN201" i="1"/>
  <c r="LO196" i="1"/>
  <c r="LN196" i="1"/>
  <c r="LN191" i="1"/>
  <c r="LO191" i="1"/>
  <c r="LO185" i="1"/>
  <c r="LN185" i="1"/>
  <c r="LO181" i="1"/>
  <c r="LN181" i="1"/>
  <c r="LO176" i="1"/>
  <c r="LN176" i="1"/>
  <c r="LO172" i="1"/>
  <c r="LN172" i="1"/>
  <c r="LO167" i="1"/>
  <c r="LN167" i="1"/>
  <c r="LO162" i="1"/>
  <c r="LN162" i="1"/>
  <c r="LO158" i="1"/>
  <c r="LN158" i="1"/>
  <c r="LO154" i="1"/>
  <c r="LN154" i="1"/>
  <c r="LO150" i="1"/>
  <c r="LN150" i="1"/>
  <c r="LO146" i="1"/>
  <c r="LN146" i="1"/>
  <c r="LO142" i="1"/>
  <c r="LN142" i="1"/>
  <c r="LN138" i="1"/>
  <c r="LO138" i="1"/>
  <c r="LN134" i="1"/>
  <c r="LO134" i="1"/>
  <c r="LN130" i="1"/>
  <c r="LO130" i="1"/>
  <c r="LN126" i="1"/>
  <c r="LO126" i="1"/>
  <c r="LO121" i="1"/>
  <c r="LN121" i="1"/>
  <c r="LO117" i="1"/>
  <c r="LN117" i="1"/>
  <c r="LO113" i="1"/>
  <c r="LN113" i="1"/>
  <c r="LO109" i="1"/>
  <c r="LN109" i="1"/>
  <c r="LO102" i="1"/>
  <c r="LN102" i="1"/>
  <c r="LO95" i="1"/>
  <c r="LN95" i="1"/>
  <c r="LO91" i="1"/>
  <c r="LN91" i="1"/>
  <c r="LO87" i="1"/>
  <c r="LN87" i="1"/>
  <c r="LN83" i="1"/>
  <c r="LO83" i="1"/>
  <c r="LO79" i="1"/>
  <c r="LN79" i="1"/>
  <c r="LO74" i="1"/>
  <c r="LN74" i="1"/>
  <c r="LN70" i="1"/>
  <c r="LO70" i="1"/>
  <c r="LN64" i="1"/>
  <c r="LO64" i="1"/>
  <c r="LO59" i="1"/>
  <c r="LN59" i="1"/>
  <c r="LO54" i="1"/>
  <c r="LN54" i="1"/>
  <c r="LO43" i="1"/>
  <c r="LN43" i="1"/>
  <c r="LN37" i="1"/>
  <c r="LO37" i="1"/>
  <c r="LO31" i="1"/>
  <c r="LN31" i="1"/>
  <c r="LN25" i="1"/>
  <c r="LO25" i="1"/>
  <c r="KX21" i="1"/>
  <c r="KY21" i="1"/>
  <c r="KX343" i="1"/>
  <c r="KY343" i="1"/>
  <c r="KX339" i="1"/>
  <c r="KY339" i="1"/>
  <c r="KX335" i="1"/>
  <c r="KY335" i="1"/>
  <c r="KX330" i="1"/>
  <c r="KY330" i="1"/>
  <c r="KX326" i="1"/>
  <c r="KY326" i="1"/>
  <c r="KX322" i="1"/>
  <c r="KY322" i="1"/>
  <c r="KX318" i="1"/>
  <c r="KY318" i="1"/>
  <c r="KX314" i="1"/>
  <c r="KY314" i="1"/>
  <c r="KX310" i="1"/>
  <c r="KY310" i="1"/>
  <c r="KX306" i="1"/>
  <c r="KY306" i="1"/>
  <c r="KX302" i="1"/>
  <c r="KY302" i="1"/>
  <c r="KX298" i="1"/>
  <c r="KY298" i="1"/>
  <c r="KX294" i="1"/>
  <c r="KY294" i="1"/>
  <c r="KX290" i="1"/>
  <c r="KY290" i="1"/>
  <c r="KX286" i="1"/>
  <c r="KY286" i="1"/>
  <c r="KX280" i="1"/>
  <c r="KY280" i="1"/>
  <c r="KX275" i="1"/>
  <c r="KY275" i="1"/>
  <c r="KX270" i="1"/>
  <c r="KY270" i="1"/>
  <c r="KX265" i="1"/>
  <c r="KY265" i="1"/>
  <c r="KX259" i="1"/>
  <c r="KY259" i="1"/>
  <c r="KX226" i="1"/>
  <c r="KY226" i="1"/>
  <c r="KX252" i="1"/>
  <c r="KY252" i="1"/>
  <c r="KX248" i="1"/>
  <c r="KY248" i="1"/>
  <c r="KX244" i="1"/>
  <c r="KY244" i="1"/>
  <c r="KX240" i="1"/>
  <c r="KY240" i="1"/>
  <c r="KX234" i="1"/>
  <c r="KY234" i="1"/>
  <c r="KX230" i="1"/>
  <c r="KY230" i="1"/>
  <c r="KX224" i="1"/>
  <c r="KY224" i="1"/>
  <c r="KX220" i="1"/>
  <c r="KY220" i="1"/>
  <c r="KX215" i="1"/>
  <c r="KY215" i="1"/>
  <c r="KY211" i="1"/>
  <c r="KX211" i="1"/>
  <c r="KX206" i="1"/>
  <c r="KY206" i="1"/>
  <c r="KX201" i="1"/>
  <c r="KY201" i="1"/>
  <c r="KX196" i="1"/>
  <c r="KY196" i="1"/>
  <c r="KX191" i="1"/>
  <c r="KY191" i="1"/>
  <c r="KX185" i="1"/>
  <c r="KY185" i="1"/>
  <c r="KX181" i="1"/>
  <c r="KY181" i="1"/>
  <c r="KX176" i="1"/>
  <c r="KY176" i="1"/>
  <c r="KX172" i="1"/>
  <c r="KY172" i="1"/>
  <c r="KX167" i="1"/>
  <c r="KY167" i="1"/>
  <c r="KX162" i="1"/>
  <c r="KY162" i="1"/>
  <c r="KX158" i="1"/>
  <c r="KY158" i="1"/>
  <c r="KX154" i="1"/>
  <c r="KY154" i="1"/>
  <c r="KX150" i="1"/>
  <c r="KY150" i="1"/>
  <c r="KX146" i="1"/>
  <c r="KY146" i="1"/>
  <c r="KX142" i="1"/>
  <c r="KY142" i="1"/>
  <c r="KX138" i="1"/>
  <c r="KY138" i="1"/>
  <c r="KX134" i="1"/>
  <c r="KY134" i="1"/>
  <c r="KY130" i="1"/>
  <c r="KX130" i="1"/>
  <c r="KY126" i="1"/>
  <c r="KX126" i="1"/>
  <c r="KY121" i="1"/>
  <c r="KX121" i="1"/>
  <c r="KX117" i="1"/>
  <c r="KY117" i="1"/>
  <c r="KX113" i="1"/>
  <c r="KY113" i="1"/>
  <c r="KX109" i="1"/>
  <c r="KY109" i="1"/>
  <c r="KX102" i="1"/>
  <c r="KY102" i="1"/>
  <c r="KX95" i="1"/>
  <c r="KY95" i="1"/>
  <c r="KX91" i="1"/>
  <c r="KY91" i="1"/>
  <c r="KX87" i="1"/>
  <c r="KY87" i="1"/>
  <c r="KX83" i="1"/>
  <c r="KY83" i="1"/>
  <c r="KX79" i="1"/>
  <c r="KY79" i="1"/>
  <c r="KY74" i="1"/>
  <c r="KX74" i="1"/>
  <c r="KY70" i="1"/>
  <c r="KX70" i="1"/>
  <c r="KX64" i="1"/>
  <c r="KY64" i="1"/>
  <c r="KX59" i="1"/>
  <c r="KY59" i="1"/>
  <c r="KX54" i="1"/>
  <c r="KY54" i="1"/>
  <c r="KY44" i="1"/>
  <c r="KX44" i="1"/>
  <c r="KY39" i="1"/>
  <c r="KX39" i="1"/>
  <c r="KY33" i="1"/>
  <c r="KX33" i="1"/>
  <c r="KY29" i="1"/>
  <c r="KX29" i="1"/>
  <c r="KX24" i="1"/>
  <c r="KY24" i="1"/>
  <c r="LN345" i="1"/>
  <c r="LO345" i="1"/>
  <c r="LO341" i="1"/>
  <c r="LN341" i="1"/>
  <c r="LO337" i="1"/>
  <c r="LN337" i="1"/>
  <c r="LN332" i="1"/>
  <c r="LO332" i="1"/>
  <c r="LO328" i="1"/>
  <c r="LN328" i="1"/>
  <c r="LO324" i="1"/>
  <c r="LN324" i="1"/>
  <c r="LO320" i="1"/>
  <c r="LN320" i="1"/>
  <c r="LO316" i="1"/>
  <c r="LN316" i="1"/>
  <c r="LO312" i="1"/>
  <c r="LN312" i="1"/>
  <c r="LN308" i="1"/>
  <c r="LO308" i="1"/>
  <c r="LN304" i="1"/>
  <c r="LO304" i="1"/>
  <c r="LO300" i="1"/>
  <c r="LN300" i="1"/>
  <c r="LO296" i="1"/>
  <c r="LN296" i="1"/>
  <c r="LO292" i="1"/>
  <c r="LN292" i="1"/>
  <c r="LO288" i="1"/>
  <c r="LN288" i="1"/>
  <c r="LO284" i="1"/>
  <c r="LN284" i="1"/>
  <c r="LN277" i="1"/>
  <c r="LO277" i="1"/>
  <c r="LO272" i="1"/>
  <c r="LN272" i="1"/>
  <c r="LN267" i="1"/>
  <c r="LO267" i="1"/>
  <c r="LO261" i="1"/>
  <c r="LN261" i="1"/>
  <c r="LN256" i="1"/>
  <c r="LO256" i="1"/>
  <c r="LO254" i="1"/>
  <c r="LN254" i="1"/>
  <c r="LO250" i="1"/>
  <c r="LN250" i="1"/>
  <c r="LO246" i="1"/>
  <c r="LN246" i="1"/>
  <c r="LO242" i="1"/>
  <c r="LN242" i="1"/>
  <c r="LO238" i="1"/>
  <c r="LN238" i="1"/>
  <c r="LN233" i="1"/>
  <c r="LO233" i="1"/>
  <c r="LO229" i="1"/>
  <c r="LN229" i="1"/>
  <c r="LO223" i="1"/>
  <c r="LN223" i="1"/>
  <c r="LO219" i="1"/>
  <c r="LN219" i="1"/>
  <c r="LO214" i="1"/>
  <c r="LN214" i="1"/>
  <c r="LO210" i="1"/>
  <c r="LN210" i="1"/>
  <c r="LO205" i="1"/>
  <c r="LN205" i="1"/>
  <c r="LO200" i="1"/>
  <c r="LN200" i="1"/>
  <c r="LN195" i="1"/>
  <c r="LO195" i="1"/>
  <c r="LO190" i="1"/>
  <c r="LN190" i="1"/>
  <c r="LO184" i="1"/>
  <c r="LN184" i="1"/>
  <c r="LN179" i="1"/>
  <c r="LO179" i="1"/>
  <c r="LO175" i="1"/>
  <c r="LN175" i="1"/>
  <c r="LO171" i="1"/>
  <c r="LN171" i="1"/>
  <c r="LO165" i="1"/>
  <c r="LN165" i="1"/>
  <c r="LO161" i="1"/>
  <c r="LN161" i="1"/>
  <c r="LO157" i="1"/>
  <c r="LN157" i="1"/>
  <c r="LO153" i="1"/>
  <c r="LN153" i="1"/>
  <c r="LO149" i="1"/>
  <c r="LN149" i="1"/>
  <c r="LN144" i="1"/>
  <c r="LO144" i="1"/>
  <c r="LN141" i="1"/>
  <c r="LO141" i="1"/>
  <c r="LO137" i="1"/>
  <c r="LN137" i="1"/>
  <c r="LN133" i="1"/>
  <c r="LO133" i="1"/>
  <c r="LO129" i="1"/>
  <c r="LN129" i="1"/>
  <c r="LO125" i="1"/>
  <c r="LN125" i="1"/>
  <c r="LO120" i="1"/>
  <c r="LN120" i="1"/>
  <c r="LO116" i="1"/>
  <c r="LN116" i="1"/>
  <c r="LO112" i="1"/>
  <c r="LN112" i="1"/>
  <c r="LO108" i="1"/>
  <c r="LN108" i="1"/>
  <c r="LO100" i="1"/>
  <c r="LN100" i="1"/>
  <c r="LO94" i="1"/>
  <c r="LN94" i="1"/>
  <c r="LN89" i="1"/>
  <c r="LO89" i="1"/>
  <c r="LO86" i="1"/>
  <c r="LN86" i="1"/>
  <c r="LO82" i="1"/>
  <c r="LN82" i="1"/>
  <c r="LO77" i="1"/>
  <c r="LN77" i="1"/>
  <c r="LN73" i="1"/>
  <c r="LO73" i="1"/>
  <c r="LO68" i="1"/>
  <c r="LN68" i="1"/>
  <c r="LO63" i="1"/>
  <c r="LN63" i="1"/>
  <c r="LN58" i="1"/>
  <c r="LO58" i="1"/>
  <c r="LO50" i="1"/>
  <c r="LN50" i="1"/>
  <c r="LN41" i="1"/>
  <c r="LO41" i="1"/>
  <c r="LO36" i="1"/>
  <c r="LN36" i="1"/>
  <c r="LO30" i="1"/>
  <c r="LN30" i="1"/>
  <c r="LO24" i="1"/>
  <c r="LN24" i="1"/>
  <c r="LN28" i="1"/>
  <c r="LO28" i="1"/>
  <c r="LN21" i="1"/>
  <c r="LO21" i="1"/>
  <c r="DL124" i="1"/>
  <c r="DL268" i="1"/>
  <c r="FF55" i="1"/>
  <c r="FF96" i="1"/>
  <c r="FF169" i="1"/>
  <c r="FF186" i="1"/>
  <c r="FF217" i="1"/>
  <c r="FF257" i="1"/>
  <c r="FF268" i="1"/>
  <c r="GB264" i="1"/>
  <c r="GC186" i="1"/>
  <c r="GC207" i="1"/>
  <c r="KX346" i="1"/>
  <c r="KY346" i="1"/>
  <c r="KX342" i="1"/>
  <c r="KY342" i="1"/>
  <c r="KX338" i="1"/>
  <c r="KY338" i="1"/>
  <c r="KX333" i="1"/>
  <c r="KY333" i="1"/>
  <c r="KY329" i="1"/>
  <c r="KX329" i="1"/>
  <c r="KY325" i="1"/>
  <c r="KX325" i="1"/>
  <c r="KX321" i="1"/>
  <c r="KY321" i="1"/>
  <c r="KX317" i="1"/>
  <c r="KY317" i="1"/>
  <c r="KY313" i="1"/>
  <c r="KX313" i="1"/>
  <c r="KY309" i="1"/>
  <c r="KX309" i="1"/>
  <c r="KX305" i="1"/>
  <c r="KY305" i="1"/>
  <c r="KX301" i="1"/>
  <c r="KY301" i="1"/>
  <c r="KX297" i="1"/>
  <c r="KY297" i="1"/>
  <c r="KX293" i="1"/>
  <c r="KY293" i="1"/>
  <c r="KX289" i="1"/>
  <c r="KY289" i="1"/>
  <c r="KX285" i="1"/>
  <c r="KY285" i="1"/>
  <c r="KX278" i="1"/>
  <c r="KY278" i="1"/>
  <c r="KX273" i="1"/>
  <c r="KY273" i="1"/>
  <c r="KX269" i="1"/>
  <c r="KY269" i="1"/>
  <c r="KX262" i="1"/>
  <c r="KY262" i="1"/>
  <c r="KX258" i="1"/>
  <c r="KY258" i="1"/>
  <c r="KX255" i="1"/>
  <c r="KY255" i="1"/>
  <c r="KX251" i="1"/>
  <c r="KY251" i="1"/>
  <c r="KX247" i="1"/>
  <c r="KY247" i="1"/>
  <c r="KY243" i="1"/>
  <c r="KX243" i="1"/>
  <c r="KX239" i="1"/>
  <c r="KY239" i="1"/>
  <c r="KX233" i="1"/>
  <c r="KY233" i="1"/>
  <c r="KX229" i="1"/>
  <c r="KY229" i="1"/>
  <c r="KX223" i="1"/>
  <c r="KY223" i="1"/>
  <c r="KX219" i="1"/>
  <c r="KY219" i="1"/>
  <c r="KX214" i="1"/>
  <c r="KY214" i="1"/>
  <c r="KX210" i="1"/>
  <c r="KY210" i="1"/>
  <c r="KX205" i="1"/>
  <c r="KY205" i="1"/>
  <c r="KX200" i="1"/>
  <c r="KY200" i="1"/>
  <c r="KX195" i="1"/>
  <c r="KY195" i="1"/>
  <c r="KX190" i="1"/>
  <c r="KY190" i="1"/>
  <c r="KY184" i="1"/>
  <c r="KX184" i="1"/>
  <c r="KX179" i="1"/>
  <c r="KY179" i="1"/>
  <c r="KX175" i="1"/>
  <c r="KY175" i="1"/>
  <c r="KX171" i="1"/>
  <c r="KY171" i="1"/>
  <c r="KX165" i="1"/>
  <c r="KY165" i="1"/>
  <c r="KX161" i="1"/>
  <c r="KY161" i="1"/>
  <c r="KX157" i="1"/>
  <c r="KY157" i="1"/>
  <c r="KX153" i="1"/>
  <c r="KY153" i="1"/>
  <c r="KX149" i="1"/>
  <c r="KY149" i="1"/>
  <c r="KX144" i="1"/>
  <c r="KY144" i="1"/>
  <c r="KX141" i="1"/>
  <c r="KY141" i="1"/>
  <c r="KX137" i="1"/>
  <c r="KY137" i="1"/>
  <c r="KX133" i="1"/>
  <c r="KY133" i="1"/>
  <c r="KX129" i="1"/>
  <c r="KY129" i="1"/>
  <c r="KX125" i="1"/>
  <c r="KY125" i="1"/>
  <c r="KX120" i="1"/>
  <c r="KY120" i="1"/>
  <c r="KY116" i="1"/>
  <c r="KX116" i="1"/>
  <c r="KX112" i="1"/>
  <c r="KY112" i="1"/>
  <c r="KX108" i="1"/>
  <c r="KY108" i="1"/>
  <c r="KY100" i="1"/>
  <c r="KX100" i="1"/>
  <c r="KY94" i="1"/>
  <c r="KX94" i="1"/>
  <c r="KX89" i="1"/>
  <c r="KY89" i="1"/>
  <c r="KX86" i="1"/>
  <c r="KY86" i="1"/>
  <c r="KX82" i="1"/>
  <c r="KY82" i="1"/>
  <c r="KY77" i="1"/>
  <c r="KX77" i="1"/>
  <c r="KY73" i="1"/>
  <c r="KX73" i="1"/>
  <c r="KY68" i="1"/>
  <c r="KX68" i="1"/>
  <c r="KX63" i="1"/>
  <c r="KY63" i="1"/>
  <c r="KX58" i="1"/>
  <c r="KY58" i="1"/>
  <c r="KY53" i="1"/>
  <c r="KX53" i="1"/>
  <c r="KX43" i="1"/>
  <c r="KY43" i="1"/>
  <c r="KX37" i="1"/>
  <c r="KY37" i="1"/>
  <c r="KX32" i="1"/>
  <c r="KY32" i="1"/>
  <c r="KX28" i="1"/>
  <c r="KY28" i="1"/>
  <c r="KX23" i="1"/>
  <c r="KY23" i="1"/>
  <c r="LO344" i="1"/>
  <c r="LN344" i="1"/>
  <c r="LO340" i="1"/>
  <c r="LN340" i="1"/>
  <c r="LO336" i="1"/>
  <c r="LN336" i="1"/>
  <c r="LN331" i="1"/>
  <c r="LO331" i="1"/>
  <c r="LO327" i="1"/>
  <c r="LN327" i="1"/>
  <c r="LO323" i="1"/>
  <c r="LN323" i="1"/>
  <c r="LN319" i="1"/>
  <c r="LO319" i="1"/>
  <c r="LO315" i="1"/>
  <c r="LN315" i="1"/>
  <c r="LO311" i="1"/>
  <c r="LN311" i="1"/>
  <c r="LN307" i="1"/>
  <c r="LO307" i="1"/>
  <c r="LN303" i="1"/>
  <c r="LO303" i="1"/>
  <c r="LO299" i="1"/>
  <c r="LN299" i="1"/>
  <c r="LO295" i="1"/>
  <c r="LN295" i="1"/>
  <c r="LN291" i="1"/>
  <c r="LO291" i="1"/>
  <c r="LO287" i="1"/>
  <c r="LN287" i="1"/>
  <c r="LN281" i="1"/>
  <c r="LO281" i="1"/>
  <c r="LO276" i="1"/>
  <c r="LN276" i="1"/>
  <c r="LN271" i="1"/>
  <c r="LO271" i="1"/>
  <c r="LN266" i="1"/>
  <c r="LO266" i="1"/>
  <c r="LO260" i="1"/>
  <c r="LN260" i="1"/>
  <c r="LO227" i="1"/>
  <c r="LN227" i="1"/>
  <c r="LN253" i="1"/>
  <c r="LO253" i="1"/>
  <c r="LN249" i="1"/>
  <c r="LO249" i="1"/>
  <c r="LN245" i="1"/>
  <c r="LO245" i="1"/>
  <c r="LN241" i="1"/>
  <c r="LO241" i="1"/>
  <c r="LM235" i="1"/>
  <c r="LN236" i="1"/>
  <c r="LO236" i="1"/>
  <c r="LO232" i="1"/>
  <c r="LN232" i="1"/>
  <c r="LN228" i="1"/>
  <c r="LO228" i="1"/>
  <c r="LO222" i="1"/>
  <c r="LN222" i="1"/>
  <c r="LO218" i="1"/>
  <c r="LN218" i="1"/>
  <c r="LN213" i="1"/>
  <c r="LO213" i="1"/>
  <c r="LO209" i="1"/>
  <c r="LN209" i="1"/>
  <c r="LO204" i="1"/>
  <c r="LN204" i="1"/>
  <c r="LO199" i="1"/>
  <c r="LN199" i="1"/>
  <c r="LO194" i="1"/>
  <c r="LN194" i="1"/>
  <c r="LN188" i="1"/>
  <c r="LO188" i="1"/>
  <c r="LO183" i="1"/>
  <c r="LN183" i="1"/>
  <c r="LO178" i="1"/>
  <c r="LN178" i="1"/>
  <c r="LO174" i="1"/>
  <c r="LN174" i="1"/>
  <c r="LO170" i="1"/>
  <c r="LN170" i="1"/>
  <c r="LO164" i="1"/>
  <c r="LN164" i="1"/>
  <c r="LO160" i="1"/>
  <c r="LN160" i="1"/>
  <c r="LO156" i="1"/>
  <c r="LN156" i="1"/>
  <c r="LO152" i="1"/>
  <c r="LN152" i="1"/>
  <c r="LO148" i="1"/>
  <c r="LN148" i="1"/>
  <c r="LN145" i="1"/>
  <c r="LO145" i="1"/>
  <c r="LN140" i="1"/>
  <c r="LO140" i="1"/>
  <c r="LO136" i="1"/>
  <c r="LN136" i="1"/>
  <c r="LN132" i="1"/>
  <c r="LO132" i="1"/>
  <c r="LO128" i="1"/>
  <c r="LN128" i="1"/>
  <c r="LO123" i="1"/>
  <c r="LN123" i="1"/>
  <c r="LO119" i="1"/>
  <c r="LN119" i="1"/>
  <c r="LO115" i="1"/>
  <c r="LN115" i="1"/>
  <c r="LO111" i="1"/>
  <c r="LN111" i="1"/>
  <c r="LO106" i="1"/>
  <c r="LN106" i="1"/>
  <c r="LO98" i="1"/>
  <c r="LN98" i="1"/>
  <c r="LO93" i="1"/>
  <c r="LN93" i="1"/>
  <c r="LO90" i="1"/>
  <c r="LN90" i="1"/>
  <c r="LN85" i="1"/>
  <c r="LO85" i="1"/>
  <c r="LO81" i="1"/>
  <c r="LN81" i="1"/>
  <c r="LN76" i="1"/>
  <c r="LO76" i="1"/>
  <c r="LO72" i="1"/>
  <c r="LN72" i="1"/>
  <c r="LO67" i="1"/>
  <c r="LN67" i="1"/>
  <c r="LN62" i="1"/>
  <c r="LO62" i="1"/>
  <c r="LO57" i="1"/>
  <c r="LN57" i="1"/>
  <c r="LN49" i="1"/>
  <c r="LO49" i="1"/>
  <c r="LN40" i="1"/>
  <c r="LO40" i="1"/>
  <c r="LO34" i="1"/>
  <c r="LN34" i="1"/>
  <c r="LN29" i="1"/>
  <c r="LO29" i="1"/>
  <c r="LN23" i="1"/>
  <c r="LO23" i="1"/>
  <c r="LN33" i="1"/>
  <c r="LO33" i="1"/>
  <c r="DB348" i="1"/>
  <c r="DE12" i="1"/>
  <c r="DL186" i="1"/>
  <c r="EH268" i="1"/>
  <c r="GB189" i="1"/>
  <c r="GB283" i="1"/>
  <c r="GC42" i="1"/>
  <c r="GC66" i="1"/>
  <c r="GC78" i="1"/>
  <c r="GC107" i="1"/>
  <c r="GC124" i="1"/>
  <c r="GC189" i="1"/>
  <c r="GC202" i="1"/>
  <c r="GC217" i="1"/>
  <c r="GC257" i="1"/>
  <c r="GC268" i="1"/>
  <c r="GC283" i="1"/>
  <c r="HV166" i="1"/>
  <c r="HV180" i="1"/>
  <c r="GC45" i="1"/>
  <c r="GZ78" i="1"/>
  <c r="EI217" i="1"/>
  <c r="EI257" i="1"/>
  <c r="FF207" i="1"/>
  <c r="FF264" i="1"/>
  <c r="GC264" i="1"/>
  <c r="GC334" i="1"/>
  <c r="HV42" i="1"/>
  <c r="HV66" i="1"/>
  <c r="HV198" i="1"/>
  <c r="HV202" i="1"/>
  <c r="HW35" i="1"/>
  <c r="HW55" i="1"/>
  <c r="LD8" i="1"/>
  <c r="HS16" i="1"/>
  <c r="DI10" i="1"/>
  <c r="CI6" i="1"/>
  <c r="DK186" i="1"/>
  <c r="DK257" i="1"/>
  <c r="DK166" i="1"/>
  <c r="DK202" i="1"/>
  <c r="DK279" i="1"/>
  <c r="FE198" i="1"/>
  <c r="GB20" i="1"/>
  <c r="GB42" i="1"/>
  <c r="GB66" i="1"/>
  <c r="GB169" i="1"/>
  <c r="GB198" i="1"/>
  <c r="GC20" i="1"/>
  <c r="HV96" i="1"/>
  <c r="HT10" i="1"/>
  <c r="GY180" i="1"/>
  <c r="GZ189" i="1"/>
  <c r="EH186" i="1"/>
  <c r="DK198" i="1"/>
  <c r="DK264" i="1"/>
  <c r="GB180" i="1"/>
  <c r="GB334" i="1"/>
  <c r="GC55" i="1"/>
  <c r="GC96" i="1"/>
  <c r="GC169" i="1"/>
  <c r="GY268" i="1"/>
  <c r="GZ45" i="1"/>
  <c r="GZ69" i="1"/>
  <c r="HV60" i="1"/>
  <c r="HW166" i="1"/>
  <c r="EH55" i="1"/>
  <c r="EH169" i="1"/>
  <c r="FE186" i="1"/>
  <c r="FE264" i="1"/>
  <c r="FE279" i="1"/>
  <c r="GY217" i="1"/>
  <c r="GY257" i="1"/>
  <c r="HV124" i="1"/>
  <c r="HV217" i="1"/>
  <c r="HV257" i="1"/>
  <c r="HV268" i="1"/>
  <c r="HV283" i="1"/>
  <c r="HW38" i="1"/>
  <c r="HW45" i="1"/>
  <c r="HW60" i="1"/>
  <c r="HW96" i="1"/>
  <c r="HW169" i="1"/>
  <c r="HW198" i="1"/>
  <c r="DL20" i="1"/>
  <c r="DL78" i="1"/>
  <c r="DL96" i="1"/>
  <c r="DL169" i="1"/>
  <c r="DL202" i="1"/>
  <c r="DL207" i="1"/>
  <c r="DL257" i="1"/>
  <c r="DL264" i="1"/>
  <c r="EI283" i="1"/>
  <c r="LD11" i="1"/>
  <c r="GB35" i="1"/>
  <c r="GB55" i="1"/>
  <c r="GB69" i="1"/>
  <c r="GB96" i="1"/>
  <c r="GB186" i="1"/>
  <c r="GB202" i="1"/>
  <c r="GB257" i="1"/>
  <c r="GB268" i="1"/>
  <c r="GB279" i="1"/>
  <c r="HW78" i="1"/>
  <c r="HW268" i="1"/>
  <c r="EH202" i="1"/>
  <c r="EH257" i="1"/>
  <c r="FE60" i="1"/>
  <c r="FE96" i="1"/>
  <c r="FE202" i="1"/>
  <c r="GY96" i="1"/>
  <c r="GY202" i="1"/>
  <c r="GZ26" i="1"/>
  <c r="GZ38" i="1"/>
  <c r="GZ124" i="1"/>
  <c r="DK283" i="1"/>
  <c r="GC26" i="1"/>
  <c r="EH264" i="1"/>
  <c r="EH279" i="1"/>
  <c r="EH334" i="1"/>
  <c r="FE124" i="1"/>
  <c r="FE257" i="1"/>
  <c r="FF38" i="1"/>
  <c r="FF45" i="1"/>
  <c r="FF69" i="1"/>
  <c r="FF78" i="1"/>
  <c r="FF124" i="1"/>
  <c r="DL334" i="1"/>
  <c r="EI207" i="1"/>
  <c r="EI268" i="1"/>
  <c r="HV38" i="1"/>
  <c r="DK207" i="1"/>
  <c r="FE35" i="1"/>
  <c r="FE55" i="1"/>
  <c r="DK217" i="1"/>
  <c r="DK268" i="1"/>
  <c r="GY38" i="1"/>
  <c r="GY166" i="1"/>
  <c r="DK38" i="1"/>
  <c r="FE180" i="1"/>
  <c r="EI45" i="1"/>
  <c r="EI124" i="1"/>
  <c r="EH66" i="1"/>
  <c r="EH69" i="1"/>
  <c r="FE66" i="1"/>
  <c r="DL55" i="1"/>
  <c r="GY20" i="1"/>
  <c r="GY42" i="1"/>
  <c r="GY66" i="1"/>
  <c r="GY186" i="1"/>
  <c r="LD7" i="1"/>
  <c r="DL189" i="1"/>
  <c r="FE42" i="1"/>
  <c r="CF6" i="1"/>
  <c r="DK96" i="1"/>
  <c r="BL35" i="1"/>
  <c r="BL55" i="1"/>
  <c r="BL279" i="1"/>
  <c r="HS20" i="1"/>
  <c r="FE268" i="1"/>
  <c r="FF42" i="1"/>
  <c r="FF66" i="1"/>
  <c r="GY60" i="1"/>
  <c r="DK66" i="1"/>
  <c r="BL166" i="1"/>
  <c r="BL180" i="1"/>
  <c r="FE38" i="1"/>
  <c r="GY78" i="1"/>
  <c r="GZ20" i="1"/>
  <c r="DK78" i="1"/>
  <c r="FF26" i="1"/>
  <c r="GB45" i="1"/>
  <c r="GC38" i="1"/>
  <c r="GC60" i="1"/>
  <c r="KW283" i="1"/>
  <c r="KW66" i="1"/>
  <c r="HT20" i="1"/>
  <c r="DL69" i="1"/>
  <c r="GZ66" i="1"/>
  <c r="DL45" i="1"/>
  <c r="FE45" i="1"/>
  <c r="GB38" i="1"/>
  <c r="EH38" i="1"/>
  <c r="GZ35" i="1"/>
  <c r="EI26" i="1"/>
  <c r="BL20" i="1"/>
  <c r="BL38" i="1"/>
  <c r="BL42" i="1"/>
  <c r="BL124" i="1"/>
  <c r="BL169" i="1"/>
  <c r="DL35" i="1"/>
  <c r="DL60" i="1"/>
  <c r="EH35" i="1"/>
  <c r="GB26" i="1"/>
  <c r="GY55" i="1"/>
  <c r="GY207" i="1"/>
  <c r="KW186" i="1"/>
  <c r="KW60" i="1"/>
  <c r="LM334" i="1"/>
  <c r="LM15" i="1" s="1"/>
  <c r="LM264" i="1"/>
  <c r="LM186" i="1"/>
  <c r="DK42" i="1"/>
  <c r="DK55" i="1"/>
  <c r="DK124" i="1"/>
  <c r="EH20" i="1"/>
  <c r="GY124" i="1"/>
  <c r="GY198" i="1"/>
  <c r="KW35" i="1"/>
  <c r="LM66" i="1"/>
  <c r="LM45" i="1"/>
  <c r="LM257" i="1"/>
  <c r="LM13" i="1" s="1"/>
  <c r="BL198" i="1"/>
  <c r="FF20" i="1"/>
  <c r="LM283" i="1"/>
  <c r="LM189" i="1"/>
  <c r="LM35" i="1"/>
  <c r="EH60" i="1"/>
  <c r="DK35" i="1"/>
  <c r="DK60" i="1"/>
  <c r="BL45" i="1"/>
  <c r="BL60" i="1"/>
  <c r="BL69" i="1"/>
  <c r="BL96" i="1"/>
  <c r="BL186" i="1"/>
  <c r="BL207" i="1"/>
  <c r="BL257" i="1"/>
  <c r="BL264" i="1"/>
  <c r="BL334" i="1"/>
  <c r="EH42" i="1"/>
  <c r="FF202" i="1"/>
  <c r="GB60" i="1"/>
  <c r="GY35" i="1"/>
  <c r="HW217" i="1"/>
  <c r="KW55" i="1"/>
  <c r="LM279" i="1"/>
  <c r="LM202" i="1"/>
  <c r="LM55" i="1"/>
  <c r="HT16" i="1"/>
  <c r="BL66" i="1"/>
  <c r="BL202" i="1"/>
  <c r="BL217" i="1"/>
  <c r="EH45" i="1"/>
  <c r="EI20" i="1"/>
  <c r="KW334" i="1"/>
  <c r="KW279" i="1"/>
  <c r="KW264" i="1"/>
  <c r="KW180" i="1"/>
  <c r="KW166" i="1"/>
  <c r="KW38" i="1"/>
  <c r="LM268" i="1"/>
  <c r="LM180" i="1"/>
  <c r="LM166" i="1"/>
  <c r="LM42" i="1"/>
  <c r="BL78" i="1"/>
  <c r="BL107" i="1"/>
  <c r="BL189" i="1"/>
  <c r="BL268" i="1"/>
  <c r="BL283" i="1"/>
  <c r="DL26" i="1"/>
  <c r="GZ107" i="1"/>
  <c r="KW189" i="1"/>
  <c r="LM198" i="1"/>
  <c r="LD14" i="1"/>
  <c r="LM69" i="1"/>
  <c r="LM38" i="1"/>
  <c r="KW26" i="1"/>
  <c r="LM20" i="1"/>
  <c r="KW268" i="1"/>
  <c r="KW257" i="1"/>
  <c r="LM217" i="1"/>
  <c r="FE217" i="1"/>
  <c r="KW207" i="1"/>
  <c r="LM207" i="1"/>
  <c r="KW202" i="1"/>
  <c r="KW198" i="1"/>
  <c r="HW189" i="1"/>
  <c r="LD12" i="1"/>
  <c r="LM169" i="1"/>
  <c r="KW169" i="1"/>
  <c r="GB166" i="1"/>
  <c r="LM10" i="1"/>
  <c r="HS10" i="1"/>
  <c r="DH10" i="1"/>
  <c r="KW124" i="1"/>
  <c r="LM124" i="1"/>
  <c r="FF107" i="1"/>
  <c r="DL107" i="1"/>
  <c r="LM96" i="1"/>
  <c r="KW96" i="1"/>
  <c r="KW78" i="1"/>
  <c r="LM78" i="1"/>
  <c r="KW69" i="1"/>
  <c r="EI69" i="1"/>
  <c r="LM60" i="1"/>
  <c r="KW45" i="1"/>
  <c r="LM26" i="1"/>
  <c r="DK26" i="1"/>
  <c r="BL26" i="1"/>
  <c r="GY26" i="1"/>
  <c r="KW20" i="1"/>
  <c r="KW42" i="1"/>
  <c r="DK20" i="1"/>
  <c r="LM107" i="1"/>
  <c r="LD348" i="1"/>
  <c r="EH26" i="1"/>
  <c r="KW217" i="1"/>
  <c r="KW107" i="1"/>
  <c r="HV45" i="1"/>
  <c r="HV69" i="1"/>
  <c r="HV78" i="1"/>
  <c r="HV107" i="1"/>
  <c r="HV169" i="1"/>
  <c r="HV207" i="1"/>
  <c r="HV189" i="1"/>
  <c r="GY69" i="1"/>
  <c r="GY107" i="1"/>
  <c r="GY169" i="1"/>
  <c r="GY334" i="1"/>
  <c r="GY189" i="1"/>
  <c r="GY45" i="1"/>
  <c r="GB124" i="1"/>
  <c r="GB207" i="1"/>
  <c r="GB78" i="1"/>
  <c r="GB107" i="1"/>
  <c r="GB217" i="1"/>
  <c r="FE26" i="1"/>
  <c r="FE69" i="1"/>
  <c r="FE78" i="1"/>
  <c r="FE107" i="1"/>
  <c r="FE169" i="1"/>
  <c r="FE207" i="1"/>
  <c r="FE189" i="1"/>
  <c r="FE334" i="1"/>
  <c r="EH124" i="1"/>
  <c r="EH107" i="1"/>
  <c r="EH96" i="1"/>
  <c r="EH207" i="1"/>
  <c r="EH78" i="1"/>
  <c r="DK69" i="1"/>
  <c r="DK107" i="1"/>
  <c r="DK169" i="1"/>
  <c r="DK334" i="1"/>
  <c r="DK189" i="1"/>
  <c r="DK45" i="1"/>
  <c r="DB6" i="1" l="1"/>
  <c r="GC348" i="1"/>
  <c r="FF348" i="1"/>
  <c r="GZ348" i="1"/>
  <c r="HW348" i="1"/>
  <c r="KY42" i="1"/>
  <c r="KX42" i="1"/>
  <c r="KX96" i="1"/>
  <c r="KY96" i="1"/>
  <c r="LO124" i="1"/>
  <c r="LN124" i="1"/>
  <c r="LO207" i="1"/>
  <c r="LN207" i="1"/>
  <c r="KX257" i="1"/>
  <c r="KY257" i="1"/>
  <c r="KY26" i="1"/>
  <c r="KX26" i="1"/>
  <c r="LM12" i="1"/>
  <c r="LO198" i="1"/>
  <c r="LN198" i="1"/>
  <c r="LO268" i="1"/>
  <c r="LN268" i="1"/>
  <c r="KX264" i="1"/>
  <c r="KY264" i="1"/>
  <c r="KX55" i="1"/>
  <c r="KY55" i="1"/>
  <c r="LO283" i="1"/>
  <c r="LN283" i="1"/>
  <c r="LO45" i="1"/>
  <c r="LN45" i="1"/>
  <c r="KY60" i="1"/>
  <c r="KX60" i="1"/>
  <c r="KX235" i="1"/>
  <c r="KY235" i="1"/>
  <c r="LN26" i="1"/>
  <c r="LO26" i="1"/>
  <c r="KX69" i="1"/>
  <c r="KY69" i="1"/>
  <c r="LN96" i="1"/>
  <c r="LO96" i="1"/>
  <c r="KX124" i="1"/>
  <c r="KY124" i="1"/>
  <c r="KX207" i="1"/>
  <c r="KY207" i="1"/>
  <c r="KX268" i="1"/>
  <c r="KY268" i="1"/>
  <c r="LO38" i="1"/>
  <c r="LN38" i="1"/>
  <c r="KX189" i="1"/>
  <c r="KY189" i="1"/>
  <c r="LO42" i="1"/>
  <c r="LN42" i="1"/>
  <c r="KX38" i="1"/>
  <c r="KY38" i="1"/>
  <c r="KX279" i="1"/>
  <c r="KY279" i="1"/>
  <c r="LO55" i="1"/>
  <c r="LN55" i="1"/>
  <c r="LN66" i="1"/>
  <c r="LO66" i="1"/>
  <c r="LO186" i="1"/>
  <c r="LN186" i="1"/>
  <c r="KX186" i="1"/>
  <c r="KY186" i="1"/>
  <c r="KX107" i="1"/>
  <c r="KY107" i="1"/>
  <c r="LO107" i="1"/>
  <c r="LN107" i="1"/>
  <c r="KY45" i="1"/>
  <c r="KX45" i="1"/>
  <c r="LO78" i="1"/>
  <c r="LN78" i="1"/>
  <c r="KX169" i="1"/>
  <c r="KY169" i="1"/>
  <c r="KX198" i="1"/>
  <c r="KY198" i="1"/>
  <c r="LO69" i="1"/>
  <c r="LN69" i="1"/>
  <c r="LN166" i="1"/>
  <c r="LO166" i="1"/>
  <c r="KX166" i="1"/>
  <c r="KY166" i="1"/>
  <c r="KX334" i="1"/>
  <c r="KY334" i="1"/>
  <c r="LN202" i="1"/>
  <c r="LO202" i="1"/>
  <c r="LN35" i="1"/>
  <c r="LO35" i="1"/>
  <c r="KX35" i="1"/>
  <c r="KY35" i="1"/>
  <c r="LO264" i="1"/>
  <c r="LN264" i="1"/>
  <c r="KX66" i="1"/>
  <c r="KY66" i="1"/>
  <c r="KX217" i="1"/>
  <c r="KY217" i="1"/>
  <c r="LN60" i="1"/>
  <c r="LO60" i="1"/>
  <c r="KY78" i="1"/>
  <c r="KX78" i="1"/>
  <c r="LO169" i="1"/>
  <c r="LN169" i="1"/>
  <c r="KX202" i="1"/>
  <c r="KY202" i="1"/>
  <c r="LO217" i="1"/>
  <c r="LN217" i="1"/>
  <c r="LO20" i="1"/>
  <c r="LN20" i="1"/>
  <c r="LN180" i="1"/>
  <c r="LO180" i="1"/>
  <c r="KX180" i="1"/>
  <c r="KY180" i="1"/>
  <c r="LO279" i="1"/>
  <c r="LN279" i="1"/>
  <c r="LN189" i="1"/>
  <c r="LO189" i="1"/>
  <c r="LN257" i="1"/>
  <c r="LO257" i="1"/>
  <c r="LN334" i="1"/>
  <c r="LO334" i="1"/>
  <c r="KY283" i="1"/>
  <c r="KX283" i="1"/>
  <c r="LO235" i="1"/>
  <c r="LN235" i="1"/>
  <c r="LM14" i="1"/>
  <c r="EI348" i="1"/>
  <c r="KW12" i="1"/>
  <c r="KW7" i="1"/>
  <c r="LM11" i="1"/>
  <c r="LM7" i="1"/>
  <c r="LD6" i="1"/>
  <c r="DL348" i="1"/>
  <c r="HV348" i="1"/>
  <c r="BL348" i="1"/>
  <c r="KW9" i="1"/>
  <c r="LM9" i="1"/>
  <c r="DK348" i="1"/>
  <c r="GB348" i="1"/>
  <c r="LM348" i="1"/>
  <c r="LM8" i="1"/>
  <c r="GY348" i="1"/>
  <c r="FE348" i="1"/>
  <c r="EH348" i="1"/>
  <c r="MU348" i="1"/>
  <c r="MU15" i="1"/>
  <c r="MU14" i="1"/>
  <c r="MU13" i="1"/>
  <c r="MU12" i="1"/>
  <c r="MU11" i="1"/>
  <c r="MU10" i="1"/>
  <c r="MU9" i="1"/>
  <c r="NC334" i="1"/>
  <c r="NC15" i="1" s="1"/>
  <c r="NB334" i="1"/>
  <c r="NB15" i="1" s="1"/>
  <c r="NA334" i="1"/>
  <c r="NA15" i="1" s="1"/>
  <c r="MZ334" i="1"/>
  <c r="MZ15" i="1" s="1"/>
  <c r="MY334" i="1"/>
  <c r="MY15" i="1" s="1"/>
  <c r="MX334" i="1"/>
  <c r="MX15" i="1" s="1"/>
  <c r="NC283" i="1"/>
  <c r="NB283" i="1"/>
  <c r="NA283" i="1"/>
  <c r="MZ283" i="1"/>
  <c r="MY283" i="1"/>
  <c r="MX283" i="1"/>
  <c r="NC279" i="1"/>
  <c r="NB279" i="1"/>
  <c r="NA279" i="1"/>
  <c r="MZ279" i="1"/>
  <c r="MY279" i="1"/>
  <c r="MX279" i="1"/>
  <c r="NC268" i="1"/>
  <c r="NB268" i="1"/>
  <c r="NA268" i="1"/>
  <c r="MZ268" i="1"/>
  <c r="MY268" i="1"/>
  <c r="MX268" i="1"/>
  <c r="NC264" i="1"/>
  <c r="NB264" i="1"/>
  <c r="NA264" i="1"/>
  <c r="MZ264" i="1"/>
  <c r="MY264" i="1"/>
  <c r="MX264" i="1"/>
  <c r="NC257" i="1"/>
  <c r="NB257" i="1"/>
  <c r="NA257" i="1"/>
  <c r="MZ257" i="1"/>
  <c r="MY257" i="1"/>
  <c r="MX257" i="1"/>
  <c r="NC235" i="1"/>
  <c r="NB235" i="1"/>
  <c r="NA235" i="1"/>
  <c r="MZ235" i="1"/>
  <c r="MY235" i="1"/>
  <c r="MX235" i="1"/>
  <c r="NC217" i="1"/>
  <c r="NB217" i="1"/>
  <c r="NA217" i="1"/>
  <c r="MZ217" i="1"/>
  <c r="MY217" i="1"/>
  <c r="MX217" i="1"/>
  <c r="NC207" i="1"/>
  <c r="NB207" i="1"/>
  <c r="NA207" i="1"/>
  <c r="MZ207" i="1"/>
  <c r="MY207" i="1"/>
  <c r="MX207" i="1"/>
  <c r="NC202" i="1"/>
  <c r="NB202" i="1"/>
  <c r="NA202" i="1"/>
  <c r="MZ202" i="1"/>
  <c r="MY202" i="1"/>
  <c r="MX202" i="1"/>
  <c r="NC198" i="1"/>
  <c r="NB198" i="1"/>
  <c r="NA198" i="1"/>
  <c r="MZ198" i="1"/>
  <c r="MY198" i="1"/>
  <c r="MX198" i="1"/>
  <c r="NC189" i="1"/>
  <c r="NB189" i="1"/>
  <c r="NA189" i="1"/>
  <c r="MZ189" i="1"/>
  <c r="MY189" i="1"/>
  <c r="MX189" i="1"/>
  <c r="NC186" i="1"/>
  <c r="NB186" i="1"/>
  <c r="NA186" i="1"/>
  <c r="MZ186" i="1"/>
  <c r="MY186" i="1"/>
  <c r="MX186" i="1"/>
  <c r="NC180" i="1"/>
  <c r="NB180" i="1"/>
  <c r="NA180" i="1"/>
  <c r="MZ180" i="1"/>
  <c r="MY180" i="1"/>
  <c r="MX180" i="1"/>
  <c r="NC169" i="1"/>
  <c r="NB169" i="1"/>
  <c r="NA169" i="1"/>
  <c r="MZ169" i="1"/>
  <c r="MY169" i="1"/>
  <c r="MX169" i="1"/>
  <c r="NC166" i="1"/>
  <c r="NB166" i="1"/>
  <c r="NA166" i="1"/>
  <c r="MZ166" i="1"/>
  <c r="MY166" i="1"/>
  <c r="MX166" i="1"/>
  <c r="NC124" i="1"/>
  <c r="NB124" i="1"/>
  <c r="NA124" i="1"/>
  <c r="MZ124" i="1"/>
  <c r="MY124" i="1"/>
  <c r="MX124" i="1"/>
  <c r="NC107" i="1"/>
  <c r="NB107" i="1"/>
  <c r="NA107" i="1"/>
  <c r="MZ107" i="1"/>
  <c r="MY107" i="1"/>
  <c r="MX107" i="1"/>
  <c r="NC96" i="1"/>
  <c r="NB96" i="1"/>
  <c r="NA96" i="1"/>
  <c r="MZ96" i="1"/>
  <c r="MY96" i="1"/>
  <c r="MX96" i="1"/>
  <c r="NC78" i="1"/>
  <c r="NB78" i="1"/>
  <c r="NA78" i="1"/>
  <c r="MZ78" i="1"/>
  <c r="MY78" i="1"/>
  <c r="MX78" i="1"/>
  <c r="NC69" i="1"/>
  <c r="NB69" i="1"/>
  <c r="NA69" i="1"/>
  <c r="MZ69" i="1"/>
  <c r="MY69" i="1"/>
  <c r="MX69" i="1"/>
  <c r="NC66" i="1"/>
  <c r="NB66" i="1"/>
  <c r="NA66" i="1"/>
  <c r="MZ66" i="1"/>
  <c r="MY66" i="1"/>
  <c r="MX66" i="1"/>
  <c r="NC60" i="1"/>
  <c r="NB60" i="1"/>
  <c r="NA60" i="1"/>
  <c r="MZ60" i="1"/>
  <c r="MY60" i="1"/>
  <c r="MX60" i="1"/>
  <c r="NC55" i="1"/>
  <c r="NB55" i="1"/>
  <c r="NA55" i="1"/>
  <c r="MZ55" i="1"/>
  <c r="MY55" i="1"/>
  <c r="MX55" i="1"/>
  <c r="NC45" i="1"/>
  <c r="NB45" i="1"/>
  <c r="NA45" i="1"/>
  <c r="MZ45" i="1"/>
  <c r="MY45" i="1"/>
  <c r="MX45" i="1"/>
  <c r="NC42" i="1"/>
  <c r="NB42" i="1"/>
  <c r="NA42" i="1"/>
  <c r="MZ42" i="1"/>
  <c r="MY42" i="1"/>
  <c r="MX42" i="1"/>
  <c r="NC38" i="1"/>
  <c r="NB38" i="1"/>
  <c r="NA38" i="1"/>
  <c r="MZ38" i="1"/>
  <c r="MY38" i="1"/>
  <c r="MX38" i="1"/>
  <c r="NC35" i="1"/>
  <c r="NB35" i="1"/>
  <c r="NA35" i="1"/>
  <c r="MZ35" i="1"/>
  <c r="MY35" i="1"/>
  <c r="MX35" i="1"/>
  <c r="NI334" i="1"/>
  <c r="NI15" i="1" s="1"/>
  <c r="NH334" i="1"/>
  <c r="NH15" i="1" s="1"/>
  <c r="NG334" i="1"/>
  <c r="NG15" i="1" s="1"/>
  <c r="NF334" i="1"/>
  <c r="NF15" i="1" s="1"/>
  <c r="NE334" i="1"/>
  <c r="NE15" i="1" s="1"/>
  <c r="ND334" i="1"/>
  <c r="ND15" i="1" s="1"/>
  <c r="NI283" i="1"/>
  <c r="NH283" i="1"/>
  <c r="NG283" i="1"/>
  <c r="NF283" i="1"/>
  <c r="NE283" i="1"/>
  <c r="ND283" i="1"/>
  <c r="NI279" i="1"/>
  <c r="NH279" i="1"/>
  <c r="NG279" i="1"/>
  <c r="NF279" i="1"/>
  <c r="NE279" i="1"/>
  <c r="ND279" i="1"/>
  <c r="NI268" i="1"/>
  <c r="NH268" i="1"/>
  <c r="NG268" i="1"/>
  <c r="NF268" i="1"/>
  <c r="NE268" i="1"/>
  <c r="ND268" i="1"/>
  <c r="NI264" i="1"/>
  <c r="NH264" i="1"/>
  <c r="NG264" i="1"/>
  <c r="NF264" i="1"/>
  <c r="NE264" i="1"/>
  <c r="ND264" i="1"/>
  <c r="NI257" i="1"/>
  <c r="NH257" i="1"/>
  <c r="NG257" i="1"/>
  <c r="NF257" i="1"/>
  <c r="NE257" i="1"/>
  <c r="ND257" i="1"/>
  <c r="NI235" i="1"/>
  <c r="NH235" i="1"/>
  <c r="NG235" i="1"/>
  <c r="NF235" i="1"/>
  <c r="NE235" i="1"/>
  <c r="ND235" i="1"/>
  <c r="NI217" i="1"/>
  <c r="NH217" i="1"/>
  <c r="NG217" i="1"/>
  <c r="NF217" i="1"/>
  <c r="NE217" i="1"/>
  <c r="ND217" i="1"/>
  <c r="NI207" i="1"/>
  <c r="NH207" i="1"/>
  <c r="NG207" i="1"/>
  <c r="NF207" i="1"/>
  <c r="NE207" i="1"/>
  <c r="ND207" i="1"/>
  <c r="NI202" i="1"/>
  <c r="NH202" i="1"/>
  <c r="NG202" i="1"/>
  <c r="NF202" i="1"/>
  <c r="NE202" i="1"/>
  <c r="ND202" i="1"/>
  <c r="NI198" i="1"/>
  <c r="NH198" i="1"/>
  <c r="NG198" i="1"/>
  <c r="NF198" i="1"/>
  <c r="NE198" i="1"/>
  <c r="ND198" i="1"/>
  <c r="NI189" i="1"/>
  <c r="NH189" i="1"/>
  <c r="NG189" i="1"/>
  <c r="NF189" i="1"/>
  <c r="NE189" i="1"/>
  <c r="ND189" i="1"/>
  <c r="NI186" i="1"/>
  <c r="NH186" i="1"/>
  <c r="NG186" i="1"/>
  <c r="NF186" i="1"/>
  <c r="NE186" i="1"/>
  <c r="ND186" i="1"/>
  <c r="NI180" i="1"/>
  <c r="NH180" i="1"/>
  <c r="NG180" i="1"/>
  <c r="NF180" i="1"/>
  <c r="NE180" i="1"/>
  <c r="ND180" i="1"/>
  <c r="NI169" i="1"/>
  <c r="NH169" i="1"/>
  <c r="NG169" i="1"/>
  <c r="NF169" i="1"/>
  <c r="NE169" i="1"/>
  <c r="ND169" i="1"/>
  <c r="NI166" i="1"/>
  <c r="NH166" i="1"/>
  <c r="NG166" i="1"/>
  <c r="NF166" i="1"/>
  <c r="NE166" i="1"/>
  <c r="ND166" i="1"/>
  <c r="NI124" i="1"/>
  <c r="NH124" i="1"/>
  <c r="NG124" i="1"/>
  <c r="NF124" i="1"/>
  <c r="NE124" i="1"/>
  <c r="ND124" i="1"/>
  <c r="NI107" i="1"/>
  <c r="NH107" i="1"/>
  <c r="NG107" i="1"/>
  <c r="NF107" i="1"/>
  <c r="NE107" i="1"/>
  <c r="ND107" i="1"/>
  <c r="NI96" i="1"/>
  <c r="NH96" i="1"/>
  <c r="NG96" i="1"/>
  <c r="NF96" i="1"/>
  <c r="NE96" i="1"/>
  <c r="ND96" i="1"/>
  <c r="NI78" i="1"/>
  <c r="NH78" i="1"/>
  <c r="NG78" i="1"/>
  <c r="NF78" i="1"/>
  <c r="NE78" i="1"/>
  <c r="ND78" i="1"/>
  <c r="NI69" i="1"/>
  <c r="NH69" i="1"/>
  <c r="NG69" i="1"/>
  <c r="NF69" i="1"/>
  <c r="NE69" i="1"/>
  <c r="ND69" i="1"/>
  <c r="NI66" i="1"/>
  <c r="NH66" i="1"/>
  <c r="NG66" i="1"/>
  <c r="NF66" i="1"/>
  <c r="NE66" i="1"/>
  <c r="ND66" i="1"/>
  <c r="NI60" i="1"/>
  <c r="NH60" i="1"/>
  <c r="NG60" i="1"/>
  <c r="NF60" i="1"/>
  <c r="NE60" i="1"/>
  <c r="ND60" i="1"/>
  <c r="NI55" i="1"/>
  <c r="NH55" i="1"/>
  <c r="NG55" i="1"/>
  <c r="NF55" i="1"/>
  <c r="NE55" i="1"/>
  <c r="ND55" i="1"/>
  <c r="NI45" i="1"/>
  <c r="NH45" i="1"/>
  <c r="NG45" i="1"/>
  <c r="NF45" i="1"/>
  <c r="NE45" i="1"/>
  <c r="ND45" i="1"/>
  <c r="NI42" i="1"/>
  <c r="NH42" i="1"/>
  <c r="NG42" i="1"/>
  <c r="NF42" i="1"/>
  <c r="NE42" i="1"/>
  <c r="ND42" i="1"/>
  <c r="NI38" i="1"/>
  <c r="NH38" i="1"/>
  <c r="NG38" i="1"/>
  <c r="NF38" i="1"/>
  <c r="NE38" i="1"/>
  <c r="ND38" i="1"/>
  <c r="NI35" i="1"/>
  <c r="NH35" i="1"/>
  <c r="NG35" i="1"/>
  <c r="NF35" i="1"/>
  <c r="NE35" i="1"/>
  <c r="ND35" i="1"/>
  <c r="NO334" i="1"/>
  <c r="NO15" i="1" s="1"/>
  <c r="NN334" i="1"/>
  <c r="NN15" i="1" s="1"/>
  <c r="NM334" i="1"/>
  <c r="NM15" i="1" s="1"/>
  <c r="NL334" i="1"/>
  <c r="NL15" i="1" s="1"/>
  <c r="NK334" i="1"/>
  <c r="NK15" i="1" s="1"/>
  <c r="NJ334" i="1"/>
  <c r="NJ15" i="1" s="1"/>
  <c r="NO283" i="1"/>
  <c r="NN283" i="1"/>
  <c r="NM283" i="1"/>
  <c r="NL283" i="1"/>
  <c r="NK283" i="1"/>
  <c r="NJ283" i="1"/>
  <c r="NO279" i="1"/>
  <c r="NN279" i="1"/>
  <c r="NM279" i="1"/>
  <c r="NL279" i="1"/>
  <c r="NK279" i="1"/>
  <c r="NJ279" i="1"/>
  <c r="NO268" i="1"/>
  <c r="NN268" i="1"/>
  <c r="NM268" i="1"/>
  <c r="NL268" i="1"/>
  <c r="NK268" i="1"/>
  <c r="NJ268" i="1"/>
  <c r="NO264" i="1"/>
  <c r="NN264" i="1"/>
  <c r="NM264" i="1"/>
  <c r="NL264" i="1"/>
  <c r="NK264" i="1"/>
  <c r="NJ264" i="1"/>
  <c r="NO257" i="1"/>
  <c r="NN257" i="1"/>
  <c r="NM257" i="1"/>
  <c r="NL257" i="1"/>
  <c r="NK257" i="1"/>
  <c r="NJ257" i="1"/>
  <c r="NO235" i="1"/>
  <c r="NN235" i="1"/>
  <c r="NM235" i="1"/>
  <c r="NL235" i="1"/>
  <c r="NK235" i="1"/>
  <c r="NJ235" i="1"/>
  <c r="NO217" i="1"/>
  <c r="NN217" i="1"/>
  <c r="NM217" i="1"/>
  <c r="NL217" i="1"/>
  <c r="NK217" i="1"/>
  <c r="NJ217" i="1"/>
  <c r="NO207" i="1"/>
  <c r="NN207" i="1"/>
  <c r="NM207" i="1"/>
  <c r="NL207" i="1"/>
  <c r="NK207" i="1"/>
  <c r="NJ207" i="1"/>
  <c r="NO202" i="1"/>
  <c r="NN202" i="1"/>
  <c r="NM202" i="1"/>
  <c r="NL202" i="1"/>
  <c r="NK202" i="1"/>
  <c r="NJ202" i="1"/>
  <c r="NO198" i="1"/>
  <c r="NN198" i="1"/>
  <c r="NM198" i="1"/>
  <c r="NL198" i="1"/>
  <c r="NK198" i="1"/>
  <c r="NJ198" i="1"/>
  <c r="NO189" i="1"/>
  <c r="NN189" i="1"/>
  <c r="NM189" i="1"/>
  <c r="NL189" i="1"/>
  <c r="NK189" i="1"/>
  <c r="NJ189" i="1"/>
  <c r="NO186" i="1"/>
  <c r="NN186" i="1"/>
  <c r="NM186" i="1"/>
  <c r="NL186" i="1"/>
  <c r="NK186" i="1"/>
  <c r="NJ186" i="1"/>
  <c r="NO180" i="1"/>
  <c r="NN180" i="1"/>
  <c r="NM180" i="1"/>
  <c r="NL180" i="1"/>
  <c r="NK180" i="1"/>
  <c r="NJ180" i="1"/>
  <c r="NO169" i="1"/>
  <c r="NN169" i="1"/>
  <c r="NM169" i="1"/>
  <c r="NL169" i="1"/>
  <c r="NK169" i="1"/>
  <c r="NJ169" i="1"/>
  <c r="NO166" i="1"/>
  <c r="NN166" i="1"/>
  <c r="NM166" i="1"/>
  <c r="NL166" i="1"/>
  <c r="NK166" i="1"/>
  <c r="NJ166" i="1"/>
  <c r="NO124" i="1"/>
  <c r="NN124" i="1"/>
  <c r="NM124" i="1"/>
  <c r="NL124" i="1"/>
  <c r="NK124" i="1"/>
  <c r="NJ124" i="1"/>
  <c r="NO107" i="1"/>
  <c r="NN107" i="1"/>
  <c r="NM107" i="1"/>
  <c r="NL107" i="1"/>
  <c r="NK107" i="1"/>
  <c r="NJ107" i="1"/>
  <c r="NO96" i="1"/>
  <c r="NN96" i="1"/>
  <c r="NM96" i="1"/>
  <c r="NL96" i="1"/>
  <c r="NK96" i="1"/>
  <c r="NJ96" i="1"/>
  <c r="NO78" i="1"/>
  <c r="NN78" i="1"/>
  <c r="NM78" i="1"/>
  <c r="NL78" i="1"/>
  <c r="NK78" i="1"/>
  <c r="NJ78" i="1"/>
  <c r="NO69" i="1"/>
  <c r="NN69" i="1"/>
  <c r="NM69" i="1"/>
  <c r="NL69" i="1"/>
  <c r="NK69" i="1"/>
  <c r="NJ69" i="1"/>
  <c r="NO66" i="1"/>
  <c r="NN66" i="1"/>
  <c r="NM66" i="1"/>
  <c r="NL66" i="1"/>
  <c r="NK66" i="1"/>
  <c r="NJ66" i="1"/>
  <c r="NO60" i="1"/>
  <c r="NN60" i="1"/>
  <c r="NM60" i="1"/>
  <c r="NL60" i="1"/>
  <c r="NK60" i="1"/>
  <c r="NJ60" i="1"/>
  <c r="NO55" i="1"/>
  <c r="NN55" i="1"/>
  <c r="NM55" i="1"/>
  <c r="NL55" i="1"/>
  <c r="NK55" i="1"/>
  <c r="NJ55" i="1"/>
  <c r="NO45" i="1"/>
  <c r="NN45" i="1"/>
  <c r="NM45" i="1"/>
  <c r="NL45" i="1"/>
  <c r="NK45" i="1"/>
  <c r="NJ45" i="1"/>
  <c r="NO42" i="1"/>
  <c r="NN42" i="1"/>
  <c r="NM42" i="1"/>
  <c r="NL42" i="1"/>
  <c r="NK42" i="1"/>
  <c r="NJ42" i="1"/>
  <c r="NO38" i="1"/>
  <c r="NN38" i="1"/>
  <c r="NM38" i="1"/>
  <c r="NL38" i="1"/>
  <c r="NK38" i="1"/>
  <c r="NJ38" i="1"/>
  <c r="NO35" i="1"/>
  <c r="NN35" i="1"/>
  <c r="NM35" i="1"/>
  <c r="NL35" i="1"/>
  <c r="NK35" i="1"/>
  <c r="NJ35" i="1"/>
  <c r="NR334" i="1"/>
  <c r="NR15" i="1" s="1"/>
  <c r="NR283" i="1"/>
  <c r="NR279" i="1"/>
  <c r="NR268" i="1"/>
  <c r="NR264" i="1"/>
  <c r="NR257" i="1"/>
  <c r="NR235" i="1"/>
  <c r="NR217" i="1"/>
  <c r="NR207" i="1"/>
  <c r="NR202" i="1"/>
  <c r="NR198" i="1"/>
  <c r="NR189" i="1"/>
  <c r="NR186" i="1"/>
  <c r="NR180" i="1"/>
  <c r="NR169" i="1"/>
  <c r="NR166" i="1"/>
  <c r="NR124" i="1"/>
  <c r="NR107" i="1"/>
  <c r="NR96" i="1"/>
  <c r="NR78" i="1"/>
  <c r="NR69" i="1"/>
  <c r="NR66" i="1"/>
  <c r="NR60" i="1"/>
  <c r="NR55" i="1"/>
  <c r="NR45" i="1"/>
  <c r="NR42" i="1"/>
  <c r="NR38" i="1"/>
  <c r="NR35" i="1"/>
  <c r="NQ334" i="1"/>
  <c r="NQ15" i="1" s="1"/>
  <c r="NQ283" i="1"/>
  <c r="NQ279" i="1"/>
  <c r="NQ268" i="1"/>
  <c r="NQ264" i="1"/>
  <c r="NQ257" i="1"/>
  <c r="NQ235" i="1"/>
  <c r="NQ217" i="1"/>
  <c r="NQ207" i="1"/>
  <c r="NQ202" i="1"/>
  <c r="NQ198" i="1"/>
  <c r="NQ189" i="1"/>
  <c r="NQ186" i="1"/>
  <c r="NQ180" i="1"/>
  <c r="NQ169" i="1"/>
  <c r="NQ166" i="1"/>
  <c r="NQ124" i="1"/>
  <c r="NQ107" i="1"/>
  <c r="NQ96" i="1"/>
  <c r="NQ78" i="1"/>
  <c r="NQ69" i="1"/>
  <c r="NQ66" i="1"/>
  <c r="NQ60" i="1"/>
  <c r="NQ55" i="1"/>
  <c r="NQ45" i="1"/>
  <c r="NQ42" i="1"/>
  <c r="NQ38" i="1"/>
  <c r="NQ35" i="1"/>
  <c r="NP334" i="1"/>
  <c r="NP15" i="1" s="1"/>
  <c r="NP283" i="1"/>
  <c r="NP279" i="1"/>
  <c r="NP268" i="1"/>
  <c r="NP264" i="1"/>
  <c r="NP257" i="1"/>
  <c r="NP235" i="1"/>
  <c r="NP217" i="1"/>
  <c r="NP207" i="1"/>
  <c r="NP202" i="1"/>
  <c r="NP198" i="1"/>
  <c r="NP189" i="1"/>
  <c r="NP186" i="1"/>
  <c r="NP180" i="1"/>
  <c r="NP169" i="1"/>
  <c r="NP166" i="1"/>
  <c r="NP124" i="1"/>
  <c r="NP107" i="1"/>
  <c r="NP96" i="1"/>
  <c r="NP78" i="1"/>
  <c r="NP69" i="1"/>
  <c r="NP66" i="1"/>
  <c r="NP60" i="1"/>
  <c r="NP55" i="1"/>
  <c r="NP45" i="1"/>
  <c r="NP42" i="1"/>
  <c r="NP38" i="1"/>
  <c r="NP35" i="1"/>
  <c r="MU6" i="1" l="1"/>
  <c r="NM7" i="1"/>
  <c r="NG7" i="1"/>
  <c r="NA7" i="1"/>
  <c r="LN348" i="1"/>
  <c r="LO348" i="1"/>
  <c r="MZ7" i="1"/>
  <c r="NJ7" i="1"/>
  <c r="NN7" i="1"/>
  <c r="NJ8" i="1"/>
  <c r="NN8" i="1"/>
  <c r="NL12" i="1"/>
  <c r="NL13" i="1"/>
  <c r="NL14" i="1"/>
  <c r="ND7" i="1"/>
  <c r="NH7" i="1"/>
  <c r="ND8" i="1"/>
  <c r="NH8" i="1"/>
  <c r="NF12" i="1"/>
  <c r="NF13" i="1"/>
  <c r="NF14" i="1"/>
  <c r="MX7" i="1"/>
  <c r="NB7" i="1"/>
  <c r="MX8" i="1"/>
  <c r="NB8" i="1"/>
  <c r="MZ12" i="1"/>
  <c r="MZ13" i="1"/>
  <c r="NP8" i="1"/>
  <c r="NQ8" i="1"/>
  <c r="NR8" i="1"/>
  <c r="NK7" i="1"/>
  <c r="NO7" i="1"/>
  <c r="NE7" i="1"/>
  <c r="NI7" i="1"/>
  <c r="MY7" i="1"/>
  <c r="NC7" i="1"/>
  <c r="NP7" i="1"/>
  <c r="NQ7" i="1"/>
  <c r="NR7" i="1"/>
  <c r="LM6" i="1"/>
  <c r="NL7" i="1"/>
  <c r="NF7" i="1"/>
  <c r="NK9" i="1"/>
  <c r="NO9" i="1"/>
  <c r="NP11" i="1"/>
  <c r="NK11" i="1"/>
  <c r="NO11" i="1"/>
  <c r="NM12" i="1"/>
  <c r="NM13" i="1"/>
  <c r="NM14" i="1"/>
  <c r="NE9" i="1"/>
  <c r="NI9" i="1"/>
  <c r="NE11" i="1"/>
  <c r="NI11" i="1"/>
  <c r="NG12" i="1"/>
  <c r="NG13" i="1"/>
  <c r="NG14" i="1"/>
  <c r="MY9" i="1"/>
  <c r="NC9" i="1"/>
  <c r="MY11" i="1"/>
  <c r="NC11" i="1"/>
  <c r="NA12" i="1"/>
  <c r="NA13" i="1"/>
  <c r="NQ11" i="1"/>
  <c r="NR11" i="1"/>
  <c r="NA14" i="1"/>
  <c r="NN11" i="1"/>
  <c r="NH11" i="1"/>
  <c r="NB11" i="1"/>
  <c r="NJ11" i="1"/>
  <c r="ND11" i="1"/>
  <c r="MX11" i="1"/>
  <c r="NJ9" i="1"/>
  <c r="ND9" i="1"/>
  <c r="NH9" i="1"/>
  <c r="MX9" i="1"/>
  <c r="NB9" i="1"/>
  <c r="NN9" i="1"/>
  <c r="NK8" i="1"/>
  <c r="NO8" i="1"/>
  <c r="NE8" i="1"/>
  <c r="NI8" i="1"/>
  <c r="MY8" i="1"/>
  <c r="NC8" i="1"/>
  <c r="NP14" i="1"/>
  <c r="MZ14" i="1"/>
  <c r="NQ14" i="1"/>
  <c r="NR14" i="1"/>
  <c r="NN14" i="1"/>
  <c r="NH14" i="1"/>
  <c r="NJ14" i="1"/>
  <c r="ND14" i="1"/>
  <c r="MX14" i="1"/>
  <c r="NB14" i="1"/>
  <c r="NK14" i="1"/>
  <c r="NO14" i="1"/>
  <c r="NE14" i="1"/>
  <c r="NI14" i="1"/>
  <c r="MY14" i="1"/>
  <c r="NC14" i="1"/>
  <c r="NH13" i="1"/>
  <c r="NB13" i="1"/>
  <c r="NJ13" i="1"/>
  <c r="NN13" i="1"/>
  <c r="ND13" i="1"/>
  <c r="MX13" i="1"/>
  <c r="NP13" i="1"/>
  <c r="NQ13" i="1"/>
  <c r="NR13" i="1"/>
  <c r="NK13" i="1"/>
  <c r="NO13" i="1"/>
  <c r="NE13" i="1"/>
  <c r="NI13" i="1"/>
  <c r="MY13" i="1"/>
  <c r="NC13" i="1"/>
  <c r="NR12" i="1"/>
  <c r="NP12" i="1"/>
  <c r="NQ12" i="1"/>
  <c r="NN12" i="1"/>
  <c r="ND12" i="1"/>
  <c r="MX12" i="1"/>
  <c r="NK12" i="1"/>
  <c r="NO12" i="1"/>
  <c r="NE12" i="1"/>
  <c r="NI12" i="1"/>
  <c r="MY12" i="1"/>
  <c r="NC12" i="1"/>
  <c r="NJ12" i="1"/>
  <c r="NH12" i="1"/>
  <c r="NB12" i="1"/>
  <c r="NL11" i="1"/>
  <c r="NF11" i="1"/>
  <c r="MZ11" i="1"/>
  <c r="NM11" i="1"/>
  <c r="NG11" i="1"/>
  <c r="NA11" i="1"/>
  <c r="MZ9" i="1"/>
  <c r="NL9" i="1"/>
  <c r="NF9" i="1"/>
  <c r="NP9" i="1"/>
  <c r="NQ9" i="1"/>
  <c r="NR9" i="1"/>
  <c r="NM9" i="1"/>
  <c r="NG9" i="1"/>
  <c r="NA9" i="1"/>
  <c r="NM8" i="1"/>
  <c r="NL8" i="1"/>
  <c r="NF8" i="1"/>
  <c r="MZ8" i="1"/>
  <c r="NG8" i="1"/>
  <c r="NA8" i="1"/>
  <c r="NE348" i="1"/>
  <c r="NC348" i="1"/>
  <c r="MY348" i="1"/>
  <c r="MX348" i="1"/>
  <c r="NN348" i="1"/>
  <c r="NJ348" i="1"/>
  <c r="NI348" i="1"/>
  <c r="NH348" i="1"/>
  <c r="ND348" i="1"/>
  <c r="NB348" i="1"/>
  <c r="NM348" i="1"/>
  <c r="NQ348" i="1"/>
  <c r="NR348" i="1"/>
  <c r="NK348" i="1"/>
  <c r="NO348" i="1"/>
  <c r="NF348" i="1"/>
  <c r="MZ348" i="1"/>
  <c r="NL348" i="1"/>
  <c r="NG348" i="1"/>
  <c r="NA348" i="1"/>
  <c r="NP348" i="1"/>
  <c r="NA6" i="1" l="1"/>
  <c r="NG6" i="1"/>
  <c r="MZ6" i="1"/>
  <c r="NM6" i="1"/>
  <c r="NC6" i="1"/>
  <c r="NO6" i="1"/>
  <c r="MX6" i="1"/>
  <c r="NI6" i="1"/>
  <c r="MY6" i="1"/>
  <c r="NK6" i="1"/>
  <c r="NH6" i="1"/>
  <c r="NN6" i="1"/>
  <c r="ND6" i="1"/>
  <c r="NE6" i="1"/>
  <c r="NB6" i="1"/>
  <c r="NJ6" i="1"/>
  <c r="NR6" i="1"/>
  <c r="NF6" i="1"/>
  <c r="NQ6" i="1"/>
  <c r="NL6" i="1"/>
  <c r="NP6" i="1"/>
  <c r="BW10" i="1"/>
  <c r="CU10" i="1"/>
  <c r="CS10" i="1"/>
  <c r="CT10" i="1" l="1"/>
  <c r="DR16" i="1"/>
  <c r="FL16" i="1"/>
  <c r="HC16" i="1"/>
  <c r="IA236" i="1"/>
  <c r="IA235" i="1" s="1"/>
  <c r="IA192" i="1"/>
  <c r="IA234" i="1"/>
  <c r="IA233" i="1"/>
  <c r="IA232" i="1"/>
  <c r="IA231" i="1"/>
  <c r="IA230" i="1"/>
  <c r="IA229" i="1"/>
  <c r="IA228" i="1"/>
  <c r="IA225" i="1"/>
  <c r="IA224" i="1"/>
  <c r="IA223" i="1"/>
  <c r="IA222" i="1"/>
  <c r="IA221" i="1"/>
  <c r="IA220" i="1"/>
  <c r="IA219" i="1"/>
  <c r="IA218" i="1"/>
  <c r="IA216" i="1"/>
  <c r="IA215" i="1"/>
  <c r="IA214" i="1"/>
  <c r="IA213" i="1"/>
  <c r="IA212" i="1"/>
  <c r="IA211" i="1"/>
  <c r="IA210" i="1"/>
  <c r="IA209" i="1"/>
  <c r="IA208" i="1"/>
  <c r="IA206" i="1"/>
  <c r="IA205" i="1"/>
  <c r="IA204" i="1"/>
  <c r="IA203" i="1"/>
  <c r="IA201" i="1"/>
  <c r="IA200" i="1"/>
  <c r="IA199" i="1"/>
  <c r="IA197" i="1"/>
  <c r="IA196" i="1"/>
  <c r="IA195" i="1"/>
  <c r="IA194" i="1"/>
  <c r="IA193" i="1"/>
  <c r="IA191" i="1"/>
  <c r="IA190" i="1"/>
  <c r="IA188" i="1"/>
  <c r="IA187" i="1"/>
  <c r="IA185" i="1"/>
  <c r="IA184" i="1"/>
  <c r="IA183" i="1"/>
  <c r="IA182" i="1"/>
  <c r="IA181" i="1"/>
  <c r="IA179" i="1"/>
  <c r="IA178" i="1"/>
  <c r="IA177" i="1"/>
  <c r="IA176" i="1"/>
  <c r="IA171" i="1"/>
  <c r="IA175" i="1"/>
  <c r="IA174" i="1"/>
  <c r="IA173" i="1"/>
  <c r="IA172" i="1"/>
  <c r="IA170" i="1"/>
  <c r="IA168" i="1"/>
  <c r="IA167" i="1"/>
  <c r="IA165" i="1"/>
  <c r="IA164" i="1"/>
  <c r="IA163" i="1"/>
  <c r="IA162" i="1"/>
  <c r="IA161" i="1"/>
  <c r="IA160" i="1"/>
  <c r="IA159" i="1"/>
  <c r="IA158" i="1"/>
  <c r="IA157" i="1"/>
  <c r="IA156" i="1"/>
  <c r="IA155" i="1"/>
  <c r="IA154" i="1"/>
  <c r="IA153" i="1"/>
  <c r="IA152" i="1"/>
  <c r="IA151" i="1"/>
  <c r="IA150" i="1"/>
  <c r="IA149" i="1"/>
  <c r="IA148" i="1"/>
  <c r="IA147" i="1"/>
  <c r="IA146" i="1"/>
  <c r="IA144" i="1"/>
  <c r="IA145" i="1"/>
  <c r="IA143" i="1"/>
  <c r="IA142" i="1"/>
  <c r="IA141" i="1"/>
  <c r="IA140" i="1"/>
  <c r="IA139" i="1"/>
  <c r="IA138" i="1"/>
  <c r="IA137" i="1"/>
  <c r="IA136" i="1"/>
  <c r="IA135" i="1"/>
  <c r="IA134" i="1"/>
  <c r="IA133" i="1"/>
  <c r="IA132" i="1"/>
  <c r="IA131" i="1"/>
  <c r="IA130" i="1"/>
  <c r="IA129" i="1"/>
  <c r="IA128" i="1"/>
  <c r="IA127" i="1"/>
  <c r="IA126" i="1"/>
  <c r="IA125" i="1"/>
  <c r="IA123" i="1"/>
  <c r="IA122" i="1"/>
  <c r="IA121" i="1"/>
  <c r="IA120" i="1"/>
  <c r="IA119" i="1"/>
  <c r="IA118" i="1"/>
  <c r="IA117" i="1"/>
  <c r="IA116" i="1"/>
  <c r="IA115" i="1"/>
  <c r="IA114" i="1"/>
  <c r="IA113" i="1"/>
  <c r="IA112" i="1"/>
  <c r="IA111" i="1"/>
  <c r="IA110" i="1"/>
  <c r="IA109" i="1"/>
  <c r="IA108" i="1"/>
  <c r="IA106" i="1"/>
  <c r="IA105" i="1"/>
  <c r="IA104" i="1"/>
  <c r="IA103" i="1"/>
  <c r="IA102" i="1"/>
  <c r="IA101" i="1"/>
  <c r="IA100" i="1"/>
  <c r="IA99" i="1"/>
  <c r="IA98" i="1"/>
  <c r="IA97" i="1"/>
  <c r="IA95" i="1"/>
  <c r="IA94" i="1"/>
  <c r="IA93" i="1"/>
  <c r="IA92" i="1"/>
  <c r="IA91" i="1"/>
  <c r="IA89" i="1"/>
  <c r="IA90" i="1"/>
  <c r="IA88" i="1"/>
  <c r="IA87" i="1"/>
  <c r="IA86" i="1"/>
  <c r="IA85" i="1"/>
  <c r="IA84" i="1"/>
  <c r="IA83" i="1"/>
  <c r="IA82" i="1"/>
  <c r="IA81" i="1"/>
  <c r="IA80" i="1"/>
  <c r="IA79" i="1"/>
  <c r="IA77" i="1"/>
  <c r="IA76" i="1"/>
  <c r="IA75" i="1"/>
  <c r="IA74" i="1"/>
  <c r="IA73" i="1"/>
  <c r="IA72" i="1"/>
  <c r="IA71" i="1"/>
  <c r="IA70" i="1"/>
  <c r="IA68" i="1"/>
  <c r="IA67" i="1"/>
  <c r="IA65" i="1"/>
  <c r="IA64" i="1"/>
  <c r="IA63" i="1"/>
  <c r="IA62" i="1"/>
  <c r="IA61" i="1"/>
  <c r="IA59" i="1"/>
  <c r="IA58" i="1"/>
  <c r="IA57" i="1"/>
  <c r="IA56" i="1"/>
  <c r="IA54" i="1"/>
  <c r="IA53" i="1"/>
  <c r="IA52" i="1"/>
  <c r="IA51" i="1"/>
  <c r="IA50" i="1"/>
  <c r="IA49" i="1"/>
  <c r="IA48" i="1"/>
  <c r="IA47" i="1"/>
  <c r="IA46" i="1"/>
  <c r="IA44" i="1"/>
  <c r="IA43" i="1"/>
  <c r="IA41" i="1"/>
  <c r="IA40" i="1"/>
  <c r="IA39" i="1"/>
  <c r="IA37" i="1"/>
  <c r="IA36" i="1"/>
  <c r="IA34" i="1"/>
  <c r="IA33" i="1"/>
  <c r="IA32" i="1"/>
  <c r="IA31" i="1"/>
  <c r="IA26" i="1" s="1"/>
  <c r="GS10" i="1"/>
  <c r="CY97" i="1"/>
  <c r="DA85" i="1"/>
  <c r="DA84" i="1"/>
  <c r="DA83" i="1"/>
  <c r="DA82" i="1"/>
  <c r="DA81" i="1"/>
  <c r="DA80" i="1"/>
  <c r="DA79" i="1"/>
  <c r="CY79" i="1"/>
  <c r="HI26" i="1"/>
  <c r="HL26" i="1"/>
  <c r="HO26" i="1"/>
  <c r="IB335" i="1"/>
  <c r="CW32" i="1"/>
  <c r="CW33" i="1"/>
  <c r="CW34" i="1"/>
  <c r="CW29" i="1"/>
  <c r="CW28" i="1"/>
  <c r="CW30" i="1"/>
  <c r="CW31" i="1"/>
  <c r="CW27" i="1"/>
  <c r="CW22" i="1"/>
  <c r="CW23" i="1"/>
  <c r="CW24" i="1"/>
  <c r="CW25" i="1"/>
  <c r="CW21" i="1"/>
  <c r="HC348" i="1" l="1"/>
  <c r="BH78" i="1"/>
  <c r="BH348" i="1" s="1"/>
  <c r="IA35" i="1"/>
  <c r="IA42" i="1"/>
  <c r="IA169" i="1"/>
  <c r="IA202" i="1"/>
  <c r="IA207" i="1"/>
  <c r="IA217" i="1"/>
  <c r="IA189" i="1"/>
  <c r="IA45" i="1"/>
  <c r="IA198" i="1"/>
  <c r="CW20" i="1"/>
  <c r="IA55" i="1"/>
  <c r="IA60" i="1"/>
  <c r="IA38" i="1"/>
  <c r="IA66" i="1"/>
  <c r="IA69" i="1"/>
  <c r="IA107" i="1"/>
  <c r="IA124" i="1"/>
  <c r="IA186" i="1"/>
  <c r="IA78" i="1"/>
  <c r="IA96" i="1"/>
  <c r="IA166" i="1"/>
  <c r="IA180" i="1"/>
  <c r="BZ32" i="1"/>
  <c r="CC32" i="1"/>
  <c r="BP32" i="1" l="1"/>
  <c r="J230" i="1"/>
  <c r="P230" i="1"/>
  <c r="AG230" i="1"/>
  <c r="AI230" i="1"/>
  <c r="AK230" i="1"/>
  <c r="AM230" i="1"/>
  <c r="AO230" i="1"/>
  <c r="AQ230" i="1"/>
  <c r="AS230" i="1"/>
  <c r="AU230" i="1"/>
  <c r="AW230" i="1"/>
  <c r="CX15" i="1"/>
  <c r="BZ30" i="1"/>
  <c r="CX16" i="1"/>
  <c r="CX14" i="1"/>
  <c r="CX13" i="1"/>
  <c r="CX12" i="1"/>
  <c r="CX11" i="1"/>
  <c r="CX10" i="1"/>
  <c r="CX9" i="1"/>
  <c r="CX8" i="1"/>
  <c r="DA16" i="1"/>
  <c r="DA15" i="1"/>
  <c r="DA14" i="1"/>
  <c r="DA13" i="1"/>
  <c r="DA12" i="1"/>
  <c r="DA11" i="1"/>
  <c r="DA10" i="1"/>
  <c r="DA9" i="1"/>
  <c r="DA8" i="1"/>
  <c r="DJ21" i="1"/>
  <c r="DO16" i="1"/>
  <c r="DJ16" i="1" s="1"/>
  <c r="DO15" i="1"/>
  <c r="DO14" i="1"/>
  <c r="DO13" i="1"/>
  <c r="DO12" i="1"/>
  <c r="DO11" i="1"/>
  <c r="DO9" i="1"/>
  <c r="DO8" i="1"/>
  <c r="DR15" i="1"/>
  <c r="DR14" i="1"/>
  <c r="DR13" i="1"/>
  <c r="DR12" i="1"/>
  <c r="DR11" i="1"/>
  <c r="DR9" i="1"/>
  <c r="DR8" i="1"/>
  <c r="EO15" i="1"/>
  <c r="EO16" i="1"/>
  <c r="EO14" i="1"/>
  <c r="EO13" i="1"/>
  <c r="EO12" i="1"/>
  <c r="EO11" i="1"/>
  <c r="EO10" i="1"/>
  <c r="EO9" i="1"/>
  <c r="EO8" i="1"/>
  <c r="EL15" i="1"/>
  <c r="EL16" i="1"/>
  <c r="EL14" i="1"/>
  <c r="EL13" i="1"/>
  <c r="EL12" i="1"/>
  <c r="EL11" i="1"/>
  <c r="EL10" i="1"/>
  <c r="EL9" i="1"/>
  <c r="EL8" i="1"/>
  <c r="FI15" i="1"/>
  <c r="FL15" i="1"/>
  <c r="FI16" i="1"/>
  <c r="FD16" i="1" s="1"/>
  <c r="FI14" i="1"/>
  <c r="FI13" i="1"/>
  <c r="FI12" i="1"/>
  <c r="FI11" i="1"/>
  <c r="FI10" i="1"/>
  <c r="FI9" i="1"/>
  <c r="FI8" i="1"/>
  <c r="GF15" i="1"/>
  <c r="GI16" i="1"/>
  <c r="FL14" i="1"/>
  <c r="FL13" i="1"/>
  <c r="FL12" i="1"/>
  <c r="FL11" i="1"/>
  <c r="FL10" i="1"/>
  <c r="FL9" i="1"/>
  <c r="FL8" i="1"/>
  <c r="HF16" i="1"/>
  <c r="GX16" i="1" s="1"/>
  <c r="GF16" i="1"/>
  <c r="GF8" i="1"/>
  <c r="GF9" i="1"/>
  <c r="GF10" i="1"/>
  <c r="GF11" i="1"/>
  <c r="GF12" i="1"/>
  <c r="GF13" i="1"/>
  <c r="GF14" i="1"/>
  <c r="GI8" i="1"/>
  <c r="GI9" i="1"/>
  <c r="GI10" i="1"/>
  <c r="GI11" i="1"/>
  <c r="GI12" i="1"/>
  <c r="GI13" i="1"/>
  <c r="GI14" i="1"/>
  <c r="GI15" i="1"/>
  <c r="HC8" i="1"/>
  <c r="HC9" i="1"/>
  <c r="HC10" i="1"/>
  <c r="HC11" i="1"/>
  <c r="HC12" i="1"/>
  <c r="HC13" i="1"/>
  <c r="HC14" i="1"/>
  <c r="HC15" i="1"/>
  <c r="HF8" i="1"/>
  <c r="HF9" i="1"/>
  <c r="HF10" i="1"/>
  <c r="HF11" i="1"/>
  <c r="HF12" i="1"/>
  <c r="HF13" i="1"/>
  <c r="HF14" i="1"/>
  <c r="HF15" i="1"/>
  <c r="GJ10" i="1"/>
  <c r="EC283" i="1"/>
  <c r="EB283" i="1"/>
  <c r="DZ283" i="1"/>
  <c r="DY283" i="1"/>
  <c r="DW283" i="1"/>
  <c r="DV283" i="1"/>
  <c r="DT283" i="1"/>
  <c r="DS283" i="1"/>
  <c r="DJ13" i="1" l="1"/>
  <c r="GA13" i="1"/>
  <c r="GA9" i="1"/>
  <c r="FD10" i="1"/>
  <c r="FD14" i="1"/>
  <c r="GX14" i="1"/>
  <c r="GX10" i="1"/>
  <c r="GA10" i="1"/>
  <c r="DJ11" i="1"/>
  <c r="DJ15" i="1"/>
  <c r="EG15" i="1"/>
  <c r="GA11" i="1"/>
  <c r="GA16" i="1"/>
  <c r="FD8" i="1"/>
  <c r="FD12" i="1"/>
  <c r="DJ14" i="1"/>
  <c r="GX15" i="1"/>
  <c r="GX11" i="1"/>
  <c r="GA12" i="1"/>
  <c r="GA8" i="1"/>
  <c r="FD11" i="1"/>
  <c r="EG9" i="1"/>
  <c r="EG13" i="1"/>
  <c r="DJ9" i="1"/>
  <c r="EG10" i="1"/>
  <c r="EG14" i="1"/>
  <c r="GX12" i="1"/>
  <c r="GX8" i="1"/>
  <c r="EG11" i="1"/>
  <c r="EG16" i="1"/>
  <c r="DJ8" i="1"/>
  <c r="DJ12" i="1"/>
  <c r="FD15" i="1"/>
  <c r="EG8" i="1"/>
  <c r="EG12" i="1"/>
  <c r="GA14" i="1"/>
  <c r="GX13" i="1"/>
  <c r="GX9" i="1"/>
  <c r="GA15" i="1"/>
  <c r="FD9" i="1"/>
  <c r="FD13" i="1"/>
  <c r="AC15" i="1"/>
  <c r="CV108" i="1" l="1"/>
  <c r="KE202" i="1" l="1"/>
  <c r="KE283" i="1"/>
  <c r="KE279" i="1"/>
  <c r="KG345" i="1"/>
  <c r="KG333" i="1"/>
  <c r="KG328" i="1"/>
  <c r="KG325" i="1"/>
  <c r="KG320" i="1"/>
  <c r="KG319" i="1"/>
  <c r="KG317" i="1"/>
  <c r="KG314" i="1"/>
  <c r="KG307" i="1"/>
  <c r="KG305" i="1"/>
  <c r="KG304" i="1"/>
  <c r="KG299" i="1"/>
  <c r="KG296" i="1"/>
  <c r="KG294" i="1"/>
  <c r="KG274" i="1"/>
  <c r="KG253" i="1"/>
  <c r="KG228" i="1"/>
  <c r="KG225" i="1"/>
  <c r="KG224" i="1"/>
  <c r="KG216" i="1"/>
  <c r="KG214" i="1"/>
  <c r="KG197" i="1"/>
  <c r="KG195" i="1"/>
  <c r="KG185" i="1"/>
  <c r="KG162" i="1"/>
  <c r="KG156" i="1"/>
  <c r="KG148" i="1"/>
  <c r="KG145" i="1"/>
  <c r="KG143" i="1"/>
  <c r="KG142" i="1"/>
  <c r="KG141" i="1"/>
  <c r="KG138" i="1"/>
  <c r="KG137" i="1"/>
  <c r="KG133" i="1"/>
  <c r="KG132" i="1"/>
  <c r="KG131" i="1"/>
  <c r="KG130" i="1"/>
  <c r="KG94" i="1"/>
  <c r="KG92" i="1"/>
  <c r="KG16" i="1"/>
  <c r="MN334" i="1"/>
  <c r="MN283" i="1"/>
  <c r="MN279" i="1"/>
  <c r="MN268" i="1"/>
  <c r="MN264" i="1"/>
  <c r="MN257" i="1"/>
  <c r="MN235" i="1"/>
  <c r="MN217" i="1"/>
  <c r="MN207" i="1"/>
  <c r="MN202" i="1"/>
  <c r="MN198" i="1"/>
  <c r="MN189" i="1"/>
  <c r="MN186" i="1"/>
  <c r="MN180" i="1"/>
  <c r="MN169" i="1"/>
  <c r="MN166" i="1"/>
  <c r="MN124" i="1"/>
  <c r="MN107" i="1"/>
  <c r="MN96" i="1"/>
  <c r="MN78" i="1"/>
  <c r="MN69" i="1"/>
  <c r="MN66" i="1"/>
  <c r="MN60" i="1"/>
  <c r="MN55" i="1"/>
  <c r="MN45" i="1"/>
  <c r="MN42" i="1"/>
  <c r="MN38" i="1"/>
  <c r="MN35" i="1"/>
  <c r="MN26" i="1"/>
  <c r="MN20" i="1"/>
  <c r="MN10" i="1"/>
  <c r="MI334" i="1"/>
  <c r="MI15" i="1" s="1"/>
  <c r="MI283" i="1"/>
  <c r="MI279" i="1"/>
  <c r="MI268" i="1"/>
  <c r="MI264" i="1"/>
  <c r="MI257" i="1"/>
  <c r="MI235" i="1"/>
  <c r="MI217" i="1"/>
  <c r="MI207" i="1"/>
  <c r="MI202" i="1"/>
  <c r="MI198" i="1"/>
  <c r="MI189" i="1"/>
  <c r="MI186" i="1"/>
  <c r="MI180" i="1"/>
  <c r="MI169" i="1"/>
  <c r="MI166" i="1"/>
  <c r="MI124" i="1"/>
  <c r="MI107" i="1"/>
  <c r="MI96" i="1"/>
  <c r="MI78" i="1"/>
  <c r="MI69" i="1"/>
  <c r="MI66" i="1"/>
  <c r="MI60" i="1"/>
  <c r="MI55" i="1"/>
  <c r="MI45" i="1"/>
  <c r="MI42" i="1"/>
  <c r="MI38" i="1"/>
  <c r="MI35" i="1"/>
  <c r="MI26" i="1"/>
  <c r="MI20" i="1"/>
  <c r="MI10" i="1"/>
  <c r="MF334" i="1"/>
  <c r="MF15" i="1" s="1"/>
  <c r="MF283" i="1"/>
  <c r="MF268" i="1"/>
  <c r="MF264" i="1"/>
  <c r="MF257" i="1"/>
  <c r="MF235" i="1"/>
  <c r="MF217" i="1"/>
  <c r="MF207" i="1"/>
  <c r="MF202" i="1"/>
  <c r="MF198" i="1"/>
  <c r="MF189" i="1"/>
  <c r="MF186" i="1"/>
  <c r="MF180" i="1"/>
  <c r="MF169" i="1"/>
  <c r="MF166" i="1"/>
  <c r="MF124" i="1"/>
  <c r="MF107" i="1"/>
  <c r="MF96" i="1"/>
  <c r="MF78" i="1"/>
  <c r="MF69" i="1"/>
  <c r="MF66" i="1"/>
  <c r="MF60" i="1"/>
  <c r="MF55" i="1"/>
  <c r="MF45" i="1"/>
  <c r="MF42" i="1"/>
  <c r="MF38" i="1"/>
  <c r="MF35" i="1"/>
  <c r="MF26" i="1"/>
  <c r="MF20" i="1"/>
  <c r="MF10" i="1"/>
  <c r="MC334" i="1"/>
  <c r="MC15" i="1" s="1"/>
  <c r="MC283" i="1"/>
  <c r="MC279" i="1"/>
  <c r="MC268" i="1"/>
  <c r="MC264" i="1"/>
  <c r="MC257" i="1"/>
  <c r="MC235" i="1"/>
  <c r="MC217" i="1"/>
  <c r="MC207" i="1"/>
  <c r="MC202" i="1"/>
  <c r="MC198" i="1"/>
  <c r="MC189" i="1"/>
  <c r="MC186" i="1"/>
  <c r="MC180" i="1"/>
  <c r="MC169" i="1"/>
  <c r="MC166" i="1"/>
  <c r="MC124" i="1"/>
  <c r="MC107" i="1"/>
  <c r="MC96" i="1"/>
  <c r="MC78" i="1"/>
  <c r="MC69" i="1"/>
  <c r="MC66" i="1"/>
  <c r="MC60" i="1"/>
  <c r="MC55" i="1"/>
  <c r="MC45" i="1"/>
  <c r="MC42" i="1"/>
  <c r="MC38" i="1"/>
  <c r="MC35" i="1"/>
  <c r="MC26" i="1"/>
  <c r="MC20" i="1"/>
  <c r="MC10" i="1"/>
  <c r="LZ15" i="1"/>
  <c r="LZ10" i="1"/>
  <c r="LW334" i="1"/>
  <c r="LW15" i="1" s="1"/>
  <c r="LW283" i="1"/>
  <c r="LW279" i="1"/>
  <c r="LW268" i="1"/>
  <c r="LW264" i="1"/>
  <c r="LW257" i="1"/>
  <c r="LW235" i="1"/>
  <c r="LW217" i="1"/>
  <c r="LW207" i="1"/>
  <c r="LW202" i="1"/>
  <c r="LW198" i="1"/>
  <c r="LW189" i="1"/>
  <c r="LW186" i="1"/>
  <c r="LW180" i="1"/>
  <c r="LW169" i="1"/>
  <c r="LW166" i="1"/>
  <c r="LW124" i="1"/>
  <c r="LW107" i="1"/>
  <c r="LW96" i="1"/>
  <c r="LW78" i="1"/>
  <c r="LW69" i="1"/>
  <c r="LW66" i="1"/>
  <c r="LW60" i="1"/>
  <c r="LW55" i="1"/>
  <c r="LW45" i="1"/>
  <c r="LW42" i="1"/>
  <c r="LW38" i="1"/>
  <c r="LW35" i="1"/>
  <c r="LW26" i="1"/>
  <c r="LW20" i="1"/>
  <c r="LW10" i="1"/>
  <c r="LT15" i="1"/>
  <c r="LT283" i="1"/>
  <c r="LT279" i="1"/>
  <c r="LT268" i="1"/>
  <c r="LT264" i="1"/>
  <c r="LT257" i="1"/>
  <c r="LT235" i="1"/>
  <c r="LT217" i="1"/>
  <c r="LT207" i="1"/>
  <c r="LT202" i="1"/>
  <c r="LT198" i="1"/>
  <c r="LT189" i="1"/>
  <c r="LT186" i="1"/>
  <c r="LT180" i="1"/>
  <c r="LT169" i="1"/>
  <c r="LT166" i="1"/>
  <c r="LT124" i="1"/>
  <c r="LT107" i="1"/>
  <c r="LT96" i="1"/>
  <c r="LT78" i="1"/>
  <c r="LT69" i="1"/>
  <c r="LT66" i="1"/>
  <c r="LT60" i="1"/>
  <c r="LT55" i="1"/>
  <c r="LT45" i="1"/>
  <c r="LT42" i="1"/>
  <c r="LT38" i="1"/>
  <c r="LT35" i="1"/>
  <c r="LT26" i="1"/>
  <c r="LT20" i="1"/>
  <c r="LT10" i="1"/>
  <c r="LJ334" i="1"/>
  <c r="LJ15" i="1" s="1"/>
  <c r="LJ283" i="1"/>
  <c r="LJ268" i="1"/>
  <c r="LJ264" i="1"/>
  <c r="LJ257" i="1"/>
  <c r="LJ235" i="1"/>
  <c r="LJ217" i="1"/>
  <c r="LJ207" i="1"/>
  <c r="LJ202" i="1"/>
  <c r="LJ198" i="1"/>
  <c r="LJ189" i="1"/>
  <c r="LJ186" i="1"/>
  <c r="LJ180" i="1"/>
  <c r="LJ169" i="1"/>
  <c r="LJ166" i="1"/>
  <c r="LJ124" i="1"/>
  <c r="LJ107" i="1"/>
  <c r="LJ96" i="1"/>
  <c r="LJ78" i="1"/>
  <c r="LJ69" i="1"/>
  <c r="LJ66" i="1"/>
  <c r="LJ60" i="1"/>
  <c r="LJ55" i="1"/>
  <c r="LJ45" i="1"/>
  <c r="LJ42" i="1"/>
  <c r="LJ38" i="1"/>
  <c r="LJ35" i="1"/>
  <c r="LJ26" i="1"/>
  <c r="LJ20" i="1"/>
  <c r="LJ10" i="1"/>
  <c r="LG334" i="1"/>
  <c r="LG15" i="1" s="1"/>
  <c r="LG283" i="1"/>
  <c r="LG279" i="1"/>
  <c r="LG268" i="1"/>
  <c r="LG264" i="1"/>
  <c r="LG257" i="1"/>
  <c r="LG235" i="1"/>
  <c r="LG217" i="1"/>
  <c r="LG207" i="1"/>
  <c r="LG202" i="1"/>
  <c r="LG198" i="1"/>
  <c r="LG189" i="1"/>
  <c r="LG186" i="1"/>
  <c r="LG180" i="1"/>
  <c r="LG169" i="1"/>
  <c r="LG166" i="1"/>
  <c r="LG124" i="1"/>
  <c r="LG107" i="1"/>
  <c r="LG96" i="1"/>
  <c r="LG78" i="1"/>
  <c r="LG69" i="1"/>
  <c r="LG66" i="1"/>
  <c r="LG60" i="1"/>
  <c r="LG55" i="1"/>
  <c r="LG45" i="1"/>
  <c r="LG42" i="1"/>
  <c r="LG38" i="1"/>
  <c r="LG35" i="1"/>
  <c r="LG26" i="1"/>
  <c r="LG20" i="1"/>
  <c r="LG10" i="1"/>
  <c r="KW15" i="1"/>
  <c r="KW10" i="1"/>
  <c r="MN15" i="1" l="1"/>
  <c r="KE15" i="1" s="1"/>
  <c r="MO334" i="1"/>
  <c r="MO35" i="1"/>
  <c r="MO55" i="1"/>
  <c r="MO166" i="1"/>
  <c r="MO268" i="1"/>
  <c r="MO38" i="1"/>
  <c r="MO96" i="1"/>
  <c r="MO169" i="1"/>
  <c r="MO198" i="1"/>
  <c r="MO235" i="1"/>
  <c r="MO279" i="1"/>
  <c r="MO42" i="1"/>
  <c r="MO180" i="1"/>
  <c r="JY281" i="1"/>
  <c r="JY284" i="1"/>
  <c r="JY204" i="1"/>
  <c r="MI7" i="1"/>
  <c r="LG7" i="1"/>
  <c r="LW7" i="1"/>
  <c r="MF7" i="1"/>
  <c r="LT7" i="1"/>
  <c r="MC7" i="1"/>
  <c r="MN7" i="1"/>
  <c r="LJ7" i="1"/>
  <c r="KE10" i="1"/>
  <c r="JY205" i="1"/>
  <c r="JY285" i="1"/>
  <c r="JY203" i="1"/>
  <c r="MI13" i="1"/>
  <c r="LJ13" i="1"/>
  <c r="MI8" i="1"/>
  <c r="KW13" i="1"/>
  <c r="LT8" i="1"/>
  <c r="LW13" i="1"/>
  <c r="JY280" i="1"/>
  <c r="LG11" i="1"/>
  <c r="LW14" i="1"/>
  <c r="MF9" i="1"/>
  <c r="MF14" i="1"/>
  <c r="MN14" i="1"/>
  <c r="LW8" i="1"/>
  <c r="MC9" i="1"/>
  <c r="MC12" i="1"/>
  <c r="MC14" i="1"/>
  <c r="MN9" i="1"/>
  <c r="LT348" i="1"/>
  <c r="LT9" i="1"/>
  <c r="LT13" i="1"/>
  <c r="LG9" i="1"/>
  <c r="LJ9" i="1"/>
  <c r="MC13" i="1"/>
  <c r="MN13" i="1"/>
  <c r="KW8" i="1"/>
  <c r="LJ14" i="1"/>
  <c r="LW9" i="1"/>
  <c r="MC8" i="1"/>
  <c r="MF8" i="1"/>
  <c r="MF12" i="1"/>
  <c r="MF13" i="1"/>
  <c r="MI11" i="1"/>
  <c r="LZ13" i="1"/>
  <c r="LZ9" i="1"/>
  <c r="LZ14" i="1"/>
  <c r="MI9" i="1"/>
  <c r="MI12" i="1"/>
  <c r="MI14" i="1"/>
  <c r="LG348" i="1"/>
  <c r="LG14" i="1"/>
  <c r="LT12" i="1"/>
  <c r="LT14" i="1"/>
  <c r="LG13" i="1"/>
  <c r="LJ8" i="1"/>
  <c r="LJ11" i="1"/>
  <c r="LW12" i="1"/>
  <c r="MI348" i="1"/>
  <c r="MN12" i="1"/>
  <c r="MN8" i="1"/>
  <c r="MN11" i="1"/>
  <c r="MN348" i="1"/>
  <c r="LZ8" i="1"/>
  <c r="LZ11" i="1"/>
  <c r="LZ12" i="1"/>
  <c r="MC11" i="1"/>
  <c r="MF11" i="1"/>
  <c r="LG8" i="1"/>
  <c r="LG12" i="1"/>
  <c r="LT11" i="1"/>
  <c r="LW11" i="1"/>
  <c r="LJ348" i="1"/>
  <c r="LJ12" i="1"/>
  <c r="LZ348" i="1"/>
  <c r="MC348" i="1"/>
  <c r="MF348" i="1"/>
  <c r="LW348" i="1"/>
  <c r="KW14" i="1"/>
  <c r="KW11" i="1"/>
  <c r="KW348" i="1"/>
  <c r="CK45" i="1"/>
  <c r="CJ45" i="1"/>
  <c r="CH45" i="1"/>
  <c r="JS131" i="1" l="1"/>
  <c r="KE12" i="1"/>
  <c r="MI6" i="1"/>
  <c r="LJ6" i="1"/>
  <c r="LT6" i="1"/>
  <c r="MF6" i="1"/>
  <c r="KW6" i="1"/>
  <c r="MN6" i="1"/>
  <c r="LW6" i="1"/>
  <c r="LZ6" i="1"/>
  <c r="MC6" i="1"/>
  <c r="LG6" i="1"/>
  <c r="KE7" i="1"/>
  <c r="KE14" i="1"/>
  <c r="KE11" i="1"/>
  <c r="KE13" i="1"/>
  <c r="KE9" i="1"/>
  <c r="KE8" i="1"/>
  <c r="CC27" i="1"/>
  <c r="BZ27" i="1"/>
  <c r="BZ29" i="1"/>
  <c r="BZ28" i="1"/>
  <c r="BZ31" i="1"/>
  <c r="BZ33" i="1"/>
  <c r="BZ34" i="1"/>
  <c r="BZ36" i="1"/>
  <c r="BZ37" i="1"/>
  <c r="BZ39" i="1"/>
  <c r="BZ40" i="1"/>
  <c r="BZ41" i="1"/>
  <c r="BZ43" i="1"/>
  <c r="BZ44" i="1"/>
  <c r="BZ46" i="1"/>
  <c r="BZ47" i="1"/>
  <c r="BZ48" i="1"/>
  <c r="BZ49" i="1"/>
  <c r="BZ50" i="1"/>
  <c r="BZ51" i="1"/>
  <c r="BZ52" i="1"/>
  <c r="BZ53" i="1"/>
  <c r="BZ54" i="1"/>
  <c r="BZ56" i="1"/>
  <c r="BZ57" i="1"/>
  <c r="BZ58" i="1"/>
  <c r="BZ59" i="1"/>
  <c r="BZ61" i="1"/>
  <c r="BZ62" i="1"/>
  <c r="BZ63" i="1"/>
  <c r="BZ64" i="1"/>
  <c r="BZ65" i="1"/>
  <c r="BZ67" i="1"/>
  <c r="BZ68" i="1"/>
  <c r="BZ70" i="1"/>
  <c r="BZ71" i="1"/>
  <c r="BZ72" i="1"/>
  <c r="BZ73" i="1"/>
  <c r="BZ74" i="1"/>
  <c r="BZ75" i="1"/>
  <c r="BZ76" i="1"/>
  <c r="BZ77" i="1"/>
  <c r="BZ79" i="1"/>
  <c r="BZ80" i="1"/>
  <c r="BZ81" i="1"/>
  <c r="BZ82" i="1"/>
  <c r="BZ83" i="1"/>
  <c r="BZ84" i="1"/>
  <c r="BZ85" i="1"/>
  <c r="BZ86" i="1"/>
  <c r="BZ87" i="1"/>
  <c r="BZ88" i="1"/>
  <c r="BZ90" i="1"/>
  <c r="BZ89" i="1"/>
  <c r="BZ91" i="1"/>
  <c r="BZ92" i="1"/>
  <c r="BZ93" i="1"/>
  <c r="BZ94" i="1"/>
  <c r="BZ95" i="1"/>
  <c r="BZ97" i="1"/>
  <c r="BZ98" i="1"/>
  <c r="BZ99" i="1"/>
  <c r="BZ100" i="1"/>
  <c r="BZ101" i="1"/>
  <c r="BZ102" i="1"/>
  <c r="BZ103" i="1"/>
  <c r="BZ104" i="1"/>
  <c r="BZ105" i="1"/>
  <c r="BZ106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5" i="1"/>
  <c r="BZ144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7" i="1"/>
  <c r="BZ168" i="1"/>
  <c r="BZ170" i="1"/>
  <c r="BZ172" i="1"/>
  <c r="BZ173" i="1"/>
  <c r="BZ174" i="1"/>
  <c r="BZ175" i="1"/>
  <c r="BZ171" i="1"/>
  <c r="BZ176" i="1"/>
  <c r="BZ177" i="1"/>
  <c r="BZ178" i="1"/>
  <c r="BZ179" i="1"/>
  <c r="BZ181" i="1"/>
  <c r="BZ182" i="1"/>
  <c r="BZ183" i="1"/>
  <c r="BZ184" i="1"/>
  <c r="BZ185" i="1"/>
  <c r="BZ187" i="1"/>
  <c r="BZ188" i="1"/>
  <c r="BZ190" i="1"/>
  <c r="BZ191" i="1"/>
  <c r="BZ193" i="1"/>
  <c r="BZ194" i="1"/>
  <c r="BZ195" i="1"/>
  <c r="BZ196" i="1"/>
  <c r="BZ197" i="1"/>
  <c r="BZ199" i="1"/>
  <c r="BZ200" i="1"/>
  <c r="BZ201" i="1"/>
  <c r="BZ203" i="1"/>
  <c r="BZ204" i="1"/>
  <c r="BZ205" i="1"/>
  <c r="BZ206" i="1"/>
  <c r="BZ208" i="1"/>
  <c r="BZ209" i="1"/>
  <c r="BZ210" i="1"/>
  <c r="BZ211" i="1"/>
  <c r="BZ212" i="1"/>
  <c r="BZ213" i="1"/>
  <c r="BZ214" i="1"/>
  <c r="BZ215" i="1"/>
  <c r="BZ216" i="1"/>
  <c r="BZ218" i="1"/>
  <c r="BZ219" i="1"/>
  <c r="BZ220" i="1"/>
  <c r="BZ221" i="1"/>
  <c r="BZ222" i="1"/>
  <c r="BZ223" i="1"/>
  <c r="BZ224" i="1"/>
  <c r="BZ225" i="1"/>
  <c r="BZ228" i="1"/>
  <c r="BZ229" i="1"/>
  <c r="BZ230" i="1"/>
  <c r="BZ231" i="1"/>
  <c r="BZ232" i="1"/>
  <c r="BZ233" i="1"/>
  <c r="BZ234" i="1"/>
  <c r="BZ192" i="1"/>
  <c r="BZ236" i="1"/>
  <c r="BZ238" i="1"/>
  <c r="BZ241" i="1"/>
  <c r="BZ239" i="1"/>
  <c r="BZ240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26" i="1"/>
  <c r="BZ227" i="1"/>
  <c r="BZ256" i="1"/>
  <c r="BZ258" i="1"/>
  <c r="BZ259" i="1"/>
  <c r="BZ260" i="1"/>
  <c r="BZ261" i="1"/>
  <c r="BZ262" i="1"/>
  <c r="BZ265" i="1"/>
  <c r="BZ266" i="1"/>
  <c r="BZ267" i="1"/>
  <c r="BZ269" i="1"/>
  <c r="BZ270" i="1"/>
  <c r="BZ271" i="1"/>
  <c r="BZ272" i="1"/>
  <c r="BZ273" i="1"/>
  <c r="BZ275" i="1"/>
  <c r="BZ276" i="1"/>
  <c r="BZ277" i="1"/>
  <c r="BZ278" i="1"/>
  <c r="BZ280" i="1"/>
  <c r="BZ281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16" i="1" s="1"/>
  <c r="CC22" i="1"/>
  <c r="CC23" i="1"/>
  <c r="CC24" i="1"/>
  <c r="CC25" i="1"/>
  <c r="CC29" i="1"/>
  <c r="CC28" i="1"/>
  <c r="CC30" i="1"/>
  <c r="CC31" i="1"/>
  <c r="CC33" i="1"/>
  <c r="CC34" i="1"/>
  <c r="CC36" i="1"/>
  <c r="CC37" i="1"/>
  <c r="CC39" i="1"/>
  <c r="CC40" i="1"/>
  <c r="CC41" i="1"/>
  <c r="CC43" i="1"/>
  <c r="CC44" i="1"/>
  <c r="CC46" i="1"/>
  <c r="CC47" i="1"/>
  <c r="CC48" i="1"/>
  <c r="CC49" i="1"/>
  <c r="CC50" i="1"/>
  <c r="CC51" i="1"/>
  <c r="CC52" i="1"/>
  <c r="CC53" i="1"/>
  <c r="CC54" i="1"/>
  <c r="CC56" i="1"/>
  <c r="CC57" i="1"/>
  <c r="CC58" i="1"/>
  <c r="CC59" i="1"/>
  <c r="CC61" i="1"/>
  <c r="CC62" i="1"/>
  <c r="CC63" i="1"/>
  <c r="CC64" i="1"/>
  <c r="CC65" i="1"/>
  <c r="CC67" i="1"/>
  <c r="CC68" i="1"/>
  <c r="CC70" i="1"/>
  <c r="CC71" i="1"/>
  <c r="CC72" i="1"/>
  <c r="CC73" i="1"/>
  <c r="CC74" i="1"/>
  <c r="CC75" i="1"/>
  <c r="CC76" i="1"/>
  <c r="CC77" i="1"/>
  <c r="CC79" i="1"/>
  <c r="CC80" i="1"/>
  <c r="CC81" i="1"/>
  <c r="CC82" i="1"/>
  <c r="CC83" i="1"/>
  <c r="CC84" i="1"/>
  <c r="CC85" i="1"/>
  <c r="CC86" i="1"/>
  <c r="CC87" i="1"/>
  <c r="CC88" i="1"/>
  <c r="CC90" i="1"/>
  <c r="CC89" i="1"/>
  <c r="CC91" i="1"/>
  <c r="CC92" i="1"/>
  <c r="CC93" i="1"/>
  <c r="CC94" i="1"/>
  <c r="CC95" i="1"/>
  <c r="CC97" i="1"/>
  <c r="CC98" i="1"/>
  <c r="CC99" i="1"/>
  <c r="CC100" i="1"/>
  <c r="CC101" i="1"/>
  <c r="CC102" i="1"/>
  <c r="CC103" i="1"/>
  <c r="CC104" i="1"/>
  <c r="CC105" i="1"/>
  <c r="CC106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5" i="1"/>
  <c r="CC144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7" i="1"/>
  <c r="CC168" i="1"/>
  <c r="CC170" i="1"/>
  <c r="CC172" i="1"/>
  <c r="CC173" i="1"/>
  <c r="CC174" i="1"/>
  <c r="CC175" i="1"/>
  <c r="CC171" i="1"/>
  <c r="CC176" i="1"/>
  <c r="CC177" i="1"/>
  <c r="CC178" i="1"/>
  <c r="CC179" i="1"/>
  <c r="CC181" i="1"/>
  <c r="CC182" i="1"/>
  <c r="CC183" i="1"/>
  <c r="CC184" i="1"/>
  <c r="CC185" i="1"/>
  <c r="CC187" i="1"/>
  <c r="CC188" i="1"/>
  <c r="CC190" i="1"/>
  <c r="CC191" i="1"/>
  <c r="CC193" i="1"/>
  <c r="CC194" i="1"/>
  <c r="CC195" i="1"/>
  <c r="CC196" i="1"/>
  <c r="CC197" i="1"/>
  <c r="CC199" i="1"/>
  <c r="CC200" i="1"/>
  <c r="CC201" i="1"/>
  <c r="CC203" i="1"/>
  <c r="CC204" i="1"/>
  <c r="CC205" i="1"/>
  <c r="CC206" i="1"/>
  <c r="CC208" i="1"/>
  <c r="CC209" i="1"/>
  <c r="CC210" i="1"/>
  <c r="CC211" i="1"/>
  <c r="CC212" i="1"/>
  <c r="CC213" i="1"/>
  <c r="CC214" i="1"/>
  <c r="CC215" i="1"/>
  <c r="CC216" i="1"/>
  <c r="CC218" i="1"/>
  <c r="CC219" i="1"/>
  <c r="CC220" i="1"/>
  <c r="CC221" i="1"/>
  <c r="CC222" i="1"/>
  <c r="CC223" i="1"/>
  <c r="CC224" i="1"/>
  <c r="CC225" i="1"/>
  <c r="CC228" i="1"/>
  <c r="CC229" i="1"/>
  <c r="CC230" i="1"/>
  <c r="CC231" i="1"/>
  <c r="CC232" i="1"/>
  <c r="CC233" i="1"/>
  <c r="CC234" i="1"/>
  <c r="CC192" i="1"/>
  <c r="CC236" i="1"/>
  <c r="CC238" i="1"/>
  <c r="CC241" i="1"/>
  <c r="CC239" i="1"/>
  <c r="CC240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26" i="1"/>
  <c r="CC227" i="1"/>
  <c r="CC256" i="1"/>
  <c r="CC258" i="1"/>
  <c r="CC259" i="1"/>
  <c r="CC260" i="1"/>
  <c r="CC261" i="1"/>
  <c r="CC262" i="1"/>
  <c r="CC265" i="1"/>
  <c r="CC266" i="1"/>
  <c r="CC267" i="1"/>
  <c r="CC269" i="1"/>
  <c r="CC270" i="1"/>
  <c r="CC271" i="1"/>
  <c r="CC272" i="1"/>
  <c r="CC273" i="1"/>
  <c r="CC275" i="1"/>
  <c r="CC276" i="1"/>
  <c r="CC277" i="1"/>
  <c r="CC278" i="1"/>
  <c r="CC280" i="1"/>
  <c r="CC281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21" i="1"/>
  <c r="BZ22" i="1"/>
  <c r="BZ23" i="1"/>
  <c r="BZ24" i="1"/>
  <c r="BZ25" i="1"/>
  <c r="BZ21" i="1"/>
  <c r="JS158" i="1" l="1"/>
  <c r="JS183" i="1"/>
  <c r="JS108" i="1"/>
  <c r="JS21" i="1"/>
  <c r="KE6" i="1"/>
  <c r="JS101" i="1"/>
  <c r="JS99" i="1"/>
  <c r="JS105" i="1"/>
  <c r="JS103" i="1"/>
  <c r="JS79" i="1"/>
  <c r="CC20" i="1"/>
  <c r="BZ38" i="1"/>
  <c r="CC180" i="1"/>
  <c r="CC166" i="1"/>
  <c r="CC78" i="1"/>
  <c r="CC69" i="1"/>
  <c r="CC45" i="1"/>
  <c r="BZ279" i="1"/>
  <c r="BZ264" i="1"/>
  <c r="BZ235" i="1"/>
  <c r="BZ217" i="1"/>
  <c r="BZ198" i="1"/>
  <c r="BZ66" i="1"/>
  <c r="BZ42" i="1"/>
  <c r="CC279" i="1"/>
  <c r="CC264" i="1"/>
  <c r="CC235" i="1"/>
  <c r="CC198" i="1"/>
  <c r="CC42" i="1"/>
  <c r="BZ180" i="1"/>
  <c r="BZ166" i="1"/>
  <c r="BZ20" i="1"/>
  <c r="CC283" i="1"/>
  <c r="CC268" i="1"/>
  <c r="CC257" i="1"/>
  <c r="CC207" i="1"/>
  <c r="CC202" i="1"/>
  <c r="CC186" i="1"/>
  <c r="CC96" i="1"/>
  <c r="CC60" i="1"/>
  <c r="CC55" i="1"/>
  <c r="CC35" i="1"/>
  <c r="BZ334" i="1"/>
  <c r="BZ189" i="1"/>
  <c r="BZ124" i="1"/>
  <c r="BZ107" i="1"/>
  <c r="BZ169" i="1"/>
  <c r="CC334" i="1"/>
  <c r="CC189" i="1"/>
  <c r="CC124" i="1"/>
  <c r="CC107" i="1"/>
  <c r="CC66" i="1"/>
  <c r="CC38" i="1"/>
  <c r="BZ283" i="1"/>
  <c r="BZ268" i="1"/>
  <c r="BZ257" i="1"/>
  <c r="BZ207" i="1"/>
  <c r="BZ202" i="1"/>
  <c r="BZ186" i="1"/>
  <c r="BZ96" i="1"/>
  <c r="BZ60" i="1"/>
  <c r="BZ55" i="1"/>
  <c r="BZ35" i="1"/>
  <c r="BZ26" i="1"/>
  <c r="CC217" i="1"/>
  <c r="CC169" i="1"/>
  <c r="BZ78" i="1"/>
  <c r="BZ69" i="1"/>
  <c r="BZ45" i="1"/>
  <c r="CC26" i="1"/>
  <c r="CK16" i="1"/>
  <c r="BL16" i="1" s="1"/>
  <c r="CK334" i="1"/>
  <c r="CK15" i="1" s="1"/>
  <c r="BL15" i="1" s="1"/>
  <c r="CJ334" i="1"/>
  <c r="CJ15" i="1" s="1"/>
  <c r="BK15" i="1" s="1"/>
  <c r="CK283" i="1"/>
  <c r="CJ283" i="1"/>
  <c r="CK279" i="1"/>
  <c r="CJ279" i="1"/>
  <c r="CK268" i="1"/>
  <c r="CJ268" i="1"/>
  <c r="CK264" i="1"/>
  <c r="CJ264" i="1"/>
  <c r="CK257" i="1"/>
  <c r="CJ257" i="1"/>
  <c r="CK235" i="1"/>
  <c r="CJ235" i="1"/>
  <c r="CK217" i="1"/>
  <c r="CJ217" i="1"/>
  <c r="CK207" i="1"/>
  <c r="CJ207" i="1"/>
  <c r="CK202" i="1"/>
  <c r="CJ202" i="1"/>
  <c r="CK198" i="1"/>
  <c r="CJ198" i="1"/>
  <c r="CK189" i="1"/>
  <c r="CJ189" i="1"/>
  <c r="CK186" i="1"/>
  <c r="CJ186" i="1"/>
  <c r="CK180" i="1"/>
  <c r="CJ180" i="1"/>
  <c r="CK169" i="1"/>
  <c r="CJ169" i="1"/>
  <c r="CK166" i="1"/>
  <c r="CJ166" i="1"/>
  <c r="CK124" i="1"/>
  <c r="CJ124" i="1"/>
  <c r="CK107" i="1"/>
  <c r="CJ107" i="1"/>
  <c r="CK96" i="1"/>
  <c r="CJ96" i="1"/>
  <c r="CK78" i="1"/>
  <c r="CJ78" i="1"/>
  <c r="CK69" i="1"/>
  <c r="CJ69" i="1"/>
  <c r="CK66" i="1"/>
  <c r="CJ66" i="1"/>
  <c r="CK60" i="1"/>
  <c r="CJ60" i="1"/>
  <c r="CK55" i="1"/>
  <c r="CJ55" i="1"/>
  <c r="CK42" i="1"/>
  <c r="CJ42" i="1"/>
  <c r="CK38" i="1"/>
  <c r="CJ38" i="1"/>
  <c r="CK35" i="1"/>
  <c r="CJ35" i="1"/>
  <c r="CK26" i="1"/>
  <c r="CJ26" i="1"/>
  <c r="CK20" i="1"/>
  <c r="CJ20" i="1"/>
  <c r="CJ16" i="1"/>
  <c r="BK16" i="1" s="1"/>
  <c r="BJ16" i="1" s="1"/>
  <c r="CK10" i="1"/>
  <c r="BL10" i="1" s="1"/>
  <c r="BJ10" i="1" s="1"/>
  <c r="CH334" i="1"/>
  <c r="CH15" i="1" s="1"/>
  <c r="BI15" i="1" s="1"/>
  <c r="CH283" i="1"/>
  <c r="CH279" i="1"/>
  <c r="CH268" i="1"/>
  <c r="CH264" i="1"/>
  <c r="CH257" i="1"/>
  <c r="CH235" i="1"/>
  <c r="CH217" i="1"/>
  <c r="CH207" i="1"/>
  <c r="CH202" i="1"/>
  <c r="CH198" i="1"/>
  <c r="CH189" i="1"/>
  <c r="CH186" i="1"/>
  <c r="CH180" i="1"/>
  <c r="CH169" i="1"/>
  <c r="CH166" i="1"/>
  <c r="CH124" i="1"/>
  <c r="CH107" i="1"/>
  <c r="CH96" i="1"/>
  <c r="CH78" i="1"/>
  <c r="CH69" i="1"/>
  <c r="CH66" i="1"/>
  <c r="CH60" i="1"/>
  <c r="CH55" i="1"/>
  <c r="CH42" i="1"/>
  <c r="CH38" i="1"/>
  <c r="CH35" i="1"/>
  <c r="CH26" i="1"/>
  <c r="CH20" i="1"/>
  <c r="CH16" i="1"/>
  <c r="BI16" i="1" s="1"/>
  <c r="BG16" i="1" s="1"/>
  <c r="CH10" i="1"/>
  <c r="BI10" i="1" s="1"/>
  <c r="BG10" i="1" s="1"/>
  <c r="BJ15" i="1" l="1"/>
  <c r="JM7" i="1"/>
  <c r="CJ7" i="1"/>
  <c r="JM6" i="1"/>
  <c r="BZ7" i="1"/>
  <c r="CC7" i="1"/>
  <c r="CK7" i="1"/>
  <c r="CH7" i="1"/>
  <c r="JM101" i="1"/>
  <c r="JM99" i="1"/>
  <c r="JM105" i="1"/>
  <c r="JM103" i="1"/>
  <c r="JM21" i="1"/>
  <c r="JM15" i="1"/>
  <c r="BZ14" i="1"/>
  <c r="CJ8" i="1"/>
  <c r="BK8" i="1" s="1"/>
  <c r="CJ14" i="1"/>
  <c r="BK14" i="1" s="1"/>
  <c r="CH8" i="1"/>
  <c r="BI8" i="1" s="1"/>
  <c r="CK9" i="1"/>
  <c r="BL9" i="1" s="1"/>
  <c r="CK13" i="1"/>
  <c r="BL13" i="1" s="1"/>
  <c r="CH9" i="1"/>
  <c r="BI9" i="1" s="1"/>
  <c r="CK11" i="1"/>
  <c r="BL11" i="1" s="1"/>
  <c r="CH11" i="1"/>
  <c r="BI11" i="1" s="1"/>
  <c r="CH13" i="1"/>
  <c r="BI13" i="1" s="1"/>
  <c r="CJ9" i="1"/>
  <c r="BK9" i="1" s="1"/>
  <c r="CJ11" i="1"/>
  <c r="BK11" i="1" s="1"/>
  <c r="BJ11" i="1" s="1"/>
  <c r="CJ12" i="1"/>
  <c r="BK12" i="1" s="1"/>
  <c r="CJ13" i="1"/>
  <c r="BK13" i="1" s="1"/>
  <c r="BJ13" i="1" s="1"/>
  <c r="CH14" i="1"/>
  <c r="BI14" i="1" s="1"/>
  <c r="CH12" i="1"/>
  <c r="BI12" i="1" s="1"/>
  <c r="CK348" i="1"/>
  <c r="CK8" i="1"/>
  <c r="BL8" i="1" s="1"/>
  <c r="CK12" i="1"/>
  <c r="BL12" i="1" s="1"/>
  <c r="CK14" i="1"/>
  <c r="BL14" i="1" s="1"/>
  <c r="CH348" i="1"/>
  <c r="CJ348" i="1"/>
  <c r="HU347" i="1"/>
  <c r="HU276" i="1"/>
  <c r="HU277" i="1"/>
  <c r="HU278" i="1"/>
  <c r="HU280" i="1"/>
  <c r="HU281" i="1"/>
  <c r="HU282" i="1"/>
  <c r="HU284" i="1"/>
  <c r="HU285" i="1"/>
  <c r="HU286" i="1"/>
  <c r="HU287" i="1"/>
  <c r="HU288" i="1"/>
  <c r="HU289" i="1"/>
  <c r="HU290" i="1"/>
  <c r="HU291" i="1"/>
  <c r="HU292" i="1"/>
  <c r="HU293" i="1"/>
  <c r="HU294" i="1"/>
  <c r="HU295" i="1"/>
  <c r="HU296" i="1"/>
  <c r="HU297" i="1"/>
  <c r="HU298" i="1"/>
  <c r="HU299" i="1"/>
  <c r="HU300" i="1"/>
  <c r="HU301" i="1"/>
  <c r="HU302" i="1"/>
  <c r="HU303" i="1"/>
  <c r="HU304" i="1"/>
  <c r="HU305" i="1"/>
  <c r="HU306" i="1"/>
  <c r="HU307" i="1"/>
  <c r="HU308" i="1"/>
  <c r="HU309" i="1"/>
  <c r="HU310" i="1"/>
  <c r="HU311" i="1"/>
  <c r="HU312" i="1"/>
  <c r="HU313" i="1"/>
  <c r="HU314" i="1"/>
  <c r="HU315" i="1"/>
  <c r="HU316" i="1"/>
  <c r="HU317" i="1"/>
  <c r="HU318" i="1"/>
  <c r="HU319" i="1"/>
  <c r="HU320" i="1"/>
  <c r="HU321" i="1"/>
  <c r="HU322" i="1"/>
  <c r="HU323" i="1"/>
  <c r="HU324" i="1"/>
  <c r="HU325" i="1"/>
  <c r="HU326" i="1"/>
  <c r="HU327" i="1"/>
  <c r="HU328" i="1"/>
  <c r="HU329" i="1"/>
  <c r="HU330" i="1"/>
  <c r="HU331" i="1"/>
  <c r="HU332" i="1"/>
  <c r="HU333" i="1"/>
  <c r="HU335" i="1"/>
  <c r="HU336" i="1"/>
  <c r="HU337" i="1"/>
  <c r="HU338" i="1"/>
  <c r="HU339" i="1"/>
  <c r="HU340" i="1"/>
  <c r="HU341" i="1"/>
  <c r="HU342" i="1"/>
  <c r="HU343" i="1"/>
  <c r="HU344" i="1"/>
  <c r="HU345" i="1"/>
  <c r="HU346" i="1"/>
  <c r="HU275" i="1"/>
  <c r="HU265" i="1"/>
  <c r="HU266" i="1"/>
  <c r="HU267" i="1"/>
  <c r="HU269" i="1"/>
  <c r="HU270" i="1"/>
  <c r="HU271" i="1"/>
  <c r="HU272" i="1"/>
  <c r="HU273" i="1"/>
  <c r="HU31" i="1"/>
  <c r="HU26" i="1" s="1"/>
  <c r="HU32" i="1"/>
  <c r="HU33" i="1"/>
  <c r="HU34" i="1"/>
  <c r="HU36" i="1"/>
  <c r="HU37" i="1"/>
  <c r="HU39" i="1"/>
  <c r="HU40" i="1"/>
  <c r="HU41" i="1"/>
  <c r="HU43" i="1"/>
  <c r="HU44" i="1"/>
  <c r="HU46" i="1"/>
  <c r="HU47" i="1"/>
  <c r="HU48" i="1"/>
  <c r="HU49" i="1"/>
  <c r="HU50" i="1"/>
  <c r="HU51" i="1"/>
  <c r="HU52" i="1"/>
  <c r="HU53" i="1"/>
  <c r="HU54" i="1"/>
  <c r="HU56" i="1"/>
  <c r="HU57" i="1"/>
  <c r="HU58" i="1"/>
  <c r="HU59" i="1"/>
  <c r="HU61" i="1"/>
  <c r="HU62" i="1"/>
  <c r="HU63" i="1"/>
  <c r="HU64" i="1"/>
  <c r="HU65" i="1"/>
  <c r="HU67" i="1"/>
  <c r="HU68" i="1"/>
  <c r="HU70" i="1"/>
  <c r="HU71" i="1"/>
  <c r="HU72" i="1"/>
  <c r="HU73" i="1"/>
  <c r="HU74" i="1"/>
  <c r="HU75" i="1"/>
  <c r="HU76" i="1"/>
  <c r="HU77" i="1"/>
  <c r="HU79" i="1"/>
  <c r="HU80" i="1"/>
  <c r="HU81" i="1"/>
  <c r="HU82" i="1"/>
  <c r="HU83" i="1"/>
  <c r="HU84" i="1"/>
  <c r="HU85" i="1"/>
  <c r="HU86" i="1"/>
  <c r="HU87" i="1"/>
  <c r="HU88" i="1"/>
  <c r="HU90" i="1"/>
  <c r="HU89" i="1"/>
  <c r="HU91" i="1"/>
  <c r="HU92" i="1"/>
  <c r="HU93" i="1"/>
  <c r="HU94" i="1"/>
  <c r="HU95" i="1"/>
  <c r="HU97" i="1"/>
  <c r="HU98" i="1"/>
  <c r="HU99" i="1"/>
  <c r="HU100" i="1"/>
  <c r="HU101" i="1"/>
  <c r="HU102" i="1"/>
  <c r="HU103" i="1"/>
  <c r="HU104" i="1"/>
  <c r="HU105" i="1"/>
  <c r="HU106" i="1"/>
  <c r="HU108" i="1"/>
  <c r="HU109" i="1"/>
  <c r="HU110" i="1"/>
  <c r="HU111" i="1"/>
  <c r="HU112" i="1"/>
  <c r="HU113" i="1"/>
  <c r="HU114" i="1"/>
  <c r="HU115" i="1"/>
  <c r="HU116" i="1"/>
  <c r="HU117" i="1"/>
  <c r="HU118" i="1"/>
  <c r="HU119" i="1"/>
  <c r="HU120" i="1"/>
  <c r="HU121" i="1"/>
  <c r="HU122" i="1"/>
  <c r="HU123" i="1"/>
  <c r="HU125" i="1"/>
  <c r="HU126" i="1"/>
  <c r="HU127" i="1"/>
  <c r="HU128" i="1"/>
  <c r="HU129" i="1"/>
  <c r="HU130" i="1"/>
  <c r="HU131" i="1"/>
  <c r="HU132" i="1"/>
  <c r="HU133" i="1"/>
  <c r="HU134" i="1"/>
  <c r="HU135" i="1"/>
  <c r="HU136" i="1"/>
  <c r="HU137" i="1"/>
  <c r="HU138" i="1"/>
  <c r="HU139" i="1"/>
  <c r="HU140" i="1"/>
  <c r="HU141" i="1"/>
  <c r="HU142" i="1"/>
  <c r="HU143" i="1"/>
  <c r="HU145" i="1"/>
  <c r="HU144" i="1"/>
  <c r="HU146" i="1"/>
  <c r="HU147" i="1"/>
  <c r="HU148" i="1"/>
  <c r="HU149" i="1"/>
  <c r="HU150" i="1"/>
  <c r="HU151" i="1"/>
  <c r="HU152" i="1"/>
  <c r="HU153" i="1"/>
  <c r="HU154" i="1"/>
  <c r="HU155" i="1"/>
  <c r="HU156" i="1"/>
  <c r="HU157" i="1"/>
  <c r="HU158" i="1"/>
  <c r="HU159" i="1"/>
  <c r="HU160" i="1"/>
  <c r="HU161" i="1"/>
  <c r="HU162" i="1"/>
  <c r="HU163" i="1"/>
  <c r="HU164" i="1"/>
  <c r="HU165" i="1"/>
  <c r="HU167" i="1"/>
  <c r="HU168" i="1"/>
  <c r="HU170" i="1"/>
  <c r="HU172" i="1"/>
  <c r="HU173" i="1"/>
  <c r="HU174" i="1"/>
  <c r="HU175" i="1"/>
  <c r="HU171" i="1"/>
  <c r="HU176" i="1"/>
  <c r="HU177" i="1"/>
  <c r="HU178" i="1"/>
  <c r="HU179" i="1"/>
  <c r="HU182" i="1"/>
  <c r="HU183" i="1"/>
  <c r="HU184" i="1"/>
  <c r="HU185" i="1"/>
  <c r="HU187" i="1"/>
  <c r="HU188" i="1"/>
  <c r="HU190" i="1"/>
  <c r="HU191" i="1"/>
  <c r="HU193" i="1"/>
  <c r="HU194" i="1"/>
  <c r="HU195" i="1"/>
  <c r="HU196" i="1"/>
  <c r="HU197" i="1"/>
  <c r="HU199" i="1"/>
  <c r="HU200" i="1"/>
  <c r="HU201" i="1"/>
  <c r="HU203" i="1"/>
  <c r="HU204" i="1"/>
  <c r="HU205" i="1"/>
  <c r="HU206" i="1"/>
  <c r="HU208" i="1"/>
  <c r="HU209" i="1"/>
  <c r="HU210" i="1"/>
  <c r="HU211" i="1"/>
  <c r="HU212" i="1"/>
  <c r="HU213" i="1"/>
  <c r="HU214" i="1"/>
  <c r="HU215" i="1"/>
  <c r="HU216" i="1"/>
  <c r="HU218" i="1"/>
  <c r="HU219" i="1"/>
  <c r="HU220" i="1"/>
  <c r="HU221" i="1"/>
  <c r="HU222" i="1"/>
  <c r="HU223" i="1"/>
  <c r="HU224" i="1"/>
  <c r="HU225" i="1"/>
  <c r="HU228" i="1"/>
  <c r="HU229" i="1"/>
  <c r="HU230" i="1"/>
  <c r="HU231" i="1"/>
  <c r="HU232" i="1"/>
  <c r="HU233" i="1"/>
  <c r="HU234" i="1"/>
  <c r="HU192" i="1"/>
  <c r="HU236" i="1"/>
  <c r="HU237" i="1"/>
  <c r="HU238" i="1"/>
  <c r="HU241" i="1"/>
  <c r="HU239" i="1"/>
  <c r="HU240" i="1"/>
  <c r="HU242" i="1"/>
  <c r="HU243" i="1"/>
  <c r="HU244" i="1"/>
  <c r="HU245" i="1"/>
  <c r="HU246" i="1"/>
  <c r="HU247" i="1"/>
  <c r="HU248" i="1"/>
  <c r="HU249" i="1"/>
  <c r="HU250" i="1"/>
  <c r="HU251" i="1"/>
  <c r="HU252" i="1"/>
  <c r="HU253" i="1"/>
  <c r="HU254" i="1"/>
  <c r="HU255" i="1"/>
  <c r="HU226" i="1"/>
  <c r="HU227" i="1"/>
  <c r="HU256" i="1"/>
  <c r="HU258" i="1"/>
  <c r="HU259" i="1"/>
  <c r="HU260" i="1"/>
  <c r="HU261" i="1"/>
  <c r="HU262" i="1"/>
  <c r="GT334" i="1"/>
  <c r="GT26" i="1"/>
  <c r="GS334" i="1"/>
  <c r="GX276" i="1"/>
  <c r="GX277" i="1"/>
  <c r="GX278" i="1"/>
  <c r="GX280" i="1"/>
  <c r="GX281" i="1"/>
  <c r="GX282" i="1"/>
  <c r="GX284" i="1"/>
  <c r="GX285" i="1"/>
  <c r="GX286" i="1"/>
  <c r="GX287" i="1"/>
  <c r="GX288" i="1"/>
  <c r="GX289" i="1"/>
  <c r="GX290" i="1"/>
  <c r="GX291" i="1"/>
  <c r="GX292" i="1"/>
  <c r="GX293" i="1"/>
  <c r="GX294" i="1"/>
  <c r="GX295" i="1"/>
  <c r="GX296" i="1"/>
  <c r="GX297" i="1"/>
  <c r="GX298" i="1"/>
  <c r="GX299" i="1"/>
  <c r="GX300" i="1"/>
  <c r="GX301" i="1"/>
  <c r="GX302" i="1"/>
  <c r="GX303" i="1"/>
  <c r="GX304" i="1"/>
  <c r="GX305" i="1"/>
  <c r="GX306" i="1"/>
  <c r="GX307" i="1"/>
  <c r="GX308" i="1"/>
  <c r="GX309" i="1"/>
  <c r="GX310" i="1"/>
  <c r="GX311" i="1"/>
  <c r="GX312" i="1"/>
  <c r="GX313" i="1"/>
  <c r="GX314" i="1"/>
  <c r="GX315" i="1"/>
  <c r="GX316" i="1"/>
  <c r="GX317" i="1"/>
  <c r="GX318" i="1"/>
  <c r="GX319" i="1"/>
  <c r="GX320" i="1"/>
  <c r="GX321" i="1"/>
  <c r="GX322" i="1"/>
  <c r="GX323" i="1"/>
  <c r="GX324" i="1"/>
  <c r="GX325" i="1"/>
  <c r="GX326" i="1"/>
  <c r="GX327" i="1"/>
  <c r="GX328" i="1"/>
  <c r="GX329" i="1"/>
  <c r="GX330" i="1"/>
  <c r="GX331" i="1"/>
  <c r="GX332" i="1"/>
  <c r="GX333" i="1"/>
  <c r="GX335" i="1"/>
  <c r="GX336" i="1"/>
  <c r="GX337" i="1"/>
  <c r="GX338" i="1"/>
  <c r="GX339" i="1"/>
  <c r="GX340" i="1"/>
  <c r="GX341" i="1"/>
  <c r="GX342" i="1"/>
  <c r="GX343" i="1"/>
  <c r="GX344" i="1"/>
  <c r="GX345" i="1"/>
  <c r="GX346" i="1"/>
  <c r="GX347" i="1"/>
  <c r="GX275" i="1"/>
  <c r="GX265" i="1"/>
  <c r="GX264" i="1" s="1"/>
  <c r="GX266" i="1"/>
  <c r="GX267" i="1"/>
  <c r="GX269" i="1"/>
  <c r="GX270" i="1"/>
  <c r="GX271" i="1"/>
  <c r="GX272" i="1"/>
  <c r="GX273" i="1"/>
  <c r="GX22" i="1"/>
  <c r="GX23" i="1"/>
  <c r="GX24" i="1"/>
  <c r="GX25" i="1"/>
  <c r="GX27" i="1"/>
  <c r="GX29" i="1"/>
  <c r="GX28" i="1"/>
  <c r="GX30" i="1"/>
  <c r="GX31" i="1"/>
  <c r="GX32" i="1"/>
  <c r="GX33" i="1"/>
  <c r="GX34" i="1"/>
  <c r="GX36" i="1"/>
  <c r="GX35" i="1" s="1"/>
  <c r="GX37" i="1"/>
  <c r="GX39" i="1"/>
  <c r="GX40" i="1"/>
  <c r="GX41" i="1"/>
  <c r="GX43" i="1"/>
  <c r="GX44" i="1"/>
  <c r="GX46" i="1"/>
  <c r="GX47" i="1"/>
  <c r="GX48" i="1"/>
  <c r="GX49" i="1"/>
  <c r="GX50" i="1"/>
  <c r="GX51" i="1"/>
  <c r="GX52" i="1"/>
  <c r="GX53" i="1"/>
  <c r="GX54" i="1"/>
  <c r="GX56" i="1"/>
  <c r="GX57" i="1"/>
  <c r="GX58" i="1"/>
  <c r="GX59" i="1"/>
  <c r="GX61" i="1"/>
  <c r="GX62" i="1"/>
  <c r="GX63" i="1"/>
  <c r="GX64" i="1"/>
  <c r="GX65" i="1"/>
  <c r="GX67" i="1"/>
  <c r="GX68" i="1"/>
  <c r="GX70" i="1"/>
  <c r="GX71" i="1"/>
  <c r="GX72" i="1"/>
  <c r="GX73" i="1"/>
  <c r="GX74" i="1"/>
  <c r="GX75" i="1"/>
  <c r="GX76" i="1"/>
  <c r="GX77" i="1"/>
  <c r="GX79" i="1"/>
  <c r="GX80" i="1"/>
  <c r="GX81" i="1"/>
  <c r="GX82" i="1"/>
  <c r="GX83" i="1"/>
  <c r="GX84" i="1"/>
  <c r="GX85" i="1"/>
  <c r="GX86" i="1"/>
  <c r="GX87" i="1"/>
  <c r="GX88" i="1"/>
  <c r="GX90" i="1"/>
  <c r="GX89" i="1"/>
  <c r="GX91" i="1"/>
  <c r="GX92" i="1"/>
  <c r="GX93" i="1"/>
  <c r="GX94" i="1"/>
  <c r="GX95" i="1"/>
  <c r="GX97" i="1"/>
  <c r="GX98" i="1"/>
  <c r="GX99" i="1"/>
  <c r="GX100" i="1"/>
  <c r="GX101" i="1"/>
  <c r="GX102" i="1"/>
  <c r="GX103" i="1"/>
  <c r="GX104" i="1"/>
  <c r="GX105" i="1"/>
  <c r="GX106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120" i="1"/>
  <c r="GX121" i="1"/>
  <c r="GX122" i="1"/>
  <c r="GX123" i="1"/>
  <c r="GX125" i="1"/>
  <c r="GX126" i="1"/>
  <c r="GX127" i="1"/>
  <c r="GX128" i="1"/>
  <c r="GX129" i="1"/>
  <c r="GX130" i="1"/>
  <c r="GX131" i="1"/>
  <c r="GX132" i="1"/>
  <c r="GX133" i="1"/>
  <c r="GX134" i="1"/>
  <c r="GX135" i="1"/>
  <c r="GX136" i="1"/>
  <c r="GX137" i="1"/>
  <c r="GX138" i="1"/>
  <c r="GX139" i="1"/>
  <c r="GX140" i="1"/>
  <c r="GX141" i="1"/>
  <c r="GX142" i="1"/>
  <c r="GX143" i="1"/>
  <c r="GX145" i="1"/>
  <c r="GX144" i="1"/>
  <c r="GX146" i="1"/>
  <c r="GX147" i="1"/>
  <c r="GX148" i="1"/>
  <c r="GX149" i="1"/>
  <c r="GX150" i="1"/>
  <c r="GX151" i="1"/>
  <c r="GX152" i="1"/>
  <c r="GX153" i="1"/>
  <c r="GX154" i="1"/>
  <c r="GX155" i="1"/>
  <c r="GX156" i="1"/>
  <c r="GX157" i="1"/>
  <c r="GX158" i="1"/>
  <c r="GX159" i="1"/>
  <c r="GX160" i="1"/>
  <c r="GX161" i="1"/>
  <c r="GX162" i="1"/>
  <c r="GX163" i="1"/>
  <c r="GX164" i="1"/>
  <c r="GX165" i="1"/>
  <c r="GX167" i="1"/>
  <c r="GX168" i="1"/>
  <c r="GX170" i="1"/>
  <c r="GX172" i="1"/>
  <c r="GX173" i="1"/>
  <c r="GX174" i="1"/>
  <c r="GX175" i="1"/>
  <c r="GX171" i="1"/>
  <c r="GX176" i="1"/>
  <c r="GX177" i="1"/>
  <c r="GX178" i="1"/>
  <c r="GX179" i="1"/>
  <c r="GX181" i="1"/>
  <c r="GX182" i="1"/>
  <c r="GX183" i="1"/>
  <c r="GX184" i="1"/>
  <c r="GX185" i="1"/>
  <c r="GX187" i="1"/>
  <c r="GX188" i="1"/>
  <c r="GX190" i="1"/>
  <c r="GX191" i="1"/>
  <c r="GX193" i="1"/>
  <c r="GX194" i="1"/>
  <c r="GX195" i="1"/>
  <c r="GX196" i="1"/>
  <c r="GX197" i="1"/>
  <c r="GX199" i="1"/>
  <c r="GX200" i="1"/>
  <c r="GX201" i="1"/>
  <c r="GX203" i="1"/>
  <c r="GX204" i="1"/>
  <c r="GX205" i="1"/>
  <c r="GX206" i="1"/>
  <c r="GX208" i="1"/>
  <c r="GX209" i="1"/>
  <c r="GX210" i="1"/>
  <c r="GX211" i="1"/>
  <c r="GX212" i="1"/>
  <c r="GX213" i="1"/>
  <c r="GX214" i="1"/>
  <c r="GX215" i="1"/>
  <c r="GX216" i="1"/>
  <c r="GX218" i="1"/>
  <c r="GX219" i="1"/>
  <c r="GX220" i="1"/>
  <c r="GX221" i="1"/>
  <c r="GX222" i="1"/>
  <c r="GX223" i="1"/>
  <c r="GX224" i="1"/>
  <c r="GX225" i="1"/>
  <c r="GX228" i="1"/>
  <c r="GX229" i="1"/>
  <c r="GX230" i="1"/>
  <c r="GX231" i="1"/>
  <c r="GX232" i="1"/>
  <c r="GX233" i="1"/>
  <c r="GX234" i="1"/>
  <c r="GX192" i="1"/>
  <c r="GX236" i="1"/>
  <c r="GX237" i="1"/>
  <c r="GX238" i="1"/>
  <c r="GX241" i="1"/>
  <c r="GX239" i="1"/>
  <c r="GX240" i="1"/>
  <c r="GX242" i="1"/>
  <c r="GX243" i="1"/>
  <c r="GX244" i="1"/>
  <c r="GX245" i="1"/>
  <c r="GX246" i="1"/>
  <c r="GX247" i="1"/>
  <c r="GX248" i="1"/>
  <c r="GX249" i="1"/>
  <c r="GX250" i="1"/>
  <c r="GX251" i="1"/>
  <c r="GX252" i="1"/>
  <c r="GX253" i="1"/>
  <c r="GX254" i="1"/>
  <c r="GX255" i="1"/>
  <c r="GX226" i="1"/>
  <c r="GX227" i="1"/>
  <c r="GX256" i="1"/>
  <c r="GX258" i="1"/>
  <c r="GX259" i="1"/>
  <c r="GX260" i="1"/>
  <c r="GX261" i="1"/>
  <c r="GX262" i="1"/>
  <c r="FQ96" i="1"/>
  <c r="FV96" i="1"/>
  <c r="FW96" i="1"/>
  <c r="GA347" i="1"/>
  <c r="GA276" i="1"/>
  <c r="GA277" i="1"/>
  <c r="GA278" i="1"/>
  <c r="GA280" i="1"/>
  <c r="GA281" i="1"/>
  <c r="GA282" i="1"/>
  <c r="GA284" i="1"/>
  <c r="GA285" i="1"/>
  <c r="GA286" i="1"/>
  <c r="GA287" i="1"/>
  <c r="GA288" i="1"/>
  <c r="GA289" i="1"/>
  <c r="GA290" i="1"/>
  <c r="GA291" i="1"/>
  <c r="GA292" i="1"/>
  <c r="GA293" i="1"/>
  <c r="GA294" i="1"/>
  <c r="GA295" i="1"/>
  <c r="GA296" i="1"/>
  <c r="GA297" i="1"/>
  <c r="GA298" i="1"/>
  <c r="GA299" i="1"/>
  <c r="GA300" i="1"/>
  <c r="GA301" i="1"/>
  <c r="GA302" i="1"/>
  <c r="GA303" i="1"/>
  <c r="GA304" i="1"/>
  <c r="GA305" i="1"/>
  <c r="GA306" i="1"/>
  <c r="GA307" i="1"/>
  <c r="GA308" i="1"/>
  <c r="GA309" i="1"/>
  <c r="GA310" i="1"/>
  <c r="GA311" i="1"/>
  <c r="GA312" i="1"/>
  <c r="GA313" i="1"/>
  <c r="GA314" i="1"/>
  <c r="GA315" i="1"/>
  <c r="GA316" i="1"/>
  <c r="GA317" i="1"/>
  <c r="GA318" i="1"/>
  <c r="GA319" i="1"/>
  <c r="GA320" i="1"/>
  <c r="GA321" i="1"/>
  <c r="GA322" i="1"/>
  <c r="GA323" i="1"/>
  <c r="GA324" i="1"/>
  <c r="GA325" i="1"/>
  <c r="GA326" i="1"/>
  <c r="GA327" i="1"/>
  <c r="GA328" i="1"/>
  <c r="GA329" i="1"/>
  <c r="GA330" i="1"/>
  <c r="GA331" i="1"/>
  <c r="GA332" i="1"/>
  <c r="GA333" i="1"/>
  <c r="GA335" i="1"/>
  <c r="GA336" i="1"/>
  <c r="GA337" i="1"/>
  <c r="GA338" i="1"/>
  <c r="GA339" i="1"/>
  <c r="GA340" i="1"/>
  <c r="GA341" i="1"/>
  <c r="GA342" i="1"/>
  <c r="GA343" i="1"/>
  <c r="GA344" i="1"/>
  <c r="GA345" i="1"/>
  <c r="GA346" i="1"/>
  <c r="GA275" i="1"/>
  <c r="GA265" i="1"/>
  <c r="GA266" i="1"/>
  <c r="GA267" i="1"/>
  <c r="GA269" i="1"/>
  <c r="GA270" i="1"/>
  <c r="GA271" i="1"/>
  <c r="GA272" i="1"/>
  <c r="GA273" i="1"/>
  <c r="GA21" i="1"/>
  <c r="GA22" i="1"/>
  <c r="GA23" i="1"/>
  <c r="GA24" i="1"/>
  <c r="GA25" i="1"/>
  <c r="GA27" i="1"/>
  <c r="GA29" i="1"/>
  <c r="GA28" i="1"/>
  <c r="GA30" i="1"/>
  <c r="GA31" i="1"/>
  <c r="GA32" i="1"/>
  <c r="GA33" i="1"/>
  <c r="GA34" i="1"/>
  <c r="GA36" i="1"/>
  <c r="GA37" i="1"/>
  <c r="GA39" i="1"/>
  <c r="GA40" i="1"/>
  <c r="GA41" i="1"/>
  <c r="GA43" i="1"/>
  <c r="GA44" i="1"/>
  <c r="GA46" i="1"/>
  <c r="GA47" i="1"/>
  <c r="GA48" i="1"/>
  <c r="GA49" i="1"/>
  <c r="GA50" i="1"/>
  <c r="GA51" i="1"/>
  <c r="GA52" i="1"/>
  <c r="GA53" i="1"/>
  <c r="GA54" i="1"/>
  <c r="GA56" i="1"/>
  <c r="GA57" i="1"/>
  <c r="GA58" i="1"/>
  <c r="GA59" i="1"/>
  <c r="GA61" i="1"/>
  <c r="GA62" i="1"/>
  <c r="GA63" i="1"/>
  <c r="GA64" i="1"/>
  <c r="GA65" i="1"/>
  <c r="GA67" i="1"/>
  <c r="GA68" i="1"/>
  <c r="GA70" i="1"/>
  <c r="GA71" i="1"/>
  <c r="GA72" i="1"/>
  <c r="GA73" i="1"/>
  <c r="GA74" i="1"/>
  <c r="GA75" i="1"/>
  <c r="GA76" i="1"/>
  <c r="GA77" i="1"/>
  <c r="GA79" i="1"/>
  <c r="GA80" i="1"/>
  <c r="GA81" i="1"/>
  <c r="GA82" i="1"/>
  <c r="GA83" i="1"/>
  <c r="GA84" i="1"/>
  <c r="GA85" i="1"/>
  <c r="GA86" i="1"/>
  <c r="GA87" i="1"/>
  <c r="GA88" i="1"/>
  <c r="GA90" i="1"/>
  <c r="GA89" i="1"/>
  <c r="GA91" i="1"/>
  <c r="GA92" i="1"/>
  <c r="GA93" i="1"/>
  <c r="GA94" i="1"/>
  <c r="GA95" i="1"/>
  <c r="GA97" i="1"/>
  <c r="GA98" i="1"/>
  <c r="GA99" i="1"/>
  <c r="GA100" i="1"/>
  <c r="GA101" i="1"/>
  <c r="GA102" i="1"/>
  <c r="GA103" i="1"/>
  <c r="GA104" i="1"/>
  <c r="GA105" i="1"/>
  <c r="GA106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120" i="1"/>
  <c r="GA121" i="1"/>
  <c r="GA122" i="1"/>
  <c r="GA123" i="1"/>
  <c r="GA125" i="1"/>
  <c r="GA126" i="1"/>
  <c r="GA127" i="1"/>
  <c r="GA128" i="1"/>
  <c r="GA129" i="1"/>
  <c r="GA130" i="1"/>
  <c r="GA131" i="1"/>
  <c r="GA132" i="1"/>
  <c r="GA133" i="1"/>
  <c r="GA134" i="1"/>
  <c r="GA135" i="1"/>
  <c r="GA136" i="1"/>
  <c r="GA137" i="1"/>
  <c r="GA138" i="1"/>
  <c r="GA139" i="1"/>
  <c r="GA140" i="1"/>
  <c r="GA141" i="1"/>
  <c r="GA142" i="1"/>
  <c r="GA143" i="1"/>
  <c r="GA145" i="1"/>
  <c r="GA144" i="1"/>
  <c r="GA146" i="1"/>
  <c r="GA147" i="1"/>
  <c r="GA148" i="1"/>
  <c r="GA149" i="1"/>
  <c r="GA150" i="1"/>
  <c r="GA151" i="1"/>
  <c r="GA152" i="1"/>
  <c r="GA153" i="1"/>
  <c r="GA154" i="1"/>
  <c r="GA155" i="1"/>
  <c r="GA156" i="1"/>
  <c r="GA157" i="1"/>
  <c r="GA158" i="1"/>
  <c r="GA159" i="1"/>
  <c r="GA160" i="1"/>
  <c r="GA161" i="1"/>
  <c r="GA162" i="1"/>
  <c r="GA163" i="1"/>
  <c r="GA164" i="1"/>
  <c r="GA165" i="1"/>
  <c r="GA167" i="1"/>
  <c r="GA168" i="1"/>
  <c r="GA170" i="1"/>
  <c r="GA172" i="1"/>
  <c r="GA173" i="1"/>
  <c r="GA174" i="1"/>
  <c r="GA175" i="1"/>
  <c r="GA171" i="1"/>
  <c r="GA176" i="1"/>
  <c r="GA177" i="1"/>
  <c r="GA178" i="1"/>
  <c r="GA179" i="1"/>
  <c r="GA181" i="1"/>
  <c r="GA182" i="1"/>
  <c r="GA183" i="1"/>
  <c r="GA184" i="1"/>
  <c r="GA185" i="1"/>
  <c r="GA187" i="1"/>
  <c r="GA188" i="1"/>
  <c r="GA190" i="1"/>
  <c r="GA191" i="1"/>
  <c r="GA193" i="1"/>
  <c r="GA194" i="1"/>
  <c r="GA195" i="1"/>
  <c r="GA196" i="1"/>
  <c r="GA197" i="1"/>
  <c r="GA199" i="1"/>
  <c r="GA200" i="1"/>
  <c r="GA201" i="1"/>
  <c r="GA203" i="1"/>
  <c r="GA204" i="1"/>
  <c r="GA205" i="1"/>
  <c r="GA206" i="1"/>
  <c r="GA208" i="1"/>
  <c r="GA209" i="1"/>
  <c r="GA210" i="1"/>
  <c r="GA211" i="1"/>
  <c r="GA212" i="1"/>
  <c r="GA213" i="1"/>
  <c r="GA214" i="1"/>
  <c r="GA215" i="1"/>
  <c r="GA216" i="1"/>
  <c r="GA218" i="1"/>
  <c r="GA219" i="1"/>
  <c r="GA220" i="1"/>
  <c r="GA221" i="1"/>
  <c r="GA222" i="1"/>
  <c r="GA223" i="1"/>
  <c r="GA224" i="1"/>
  <c r="GA225" i="1"/>
  <c r="GA228" i="1"/>
  <c r="GA229" i="1"/>
  <c r="GA230" i="1"/>
  <c r="GA231" i="1"/>
  <c r="GA232" i="1"/>
  <c r="GA233" i="1"/>
  <c r="GA234" i="1"/>
  <c r="GA192" i="1"/>
  <c r="GA236" i="1"/>
  <c r="GA237" i="1"/>
  <c r="GA238" i="1"/>
  <c r="GA241" i="1"/>
  <c r="GA239" i="1"/>
  <c r="GA240" i="1"/>
  <c r="GA242" i="1"/>
  <c r="GA243" i="1"/>
  <c r="GA244" i="1"/>
  <c r="GA245" i="1"/>
  <c r="GA246" i="1"/>
  <c r="GA247" i="1"/>
  <c r="GA248" i="1"/>
  <c r="GA249" i="1"/>
  <c r="GA250" i="1"/>
  <c r="GA251" i="1"/>
  <c r="GA252" i="1"/>
  <c r="GA253" i="1"/>
  <c r="GA254" i="1"/>
  <c r="GA255" i="1"/>
  <c r="GA226" i="1"/>
  <c r="GA227" i="1"/>
  <c r="GA256" i="1"/>
  <c r="GA258" i="1"/>
  <c r="GA259" i="1"/>
  <c r="GA260" i="1"/>
  <c r="GA261" i="1"/>
  <c r="GA262" i="1"/>
  <c r="FD276" i="1"/>
  <c r="FD277" i="1"/>
  <c r="FD278" i="1"/>
  <c r="FD280" i="1"/>
  <c r="FD281" i="1"/>
  <c r="FD282" i="1"/>
  <c r="FD284" i="1"/>
  <c r="FD285" i="1"/>
  <c r="FD286" i="1"/>
  <c r="FD287" i="1"/>
  <c r="FD288" i="1"/>
  <c r="FD289" i="1"/>
  <c r="FD290" i="1"/>
  <c r="FD291" i="1"/>
  <c r="FD292" i="1"/>
  <c r="FD293" i="1"/>
  <c r="FD294" i="1"/>
  <c r="FD295" i="1"/>
  <c r="FD296" i="1"/>
  <c r="FD297" i="1"/>
  <c r="FD298" i="1"/>
  <c r="FD299" i="1"/>
  <c r="FD300" i="1"/>
  <c r="FD301" i="1"/>
  <c r="FD302" i="1"/>
  <c r="FD303" i="1"/>
  <c r="FD304" i="1"/>
  <c r="FD305" i="1"/>
  <c r="FD306" i="1"/>
  <c r="FD307" i="1"/>
  <c r="FD308" i="1"/>
  <c r="FD309" i="1"/>
  <c r="FD310" i="1"/>
  <c r="FD311" i="1"/>
  <c r="FD312" i="1"/>
  <c r="FD313" i="1"/>
  <c r="FD314" i="1"/>
  <c r="FD315" i="1"/>
  <c r="FD316" i="1"/>
  <c r="FD317" i="1"/>
  <c r="FD318" i="1"/>
  <c r="FD319" i="1"/>
  <c r="FD320" i="1"/>
  <c r="FD321" i="1"/>
  <c r="FD322" i="1"/>
  <c r="FD323" i="1"/>
  <c r="FD324" i="1"/>
  <c r="FD325" i="1"/>
  <c r="FD326" i="1"/>
  <c r="FD327" i="1"/>
  <c r="FD328" i="1"/>
  <c r="FD329" i="1"/>
  <c r="FD330" i="1"/>
  <c r="FD331" i="1"/>
  <c r="FD332" i="1"/>
  <c r="FD333" i="1"/>
  <c r="FD335" i="1"/>
  <c r="FD336" i="1"/>
  <c r="FD337" i="1"/>
  <c r="FD338" i="1"/>
  <c r="FD339" i="1"/>
  <c r="FD340" i="1"/>
  <c r="FD341" i="1"/>
  <c r="FD342" i="1"/>
  <c r="FD343" i="1"/>
  <c r="FD344" i="1"/>
  <c r="FD345" i="1"/>
  <c r="FD346" i="1"/>
  <c r="FD347" i="1"/>
  <c r="FD275" i="1"/>
  <c r="FD265" i="1"/>
  <c r="FD266" i="1"/>
  <c r="FD267" i="1"/>
  <c r="FD269" i="1"/>
  <c r="FD270" i="1"/>
  <c r="FD271" i="1"/>
  <c r="FD272" i="1"/>
  <c r="FD273" i="1"/>
  <c r="FD21" i="1"/>
  <c r="FD22" i="1"/>
  <c r="FD23" i="1"/>
  <c r="FD24" i="1"/>
  <c r="FD25" i="1"/>
  <c r="FD27" i="1"/>
  <c r="FD29" i="1"/>
  <c r="FD28" i="1"/>
  <c r="FD30" i="1"/>
  <c r="FD31" i="1"/>
  <c r="FD32" i="1"/>
  <c r="FD33" i="1"/>
  <c r="FD34" i="1"/>
  <c r="FD36" i="1"/>
  <c r="FD37" i="1"/>
  <c r="FD39" i="1"/>
  <c r="FD40" i="1"/>
  <c r="FD41" i="1"/>
  <c r="FD43" i="1"/>
  <c r="FD44" i="1"/>
  <c r="FD46" i="1"/>
  <c r="FD47" i="1"/>
  <c r="FD48" i="1"/>
  <c r="FD49" i="1"/>
  <c r="FD50" i="1"/>
  <c r="FD51" i="1"/>
  <c r="FD52" i="1"/>
  <c r="FD53" i="1"/>
  <c r="FD54" i="1"/>
  <c r="FD56" i="1"/>
  <c r="FD57" i="1"/>
  <c r="FD58" i="1"/>
  <c r="FD59" i="1"/>
  <c r="FD61" i="1"/>
  <c r="FD62" i="1"/>
  <c r="FD63" i="1"/>
  <c r="FD64" i="1"/>
  <c r="FD65" i="1"/>
  <c r="FD67" i="1"/>
  <c r="FD68" i="1"/>
  <c r="FD70" i="1"/>
  <c r="FD71" i="1"/>
  <c r="FD72" i="1"/>
  <c r="FD73" i="1"/>
  <c r="FD74" i="1"/>
  <c r="FD75" i="1"/>
  <c r="FD76" i="1"/>
  <c r="FD77" i="1"/>
  <c r="FD79" i="1"/>
  <c r="FD80" i="1"/>
  <c r="FD81" i="1"/>
  <c r="FD82" i="1"/>
  <c r="FD83" i="1"/>
  <c r="FD84" i="1"/>
  <c r="FD85" i="1"/>
  <c r="FD86" i="1"/>
  <c r="FD87" i="1"/>
  <c r="FD88" i="1"/>
  <c r="FD90" i="1"/>
  <c r="FD89" i="1"/>
  <c r="FD91" i="1"/>
  <c r="FD92" i="1"/>
  <c r="FD93" i="1"/>
  <c r="FD94" i="1"/>
  <c r="FD95" i="1"/>
  <c r="FD97" i="1"/>
  <c r="FD98" i="1"/>
  <c r="FD99" i="1"/>
  <c r="FD100" i="1"/>
  <c r="FD101" i="1"/>
  <c r="FD102" i="1"/>
  <c r="FD103" i="1"/>
  <c r="FD104" i="1"/>
  <c r="FD105" i="1"/>
  <c r="FD106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D120" i="1"/>
  <c r="FD121" i="1"/>
  <c r="FD122" i="1"/>
  <c r="FD123" i="1"/>
  <c r="FD125" i="1"/>
  <c r="FD126" i="1"/>
  <c r="FD127" i="1"/>
  <c r="FD128" i="1"/>
  <c r="FD129" i="1"/>
  <c r="FD130" i="1"/>
  <c r="FD131" i="1"/>
  <c r="FD132" i="1"/>
  <c r="FD133" i="1"/>
  <c r="FD134" i="1"/>
  <c r="FD135" i="1"/>
  <c r="FD136" i="1"/>
  <c r="FD137" i="1"/>
  <c r="FD138" i="1"/>
  <c r="FD139" i="1"/>
  <c r="FD140" i="1"/>
  <c r="FD141" i="1"/>
  <c r="FD142" i="1"/>
  <c r="FD143" i="1"/>
  <c r="FD145" i="1"/>
  <c r="FD144" i="1"/>
  <c r="FD146" i="1"/>
  <c r="FD147" i="1"/>
  <c r="FD148" i="1"/>
  <c r="FD149" i="1"/>
  <c r="FD150" i="1"/>
  <c r="FD151" i="1"/>
  <c r="FD152" i="1"/>
  <c r="FD153" i="1"/>
  <c r="FD154" i="1"/>
  <c r="FD155" i="1"/>
  <c r="FD156" i="1"/>
  <c r="FD157" i="1"/>
  <c r="FD158" i="1"/>
  <c r="FD159" i="1"/>
  <c r="FD160" i="1"/>
  <c r="FD161" i="1"/>
  <c r="FD162" i="1"/>
  <c r="FD163" i="1"/>
  <c r="FD164" i="1"/>
  <c r="FD165" i="1"/>
  <c r="FD167" i="1"/>
  <c r="FD168" i="1"/>
  <c r="FD170" i="1"/>
  <c r="FD172" i="1"/>
  <c r="FD173" i="1"/>
  <c r="FD174" i="1"/>
  <c r="FD175" i="1"/>
  <c r="FD171" i="1"/>
  <c r="FD176" i="1"/>
  <c r="FD177" i="1"/>
  <c r="FD178" i="1"/>
  <c r="FD179" i="1"/>
  <c r="FD181" i="1"/>
  <c r="FD182" i="1"/>
  <c r="FD183" i="1"/>
  <c r="FD184" i="1"/>
  <c r="FD185" i="1"/>
  <c r="FD187" i="1"/>
  <c r="FD188" i="1"/>
  <c r="FD190" i="1"/>
  <c r="FD191" i="1"/>
  <c r="FD193" i="1"/>
  <c r="FD194" i="1"/>
  <c r="FD195" i="1"/>
  <c r="FD196" i="1"/>
  <c r="FD197" i="1"/>
  <c r="FD199" i="1"/>
  <c r="FD200" i="1"/>
  <c r="FD201" i="1"/>
  <c r="FD203" i="1"/>
  <c r="FD204" i="1"/>
  <c r="FD205" i="1"/>
  <c r="FD206" i="1"/>
  <c r="FD208" i="1"/>
  <c r="FD209" i="1"/>
  <c r="FD210" i="1"/>
  <c r="FD211" i="1"/>
  <c r="FD212" i="1"/>
  <c r="FD213" i="1"/>
  <c r="FD214" i="1"/>
  <c r="FD215" i="1"/>
  <c r="FD216" i="1"/>
  <c r="FD218" i="1"/>
  <c r="FD219" i="1"/>
  <c r="FD220" i="1"/>
  <c r="FD221" i="1"/>
  <c r="FD222" i="1"/>
  <c r="FD223" i="1"/>
  <c r="FD224" i="1"/>
  <c r="FD225" i="1"/>
  <c r="FD228" i="1"/>
  <c r="FD229" i="1"/>
  <c r="FD230" i="1"/>
  <c r="FD231" i="1"/>
  <c r="FD232" i="1"/>
  <c r="FD233" i="1"/>
  <c r="FD234" i="1"/>
  <c r="FD192" i="1"/>
  <c r="FD236" i="1"/>
  <c r="FD237" i="1"/>
  <c r="FD238" i="1"/>
  <c r="FD241" i="1"/>
  <c r="FD239" i="1"/>
  <c r="FD240" i="1"/>
  <c r="FD242" i="1"/>
  <c r="FD243" i="1"/>
  <c r="FD244" i="1"/>
  <c r="FD245" i="1"/>
  <c r="FD246" i="1"/>
  <c r="FD247" i="1"/>
  <c r="FD248" i="1"/>
  <c r="FD249" i="1"/>
  <c r="FD250" i="1"/>
  <c r="FD251" i="1"/>
  <c r="FD252" i="1"/>
  <c r="FD253" i="1"/>
  <c r="FD254" i="1"/>
  <c r="FD255" i="1"/>
  <c r="FD226" i="1"/>
  <c r="FD227" i="1"/>
  <c r="FD256" i="1"/>
  <c r="FD258" i="1"/>
  <c r="FD259" i="1"/>
  <c r="FD260" i="1"/>
  <c r="FD261" i="1"/>
  <c r="FD262" i="1"/>
  <c r="EG21" i="1"/>
  <c r="EG22" i="1"/>
  <c r="EG23" i="1"/>
  <c r="EG24" i="1"/>
  <c r="EG25" i="1"/>
  <c r="EG27" i="1"/>
  <c r="EG29" i="1"/>
  <c r="EG28" i="1"/>
  <c r="EG30" i="1"/>
  <c r="EG31" i="1"/>
  <c r="EG32" i="1"/>
  <c r="EG33" i="1"/>
  <c r="EG34" i="1"/>
  <c r="EG36" i="1"/>
  <c r="EG37" i="1"/>
  <c r="EG39" i="1"/>
  <c r="EG40" i="1"/>
  <c r="EG41" i="1"/>
  <c r="EG43" i="1"/>
  <c r="EG44" i="1"/>
  <c r="EG46" i="1"/>
  <c r="EG47" i="1"/>
  <c r="EG48" i="1"/>
  <c r="EG49" i="1"/>
  <c r="EG50" i="1"/>
  <c r="EG51" i="1"/>
  <c r="EG52" i="1"/>
  <c r="EG53" i="1"/>
  <c r="EG54" i="1"/>
  <c r="EG56" i="1"/>
  <c r="EG57" i="1"/>
  <c r="EG58" i="1"/>
  <c r="EG59" i="1"/>
  <c r="EG61" i="1"/>
  <c r="EG62" i="1"/>
  <c r="EG63" i="1"/>
  <c r="EG64" i="1"/>
  <c r="EG65" i="1"/>
  <c r="EG67" i="1"/>
  <c r="EG68" i="1"/>
  <c r="EG70" i="1"/>
  <c r="EG71" i="1"/>
  <c r="EG72" i="1"/>
  <c r="EG73" i="1"/>
  <c r="EG74" i="1"/>
  <c r="EG75" i="1"/>
  <c r="EG76" i="1"/>
  <c r="EG77" i="1"/>
  <c r="EG79" i="1"/>
  <c r="EG80" i="1"/>
  <c r="EG81" i="1"/>
  <c r="EG82" i="1"/>
  <c r="EG83" i="1"/>
  <c r="EG84" i="1"/>
  <c r="EG85" i="1"/>
  <c r="EG86" i="1"/>
  <c r="EG87" i="1"/>
  <c r="EG88" i="1"/>
  <c r="EG90" i="1"/>
  <c r="EG89" i="1"/>
  <c r="EG91" i="1"/>
  <c r="EG92" i="1"/>
  <c r="EG93" i="1"/>
  <c r="EG94" i="1"/>
  <c r="EG95" i="1"/>
  <c r="EG97" i="1"/>
  <c r="EG98" i="1"/>
  <c r="EG99" i="1"/>
  <c r="EG100" i="1"/>
  <c r="EG101" i="1"/>
  <c r="EG102" i="1"/>
  <c r="EG103" i="1"/>
  <c r="EG104" i="1"/>
  <c r="EG105" i="1"/>
  <c r="EG106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0" i="1"/>
  <c r="EG121" i="1"/>
  <c r="EG122" i="1"/>
  <c r="EG123" i="1"/>
  <c r="EG125" i="1"/>
  <c r="EG126" i="1"/>
  <c r="EG127" i="1"/>
  <c r="EG128" i="1"/>
  <c r="EG129" i="1"/>
  <c r="EG130" i="1"/>
  <c r="EG131" i="1"/>
  <c r="EG132" i="1"/>
  <c r="EG133" i="1"/>
  <c r="EG134" i="1"/>
  <c r="EG135" i="1"/>
  <c r="EG136" i="1"/>
  <c r="EG137" i="1"/>
  <c r="EG138" i="1"/>
  <c r="EG139" i="1"/>
  <c r="EG140" i="1"/>
  <c r="EG141" i="1"/>
  <c r="EG142" i="1"/>
  <c r="EG143" i="1"/>
  <c r="EG145" i="1"/>
  <c r="EG144" i="1"/>
  <c r="EG146" i="1"/>
  <c r="EG147" i="1"/>
  <c r="EG148" i="1"/>
  <c r="EG149" i="1"/>
  <c r="EG150" i="1"/>
  <c r="EG151" i="1"/>
  <c r="EG152" i="1"/>
  <c r="EG153" i="1"/>
  <c r="EG154" i="1"/>
  <c r="EG155" i="1"/>
  <c r="EG156" i="1"/>
  <c r="EG157" i="1"/>
  <c r="EG158" i="1"/>
  <c r="EG159" i="1"/>
  <c r="EG160" i="1"/>
  <c r="EG161" i="1"/>
  <c r="EG162" i="1"/>
  <c r="EG163" i="1"/>
  <c r="EG164" i="1"/>
  <c r="EG165" i="1"/>
  <c r="EG167" i="1"/>
  <c r="EG168" i="1"/>
  <c r="EG170" i="1"/>
  <c r="EG172" i="1"/>
  <c r="EG173" i="1"/>
  <c r="EG174" i="1"/>
  <c r="EG175" i="1"/>
  <c r="EG171" i="1"/>
  <c r="EG176" i="1"/>
  <c r="EG177" i="1"/>
  <c r="EG178" i="1"/>
  <c r="EG179" i="1"/>
  <c r="EG181" i="1"/>
  <c r="EG182" i="1"/>
  <c r="EG183" i="1"/>
  <c r="EG184" i="1"/>
  <c r="EG185" i="1"/>
  <c r="EG187" i="1"/>
  <c r="EG188" i="1"/>
  <c r="EG190" i="1"/>
  <c r="EG191" i="1"/>
  <c r="EG193" i="1"/>
  <c r="EG194" i="1"/>
  <c r="EG195" i="1"/>
  <c r="EG196" i="1"/>
  <c r="EG197" i="1"/>
  <c r="EG199" i="1"/>
  <c r="EG200" i="1"/>
  <c r="EG201" i="1"/>
  <c r="EG203" i="1"/>
  <c r="EG204" i="1"/>
  <c r="EG205" i="1"/>
  <c r="EG206" i="1"/>
  <c r="EG208" i="1"/>
  <c r="EG209" i="1"/>
  <c r="EG210" i="1"/>
  <c r="EG211" i="1"/>
  <c r="EG212" i="1"/>
  <c r="EG213" i="1"/>
  <c r="EG214" i="1"/>
  <c r="EG215" i="1"/>
  <c r="EG216" i="1"/>
  <c r="EG218" i="1"/>
  <c r="EG219" i="1"/>
  <c r="EG220" i="1"/>
  <c r="EG221" i="1"/>
  <c r="EG222" i="1"/>
  <c r="EG223" i="1"/>
  <c r="EG224" i="1"/>
  <c r="EG225" i="1"/>
  <c r="EG228" i="1"/>
  <c r="EG229" i="1"/>
  <c r="EG230" i="1"/>
  <c r="EG231" i="1"/>
  <c r="EG232" i="1"/>
  <c r="EG233" i="1"/>
  <c r="EG234" i="1"/>
  <c r="EG192" i="1"/>
  <c r="EG236" i="1"/>
  <c r="EG237" i="1"/>
  <c r="EG238" i="1"/>
  <c r="EG241" i="1"/>
  <c r="EG239" i="1"/>
  <c r="EG240" i="1"/>
  <c r="EG242" i="1"/>
  <c r="EG243" i="1"/>
  <c r="EG244" i="1"/>
  <c r="EG245" i="1"/>
  <c r="EG246" i="1"/>
  <c r="EG247" i="1"/>
  <c r="EG248" i="1"/>
  <c r="EG249" i="1"/>
  <c r="EG250" i="1"/>
  <c r="EG251" i="1"/>
  <c r="EG252" i="1"/>
  <c r="EG253" i="1"/>
  <c r="EG254" i="1"/>
  <c r="EG255" i="1"/>
  <c r="EG226" i="1"/>
  <c r="EG227" i="1"/>
  <c r="EG256" i="1"/>
  <c r="EG258" i="1"/>
  <c r="EG259" i="1"/>
  <c r="EG260" i="1"/>
  <c r="EG261" i="1"/>
  <c r="EG262" i="1"/>
  <c r="EG265" i="1"/>
  <c r="EG266" i="1"/>
  <c r="EG267" i="1"/>
  <c r="EG269" i="1"/>
  <c r="EG270" i="1"/>
  <c r="EG271" i="1"/>
  <c r="EG272" i="1"/>
  <c r="EG273" i="1"/>
  <c r="EG275" i="1"/>
  <c r="EG276" i="1"/>
  <c r="EG277" i="1"/>
  <c r="EG278" i="1"/>
  <c r="EG280" i="1"/>
  <c r="EG281" i="1"/>
  <c r="EG282" i="1"/>
  <c r="EG284" i="1"/>
  <c r="EG285" i="1"/>
  <c r="EG286" i="1"/>
  <c r="EG287" i="1"/>
  <c r="EG288" i="1"/>
  <c r="EG289" i="1"/>
  <c r="EG290" i="1"/>
  <c r="EG291" i="1"/>
  <c r="EG292" i="1"/>
  <c r="EG293" i="1"/>
  <c r="EG294" i="1"/>
  <c r="EG295" i="1"/>
  <c r="EG296" i="1"/>
  <c r="EG297" i="1"/>
  <c r="EG298" i="1"/>
  <c r="EG299" i="1"/>
  <c r="EG300" i="1"/>
  <c r="EG301" i="1"/>
  <c r="EG302" i="1"/>
  <c r="EG303" i="1"/>
  <c r="EG304" i="1"/>
  <c r="EG305" i="1"/>
  <c r="EG306" i="1"/>
  <c r="EG307" i="1"/>
  <c r="EG308" i="1"/>
  <c r="EG309" i="1"/>
  <c r="EG310" i="1"/>
  <c r="EG311" i="1"/>
  <c r="EG312" i="1"/>
  <c r="EG313" i="1"/>
  <c r="EG314" i="1"/>
  <c r="EG315" i="1"/>
  <c r="EG316" i="1"/>
  <c r="EG317" i="1"/>
  <c r="EG318" i="1"/>
  <c r="EG319" i="1"/>
  <c r="EG320" i="1"/>
  <c r="EG321" i="1"/>
  <c r="EG322" i="1"/>
  <c r="EG323" i="1"/>
  <c r="EG324" i="1"/>
  <c r="EG325" i="1"/>
  <c r="EG326" i="1"/>
  <c r="EG327" i="1"/>
  <c r="EG328" i="1"/>
  <c r="EG329" i="1"/>
  <c r="EG330" i="1"/>
  <c r="EG331" i="1"/>
  <c r="EG332" i="1"/>
  <c r="EG333" i="1"/>
  <c r="EG335" i="1"/>
  <c r="EG336" i="1"/>
  <c r="EG337" i="1"/>
  <c r="EG338" i="1"/>
  <c r="EG339" i="1"/>
  <c r="EG340" i="1"/>
  <c r="EG341" i="1"/>
  <c r="EG342" i="1"/>
  <c r="EG343" i="1"/>
  <c r="EG344" i="1"/>
  <c r="EG345" i="1"/>
  <c r="EG346" i="1"/>
  <c r="EG347" i="1"/>
  <c r="DJ347" i="1"/>
  <c r="DJ22" i="1"/>
  <c r="DJ23" i="1"/>
  <c r="DJ24" i="1"/>
  <c r="DJ25" i="1"/>
  <c r="DJ27" i="1"/>
  <c r="DJ29" i="1"/>
  <c r="DJ28" i="1"/>
  <c r="DJ30" i="1"/>
  <c r="DJ31" i="1"/>
  <c r="DJ32" i="1"/>
  <c r="DJ33" i="1"/>
  <c r="DJ34" i="1"/>
  <c r="DJ36" i="1"/>
  <c r="DJ37" i="1"/>
  <c r="DJ39" i="1"/>
  <c r="DJ40" i="1"/>
  <c r="DJ41" i="1"/>
  <c r="DJ43" i="1"/>
  <c r="DJ44" i="1"/>
  <c r="DJ46" i="1"/>
  <c r="DJ47" i="1"/>
  <c r="DJ48" i="1"/>
  <c r="DJ49" i="1"/>
  <c r="DJ50" i="1"/>
  <c r="DJ51" i="1"/>
  <c r="DJ52" i="1"/>
  <c r="DJ53" i="1"/>
  <c r="DJ54" i="1"/>
  <c r="DJ56" i="1"/>
  <c r="DJ57" i="1"/>
  <c r="DJ58" i="1"/>
  <c r="DJ59" i="1"/>
  <c r="DJ61" i="1"/>
  <c r="DJ62" i="1"/>
  <c r="DJ63" i="1"/>
  <c r="DJ64" i="1"/>
  <c r="DJ65" i="1"/>
  <c r="DJ67" i="1"/>
  <c r="DJ68" i="1"/>
  <c r="DJ70" i="1"/>
  <c r="DJ71" i="1"/>
  <c r="DJ72" i="1"/>
  <c r="DJ73" i="1"/>
  <c r="DJ74" i="1"/>
  <c r="DJ75" i="1"/>
  <c r="DJ76" i="1"/>
  <c r="DJ77" i="1"/>
  <c r="DJ79" i="1"/>
  <c r="DJ80" i="1"/>
  <c r="DJ81" i="1"/>
  <c r="DJ82" i="1"/>
  <c r="DJ83" i="1"/>
  <c r="DJ84" i="1"/>
  <c r="DJ85" i="1"/>
  <c r="DJ86" i="1"/>
  <c r="DJ87" i="1"/>
  <c r="DJ88" i="1"/>
  <c r="DJ90" i="1"/>
  <c r="DJ89" i="1"/>
  <c r="DJ91" i="1"/>
  <c r="DJ92" i="1"/>
  <c r="DJ93" i="1"/>
  <c r="DJ94" i="1"/>
  <c r="DJ95" i="1"/>
  <c r="DJ97" i="1"/>
  <c r="DJ98" i="1"/>
  <c r="DJ99" i="1"/>
  <c r="DJ100" i="1"/>
  <c r="DJ101" i="1"/>
  <c r="DJ102" i="1"/>
  <c r="DJ103" i="1"/>
  <c r="DJ104" i="1"/>
  <c r="DJ105" i="1"/>
  <c r="DJ106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5" i="1"/>
  <c r="DJ144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7" i="1"/>
  <c r="DJ168" i="1"/>
  <c r="DJ170" i="1"/>
  <c r="DJ172" i="1"/>
  <c r="DJ173" i="1"/>
  <c r="DJ174" i="1"/>
  <c r="DJ175" i="1"/>
  <c r="DJ171" i="1"/>
  <c r="DJ176" i="1"/>
  <c r="DJ177" i="1"/>
  <c r="DJ178" i="1"/>
  <c r="DJ179" i="1"/>
  <c r="DJ181" i="1"/>
  <c r="DJ182" i="1"/>
  <c r="DJ183" i="1"/>
  <c r="DJ184" i="1"/>
  <c r="DJ185" i="1"/>
  <c r="DJ187" i="1"/>
  <c r="DJ188" i="1"/>
  <c r="DJ190" i="1"/>
  <c r="DJ191" i="1"/>
  <c r="DJ193" i="1"/>
  <c r="DJ194" i="1"/>
  <c r="DJ195" i="1"/>
  <c r="DJ196" i="1"/>
  <c r="DJ197" i="1"/>
  <c r="DJ199" i="1"/>
  <c r="DJ200" i="1"/>
  <c r="DJ201" i="1"/>
  <c r="DJ203" i="1"/>
  <c r="DJ204" i="1"/>
  <c r="DJ205" i="1"/>
  <c r="DJ206" i="1"/>
  <c r="DJ208" i="1"/>
  <c r="DJ209" i="1"/>
  <c r="DJ210" i="1"/>
  <c r="DJ211" i="1"/>
  <c r="DJ212" i="1"/>
  <c r="DJ213" i="1"/>
  <c r="DJ214" i="1"/>
  <c r="DJ215" i="1"/>
  <c r="DJ216" i="1"/>
  <c r="DJ218" i="1"/>
  <c r="DJ219" i="1"/>
  <c r="DJ220" i="1"/>
  <c r="DJ221" i="1"/>
  <c r="DJ222" i="1"/>
  <c r="DJ223" i="1"/>
  <c r="DJ224" i="1"/>
  <c r="DJ225" i="1"/>
  <c r="DJ228" i="1"/>
  <c r="DJ229" i="1"/>
  <c r="DJ230" i="1"/>
  <c r="DJ231" i="1"/>
  <c r="DJ232" i="1"/>
  <c r="DJ233" i="1"/>
  <c r="DJ234" i="1"/>
  <c r="DJ192" i="1"/>
  <c r="DJ236" i="1"/>
  <c r="BK235" i="1" s="1"/>
  <c r="DJ237" i="1"/>
  <c r="DJ238" i="1"/>
  <c r="DJ241" i="1"/>
  <c r="DJ239" i="1"/>
  <c r="DJ240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26" i="1"/>
  <c r="DJ227" i="1"/>
  <c r="DJ256" i="1"/>
  <c r="DJ258" i="1"/>
  <c r="DJ259" i="1"/>
  <c r="DJ260" i="1"/>
  <c r="DJ261" i="1"/>
  <c r="DJ262" i="1"/>
  <c r="DJ265" i="1"/>
  <c r="DJ266" i="1"/>
  <c r="DJ267" i="1"/>
  <c r="DJ269" i="1"/>
  <c r="DJ270" i="1"/>
  <c r="DJ271" i="1"/>
  <c r="DJ272" i="1"/>
  <c r="DJ273" i="1"/>
  <c r="DJ275" i="1"/>
  <c r="DJ276" i="1"/>
  <c r="DJ277" i="1"/>
  <c r="DJ278" i="1"/>
  <c r="DJ280" i="1"/>
  <c r="DJ281" i="1"/>
  <c r="DJ282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CV21" i="1"/>
  <c r="BA21" i="1" s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35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284" i="1"/>
  <c r="BP281" i="1"/>
  <c r="BP280" i="1"/>
  <c r="BP276" i="1"/>
  <c r="BP277" i="1"/>
  <c r="BP278" i="1"/>
  <c r="BP275" i="1"/>
  <c r="BP270" i="1"/>
  <c r="BP271" i="1"/>
  <c r="BP272" i="1"/>
  <c r="BP273" i="1"/>
  <c r="BP269" i="1"/>
  <c r="BP266" i="1"/>
  <c r="BP267" i="1"/>
  <c r="BP265" i="1"/>
  <c r="BP259" i="1"/>
  <c r="BP260" i="1"/>
  <c r="BP261" i="1"/>
  <c r="BP262" i="1"/>
  <c r="BP258" i="1"/>
  <c r="BP238" i="1"/>
  <c r="BP241" i="1"/>
  <c r="BP239" i="1"/>
  <c r="BP240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26" i="1"/>
  <c r="BP227" i="1"/>
  <c r="BP256" i="1"/>
  <c r="BP236" i="1"/>
  <c r="BP219" i="1"/>
  <c r="BP220" i="1"/>
  <c r="BP221" i="1"/>
  <c r="BP222" i="1"/>
  <c r="BP223" i="1"/>
  <c r="BP224" i="1"/>
  <c r="BP225" i="1"/>
  <c r="BP228" i="1"/>
  <c r="BP229" i="1"/>
  <c r="BP230" i="1"/>
  <c r="BP231" i="1"/>
  <c r="BP232" i="1"/>
  <c r="BP233" i="1"/>
  <c r="BP234" i="1"/>
  <c r="BP192" i="1"/>
  <c r="BP218" i="1"/>
  <c r="BP209" i="1"/>
  <c r="BP210" i="1"/>
  <c r="BP211" i="1"/>
  <c r="BP212" i="1"/>
  <c r="BP213" i="1"/>
  <c r="BP214" i="1"/>
  <c r="BP215" i="1"/>
  <c r="BP216" i="1"/>
  <c r="BP208" i="1"/>
  <c r="BP204" i="1"/>
  <c r="BP205" i="1"/>
  <c r="BP206" i="1"/>
  <c r="BP203" i="1"/>
  <c r="BP200" i="1"/>
  <c r="BP201" i="1"/>
  <c r="BP199" i="1"/>
  <c r="BP191" i="1"/>
  <c r="BP193" i="1"/>
  <c r="BP194" i="1"/>
  <c r="BP195" i="1"/>
  <c r="BP196" i="1"/>
  <c r="BP197" i="1"/>
  <c r="BP190" i="1"/>
  <c r="BP188" i="1"/>
  <c r="BP187" i="1"/>
  <c r="BP182" i="1"/>
  <c r="BP183" i="1"/>
  <c r="BP184" i="1"/>
  <c r="BP185" i="1"/>
  <c r="BP181" i="1"/>
  <c r="BP172" i="1"/>
  <c r="BP173" i="1"/>
  <c r="BP174" i="1"/>
  <c r="BP175" i="1"/>
  <c r="BP171" i="1"/>
  <c r="BP176" i="1"/>
  <c r="BP177" i="1"/>
  <c r="BP178" i="1"/>
  <c r="BP179" i="1"/>
  <c r="BP170" i="1"/>
  <c r="BP168" i="1"/>
  <c r="BP167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5" i="1"/>
  <c r="BP144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25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08" i="1"/>
  <c r="BP98" i="1"/>
  <c r="BP99" i="1"/>
  <c r="BP100" i="1"/>
  <c r="BP101" i="1"/>
  <c r="BP102" i="1"/>
  <c r="BP103" i="1"/>
  <c r="BP104" i="1"/>
  <c r="BP105" i="1"/>
  <c r="BP106" i="1"/>
  <c r="BP97" i="1"/>
  <c r="BP80" i="1"/>
  <c r="BP81" i="1"/>
  <c r="BP82" i="1"/>
  <c r="BP83" i="1"/>
  <c r="BP84" i="1"/>
  <c r="BP85" i="1"/>
  <c r="BP86" i="1"/>
  <c r="BP87" i="1"/>
  <c r="BP88" i="1"/>
  <c r="BP90" i="1"/>
  <c r="BP89" i="1"/>
  <c r="BP91" i="1"/>
  <c r="BP92" i="1"/>
  <c r="BP93" i="1"/>
  <c r="BP94" i="1"/>
  <c r="BP95" i="1"/>
  <c r="BP79" i="1"/>
  <c r="BP77" i="1"/>
  <c r="BP76" i="1"/>
  <c r="BP75" i="1"/>
  <c r="BP74" i="1"/>
  <c r="BP73" i="1"/>
  <c r="BP72" i="1"/>
  <c r="BP71" i="1"/>
  <c r="BP70" i="1"/>
  <c r="BP68" i="1"/>
  <c r="BP67" i="1"/>
  <c r="BP65" i="1"/>
  <c r="BP64" i="1"/>
  <c r="BP63" i="1"/>
  <c r="BP62" i="1"/>
  <c r="BP61" i="1"/>
  <c r="BP59" i="1"/>
  <c r="BP58" i="1"/>
  <c r="BP57" i="1"/>
  <c r="BP56" i="1"/>
  <c r="BP48" i="1"/>
  <c r="BP49" i="1"/>
  <c r="BP50" i="1"/>
  <c r="BP51" i="1"/>
  <c r="BP52" i="1"/>
  <c r="BP53" i="1"/>
  <c r="BP54" i="1"/>
  <c r="BP47" i="1"/>
  <c r="BP46" i="1"/>
  <c r="BP44" i="1"/>
  <c r="BP43" i="1"/>
  <c r="BP41" i="1"/>
  <c r="BP40" i="1"/>
  <c r="BP39" i="1"/>
  <c r="BP37" i="1"/>
  <c r="BP36" i="1"/>
  <c r="BP29" i="1"/>
  <c r="BP28" i="1"/>
  <c r="BP30" i="1"/>
  <c r="BP31" i="1"/>
  <c r="BP33" i="1"/>
  <c r="BP34" i="1"/>
  <c r="BP27" i="1"/>
  <c r="BP25" i="1"/>
  <c r="BP22" i="1"/>
  <c r="BP23" i="1"/>
  <c r="BP24" i="1"/>
  <c r="BP21" i="1"/>
  <c r="CY347" i="1"/>
  <c r="BD347" i="1" s="1"/>
  <c r="CV347" i="1"/>
  <c r="BA347" i="1" s="1"/>
  <c r="CY22" i="1"/>
  <c r="DM347" i="1"/>
  <c r="DP347" i="1"/>
  <c r="DM336" i="1"/>
  <c r="DM337" i="1"/>
  <c r="DM338" i="1"/>
  <c r="DM339" i="1"/>
  <c r="DM340" i="1"/>
  <c r="DM341" i="1"/>
  <c r="DM342" i="1"/>
  <c r="DM343" i="1"/>
  <c r="DM344" i="1"/>
  <c r="DM345" i="1"/>
  <c r="DM346" i="1"/>
  <c r="DM335" i="1"/>
  <c r="DM285" i="1"/>
  <c r="DM286" i="1"/>
  <c r="DM287" i="1"/>
  <c r="DM288" i="1"/>
  <c r="DM289" i="1"/>
  <c r="DM290" i="1"/>
  <c r="DM291" i="1"/>
  <c r="DM292" i="1"/>
  <c r="DM293" i="1"/>
  <c r="DM294" i="1"/>
  <c r="DM295" i="1"/>
  <c r="DM296" i="1"/>
  <c r="DM297" i="1"/>
  <c r="DM298" i="1"/>
  <c r="DM299" i="1"/>
  <c r="DM300" i="1"/>
  <c r="DM301" i="1"/>
  <c r="DM302" i="1"/>
  <c r="DM303" i="1"/>
  <c r="DM304" i="1"/>
  <c r="DM305" i="1"/>
  <c r="DM306" i="1"/>
  <c r="DM307" i="1"/>
  <c r="DM308" i="1"/>
  <c r="DM309" i="1"/>
  <c r="DM310" i="1"/>
  <c r="DM311" i="1"/>
  <c r="DM312" i="1"/>
  <c r="DM313" i="1"/>
  <c r="DM314" i="1"/>
  <c r="DM315" i="1"/>
  <c r="DM316" i="1"/>
  <c r="DM317" i="1"/>
  <c r="DM318" i="1"/>
  <c r="DM319" i="1"/>
  <c r="DM320" i="1"/>
  <c r="DM321" i="1"/>
  <c r="DM322" i="1"/>
  <c r="DM323" i="1"/>
  <c r="DM324" i="1"/>
  <c r="DM325" i="1"/>
  <c r="DM326" i="1"/>
  <c r="DM327" i="1"/>
  <c r="DM328" i="1"/>
  <c r="DM329" i="1"/>
  <c r="DM330" i="1"/>
  <c r="DM331" i="1"/>
  <c r="DM332" i="1"/>
  <c r="DM333" i="1"/>
  <c r="DM284" i="1"/>
  <c r="DM281" i="1"/>
  <c r="DM280" i="1"/>
  <c r="DM276" i="1"/>
  <c r="DM277" i="1"/>
  <c r="DM278" i="1"/>
  <c r="DM275" i="1"/>
  <c r="DM270" i="1"/>
  <c r="DM271" i="1"/>
  <c r="DM272" i="1"/>
  <c r="DM273" i="1"/>
  <c r="DM269" i="1"/>
  <c r="DM266" i="1"/>
  <c r="DM267" i="1"/>
  <c r="DM265" i="1"/>
  <c r="DM259" i="1"/>
  <c r="DM260" i="1"/>
  <c r="DM261" i="1"/>
  <c r="DM262" i="1"/>
  <c r="DM258" i="1"/>
  <c r="DM238" i="1"/>
  <c r="DM241" i="1"/>
  <c r="DM239" i="1"/>
  <c r="DM240" i="1"/>
  <c r="DM242" i="1"/>
  <c r="DM243" i="1"/>
  <c r="DM244" i="1"/>
  <c r="DM245" i="1"/>
  <c r="DM246" i="1"/>
  <c r="DM247" i="1"/>
  <c r="DM248" i="1"/>
  <c r="DM249" i="1"/>
  <c r="DM250" i="1"/>
  <c r="DM251" i="1"/>
  <c r="DM252" i="1"/>
  <c r="DM253" i="1"/>
  <c r="DM254" i="1"/>
  <c r="DM255" i="1"/>
  <c r="DM226" i="1"/>
  <c r="DM227" i="1"/>
  <c r="DM256" i="1"/>
  <c r="DM236" i="1"/>
  <c r="DM192" i="1"/>
  <c r="DM234" i="1"/>
  <c r="DM233" i="1"/>
  <c r="DM232" i="1"/>
  <c r="DM231" i="1"/>
  <c r="DM230" i="1"/>
  <c r="DM229" i="1"/>
  <c r="DM228" i="1"/>
  <c r="DM225" i="1"/>
  <c r="DM224" i="1"/>
  <c r="DM223" i="1"/>
  <c r="DM222" i="1"/>
  <c r="DM221" i="1"/>
  <c r="DM220" i="1"/>
  <c r="DM219" i="1"/>
  <c r="DM218" i="1"/>
  <c r="DM216" i="1"/>
  <c r="DM215" i="1"/>
  <c r="DM214" i="1"/>
  <c r="DM213" i="1"/>
  <c r="DM212" i="1"/>
  <c r="DM211" i="1"/>
  <c r="DM210" i="1"/>
  <c r="DM209" i="1"/>
  <c r="DM208" i="1"/>
  <c r="DM206" i="1"/>
  <c r="DM205" i="1"/>
  <c r="DM204" i="1"/>
  <c r="DM203" i="1"/>
  <c r="DM201" i="1"/>
  <c r="DM200" i="1"/>
  <c r="DM199" i="1"/>
  <c r="DM197" i="1"/>
  <c r="DM196" i="1"/>
  <c r="DM195" i="1"/>
  <c r="DM194" i="1"/>
  <c r="DM193" i="1"/>
  <c r="DM191" i="1"/>
  <c r="DM190" i="1"/>
  <c r="DM188" i="1"/>
  <c r="DM187" i="1"/>
  <c r="DM182" i="1"/>
  <c r="DM183" i="1"/>
  <c r="DM184" i="1"/>
  <c r="DM185" i="1"/>
  <c r="DM181" i="1"/>
  <c r="DM172" i="1"/>
  <c r="DM173" i="1"/>
  <c r="DM174" i="1"/>
  <c r="DM175" i="1"/>
  <c r="DM171" i="1"/>
  <c r="DM176" i="1"/>
  <c r="DM177" i="1"/>
  <c r="DM178" i="1"/>
  <c r="DM179" i="1"/>
  <c r="DM170" i="1"/>
  <c r="DM168" i="1"/>
  <c r="DM167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5" i="1"/>
  <c r="DM144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25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08" i="1"/>
  <c r="DM98" i="1"/>
  <c r="DM99" i="1"/>
  <c r="DM100" i="1"/>
  <c r="DM101" i="1"/>
  <c r="DM102" i="1"/>
  <c r="DM103" i="1"/>
  <c r="DM104" i="1"/>
  <c r="DM105" i="1"/>
  <c r="DM106" i="1"/>
  <c r="DM97" i="1"/>
  <c r="DM80" i="1"/>
  <c r="DM81" i="1"/>
  <c r="DM82" i="1"/>
  <c r="DM83" i="1"/>
  <c r="DM84" i="1"/>
  <c r="DM85" i="1"/>
  <c r="DM86" i="1"/>
  <c r="DM87" i="1"/>
  <c r="DM88" i="1"/>
  <c r="DM90" i="1"/>
  <c r="DM89" i="1"/>
  <c r="DM91" i="1"/>
  <c r="DM92" i="1"/>
  <c r="DM93" i="1"/>
  <c r="DM94" i="1"/>
  <c r="DM95" i="1"/>
  <c r="DM79" i="1"/>
  <c r="DM77" i="1"/>
  <c r="DM76" i="1"/>
  <c r="DM75" i="1"/>
  <c r="DM74" i="1"/>
  <c r="DM73" i="1"/>
  <c r="DM72" i="1"/>
  <c r="DM71" i="1"/>
  <c r="DM70" i="1"/>
  <c r="DM68" i="1"/>
  <c r="DM67" i="1"/>
  <c r="DM65" i="1"/>
  <c r="DM64" i="1"/>
  <c r="DM63" i="1"/>
  <c r="DM62" i="1"/>
  <c r="DM61" i="1"/>
  <c r="DM57" i="1"/>
  <c r="DM58" i="1"/>
  <c r="DM59" i="1"/>
  <c r="DM56" i="1"/>
  <c r="DM47" i="1"/>
  <c r="DM48" i="1"/>
  <c r="DM49" i="1"/>
  <c r="DM50" i="1"/>
  <c r="DM51" i="1"/>
  <c r="DM52" i="1"/>
  <c r="DM53" i="1"/>
  <c r="DM54" i="1"/>
  <c r="DM46" i="1"/>
  <c r="DM44" i="1"/>
  <c r="DM43" i="1"/>
  <c r="DM41" i="1"/>
  <c r="DM40" i="1"/>
  <c r="DM39" i="1"/>
  <c r="DM37" i="1"/>
  <c r="DM36" i="1"/>
  <c r="DM29" i="1"/>
  <c r="DM28" i="1"/>
  <c r="DM30" i="1"/>
  <c r="DM31" i="1"/>
  <c r="DM32" i="1"/>
  <c r="DM33" i="1"/>
  <c r="DM34" i="1"/>
  <c r="DM27" i="1"/>
  <c r="DM22" i="1"/>
  <c r="DM23" i="1"/>
  <c r="DM24" i="1"/>
  <c r="DM25" i="1"/>
  <c r="DM21" i="1"/>
  <c r="DP336" i="1"/>
  <c r="DP337" i="1"/>
  <c r="DP338" i="1"/>
  <c r="DP339" i="1"/>
  <c r="DP340" i="1"/>
  <c r="DP341" i="1"/>
  <c r="DP342" i="1"/>
  <c r="DP343" i="1"/>
  <c r="DP344" i="1"/>
  <c r="DP345" i="1"/>
  <c r="DP346" i="1"/>
  <c r="DP335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284" i="1"/>
  <c r="DP281" i="1"/>
  <c r="DP280" i="1"/>
  <c r="DP276" i="1"/>
  <c r="DP277" i="1"/>
  <c r="DP278" i="1"/>
  <c r="DP275" i="1"/>
  <c r="DP270" i="1"/>
  <c r="DP271" i="1"/>
  <c r="DP272" i="1"/>
  <c r="DP273" i="1"/>
  <c r="DP269" i="1"/>
  <c r="DP266" i="1"/>
  <c r="DP267" i="1"/>
  <c r="DP265" i="1"/>
  <c r="DP259" i="1"/>
  <c r="DP260" i="1"/>
  <c r="DP261" i="1"/>
  <c r="DP262" i="1"/>
  <c r="DP258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26" i="1"/>
  <c r="DP227" i="1"/>
  <c r="DP256" i="1"/>
  <c r="DP238" i="1"/>
  <c r="DP241" i="1"/>
  <c r="DP239" i="1"/>
  <c r="DP240" i="1"/>
  <c r="DP242" i="1"/>
  <c r="DP236" i="1"/>
  <c r="DP220" i="1"/>
  <c r="DP221" i="1"/>
  <c r="DP222" i="1"/>
  <c r="DP223" i="1"/>
  <c r="DP224" i="1"/>
  <c r="DP225" i="1"/>
  <c r="DP228" i="1"/>
  <c r="DP229" i="1"/>
  <c r="DP230" i="1"/>
  <c r="DP231" i="1"/>
  <c r="DP232" i="1"/>
  <c r="DP233" i="1"/>
  <c r="DP234" i="1"/>
  <c r="DP192" i="1"/>
  <c r="DP219" i="1"/>
  <c r="DP218" i="1"/>
  <c r="DP216" i="1"/>
  <c r="DP215" i="1"/>
  <c r="DP214" i="1"/>
  <c r="DP213" i="1"/>
  <c r="DP212" i="1"/>
  <c r="DP211" i="1"/>
  <c r="DP210" i="1"/>
  <c r="DP209" i="1"/>
  <c r="DP208" i="1"/>
  <c r="DP206" i="1"/>
  <c r="DP205" i="1"/>
  <c r="DP204" i="1"/>
  <c r="DP203" i="1"/>
  <c r="DP201" i="1"/>
  <c r="DP200" i="1"/>
  <c r="DP199" i="1"/>
  <c r="DP197" i="1"/>
  <c r="DP196" i="1"/>
  <c r="DP195" i="1"/>
  <c r="DP194" i="1"/>
  <c r="DP193" i="1"/>
  <c r="DP191" i="1"/>
  <c r="DP190" i="1"/>
  <c r="DP188" i="1"/>
  <c r="DP187" i="1"/>
  <c r="DP185" i="1"/>
  <c r="DP184" i="1"/>
  <c r="DP183" i="1"/>
  <c r="DP182" i="1"/>
  <c r="DP181" i="1"/>
  <c r="DP179" i="1"/>
  <c r="DP178" i="1"/>
  <c r="DP177" i="1"/>
  <c r="DP176" i="1"/>
  <c r="DP171" i="1"/>
  <c r="DP175" i="1"/>
  <c r="DP174" i="1"/>
  <c r="DP173" i="1"/>
  <c r="DP172" i="1"/>
  <c r="DP170" i="1"/>
  <c r="DP168" i="1"/>
  <c r="DP167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5" i="1"/>
  <c r="DP144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25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08" i="1"/>
  <c r="DP98" i="1"/>
  <c r="DP99" i="1"/>
  <c r="DP100" i="1"/>
  <c r="DP101" i="1"/>
  <c r="DP102" i="1"/>
  <c r="DP103" i="1"/>
  <c r="DP104" i="1"/>
  <c r="DP105" i="1"/>
  <c r="DP106" i="1"/>
  <c r="DP97" i="1"/>
  <c r="DP80" i="1"/>
  <c r="DP81" i="1"/>
  <c r="DP82" i="1"/>
  <c r="DP83" i="1"/>
  <c r="DP84" i="1"/>
  <c r="DP85" i="1"/>
  <c r="DP86" i="1"/>
  <c r="DP87" i="1"/>
  <c r="DP88" i="1"/>
  <c r="DP90" i="1"/>
  <c r="DP89" i="1"/>
  <c r="DP91" i="1"/>
  <c r="DP92" i="1"/>
  <c r="DP93" i="1"/>
  <c r="DP94" i="1"/>
  <c r="DP95" i="1"/>
  <c r="DP79" i="1"/>
  <c r="DP71" i="1"/>
  <c r="DP72" i="1"/>
  <c r="DP73" i="1"/>
  <c r="DP74" i="1"/>
  <c r="DP75" i="1"/>
  <c r="DP76" i="1"/>
  <c r="DP77" i="1"/>
  <c r="DP68" i="1"/>
  <c r="DP67" i="1"/>
  <c r="DP70" i="1"/>
  <c r="DP62" i="1"/>
  <c r="DP63" i="1"/>
  <c r="DP64" i="1"/>
  <c r="DP65" i="1"/>
  <c r="DP61" i="1"/>
  <c r="DP57" i="1"/>
  <c r="DP58" i="1"/>
  <c r="DP59" i="1"/>
  <c r="DP56" i="1"/>
  <c r="DP47" i="1"/>
  <c r="DP48" i="1"/>
  <c r="DP49" i="1"/>
  <c r="DP50" i="1"/>
  <c r="DP51" i="1"/>
  <c r="DP52" i="1"/>
  <c r="DP53" i="1"/>
  <c r="DP54" i="1"/>
  <c r="DP46" i="1"/>
  <c r="DP44" i="1"/>
  <c r="DP43" i="1"/>
  <c r="DP41" i="1"/>
  <c r="DP40" i="1"/>
  <c r="DP39" i="1"/>
  <c r="DP37" i="1"/>
  <c r="DP36" i="1"/>
  <c r="DP29" i="1"/>
  <c r="DP28" i="1"/>
  <c r="DP30" i="1"/>
  <c r="DP31" i="1"/>
  <c r="DP32" i="1"/>
  <c r="DP33" i="1"/>
  <c r="DP34" i="1"/>
  <c r="DP27" i="1"/>
  <c r="DP22" i="1"/>
  <c r="DP23" i="1"/>
  <c r="DP24" i="1"/>
  <c r="DP25" i="1"/>
  <c r="DP21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35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284" i="1"/>
  <c r="EJ281" i="1"/>
  <c r="EJ280" i="1"/>
  <c r="EJ276" i="1"/>
  <c r="EJ277" i="1"/>
  <c r="EJ278" i="1"/>
  <c r="EJ275" i="1"/>
  <c r="EJ270" i="1"/>
  <c r="EJ271" i="1"/>
  <c r="EJ272" i="1"/>
  <c r="EJ273" i="1"/>
  <c r="EJ269" i="1"/>
  <c r="EJ266" i="1"/>
  <c r="EJ267" i="1"/>
  <c r="EJ265" i="1"/>
  <c r="EJ259" i="1"/>
  <c r="EJ260" i="1"/>
  <c r="EJ261" i="1"/>
  <c r="EJ262" i="1"/>
  <c r="EJ258" i="1"/>
  <c r="EJ238" i="1"/>
  <c r="EJ241" i="1"/>
  <c r="EJ239" i="1"/>
  <c r="EJ240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26" i="1"/>
  <c r="EJ227" i="1"/>
  <c r="EJ256" i="1"/>
  <c r="EJ236" i="1"/>
  <c r="EJ219" i="1"/>
  <c r="EJ220" i="1"/>
  <c r="EJ221" i="1"/>
  <c r="EJ222" i="1"/>
  <c r="EJ223" i="1"/>
  <c r="EJ224" i="1"/>
  <c r="EJ225" i="1"/>
  <c r="EJ228" i="1"/>
  <c r="EJ229" i="1"/>
  <c r="EJ230" i="1"/>
  <c r="EJ231" i="1"/>
  <c r="EJ232" i="1"/>
  <c r="EJ233" i="1"/>
  <c r="EJ234" i="1"/>
  <c r="EJ192" i="1"/>
  <c r="EJ218" i="1"/>
  <c r="EJ216" i="1"/>
  <c r="EJ215" i="1"/>
  <c r="EJ214" i="1"/>
  <c r="EJ213" i="1"/>
  <c r="EJ212" i="1"/>
  <c r="EJ211" i="1"/>
  <c r="EJ210" i="1"/>
  <c r="EJ209" i="1"/>
  <c r="EJ208" i="1"/>
  <c r="EJ206" i="1"/>
  <c r="EJ205" i="1"/>
  <c r="EJ204" i="1"/>
  <c r="EJ203" i="1"/>
  <c r="EJ201" i="1"/>
  <c r="EJ200" i="1"/>
  <c r="EJ199" i="1"/>
  <c r="EJ197" i="1"/>
  <c r="EJ196" i="1"/>
  <c r="EJ195" i="1"/>
  <c r="EJ194" i="1"/>
  <c r="EJ193" i="1"/>
  <c r="EJ191" i="1"/>
  <c r="EJ190" i="1"/>
  <c r="EJ188" i="1"/>
  <c r="EJ187" i="1"/>
  <c r="EJ185" i="1"/>
  <c r="EJ184" i="1"/>
  <c r="EJ183" i="1"/>
  <c r="EJ182" i="1"/>
  <c r="EJ181" i="1"/>
  <c r="EJ179" i="1"/>
  <c r="EJ178" i="1"/>
  <c r="EJ177" i="1"/>
  <c r="EJ176" i="1"/>
  <c r="EJ171" i="1"/>
  <c r="EJ175" i="1"/>
  <c r="EJ174" i="1"/>
  <c r="EJ173" i="1"/>
  <c r="EJ172" i="1"/>
  <c r="EJ170" i="1"/>
  <c r="EJ168" i="1"/>
  <c r="EJ167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5" i="1"/>
  <c r="EJ144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25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08" i="1"/>
  <c r="EJ98" i="1"/>
  <c r="EJ99" i="1"/>
  <c r="EJ100" i="1"/>
  <c r="EJ101" i="1"/>
  <c r="EJ102" i="1"/>
  <c r="EJ103" i="1"/>
  <c r="EJ104" i="1"/>
  <c r="EJ105" i="1"/>
  <c r="EJ106" i="1"/>
  <c r="EJ97" i="1"/>
  <c r="EJ80" i="1"/>
  <c r="EJ81" i="1"/>
  <c r="EJ82" i="1"/>
  <c r="EJ83" i="1"/>
  <c r="EJ84" i="1"/>
  <c r="EJ85" i="1"/>
  <c r="EJ86" i="1"/>
  <c r="EJ87" i="1"/>
  <c r="EJ88" i="1"/>
  <c r="EJ90" i="1"/>
  <c r="EJ89" i="1"/>
  <c r="EJ91" i="1"/>
  <c r="EJ92" i="1"/>
  <c r="EJ93" i="1"/>
  <c r="EJ94" i="1"/>
  <c r="EJ95" i="1"/>
  <c r="EJ79" i="1"/>
  <c r="EJ77" i="1"/>
  <c r="EJ76" i="1"/>
  <c r="EJ75" i="1"/>
  <c r="EJ74" i="1"/>
  <c r="EJ73" i="1"/>
  <c r="EJ72" i="1"/>
  <c r="EJ71" i="1"/>
  <c r="EJ70" i="1"/>
  <c r="EJ68" i="1"/>
  <c r="EJ67" i="1"/>
  <c r="EJ65" i="1"/>
  <c r="EJ64" i="1"/>
  <c r="EJ63" i="1"/>
  <c r="EJ62" i="1"/>
  <c r="EJ61" i="1"/>
  <c r="EJ59" i="1"/>
  <c r="EJ58" i="1"/>
  <c r="EJ57" i="1"/>
  <c r="EJ56" i="1"/>
  <c r="EJ54" i="1"/>
  <c r="EJ53" i="1"/>
  <c r="EJ52" i="1"/>
  <c r="EJ51" i="1"/>
  <c r="EJ50" i="1"/>
  <c r="EJ49" i="1"/>
  <c r="EJ48" i="1"/>
  <c r="EJ47" i="1"/>
  <c r="EJ46" i="1"/>
  <c r="EJ44" i="1"/>
  <c r="EJ43" i="1"/>
  <c r="EJ41" i="1"/>
  <c r="EJ40" i="1"/>
  <c r="EJ39" i="1"/>
  <c r="EJ37" i="1"/>
  <c r="EJ36" i="1"/>
  <c r="EJ29" i="1"/>
  <c r="EJ28" i="1"/>
  <c r="EJ30" i="1"/>
  <c r="EJ31" i="1"/>
  <c r="EJ32" i="1"/>
  <c r="EJ33" i="1"/>
  <c r="EJ34" i="1"/>
  <c r="EJ27" i="1"/>
  <c r="EJ22" i="1"/>
  <c r="EJ23" i="1"/>
  <c r="EJ24" i="1"/>
  <c r="EJ25" i="1"/>
  <c r="EJ21" i="1"/>
  <c r="EM336" i="1"/>
  <c r="EM337" i="1"/>
  <c r="EM338" i="1"/>
  <c r="EM339" i="1"/>
  <c r="EM340" i="1"/>
  <c r="EM341" i="1"/>
  <c r="EM342" i="1"/>
  <c r="EM343" i="1"/>
  <c r="EM344" i="1"/>
  <c r="EM345" i="1"/>
  <c r="EM346" i="1"/>
  <c r="EM347" i="1"/>
  <c r="EM335" i="1"/>
  <c r="EM333" i="1"/>
  <c r="EM285" i="1"/>
  <c r="EM286" i="1"/>
  <c r="EM287" i="1"/>
  <c r="EM288" i="1"/>
  <c r="EM289" i="1"/>
  <c r="EM290" i="1"/>
  <c r="EM291" i="1"/>
  <c r="EM292" i="1"/>
  <c r="EM293" i="1"/>
  <c r="EM294" i="1"/>
  <c r="EM295" i="1"/>
  <c r="EM296" i="1"/>
  <c r="EM297" i="1"/>
  <c r="EM298" i="1"/>
  <c r="EM299" i="1"/>
  <c r="EM300" i="1"/>
  <c r="EM301" i="1"/>
  <c r="EM302" i="1"/>
  <c r="EM303" i="1"/>
  <c r="EM304" i="1"/>
  <c r="EM305" i="1"/>
  <c r="EM306" i="1"/>
  <c r="EM307" i="1"/>
  <c r="EM308" i="1"/>
  <c r="EM309" i="1"/>
  <c r="EM310" i="1"/>
  <c r="EM311" i="1"/>
  <c r="EM312" i="1"/>
  <c r="EM313" i="1"/>
  <c r="EM314" i="1"/>
  <c r="EM315" i="1"/>
  <c r="EM316" i="1"/>
  <c r="EM317" i="1"/>
  <c r="EM318" i="1"/>
  <c r="EM319" i="1"/>
  <c r="EM320" i="1"/>
  <c r="EM321" i="1"/>
  <c r="EM322" i="1"/>
  <c r="EM323" i="1"/>
  <c r="EM324" i="1"/>
  <c r="EM325" i="1"/>
  <c r="EM326" i="1"/>
  <c r="EM327" i="1"/>
  <c r="EM328" i="1"/>
  <c r="EM329" i="1"/>
  <c r="EM330" i="1"/>
  <c r="EM331" i="1"/>
  <c r="EM332" i="1"/>
  <c r="EM284" i="1"/>
  <c r="EM281" i="1"/>
  <c r="EM280" i="1"/>
  <c r="EM276" i="1"/>
  <c r="EM278" i="1"/>
  <c r="EM277" i="1"/>
  <c r="EM275" i="1"/>
  <c r="EM273" i="1"/>
  <c r="EM272" i="1"/>
  <c r="EM271" i="1"/>
  <c r="EM270" i="1"/>
  <c r="EM269" i="1"/>
  <c r="EM267" i="1"/>
  <c r="EM266" i="1"/>
  <c r="EM265" i="1"/>
  <c r="EM259" i="1"/>
  <c r="EM260" i="1"/>
  <c r="EM261" i="1"/>
  <c r="EM262" i="1"/>
  <c r="EM258" i="1"/>
  <c r="EM238" i="1"/>
  <c r="EM241" i="1"/>
  <c r="EM239" i="1"/>
  <c r="EM240" i="1"/>
  <c r="EM242" i="1"/>
  <c r="EM243" i="1"/>
  <c r="EM244" i="1"/>
  <c r="EM245" i="1"/>
  <c r="EM246" i="1"/>
  <c r="EM247" i="1"/>
  <c r="EM248" i="1"/>
  <c r="EM249" i="1"/>
  <c r="EM250" i="1"/>
  <c r="EM251" i="1"/>
  <c r="EM252" i="1"/>
  <c r="EM253" i="1"/>
  <c r="EM254" i="1"/>
  <c r="EM255" i="1"/>
  <c r="EM226" i="1"/>
  <c r="EM227" i="1"/>
  <c r="EM256" i="1"/>
  <c r="EM236" i="1"/>
  <c r="EM219" i="1"/>
  <c r="EM220" i="1"/>
  <c r="EM221" i="1"/>
  <c r="EM222" i="1"/>
  <c r="EM223" i="1"/>
  <c r="EM224" i="1"/>
  <c r="EM225" i="1"/>
  <c r="EM228" i="1"/>
  <c r="EM229" i="1"/>
  <c r="EM230" i="1"/>
  <c r="EM231" i="1"/>
  <c r="EM232" i="1"/>
  <c r="EM233" i="1"/>
  <c r="EM234" i="1"/>
  <c r="EM192" i="1"/>
  <c r="EM218" i="1"/>
  <c r="EM216" i="1"/>
  <c r="EM215" i="1"/>
  <c r="EM214" i="1"/>
  <c r="EM213" i="1"/>
  <c r="EM212" i="1"/>
  <c r="EM211" i="1"/>
  <c r="EM210" i="1"/>
  <c r="EM209" i="1"/>
  <c r="EM208" i="1"/>
  <c r="EM206" i="1"/>
  <c r="EM205" i="1"/>
  <c r="EM204" i="1"/>
  <c r="EM203" i="1"/>
  <c r="EM201" i="1"/>
  <c r="EM200" i="1"/>
  <c r="EM199" i="1"/>
  <c r="EM197" i="1"/>
  <c r="EM196" i="1"/>
  <c r="EM195" i="1"/>
  <c r="EM194" i="1"/>
  <c r="EM193" i="1"/>
  <c r="EM191" i="1"/>
  <c r="EM190" i="1"/>
  <c r="EM188" i="1"/>
  <c r="EM187" i="1"/>
  <c r="EM182" i="1"/>
  <c r="EM183" i="1"/>
  <c r="EM184" i="1"/>
  <c r="EM185" i="1"/>
  <c r="EM181" i="1"/>
  <c r="EM172" i="1"/>
  <c r="EM173" i="1"/>
  <c r="EM174" i="1"/>
  <c r="EM175" i="1"/>
  <c r="EM171" i="1"/>
  <c r="EM176" i="1"/>
  <c r="EM177" i="1"/>
  <c r="EM178" i="1"/>
  <c r="EM179" i="1"/>
  <c r="EM170" i="1"/>
  <c r="EM168" i="1"/>
  <c r="EM167" i="1"/>
  <c r="EM126" i="1"/>
  <c r="EM127" i="1"/>
  <c r="EM128" i="1"/>
  <c r="EM129" i="1"/>
  <c r="EM130" i="1"/>
  <c r="EM131" i="1"/>
  <c r="EM132" i="1"/>
  <c r="EM133" i="1"/>
  <c r="EM134" i="1"/>
  <c r="EM135" i="1"/>
  <c r="EM136" i="1"/>
  <c r="EM137" i="1"/>
  <c r="EM138" i="1"/>
  <c r="EM139" i="1"/>
  <c r="EM140" i="1"/>
  <c r="EM141" i="1"/>
  <c r="EM142" i="1"/>
  <c r="EM143" i="1"/>
  <c r="EM145" i="1"/>
  <c r="EM144" i="1"/>
  <c r="EM146" i="1"/>
  <c r="EM147" i="1"/>
  <c r="EM148" i="1"/>
  <c r="EM149" i="1"/>
  <c r="EM150" i="1"/>
  <c r="EM151" i="1"/>
  <c r="EM152" i="1"/>
  <c r="EM153" i="1"/>
  <c r="EM154" i="1"/>
  <c r="EM155" i="1"/>
  <c r="EM156" i="1"/>
  <c r="EM157" i="1"/>
  <c r="EM158" i="1"/>
  <c r="EM159" i="1"/>
  <c r="EM160" i="1"/>
  <c r="EM161" i="1"/>
  <c r="EM162" i="1"/>
  <c r="EM163" i="1"/>
  <c r="EM164" i="1"/>
  <c r="EM165" i="1"/>
  <c r="EM125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08" i="1"/>
  <c r="EM98" i="1"/>
  <c r="EM99" i="1"/>
  <c r="EM100" i="1"/>
  <c r="EM101" i="1"/>
  <c r="EM102" i="1"/>
  <c r="EM103" i="1"/>
  <c r="EM104" i="1"/>
  <c r="EM105" i="1"/>
  <c r="EM106" i="1"/>
  <c r="EM97" i="1"/>
  <c r="EM80" i="1"/>
  <c r="EM81" i="1"/>
  <c r="EM82" i="1"/>
  <c r="EM83" i="1"/>
  <c r="EM84" i="1"/>
  <c r="EM85" i="1"/>
  <c r="EM86" i="1"/>
  <c r="EM87" i="1"/>
  <c r="EM88" i="1"/>
  <c r="EM90" i="1"/>
  <c r="EM89" i="1"/>
  <c r="EM91" i="1"/>
  <c r="EM92" i="1"/>
  <c r="EM93" i="1"/>
  <c r="EM94" i="1"/>
  <c r="EM95" i="1"/>
  <c r="EM79" i="1"/>
  <c r="EM71" i="1"/>
  <c r="EM72" i="1"/>
  <c r="EM73" i="1"/>
  <c r="EM74" i="1"/>
  <c r="EM75" i="1"/>
  <c r="EM76" i="1"/>
  <c r="EM77" i="1"/>
  <c r="EM70" i="1"/>
  <c r="EM68" i="1"/>
  <c r="EM67" i="1"/>
  <c r="EM62" i="1"/>
  <c r="EM63" i="1"/>
  <c r="EM64" i="1"/>
  <c r="EM65" i="1"/>
  <c r="EM61" i="1"/>
  <c r="EM57" i="1"/>
  <c r="EM58" i="1"/>
  <c r="EM59" i="1"/>
  <c r="EM56" i="1"/>
  <c r="EM54" i="1"/>
  <c r="EM53" i="1"/>
  <c r="EM52" i="1"/>
  <c r="EM51" i="1"/>
  <c r="EM50" i="1"/>
  <c r="EM49" i="1"/>
  <c r="EM48" i="1"/>
  <c r="EM47" i="1"/>
  <c r="EM46" i="1"/>
  <c r="EM44" i="1"/>
  <c r="EM43" i="1"/>
  <c r="EM41" i="1"/>
  <c r="EM40" i="1"/>
  <c r="EM39" i="1"/>
  <c r="EM37" i="1"/>
  <c r="EM36" i="1"/>
  <c r="EM32" i="1"/>
  <c r="EM29" i="1"/>
  <c r="EM28" i="1"/>
  <c r="EM30" i="1"/>
  <c r="EM31" i="1"/>
  <c r="EM33" i="1"/>
  <c r="EM34" i="1"/>
  <c r="EM27" i="1"/>
  <c r="EM23" i="1"/>
  <c r="EM22" i="1"/>
  <c r="EM24" i="1"/>
  <c r="EM25" i="1"/>
  <c r="EM21" i="1"/>
  <c r="FG336" i="1"/>
  <c r="FG337" i="1"/>
  <c r="FG338" i="1"/>
  <c r="FG339" i="1"/>
  <c r="FG340" i="1"/>
  <c r="FG341" i="1"/>
  <c r="FG342" i="1"/>
  <c r="FG343" i="1"/>
  <c r="FG344" i="1"/>
  <c r="FG345" i="1"/>
  <c r="FG346" i="1"/>
  <c r="FG347" i="1"/>
  <c r="FG335" i="1"/>
  <c r="FG290" i="1"/>
  <c r="FG291" i="1"/>
  <c r="FG292" i="1"/>
  <c r="FG293" i="1"/>
  <c r="FG294" i="1"/>
  <c r="FG295" i="1"/>
  <c r="FG296" i="1"/>
  <c r="FG297" i="1"/>
  <c r="FG298" i="1"/>
  <c r="FG299" i="1"/>
  <c r="FG300" i="1"/>
  <c r="FG301" i="1"/>
  <c r="FG302" i="1"/>
  <c r="FG303" i="1"/>
  <c r="FG304" i="1"/>
  <c r="FG305" i="1"/>
  <c r="FG306" i="1"/>
  <c r="FG307" i="1"/>
  <c r="FG308" i="1"/>
  <c r="FG309" i="1"/>
  <c r="FG310" i="1"/>
  <c r="FG311" i="1"/>
  <c r="FG312" i="1"/>
  <c r="FG313" i="1"/>
  <c r="FG314" i="1"/>
  <c r="FG315" i="1"/>
  <c r="FG316" i="1"/>
  <c r="FG317" i="1"/>
  <c r="FG318" i="1"/>
  <c r="FG319" i="1"/>
  <c r="FG320" i="1"/>
  <c r="FG321" i="1"/>
  <c r="FG322" i="1"/>
  <c r="FG323" i="1"/>
  <c r="FG324" i="1"/>
  <c r="FG325" i="1"/>
  <c r="FG326" i="1"/>
  <c r="FG327" i="1"/>
  <c r="FG328" i="1"/>
  <c r="FG329" i="1"/>
  <c r="FG330" i="1"/>
  <c r="FG331" i="1"/>
  <c r="FG332" i="1"/>
  <c r="FG333" i="1"/>
  <c r="FG289" i="1"/>
  <c r="FG288" i="1"/>
  <c r="FG287" i="1"/>
  <c r="FG286" i="1"/>
  <c r="FG285" i="1"/>
  <c r="FG284" i="1"/>
  <c r="FG281" i="1"/>
  <c r="FG280" i="1"/>
  <c r="FG278" i="1"/>
  <c r="FG277" i="1"/>
  <c r="FG276" i="1"/>
  <c r="FG275" i="1"/>
  <c r="FG273" i="1"/>
  <c r="FG272" i="1"/>
  <c r="FG271" i="1"/>
  <c r="FG270" i="1"/>
  <c r="FG269" i="1"/>
  <c r="FG267" i="1"/>
  <c r="FG266" i="1"/>
  <c r="FG265" i="1"/>
  <c r="FG259" i="1"/>
  <c r="FG260" i="1"/>
  <c r="FG261" i="1"/>
  <c r="FG262" i="1"/>
  <c r="FG258" i="1"/>
  <c r="FG238" i="1"/>
  <c r="FG241" i="1"/>
  <c r="FG239" i="1"/>
  <c r="FG240" i="1"/>
  <c r="FG242" i="1"/>
  <c r="FG243" i="1"/>
  <c r="FG244" i="1"/>
  <c r="FG245" i="1"/>
  <c r="FG246" i="1"/>
  <c r="FG247" i="1"/>
  <c r="FG248" i="1"/>
  <c r="FG249" i="1"/>
  <c r="FG250" i="1"/>
  <c r="FG251" i="1"/>
  <c r="FG252" i="1"/>
  <c r="FG253" i="1"/>
  <c r="FG254" i="1"/>
  <c r="FG255" i="1"/>
  <c r="FG226" i="1"/>
  <c r="FG227" i="1"/>
  <c r="FG256" i="1"/>
  <c r="FG236" i="1"/>
  <c r="FG219" i="1"/>
  <c r="FG220" i="1"/>
  <c r="FG221" i="1"/>
  <c r="FG222" i="1"/>
  <c r="FG223" i="1"/>
  <c r="FG224" i="1"/>
  <c r="FG225" i="1"/>
  <c r="FG228" i="1"/>
  <c r="FG229" i="1"/>
  <c r="FG230" i="1"/>
  <c r="FG231" i="1"/>
  <c r="FG232" i="1"/>
  <c r="FG233" i="1"/>
  <c r="FG234" i="1"/>
  <c r="FG192" i="1"/>
  <c r="FG218" i="1"/>
  <c r="FG216" i="1"/>
  <c r="FG215" i="1"/>
  <c r="FG214" i="1"/>
  <c r="FG213" i="1"/>
  <c r="FG212" i="1"/>
  <c r="FG211" i="1"/>
  <c r="FG210" i="1"/>
  <c r="FG209" i="1"/>
  <c r="FG208" i="1"/>
  <c r="FG206" i="1"/>
  <c r="FG205" i="1"/>
  <c r="FG204" i="1"/>
  <c r="FG203" i="1"/>
  <c r="FG201" i="1"/>
  <c r="FG200" i="1"/>
  <c r="FG199" i="1"/>
  <c r="FG197" i="1"/>
  <c r="FG196" i="1"/>
  <c r="FG195" i="1"/>
  <c r="FG194" i="1"/>
  <c r="FG193" i="1"/>
  <c r="FG191" i="1"/>
  <c r="FG190" i="1"/>
  <c r="FG188" i="1"/>
  <c r="FG187" i="1"/>
  <c r="FG185" i="1"/>
  <c r="FG184" i="1"/>
  <c r="FG183" i="1"/>
  <c r="FG182" i="1"/>
  <c r="FG181" i="1"/>
  <c r="FG172" i="1"/>
  <c r="FG173" i="1"/>
  <c r="FG174" i="1"/>
  <c r="FG175" i="1"/>
  <c r="FG171" i="1"/>
  <c r="FG176" i="1"/>
  <c r="FG177" i="1"/>
  <c r="FG178" i="1"/>
  <c r="FG179" i="1"/>
  <c r="FG170" i="1"/>
  <c r="FG168" i="1"/>
  <c r="FG167" i="1"/>
  <c r="FG126" i="1"/>
  <c r="FG127" i="1"/>
  <c r="FG128" i="1"/>
  <c r="FG129" i="1"/>
  <c r="FG130" i="1"/>
  <c r="FG131" i="1"/>
  <c r="FG132" i="1"/>
  <c r="FG133" i="1"/>
  <c r="FG134" i="1"/>
  <c r="FG135" i="1"/>
  <c r="FG136" i="1"/>
  <c r="FG137" i="1"/>
  <c r="FG138" i="1"/>
  <c r="FG139" i="1"/>
  <c r="FG140" i="1"/>
  <c r="FG141" i="1"/>
  <c r="FG142" i="1"/>
  <c r="FG143" i="1"/>
  <c r="FG145" i="1"/>
  <c r="FG144" i="1"/>
  <c r="FG146" i="1"/>
  <c r="FG147" i="1"/>
  <c r="FG148" i="1"/>
  <c r="FG149" i="1"/>
  <c r="FG150" i="1"/>
  <c r="FG151" i="1"/>
  <c r="FG152" i="1"/>
  <c r="FG153" i="1"/>
  <c r="FG154" i="1"/>
  <c r="FG155" i="1"/>
  <c r="FG156" i="1"/>
  <c r="FG157" i="1"/>
  <c r="FG158" i="1"/>
  <c r="FG159" i="1"/>
  <c r="FG160" i="1"/>
  <c r="FG161" i="1"/>
  <c r="FG162" i="1"/>
  <c r="FG163" i="1"/>
  <c r="FG164" i="1"/>
  <c r="FG165" i="1"/>
  <c r="FG125" i="1"/>
  <c r="FG109" i="1"/>
  <c r="FG110" i="1"/>
  <c r="FG111" i="1"/>
  <c r="FG112" i="1"/>
  <c r="FG113" i="1"/>
  <c r="FG114" i="1"/>
  <c r="FG115" i="1"/>
  <c r="FG116" i="1"/>
  <c r="FG117" i="1"/>
  <c r="FG118" i="1"/>
  <c r="FG119" i="1"/>
  <c r="FG120" i="1"/>
  <c r="FG121" i="1"/>
  <c r="FG122" i="1"/>
  <c r="FG123" i="1"/>
  <c r="FG108" i="1"/>
  <c r="FG98" i="1"/>
  <c r="FG99" i="1"/>
  <c r="FG100" i="1"/>
  <c r="FG101" i="1"/>
  <c r="FG102" i="1"/>
  <c r="FG103" i="1"/>
  <c r="FG104" i="1"/>
  <c r="FG105" i="1"/>
  <c r="FG106" i="1"/>
  <c r="FG97" i="1"/>
  <c r="FG80" i="1"/>
  <c r="FG81" i="1"/>
  <c r="FG82" i="1"/>
  <c r="FG83" i="1"/>
  <c r="FG84" i="1"/>
  <c r="FG85" i="1"/>
  <c r="FG86" i="1"/>
  <c r="FG87" i="1"/>
  <c r="FG88" i="1"/>
  <c r="FG90" i="1"/>
  <c r="FG89" i="1"/>
  <c r="FG91" i="1"/>
  <c r="FG92" i="1"/>
  <c r="FG93" i="1"/>
  <c r="FG94" i="1"/>
  <c r="FG95" i="1"/>
  <c r="FG79" i="1"/>
  <c r="FG77" i="1"/>
  <c r="FG76" i="1"/>
  <c r="FG75" i="1"/>
  <c r="FG74" i="1"/>
  <c r="FG73" i="1"/>
  <c r="FG72" i="1"/>
  <c r="FG71" i="1"/>
  <c r="FG70" i="1"/>
  <c r="FG68" i="1"/>
  <c r="FG67" i="1"/>
  <c r="FG65" i="1"/>
  <c r="FG64" i="1"/>
  <c r="FG63" i="1"/>
  <c r="FG62" i="1"/>
  <c r="FG61" i="1"/>
  <c r="FG59" i="1"/>
  <c r="FG58" i="1"/>
  <c r="FG57" i="1"/>
  <c r="FG56" i="1"/>
  <c r="FG54" i="1"/>
  <c r="FG53" i="1"/>
  <c r="FG52" i="1"/>
  <c r="FG51" i="1"/>
  <c r="FG50" i="1"/>
  <c r="FG49" i="1"/>
  <c r="FG48" i="1"/>
  <c r="FG47" i="1"/>
  <c r="FG46" i="1"/>
  <c r="FG44" i="1"/>
  <c r="FG43" i="1"/>
  <c r="FG41" i="1"/>
  <c r="FG40" i="1"/>
  <c r="FG39" i="1"/>
  <c r="FG37" i="1"/>
  <c r="FG36" i="1"/>
  <c r="FG29" i="1"/>
  <c r="FG28" i="1"/>
  <c r="FG30" i="1"/>
  <c r="FG31" i="1"/>
  <c r="FG32" i="1"/>
  <c r="FG33" i="1"/>
  <c r="FG34" i="1"/>
  <c r="FG27" i="1"/>
  <c r="FG22" i="1"/>
  <c r="FG23" i="1"/>
  <c r="FG24" i="1"/>
  <c r="FG25" i="1"/>
  <c r="FG21" i="1"/>
  <c r="FJ336" i="1"/>
  <c r="FJ337" i="1"/>
  <c r="FJ338" i="1"/>
  <c r="FJ339" i="1"/>
  <c r="FJ340" i="1"/>
  <c r="FJ341" i="1"/>
  <c r="FJ342" i="1"/>
  <c r="FJ343" i="1"/>
  <c r="FJ344" i="1"/>
  <c r="FJ345" i="1"/>
  <c r="FJ346" i="1"/>
  <c r="FJ347" i="1"/>
  <c r="FJ335" i="1"/>
  <c r="FJ285" i="1"/>
  <c r="FJ286" i="1"/>
  <c r="FJ287" i="1"/>
  <c r="FJ288" i="1"/>
  <c r="FJ289" i="1"/>
  <c r="FJ290" i="1"/>
  <c r="FJ291" i="1"/>
  <c r="FJ292" i="1"/>
  <c r="FJ293" i="1"/>
  <c r="FJ294" i="1"/>
  <c r="FJ295" i="1"/>
  <c r="FJ296" i="1"/>
  <c r="FJ297" i="1"/>
  <c r="FJ298" i="1"/>
  <c r="FJ299" i="1"/>
  <c r="FJ300" i="1"/>
  <c r="FJ301" i="1"/>
  <c r="FJ302" i="1"/>
  <c r="FJ303" i="1"/>
  <c r="FJ304" i="1"/>
  <c r="FJ305" i="1"/>
  <c r="FJ306" i="1"/>
  <c r="FJ307" i="1"/>
  <c r="FJ308" i="1"/>
  <c r="FJ309" i="1"/>
  <c r="FJ310" i="1"/>
  <c r="FJ311" i="1"/>
  <c r="FJ312" i="1"/>
  <c r="FJ313" i="1"/>
  <c r="FJ314" i="1"/>
  <c r="FJ315" i="1"/>
  <c r="FJ316" i="1"/>
  <c r="FJ317" i="1"/>
  <c r="FJ318" i="1"/>
  <c r="FJ319" i="1"/>
  <c r="FJ320" i="1"/>
  <c r="FJ321" i="1"/>
  <c r="FJ322" i="1"/>
  <c r="FJ323" i="1"/>
  <c r="FJ324" i="1"/>
  <c r="FJ325" i="1"/>
  <c r="FJ326" i="1"/>
  <c r="FJ327" i="1"/>
  <c r="FJ328" i="1"/>
  <c r="FJ329" i="1"/>
  <c r="FJ330" i="1"/>
  <c r="FJ331" i="1"/>
  <c r="FJ332" i="1"/>
  <c r="FJ333" i="1"/>
  <c r="FJ284" i="1"/>
  <c r="FJ281" i="1"/>
  <c r="FJ280" i="1"/>
  <c r="FJ276" i="1"/>
  <c r="FJ277" i="1"/>
  <c r="FJ278" i="1"/>
  <c r="FJ275" i="1"/>
  <c r="FJ270" i="1"/>
  <c r="FJ271" i="1"/>
  <c r="FJ272" i="1"/>
  <c r="FJ273" i="1"/>
  <c r="FJ269" i="1"/>
  <c r="FJ266" i="1"/>
  <c r="FJ267" i="1"/>
  <c r="FJ265" i="1"/>
  <c r="FJ259" i="1"/>
  <c r="FJ260" i="1"/>
  <c r="FJ261" i="1"/>
  <c r="FJ262" i="1"/>
  <c r="FJ258" i="1"/>
  <c r="FJ238" i="1"/>
  <c r="FJ241" i="1"/>
  <c r="FJ239" i="1"/>
  <c r="FJ240" i="1"/>
  <c r="FJ242" i="1"/>
  <c r="FJ243" i="1"/>
  <c r="FJ244" i="1"/>
  <c r="FJ245" i="1"/>
  <c r="FJ246" i="1"/>
  <c r="FJ247" i="1"/>
  <c r="FJ248" i="1"/>
  <c r="FJ249" i="1"/>
  <c r="FJ250" i="1"/>
  <c r="FJ251" i="1"/>
  <c r="FJ252" i="1"/>
  <c r="FJ253" i="1"/>
  <c r="FJ254" i="1"/>
  <c r="FJ255" i="1"/>
  <c r="FJ226" i="1"/>
  <c r="FJ227" i="1"/>
  <c r="FJ256" i="1"/>
  <c r="FJ236" i="1"/>
  <c r="FJ219" i="1"/>
  <c r="FJ220" i="1"/>
  <c r="FJ221" i="1"/>
  <c r="FJ222" i="1"/>
  <c r="FJ223" i="1"/>
  <c r="FJ224" i="1"/>
  <c r="FJ225" i="1"/>
  <c r="FJ228" i="1"/>
  <c r="FJ229" i="1"/>
  <c r="FJ230" i="1"/>
  <c r="FJ231" i="1"/>
  <c r="FJ232" i="1"/>
  <c r="FJ233" i="1"/>
  <c r="FJ234" i="1"/>
  <c r="FJ192" i="1"/>
  <c r="FJ218" i="1"/>
  <c r="FJ209" i="1"/>
  <c r="FJ210" i="1"/>
  <c r="FJ211" i="1"/>
  <c r="FJ212" i="1"/>
  <c r="FJ213" i="1"/>
  <c r="FJ214" i="1"/>
  <c r="FJ215" i="1"/>
  <c r="FJ216" i="1"/>
  <c r="FJ208" i="1"/>
  <c r="FJ204" i="1"/>
  <c r="FJ205" i="1"/>
  <c r="FJ206" i="1"/>
  <c r="FJ203" i="1"/>
  <c r="FJ200" i="1"/>
  <c r="FJ201" i="1"/>
  <c r="FJ199" i="1"/>
  <c r="FJ191" i="1"/>
  <c r="FJ193" i="1"/>
  <c r="FJ194" i="1"/>
  <c r="FJ195" i="1"/>
  <c r="FJ196" i="1"/>
  <c r="FJ197" i="1"/>
  <c r="FJ190" i="1"/>
  <c r="FJ188" i="1"/>
  <c r="FJ187" i="1"/>
  <c r="FJ182" i="1"/>
  <c r="FJ183" i="1"/>
  <c r="FJ184" i="1"/>
  <c r="FJ185" i="1"/>
  <c r="FJ181" i="1"/>
  <c r="FJ172" i="1"/>
  <c r="FJ173" i="1"/>
  <c r="FJ174" i="1"/>
  <c r="FJ175" i="1"/>
  <c r="FJ171" i="1"/>
  <c r="FJ176" i="1"/>
  <c r="FJ177" i="1"/>
  <c r="FJ178" i="1"/>
  <c r="FJ179" i="1"/>
  <c r="FJ170" i="1"/>
  <c r="FJ168" i="1"/>
  <c r="FJ167" i="1"/>
  <c r="FJ126" i="1"/>
  <c r="FJ127" i="1"/>
  <c r="FJ128" i="1"/>
  <c r="FJ129" i="1"/>
  <c r="FJ130" i="1"/>
  <c r="FJ131" i="1"/>
  <c r="FJ132" i="1"/>
  <c r="FJ133" i="1"/>
  <c r="FJ134" i="1"/>
  <c r="FJ135" i="1"/>
  <c r="FJ136" i="1"/>
  <c r="FJ137" i="1"/>
  <c r="FJ138" i="1"/>
  <c r="FJ139" i="1"/>
  <c r="FJ140" i="1"/>
  <c r="FJ141" i="1"/>
  <c r="FJ142" i="1"/>
  <c r="FJ143" i="1"/>
  <c r="FJ145" i="1"/>
  <c r="FJ144" i="1"/>
  <c r="FJ146" i="1"/>
  <c r="FJ147" i="1"/>
  <c r="FJ148" i="1"/>
  <c r="FJ149" i="1"/>
  <c r="FJ150" i="1"/>
  <c r="FJ151" i="1"/>
  <c r="FJ152" i="1"/>
  <c r="FJ153" i="1"/>
  <c r="FJ154" i="1"/>
  <c r="FJ155" i="1"/>
  <c r="FJ156" i="1"/>
  <c r="FJ157" i="1"/>
  <c r="FJ158" i="1"/>
  <c r="FJ159" i="1"/>
  <c r="FJ160" i="1"/>
  <c r="FJ161" i="1"/>
  <c r="FJ162" i="1"/>
  <c r="FJ163" i="1"/>
  <c r="FJ164" i="1"/>
  <c r="FJ165" i="1"/>
  <c r="FJ125" i="1"/>
  <c r="FJ109" i="1"/>
  <c r="FJ110" i="1"/>
  <c r="FJ111" i="1"/>
  <c r="FJ112" i="1"/>
  <c r="FJ113" i="1"/>
  <c r="FJ114" i="1"/>
  <c r="FJ115" i="1"/>
  <c r="FJ116" i="1"/>
  <c r="FJ117" i="1"/>
  <c r="FJ118" i="1"/>
  <c r="FJ119" i="1"/>
  <c r="FJ120" i="1"/>
  <c r="FJ121" i="1"/>
  <c r="FJ122" i="1"/>
  <c r="FJ123" i="1"/>
  <c r="FJ108" i="1"/>
  <c r="FJ98" i="1"/>
  <c r="FJ99" i="1"/>
  <c r="FJ100" i="1"/>
  <c r="FJ101" i="1"/>
  <c r="FJ102" i="1"/>
  <c r="FJ103" i="1"/>
  <c r="FJ104" i="1"/>
  <c r="FJ105" i="1"/>
  <c r="FJ106" i="1"/>
  <c r="FJ97" i="1"/>
  <c r="FJ82" i="1"/>
  <c r="FJ83" i="1"/>
  <c r="FJ84" i="1"/>
  <c r="FJ85" i="1"/>
  <c r="FJ86" i="1"/>
  <c r="FJ87" i="1"/>
  <c r="FJ88" i="1"/>
  <c r="FJ90" i="1"/>
  <c r="FJ89" i="1"/>
  <c r="FJ91" i="1"/>
  <c r="FJ92" i="1"/>
  <c r="FJ93" i="1"/>
  <c r="FJ94" i="1"/>
  <c r="FJ95" i="1"/>
  <c r="FJ74" i="1"/>
  <c r="FJ81" i="1"/>
  <c r="FJ80" i="1"/>
  <c r="FJ79" i="1"/>
  <c r="FJ77" i="1"/>
  <c r="FJ76" i="1"/>
  <c r="FJ75" i="1"/>
  <c r="FJ73" i="1"/>
  <c r="FJ72" i="1"/>
  <c r="FJ71" i="1"/>
  <c r="FJ70" i="1"/>
  <c r="FJ68" i="1"/>
  <c r="FJ67" i="1"/>
  <c r="FJ65" i="1"/>
  <c r="FJ64" i="1"/>
  <c r="FJ63" i="1"/>
  <c r="FJ62" i="1"/>
  <c r="FJ61" i="1"/>
  <c r="FJ59" i="1"/>
  <c r="FJ58" i="1"/>
  <c r="FJ57" i="1"/>
  <c r="FJ56" i="1"/>
  <c r="FJ54" i="1"/>
  <c r="FJ53" i="1"/>
  <c r="FJ52" i="1"/>
  <c r="FJ51" i="1"/>
  <c r="FJ50" i="1"/>
  <c r="FJ49" i="1"/>
  <c r="FJ48" i="1"/>
  <c r="FJ47" i="1"/>
  <c r="FJ46" i="1"/>
  <c r="FJ44" i="1"/>
  <c r="FJ43" i="1"/>
  <c r="FJ41" i="1"/>
  <c r="FJ40" i="1"/>
  <c r="FJ39" i="1"/>
  <c r="FJ37" i="1"/>
  <c r="FJ36" i="1"/>
  <c r="FJ29" i="1"/>
  <c r="FJ28" i="1"/>
  <c r="FJ30" i="1"/>
  <c r="FJ31" i="1"/>
  <c r="FJ32" i="1"/>
  <c r="FJ33" i="1"/>
  <c r="FJ34" i="1"/>
  <c r="FJ27" i="1"/>
  <c r="FJ22" i="1"/>
  <c r="FJ23" i="1"/>
  <c r="FJ24" i="1"/>
  <c r="FJ25" i="1"/>
  <c r="FJ21" i="1"/>
  <c r="GD188" i="1"/>
  <c r="GD187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35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284" i="1"/>
  <c r="GD281" i="1"/>
  <c r="GD280" i="1"/>
  <c r="GD276" i="1"/>
  <c r="GD277" i="1"/>
  <c r="GD278" i="1"/>
  <c r="GD275" i="1"/>
  <c r="GD270" i="1"/>
  <c r="GD271" i="1"/>
  <c r="GD272" i="1"/>
  <c r="GD273" i="1"/>
  <c r="GD269" i="1"/>
  <c r="GD265" i="1"/>
  <c r="GD266" i="1"/>
  <c r="GD267" i="1"/>
  <c r="GD259" i="1"/>
  <c r="GD260" i="1"/>
  <c r="GD261" i="1"/>
  <c r="GD262" i="1"/>
  <c r="GD258" i="1"/>
  <c r="GD238" i="1"/>
  <c r="GD241" i="1"/>
  <c r="GD239" i="1"/>
  <c r="GD240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26" i="1"/>
  <c r="GD227" i="1"/>
  <c r="GD256" i="1"/>
  <c r="GD236" i="1"/>
  <c r="GD219" i="1"/>
  <c r="GD220" i="1"/>
  <c r="GD221" i="1"/>
  <c r="GD222" i="1"/>
  <c r="GD223" i="1"/>
  <c r="GD224" i="1"/>
  <c r="GD225" i="1"/>
  <c r="GD228" i="1"/>
  <c r="GD229" i="1"/>
  <c r="GD230" i="1"/>
  <c r="GD231" i="1"/>
  <c r="GD232" i="1"/>
  <c r="GD233" i="1"/>
  <c r="GD234" i="1"/>
  <c r="GD192" i="1"/>
  <c r="GD218" i="1"/>
  <c r="GD209" i="1"/>
  <c r="GD210" i="1"/>
  <c r="GD211" i="1"/>
  <c r="GD212" i="1"/>
  <c r="GD213" i="1"/>
  <c r="GD214" i="1"/>
  <c r="GD215" i="1"/>
  <c r="GD216" i="1"/>
  <c r="GD208" i="1"/>
  <c r="GD204" i="1"/>
  <c r="GD205" i="1"/>
  <c r="GD206" i="1"/>
  <c r="GD203" i="1"/>
  <c r="GD200" i="1"/>
  <c r="GD201" i="1"/>
  <c r="GD199" i="1"/>
  <c r="GD191" i="1"/>
  <c r="GD193" i="1"/>
  <c r="GD194" i="1"/>
  <c r="GD195" i="1"/>
  <c r="GD196" i="1"/>
  <c r="GD197" i="1"/>
  <c r="GD190" i="1"/>
  <c r="GD182" i="1"/>
  <c r="GD183" i="1"/>
  <c r="GD184" i="1"/>
  <c r="GD185" i="1"/>
  <c r="GD181" i="1"/>
  <c r="GD172" i="1"/>
  <c r="GD173" i="1"/>
  <c r="GD174" i="1"/>
  <c r="GD175" i="1"/>
  <c r="GD171" i="1"/>
  <c r="GD176" i="1"/>
  <c r="GD177" i="1"/>
  <c r="GD178" i="1"/>
  <c r="GD179" i="1"/>
  <c r="GD170" i="1"/>
  <c r="GD168" i="1"/>
  <c r="GD167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5" i="1"/>
  <c r="GD144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25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08" i="1"/>
  <c r="GD98" i="1"/>
  <c r="GD99" i="1"/>
  <c r="GD100" i="1"/>
  <c r="GD101" i="1"/>
  <c r="GD102" i="1"/>
  <c r="GD103" i="1"/>
  <c r="GD104" i="1"/>
  <c r="GD105" i="1"/>
  <c r="GD106" i="1"/>
  <c r="GD97" i="1"/>
  <c r="GD80" i="1"/>
  <c r="GD81" i="1"/>
  <c r="GD82" i="1"/>
  <c r="GD83" i="1"/>
  <c r="GD84" i="1"/>
  <c r="GD85" i="1"/>
  <c r="GD86" i="1"/>
  <c r="GD87" i="1"/>
  <c r="GD88" i="1"/>
  <c r="GD90" i="1"/>
  <c r="GD89" i="1"/>
  <c r="GD91" i="1"/>
  <c r="GD92" i="1"/>
  <c r="GD93" i="1"/>
  <c r="GD94" i="1"/>
  <c r="GD95" i="1"/>
  <c r="GD79" i="1"/>
  <c r="GD71" i="1"/>
  <c r="GD72" i="1"/>
  <c r="GD73" i="1"/>
  <c r="GD74" i="1"/>
  <c r="GD75" i="1"/>
  <c r="GD76" i="1"/>
  <c r="GD77" i="1"/>
  <c r="GD70" i="1"/>
  <c r="GD68" i="1"/>
  <c r="GD67" i="1"/>
  <c r="GD62" i="1"/>
  <c r="GD63" i="1"/>
  <c r="GD64" i="1"/>
  <c r="GD65" i="1"/>
  <c r="GD61" i="1"/>
  <c r="GD57" i="1"/>
  <c r="GD58" i="1"/>
  <c r="GD59" i="1"/>
  <c r="GD56" i="1"/>
  <c r="GD47" i="1"/>
  <c r="GD48" i="1"/>
  <c r="GD49" i="1"/>
  <c r="GD50" i="1"/>
  <c r="GD51" i="1"/>
  <c r="GD52" i="1"/>
  <c r="GD53" i="1"/>
  <c r="GD54" i="1"/>
  <c r="GD46" i="1"/>
  <c r="GD44" i="1"/>
  <c r="GD43" i="1"/>
  <c r="GD41" i="1"/>
  <c r="GD40" i="1"/>
  <c r="GD39" i="1"/>
  <c r="GD37" i="1"/>
  <c r="GD36" i="1"/>
  <c r="GD32" i="1"/>
  <c r="GD33" i="1"/>
  <c r="GD34" i="1"/>
  <c r="GD31" i="1"/>
  <c r="GD30" i="1"/>
  <c r="GD28" i="1"/>
  <c r="GD29" i="1"/>
  <c r="GD27" i="1"/>
  <c r="GD22" i="1"/>
  <c r="GD23" i="1"/>
  <c r="GD24" i="1"/>
  <c r="GD25" i="1"/>
  <c r="GD21" i="1"/>
  <c r="GG336" i="1"/>
  <c r="GG337" i="1"/>
  <c r="GG338" i="1"/>
  <c r="GG339" i="1"/>
  <c r="GG340" i="1"/>
  <c r="GG341" i="1"/>
  <c r="GG342" i="1"/>
  <c r="GG343" i="1"/>
  <c r="GG344" i="1"/>
  <c r="GG345" i="1"/>
  <c r="GG346" i="1"/>
  <c r="GG347" i="1"/>
  <c r="GG335" i="1"/>
  <c r="GG310" i="1"/>
  <c r="GG311" i="1"/>
  <c r="GG312" i="1"/>
  <c r="GG313" i="1"/>
  <c r="GG314" i="1"/>
  <c r="GG315" i="1"/>
  <c r="GG316" i="1"/>
  <c r="GG317" i="1"/>
  <c r="GG318" i="1"/>
  <c r="GG319" i="1"/>
  <c r="GG320" i="1"/>
  <c r="GG321" i="1"/>
  <c r="GG322" i="1"/>
  <c r="GG323" i="1"/>
  <c r="GG324" i="1"/>
  <c r="GG325" i="1"/>
  <c r="GG326" i="1"/>
  <c r="GG327" i="1"/>
  <c r="GG328" i="1"/>
  <c r="GG329" i="1"/>
  <c r="GG330" i="1"/>
  <c r="GG331" i="1"/>
  <c r="GG332" i="1"/>
  <c r="GG333" i="1"/>
  <c r="GG297" i="1"/>
  <c r="GG298" i="1"/>
  <c r="GG299" i="1"/>
  <c r="GG300" i="1"/>
  <c r="GG301" i="1"/>
  <c r="GG302" i="1"/>
  <c r="GG303" i="1"/>
  <c r="GG304" i="1"/>
  <c r="GG305" i="1"/>
  <c r="GG306" i="1"/>
  <c r="GG307" i="1"/>
  <c r="GG308" i="1"/>
  <c r="GG309" i="1"/>
  <c r="GG296" i="1"/>
  <c r="GG295" i="1"/>
  <c r="GG294" i="1"/>
  <c r="GG293" i="1"/>
  <c r="GG292" i="1"/>
  <c r="GG291" i="1"/>
  <c r="GG290" i="1"/>
  <c r="GG289" i="1"/>
  <c r="GG288" i="1"/>
  <c r="GG287" i="1"/>
  <c r="GG286" i="1"/>
  <c r="GG285" i="1"/>
  <c r="GG284" i="1"/>
  <c r="GG281" i="1"/>
  <c r="GG280" i="1"/>
  <c r="GG278" i="1"/>
  <c r="GG277" i="1"/>
  <c r="GG276" i="1"/>
  <c r="GG275" i="1"/>
  <c r="GG273" i="1"/>
  <c r="GG272" i="1"/>
  <c r="GG271" i="1"/>
  <c r="GG270" i="1"/>
  <c r="GG269" i="1"/>
  <c r="GG267" i="1"/>
  <c r="GG266" i="1"/>
  <c r="GG265" i="1"/>
  <c r="GG259" i="1"/>
  <c r="GG260" i="1"/>
  <c r="GG261" i="1"/>
  <c r="GG262" i="1"/>
  <c r="GG258" i="1"/>
  <c r="GG238" i="1"/>
  <c r="GG241" i="1"/>
  <c r="GG239" i="1"/>
  <c r="GG240" i="1"/>
  <c r="GG242" i="1"/>
  <c r="GG243" i="1"/>
  <c r="GG244" i="1"/>
  <c r="GG245" i="1"/>
  <c r="GG246" i="1"/>
  <c r="GG247" i="1"/>
  <c r="GG248" i="1"/>
  <c r="GG249" i="1"/>
  <c r="GG250" i="1"/>
  <c r="GG251" i="1"/>
  <c r="GG252" i="1"/>
  <c r="GG253" i="1"/>
  <c r="GG254" i="1"/>
  <c r="GG255" i="1"/>
  <c r="GG226" i="1"/>
  <c r="GG227" i="1"/>
  <c r="GG256" i="1"/>
  <c r="GG236" i="1"/>
  <c r="GG192" i="1"/>
  <c r="GG234" i="1"/>
  <c r="GG233" i="1"/>
  <c r="GG232" i="1"/>
  <c r="GG231" i="1"/>
  <c r="GG230" i="1"/>
  <c r="GG229" i="1"/>
  <c r="GG228" i="1"/>
  <c r="GG225" i="1"/>
  <c r="GG224" i="1"/>
  <c r="GG223" i="1"/>
  <c r="GG222" i="1"/>
  <c r="GG221" i="1"/>
  <c r="GG220" i="1"/>
  <c r="GG219" i="1"/>
  <c r="GG218" i="1"/>
  <c r="GG216" i="1"/>
  <c r="GG215" i="1"/>
  <c r="GG214" i="1"/>
  <c r="GG213" i="1"/>
  <c r="GG212" i="1"/>
  <c r="GG211" i="1"/>
  <c r="GG210" i="1"/>
  <c r="GG209" i="1"/>
  <c r="GG208" i="1"/>
  <c r="GG206" i="1"/>
  <c r="GG205" i="1"/>
  <c r="GG204" i="1"/>
  <c r="GG203" i="1"/>
  <c r="GG201" i="1"/>
  <c r="GG200" i="1"/>
  <c r="GG199" i="1"/>
  <c r="GG191" i="1"/>
  <c r="GG193" i="1"/>
  <c r="GG194" i="1"/>
  <c r="GG195" i="1"/>
  <c r="GG196" i="1"/>
  <c r="GG197" i="1"/>
  <c r="GG190" i="1"/>
  <c r="GG188" i="1"/>
  <c r="GG187" i="1"/>
  <c r="GG182" i="1"/>
  <c r="GG183" i="1"/>
  <c r="GG184" i="1"/>
  <c r="GG185" i="1"/>
  <c r="GG181" i="1"/>
  <c r="GG172" i="1"/>
  <c r="GG173" i="1"/>
  <c r="GG174" i="1"/>
  <c r="GG175" i="1"/>
  <c r="GG171" i="1"/>
  <c r="GG176" i="1"/>
  <c r="GG177" i="1"/>
  <c r="GG178" i="1"/>
  <c r="GG179" i="1"/>
  <c r="GG170" i="1"/>
  <c r="GG168" i="1"/>
  <c r="GG167" i="1"/>
  <c r="GG126" i="1"/>
  <c r="GG127" i="1"/>
  <c r="GG128" i="1"/>
  <c r="GG129" i="1"/>
  <c r="GG130" i="1"/>
  <c r="GG131" i="1"/>
  <c r="GG132" i="1"/>
  <c r="GG133" i="1"/>
  <c r="GG134" i="1"/>
  <c r="GG135" i="1"/>
  <c r="GG136" i="1"/>
  <c r="GG137" i="1"/>
  <c r="GG138" i="1"/>
  <c r="GG139" i="1"/>
  <c r="GG140" i="1"/>
  <c r="GG141" i="1"/>
  <c r="GG142" i="1"/>
  <c r="GG143" i="1"/>
  <c r="GG145" i="1"/>
  <c r="GG144" i="1"/>
  <c r="GG146" i="1"/>
  <c r="GG147" i="1"/>
  <c r="GG148" i="1"/>
  <c r="GG149" i="1"/>
  <c r="GG150" i="1"/>
  <c r="GG151" i="1"/>
  <c r="GG152" i="1"/>
  <c r="GG153" i="1"/>
  <c r="GG154" i="1"/>
  <c r="GG155" i="1"/>
  <c r="GG156" i="1"/>
  <c r="GG157" i="1"/>
  <c r="GG158" i="1"/>
  <c r="GG159" i="1"/>
  <c r="GG160" i="1"/>
  <c r="GG161" i="1"/>
  <c r="GG162" i="1"/>
  <c r="GG163" i="1"/>
  <c r="GG164" i="1"/>
  <c r="GG165" i="1"/>
  <c r="GG125" i="1"/>
  <c r="GG109" i="1"/>
  <c r="GG110" i="1"/>
  <c r="GG111" i="1"/>
  <c r="GG112" i="1"/>
  <c r="GG113" i="1"/>
  <c r="GG114" i="1"/>
  <c r="GG115" i="1"/>
  <c r="GG116" i="1"/>
  <c r="GG117" i="1"/>
  <c r="GG118" i="1"/>
  <c r="GG119" i="1"/>
  <c r="GG120" i="1"/>
  <c r="GG121" i="1"/>
  <c r="GG122" i="1"/>
  <c r="GG123" i="1"/>
  <c r="GG108" i="1"/>
  <c r="GG98" i="1"/>
  <c r="GG99" i="1"/>
  <c r="GG100" i="1"/>
  <c r="GG101" i="1"/>
  <c r="GG102" i="1"/>
  <c r="GG103" i="1"/>
  <c r="GG104" i="1"/>
  <c r="GG105" i="1"/>
  <c r="GG106" i="1"/>
  <c r="GG97" i="1"/>
  <c r="GG80" i="1"/>
  <c r="GG81" i="1"/>
  <c r="GG82" i="1"/>
  <c r="GG83" i="1"/>
  <c r="GG84" i="1"/>
  <c r="GG85" i="1"/>
  <c r="GG86" i="1"/>
  <c r="GG87" i="1"/>
  <c r="GG88" i="1"/>
  <c r="GG90" i="1"/>
  <c r="GG89" i="1"/>
  <c r="GG91" i="1"/>
  <c r="GG92" i="1"/>
  <c r="GG93" i="1"/>
  <c r="GG94" i="1"/>
  <c r="GG95" i="1"/>
  <c r="GG79" i="1"/>
  <c r="GG71" i="1"/>
  <c r="GG72" i="1"/>
  <c r="GG73" i="1"/>
  <c r="GG74" i="1"/>
  <c r="GG75" i="1"/>
  <c r="GG76" i="1"/>
  <c r="GG77" i="1"/>
  <c r="GG70" i="1"/>
  <c r="GG68" i="1"/>
  <c r="GG67" i="1"/>
  <c r="GG65" i="1"/>
  <c r="GG64" i="1"/>
  <c r="GG63" i="1"/>
  <c r="GG62" i="1"/>
  <c r="GG61" i="1"/>
  <c r="GG59" i="1"/>
  <c r="GG58" i="1"/>
  <c r="GG57" i="1"/>
  <c r="GG56" i="1"/>
  <c r="GG47" i="1"/>
  <c r="GG48" i="1"/>
  <c r="GG49" i="1"/>
  <c r="GG50" i="1"/>
  <c r="GG51" i="1"/>
  <c r="GG52" i="1"/>
  <c r="GG53" i="1"/>
  <c r="GG54" i="1"/>
  <c r="GG46" i="1"/>
  <c r="GG44" i="1"/>
  <c r="GG43" i="1"/>
  <c r="GG41" i="1"/>
  <c r="GG40" i="1"/>
  <c r="GG39" i="1"/>
  <c r="GG37" i="1"/>
  <c r="GG36" i="1"/>
  <c r="GG29" i="1"/>
  <c r="GG28" i="1"/>
  <c r="GG30" i="1"/>
  <c r="GG31" i="1"/>
  <c r="GG32" i="1"/>
  <c r="GG33" i="1"/>
  <c r="GG34" i="1"/>
  <c r="GG27" i="1"/>
  <c r="GG21" i="1"/>
  <c r="GG22" i="1"/>
  <c r="GG23" i="1"/>
  <c r="GG24" i="1"/>
  <c r="GG25" i="1"/>
  <c r="HD336" i="1"/>
  <c r="HD337" i="1"/>
  <c r="HD338" i="1"/>
  <c r="HD339" i="1"/>
  <c r="HD340" i="1"/>
  <c r="HD341" i="1"/>
  <c r="HD342" i="1"/>
  <c r="HD343" i="1"/>
  <c r="HD344" i="1"/>
  <c r="HD345" i="1"/>
  <c r="HD346" i="1"/>
  <c r="HD347" i="1"/>
  <c r="HD335" i="1"/>
  <c r="HD309" i="1"/>
  <c r="HD290" i="1"/>
  <c r="HD291" i="1"/>
  <c r="HD292" i="1"/>
  <c r="HD293" i="1"/>
  <c r="HD294" i="1"/>
  <c r="HD295" i="1"/>
  <c r="HD296" i="1"/>
  <c r="HD297" i="1"/>
  <c r="HD298" i="1"/>
  <c r="HD299" i="1"/>
  <c r="HD300" i="1"/>
  <c r="HD301" i="1"/>
  <c r="HD302" i="1"/>
  <c r="HD303" i="1"/>
  <c r="HD304" i="1"/>
  <c r="HD305" i="1"/>
  <c r="HD306" i="1"/>
  <c r="HD307" i="1"/>
  <c r="HD308" i="1"/>
  <c r="HD310" i="1"/>
  <c r="HD311" i="1"/>
  <c r="HD312" i="1"/>
  <c r="HD313" i="1"/>
  <c r="HD314" i="1"/>
  <c r="HD315" i="1"/>
  <c r="HD316" i="1"/>
  <c r="HD317" i="1"/>
  <c r="HD318" i="1"/>
  <c r="HD319" i="1"/>
  <c r="HD320" i="1"/>
  <c r="HD321" i="1"/>
  <c r="HD322" i="1"/>
  <c r="HD323" i="1"/>
  <c r="HD324" i="1"/>
  <c r="HD325" i="1"/>
  <c r="HD326" i="1"/>
  <c r="HD327" i="1"/>
  <c r="HD328" i="1"/>
  <c r="HD329" i="1"/>
  <c r="HD330" i="1"/>
  <c r="HD331" i="1"/>
  <c r="HD332" i="1"/>
  <c r="HD333" i="1"/>
  <c r="HD289" i="1"/>
  <c r="HD288" i="1"/>
  <c r="HD287" i="1"/>
  <c r="HD286" i="1"/>
  <c r="HD285" i="1"/>
  <c r="HD284" i="1"/>
  <c r="HD281" i="1"/>
  <c r="HD280" i="1"/>
  <c r="HD278" i="1"/>
  <c r="HD277" i="1"/>
  <c r="HD276" i="1"/>
  <c r="HD275" i="1"/>
  <c r="HD270" i="1"/>
  <c r="HD271" i="1"/>
  <c r="HD272" i="1"/>
  <c r="HD273" i="1"/>
  <c r="HD269" i="1"/>
  <c r="HD267" i="1"/>
  <c r="HD266" i="1"/>
  <c r="HD265" i="1"/>
  <c r="HD259" i="1"/>
  <c r="HD260" i="1"/>
  <c r="HD261" i="1"/>
  <c r="HD262" i="1"/>
  <c r="HD258" i="1"/>
  <c r="HD247" i="1"/>
  <c r="HD248" i="1"/>
  <c r="HD249" i="1"/>
  <c r="HD250" i="1"/>
  <c r="HD251" i="1"/>
  <c r="HD252" i="1"/>
  <c r="HD253" i="1"/>
  <c r="HD254" i="1"/>
  <c r="HD255" i="1"/>
  <c r="HD226" i="1"/>
  <c r="HD227" i="1"/>
  <c r="HD256" i="1"/>
  <c r="HD246" i="1"/>
  <c r="HD245" i="1"/>
  <c r="HD244" i="1"/>
  <c r="HD243" i="1"/>
  <c r="HD242" i="1"/>
  <c r="HD240" i="1"/>
  <c r="HD239" i="1"/>
  <c r="HD241" i="1"/>
  <c r="HD238" i="1"/>
  <c r="HD236" i="1"/>
  <c r="HD192" i="1"/>
  <c r="HD234" i="1"/>
  <c r="HD233" i="1"/>
  <c r="HD232" i="1"/>
  <c r="HD231" i="1"/>
  <c r="HD230" i="1"/>
  <c r="HD229" i="1"/>
  <c r="HD228" i="1"/>
  <c r="HD225" i="1"/>
  <c r="HD224" i="1"/>
  <c r="HD223" i="1"/>
  <c r="HD222" i="1"/>
  <c r="HD221" i="1"/>
  <c r="HD220" i="1"/>
  <c r="HD219" i="1"/>
  <c r="HD218" i="1"/>
  <c r="HD216" i="1"/>
  <c r="HD215" i="1"/>
  <c r="HD214" i="1"/>
  <c r="HD213" i="1"/>
  <c r="HD212" i="1"/>
  <c r="HD211" i="1"/>
  <c r="HD210" i="1"/>
  <c r="HD209" i="1"/>
  <c r="HD208" i="1"/>
  <c r="HD206" i="1"/>
  <c r="HD205" i="1"/>
  <c r="HD204" i="1"/>
  <c r="HD203" i="1"/>
  <c r="HD201" i="1"/>
  <c r="HD200" i="1"/>
  <c r="HD199" i="1"/>
  <c r="HD191" i="1"/>
  <c r="HD193" i="1"/>
  <c r="HD194" i="1"/>
  <c r="HD195" i="1"/>
  <c r="HD196" i="1"/>
  <c r="HD197" i="1"/>
  <c r="HD190" i="1"/>
  <c r="HD188" i="1"/>
  <c r="HD187" i="1"/>
  <c r="HD185" i="1"/>
  <c r="HD184" i="1"/>
  <c r="HD183" i="1"/>
  <c r="HD182" i="1"/>
  <c r="HD181" i="1"/>
  <c r="HD172" i="1"/>
  <c r="HD173" i="1"/>
  <c r="HD174" i="1"/>
  <c r="HD175" i="1"/>
  <c r="HD171" i="1"/>
  <c r="HD176" i="1"/>
  <c r="HD177" i="1"/>
  <c r="HD178" i="1"/>
  <c r="HD179" i="1"/>
  <c r="HD170" i="1"/>
  <c r="HD168" i="1"/>
  <c r="HD167" i="1"/>
  <c r="HD148" i="1"/>
  <c r="HD149" i="1"/>
  <c r="HD150" i="1"/>
  <c r="HD151" i="1"/>
  <c r="HD152" i="1"/>
  <c r="HD153" i="1"/>
  <c r="HD154" i="1"/>
  <c r="HD155" i="1"/>
  <c r="HD156" i="1"/>
  <c r="HD157" i="1"/>
  <c r="HD158" i="1"/>
  <c r="HD159" i="1"/>
  <c r="HD160" i="1"/>
  <c r="HD161" i="1"/>
  <c r="HD162" i="1"/>
  <c r="HD163" i="1"/>
  <c r="HD164" i="1"/>
  <c r="HD165" i="1"/>
  <c r="HD126" i="1"/>
  <c r="HD127" i="1"/>
  <c r="HD128" i="1"/>
  <c r="HD129" i="1"/>
  <c r="HD130" i="1"/>
  <c r="HD131" i="1"/>
  <c r="HD132" i="1"/>
  <c r="HD133" i="1"/>
  <c r="HD134" i="1"/>
  <c r="HD135" i="1"/>
  <c r="HD136" i="1"/>
  <c r="HD137" i="1"/>
  <c r="HD138" i="1"/>
  <c r="HD139" i="1"/>
  <c r="HD140" i="1"/>
  <c r="HD141" i="1"/>
  <c r="HD142" i="1"/>
  <c r="HD143" i="1"/>
  <c r="HD145" i="1"/>
  <c r="HD144" i="1"/>
  <c r="HD146" i="1"/>
  <c r="HD147" i="1"/>
  <c r="HD125" i="1"/>
  <c r="HD109" i="1"/>
  <c r="HD110" i="1"/>
  <c r="HD111" i="1"/>
  <c r="HD112" i="1"/>
  <c r="HD113" i="1"/>
  <c r="HD114" i="1"/>
  <c r="HD115" i="1"/>
  <c r="HD116" i="1"/>
  <c r="HD117" i="1"/>
  <c r="HD118" i="1"/>
  <c r="HD119" i="1"/>
  <c r="HD120" i="1"/>
  <c r="HD121" i="1"/>
  <c r="HD122" i="1"/>
  <c r="HD123" i="1"/>
  <c r="HD108" i="1"/>
  <c r="HD106" i="1"/>
  <c r="HD105" i="1"/>
  <c r="HD104" i="1"/>
  <c r="HD103" i="1"/>
  <c r="HD102" i="1"/>
  <c r="HD101" i="1"/>
  <c r="HD100" i="1"/>
  <c r="HD99" i="1"/>
  <c r="HD98" i="1"/>
  <c r="HD97" i="1"/>
  <c r="HD95" i="1"/>
  <c r="HD94" i="1"/>
  <c r="HD93" i="1"/>
  <c r="HD92" i="1"/>
  <c r="HD91" i="1"/>
  <c r="HD89" i="1"/>
  <c r="HD90" i="1"/>
  <c r="HD88" i="1"/>
  <c r="HD87" i="1"/>
  <c r="HD86" i="1"/>
  <c r="HD85" i="1"/>
  <c r="HD84" i="1"/>
  <c r="HD83" i="1"/>
  <c r="HD82" i="1"/>
  <c r="HD81" i="1"/>
  <c r="HD80" i="1"/>
  <c r="HD79" i="1"/>
  <c r="HD77" i="1"/>
  <c r="HD76" i="1"/>
  <c r="HD75" i="1"/>
  <c r="HD74" i="1"/>
  <c r="HD73" i="1"/>
  <c r="HD72" i="1"/>
  <c r="HD71" i="1"/>
  <c r="HD70" i="1"/>
  <c r="HD68" i="1"/>
  <c r="HD67" i="1"/>
  <c r="HD65" i="1"/>
  <c r="HD64" i="1"/>
  <c r="HD63" i="1"/>
  <c r="HD62" i="1"/>
  <c r="HD61" i="1"/>
  <c r="HD59" i="1"/>
  <c r="HD58" i="1"/>
  <c r="HD57" i="1"/>
  <c r="HD56" i="1"/>
  <c r="HD54" i="1"/>
  <c r="HD53" i="1"/>
  <c r="HD52" i="1"/>
  <c r="HD51" i="1"/>
  <c r="HD50" i="1"/>
  <c r="HD49" i="1"/>
  <c r="HD48" i="1"/>
  <c r="HD47" i="1"/>
  <c r="HD46" i="1"/>
  <c r="HD44" i="1"/>
  <c r="HD43" i="1"/>
  <c r="HD41" i="1"/>
  <c r="HD40" i="1"/>
  <c r="HD39" i="1"/>
  <c r="HD37" i="1"/>
  <c r="HD36" i="1"/>
  <c r="HA342" i="1"/>
  <c r="HA343" i="1"/>
  <c r="HA344" i="1"/>
  <c r="HA345" i="1"/>
  <c r="HA346" i="1"/>
  <c r="HA347" i="1"/>
  <c r="HA318" i="1"/>
  <c r="HA319" i="1"/>
  <c r="HA320" i="1"/>
  <c r="HA321" i="1"/>
  <c r="HA322" i="1"/>
  <c r="HA323" i="1"/>
  <c r="HA324" i="1"/>
  <c r="HA325" i="1"/>
  <c r="HA326" i="1"/>
  <c r="HA327" i="1"/>
  <c r="HA328" i="1"/>
  <c r="HA329" i="1"/>
  <c r="HA330" i="1"/>
  <c r="HA331" i="1"/>
  <c r="HA332" i="1"/>
  <c r="HA333" i="1"/>
  <c r="HA335" i="1"/>
  <c r="HA336" i="1"/>
  <c r="HA337" i="1"/>
  <c r="HA338" i="1"/>
  <c r="HA339" i="1"/>
  <c r="HA340" i="1"/>
  <c r="HA341" i="1"/>
  <c r="HA293" i="1"/>
  <c r="HA294" i="1"/>
  <c r="HA295" i="1"/>
  <c r="HA296" i="1"/>
  <c r="HA297" i="1"/>
  <c r="HA298" i="1"/>
  <c r="HA299" i="1"/>
  <c r="HA300" i="1"/>
  <c r="HA301" i="1"/>
  <c r="HA302" i="1"/>
  <c r="HA303" i="1"/>
  <c r="HA304" i="1"/>
  <c r="HA305" i="1"/>
  <c r="HA306" i="1"/>
  <c r="HA307" i="1"/>
  <c r="HA308" i="1"/>
  <c r="HA309" i="1"/>
  <c r="HA310" i="1"/>
  <c r="HA311" i="1"/>
  <c r="HA312" i="1"/>
  <c r="HA313" i="1"/>
  <c r="HA314" i="1"/>
  <c r="HA315" i="1"/>
  <c r="HA316" i="1"/>
  <c r="HA317" i="1"/>
  <c r="HA292" i="1"/>
  <c r="HA291" i="1"/>
  <c r="HA290" i="1"/>
  <c r="HA289" i="1"/>
  <c r="HA288" i="1"/>
  <c r="HA287" i="1"/>
  <c r="HA286" i="1"/>
  <c r="HA285" i="1"/>
  <c r="HA284" i="1"/>
  <c r="HA281" i="1"/>
  <c r="HA280" i="1"/>
  <c r="HA278" i="1"/>
  <c r="HA277" i="1"/>
  <c r="HA276" i="1"/>
  <c r="HA275" i="1"/>
  <c r="HA273" i="1"/>
  <c r="HA272" i="1"/>
  <c r="HA271" i="1"/>
  <c r="HA270" i="1"/>
  <c r="HA269" i="1"/>
  <c r="HA267" i="1"/>
  <c r="HA266" i="1"/>
  <c r="HA265" i="1"/>
  <c r="HA262" i="1"/>
  <c r="HA261" i="1"/>
  <c r="HA260" i="1"/>
  <c r="HA259" i="1"/>
  <c r="HA258" i="1"/>
  <c r="HA256" i="1"/>
  <c r="HA227" i="1"/>
  <c r="HA226" i="1"/>
  <c r="HA255" i="1"/>
  <c r="HA254" i="1"/>
  <c r="HA253" i="1"/>
  <c r="HA252" i="1"/>
  <c r="HA251" i="1"/>
  <c r="HA250" i="1"/>
  <c r="HA249" i="1"/>
  <c r="HA248" i="1"/>
  <c r="HA247" i="1"/>
  <c r="HA246" i="1"/>
  <c r="HA245" i="1"/>
  <c r="HA244" i="1"/>
  <c r="HA243" i="1"/>
  <c r="HA242" i="1"/>
  <c r="HA240" i="1"/>
  <c r="HA239" i="1"/>
  <c r="HA241" i="1"/>
  <c r="HA238" i="1"/>
  <c r="HA236" i="1"/>
  <c r="HA192" i="1"/>
  <c r="HA234" i="1"/>
  <c r="HA233" i="1"/>
  <c r="HA232" i="1"/>
  <c r="HA231" i="1"/>
  <c r="HA230" i="1"/>
  <c r="HA229" i="1"/>
  <c r="HA228" i="1"/>
  <c r="HA225" i="1"/>
  <c r="HA224" i="1"/>
  <c r="HA223" i="1"/>
  <c r="HA222" i="1"/>
  <c r="HA221" i="1"/>
  <c r="HA220" i="1"/>
  <c r="HA219" i="1"/>
  <c r="HA218" i="1"/>
  <c r="HA216" i="1"/>
  <c r="HA215" i="1"/>
  <c r="HA214" i="1"/>
  <c r="HA213" i="1"/>
  <c r="HA212" i="1"/>
  <c r="HA211" i="1"/>
  <c r="HA210" i="1"/>
  <c r="HA209" i="1"/>
  <c r="HA208" i="1"/>
  <c r="HA206" i="1"/>
  <c r="HA205" i="1"/>
  <c r="HA204" i="1"/>
  <c r="HA203" i="1"/>
  <c r="HA201" i="1"/>
  <c r="HA200" i="1"/>
  <c r="HA199" i="1"/>
  <c r="HA197" i="1"/>
  <c r="HA196" i="1"/>
  <c r="HA195" i="1"/>
  <c r="HA194" i="1"/>
  <c r="HA193" i="1"/>
  <c r="HA191" i="1"/>
  <c r="HA190" i="1"/>
  <c r="HA188" i="1"/>
  <c r="HA187" i="1"/>
  <c r="HA185" i="1"/>
  <c r="HA184" i="1"/>
  <c r="HA183" i="1"/>
  <c r="HA182" i="1"/>
  <c r="HA181" i="1"/>
  <c r="HA179" i="1"/>
  <c r="HA178" i="1"/>
  <c r="HA177" i="1"/>
  <c r="HA176" i="1"/>
  <c r="HA171" i="1"/>
  <c r="HA175" i="1"/>
  <c r="HA174" i="1"/>
  <c r="HA173" i="1"/>
  <c r="HA172" i="1"/>
  <c r="HA170" i="1"/>
  <c r="HA168" i="1"/>
  <c r="HA167" i="1"/>
  <c r="HA165" i="1"/>
  <c r="HA164" i="1"/>
  <c r="HA163" i="1"/>
  <c r="HA162" i="1"/>
  <c r="HA161" i="1"/>
  <c r="HA160" i="1"/>
  <c r="HA159" i="1"/>
  <c r="HA158" i="1"/>
  <c r="HA157" i="1"/>
  <c r="HA156" i="1"/>
  <c r="HA155" i="1"/>
  <c r="HA154" i="1"/>
  <c r="HA153" i="1"/>
  <c r="HA152" i="1"/>
  <c r="HA151" i="1"/>
  <c r="HA150" i="1"/>
  <c r="HA149" i="1"/>
  <c r="HA148" i="1"/>
  <c r="HA147" i="1"/>
  <c r="HA146" i="1"/>
  <c r="HA144" i="1"/>
  <c r="HA145" i="1"/>
  <c r="HA143" i="1"/>
  <c r="HA142" i="1"/>
  <c r="HA141" i="1"/>
  <c r="HA140" i="1"/>
  <c r="HA139" i="1"/>
  <c r="HA138" i="1"/>
  <c r="HA137" i="1"/>
  <c r="HA136" i="1"/>
  <c r="HA135" i="1"/>
  <c r="HA134" i="1"/>
  <c r="HA133" i="1"/>
  <c r="HA132" i="1"/>
  <c r="HA131" i="1"/>
  <c r="HA130" i="1"/>
  <c r="HA129" i="1"/>
  <c r="HA128" i="1"/>
  <c r="HA127" i="1"/>
  <c r="HA126" i="1"/>
  <c r="HA125" i="1"/>
  <c r="HA123" i="1"/>
  <c r="HA122" i="1"/>
  <c r="HA121" i="1"/>
  <c r="HA120" i="1"/>
  <c r="HA119" i="1"/>
  <c r="HA118" i="1"/>
  <c r="HA117" i="1"/>
  <c r="HA116" i="1"/>
  <c r="HA115" i="1"/>
  <c r="HA114" i="1"/>
  <c r="HA113" i="1"/>
  <c r="HA112" i="1"/>
  <c r="HA111" i="1"/>
  <c r="HA110" i="1"/>
  <c r="HA109" i="1"/>
  <c r="HA108" i="1"/>
  <c r="HA106" i="1"/>
  <c r="HA105" i="1"/>
  <c r="HA104" i="1"/>
  <c r="HA103" i="1"/>
  <c r="HA102" i="1"/>
  <c r="HA101" i="1"/>
  <c r="HA100" i="1"/>
  <c r="HA99" i="1"/>
  <c r="HA98" i="1"/>
  <c r="HA97" i="1"/>
  <c r="HA95" i="1"/>
  <c r="HA94" i="1"/>
  <c r="HA93" i="1"/>
  <c r="HA92" i="1"/>
  <c r="HA91" i="1"/>
  <c r="HA89" i="1"/>
  <c r="HA90" i="1"/>
  <c r="HA88" i="1"/>
  <c r="HA87" i="1"/>
  <c r="HA86" i="1"/>
  <c r="HA85" i="1"/>
  <c r="HA84" i="1"/>
  <c r="HA83" i="1"/>
  <c r="HA82" i="1"/>
  <c r="HA81" i="1"/>
  <c r="HA80" i="1"/>
  <c r="HA79" i="1"/>
  <c r="HA77" i="1"/>
  <c r="HA76" i="1"/>
  <c r="HA75" i="1"/>
  <c r="HA74" i="1"/>
  <c r="HA73" i="1"/>
  <c r="HA72" i="1"/>
  <c r="HA71" i="1"/>
  <c r="HA70" i="1"/>
  <c r="HA68" i="1"/>
  <c r="HA67" i="1"/>
  <c r="HA65" i="1"/>
  <c r="HA64" i="1"/>
  <c r="HA63" i="1"/>
  <c r="HA62" i="1"/>
  <c r="HA61" i="1"/>
  <c r="HA59" i="1"/>
  <c r="HA58" i="1"/>
  <c r="HA57" i="1"/>
  <c r="HA56" i="1"/>
  <c r="HA54" i="1"/>
  <c r="HA53" i="1"/>
  <c r="HA52" i="1"/>
  <c r="HA51" i="1"/>
  <c r="HA50" i="1"/>
  <c r="HA49" i="1"/>
  <c r="HA48" i="1"/>
  <c r="HA47" i="1"/>
  <c r="HA46" i="1"/>
  <c r="HA44" i="1"/>
  <c r="HA43" i="1"/>
  <c r="HA41" i="1"/>
  <c r="HA40" i="1"/>
  <c r="HA39" i="1"/>
  <c r="HA37" i="1"/>
  <c r="HA36" i="1"/>
  <c r="HD29" i="1"/>
  <c r="HA27" i="1"/>
  <c r="HA25" i="1"/>
  <c r="HD21" i="1"/>
  <c r="HX336" i="1"/>
  <c r="HX337" i="1"/>
  <c r="HX338" i="1"/>
  <c r="HX339" i="1"/>
  <c r="HX340" i="1"/>
  <c r="HX341" i="1"/>
  <c r="HX342" i="1"/>
  <c r="HX343" i="1"/>
  <c r="HX344" i="1"/>
  <c r="HX345" i="1"/>
  <c r="HX346" i="1"/>
  <c r="HX347" i="1"/>
  <c r="HX335" i="1"/>
  <c r="HX308" i="1"/>
  <c r="HX309" i="1"/>
  <c r="HX310" i="1"/>
  <c r="HX311" i="1"/>
  <c r="HX312" i="1"/>
  <c r="HX313" i="1"/>
  <c r="HX314" i="1"/>
  <c r="HX315" i="1"/>
  <c r="HX316" i="1"/>
  <c r="HX317" i="1"/>
  <c r="HX318" i="1"/>
  <c r="HX319" i="1"/>
  <c r="HX320" i="1"/>
  <c r="HX321" i="1"/>
  <c r="HX322" i="1"/>
  <c r="HX323" i="1"/>
  <c r="HX324" i="1"/>
  <c r="HX325" i="1"/>
  <c r="HX326" i="1"/>
  <c r="HX327" i="1"/>
  <c r="HX328" i="1"/>
  <c r="HX329" i="1"/>
  <c r="HX330" i="1"/>
  <c r="HX331" i="1"/>
  <c r="HX332" i="1"/>
  <c r="HX333" i="1"/>
  <c r="HX285" i="1"/>
  <c r="HX286" i="1"/>
  <c r="HX287" i="1"/>
  <c r="HX288" i="1"/>
  <c r="HX289" i="1"/>
  <c r="HX290" i="1"/>
  <c r="HX291" i="1"/>
  <c r="HX292" i="1"/>
  <c r="HX293" i="1"/>
  <c r="HX294" i="1"/>
  <c r="HX295" i="1"/>
  <c r="HX296" i="1"/>
  <c r="HX297" i="1"/>
  <c r="HX298" i="1"/>
  <c r="HX299" i="1"/>
  <c r="HX300" i="1"/>
  <c r="HX301" i="1"/>
  <c r="HX302" i="1"/>
  <c r="HX303" i="1"/>
  <c r="HX304" i="1"/>
  <c r="HX305" i="1"/>
  <c r="HX306" i="1"/>
  <c r="HX307" i="1"/>
  <c r="HX284" i="1"/>
  <c r="HX281" i="1"/>
  <c r="HX280" i="1"/>
  <c r="HX278" i="1"/>
  <c r="HX277" i="1"/>
  <c r="HX276" i="1"/>
  <c r="HX275" i="1"/>
  <c r="HX270" i="1"/>
  <c r="HX271" i="1"/>
  <c r="HX272" i="1"/>
  <c r="HX273" i="1"/>
  <c r="HX269" i="1"/>
  <c r="HX265" i="1"/>
  <c r="HX266" i="1"/>
  <c r="HX267" i="1"/>
  <c r="HX259" i="1"/>
  <c r="HX260" i="1"/>
  <c r="HX261" i="1"/>
  <c r="HX262" i="1"/>
  <c r="HX258" i="1"/>
  <c r="HX227" i="1"/>
  <c r="HX256" i="1"/>
  <c r="HX238" i="1"/>
  <c r="HX241" i="1"/>
  <c r="HX239" i="1"/>
  <c r="HX240" i="1"/>
  <c r="HX242" i="1"/>
  <c r="HX243" i="1"/>
  <c r="HX244" i="1"/>
  <c r="HX245" i="1"/>
  <c r="HX246" i="1"/>
  <c r="HX247" i="1"/>
  <c r="HX248" i="1"/>
  <c r="HX249" i="1"/>
  <c r="HX250" i="1"/>
  <c r="HX251" i="1"/>
  <c r="HX252" i="1"/>
  <c r="HX253" i="1"/>
  <c r="HX254" i="1"/>
  <c r="HX255" i="1"/>
  <c r="HX226" i="1"/>
  <c r="HX236" i="1"/>
  <c r="HX192" i="1"/>
  <c r="HX234" i="1"/>
  <c r="HX233" i="1"/>
  <c r="HX232" i="1"/>
  <c r="HX231" i="1"/>
  <c r="HX230" i="1"/>
  <c r="HX229" i="1"/>
  <c r="HX228" i="1"/>
  <c r="HX225" i="1"/>
  <c r="HX224" i="1"/>
  <c r="HX223" i="1"/>
  <c r="HX222" i="1"/>
  <c r="HX221" i="1"/>
  <c r="HX220" i="1"/>
  <c r="HX219" i="1"/>
  <c r="HX218" i="1"/>
  <c r="HX216" i="1"/>
  <c r="HX215" i="1"/>
  <c r="HX214" i="1"/>
  <c r="HX213" i="1"/>
  <c r="HX212" i="1"/>
  <c r="HX211" i="1"/>
  <c r="HX210" i="1"/>
  <c r="HX209" i="1"/>
  <c r="HX208" i="1"/>
  <c r="HX206" i="1"/>
  <c r="HX205" i="1"/>
  <c r="HX204" i="1"/>
  <c r="HX203" i="1"/>
  <c r="HX201" i="1"/>
  <c r="HX200" i="1"/>
  <c r="HX199" i="1"/>
  <c r="HX197" i="1"/>
  <c r="HX196" i="1"/>
  <c r="HX195" i="1"/>
  <c r="HX194" i="1"/>
  <c r="HX193" i="1"/>
  <c r="HX191" i="1"/>
  <c r="HX190" i="1"/>
  <c r="HX188" i="1"/>
  <c r="HX187" i="1"/>
  <c r="HX182" i="1"/>
  <c r="HX183" i="1"/>
  <c r="HX184" i="1"/>
  <c r="HX185" i="1"/>
  <c r="HX181" i="1"/>
  <c r="HX172" i="1"/>
  <c r="HX173" i="1"/>
  <c r="HX174" i="1"/>
  <c r="HX175" i="1"/>
  <c r="HX171" i="1"/>
  <c r="HX176" i="1"/>
  <c r="HX177" i="1"/>
  <c r="HX178" i="1"/>
  <c r="HX179" i="1"/>
  <c r="HX170" i="1"/>
  <c r="HX168" i="1"/>
  <c r="HX167" i="1"/>
  <c r="HX165" i="1"/>
  <c r="HX134" i="1"/>
  <c r="HX135" i="1"/>
  <c r="HX136" i="1"/>
  <c r="HX137" i="1"/>
  <c r="HX138" i="1"/>
  <c r="HX139" i="1"/>
  <c r="HX140" i="1"/>
  <c r="HX141" i="1"/>
  <c r="HX142" i="1"/>
  <c r="HX143" i="1"/>
  <c r="HX145" i="1"/>
  <c r="HX144" i="1"/>
  <c r="HX146" i="1"/>
  <c r="HX147" i="1"/>
  <c r="HX148" i="1"/>
  <c r="HX149" i="1"/>
  <c r="HX150" i="1"/>
  <c r="HX151" i="1"/>
  <c r="HX152" i="1"/>
  <c r="HX153" i="1"/>
  <c r="HX154" i="1"/>
  <c r="HX155" i="1"/>
  <c r="HX156" i="1"/>
  <c r="HX157" i="1"/>
  <c r="HX158" i="1"/>
  <c r="HX159" i="1"/>
  <c r="HX160" i="1"/>
  <c r="HX161" i="1"/>
  <c r="HX162" i="1"/>
  <c r="HX163" i="1"/>
  <c r="HX164" i="1"/>
  <c r="HX133" i="1"/>
  <c r="HX126" i="1"/>
  <c r="HX127" i="1"/>
  <c r="HX128" i="1"/>
  <c r="HX129" i="1"/>
  <c r="HX130" i="1"/>
  <c r="HX131" i="1"/>
  <c r="HX132" i="1"/>
  <c r="HX125" i="1"/>
  <c r="HX109" i="1"/>
  <c r="HX110" i="1"/>
  <c r="HX111" i="1"/>
  <c r="HX112" i="1"/>
  <c r="HX113" i="1"/>
  <c r="HX114" i="1"/>
  <c r="HX115" i="1"/>
  <c r="HX116" i="1"/>
  <c r="HX117" i="1"/>
  <c r="HX118" i="1"/>
  <c r="HX119" i="1"/>
  <c r="HX120" i="1"/>
  <c r="HX121" i="1"/>
  <c r="HX122" i="1"/>
  <c r="HX123" i="1"/>
  <c r="HX108" i="1"/>
  <c r="HX98" i="1"/>
  <c r="HX99" i="1"/>
  <c r="HX100" i="1"/>
  <c r="HX101" i="1"/>
  <c r="HX102" i="1"/>
  <c r="HX103" i="1"/>
  <c r="HX104" i="1"/>
  <c r="HX105" i="1"/>
  <c r="HX106" i="1"/>
  <c r="HX97" i="1"/>
  <c r="HX80" i="1"/>
  <c r="HX81" i="1"/>
  <c r="HX82" i="1"/>
  <c r="HX83" i="1"/>
  <c r="HX84" i="1"/>
  <c r="HX85" i="1"/>
  <c r="HX86" i="1"/>
  <c r="HX87" i="1"/>
  <c r="HX88" i="1"/>
  <c r="HX90" i="1"/>
  <c r="HX89" i="1"/>
  <c r="HX91" i="1"/>
  <c r="HX92" i="1"/>
  <c r="HX93" i="1"/>
  <c r="HX94" i="1"/>
  <c r="HX95" i="1"/>
  <c r="HX79" i="1"/>
  <c r="HX77" i="1"/>
  <c r="HX76" i="1"/>
  <c r="HX75" i="1"/>
  <c r="HX74" i="1"/>
  <c r="HX73" i="1"/>
  <c r="HX72" i="1"/>
  <c r="HX71" i="1"/>
  <c r="HX70" i="1"/>
  <c r="HX68" i="1"/>
  <c r="HX67" i="1"/>
  <c r="HX65" i="1"/>
  <c r="HX64" i="1"/>
  <c r="HX63" i="1"/>
  <c r="HX62" i="1"/>
  <c r="HX61" i="1"/>
  <c r="HX59" i="1"/>
  <c r="HX58" i="1"/>
  <c r="HX57" i="1"/>
  <c r="HX56" i="1"/>
  <c r="HX54" i="1"/>
  <c r="HX53" i="1"/>
  <c r="HX52" i="1"/>
  <c r="HX51" i="1"/>
  <c r="HX50" i="1"/>
  <c r="HX49" i="1"/>
  <c r="HX48" i="1"/>
  <c r="HX47" i="1"/>
  <c r="HX46" i="1"/>
  <c r="HX44" i="1"/>
  <c r="HX43" i="1"/>
  <c r="HX41" i="1"/>
  <c r="HX40" i="1"/>
  <c r="HX39" i="1"/>
  <c r="HX37" i="1"/>
  <c r="HX36" i="1"/>
  <c r="IA339" i="1"/>
  <c r="IA340" i="1"/>
  <c r="IA341" i="1"/>
  <c r="IA342" i="1"/>
  <c r="IA343" i="1"/>
  <c r="IA344" i="1"/>
  <c r="IA345" i="1"/>
  <c r="IA346" i="1"/>
  <c r="IA347" i="1"/>
  <c r="IA338" i="1"/>
  <c r="IA336" i="1"/>
  <c r="IA337" i="1"/>
  <c r="IA335" i="1"/>
  <c r="IA323" i="1"/>
  <c r="IA324" i="1"/>
  <c r="IA325" i="1"/>
  <c r="IA326" i="1"/>
  <c r="IA327" i="1"/>
  <c r="IA328" i="1"/>
  <c r="IA329" i="1"/>
  <c r="IA330" i="1"/>
  <c r="IA331" i="1"/>
  <c r="IA332" i="1"/>
  <c r="IA333" i="1"/>
  <c r="IA302" i="1"/>
  <c r="IA303" i="1"/>
  <c r="IA304" i="1"/>
  <c r="IA305" i="1"/>
  <c r="IA306" i="1"/>
  <c r="IA307" i="1"/>
  <c r="IA308" i="1"/>
  <c r="IA309" i="1"/>
  <c r="IA310" i="1"/>
  <c r="IA311" i="1"/>
  <c r="IA312" i="1"/>
  <c r="IA313" i="1"/>
  <c r="IA314" i="1"/>
  <c r="IA315" i="1"/>
  <c r="IA316" i="1"/>
  <c r="IA317" i="1"/>
  <c r="IA318" i="1"/>
  <c r="IA319" i="1"/>
  <c r="IA320" i="1"/>
  <c r="IA321" i="1"/>
  <c r="IA322" i="1"/>
  <c r="IA288" i="1"/>
  <c r="IA289" i="1"/>
  <c r="IA290" i="1"/>
  <c r="IA291" i="1"/>
  <c r="IA292" i="1"/>
  <c r="IA293" i="1"/>
  <c r="IA294" i="1"/>
  <c r="IA295" i="1"/>
  <c r="IA296" i="1"/>
  <c r="IA297" i="1"/>
  <c r="IA298" i="1"/>
  <c r="IA299" i="1"/>
  <c r="IA300" i="1"/>
  <c r="IA301" i="1"/>
  <c r="IA287" i="1"/>
  <c r="IA286" i="1"/>
  <c r="IA285" i="1"/>
  <c r="IA284" i="1"/>
  <c r="IA281" i="1"/>
  <c r="IA280" i="1"/>
  <c r="IA278" i="1"/>
  <c r="IA277" i="1"/>
  <c r="IA276" i="1"/>
  <c r="IA275" i="1"/>
  <c r="IA273" i="1"/>
  <c r="IA272" i="1"/>
  <c r="IA271" i="1"/>
  <c r="IA270" i="1"/>
  <c r="IA269" i="1"/>
  <c r="IA265" i="1"/>
  <c r="IA266" i="1"/>
  <c r="IA267" i="1"/>
  <c r="IA259" i="1"/>
  <c r="IA260" i="1"/>
  <c r="IA261" i="1"/>
  <c r="IA262" i="1"/>
  <c r="IA258" i="1"/>
  <c r="IA238" i="1"/>
  <c r="IA241" i="1"/>
  <c r="IA239" i="1"/>
  <c r="IA240" i="1"/>
  <c r="IA242" i="1"/>
  <c r="IA243" i="1"/>
  <c r="IA244" i="1"/>
  <c r="IA245" i="1"/>
  <c r="IA246" i="1"/>
  <c r="IA247" i="1"/>
  <c r="IA248" i="1"/>
  <c r="IA249" i="1"/>
  <c r="IA250" i="1"/>
  <c r="IA251" i="1"/>
  <c r="IA252" i="1"/>
  <c r="IA253" i="1"/>
  <c r="IA254" i="1"/>
  <c r="IA255" i="1"/>
  <c r="IA226" i="1"/>
  <c r="IA227" i="1"/>
  <c r="IA256" i="1"/>
  <c r="IB181" i="1"/>
  <c r="IC181" i="1"/>
  <c r="HU181" i="1" s="1"/>
  <c r="HX34" i="1"/>
  <c r="HX31" i="1"/>
  <c r="HX26" i="1" s="1"/>
  <c r="HX32" i="1"/>
  <c r="HX33" i="1"/>
  <c r="CV336" i="1"/>
  <c r="CW336" i="1"/>
  <c r="CY336" i="1"/>
  <c r="BD336" i="1" s="1"/>
  <c r="CV337" i="1"/>
  <c r="BA337" i="1" s="1"/>
  <c r="CW337" i="1"/>
  <c r="CY337" i="1"/>
  <c r="BD337" i="1" s="1"/>
  <c r="CV338" i="1"/>
  <c r="BA338" i="1" s="1"/>
  <c r="CW338" i="1"/>
  <c r="CY338" i="1"/>
  <c r="BD338" i="1" s="1"/>
  <c r="CV339" i="1"/>
  <c r="BA339" i="1" s="1"/>
  <c r="CW339" i="1"/>
  <c r="CY339" i="1"/>
  <c r="BD339" i="1" s="1"/>
  <c r="CV340" i="1"/>
  <c r="CW340" i="1"/>
  <c r="CY340" i="1"/>
  <c r="CV341" i="1"/>
  <c r="BA341" i="1" s="1"/>
  <c r="CW341" i="1"/>
  <c r="CY341" i="1"/>
  <c r="BD341" i="1" s="1"/>
  <c r="CV342" i="1"/>
  <c r="BA342" i="1" s="1"/>
  <c r="CW342" i="1"/>
  <c r="CY342" i="1"/>
  <c r="BD342" i="1" s="1"/>
  <c r="CV343" i="1"/>
  <c r="BA343" i="1" s="1"/>
  <c r="CW343" i="1"/>
  <c r="CY343" i="1"/>
  <c r="BD343" i="1" s="1"/>
  <c r="CV344" i="1"/>
  <c r="CW344" i="1"/>
  <c r="CY344" i="1"/>
  <c r="BD344" i="1" s="1"/>
  <c r="CV345" i="1"/>
  <c r="BA345" i="1" s="1"/>
  <c r="CW345" i="1"/>
  <c r="CY345" i="1"/>
  <c r="BD345" i="1" s="1"/>
  <c r="CV346" i="1"/>
  <c r="BA346" i="1" s="1"/>
  <c r="CW346" i="1"/>
  <c r="CY346" i="1"/>
  <c r="BD346" i="1" s="1"/>
  <c r="CW347" i="1"/>
  <c r="CY335" i="1"/>
  <c r="BD335" i="1" s="1"/>
  <c r="CW335" i="1"/>
  <c r="CV335" i="1"/>
  <c r="CV285" i="1"/>
  <c r="BA285" i="1" s="1"/>
  <c r="CW285" i="1"/>
  <c r="CY285" i="1"/>
  <c r="BD285" i="1" s="1"/>
  <c r="CV286" i="1"/>
  <c r="CW286" i="1"/>
  <c r="CY286" i="1"/>
  <c r="BD286" i="1" s="1"/>
  <c r="CV287" i="1"/>
  <c r="BA287" i="1" s="1"/>
  <c r="CW287" i="1"/>
  <c r="CY287" i="1"/>
  <c r="BD287" i="1" s="1"/>
  <c r="CV288" i="1"/>
  <c r="BA288" i="1" s="1"/>
  <c r="CW288" i="1"/>
  <c r="CY288" i="1"/>
  <c r="BD288" i="1" s="1"/>
  <c r="CV289" i="1"/>
  <c r="BA289" i="1" s="1"/>
  <c r="CW289" i="1"/>
  <c r="CY289" i="1"/>
  <c r="CV290" i="1"/>
  <c r="CW290" i="1"/>
  <c r="CY290" i="1"/>
  <c r="BD290" i="1" s="1"/>
  <c r="CV291" i="1"/>
  <c r="BA291" i="1" s="1"/>
  <c r="CW291" i="1"/>
  <c r="CY291" i="1"/>
  <c r="BD291" i="1" s="1"/>
  <c r="CV292" i="1"/>
  <c r="BA292" i="1" s="1"/>
  <c r="CW292" i="1"/>
  <c r="CY292" i="1"/>
  <c r="BD292" i="1" s="1"/>
  <c r="CV293" i="1"/>
  <c r="BA293" i="1" s="1"/>
  <c r="CW293" i="1"/>
  <c r="CY293" i="1"/>
  <c r="BD293" i="1" s="1"/>
  <c r="CV294" i="1"/>
  <c r="CW294" i="1"/>
  <c r="CY294" i="1"/>
  <c r="BD294" i="1" s="1"/>
  <c r="CV295" i="1"/>
  <c r="CW295" i="1"/>
  <c r="CY295" i="1"/>
  <c r="BD295" i="1" s="1"/>
  <c r="CV296" i="1"/>
  <c r="CW296" i="1"/>
  <c r="CY296" i="1"/>
  <c r="BD296" i="1" s="1"/>
  <c r="CV297" i="1"/>
  <c r="CW297" i="1"/>
  <c r="CY297" i="1"/>
  <c r="CV298" i="1"/>
  <c r="CW298" i="1"/>
  <c r="CY298" i="1"/>
  <c r="BD298" i="1" s="1"/>
  <c r="CV299" i="1"/>
  <c r="CW299" i="1"/>
  <c r="CY299" i="1"/>
  <c r="BD299" i="1" s="1"/>
  <c r="CV300" i="1"/>
  <c r="CW300" i="1"/>
  <c r="CY300" i="1"/>
  <c r="BD300" i="1" s="1"/>
  <c r="CV301" i="1"/>
  <c r="CW301" i="1"/>
  <c r="CY301" i="1"/>
  <c r="BD301" i="1" s="1"/>
  <c r="CV302" i="1"/>
  <c r="CW302" i="1"/>
  <c r="CY302" i="1"/>
  <c r="BD302" i="1" s="1"/>
  <c r="CV303" i="1"/>
  <c r="CW303" i="1"/>
  <c r="CY303" i="1"/>
  <c r="CV304" i="1"/>
  <c r="CW304" i="1"/>
  <c r="CY304" i="1"/>
  <c r="BD304" i="1" s="1"/>
  <c r="CV305" i="1"/>
  <c r="CW305" i="1"/>
  <c r="CY305" i="1"/>
  <c r="CV306" i="1"/>
  <c r="CW306" i="1"/>
  <c r="CY306" i="1"/>
  <c r="BD306" i="1" s="1"/>
  <c r="CV307" i="1"/>
  <c r="CW307" i="1"/>
  <c r="CY307" i="1"/>
  <c r="BD307" i="1" s="1"/>
  <c r="CV308" i="1"/>
  <c r="CW308" i="1"/>
  <c r="CY308" i="1"/>
  <c r="BD308" i="1" s="1"/>
  <c r="CV309" i="1"/>
  <c r="CW309" i="1"/>
  <c r="CY309" i="1"/>
  <c r="BD309" i="1" s="1"/>
  <c r="CV310" i="1"/>
  <c r="CW310" i="1"/>
  <c r="CY310" i="1"/>
  <c r="BD310" i="1" s="1"/>
  <c r="CV311" i="1"/>
  <c r="CW311" i="1"/>
  <c r="CY311" i="1"/>
  <c r="BD311" i="1" s="1"/>
  <c r="CV312" i="1"/>
  <c r="CW312" i="1"/>
  <c r="CY312" i="1"/>
  <c r="BD312" i="1" s="1"/>
  <c r="CV313" i="1"/>
  <c r="CW313" i="1"/>
  <c r="CY313" i="1"/>
  <c r="CV314" i="1"/>
  <c r="CW314" i="1"/>
  <c r="CY314" i="1"/>
  <c r="BD314" i="1" s="1"/>
  <c r="CV315" i="1"/>
  <c r="CW315" i="1"/>
  <c r="CY315" i="1"/>
  <c r="BD315" i="1" s="1"/>
  <c r="CV316" i="1"/>
  <c r="CW316" i="1"/>
  <c r="CY316" i="1"/>
  <c r="BD316" i="1" s="1"/>
  <c r="CV317" i="1"/>
  <c r="CW317" i="1"/>
  <c r="CY317" i="1"/>
  <c r="BD317" i="1" s="1"/>
  <c r="CV318" i="1"/>
  <c r="CW318" i="1"/>
  <c r="CY318" i="1"/>
  <c r="BD318" i="1" s="1"/>
  <c r="CV319" i="1"/>
  <c r="CW319" i="1"/>
  <c r="CY319" i="1"/>
  <c r="BD319" i="1" s="1"/>
  <c r="CV320" i="1"/>
  <c r="CW320" i="1"/>
  <c r="CY320" i="1"/>
  <c r="BD320" i="1" s="1"/>
  <c r="CV321" i="1"/>
  <c r="CW321" i="1"/>
  <c r="CY321" i="1"/>
  <c r="CV322" i="1"/>
  <c r="CW322" i="1"/>
  <c r="CY322" i="1"/>
  <c r="BD322" i="1" s="1"/>
  <c r="CV323" i="1"/>
  <c r="CW323" i="1"/>
  <c r="CY323" i="1"/>
  <c r="BD323" i="1" s="1"/>
  <c r="CV324" i="1"/>
  <c r="CW324" i="1"/>
  <c r="CY324" i="1"/>
  <c r="BD324" i="1" s="1"/>
  <c r="CV325" i="1"/>
  <c r="CW325" i="1"/>
  <c r="CY325" i="1"/>
  <c r="BD325" i="1" s="1"/>
  <c r="CV326" i="1"/>
  <c r="CW326" i="1"/>
  <c r="CY326" i="1"/>
  <c r="BD326" i="1" s="1"/>
  <c r="CV327" i="1"/>
  <c r="CW327" i="1"/>
  <c r="CY327" i="1"/>
  <c r="BD327" i="1" s="1"/>
  <c r="CV328" i="1"/>
  <c r="CW328" i="1"/>
  <c r="CY328" i="1"/>
  <c r="BD328" i="1" s="1"/>
  <c r="CV329" i="1"/>
  <c r="CW329" i="1"/>
  <c r="CY329" i="1"/>
  <c r="CV330" i="1"/>
  <c r="CW330" i="1"/>
  <c r="CY330" i="1"/>
  <c r="BD330" i="1" s="1"/>
  <c r="CV331" i="1"/>
  <c r="CW331" i="1"/>
  <c r="CY331" i="1"/>
  <c r="BD331" i="1" s="1"/>
  <c r="CV332" i="1"/>
  <c r="CW332" i="1"/>
  <c r="CY332" i="1"/>
  <c r="BD332" i="1" s="1"/>
  <c r="CV333" i="1"/>
  <c r="CW333" i="1"/>
  <c r="CY333" i="1"/>
  <c r="BD333" i="1" s="1"/>
  <c r="CY284" i="1"/>
  <c r="BD284" i="1" s="1"/>
  <c r="CW284" i="1"/>
  <c r="CV284" i="1"/>
  <c r="CV281" i="1"/>
  <c r="CW281" i="1"/>
  <c r="CY281" i="1"/>
  <c r="BD281" i="1" s="1"/>
  <c r="CY280" i="1"/>
  <c r="CW280" i="1"/>
  <c r="CV280" i="1"/>
  <c r="CV276" i="1"/>
  <c r="CW276" i="1"/>
  <c r="CY276" i="1"/>
  <c r="CV277" i="1"/>
  <c r="CW277" i="1"/>
  <c r="CY277" i="1"/>
  <c r="BD277" i="1" s="1"/>
  <c r="CV278" i="1"/>
  <c r="CW278" i="1"/>
  <c r="CY278" i="1"/>
  <c r="BD278" i="1" s="1"/>
  <c r="CY275" i="1"/>
  <c r="BD275" i="1" s="1"/>
  <c r="CW275" i="1"/>
  <c r="CV275" i="1"/>
  <c r="CV270" i="1"/>
  <c r="CW270" i="1"/>
  <c r="CY270" i="1"/>
  <c r="BD270" i="1" s="1"/>
  <c r="CV271" i="1"/>
  <c r="CW271" i="1"/>
  <c r="CY271" i="1"/>
  <c r="BD271" i="1" s="1"/>
  <c r="CV272" i="1"/>
  <c r="CW272" i="1"/>
  <c r="CY272" i="1"/>
  <c r="BD272" i="1" s="1"/>
  <c r="CV273" i="1"/>
  <c r="CW273" i="1"/>
  <c r="CY273" i="1"/>
  <c r="BD273" i="1" s="1"/>
  <c r="CY269" i="1"/>
  <c r="BD269" i="1" s="1"/>
  <c r="CW269" i="1"/>
  <c r="CV269" i="1"/>
  <c r="CV265" i="1"/>
  <c r="CW265" i="1"/>
  <c r="CY265" i="1"/>
  <c r="CV266" i="1"/>
  <c r="CW266" i="1"/>
  <c r="CY266" i="1"/>
  <c r="BD266" i="1" s="1"/>
  <c r="CV267" i="1"/>
  <c r="CW267" i="1"/>
  <c r="CY267" i="1"/>
  <c r="BD267" i="1" s="1"/>
  <c r="CV259" i="1"/>
  <c r="CW259" i="1"/>
  <c r="CY259" i="1"/>
  <c r="CV260" i="1"/>
  <c r="CW260" i="1"/>
  <c r="CY260" i="1"/>
  <c r="CV261" i="1"/>
  <c r="CW261" i="1"/>
  <c r="CY261" i="1"/>
  <c r="BD261" i="1" s="1"/>
  <c r="CV262" i="1"/>
  <c r="CW262" i="1"/>
  <c r="CY262" i="1"/>
  <c r="BD262" i="1" s="1"/>
  <c r="CY258" i="1"/>
  <c r="BD258" i="1" s="1"/>
  <c r="CW258" i="1"/>
  <c r="CV258" i="1"/>
  <c r="CW237" i="1"/>
  <c r="CV238" i="1"/>
  <c r="CW238" i="1"/>
  <c r="CY238" i="1"/>
  <c r="CV241" i="1"/>
  <c r="CW241" i="1"/>
  <c r="CY241" i="1"/>
  <c r="BD241" i="1" s="1"/>
  <c r="CV239" i="1"/>
  <c r="CW239" i="1"/>
  <c r="CY239" i="1"/>
  <c r="BD239" i="1" s="1"/>
  <c r="CV240" i="1"/>
  <c r="CW240" i="1"/>
  <c r="CY240" i="1"/>
  <c r="BD240" i="1" s="1"/>
  <c r="CV242" i="1"/>
  <c r="CW242" i="1"/>
  <c r="CY242" i="1"/>
  <c r="CV243" i="1"/>
  <c r="CW243" i="1"/>
  <c r="CY243" i="1"/>
  <c r="BD243" i="1" s="1"/>
  <c r="CV244" i="1"/>
  <c r="CW244" i="1"/>
  <c r="CY244" i="1"/>
  <c r="BD244" i="1" s="1"/>
  <c r="CV245" i="1"/>
  <c r="CW245" i="1"/>
  <c r="CY245" i="1"/>
  <c r="BD245" i="1" s="1"/>
  <c r="CV246" i="1"/>
  <c r="CW246" i="1"/>
  <c r="CY246" i="1"/>
  <c r="BD246" i="1" s="1"/>
  <c r="CV247" i="1"/>
  <c r="CW247" i="1"/>
  <c r="CY247" i="1"/>
  <c r="BD247" i="1" s="1"/>
  <c r="CV248" i="1"/>
  <c r="CW248" i="1"/>
  <c r="CY248" i="1"/>
  <c r="BD248" i="1" s="1"/>
  <c r="CV249" i="1"/>
  <c r="CW249" i="1"/>
  <c r="CY249" i="1"/>
  <c r="BD249" i="1" s="1"/>
  <c r="CV250" i="1"/>
  <c r="CW250" i="1"/>
  <c r="CY250" i="1"/>
  <c r="BD250" i="1" s="1"/>
  <c r="CV251" i="1"/>
  <c r="CW251" i="1"/>
  <c r="CY251" i="1"/>
  <c r="BD251" i="1" s="1"/>
  <c r="CV252" i="1"/>
  <c r="CW252" i="1"/>
  <c r="CY252" i="1"/>
  <c r="BD252" i="1" s="1"/>
  <c r="CV253" i="1"/>
  <c r="CW253" i="1"/>
  <c r="CY253" i="1"/>
  <c r="BD253" i="1" s="1"/>
  <c r="CV254" i="1"/>
  <c r="CW254" i="1"/>
  <c r="CY254" i="1"/>
  <c r="CV255" i="1"/>
  <c r="CW255" i="1"/>
  <c r="CY255" i="1"/>
  <c r="BD255" i="1" s="1"/>
  <c r="CV226" i="1"/>
  <c r="CW226" i="1"/>
  <c r="CY226" i="1"/>
  <c r="BD226" i="1" s="1"/>
  <c r="CV227" i="1"/>
  <c r="CW227" i="1"/>
  <c r="CY227" i="1"/>
  <c r="BD227" i="1" s="1"/>
  <c r="CV256" i="1"/>
  <c r="CW256" i="1"/>
  <c r="CY256" i="1"/>
  <c r="BD256" i="1" s="1"/>
  <c r="CY236" i="1"/>
  <c r="BD236" i="1" s="1"/>
  <c r="CW236" i="1"/>
  <c r="CV236" i="1"/>
  <c r="CV219" i="1"/>
  <c r="CW219" i="1"/>
  <c r="CY219" i="1"/>
  <c r="BD219" i="1" s="1"/>
  <c r="CV220" i="1"/>
  <c r="CW220" i="1"/>
  <c r="CY220" i="1"/>
  <c r="BD220" i="1" s="1"/>
  <c r="CV221" i="1"/>
  <c r="CW221" i="1"/>
  <c r="CY221" i="1"/>
  <c r="BD221" i="1" s="1"/>
  <c r="CV222" i="1"/>
  <c r="CW222" i="1"/>
  <c r="CY222" i="1"/>
  <c r="BD222" i="1" s="1"/>
  <c r="CV223" i="1"/>
  <c r="CW223" i="1"/>
  <c r="CY223" i="1"/>
  <c r="BD223" i="1" s="1"/>
  <c r="CV224" i="1"/>
  <c r="CW224" i="1"/>
  <c r="CY224" i="1"/>
  <c r="BD224" i="1" s="1"/>
  <c r="CV225" i="1"/>
  <c r="CW225" i="1"/>
  <c r="CY225" i="1"/>
  <c r="BD225" i="1" s="1"/>
  <c r="CV228" i="1"/>
  <c r="CW228" i="1"/>
  <c r="CY228" i="1"/>
  <c r="BD228" i="1" s="1"/>
  <c r="CV229" i="1"/>
  <c r="CW229" i="1"/>
  <c r="CY229" i="1"/>
  <c r="BD229" i="1" s="1"/>
  <c r="CV230" i="1"/>
  <c r="CW230" i="1"/>
  <c r="CY230" i="1"/>
  <c r="CV231" i="1"/>
  <c r="CW231" i="1"/>
  <c r="CY231" i="1"/>
  <c r="CV232" i="1"/>
  <c r="CW232" i="1"/>
  <c r="CY232" i="1"/>
  <c r="BD232" i="1" s="1"/>
  <c r="CV233" i="1"/>
  <c r="CW233" i="1"/>
  <c r="CY233" i="1"/>
  <c r="BD233" i="1" s="1"/>
  <c r="CV234" i="1"/>
  <c r="CW234" i="1"/>
  <c r="CY234" i="1"/>
  <c r="BD234" i="1" s="1"/>
  <c r="CV192" i="1"/>
  <c r="CW192" i="1"/>
  <c r="CY192" i="1"/>
  <c r="BD192" i="1" s="1"/>
  <c r="CY218" i="1"/>
  <c r="BD218" i="1" s="1"/>
  <c r="CW218" i="1"/>
  <c r="CV218" i="1"/>
  <c r="CV209" i="1"/>
  <c r="CW209" i="1"/>
  <c r="CY209" i="1"/>
  <c r="BD209" i="1" s="1"/>
  <c r="CV210" i="1"/>
  <c r="CW210" i="1"/>
  <c r="CY210" i="1"/>
  <c r="BD210" i="1" s="1"/>
  <c r="CV211" i="1"/>
  <c r="CW211" i="1"/>
  <c r="CY211" i="1"/>
  <c r="BD211" i="1" s="1"/>
  <c r="CV212" i="1"/>
  <c r="CW212" i="1"/>
  <c r="CY212" i="1"/>
  <c r="BD212" i="1" s="1"/>
  <c r="CV213" i="1"/>
  <c r="CW213" i="1"/>
  <c r="CY213" i="1"/>
  <c r="BD213" i="1" s="1"/>
  <c r="CV214" i="1"/>
  <c r="CW214" i="1"/>
  <c r="CY214" i="1"/>
  <c r="BD214" i="1" s="1"/>
  <c r="CV215" i="1"/>
  <c r="CW215" i="1"/>
  <c r="CY215" i="1"/>
  <c r="CV216" i="1"/>
  <c r="CW216" i="1"/>
  <c r="CY216" i="1"/>
  <c r="BD216" i="1" s="1"/>
  <c r="CY208" i="1"/>
  <c r="CW208" i="1"/>
  <c r="CV208" i="1"/>
  <c r="CV204" i="1"/>
  <c r="CW204" i="1"/>
  <c r="CY204" i="1"/>
  <c r="BD204" i="1" s="1"/>
  <c r="CV205" i="1"/>
  <c r="CW205" i="1"/>
  <c r="CY205" i="1"/>
  <c r="BD205" i="1" s="1"/>
  <c r="CV206" i="1"/>
  <c r="CW206" i="1"/>
  <c r="CY206" i="1"/>
  <c r="BD206" i="1" s="1"/>
  <c r="CY203" i="1"/>
  <c r="BD203" i="1" s="1"/>
  <c r="CW203" i="1"/>
  <c r="CV203" i="1"/>
  <c r="CV200" i="1"/>
  <c r="CW200" i="1"/>
  <c r="CY200" i="1"/>
  <c r="BD200" i="1" s="1"/>
  <c r="CV201" i="1"/>
  <c r="CW201" i="1"/>
  <c r="CY201" i="1"/>
  <c r="BD201" i="1" s="1"/>
  <c r="CY199" i="1"/>
  <c r="BD199" i="1" s="1"/>
  <c r="CW199" i="1"/>
  <c r="CV199" i="1"/>
  <c r="CV191" i="1"/>
  <c r="CW191" i="1"/>
  <c r="CY191" i="1"/>
  <c r="BD191" i="1" s="1"/>
  <c r="CV193" i="1"/>
  <c r="CW193" i="1"/>
  <c r="CY193" i="1"/>
  <c r="BD193" i="1" s="1"/>
  <c r="CV194" i="1"/>
  <c r="CW194" i="1"/>
  <c r="CY194" i="1"/>
  <c r="BD194" i="1" s="1"/>
  <c r="CV195" i="1"/>
  <c r="CW195" i="1"/>
  <c r="CY195" i="1"/>
  <c r="BD195" i="1" s="1"/>
  <c r="CV196" i="1"/>
  <c r="CW196" i="1"/>
  <c r="CY196" i="1"/>
  <c r="BD196" i="1" s="1"/>
  <c r="CV197" i="1"/>
  <c r="CW197" i="1"/>
  <c r="CY197" i="1"/>
  <c r="BD197" i="1" s="1"/>
  <c r="CY190" i="1"/>
  <c r="BD190" i="1" s="1"/>
  <c r="CW190" i="1"/>
  <c r="CV190" i="1"/>
  <c r="CY188" i="1"/>
  <c r="BD188" i="1" s="1"/>
  <c r="CW188" i="1"/>
  <c r="CV188" i="1"/>
  <c r="CY187" i="1"/>
  <c r="BD187" i="1" s="1"/>
  <c r="CW187" i="1"/>
  <c r="CV187" i="1"/>
  <c r="CV182" i="1"/>
  <c r="CW182" i="1"/>
  <c r="CY182" i="1"/>
  <c r="BD182" i="1" s="1"/>
  <c r="CV183" i="1"/>
  <c r="CW183" i="1"/>
  <c r="CY183" i="1"/>
  <c r="BD183" i="1" s="1"/>
  <c r="CV184" i="1"/>
  <c r="CW184" i="1"/>
  <c r="CY184" i="1"/>
  <c r="BD184" i="1" s="1"/>
  <c r="CV185" i="1"/>
  <c r="CW185" i="1"/>
  <c r="CY185" i="1"/>
  <c r="BD185" i="1" s="1"/>
  <c r="CY181" i="1"/>
  <c r="BD181" i="1" s="1"/>
  <c r="CW181" i="1"/>
  <c r="CV181" i="1"/>
  <c r="CV172" i="1"/>
  <c r="CW172" i="1"/>
  <c r="CY172" i="1"/>
  <c r="CV173" i="1"/>
  <c r="CW173" i="1"/>
  <c r="CY173" i="1"/>
  <c r="BD173" i="1" s="1"/>
  <c r="CV174" i="1"/>
  <c r="CW174" i="1"/>
  <c r="CY174" i="1"/>
  <c r="BD174" i="1" s="1"/>
  <c r="CV175" i="1"/>
  <c r="CW175" i="1"/>
  <c r="CY175" i="1"/>
  <c r="CV171" i="1"/>
  <c r="CW171" i="1"/>
  <c r="CY171" i="1"/>
  <c r="BD171" i="1" s="1"/>
  <c r="CV176" i="1"/>
  <c r="CW176" i="1"/>
  <c r="CY176" i="1"/>
  <c r="BD176" i="1" s="1"/>
  <c r="CV177" i="1"/>
  <c r="CW177" i="1"/>
  <c r="CY177" i="1"/>
  <c r="BD177" i="1" s="1"/>
  <c r="CV178" i="1"/>
  <c r="CW178" i="1"/>
  <c r="CY178" i="1"/>
  <c r="BD178" i="1" s="1"/>
  <c r="CV179" i="1"/>
  <c r="CW179" i="1"/>
  <c r="CY179" i="1"/>
  <c r="BD179" i="1" s="1"/>
  <c r="CY170" i="1"/>
  <c r="BD170" i="1" s="1"/>
  <c r="CW170" i="1"/>
  <c r="CV170" i="1"/>
  <c r="CY168" i="1"/>
  <c r="BD168" i="1" s="1"/>
  <c r="CW168" i="1"/>
  <c r="CV168" i="1"/>
  <c r="CY167" i="1"/>
  <c r="BD167" i="1" s="1"/>
  <c r="CW167" i="1"/>
  <c r="CV167" i="1"/>
  <c r="CV126" i="1"/>
  <c r="CW126" i="1"/>
  <c r="CY126" i="1"/>
  <c r="BD126" i="1" s="1"/>
  <c r="CV127" i="1"/>
  <c r="CW127" i="1"/>
  <c r="CY127" i="1"/>
  <c r="BD127" i="1" s="1"/>
  <c r="CV128" i="1"/>
  <c r="CW128" i="1"/>
  <c r="CY128" i="1"/>
  <c r="BD128" i="1" s="1"/>
  <c r="CV129" i="1"/>
  <c r="CW129" i="1"/>
  <c r="CY129" i="1"/>
  <c r="BD129" i="1" s="1"/>
  <c r="CV130" i="1"/>
  <c r="CW130" i="1"/>
  <c r="CY130" i="1"/>
  <c r="BD130" i="1" s="1"/>
  <c r="CV131" i="1"/>
  <c r="CW131" i="1"/>
  <c r="CY131" i="1"/>
  <c r="BD131" i="1" s="1"/>
  <c r="CV132" i="1"/>
  <c r="CW132" i="1"/>
  <c r="CY132" i="1"/>
  <c r="BD132" i="1" s="1"/>
  <c r="CV133" i="1"/>
  <c r="CW133" i="1"/>
  <c r="CY133" i="1"/>
  <c r="BD133" i="1" s="1"/>
  <c r="CV134" i="1"/>
  <c r="CW134" i="1"/>
  <c r="CY134" i="1"/>
  <c r="BD134" i="1" s="1"/>
  <c r="CV135" i="1"/>
  <c r="CW135" i="1"/>
  <c r="CY135" i="1"/>
  <c r="BD135" i="1" s="1"/>
  <c r="CV136" i="1"/>
  <c r="CW136" i="1"/>
  <c r="CY136" i="1"/>
  <c r="BD136" i="1" s="1"/>
  <c r="CV137" i="1"/>
  <c r="CW137" i="1"/>
  <c r="CY137" i="1"/>
  <c r="BD137" i="1" s="1"/>
  <c r="CV138" i="1"/>
  <c r="CW138" i="1"/>
  <c r="CY138" i="1"/>
  <c r="BD138" i="1" s="1"/>
  <c r="CV139" i="1"/>
  <c r="CW139" i="1"/>
  <c r="CY139" i="1"/>
  <c r="BD139" i="1" s="1"/>
  <c r="CV140" i="1"/>
  <c r="CW140" i="1"/>
  <c r="CY140" i="1"/>
  <c r="BD140" i="1" s="1"/>
  <c r="CV141" i="1"/>
  <c r="CW141" i="1"/>
  <c r="CY141" i="1"/>
  <c r="BD141" i="1" s="1"/>
  <c r="CV142" i="1"/>
  <c r="CW142" i="1"/>
  <c r="CY142" i="1"/>
  <c r="BD142" i="1" s="1"/>
  <c r="CV143" i="1"/>
  <c r="CW143" i="1"/>
  <c r="CY143" i="1"/>
  <c r="BD143" i="1" s="1"/>
  <c r="CV145" i="1"/>
  <c r="CW145" i="1"/>
  <c r="CY145" i="1"/>
  <c r="BD145" i="1" s="1"/>
  <c r="CV144" i="1"/>
  <c r="CW144" i="1"/>
  <c r="CY144" i="1"/>
  <c r="BD144" i="1" s="1"/>
  <c r="CV146" i="1"/>
  <c r="CW146" i="1"/>
  <c r="CY146" i="1"/>
  <c r="BD146" i="1" s="1"/>
  <c r="CV147" i="1"/>
  <c r="CW147" i="1"/>
  <c r="CY147" i="1"/>
  <c r="BD147" i="1" s="1"/>
  <c r="CV148" i="1"/>
  <c r="CW148" i="1"/>
  <c r="CY148" i="1"/>
  <c r="BD148" i="1" s="1"/>
  <c r="CV149" i="1"/>
  <c r="CW149" i="1"/>
  <c r="CY149" i="1"/>
  <c r="BD149" i="1" s="1"/>
  <c r="CV150" i="1"/>
  <c r="CW150" i="1"/>
  <c r="CY150" i="1"/>
  <c r="BD150" i="1" s="1"/>
  <c r="CV151" i="1"/>
  <c r="CW151" i="1"/>
  <c r="CY151" i="1"/>
  <c r="BD151" i="1" s="1"/>
  <c r="CV152" i="1"/>
  <c r="CW152" i="1"/>
  <c r="CY152" i="1"/>
  <c r="BD152" i="1" s="1"/>
  <c r="CV153" i="1"/>
  <c r="CW153" i="1"/>
  <c r="CY153" i="1"/>
  <c r="BD153" i="1" s="1"/>
  <c r="CV154" i="1"/>
  <c r="CW154" i="1"/>
  <c r="CY154" i="1"/>
  <c r="BD154" i="1" s="1"/>
  <c r="CV155" i="1"/>
  <c r="CW155" i="1"/>
  <c r="CY155" i="1"/>
  <c r="BD155" i="1" s="1"/>
  <c r="CV156" i="1"/>
  <c r="CW156" i="1"/>
  <c r="CY156" i="1"/>
  <c r="BD156" i="1" s="1"/>
  <c r="CV157" i="1"/>
  <c r="CW157" i="1"/>
  <c r="CY157" i="1"/>
  <c r="BD157" i="1" s="1"/>
  <c r="CV158" i="1"/>
  <c r="CW158" i="1"/>
  <c r="CY158" i="1"/>
  <c r="BD158" i="1" s="1"/>
  <c r="CV159" i="1"/>
  <c r="CW159" i="1"/>
  <c r="CY159" i="1"/>
  <c r="BD159" i="1" s="1"/>
  <c r="CV160" i="1"/>
  <c r="CW160" i="1"/>
  <c r="CY160" i="1"/>
  <c r="BD160" i="1" s="1"/>
  <c r="CV161" i="1"/>
  <c r="CW161" i="1"/>
  <c r="CY161" i="1"/>
  <c r="BD161" i="1" s="1"/>
  <c r="CV162" i="1"/>
  <c r="CW162" i="1"/>
  <c r="CY162" i="1"/>
  <c r="BD162" i="1" s="1"/>
  <c r="CV163" i="1"/>
  <c r="CW163" i="1"/>
  <c r="CY163" i="1"/>
  <c r="BD163" i="1" s="1"/>
  <c r="CV164" i="1"/>
  <c r="CW164" i="1"/>
  <c r="CY164" i="1"/>
  <c r="BD164" i="1" s="1"/>
  <c r="CV165" i="1"/>
  <c r="CW165" i="1"/>
  <c r="CY165" i="1"/>
  <c r="BD165" i="1" s="1"/>
  <c r="CY125" i="1"/>
  <c r="BD125" i="1" s="1"/>
  <c r="CW125" i="1"/>
  <c r="CV125" i="1"/>
  <c r="CV109" i="1"/>
  <c r="CW109" i="1"/>
  <c r="CY109" i="1"/>
  <c r="BD109" i="1" s="1"/>
  <c r="CV110" i="1"/>
  <c r="CW110" i="1"/>
  <c r="CY110" i="1"/>
  <c r="BD110" i="1" s="1"/>
  <c r="CV111" i="1"/>
  <c r="CW111" i="1"/>
  <c r="CY111" i="1"/>
  <c r="BD111" i="1" s="1"/>
  <c r="CV112" i="1"/>
  <c r="CW112" i="1"/>
  <c r="CY112" i="1"/>
  <c r="BD112" i="1" s="1"/>
  <c r="CV113" i="1"/>
  <c r="CW113" i="1"/>
  <c r="CY113" i="1"/>
  <c r="BD113" i="1" s="1"/>
  <c r="CV114" i="1"/>
  <c r="CW114" i="1"/>
  <c r="CY114" i="1"/>
  <c r="BD114" i="1" s="1"/>
  <c r="CV115" i="1"/>
  <c r="CW115" i="1"/>
  <c r="CY115" i="1"/>
  <c r="BD115" i="1" s="1"/>
  <c r="CV116" i="1"/>
  <c r="CW116" i="1"/>
  <c r="CY116" i="1"/>
  <c r="BD116" i="1" s="1"/>
  <c r="CV117" i="1"/>
  <c r="CW117" i="1"/>
  <c r="CY117" i="1"/>
  <c r="BD117" i="1" s="1"/>
  <c r="CV118" i="1"/>
  <c r="CW118" i="1"/>
  <c r="CY118" i="1"/>
  <c r="BD118" i="1" s="1"/>
  <c r="CV119" i="1"/>
  <c r="CW119" i="1"/>
  <c r="CY119" i="1"/>
  <c r="BD119" i="1" s="1"/>
  <c r="CV120" i="1"/>
  <c r="CW120" i="1"/>
  <c r="CY120" i="1"/>
  <c r="BD120" i="1" s="1"/>
  <c r="CV121" i="1"/>
  <c r="CW121" i="1"/>
  <c r="CY121" i="1"/>
  <c r="BD121" i="1" s="1"/>
  <c r="CV122" i="1"/>
  <c r="CW122" i="1"/>
  <c r="CY122" i="1"/>
  <c r="BD122" i="1" s="1"/>
  <c r="CV123" i="1"/>
  <c r="CW123" i="1"/>
  <c r="CY123" i="1"/>
  <c r="BD123" i="1" s="1"/>
  <c r="CY108" i="1"/>
  <c r="BD108" i="1" s="1"/>
  <c r="CW108" i="1"/>
  <c r="CV98" i="1"/>
  <c r="CW98" i="1"/>
  <c r="CY98" i="1"/>
  <c r="CV99" i="1"/>
  <c r="CW99" i="1"/>
  <c r="CY99" i="1"/>
  <c r="BD99" i="1" s="1"/>
  <c r="CV100" i="1"/>
  <c r="CW100" i="1"/>
  <c r="CY100" i="1"/>
  <c r="CV101" i="1"/>
  <c r="CW101" i="1"/>
  <c r="CY101" i="1"/>
  <c r="BD101" i="1" s="1"/>
  <c r="CV102" i="1"/>
  <c r="CW102" i="1"/>
  <c r="CY102" i="1"/>
  <c r="BD102" i="1" s="1"/>
  <c r="CV103" i="1"/>
  <c r="CW103" i="1"/>
  <c r="CY103" i="1"/>
  <c r="BD103" i="1" s="1"/>
  <c r="CV104" i="1"/>
  <c r="CW104" i="1"/>
  <c r="CY104" i="1"/>
  <c r="BD104" i="1" s="1"/>
  <c r="CV105" i="1"/>
  <c r="CW105" i="1"/>
  <c r="CY105" i="1"/>
  <c r="BD105" i="1" s="1"/>
  <c r="CV106" i="1"/>
  <c r="CW106" i="1"/>
  <c r="CY106" i="1"/>
  <c r="BD106" i="1" s="1"/>
  <c r="BD97" i="1"/>
  <c r="CW97" i="1"/>
  <c r="CV97" i="1"/>
  <c r="CV80" i="1"/>
  <c r="CW80" i="1"/>
  <c r="CY80" i="1"/>
  <c r="BD80" i="1" s="1"/>
  <c r="CV81" i="1"/>
  <c r="CW81" i="1"/>
  <c r="CY81" i="1"/>
  <c r="BD81" i="1" s="1"/>
  <c r="CV82" i="1"/>
  <c r="CW82" i="1"/>
  <c r="CY82" i="1"/>
  <c r="BD82" i="1" s="1"/>
  <c r="CV83" i="1"/>
  <c r="CW83" i="1"/>
  <c r="CY83" i="1"/>
  <c r="BD83" i="1" s="1"/>
  <c r="CV84" i="1"/>
  <c r="CW84" i="1"/>
  <c r="CY84" i="1"/>
  <c r="BD84" i="1" s="1"/>
  <c r="CV85" i="1"/>
  <c r="CW85" i="1"/>
  <c r="CY85" i="1"/>
  <c r="BD85" i="1" s="1"/>
  <c r="CV86" i="1"/>
  <c r="CW86" i="1"/>
  <c r="CY86" i="1"/>
  <c r="BD86" i="1" s="1"/>
  <c r="CV87" i="1"/>
  <c r="CW87" i="1"/>
  <c r="CY87" i="1"/>
  <c r="BD87" i="1" s="1"/>
  <c r="CV88" i="1"/>
  <c r="CW88" i="1"/>
  <c r="CY88" i="1"/>
  <c r="BD88" i="1" s="1"/>
  <c r="CV90" i="1"/>
  <c r="CW90" i="1"/>
  <c r="CY90" i="1"/>
  <c r="BD90" i="1" s="1"/>
  <c r="CV89" i="1"/>
  <c r="CW89" i="1"/>
  <c r="CY89" i="1"/>
  <c r="BD89" i="1" s="1"/>
  <c r="CV91" i="1"/>
  <c r="CW91" i="1"/>
  <c r="CY91" i="1"/>
  <c r="BD91" i="1" s="1"/>
  <c r="CV92" i="1"/>
  <c r="CW92" i="1"/>
  <c r="CY92" i="1"/>
  <c r="CV93" i="1"/>
  <c r="CW93" i="1"/>
  <c r="CY93" i="1"/>
  <c r="BD93" i="1" s="1"/>
  <c r="CV94" i="1"/>
  <c r="CW94" i="1"/>
  <c r="CY94" i="1"/>
  <c r="BD94" i="1" s="1"/>
  <c r="CV95" i="1"/>
  <c r="CW95" i="1"/>
  <c r="CY95" i="1"/>
  <c r="BD95" i="1" s="1"/>
  <c r="BD79" i="1"/>
  <c r="CW79" i="1"/>
  <c r="CV79" i="1"/>
  <c r="CV77" i="1"/>
  <c r="CV71" i="1"/>
  <c r="CW71" i="1"/>
  <c r="CY71" i="1"/>
  <c r="BD71" i="1" s="1"/>
  <c r="CV72" i="1"/>
  <c r="CW72" i="1"/>
  <c r="CY72" i="1"/>
  <c r="BD72" i="1" s="1"/>
  <c r="CV73" i="1"/>
  <c r="CW73" i="1"/>
  <c r="CY73" i="1"/>
  <c r="BD73" i="1" s="1"/>
  <c r="CV74" i="1"/>
  <c r="CW74" i="1"/>
  <c r="CY74" i="1"/>
  <c r="BD74" i="1" s="1"/>
  <c r="CV75" i="1"/>
  <c r="CW75" i="1"/>
  <c r="CY75" i="1"/>
  <c r="BD75" i="1" s="1"/>
  <c r="CV76" i="1"/>
  <c r="CW76" i="1"/>
  <c r="CY76" i="1"/>
  <c r="BD76" i="1" s="1"/>
  <c r="CW77" i="1"/>
  <c r="CY77" i="1"/>
  <c r="BD77" i="1" s="1"/>
  <c r="CY70" i="1"/>
  <c r="BD70" i="1" s="1"/>
  <c r="CW70" i="1"/>
  <c r="CV70" i="1"/>
  <c r="CY68" i="1"/>
  <c r="BD68" i="1" s="1"/>
  <c r="CW68" i="1"/>
  <c r="CV68" i="1"/>
  <c r="BA68" i="1" s="1"/>
  <c r="CY67" i="1"/>
  <c r="BD67" i="1" s="1"/>
  <c r="CW67" i="1"/>
  <c r="CV67" i="1"/>
  <c r="CV62" i="1"/>
  <c r="CW62" i="1"/>
  <c r="CY62" i="1"/>
  <c r="BD62" i="1" s="1"/>
  <c r="CV63" i="1"/>
  <c r="CW63" i="1"/>
  <c r="CY63" i="1"/>
  <c r="BD63" i="1" s="1"/>
  <c r="CV64" i="1"/>
  <c r="CW64" i="1"/>
  <c r="CY64" i="1"/>
  <c r="BD64" i="1" s="1"/>
  <c r="CV65" i="1"/>
  <c r="CW65" i="1"/>
  <c r="CY65" i="1"/>
  <c r="BD65" i="1" s="1"/>
  <c r="CY61" i="1"/>
  <c r="BD61" i="1" s="1"/>
  <c r="CW61" i="1"/>
  <c r="CV61" i="1"/>
  <c r="CV59" i="1"/>
  <c r="CV57" i="1"/>
  <c r="CW57" i="1"/>
  <c r="CY57" i="1"/>
  <c r="BD57" i="1" s="1"/>
  <c r="CV58" i="1"/>
  <c r="CW58" i="1"/>
  <c r="CY58" i="1"/>
  <c r="BD58" i="1" s="1"/>
  <c r="CW59" i="1"/>
  <c r="CY59" i="1"/>
  <c r="BD59" i="1" s="1"/>
  <c r="CY56" i="1"/>
  <c r="BD56" i="1" s="1"/>
  <c r="CW56" i="1"/>
  <c r="CV56" i="1"/>
  <c r="CV47" i="1"/>
  <c r="CW47" i="1"/>
  <c r="CY47" i="1"/>
  <c r="BD47" i="1" s="1"/>
  <c r="CV48" i="1"/>
  <c r="CW48" i="1"/>
  <c r="CY48" i="1"/>
  <c r="BD48" i="1" s="1"/>
  <c r="CV49" i="1"/>
  <c r="CW49" i="1"/>
  <c r="CY49" i="1"/>
  <c r="BD49" i="1" s="1"/>
  <c r="CV50" i="1"/>
  <c r="CW50" i="1"/>
  <c r="CY50" i="1"/>
  <c r="BD50" i="1" s="1"/>
  <c r="CV51" i="1"/>
  <c r="CW51" i="1"/>
  <c r="CY51" i="1"/>
  <c r="BD51" i="1" s="1"/>
  <c r="CV52" i="1"/>
  <c r="CW52" i="1"/>
  <c r="CY52" i="1"/>
  <c r="BD52" i="1" s="1"/>
  <c r="CV53" i="1"/>
  <c r="CW53" i="1"/>
  <c r="CY53" i="1"/>
  <c r="BD53" i="1" s="1"/>
  <c r="CV54" i="1"/>
  <c r="CW54" i="1"/>
  <c r="CY54" i="1"/>
  <c r="BD54" i="1" s="1"/>
  <c r="CY46" i="1"/>
  <c r="BD46" i="1" s="1"/>
  <c r="CW46" i="1"/>
  <c r="CV46" i="1"/>
  <c r="CY43" i="1"/>
  <c r="BD43" i="1" s="1"/>
  <c r="CY44" i="1"/>
  <c r="BD44" i="1" s="1"/>
  <c r="CW44" i="1"/>
  <c r="CV44" i="1"/>
  <c r="CW43" i="1"/>
  <c r="CV43" i="1"/>
  <c r="CY41" i="1"/>
  <c r="BD41" i="1" s="1"/>
  <c r="CW41" i="1"/>
  <c r="CV41" i="1"/>
  <c r="CY40" i="1"/>
  <c r="BD40" i="1" s="1"/>
  <c r="CW40" i="1"/>
  <c r="CV40" i="1"/>
  <c r="CY39" i="1"/>
  <c r="BD39" i="1" s="1"/>
  <c r="CW39" i="1"/>
  <c r="CV39" i="1"/>
  <c r="CY37" i="1"/>
  <c r="BD37" i="1" s="1"/>
  <c r="CW37" i="1"/>
  <c r="CV37" i="1"/>
  <c r="CY36" i="1"/>
  <c r="BD36" i="1" s="1"/>
  <c r="CW36" i="1"/>
  <c r="CV36" i="1"/>
  <c r="CV32" i="1"/>
  <c r="CY32" i="1"/>
  <c r="BD32" i="1" s="1"/>
  <c r="CV33" i="1"/>
  <c r="CY33" i="1"/>
  <c r="BD33" i="1" s="1"/>
  <c r="CV34" i="1"/>
  <c r="CY34" i="1"/>
  <c r="BD34" i="1" s="1"/>
  <c r="CY31" i="1"/>
  <c r="BD31" i="1" s="1"/>
  <c r="CV31" i="1"/>
  <c r="CY30" i="1"/>
  <c r="BD30" i="1" s="1"/>
  <c r="CV30" i="1"/>
  <c r="CY28" i="1"/>
  <c r="CV28" i="1"/>
  <c r="CY29" i="1"/>
  <c r="BD29" i="1" s="1"/>
  <c r="CV29" i="1"/>
  <c r="CY27" i="1"/>
  <c r="BD27" i="1" s="1"/>
  <c r="CV27" i="1"/>
  <c r="CV22" i="1"/>
  <c r="CV23" i="1"/>
  <c r="CY23" i="1"/>
  <c r="BD23" i="1" s="1"/>
  <c r="CV24" i="1"/>
  <c r="CY24" i="1"/>
  <c r="BD24" i="1" s="1"/>
  <c r="CV25" i="1"/>
  <c r="CY25" i="1"/>
  <c r="BD25" i="1" s="1"/>
  <c r="CY21" i="1"/>
  <c r="BD21" i="1" s="1"/>
  <c r="IM334" i="1"/>
  <c r="IM15" i="1" s="1"/>
  <c r="IM283" i="1"/>
  <c r="IM279" i="1"/>
  <c r="IM268" i="1"/>
  <c r="IM264" i="1"/>
  <c r="IM257" i="1"/>
  <c r="IM235" i="1"/>
  <c r="IM207" i="1"/>
  <c r="IM202" i="1"/>
  <c r="IM198" i="1"/>
  <c r="IM189" i="1"/>
  <c r="IM186" i="1"/>
  <c r="IM180" i="1"/>
  <c r="IM169" i="1"/>
  <c r="IM166" i="1"/>
  <c r="IM124" i="1"/>
  <c r="IM107" i="1"/>
  <c r="IM96" i="1"/>
  <c r="IM78" i="1"/>
  <c r="IM69" i="1"/>
  <c r="IM66" i="1"/>
  <c r="IM60" i="1"/>
  <c r="IM55" i="1"/>
  <c r="IM45" i="1"/>
  <c r="IM42" i="1"/>
  <c r="IM38" i="1"/>
  <c r="IM35" i="1"/>
  <c r="IG334" i="1"/>
  <c r="IG15" i="1" s="1"/>
  <c r="IG283" i="1"/>
  <c r="IG279" i="1"/>
  <c r="IG268" i="1"/>
  <c r="IG264" i="1"/>
  <c r="IG257" i="1"/>
  <c r="IG235" i="1"/>
  <c r="IG207" i="1"/>
  <c r="IG202" i="1"/>
  <c r="IG198" i="1"/>
  <c r="IG189" i="1"/>
  <c r="IG186" i="1"/>
  <c r="IG180" i="1"/>
  <c r="IG169" i="1"/>
  <c r="IG166" i="1"/>
  <c r="IG124" i="1"/>
  <c r="IG107" i="1"/>
  <c r="IG96" i="1"/>
  <c r="IG78" i="1"/>
  <c r="IG69" i="1"/>
  <c r="IG66" i="1"/>
  <c r="IG60" i="1"/>
  <c r="IG55" i="1"/>
  <c r="IG45" i="1"/>
  <c r="IG42" i="1"/>
  <c r="IG38" i="1"/>
  <c r="IG35" i="1"/>
  <c r="IJ334" i="1"/>
  <c r="IJ15" i="1" s="1"/>
  <c r="IJ283" i="1"/>
  <c r="IJ279" i="1"/>
  <c r="IJ268" i="1"/>
  <c r="IJ264" i="1"/>
  <c r="IJ257" i="1"/>
  <c r="IJ235" i="1"/>
  <c r="IJ207" i="1"/>
  <c r="IJ202" i="1"/>
  <c r="IJ198" i="1"/>
  <c r="IJ189" i="1"/>
  <c r="IJ186" i="1"/>
  <c r="IJ180" i="1"/>
  <c r="IJ169" i="1"/>
  <c r="IJ166" i="1"/>
  <c r="IJ124" i="1"/>
  <c r="IJ107" i="1"/>
  <c r="IJ96" i="1"/>
  <c r="IJ78" i="1"/>
  <c r="IJ69" i="1"/>
  <c r="IJ66" i="1"/>
  <c r="IJ60" i="1"/>
  <c r="IJ55" i="1"/>
  <c r="IJ45" i="1"/>
  <c r="IJ42" i="1"/>
  <c r="IJ38" i="1"/>
  <c r="IJ35" i="1"/>
  <c r="BD340" i="1"/>
  <c r="BD329" i="1"/>
  <c r="BD321" i="1"/>
  <c r="BD313" i="1"/>
  <c r="BD305" i="1"/>
  <c r="BD303" i="1"/>
  <c r="BD297" i="1"/>
  <c r="BD289" i="1"/>
  <c r="BD280" i="1"/>
  <c r="BD276" i="1"/>
  <c r="BD260" i="1"/>
  <c r="BD259" i="1"/>
  <c r="BD254" i="1"/>
  <c r="BD242" i="1"/>
  <c r="BD238" i="1"/>
  <c r="BD231" i="1"/>
  <c r="BD230" i="1"/>
  <c r="BD215" i="1"/>
  <c r="BD208" i="1"/>
  <c r="BD175" i="1"/>
  <c r="BD172" i="1"/>
  <c r="BD100" i="1"/>
  <c r="BD92" i="1"/>
  <c r="BD28" i="1"/>
  <c r="BD22" i="1"/>
  <c r="HA29" i="1"/>
  <c r="GV29" i="1" s="1"/>
  <c r="HB29" i="1"/>
  <c r="HA28" i="1"/>
  <c r="HB28" i="1"/>
  <c r="HD28" i="1"/>
  <c r="HA30" i="1"/>
  <c r="HB30" i="1"/>
  <c r="HD30" i="1"/>
  <c r="HA31" i="1"/>
  <c r="HB31" i="1"/>
  <c r="HD31" i="1"/>
  <c r="HA32" i="1"/>
  <c r="HB32" i="1"/>
  <c r="HD32" i="1"/>
  <c r="HA33" i="1"/>
  <c r="HB33" i="1"/>
  <c r="HD33" i="1"/>
  <c r="HA34" i="1"/>
  <c r="HB34" i="1"/>
  <c r="HD34" i="1"/>
  <c r="HD27" i="1"/>
  <c r="HB27" i="1"/>
  <c r="HA22" i="1"/>
  <c r="HA23" i="1"/>
  <c r="HA24" i="1"/>
  <c r="HA21" i="1"/>
  <c r="GV21" i="1" s="1"/>
  <c r="GX26" i="1" l="1"/>
  <c r="GX38" i="1"/>
  <c r="GX334" i="1"/>
  <c r="GX96" i="1"/>
  <c r="GX217" i="1"/>
  <c r="GX257" i="1"/>
  <c r="GX207" i="1"/>
  <c r="BJ12" i="1"/>
  <c r="BJ8" i="1"/>
  <c r="BJ9" i="1"/>
  <c r="BJ14" i="1"/>
  <c r="BK189" i="1"/>
  <c r="BK66" i="1"/>
  <c r="BK180" i="1"/>
  <c r="BK166" i="1"/>
  <c r="BK55" i="1"/>
  <c r="BK35" i="1"/>
  <c r="IG7" i="1"/>
  <c r="GV262" i="1"/>
  <c r="GV273" i="1"/>
  <c r="GV317" i="1"/>
  <c r="GV313" i="1"/>
  <c r="GV333" i="1"/>
  <c r="GV329" i="1"/>
  <c r="GV325" i="1"/>
  <c r="GV321" i="1"/>
  <c r="IJ7" i="1"/>
  <c r="IM7" i="1"/>
  <c r="BK20" i="1"/>
  <c r="CJ6" i="1"/>
  <c r="CK6" i="1"/>
  <c r="CH6" i="1"/>
  <c r="IA15" i="1"/>
  <c r="IG8" i="1"/>
  <c r="BK283" i="1"/>
  <c r="HW15" i="1"/>
  <c r="CW334" i="1"/>
  <c r="BK186" i="1"/>
  <c r="BK96" i="1"/>
  <c r="BK69" i="1"/>
  <c r="CL41" i="1"/>
  <c r="IJ9" i="1"/>
  <c r="IM8" i="1"/>
  <c r="IM11" i="1"/>
  <c r="IM13" i="1"/>
  <c r="CL40" i="1"/>
  <c r="HU180" i="1"/>
  <c r="BK334" i="1"/>
  <c r="BK279" i="1"/>
  <c r="BK198" i="1"/>
  <c r="BK169" i="1"/>
  <c r="BK42" i="1"/>
  <c r="BK38" i="1"/>
  <c r="IG11" i="1"/>
  <c r="IG13" i="1"/>
  <c r="BK264" i="1"/>
  <c r="BK257" i="1"/>
  <c r="BK217" i="1"/>
  <c r="BK202" i="1"/>
  <c r="IJ8" i="1"/>
  <c r="IJ11" i="1"/>
  <c r="IJ13" i="1"/>
  <c r="IM9" i="1"/>
  <c r="IM14" i="1"/>
  <c r="IA283" i="1"/>
  <c r="BK60" i="1"/>
  <c r="IM12" i="1"/>
  <c r="BK268" i="1"/>
  <c r="IG14" i="1"/>
  <c r="IJ14" i="1"/>
  <c r="BK207" i="1"/>
  <c r="IG12" i="1"/>
  <c r="IJ12" i="1"/>
  <c r="BK124" i="1"/>
  <c r="IG9" i="1"/>
  <c r="BK107" i="1"/>
  <c r="BK78" i="1"/>
  <c r="BK45" i="1"/>
  <c r="BK26" i="1"/>
  <c r="IA279" i="1"/>
  <c r="CW279" i="1"/>
  <c r="IA264" i="1"/>
  <c r="CL39" i="1"/>
  <c r="BM39" i="1" s="1"/>
  <c r="BD265" i="1"/>
  <c r="BD264" i="1" s="1"/>
  <c r="CY264" i="1"/>
  <c r="CW268" i="1"/>
  <c r="CL32" i="1"/>
  <c r="BM32" i="1" s="1"/>
  <c r="BD98" i="1"/>
  <c r="CY96" i="1"/>
  <c r="CW264" i="1"/>
  <c r="BP16" i="1"/>
  <c r="CV264" i="1"/>
  <c r="CY78" i="1"/>
  <c r="BM40" i="1"/>
  <c r="BP78" i="1"/>
  <c r="GV128" i="1"/>
  <c r="GV260" i="1"/>
  <c r="GV271" i="1"/>
  <c r="GV315" i="1"/>
  <c r="GV311" i="1"/>
  <c r="GV331" i="1"/>
  <c r="GV327" i="1"/>
  <c r="GV323" i="1"/>
  <c r="GV319" i="1"/>
  <c r="GV132" i="1"/>
  <c r="GV136" i="1"/>
  <c r="GV140" i="1"/>
  <c r="GV145" i="1"/>
  <c r="GV148" i="1"/>
  <c r="GV152" i="1"/>
  <c r="GV156" i="1"/>
  <c r="GV160" i="1"/>
  <c r="GV164" i="1"/>
  <c r="GV194" i="1"/>
  <c r="GV248" i="1"/>
  <c r="GV252" i="1"/>
  <c r="GV226" i="1"/>
  <c r="GV316" i="1"/>
  <c r="GV312" i="1"/>
  <c r="GV332" i="1"/>
  <c r="GV328" i="1"/>
  <c r="GV324" i="1"/>
  <c r="GV320" i="1"/>
  <c r="DH21" i="1"/>
  <c r="FB21" i="1"/>
  <c r="CV107" i="1"/>
  <c r="GV126" i="1"/>
  <c r="GV130" i="1"/>
  <c r="GV134" i="1"/>
  <c r="GV138" i="1"/>
  <c r="GV142" i="1"/>
  <c r="GV146" i="1"/>
  <c r="GV150" i="1"/>
  <c r="GV154" i="1"/>
  <c r="GV158" i="1"/>
  <c r="GV162" i="1"/>
  <c r="GV191" i="1"/>
  <c r="GV196" i="1"/>
  <c r="GV250" i="1"/>
  <c r="GV254" i="1"/>
  <c r="GV256" i="1"/>
  <c r="GV314" i="1"/>
  <c r="GV310" i="1"/>
  <c r="GV330" i="1"/>
  <c r="GV326" i="1"/>
  <c r="GV318" i="1"/>
  <c r="FY21" i="1"/>
  <c r="EE21" i="1"/>
  <c r="GV322" i="1"/>
  <c r="GV39" i="1"/>
  <c r="GV44" i="1"/>
  <c r="GV49" i="1"/>
  <c r="GV53" i="1"/>
  <c r="GV58" i="1"/>
  <c r="GV63" i="1"/>
  <c r="GV73" i="1"/>
  <c r="GV77" i="1"/>
  <c r="GV82" i="1"/>
  <c r="GV86" i="1"/>
  <c r="GV89" i="1"/>
  <c r="GV94" i="1"/>
  <c r="GV99" i="1"/>
  <c r="GV103" i="1"/>
  <c r="GV108" i="1"/>
  <c r="GV112" i="1"/>
  <c r="GV116" i="1"/>
  <c r="GV120" i="1"/>
  <c r="GV125" i="1"/>
  <c r="GV172" i="1"/>
  <c r="GV171" i="1"/>
  <c r="GV179" i="1"/>
  <c r="GV184" i="1"/>
  <c r="GV190" i="1"/>
  <c r="GV200" i="1"/>
  <c r="GV205" i="1"/>
  <c r="GV210" i="1"/>
  <c r="GV214" i="1"/>
  <c r="GV219" i="1"/>
  <c r="GV223" i="1"/>
  <c r="GV229" i="1"/>
  <c r="GV233" i="1"/>
  <c r="GV240" i="1"/>
  <c r="GV245" i="1"/>
  <c r="GV346" i="1"/>
  <c r="GV342" i="1"/>
  <c r="GA235" i="1"/>
  <c r="GA198" i="1"/>
  <c r="GV129" i="1"/>
  <c r="GV133" i="1"/>
  <c r="GV137" i="1"/>
  <c r="GV141" i="1"/>
  <c r="GV144" i="1"/>
  <c r="GV149" i="1"/>
  <c r="GV153" i="1"/>
  <c r="GV157" i="1"/>
  <c r="GV161" i="1"/>
  <c r="GV165" i="1"/>
  <c r="GV195" i="1"/>
  <c r="GV249" i="1"/>
  <c r="GV253" i="1"/>
  <c r="GV227" i="1"/>
  <c r="GV40" i="1"/>
  <c r="GV46" i="1"/>
  <c r="GV50" i="1"/>
  <c r="GV54" i="1"/>
  <c r="GV59" i="1"/>
  <c r="GV64" i="1"/>
  <c r="GV74" i="1"/>
  <c r="GV79" i="1"/>
  <c r="GV83" i="1"/>
  <c r="GV87" i="1"/>
  <c r="GV91" i="1"/>
  <c r="GV95" i="1"/>
  <c r="GV100" i="1"/>
  <c r="GV104" i="1"/>
  <c r="GV109" i="1"/>
  <c r="GV113" i="1"/>
  <c r="GV117" i="1"/>
  <c r="GV121" i="1"/>
  <c r="GV167" i="1"/>
  <c r="GV173" i="1"/>
  <c r="GV176" i="1"/>
  <c r="GV181" i="1"/>
  <c r="GV185" i="1"/>
  <c r="GV201" i="1"/>
  <c r="GV206" i="1"/>
  <c r="GV211" i="1"/>
  <c r="GV215" i="1"/>
  <c r="GV220" i="1"/>
  <c r="GV224" i="1"/>
  <c r="GV230" i="1"/>
  <c r="GV234" i="1"/>
  <c r="GV238" i="1"/>
  <c r="GV242" i="1"/>
  <c r="GV246" i="1"/>
  <c r="GV261" i="1"/>
  <c r="GV267" i="1"/>
  <c r="GV272" i="1"/>
  <c r="GV277" i="1"/>
  <c r="GV287" i="1"/>
  <c r="GV291" i="1"/>
  <c r="GV307" i="1"/>
  <c r="GV303" i="1"/>
  <c r="GV299" i="1"/>
  <c r="GV295" i="1"/>
  <c r="GV340" i="1"/>
  <c r="GV336" i="1"/>
  <c r="GV345" i="1"/>
  <c r="EM55" i="1"/>
  <c r="DJ283" i="1"/>
  <c r="DJ186" i="1"/>
  <c r="GA66" i="1"/>
  <c r="GA42" i="1"/>
  <c r="HS31" i="1"/>
  <c r="HS26" i="1" s="1"/>
  <c r="GV36" i="1"/>
  <c r="GV41" i="1"/>
  <c r="GV47" i="1"/>
  <c r="GV51" i="1"/>
  <c r="GV56" i="1"/>
  <c r="GV61" i="1"/>
  <c r="GV65" i="1"/>
  <c r="GV71" i="1"/>
  <c r="GV75" i="1"/>
  <c r="GV80" i="1"/>
  <c r="GV84" i="1"/>
  <c r="GV88" i="1"/>
  <c r="GV92" i="1"/>
  <c r="GV97" i="1"/>
  <c r="GV101" i="1"/>
  <c r="GV105" i="1"/>
  <c r="GV110" i="1"/>
  <c r="GV114" i="1"/>
  <c r="GV118" i="1"/>
  <c r="GV122" i="1"/>
  <c r="GV127" i="1"/>
  <c r="GV131" i="1"/>
  <c r="GV135" i="1"/>
  <c r="GV139" i="1"/>
  <c r="GV143" i="1"/>
  <c r="GV147" i="1"/>
  <c r="GV151" i="1"/>
  <c r="GV155" i="1"/>
  <c r="GV159" i="1"/>
  <c r="GV163" i="1"/>
  <c r="GV168" i="1"/>
  <c r="GV174" i="1"/>
  <c r="GV177" i="1"/>
  <c r="GV182" i="1"/>
  <c r="GV187" i="1"/>
  <c r="GV193" i="1"/>
  <c r="GV197" i="1"/>
  <c r="GV203" i="1"/>
  <c r="GV208" i="1"/>
  <c r="GV212" i="1"/>
  <c r="GV216" i="1"/>
  <c r="GV221" i="1"/>
  <c r="GV225" i="1"/>
  <c r="GV231" i="1"/>
  <c r="GV192" i="1"/>
  <c r="GV241" i="1"/>
  <c r="GV243" i="1"/>
  <c r="GV247" i="1"/>
  <c r="GV251" i="1"/>
  <c r="GV255" i="1"/>
  <c r="GV258" i="1"/>
  <c r="GV269" i="1"/>
  <c r="GV278" i="1"/>
  <c r="GV284" i="1"/>
  <c r="GV288" i="1"/>
  <c r="GV292" i="1"/>
  <c r="GV306" i="1"/>
  <c r="GV302" i="1"/>
  <c r="GV298" i="1"/>
  <c r="GV294" i="1"/>
  <c r="GV339" i="1"/>
  <c r="GV344" i="1"/>
  <c r="HU189" i="1"/>
  <c r="HU66" i="1"/>
  <c r="GA279" i="1"/>
  <c r="HU186" i="1"/>
  <c r="HU166" i="1"/>
  <c r="DJ55" i="1"/>
  <c r="DJ35" i="1"/>
  <c r="GV37" i="1"/>
  <c r="GV43" i="1"/>
  <c r="GV48" i="1"/>
  <c r="GV52" i="1"/>
  <c r="GV57" i="1"/>
  <c r="GV62" i="1"/>
  <c r="GV67" i="1"/>
  <c r="GV72" i="1"/>
  <c r="GA334" i="1"/>
  <c r="HU202" i="1"/>
  <c r="GV31" i="1"/>
  <c r="HS47" i="1"/>
  <c r="HS51" i="1"/>
  <c r="HS95" i="1"/>
  <c r="HS91" i="1"/>
  <c r="HS87" i="1"/>
  <c r="HS83" i="1"/>
  <c r="HS270" i="1"/>
  <c r="HS300" i="1"/>
  <c r="HS296" i="1"/>
  <c r="HS292" i="1"/>
  <c r="HS288" i="1"/>
  <c r="HS338" i="1"/>
  <c r="GV76" i="1"/>
  <c r="GV81" i="1"/>
  <c r="GV85" i="1"/>
  <c r="GV90" i="1"/>
  <c r="GV93" i="1"/>
  <c r="GV98" i="1"/>
  <c r="GV102" i="1"/>
  <c r="GV106" i="1"/>
  <c r="GV111" i="1"/>
  <c r="GV115" i="1"/>
  <c r="GV119" i="1"/>
  <c r="GV123" i="1"/>
  <c r="GV170" i="1"/>
  <c r="GV175" i="1"/>
  <c r="GV178" i="1"/>
  <c r="GV183" i="1"/>
  <c r="GV188" i="1"/>
  <c r="GV199" i="1"/>
  <c r="GV204" i="1"/>
  <c r="GV209" i="1"/>
  <c r="GV213" i="1"/>
  <c r="GV218" i="1"/>
  <c r="GV222" i="1"/>
  <c r="GV228" i="1"/>
  <c r="GV232" i="1"/>
  <c r="GV236" i="1"/>
  <c r="GV239" i="1"/>
  <c r="GV244" i="1"/>
  <c r="GV259" i="1"/>
  <c r="GV265" i="1"/>
  <c r="GV270" i="1"/>
  <c r="GV275" i="1"/>
  <c r="GV280" i="1"/>
  <c r="GV285" i="1"/>
  <c r="GV289" i="1"/>
  <c r="GV309" i="1"/>
  <c r="GV305" i="1"/>
  <c r="GV301" i="1"/>
  <c r="GV297" i="1"/>
  <c r="GV293" i="1"/>
  <c r="GV338" i="1"/>
  <c r="GV347" i="1"/>
  <c r="GV343" i="1"/>
  <c r="HU55" i="1"/>
  <c r="HU35" i="1"/>
  <c r="HU283" i="1"/>
  <c r="EG186" i="1"/>
  <c r="FD235" i="1"/>
  <c r="FD198" i="1"/>
  <c r="FD66" i="1"/>
  <c r="GA186" i="1"/>
  <c r="GA96" i="1"/>
  <c r="GA60" i="1"/>
  <c r="GA55" i="1"/>
  <c r="GA35" i="1"/>
  <c r="HS40" i="1"/>
  <c r="HS46" i="1"/>
  <c r="HS70" i="1"/>
  <c r="HS74" i="1"/>
  <c r="HS79" i="1"/>
  <c r="HS104" i="1"/>
  <c r="HS100" i="1"/>
  <c r="HS167" i="1"/>
  <c r="HS178" i="1"/>
  <c r="HS175" i="1"/>
  <c r="HS181" i="1"/>
  <c r="HS255" i="1"/>
  <c r="HS251" i="1"/>
  <c r="HS247" i="1"/>
  <c r="HS243" i="1"/>
  <c r="HS241" i="1"/>
  <c r="HS285" i="1"/>
  <c r="HA334" i="1"/>
  <c r="FY25" i="1"/>
  <c r="FY201" i="1"/>
  <c r="FY215" i="1"/>
  <c r="HU268" i="1"/>
  <c r="HU334" i="1"/>
  <c r="HS64" i="1"/>
  <c r="HS182" i="1"/>
  <c r="HS191" i="1"/>
  <c r="HS196" i="1"/>
  <c r="HS301" i="1"/>
  <c r="HS297" i="1"/>
  <c r="HS293" i="1"/>
  <c r="HS289" i="1"/>
  <c r="FY29" i="1"/>
  <c r="FY59" i="1"/>
  <c r="FY197" i="1"/>
  <c r="FY193" i="1"/>
  <c r="HU207" i="1"/>
  <c r="HU42" i="1"/>
  <c r="HS103" i="1"/>
  <c r="HS99" i="1"/>
  <c r="HS163" i="1"/>
  <c r="HS159" i="1"/>
  <c r="HS187" i="1"/>
  <c r="HS203" i="1"/>
  <c r="HS208" i="1"/>
  <c r="HS212" i="1"/>
  <c r="HS216" i="1"/>
  <c r="HS258" i="1"/>
  <c r="HS259" i="1"/>
  <c r="HS269" i="1"/>
  <c r="HS278" i="1"/>
  <c r="HS284" i="1"/>
  <c r="HS304" i="1"/>
  <c r="FY64" i="1"/>
  <c r="GV32" i="1"/>
  <c r="HU45" i="1"/>
  <c r="GV33" i="1"/>
  <c r="GV28" i="1"/>
  <c r="HA20" i="1"/>
  <c r="GV34" i="1"/>
  <c r="GV30" i="1"/>
  <c r="HS32" i="1"/>
  <c r="HS34" i="1"/>
  <c r="HS39" i="1"/>
  <c r="HS44" i="1"/>
  <c r="HS49" i="1"/>
  <c r="HS53" i="1"/>
  <c r="HS58" i="1"/>
  <c r="HS63" i="1"/>
  <c r="HS73" i="1"/>
  <c r="HS77" i="1"/>
  <c r="HS93" i="1"/>
  <c r="HS90" i="1"/>
  <c r="HS85" i="1"/>
  <c r="HS81" i="1"/>
  <c r="HS105" i="1"/>
  <c r="HS101" i="1"/>
  <c r="HS108" i="1"/>
  <c r="HS120" i="1"/>
  <c r="HS116" i="1"/>
  <c r="HS112" i="1"/>
  <c r="HS125" i="1"/>
  <c r="HS129" i="1"/>
  <c r="HS133" i="1"/>
  <c r="HS161" i="1"/>
  <c r="HS157" i="1"/>
  <c r="HS153" i="1"/>
  <c r="HS149" i="1"/>
  <c r="HS144" i="1"/>
  <c r="HS141" i="1"/>
  <c r="HS137" i="1"/>
  <c r="HS165" i="1"/>
  <c r="HS179" i="1"/>
  <c r="HS171" i="1"/>
  <c r="HS172" i="1"/>
  <c r="HS183" i="1"/>
  <c r="HS190" i="1"/>
  <c r="HS195" i="1"/>
  <c r="HS200" i="1"/>
  <c r="HS205" i="1"/>
  <c r="HS210" i="1"/>
  <c r="HS214" i="1"/>
  <c r="HS219" i="1"/>
  <c r="HS223" i="1"/>
  <c r="HS229" i="1"/>
  <c r="HS233" i="1"/>
  <c r="HS226" i="1"/>
  <c r="HS252" i="1"/>
  <c r="HS248" i="1"/>
  <c r="HS244" i="1"/>
  <c r="HS239" i="1"/>
  <c r="HS256" i="1"/>
  <c r="HS261" i="1"/>
  <c r="HS266" i="1"/>
  <c r="HS272" i="1"/>
  <c r="HS276" i="1"/>
  <c r="HS281" i="1"/>
  <c r="HS306" i="1"/>
  <c r="HS302" i="1"/>
  <c r="HS298" i="1"/>
  <c r="HS294" i="1"/>
  <c r="HS290" i="1"/>
  <c r="HS286" i="1"/>
  <c r="HS331" i="1"/>
  <c r="HS327" i="1"/>
  <c r="HS323" i="1"/>
  <c r="HS319" i="1"/>
  <c r="HS315" i="1"/>
  <c r="HS311" i="1"/>
  <c r="HS335" i="1"/>
  <c r="HS344" i="1"/>
  <c r="HS340" i="1"/>
  <c r="HS336" i="1"/>
  <c r="HA69" i="1"/>
  <c r="GV70" i="1"/>
  <c r="HS50" i="1"/>
  <c r="HS54" i="1"/>
  <c r="HS59" i="1"/>
  <c r="HS92" i="1"/>
  <c r="HS88" i="1"/>
  <c r="HS84" i="1"/>
  <c r="HS80" i="1"/>
  <c r="HS123" i="1"/>
  <c r="HS119" i="1"/>
  <c r="HS115" i="1"/>
  <c r="HS111" i="1"/>
  <c r="HS132" i="1"/>
  <c r="HS128" i="1"/>
  <c r="HS164" i="1"/>
  <c r="HS160" i="1"/>
  <c r="HS156" i="1"/>
  <c r="HS152" i="1"/>
  <c r="HS148" i="1"/>
  <c r="HS145" i="1"/>
  <c r="HS140" i="1"/>
  <c r="HS136" i="1"/>
  <c r="HS201" i="1"/>
  <c r="HS206" i="1"/>
  <c r="HS211" i="1"/>
  <c r="HS215" i="1"/>
  <c r="HS220" i="1"/>
  <c r="HS224" i="1"/>
  <c r="HS230" i="1"/>
  <c r="HS234" i="1"/>
  <c r="HS227" i="1"/>
  <c r="HS260" i="1"/>
  <c r="HS265" i="1"/>
  <c r="HX264" i="1"/>
  <c r="HS271" i="1"/>
  <c r="HS277" i="1"/>
  <c r="HS305" i="1"/>
  <c r="HS330" i="1"/>
  <c r="HS326" i="1"/>
  <c r="HS322" i="1"/>
  <c r="HS318" i="1"/>
  <c r="HS314" i="1"/>
  <c r="HS310" i="1"/>
  <c r="HS347" i="1"/>
  <c r="HS343" i="1"/>
  <c r="HS339" i="1"/>
  <c r="HS36" i="1"/>
  <c r="HS41" i="1"/>
  <c r="HS56" i="1"/>
  <c r="HS61" i="1"/>
  <c r="HS65" i="1"/>
  <c r="HS71" i="1"/>
  <c r="HS75" i="1"/>
  <c r="HS97" i="1"/>
  <c r="HS122" i="1"/>
  <c r="HS118" i="1"/>
  <c r="HS114" i="1"/>
  <c r="HS110" i="1"/>
  <c r="HS131" i="1"/>
  <c r="HS127" i="1"/>
  <c r="HS155" i="1"/>
  <c r="HS151" i="1"/>
  <c r="HS147" i="1"/>
  <c r="HS143" i="1"/>
  <c r="HS139" i="1"/>
  <c r="HS135" i="1"/>
  <c r="HS168" i="1"/>
  <c r="HS177" i="1"/>
  <c r="HS174" i="1"/>
  <c r="HS185" i="1"/>
  <c r="HS193" i="1"/>
  <c r="HS197" i="1"/>
  <c r="HS221" i="1"/>
  <c r="HS225" i="1"/>
  <c r="HS231" i="1"/>
  <c r="HS192" i="1"/>
  <c r="HS254" i="1"/>
  <c r="HS250" i="1"/>
  <c r="HS246" i="1"/>
  <c r="HS242" i="1"/>
  <c r="HS238" i="1"/>
  <c r="HS333" i="1"/>
  <c r="HS329" i="1"/>
  <c r="HS325" i="1"/>
  <c r="HS321" i="1"/>
  <c r="HS317" i="1"/>
  <c r="HS313" i="1"/>
  <c r="HS309" i="1"/>
  <c r="HS346" i="1"/>
  <c r="HS342" i="1"/>
  <c r="HS33" i="1"/>
  <c r="HS37" i="1"/>
  <c r="HS43" i="1"/>
  <c r="HS48" i="1"/>
  <c r="HS52" i="1"/>
  <c r="HS57" i="1"/>
  <c r="HS62" i="1"/>
  <c r="HS67" i="1"/>
  <c r="HS72" i="1"/>
  <c r="HS76" i="1"/>
  <c r="HS94" i="1"/>
  <c r="HS89" i="1"/>
  <c r="HS86" i="1"/>
  <c r="HS82" i="1"/>
  <c r="HS106" i="1"/>
  <c r="HS102" i="1"/>
  <c r="HS98" i="1"/>
  <c r="HS121" i="1"/>
  <c r="HS117" i="1"/>
  <c r="HS113" i="1"/>
  <c r="HS109" i="1"/>
  <c r="HS130" i="1"/>
  <c r="HS126" i="1"/>
  <c r="HS162" i="1"/>
  <c r="HS158" i="1"/>
  <c r="HS154" i="1"/>
  <c r="HS150" i="1"/>
  <c r="HS146" i="1"/>
  <c r="HS142" i="1"/>
  <c r="HS138" i="1"/>
  <c r="HS134" i="1"/>
  <c r="HS170" i="1"/>
  <c r="HS194" i="1"/>
  <c r="HS204" i="1"/>
  <c r="HS213" i="1"/>
  <c r="HS222" i="1"/>
  <c r="HS232" i="1"/>
  <c r="GV27" i="1"/>
  <c r="HS176" i="1"/>
  <c r="HS173" i="1"/>
  <c r="HS184" i="1"/>
  <c r="HS188" i="1"/>
  <c r="HS199" i="1"/>
  <c r="HS209" i="1"/>
  <c r="HS218" i="1"/>
  <c r="HS228" i="1"/>
  <c r="HS236" i="1"/>
  <c r="HS253" i="1"/>
  <c r="HS249" i="1"/>
  <c r="HS245" i="1"/>
  <c r="HS240" i="1"/>
  <c r="HS262" i="1"/>
  <c r="HS267" i="1"/>
  <c r="HS273" i="1"/>
  <c r="HS275" i="1"/>
  <c r="HS280" i="1"/>
  <c r="HS307" i="1"/>
  <c r="HS303" i="1"/>
  <c r="HS299" i="1"/>
  <c r="HS295" i="1"/>
  <c r="HS291" i="1"/>
  <c r="HS287" i="1"/>
  <c r="HS332" i="1"/>
  <c r="HS328" i="1"/>
  <c r="HS324" i="1"/>
  <c r="HS320" i="1"/>
  <c r="HS316" i="1"/>
  <c r="HS312" i="1"/>
  <c r="HS308" i="1"/>
  <c r="HS345" i="1"/>
  <c r="HS341" i="1"/>
  <c r="HS337" i="1"/>
  <c r="GV68" i="1"/>
  <c r="GV266" i="1"/>
  <c r="GV264" i="1" s="1"/>
  <c r="GV276" i="1"/>
  <c r="GV281" i="1"/>
  <c r="GV286" i="1"/>
  <c r="GV290" i="1"/>
  <c r="GV308" i="1"/>
  <c r="GV304" i="1"/>
  <c r="GV300" i="1"/>
  <c r="GV296" i="1"/>
  <c r="GV341" i="1"/>
  <c r="GV337" i="1"/>
  <c r="FY234" i="1"/>
  <c r="FY230" i="1"/>
  <c r="FY224" i="1"/>
  <c r="FY220" i="1"/>
  <c r="FY260" i="1"/>
  <c r="FY277" i="1"/>
  <c r="FD96" i="1"/>
  <c r="FD60" i="1"/>
  <c r="FD55" i="1"/>
  <c r="HU257" i="1"/>
  <c r="HU96" i="1"/>
  <c r="GX279" i="1"/>
  <c r="HU124" i="1"/>
  <c r="HU78" i="1"/>
  <c r="HU69" i="1"/>
  <c r="HU235" i="1"/>
  <c r="HU217" i="1"/>
  <c r="HU198" i="1"/>
  <c r="HU169" i="1"/>
  <c r="HU38" i="1"/>
  <c r="HU264" i="1"/>
  <c r="HU279" i="1"/>
  <c r="HU107" i="1"/>
  <c r="HU60" i="1"/>
  <c r="BD55" i="1"/>
  <c r="BD189" i="1"/>
  <c r="HS68" i="1"/>
  <c r="GX235" i="1"/>
  <c r="GX198" i="1"/>
  <c r="GX169" i="1"/>
  <c r="GX66" i="1"/>
  <c r="GX42" i="1"/>
  <c r="GX189" i="1"/>
  <c r="GX124" i="1"/>
  <c r="GX107" i="1"/>
  <c r="GX268" i="1"/>
  <c r="GX180" i="1"/>
  <c r="GX166" i="1"/>
  <c r="GX78" i="1"/>
  <c r="GX69" i="1"/>
  <c r="GX45" i="1"/>
  <c r="GV42" i="1"/>
  <c r="GX20" i="1"/>
  <c r="GX202" i="1"/>
  <c r="GX186" i="1"/>
  <c r="GX60" i="1"/>
  <c r="GX55" i="1"/>
  <c r="GX283" i="1"/>
  <c r="GV335" i="1"/>
  <c r="GV334" i="1" s="1"/>
  <c r="FD35" i="1"/>
  <c r="GA180" i="1"/>
  <c r="GA166" i="1"/>
  <c r="GA264" i="1"/>
  <c r="FY27" i="1"/>
  <c r="FY31" i="1"/>
  <c r="FY36" i="1"/>
  <c r="FY41" i="1"/>
  <c r="FY54" i="1"/>
  <c r="FY50" i="1"/>
  <c r="FY56" i="1"/>
  <c r="FY61" i="1"/>
  <c r="FY62" i="1"/>
  <c r="FY77" i="1"/>
  <c r="FY73" i="1"/>
  <c r="FY95" i="1"/>
  <c r="FY91" i="1"/>
  <c r="FY87" i="1"/>
  <c r="FY83" i="1"/>
  <c r="FY97" i="1"/>
  <c r="FY103" i="1"/>
  <c r="FY99" i="1"/>
  <c r="FY122" i="1"/>
  <c r="FY118" i="1"/>
  <c r="FY114" i="1"/>
  <c r="FY110" i="1"/>
  <c r="FY164" i="1"/>
  <c r="FY160" i="1"/>
  <c r="FY156" i="1"/>
  <c r="FY152" i="1"/>
  <c r="FY148" i="1"/>
  <c r="FY145" i="1"/>
  <c r="FY140" i="1"/>
  <c r="FY136" i="1"/>
  <c r="FY132" i="1"/>
  <c r="FY128" i="1"/>
  <c r="FY168" i="1"/>
  <c r="FY177" i="1"/>
  <c r="FY174" i="1"/>
  <c r="FY185" i="1"/>
  <c r="FY190" i="1"/>
  <c r="FY194" i="1"/>
  <c r="FY205" i="1"/>
  <c r="FY24" i="1"/>
  <c r="FY34" i="1"/>
  <c r="FY37" i="1"/>
  <c r="FY43" i="1"/>
  <c r="FY53" i="1"/>
  <c r="FY49" i="1"/>
  <c r="FY65" i="1"/>
  <c r="FY67" i="1"/>
  <c r="FY76" i="1"/>
  <c r="FY72" i="1"/>
  <c r="FY94" i="1"/>
  <c r="FY89" i="1"/>
  <c r="FY86" i="1"/>
  <c r="FY82" i="1"/>
  <c r="FY106" i="1"/>
  <c r="FY102" i="1"/>
  <c r="FY98" i="1"/>
  <c r="FY121" i="1"/>
  <c r="FY117" i="1"/>
  <c r="FY113" i="1"/>
  <c r="FY109" i="1"/>
  <c r="FY163" i="1"/>
  <c r="FY159" i="1"/>
  <c r="FY155" i="1"/>
  <c r="FY151" i="1"/>
  <c r="FY147" i="1"/>
  <c r="FY143" i="1"/>
  <c r="FY139" i="1"/>
  <c r="FY135" i="1"/>
  <c r="FY131" i="1"/>
  <c r="FY127" i="1"/>
  <c r="FY170" i="1"/>
  <c r="FY176" i="1"/>
  <c r="FY173" i="1"/>
  <c r="FY184" i="1"/>
  <c r="FY200" i="1"/>
  <c r="FY204" i="1"/>
  <c r="FY214" i="1"/>
  <c r="FY210" i="1"/>
  <c r="FY227" i="1"/>
  <c r="FY253" i="1"/>
  <c r="FY249" i="1"/>
  <c r="FY245" i="1"/>
  <c r="FY240" i="1"/>
  <c r="FY265" i="1"/>
  <c r="FY271" i="1"/>
  <c r="FY331" i="1"/>
  <c r="FY327" i="1"/>
  <c r="FY23" i="1"/>
  <c r="FY28" i="1"/>
  <c r="FY33" i="1"/>
  <c r="FY39" i="1"/>
  <c r="FY44" i="1"/>
  <c r="FY52" i="1"/>
  <c r="FY48" i="1"/>
  <c r="FY58" i="1"/>
  <c r="FY68" i="1"/>
  <c r="FY75" i="1"/>
  <c r="FY71" i="1"/>
  <c r="FY93" i="1"/>
  <c r="FY90" i="1"/>
  <c r="FY85" i="1"/>
  <c r="FY81" i="1"/>
  <c r="FY105" i="1"/>
  <c r="FY101" i="1"/>
  <c r="FY108" i="1"/>
  <c r="FY120" i="1"/>
  <c r="FY116" i="1"/>
  <c r="FY112" i="1"/>
  <c r="FY125" i="1"/>
  <c r="FY162" i="1"/>
  <c r="FY158" i="1"/>
  <c r="FY154" i="1"/>
  <c r="FY150" i="1"/>
  <c r="FY146" i="1"/>
  <c r="FY142" i="1"/>
  <c r="FY138" i="1"/>
  <c r="FY134" i="1"/>
  <c r="FY130" i="1"/>
  <c r="FY126" i="1"/>
  <c r="FY179" i="1"/>
  <c r="FY171" i="1"/>
  <c r="FY172" i="1"/>
  <c r="FY183" i="1"/>
  <c r="FY196" i="1"/>
  <c r="FY191" i="1"/>
  <c r="FY203" i="1"/>
  <c r="FY208" i="1"/>
  <c r="FY213" i="1"/>
  <c r="FY209" i="1"/>
  <c r="FY233" i="1"/>
  <c r="FY229" i="1"/>
  <c r="FY223" i="1"/>
  <c r="FY219" i="1"/>
  <c r="FY226" i="1"/>
  <c r="FY252" i="1"/>
  <c r="FY248" i="1"/>
  <c r="FY244" i="1"/>
  <c r="FY239" i="1"/>
  <c r="FY258" i="1"/>
  <c r="FY22" i="1"/>
  <c r="FY30" i="1"/>
  <c r="FY32" i="1"/>
  <c r="FY40" i="1"/>
  <c r="FY46" i="1"/>
  <c r="FY51" i="1"/>
  <c r="FY47" i="1"/>
  <c r="FY57" i="1"/>
  <c r="FY63" i="1"/>
  <c r="FY70" i="1"/>
  <c r="FY74" i="1"/>
  <c r="FY79" i="1"/>
  <c r="FY92" i="1"/>
  <c r="FY88" i="1"/>
  <c r="FY84" i="1"/>
  <c r="FY80" i="1"/>
  <c r="FY104" i="1"/>
  <c r="FY100" i="1"/>
  <c r="FY123" i="1"/>
  <c r="FY119" i="1"/>
  <c r="FY115" i="1"/>
  <c r="FY111" i="1"/>
  <c r="FY165" i="1"/>
  <c r="FY161" i="1"/>
  <c r="FY157" i="1"/>
  <c r="FY153" i="1"/>
  <c r="FY149" i="1"/>
  <c r="FY144" i="1"/>
  <c r="FY141" i="1"/>
  <c r="FY137" i="1"/>
  <c r="FY133" i="1"/>
  <c r="FY129" i="1"/>
  <c r="FY167" i="1"/>
  <c r="FY178" i="1"/>
  <c r="FY175" i="1"/>
  <c r="FY181" i="1"/>
  <c r="FY182" i="1"/>
  <c r="FY195" i="1"/>
  <c r="FY199" i="1"/>
  <c r="FY206" i="1"/>
  <c r="FY216" i="1"/>
  <c r="FY212" i="1"/>
  <c r="FY218" i="1"/>
  <c r="FY232" i="1"/>
  <c r="FY228" i="1"/>
  <c r="FY222" i="1"/>
  <c r="FY236" i="1"/>
  <c r="FY255" i="1"/>
  <c r="FY251" i="1"/>
  <c r="FY247" i="1"/>
  <c r="FY243" i="1"/>
  <c r="FY241" i="1"/>
  <c r="FY262" i="1"/>
  <c r="FY267" i="1"/>
  <c r="FY273" i="1"/>
  <c r="FY275" i="1"/>
  <c r="FY280" i="1"/>
  <c r="FY333" i="1"/>
  <c r="FY329" i="1"/>
  <c r="FY325" i="1"/>
  <c r="FY321" i="1"/>
  <c r="FY317" i="1"/>
  <c r="FY313" i="1"/>
  <c r="FY309" i="1"/>
  <c r="FY305" i="1"/>
  <c r="FY301" i="1"/>
  <c r="FY297" i="1"/>
  <c r="FY293" i="1"/>
  <c r="FY289" i="1"/>
  <c r="FY285" i="1"/>
  <c r="FY345" i="1"/>
  <c r="FY341" i="1"/>
  <c r="FY337" i="1"/>
  <c r="FB79" i="1"/>
  <c r="FB201" i="1"/>
  <c r="FB211" i="1"/>
  <c r="FB215" i="1"/>
  <c r="FB267" i="1"/>
  <c r="FB272" i="1"/>
  <c r="FB332" i="1"/>
  <c r="FB328" i="1"/>
  <c r="FB324" i="1"/>
  <c r="FB320" i="1"/>
  <c r="FB316" i="1"/>
  <c r="FY211" i="1"/>
  <c r="FY192" i="1"/>
  <c r="FY231" i="1"/>
  <c r="FY225" i="1"/>
  <c r="FY221" i="1"/>
  <c r="FY256" i="1"/>
  <c r="FY254" i="1"/>
  <c r="FY250" i="1"/>
  <c r="FY246" i="1"/>
  <c r="FY242" i="1"/>
  <c r="FY238" i="1"/>
  <c r="FY261" i="1"/>
  <c r="FY266" i="1"/>
  <c r="FY272" i="1"/>
  <c r="FY278" i="1"/>
  <c r="FY281" i="1"/>
  <c r="FY332" i="1"/>
  <c r="FY328" i="1"/>
  <c r="FY324" i="1"/>
  <c r="FY320" i="1"/>
  <c r="FY316" i="1"/>
  <c r="FY312" i="1"/>
  <c r="FY308" i="1"/>
  <c r="FY304" i="1"/>
  <c r="FY300" i="1"/>
  <c r="FY296" i="1"/>
  <c r="FY292" i="1"/>
  <c r="FY288" i="1"/>
  <c r="FY335" i="1"/>
  <c r="FY344" i="1"/>
  <c r="FY340" i="1"/>
  <c r="FY336" i="1"/>
  <c r="FY323" i="1"/>
  <c r="FY319" i="1"/>
  <c r="FY315" i="1"/>
  <c r="FY311" i="1"/>
  <c r="FY307" i="1"/>
  <c r="FY303" i="1"/>
  <c r="FY299" i="1"/>
  <c r="FY295" i="1"/>
  <c r="FY291" i="1"/>
  <c r="FY287" i="1"/>
  <c r="FY347" i="1"/>
  <c r="FY343" i="1"/>
  <c r="FY339" i="1"/>
  <c r="FY187" i="1"/>
  <c r="FB183" i="1"/>
  <c r="FB194" i="1"/>
  <c r="FY259" i="1"/>
  <c r="FY269" i="1"/>
  <c r="FY270" i="1"/>
  <c r="FY276" i="1"/>
  <c r="FY284" i="1"/>
  <c r="FY330" i="1"/>
  <c r="FY326" i="1"/>
  <c r="FY322" i="1"/>
  <c r="FY318" i="1"/>
  <c r="FY314" i="1"/>
  <c r="FY310" i="1"/>
  <c r="FY306" i="1"/>
  <c r="FY302" i="1"/>
  <c r="FY298" i="1"/>
  <c r="FY294" i="1"/>
  <c r="FY290" i="1"/>
  <c r="FY286" i="1"/>
  <c r="FY346" i="1"/>
  <c r="FY342" i="1"/>
  <c r="FY338" i="1"/>
  <c r="FY188" i="1"/>
  <c r="FB95" i="1"/>
  <c r="FB91" i="1"/>
  <c r="FB87" i="1"/>
  <c r="FB83" i="1"/>
  <c r="FB278" i="1"/>
  <c r="FB288" i="1"/>
  <c r="EE22" i="1"/>
  <c r="EE29" i="1"/>
  <c r="EE59" i="1"/>
  <c r="EE173" i="1"/>
  <c r="EE176" i="1"/>
  <c r="GA189" i="1"/>
  <c r="EE65" i="1"/>
  <c r="GA207" i="1"/>
  <c r="GA202" i="1"/>
  <c r="FB312" i="1"/>
  <c r="FB308" i="1"/>
  <c r="FB304" i="1"/>
  <c r="FB300" i="1"/>
  <c r="FB296" i="1"/>
  <c r="FB292" i="1"/>
  <c r="EE33" i="1"/>
  <c r="EE39" i="1"/>
  <c r="EE44" i="1"/>
  <c r="EE49" i="1"/>
  <c r="EE53" i="1"/>
  <c r="EE184" i="1"/>
  <c r="EE332" i="1"/>
  <c r="EE328" i="1"/>
  <c r="EG189" i="1"/>
  <c r="GA257" i="1"/>
  <c r="GA217" i="1"/>
  <c r="GA169" i="1"/>
  <c r="GA124" i="1"/>
  <c r="GA107" i="1"/>
  <c r="GA38" i="1"/>
  <c r="GA268" i="1"/>
  <c r="GA283" i="1"/>
  <c r="GA78" i="1"/>
  <c r="GA69" i="1"/>
  <c r="GA45" i="1"/>
  <c r="GA20" i="1"/>
  <c r="GA26" i="1"/>
  <c r="GD264" i="1"/>
  <c r="FD334" i="1"/>
  <c r="FD38" i="1"/>
  <c r="FD217" i="1"/>
  <c r="FD180" i="1"/>
  <c r="FD166" i="1"/>
  <c r="FD264" i="1"/>
  <c r="FD283" i="1"/>
  <c r="BD60" i="1"/>
  <c r="HA279" i="1"/>
  <c r="FB22" i="1"/>
  <c r="FB25" i="1"/>
  <c r="FB27" i="1"/>
  <c r="FB31" i="1"/>
  <c r="FB23" i="1"/>
  <c r="FB33" i="1"/>
  <c r="FB28" i="1"/>
  <c r="FB39" i="1"/>
  <c r="FB44" i="1"/>
  <c r="FB49" i="1"/>
  <c r="FB53" i="1"/>
  <c r="FB58" i="1"/>
  <c r="FB63" i="1"/>
  <c r="FB68" i="1"/>
  <c r="FB73" i="1"/>
  <c r="FB77" i="1"/>
  <c r="FB93" i="1"/>
  <c r="FB90" i="1"/>
  <c r="FB85" i="1"/>
  <c r="FB81" i="1"/>
  <c r="FB105" i="1"/>
  <c r="FB101" i="1"/>
  <c r="FB108" i="1"/>
  <c r="FB120" i="1"/>
  <c r="FB116" i="1"/>
  <c r="FB112" i="1"/>
  <c r="FB125" i="1"/>
  <c r="FB162" i="1"/>
  <c r="FB158" i="1"/>
  <c r="FB154" i="1"/>
  <c r="FB150" i="1"/>
  <c r="FB146" i="1"/>
  <c r="FB142" i="1"/>
  <c r="FB138" i="1"/>
  <c r="FB134" i="1"/>
  <c r="FB130" i="1"/>
  <c r="FB126" i="1"/>
  <c r="FB179" i="1"/>
  <c r="FB171" i="1"/>
  <c r="FB172" i="1"/>
  <c r="FB184" i="1"/>
  <c r="FB190" i="1"/>
  <c r="FB195" i="1"/>
  <c r="FB200" i="1"/>
  <c r="FB205" i="1"/>
  <c r="FB210" i="1"/>
  <c r="FB214" i="1"/>
  <c r="FB192" i="1"/>
  <c r="FB231" i="1"/>
  <c r="FB225" i="1"/>
  <c r="FB221" i="1"/>
  <c r="FB256" i="1"/>
  <c r="FB254" i="1"/>
  <c r="FB250" i="1"/>
  <c r="FB246" i="1"/>
  <c r="FB242" i="1"/>
  <c r="FB238" i="1"/>
  <c r="FB261" i="1"/>
  <c r="FB266" i="1"/>
  <c r="FB271" i="1"/>
  <c r="FB276" i="1"/>
  <c r="FB281" i="1"/>
  <c r="FB286" i="1"/>
  <c r="FB333" i="1"/>
  <c r="FB329" i="1"/>
  <c r="FB325" i="1"/>
  <c r="FB321" i="1"/>
  <c r="FB317" i="1"/>
  <c r="FB313" i="1"/>
  <c r="FB309" i="1"/>
  <c r="FB305" i="1"/>
  <c r="FB301" i="1"/>
  <c r="FB297" i="1"/>
  <c r="FB293" i="1"/>
  <c r="FB335" i="1"/>
  <c r="FB344" i="1"/>
  <c r="FB340" i="1"/>
  <c r="FB336" i="1"/>
  <c r="EE24" i="1"/>
  <c r="EE34" i="1"/>
  <c r="EE30" i="1"/>
  <c r="EE37" i="1"/>
  <c r="EE43" i="1"/>
  <c r="EE48" i="1"/>
  <c r="EE52" i="1"/>
  <c r="EE57" i="1"/>
  <c r="EE62" i="1"/>
  <c r="EE67" i="1"/>
  <c r="EE72" i="1"/>
  <c r="EE76" i="1"/>
  <c r="EE94" i="1"/>
  <c r="EE89" i="1"/>
  <c r="EE86" i="1"/>
  <c r="EE82" i="1"/>
  <c r="EE106" i="1"/>
  <c r="EE102" i="1"/>
  <c r="EE98" i="1"/>
  <c r="EE121" i="1"/>
  <c r="EE117" i="1"/>
  <c r="EE113" i="1"/>
  <c r="EE109" i="1"/>
  <c r="EE163" i="1"/>
  <c r="EE159" i="1"/>
  <c r="EE155" i="1"/>
  <c r="EE151" i="1"/>
  <c r="EE147" i="1"/>
  <c r="EE143" i="1"/>
  <c r="EE139" i="1"/>
  <c r="EE135" i="1"/>
  <c r="EE131" i="1"/>
  <c r="EE127" i="1"/>
  <c r="EE170" i="1"/>
  <c r="EE175" i="1"/>
  <c r="EE178" i="1"/>
  <c r="EE183" i="1"/>
  <c r="EE188" i="1"/>
  <c r="EE194" i="1"/>
  <c r="EE199" i="1"/>
  <c r="EE204" i="1"/>
  <c r="EE209" i="1"/>
  <c r="EE213" i="1"/>
  <c r="EE218" i="1"/>
  <c r="EE232" i="1"/>
  <c r="EE228" i="1"/>
  <c r="EE222" i="1"/>
  <c r="EE236" i="1"/>
  <c r="EE255" i="1"/>
  <c r="EE251" i="1"/>
  <c r="EE247" i="1"/>
  <c r="EE243" i="1"/>
  <c r="EE241" i="1"/>
  <c r="EE262" i="1"/>
  <c r="EE265" i="1"/>
  <c r="EE273" i="1"/>
  <c r="EE275" i="1"/>
  <c r="EE280" i="1"/>
  <c r="FB32" i="1"/>
  <c r="FB29" i="1"/>
  <c r="FB40" i="1"/>
  <c r="FB46" i="1"/>
  <c r="FB50" i="1"/>
  <c r="FB54" i="1"/>
  <c r="FB59" i="1"/>
  <c r="FB64" i="1"/>
  <c r="FB70" i="1"/>
  <c r="FB74" i="1"/>
  <c r="FB92" i="1"/>
  <c r="FB88" i="1"/>
  <c r="FB84" i="1"/>
  <c r="FB80" i="1"/>
  <c r="FB104" i="1"/>
  <c r="FB100" i="1"/>
  <c r="FB123" i="1"/>
  <c r="FB119" i="1"/>
  <c r="FB115" i="1"/>
  <c r="FB111" i="1"/>
  <c r="FB165" i="1"/>
  <c r="FB161" i="1"/>
  <c r="FB157" i="1"/>
  <c r="FB153" i="1"/>
  <c r="FB149" i="1"/>
  <c r="FB144" i="1"/>
  <c r="FB141" i="1"/>
  <c r="FB137" i="1"/>
  <c r="FB133" i="1"/>
  <c r="FB129" i="1"/>
  <c r="FB167" i="1"/>
  <c r="FB178" i="1"/>
  <c r="FB175" i="1"/>
  <c r="FB181" i="1"/>
  <c r="FB185" i="1"/>
  <c r="FB191" i="1"/>
  <c r="FB196" i="1"/>
  <c r="FB206" i="1"/>
  <c r="FB234" i="1"/>
  <c r="FB230" i="1"/>
  <c r="FB224" i="1"/>
  <c r="FB220" i="1"/>
  <c r="FB227" i="1"/>
  <c r="FB253" i="1"/>
  <c r="FB249" i="1"/>
  <c r="FB245" i="1"/>
  <c r="FB240" i="1"/>
  <c r="FB260" i="1"/>
  <c r="FB277" i="1"/>
  <c r="FB287" i="1"/>
  <c r="FB347" i="1"/>
  <c r="FB343" i="1"/>
  <c r="FB339" i="1"/>
  <c r="EE23" i="1"/>
  <c r="EE28" i="1"/>
  <c r="EE58" i="1"/>
  <c r="EE63" i="1"/>
  <c r="EE68" i="1"/>
  <c r="EE73" i="1"/>
  <c r="EE77" i="1"/>
  <c r="EE93" i="1"/>
  <c r="EE90" i="1"/>
  <c r="EE85" i="1"/>
  <c r="EE81" i="1"/>
  <c r="EE105" i="1"/>
  <c r="EE101" i="1"/>
  <c r="EE108" i="1"/>
  <c r="EE120" i="1"/>
  <c r="EE116" i="1"/>
  <c r="EE112" i="1"/>
  <c r="EE125" i="1"/>
  <c r="EE162" i="1"/>
  <c r="EE158" i="1"/>
  <c r="EE154" i="1"/>
  <c r="EE150" i="1"/>
  <c r="EE146" i="1"/>
  <c r="EE142" i="1"/>
  <c r="EE138" i="1"/>
  <c r="EE134" i="1"/>
  <c r="EE130" i="1"/>
  <c r="EE126" i="1"/>
  <c r="EE172" i="1"/>
  <c r="EE171" i="1"/>
  <c r="EE179" i="1"/>
  <c r="EE190" i="1"/>
  <c r="EE195" i="1"/>
  <c r="EE200" i="1"/>
  <c r="EE205" i="1"/>
  <c r="EE210" i="1"/>
  <c r="EE214" i="1"/>
  <c r="EE192" i="1"/>
  <c r="EE231" i="1"/>
  <c r="EE225" i="1"/>
  <c r="EE221" i="1"/>
  <c r="EE256" i="1"/>
  <c r="EE254" i="1"/>
  <c r="EE250" i="1"/>
  <c r="EE246" i="1"/>
  <c r="EE242" i="1"/>
  <c r="EE238" i="1"/>
  <c r="EE261" i="1"/>
  <c r="EE267" i="1"/>
  <c r="EE272" i="1"/>
  <c r="EE278" i="1"/>
  <c r="FB36" i="1"/>
  <c r="FB41" i="1"/>
  <c r="FB47" i="1"/>
  <c r="FB51" i="1"/>
  <c r="FB56" i="1"/>
  <c r="FB61" i="1"/>
  <c r="FB65" i="1"/>
  <c r="FB71" i="1"/>
  <c r="FB75" i="1"/>
  <c r="FB97" i="1"/>
  <c r="FB103" i="1"/>
  <c r="FB99" i="1"/>
  <c r="FB122" i="1"/>
  <c r="FB118" i="1"/>
  <c r="FB114" i="1"/>
  <c r="FB110" i="1"/>
  <c r="FB164" i="1"/>
  <c r="FB160" i="1"/>
  <c r="FB156" i="1"/>
  <c r="FB152" i="1"/>
  <c r="FB148" i="1"/>
  <c r="FB145" i="1"/>
  <c r="FB140" i="1"/>
  <c r="FB136" i="1"/>
  <c r="FB132" i="1"/>
  <c r="FB128" i="1"/>
  <c r="FB168" i="1"/>
  <c r="FB177" i="1"/>
  <c r="FB174" i="1"/>
  <c r="FB182" i="1"/>
  <c r="FB187" i="1"/>
  <c r="FB193" i="1"/>
  <c r="FB197" i="1"/>
  <c r="FB203" i="1"/>
  <c r="FB208" i="1"/>
  <c r="FB212" i="1"/>
  <c r="FB216" i="1"/>
  <c r="FB233" i="1"/>
  <c r="FB229" i="1"/>
  <c r="FB223" i="1"/>
  <c r="FB219" i="1"/>
  <c r="FB226" i="1"/>
  <c r="FB252" i="1"/>
  <c r="FB248" i="1"/>
  <c r="FB244" i="1"/>
  <c r="FB239" i="1"/>
  <c r="FB258" i="1"/>
  <c r="FB259" i="1"/>
  <c r="FB269" i="1"/>
  <c r="FB273" i="1"/>
  <c r="FB284" i="1"/>
  <c r="FB331" i="1"/>
  <c r="FB327" i="1"/>
  <c r="FB323" i="1"/>
  <c r="FB319" i="1"/>
  <c r="FB315" i="1"/>
  <c r="FB311" i="1"/>
  <c r="FB307" i="1"/>
  <c r="FB303" i="1"/>
  <c r="FB299" i="1"/>
  <c r="FB295" i="1"/>
  <c r="FB291" i="1"/>
  <c r="FB346" i="1"/>
  <c r="FB342" i="1"/>
  <c r="FB338" i="1"/>
  <c r="EE32" i="1"/>
  <c r="EE40" i="1"/>
  <c r="EE46" i="1"/>
  <c r="EE50" i="1"/>
  <c r="EE54" i="1"/>
  <c r="EE64" i="1"/>
  <c r="EE70" i="1"/>
  <c r="EE74" i="1"/>
  <c r="EE79" i="1"/>
  <c r="EE92" i="1"/>
  <c r="EE88" i="1"/>
  <c r="EE84" i="1"/>
  <c r="EE80" i="1"/>
  <c r="EE104" i="1"/>
  <c r="EE100" i="1"/>
  <c r="EE123" i="1"/>
  <c r="EE119" i="1"/>
  <c r="EE115" i="1"/>
  <c r="EE111" i="1"/>
  <c r="EE165" i="1"/>
  <c r="EE161" i="1"/>
  <c r="EE157" i="1"/>
  <c r="EE153" i="1"/>
  <c r="EE149" i="1"/>
  <c r="EE144" i="1"/>
  <c r="EE141" i="1"/>
  <c r="EE137" i="1"/>
  <c r="EE133" i="1"/>
  <c r="EE129" i="1"/>
  <c r="EE167" i="1"/>
  <c r="EE181" i="1"/>
  <c r="EE185" i="1"/>
  <c r="EE191" i="1"/>
  <c r="EE196" i="1"/>
  <c r="EE201" i="1"/>
  <c r="EE206" i="1"/>
  <c r="EE211" i="1"/>
  <c r="EE215" i="1"/>
  <c r="EE234" i="1"/>
  <c r="EE230" i="1"/>
  <c r="EE224" i="1"/>
  <c r="EE220" i="1"/>
  <c r="EE227" i="1"/>
  <c r="EE253" i="1"/>
  <c r="EE249" i="1"/>
  <c r="EE245" i="1"/>
  <c r="EE240" i="1"/>
  <c r="EE260" i="1"/>
  <c r="EE266" i="1"/>
  <c r="EE271" i="1"/>
  <c r="EE277" i="1"/>
  <c r="FB24" i="1"/>
  <c r="FB34" i="1"/>
  <c r="FB30" i="1"/>
  <c r="FB37" i="1"/>
  <c r="FB43" i="1"/>
  <c r="FB48" i="1"/>
  <c r="FB52" i="1"/>
  <c r="FB57" i="1"/>
  <c r="FB62" i="1"/>
  <c r="FB67" i="1"/>
  <c r="FB66" i="1" s="1"/>
  <c r="FB72" i="1"/>
  <c r="FB76" i="1"/>
  <c r="FB94" i="1"/>
  <c r="FB89" i="1"/>
  <c r="FB86" i="1"/>
  <c r="FB82" i="1"/>
  <c r="FB106" i="1"/>
  <c r="FB102" i="1"/>
  <c r="FB98" i="1"/>
  <c r="FB121" i="1"/>
  <c r="FB117" i="1"/>
  <c r="FB113" i="1"/>
  <c r="FB109" i="1"/>
  <c r="FB163" i="1"/>
  <c r="FB159" i="1"/>
  <c r="FB155" i="1"/>
  <c r="FB151" i="1"/>
  <c r="FB147" i="1"/>
  <c r="FB143" i="1"/>
  <c r="FB139" i="1"/>
  <c r="FB135" i="1"/>
  <c r="FB131" i="1"/>
  <c r="FB127" i="1"/>
  <c r="FB170" i="1"/>
  <c r="FB176" i="1"/>
  <c r="FB173" i="1"/>
  <c r="FB188" i="1"/>
  <c r="FB199" i="1"/>
  <c r="FB204" i="1"/>
  <c r="FB209" i="1"/>
  <c r="FB213" i="1"/>
  <c r="FB218" i="1"/>
  <c r="FB232" i="1"/>
  <c r="FB228" i="1"/>
  <c r="FB222" i="1"/>
  <c r="FB236" i="1"/>
  <c r="FB255" i="1"/>
  <c r="FB251" i="1"/>
  <c r="FB247" i="1"/>
  <c r="FB243" i="1"/>
  <c r="FB241" i="1"/>
  <c r="FB262" i="1"/>
  <c r="FB265" i="1"/>
  <c r="FB270" i="1"/>
  <c r="FB275" i="1"/>
  <c r="FB280" i="1"/>
  <c r="FB285" i="1"/>
  <c r="FB289" i="1"/>
  <c r="FB330" i="1"/>
  <c r="FB326" i="1"/>
  <c r="FB322" i="1"/>
  <c r="FB318" i="1"/>
  <c r="FB314" i="1"/>
  <c r="FB310" i="1"/>
  <c r="FB306" i="1"/>
  <c r="FB302" i="1"/>
  <c r="FB298" i="1"/>
  <c r="FB294" i="1"/>
  <c r="FB290" i="1"/>
  <c r="FB345" i="1"/>
  <c r="FB341" i="1"/>
  <c r="FB337" i="1"/>
  <c r="EE25" i="1"/>
  <c r="EE27" i="1"/>
  <c r="EE31" i="1"/>
  <c r="EE36" i="1"/>
  <c r="EE41" i="1"/>
  <c r="EE47" i="1"/>
  <c r="EE51" i="1"/>
  <c r="EE56" i="1"/>
  <c r="EE61" i="1"/>
  <c r="EE71" i="1"/>
  <c r="EE75" i="1"/>
  <c r="EE95" i="1"/>
  <c r="EE91" i="1"/>
  <c r="EE87" i="1"/>
  <c r="EE83" i="1"/>
  <c r="EE97" i="1"/>
  <c r="EE103" i="1"/>
  <c r="EE99" i="1"/>
  <c r="EE122" i="1"/>
  <c r="EE118" i="1"/>
  <c r="EE114" i="1"/>
  <c r="EE110" i="1"/>
  <c r="EE164" i="1"/>
  <c r="EE160" i="1"/>
  <c r="EE156" i="1"/>
  <c r="EE152" i="1"/>
  <c r="EE148" i="1"/>
  <c r="EE145" i="1"/>
  <c r="EE140" i="1"/>
  <c r="EE136" i="1"/>
  <c r="EE132" i="1"/>
  <c r="EE128" i="1"/>
  <c r="EE168" i="1"/>
  <c r="EE174" i="1"/>
  <c r="EE177" i="1"/>
  <c r="EE182" i="1"/>
  <c r="EE187" i="1"/>
  <c r="EE193" i="1"/>
  <c r="EE197" i="1"/>
  <c r="EE203" i="1"/>
  <c r="EE208" i="1"/>
  <c r="EE212" i="1"/>
  <c r="EE216" i="1"/>
  <c r="EE233" i="1"/>
  <c r="EE229" i="1"/>
  <c r="EE223" i="1"/>
  <c r="EE219" i="1"/>
  <c r="EE226" i="1"/>
  <c r="EE252" i="1"/>
  <c r="EE248" i="1"/>
  <c r="EE244" i="1"/>
  <c r="EE239" i="1"/>
  <c r="EE258" i="1"/>
  <c r="EE259" i="1"/>
  <c r="EE269" i="1"/>
  <c r="EE270" i="1"/>
  <c r="EE276" i="1"/>
  <c r="EE284" i="1"/>
  <c r="EE330" i="1"/>
  <c r="EE326" i="1"/>
  <c r="EE322" i="1"/>
  <c r="EE318" i="1"/>
  <c r="EE314" i="1"/>
  <c r="EE310" i="1"/>
  <c r="EE306" i="1"/>
  <c r="EE302" i="1"/>
  <c r="EE298" i="1"/>
  <c r="EE294" i="1"/>
  <c r="EE290" i="1"/>
  <c r="EE286" i="1"/>
  <c r="EE346" i="1"/>
  <c r="EE342" i="1"/>
  <c r="EE338" i="1"/>
  <c r="DH24" i="1"/>
  <c r="DH34" i="1"/>
  <c r="DH30" i="1"/>
  <c r="DH37" i="1"/>
  <c r="DH43" i="1"/>
  <c r="DH53" i="1"/>
  <c r="DH49" i="1"/>
  <c r="DH59" i="1"/>
  <c r="DH62" i="1"/>
  <c r="DH67" i="1"/>
  <c r="DH72" i="1"/>
  <c r="DH76" i="1"/>
  <c r="DH94" i="1"/>
  <c r="DH89" i="1"/>
  <c r="DH86" i="1"/>
  <c r="DH82" i="1"/>
  <c r="DH106" i="1"/>
  <c r="DH102" i="1"/>
  <c r="DH98" i="1"/>
  <c r="DH121" i="1"/>
  <c r="DH117" i="1"/>
  <c r="DH113" i="1"/>
  <c r="DH109" i="1"/>
  <c r="DH163" i="1"/>
  <c r="DH159" i="1"/>
  <c r="DH155" i="1"/>
  <c r="DH151" i="1"/>
  <c r="DH147" i="1"/>
  <c r="DH143" i="1"/>
  <c r="DH139" i="1"/>
  <c r="DH135" i="1"/>
  <c r="DH131" i="1"/>
  <c r="DH127" i="1"/>
  <c r="DH170" i="1"/>
  <c r="DH176" i="1"/>
  <c r="DH173" i="1"/>
  <c r="DH184" i="1"/>
  <c r="DH188" i="1"/>
  <c r="DH194" i="1"/>
  <c r="DH199" i="1"/>
  <c r="DH204" i="1"/>
  <c r="DH209" i="1"/>
  <c r="DH213" i="1"/>
  <c r="DH218" i="1"/>
  <c r="DH222" i="1"/>
  <c r="DH228" i="1"/>
  <c r="DH232" i="1"/>
  <c r="DH236" i="1"/>
  <c r="BI235" i="1" s="1"/>
  <c r="DH255" i="1"/>
  <c r="DH251" i="1"/>
  <c r="DH247" i="1"/>
  <c r="DH243" i="1"/>
  <c r="DH241" i="1"/>
  <c r="DH262" i="1"/>
  <c r="DH265" i="1"/>
  <c r="DH273" i="1"/>
  <c r="DH275" i="1"/>
  <c r="DH280" i="1"/>
  <c r="DH333" i="1"/>
  <c r="DH329" i="1"/>
  <c r="DH325" i="1"/>
  <c r="DH321" i="1"/>
  <c r="DH317" i="1"/>
  <c r="DH313" i="1"/>
  <c r="DH309" i="1"/>
  <c r="DH305" i="1"/>
  <c r="DH301" i="1"/>
  <c r="DH297" i="1"/>
  <c r="DH293" i="1"/>
  <c r="DH289" i="1"/>
  <c r="DH285" i="1"/>
  <c r="DH344" i="1"/>
  <c r="DH340" i="1"/>
  <c r="DH336" i="1"/>
  <c r="BP26" i="1"/>
  <c r="EE333" i="1"/>
  <c r="EE329" i="1"/>
  <c r="EE325" i="1"/>
  <c r="EE321" i="1"/>
  <c r="EE317" i="1"/>
  <c r="EE313" i="1"/>
  <c r="EE309" i="1"/>
  <c r="EE305" i="1"/>
  <c r="EE301" i="1"/>
  <c r="EE297" i="1"/>
  <c r="EE293" i="1"/>
  <c r="EE289" i="1"/>
  <c r="EE285" i="1"/>
  <c r="EE345" i="1"/>
  <c r="EE341" i="1"/>
  <c r="EE337" i="1"/>
  <c r="DH23" i="1"/>
  <c r="DH33" i="1"/>
  <c r="DH28" i="1"/>
  <c r="DH39" i="1"/>
  <c r="DH44" i="1"/>
  <c r="DH52" i="1"/>
  <c r="DH48" i="1"/>
  <c r="DH58" i="1"/>
  <c r="DH63" i="1"/>
  <c r="DH68" i="1"/>
  <c r="DH73" i="1"/>
  <c r="DH77" i="1"/>
  <c r="DH93" i="1"/>
  <c r="DH90" i="1"/>
  <c r="DH85" i="1"/>
  <c r="DH81" i="1"/>
  <c r="DH105" i="1"/>
  <c r="DH101" i="1"/>
  <c r="DH108" i="1"/>
  <c r="DH120" i="1"/>
  <c r="DH116" i="1"/>
  <c r="DH112" i="1"/>
  <c r="DH125" i="1"/>
  <c r="DH162" i="1"/>
  <c r="DH158" i="1"/>
  <c r="DH154" i="1"/>
  <c r="DH150" i="1"/>
  <c r="DH146" i="1"/>
  <c r="DH142" i="1"/>
  <c r="DH138" i="1"/>
  <c r="DH134" i="1"/>
  <c r="DH130" i="1"/>
  <c r="DH126" i="1"/>
  <c r="DH179" i="1"/>
  <c r="DH171" i="1"/>
  <c r="DH172" i="1"/>
  <c r="DH183" i="1"/>
  <c r="DH190" i="1"/>
  <c r="DH195" i="1"/>
  <c r="DH200" i="1"/>
  <c r="DH205" i="1"/>
  <c r="DH210" i="1"/>
  <c r="DH214" i="1"/>
  <c r="DH219" i="1"/>
  <c r="DH223" i="1"/>
  <c r="DH229" i="1"/>
  <c r="DH233" i="1"/>
  <c r="DH256" i="1"/>
  <c r="DH254" i="1"/>
  <c r="DH250" i="1"/>
  <c r="DH246" i="1"/>
  <c r="DH242" i="1"/>
  <c r="DH238" i="1"/>
  <c r="DH261" i="1"/>
  <c r="DH267" i="1"/>
  <c r="DH272" i="1"/>
  <c r="DH278" i="1"/>
  <c r="DH332" i="1"/>
  <c r="DH328" i="1"/>
  <c r="DH324" i="1"/>
  <c r="DH320" i="1"/>
  <c r="DH316" i="1"/>
  <c r="DH312" i="1"/>
  <c r="DH308" i="1"/>
  <c r="DH304" i="1"/>
  <c r="DH300" i="1"/>
  <c r="DH296" i="1"/>
  <c r="DH292" i="1"/>
  <c r="DH288" i="1"/>
  <c r="DH335" i="1"/>
  <c r="DH343" i="1"/>
  <c r="DH339" i="1"/>
  <c r="EE324" i="1"/>
  <c r="EE320" i="1"/>
  <c r="EE316" i="1"/>
  <c r="EE312" i="1"/>
  <c r="EE308" i="1"/>
  <c r="EE304" i="1"/>
  <c r="EE300" i="1"/>
  <c r="EE296" i="1"/>
  <c r="EE292" i="1"/>
  <c r="EE288" i="1"/>
  <c r="EE335" i="1"/>
  <c r="EE344" i="1"/>
  <c r="EE340" i="1"/>
  <c r="EE336" i="1"/>
  <c r="DH22" i="1"/>
  <c r="DH32" i="1"/>
  <c r="DH29" i="1"/>
  <c r="DH40" i="1"/>
  <c r="DH46" i="1"/>
  <c r="DH51" i="1"/>
  <c r="DH47" i="1"/>
  <c r="DH57" i="1"/>
  <c r="DH64" i="1"/>
  <c r="DH70" i="1"/>
  <c r="DH74" i="1"/>
  <c r="DH79" i="1"/>
  <c r="DH92" i="1"/>
  <c r="DH88" i="1"/>
  <c r="DH84" i="1"/>
  <c r="DH80" i="1"/>
  <c r="DH104" i="1"/>
  <c r="DH100" i="1"/>
  <c r="DH123" i="1"/>
  <c r="DH119" i="1"/>
  <c r="DH115" i="1"/>
  <c r="DH111" i="1"/>
  <c r="DH165" i="1"/>
  <c r="DH161" i="1"/>
  <c r="DH157" i="1"/>
  <c r="DH153" i="1"/>
  <c r="DH149" i="1"/>
  <c r="DH144" i="1"/>
  <c r="DH141" i="1"/>
  <c r="DH137" i="1"/>
  <c r="DH133" i="1"/>
  <c r="DH129" i="1"/>
  <c r="DH167" i="1"/>
  <c r="DH178" i="1"/>
  <c r="DH175" i="1"/>
  <c r="DH181" i="1"/>
  <c r="DH182" i="1"/>
  <c r="DH191" i="1"/>
  <c r="DH196" i="1"/>
  <c r="DH201" i="1"/>
  <c r="DH206" i="1"/>
  <c r="DH211" i="1"/>
  <c r="DH215" i="1"/>
  <c r="DH220" i="1"/>
  <c r="DH224" i="1"/>
  <c r="DH230" i="1"/>
  <c r="DH234" i="1"/>
  <c r="DH227" i="1"/>
  <c r="DH253" i="1"/>
  <c r="DH249" i="1"/>
  <c r="DH245" i="1"/>
  <c r="DH240" i="1"/>
  <c r="DH260" i="1"/>
  <c r="DH266" i="1"/>
  <c r="DH271" i="1"/>
  <c r="DH277" i="1"/>
  <c r="DH281" i="1"/>
  <c r="BI279" i="1" s="1"/>
  <c r="DH331" i="1"/>
  <c r="DH327" i="1"/>
  <c r="DH323" i="1"/>
  <c r="DH319" i="1"/>
  <c r="DH315" i="1"/>
  <c r="DH311" i="1"/>
  <c r="DH307" i="1"/>
  <c r="DH303" i="1"/>
  <c r="DH299" i="1"/>
  <c r="DH295" i="1"/>
  <c r="DH291" i="1"/>
  <c r="DH287" i="1"/>
  <c r="DH346" i="1"/>
  <c r="DH342" i="1"/>
  <c r="DH338" i="1"/>
  <c r="DH347" i="1"/>
  <c r="CV20" i="1"/>
  <c r="EE281" i="1"/>
  <c r="EE331" i="1"/>
  <c r="EE327" i="1"/>
  <c r="EE323" i="1"/>
  <c r="EE319" i="1"/>
  <c r="EE315" i="1"/>
  <c r="EE311" i="1"/>
  <c r="EE307" i="1"/>
  <c r="EE303" i="1"/>
  <c r="EE299" i="1"/>
  <c r="EE295" i="1"/>
  <c r="EE291" i="1"/>
  <c r="EE287" i="1"/>
  <c r="EE347" i="1"/>
  <c r="EE343" i="1"/>
  <c r="EE339" i="1"/>
  <c r="DH25" i="1"/>
  <c r="DH27" i="1"/>
  <c r="DH31" i="1"/>
  <c r="DH36" i="1"/>
  <c r="DH41" i="1"/>
  <c r="DH54" i="1"/>
  <c r="DH50" i="1"/>
  <c r="DH56" i="1"/>
  <c r="DH61" i="1"/>
  <c r="DH65" i="1"/>
  <c r="DH71" i="1"/>
  <c r="DH75" i="1"/>
  <c r="DH95" i="1"/>
  <c r="DH91" i="1"/>
  <c r="DH87" i="1"/>
  <c r="DH83" i="1"/>
  <c r="DH97" i="1"/>
  <c r="DH103" i="1"/>
  <c r="DH99" i="1"/>
  <c r="DH122" i="1"/>
  <c r="DH118" i="1"/>
  <c r="DH114" i="1"/>
  <c r="DH110" i="1"/>
  <c r="DH164" i="1"/>
  <c r="DH160" i="1"/>
  <c r="DH156" i="1"/>
  <c r="DH152" i="1"/>
  <c r="DH148" i="1"/>
  <c r="DH145" i="1"/>
  <c r="DH140" i="1"/>
  <c r="DH136" i="1"/>
  <c r="DH132" i="1"/>
  <c r="DH128" i="1"/>
  <c r="DH168" i="1"/>
  <c r="DH177" i="1"/>
  <c r="DH174" i="1"/>
  <c r="DH185" i="1"/>
  <c r="DH187" i="1"/>
  <c r="BI186" i="1" s="1"/>
  <c r="DH193" i="1"/>
  <c r="DH197" i="1"/>
  <c r="DH203" i="1"/>
  <c r="DH208" i="1"/>
  <c r="DH212" i="1"/>
  <c r="DH216" i="1"/>
  <c r="DH221" i="1"/>
  <c r="DH225" i="1"/>
  <c r="DH231" i="1"/>
  <c r="DH192" i="1"/>
  <c r="DH226" i="1"/>
  <c r="DH252" i="1"/>
  <c r="DH248" i="1"/>
  <c r="DH244" i="1"/>
  <c r="DH239" i="1"/>
  <c r="DH258" i="1"/>
  <c r="DH259" i="1"/>
  <c r="DH269" i="1"/>
  <c r="DH270" i="1"/>
  <c r="DH276" i="1"/>
  <c r="DH284" i="1"/>
  <c r="DH330" i="1"/>
  <c r="DH326" i="1"/>
  <c r="DH322" i="1"/>
  <c r="DH318" i="1"/>
  <c r="DH314" i="1"/>
  <c r="DH310" i="1"/>
  <c r="DH306" i="1"/>
  <c r="DH302" i="1"/>
  <c r="DH298" i="1"/>
  <c r="DH294" i="1"/>
  <c r="DH290" i="1"/>
  <c r="DH286" i="1"/>
  <c r="DH345" i="1"/>
  <c r="DH341" i="1"/>
  <c r="DH337" i="1"/>
  <c r="DJ334" i="1"/>
  <c r="EG38" i="1"/>
  <c r="FD257" i="1"/>
  <c r="FD207" i="1"/>
  <c r="FD202" i="1"/>
  <c r="FD186" i="1"/>
  <c r="FD169" i="1"/>
  <c r="FD189" i="1"/>
  <c r="FD124" i="1"/>
  <c r="FD26" i="1"/>
  <c r="FD279" i="1"/>
  <c r="FD42" i="1"/>
  <c r="FD107" i="1"/>
  <c r="FD268" i="1"/>
  <c r="FD78" i="1"/>
  <c r="FD69" i="1"/>
  <c r="FD45" i="1"/>
  <c r="FD20" i="1"/>
  <c r="EG283" i="1"/>
  <c r="EG268" i="1"/>
  <c r="EG257" i="1"/>
  <c r="EG207" i="1"/>
  <c r="EG202" i="1"/>
  <c r="EG96" i="1"/>
  <c r="EG60" i="1"/>
  <c r="EG55" i="1"/>
  <c r="EG35" i="1"/>
  <c r="EG26" i="1"/>
  <c r="EG279" i="1"/>
  <c r="EG264" i="1"/>
  <c r="EG235" i="1"/>
  <c r="EG217" i="1"/>
  <c r="EG198" i="1"/>
  <c r="EG169" i="1"/>
  <c r="EG66" i="1"/>
  <c r="EG42" i="1"/>
  <c r="EG334" i="1"/>
  <c r="EG124" i="1"/>
  <c r="EG107" i="1"/>
  <c r="EG180" i="1"/>
  <c r="EG166" i="1"/>
  <c r="EG78" i="1"/>
  <c r="EG69" i="1"/>
  <c r="EG45" i="1"/>
  <c r="EG20" i="1"/>
  <c r="DJ180" i="1"/>
  <c r="DJ189" i="1"/>
  <c r="DJ38" i="1"/>
  <c r="DJ268" i="1"/>
  <c r="DJ257" i="1"/>
  <c r="DJ207" i="1"/>
  <c r="DJ202" i="1"/>
  <c r="DJ96" i="1"/>
  <c r="DJ60" i="1"/>
  <c r="DJ26" i="1"/>
  <c r="DJ166" i="1"/>
  <c r="DJ78" i="1"/>
  <c r="DJ69" i="1"/>
  <c r="DJ45" i="1"/>
  <c r="DJ20" i="1"/>
  <c r="DJ124" i="1"/>
  <c r="DJ107" i="1"/>
  <c r="DJ279" i="1"/>
  <c r="DJ264" i="1"/>
  <c r="DJ235" i="1"/>
  <c r="DJ217" i="1"/>
  <c r="DJ198" i="1"/>
  <c r="DJ169" i="1"/>
  <c r="DJ66" i="1"/>
  <c r="DJ42" i="1"/>
  <c r="BD42" i="1"/>
  <c r="BD279" i="1"/>
  <c r="BD66" i="1"/>
  <c r="BD235" i="1"/>
  <c r="BD20" i="1"/>
  <c r="BA27" i="1"/>
  <c r="Z27" i="1" s="1"/>
  <c r="CL27" i="1"/>
  <c r="BM27" i="1" s="1"/>
  <c r="BA31" i="1"/>
  <c r="Z31" i="1" s="1"/>
  <c r="CL31" i="1"/>
  <c r="BM31" i="1" s="1"/>
  <c r="BA33" i="1"/>
  <c r="Z33" i="1" s="1"/>
  <c r="CL33" i="1"/>
  <c r="BM33" i="1" s="1"/>
  <c r="BA36" i="1"/>
  <c r="CL36" i="1"/>
  <c r="BM36" i="1" s="1"/>
  <c r="BA41" i="1"/>
  <c r="Z41" i="1" s="1"/>
  <c r="BA54" i="1"/>
  <c r="Z54" i="1" s="1"/>
  <c r="CL54" i="1"/>
  <c r="BM54" i="1" s="1"/>
  <c r="BA50" i="1"/>
  <c r="Z50" i="1" s="1"/>
  <c r="CL50" i="1"/>
  <c r="BM50" i="1" s="1"/>
  <c r="BA57" i="1"/>
  <c r="Z57" i="1" s="1"/>
  <c r="CL57" i="1"/>
  <c r="BM57" i="1" s="1"/>
  <c r="BA62" i="1"/>
  <c r="Z62" i="1" s="1"/>
  <c r="CL62" i="1"/>
  <c r="BM62" i="1" s="1"/>
  <c r="BA74" i="1"/>
  <c r="Z74" i="1" s="1"/>
  <c r="CL74" i="1"/>
  <c r="BM74" i="1" s="1"/>
  <c r="BA95" i="1"/>
  <c r="Z95" i="1" s="1"/>
  <c r="CL95" i="1"/>
  <c r="BM95" i="1" s="1"/>
  <c r="BA91" i="1"/>
  <c r="Z91" i="1" s="1"/>
  <c r="CL91" i="1"/>
  <c r="BM91" i="1" s="1"/>
  <c r="BA87" i="1"/>
  <c r="Z87" i="1" s="1"/>
  <c r="CL87" i="1"/>
  <c r="BM87" i="1" s="1"/>
  <c r="BA83" i="1"/>
  <c r="Z83" i="1" s="1"/>
  <c r="CL83" i="1"/>
  <c r="BM83" i="1" s="1"/>
  <c r="BA103" i="1"/>
  <c r="Z103" i="1" s="1"/>
  <c r="CL103" i="1"/>
  <c r="BM103" i="1" s="1"/>
  <c r="BA99" i="1"/>
  <c r="Z99" i="1" s="1"/>
  <c r="CL99" i="1"/>
  <c r="BM99" i="1" s="1"/>
  <c r="BA108" i="1"/>
  <c r="Z108" i="1" s="1"/>
  <c r="CL108" i="1"/>
  <c r="BM108" i="1" s="1"/>
  <c r="BA122" i="1"/>
  <c r="Z122" i="1" s="1"/>
  <c r="CL122" i="1"/>
  <c r="BM122" i="1" s="1"/>
  <c r="BA118" i="1"/>
  <c r="Z118" i="1" s="1"/>
  <c r="CL118" i="1"/>
  <c r="BM118" i="1" s="1"/>
  <c r="BA114" i="1"/>
  <c r="Z114" i="1" s="1"/>
  <c r="CL114" i="1"/>
  <c r="BM114" i="1" s="1"/>
  <c r="BA110" i="1"/>
  <c r="Z110" i="1" s="1"/>
  <c r="CL110" i="1"/>
  <c r="BM110" i="1" s="1"/>
  <c r="BA125" i="1"/>
  <c r="Z125" i="1" s="1"/>
  <c r="CL125" i="1"/>
  <c r="BM125" i="1" s="1"/>
  <c r="BA163" i="1"/>
  <c r="Z163" i="1" s="1"/>
  <c r="CL163" i="1"/>
  <c r="BM163" i="1" s="1"/>
  <c r="BA159" i="1"/>
  <c r="Z159" i="1" s="1"/>
  <c r="CL159" i="1"/>
  <c r="BM159" i="1" s="1"/>
  <c r="BA155" i="1"/>
  <c r="Z155" i="1" s="1"/>
  <c r="CL155" i="1"/>
  <c r="BM155" i="1" s="1"/>
  <c r="BA151" i="1"/>
  <c r="Z151" i="1" s="1"/>
  <c r="CL151" i="1"/>
  <c r="BM151" i="1" s="1"/>
  <c r="BA147" i="1"/>
  <c r="Z147" i="1" s="1"/>
  <c r="CL147" i="1"/>
  <c r="BM147" i="1" s="1"/>
  <c r="BA143" i="1"/>
  <c r="Z143" i="1" s="1"/>
  <c r="CL143" i="1"/>
  <c r="BM143" i="1" s="1"/>
  <c r="BA139" i="1"/>
  <c r="Z139" i="1" s="1"/>
  <c r="CL139" i="1"/>
  <c r="BM139" i="1" s="1"/>
  <c r="BA135" i="1"/>
  <c r="Z135" i="1" s="1"/>
  <c r="CL135" i="1"/>
  <c r="BM135" i="1" s="1"/>
  <c r="BA131" i="1"/>
  <c r="Z131" i="1" s="1"/>
  <c r="CL131" i="1"/>
  <c r="BM131" i="1" s="1"/>
  <c r="BA127" i="1"/>
  <c r="Z127" i="1" s="1"/>
  <c r="CL127" i="1"/>
  <c r="BM127" i="1" s="1"/>
  <c r="BA167" i="1"/>
  <c r="CL167" i="1"/>
  <c r="BM167" i="1" s="1"/>
  <c r="BA176" i="1"/>
  <c r="Z176" i="1" s="1"/>
  <c r="CL176" i="1"/>
  <c r="BM176" i="1" s="1"/>
  <c r="BA173" i="1"/>
  <c r="Z173" i="1" s="1"/>
  <c r="CL173" i="1"/>
  <c r="BM173" i="1" s="1"/>
  <c r="BA181" i="1"/>
  <c r="CL181" i="1"/>
  <c r="BM181" i="1" s="1"/>
  <c r="BA184" i="1"/>
  <c r="Z184" i="1" s="1"/>
  <c r="CL184" i="1"/>
  <c r="BM184" i="1" s="1"/>
  <c r="BD186" i="1"/>
  <c r="BA195" i="1"/>
  <c r="Z195" i="1" s="1"/>
  <c r="CL195" i="1"/>
  <c r="BM195" i="1" s="1"/>
  <c r="BA204" i="1"/>
  <c r="Z204" i="1" s="1"/>
  <c r="CL204" i="1"/>
  <c r="BM204" i="1" s="1"/>
  <c r="BA216" i="1"/>
  <c r="Z216" i="1" s="1"/>
  <c r="CL216" i="1"/>
  <c r="BM216" i="1" s="1"/>
  <c r="BA212" i="1"/>
  <c r="Z212" i="1" s="1"/>
  <c r="CL212" i="1"/>
  <c r="BM212" i="1" s="1"/>
  <c r="BA192" i="1"/>
  <c r="Z192" i="1" s="1"/>
  <c r="CL192" i="1"/>
  <c r="BM192" i="1" s="1"/>
  <c r="BA231" i="1"/>
  <c r="Z231" i="1" s="1"/>
  <c r="CL231" i="1"/>
  <c r="BM231" i="1" s="1"/>
  <c r="BA225" i="1"/>
  <c r="Z225" i="1" s="1"/>
  <c r="CL225" i="1"/>
  <c r="BM225" i="1" s="1"/>
  <c r="BA221" i="1"/>
  <c r="Z221" i="1" s="1"/>
  <c r="CL221" i="1"/>
  <c r="BM221" i="1" s="1"/>
  <c r="BA256" i="1"/>
  <c r="Z256" i="1" s="1"/>
  <c r="CL256" i="1"/>
  <c r="BM256" i="1" s="1"/>
  <c r="BA254" i="1"/>
  <c r="Z254" i="1" s="1"/>
  <c r="CL254" i="1"/>
  <c r="BM254" i="1" s="1"/>
  <c r="BA250" i="1"/>
  <c r="Z250" i="1" s="1"/>
  <c r="CL250" i="1"/>
  <c r="BM250" i="1" s="1"/>
  <c r="BA246" i="1"/>
  <c r="Z246" i="1" s="1"/>
  <c r="CL246" i="1"/>
  <c r="BM246" i="1" s="1"/>
  <c r="BA242" i="1"/>
  <c r="Z242" i="1" s="1"/>
  <c r="CL242" i="1"/>
  <c r="BM242" i="1" s="1"/>
  <c r="BA238" i="1"/>
  <c r="Z238" i="1" s="1"/>
  <c r="CL238" i="1"/>
  <c r="BM238" i="1" s="1"/>
  <c r="BA258" i="1"/>
  <c r="Z258" i="1" s="1"/>
  <c r="CL258" i="1"/>
  <c r="BM258" i="1" s="1"/>
  <c r="BA261" i="1"/>
  <c r="Z261" i="1" s="1"/>
  <c r="CL261" i="1"/>
  <c r="BM261" i="1" s="1"/>
  <c r="BA267" i="1"/>
  <c r="Z267" i="1" s="1"/>
  <c r="CL267" i="1"/>
  <c r="BM267" i="1" s="1"/>
  <c r="BA273" i="1"/>
  <c r="Z273" i="1" s="1"/>
  <c r="CL273" i="1"/>
  <c r="BM273" i="1" s="1"/>
  <c r="BA333" i="1"/>
  <c r="Z333" i="1" s="1"/>
  <c r="CL333" i="1"/>
  <c r="BM333" i="1" s="1"/>
  <c r="BA329" i="1"/>
  <c r="Z329" i="1" s="1"/>
  <c r="CL329" i="1"/>
  <c r="BM329" i="1" s="1"/>
  <c r="BA325" i="1"/>
  <c r="Z325" i="1" s="1"/>
  <c r="CL325" i="1"/>
  <c r="BM325" i="1" s="1"/>
  <c r="BA321" i="1"/>
  <c r="Z321" i="1" s="1"/>
  <c r="CL321" i="1"/>
  <c r="BM321" i="1" s="1"/>
  <c r="BA317" i="1"/>
  <c r="Z317" i="1" s="1"/>
  <c r="CL317" i="1"/>
  <c r="BM317" i="1" s="1"/>
  <c r="BA313" i="1"/>
  <c r="Z313" i="1" s="1"/>
  <c r="CL313" i="1"/>
  <c r="BM313" i="1" s="1"/>
  <c r="BA309" i="1"/>
  <c r="Z309" i="1" s="1"/>
  <c r="CL309" i="1"/>
  <c r="BM309" i="1" s="1"/>
  <c r="BA305" i="1"/>
  <c r="Z305" i="1" s="1"/>
  <c r="CL305" i="1"/>
  <c r="BM305" i="1" s="1"/>
  <c r="BA301" i="1"/>
  <c r="Z301" i="1" s="1"/>
  <c r="CL301" i="1"/>
  <c r="BM301" i="1" s="1"/>
  <c r="BA297" i="1"/>
  <c r="Z297" i="1" s="1"/>
  <c r="CL297" i="1"/>
  <c r="BM297" i="1" s="1"/>
  <c r="BA23" i="1"/>
  <c r="Z23" i="1" s="1"/>
  <c r="CL23" i="1"/>
  <c r="BM23" i="1" s="1"/>
  <c r="BA30" i="1"/>
  <c r="Z30" i="1" s="1"/>
  <c r="CL30" i="1"/>
  <c r="BM30" i="1" s="1"/>
  <c r="BA34" i="1"/>
  <c r="Z34" i="1" s="1"/>
  <c r="CL34" i="1"/>
  <c r="BM34" i="1" s="1"/>
  <c r="BA40" i="1"/>
  <c r="Z40" i="1" s="1"/>
  <c r="BA44" i="1"/>
  <c r="Z44" i="1" s="1"/>
  <c r="CL44" i="1"/>
  <c r="BM44" i="1" s="1"/>
  <c r="BA46" i="1"/>
  <c r="Z46" i="1" s="1"/>
  <c r="CL46" i="1"/>
  <c r="BM46" i="1" s="1"/>
  <c r="BA51" i="1"/>
  <c r="Z51" i="1" s="1"/>
  <c r="CL51" i="1"/>
  <c r="BM51" i="1" s="1"/>
  <c r="BA47" i="1"/>
  <c r="Z47" i="1" s="1"/>
  <c r="CL47" i="1"/>
  <c r="BM47" i="1" s="1"/>
  <c r="BA58" i="1"/>
  <c r="Z58" i="1" s="1"/>
  <c r="CL58" i="1"/>
  <c r="BM58" i="1" s="1"/>
  <c r="BA59" i="1"/>
  <c r="Z59" i="1" s="1"/>
  <c r="CL59" i="1"/>
  <c r="BM59" i="1" s="1"/>
  <c r="BA63" i="1"/>
  <c r="Z63" i="1" s="1"/>
  <c r="CL63" i="1"/>
  <c r="BM63" i="1" s="1"/>
  <c r="BA67" i="1"/>
  <c r="Z67" i="1" s="1"/>
  <c r="CL67" i="1"/>
  <c r="BM67" i="1" s="1"/>
  <c r="BA75" i="1"/>
  <c r="Z75" i="1" s="1"/>
  <c r="CL75" i="1"/>
  <c r="BM75" i="1" s="1"/>
  <c r="BA71" i="1"/>
  <c r="Z71" i="1" s="1"/>
  <c r="CL71" i="1"/>
  <c r="BM71" i="1" s="1"/>
  <c r="BA92" i="1"/>
  <c r="Z92" i="1" s="1"/>
  <c r="CL92" i="1"/>
  <c r="BM92" i="1" s="1"/>
  <c r="BA88" i="1"/>
  <c r="Z88" i="1" s="1"/>
  <c r="CL88" i="1"/>
  <c r="BM88" i="1" s="1"/>
  <c r="BA84" i="1"/>
  <c r="Z84" i="1" s="1"/>
  <c r="CL84" i="1"/>
  <c r="BM84" i="1" s="1"/>
  <c r="BA80" i="1"/>
  <c r="Z80" i="1" s="1"/>
  <c r="CL80" i="1"/>
  <c r="BM80" i="1" s="1"/>
  <c r="BA104" i="1"/>
  <c r="Z104" i="1" s="1"/>
  <c r="CL104" i="1"/>
  <c r="BM104" i="1" s="1"/>
  <c r="BA100" i="1"/>
  <c r="Z100" i="1" s="1"/>
  <c r="CL100" i="1"/>
  <c r="BM100" i="1" s="1"/>
  <c r="BA123" i="1"/>
  <c r="Z123" i="1" s="1"/>
  <c r="CL123" i="1"/>
  <c r="BM123" i="1" s="1"/>
  <c r="BA119" i="1"/>
  <c r="Z119" i="1" s="1"/>
  <c r="CL119" i="1"/>
  <c r="BM119" i="1" s="1"/>
  <c r="BA115" i="1"/>
  <c r="Z115" i="1" s="1"/>
  <c r="CL115" i="1"/>
  <c r="BM115" i="1" s="1"/>
  <c r="BA111" i="1"/>
  <c r="Z111" i="1" s="1"/>
  <c r="CL111" i="1"/>
  <c r="BM111" i="1" s="1"/>
  <c r="BA164" i="1"/>
  <c r="Z164" i="1" s="1"/>
  <c r="CL164" i="1"/>
  <c r="BM164" i="1" s="1"/>
  <c r="BA160" i="1"/>
  <c r="Z160" i="1" s="1"/>
  <c r="CL160" i="1"/>
  <c r="BM160" i="1" s="1"/>
  <c r="BA156" i="1"/>
  <c r="Z156" i="1" s="1"/>
  <c r="CL156" i="1"/>
  <c r="BM156" i="1" s="1"/>
  <c r="BA152" i="1"/>
  <c r="Z152" i="1" s="1"/>
  <c r="CL152" i="1"/>
  <c r="BM152" i="1" s="1"/>
  <c r="BA148" i="1"/>
  <c r="Z148" i="1" s="1"/>
  <c r="CL148" i="1"/>
  <c r="BM148" i="1" s="1"/>
  <c r="BA145" i="1"/>
  <c r="Z145" i="1" s="1"/>
  <c r="CL145" i="1"/>
  <c r="BM145" i="1" s="1"/>
  <c r="BA140" i="1"/>
  <c r="Z140" i="1" s="1"/>
  <c r="CL140" i="1"/>
  <c r="BM140" i="1" s="1"/>
  <c r="BA136" i="1"/>
  <c r="Z136" i="1" s="1"/>
  <c r="CL136" i="1"/>
  <c r="BM136" i="1" s="1"/>
  <c r="BA132" i="1"/>
  <c r="Z132" i="1" s="1"/>
  <c r="CL132" i="1"/>
  <c r="BM132" i="1" s="1"/>
  <c r="BA128" i="1"/>
  <c r="Z128" i="1" s="1"/>
  <c r="CL128" i="1"/>
  <c r="BM128" i="1" s="1"/>
  <c r="BA177" i="1"/>
  <c r="Z177" i="1" s="1"/>
  <c r="CL177" i="1"/>
  <c r="BM177" i="1" s="1"/>
  <c r="BA174" i="1"/>
  <c r="Z174" i="1" s="1"/>
  <c r="CL174" i="1"/>
  <c r="BM174" i="1" s="1"/>
  <c r="BA185" i="1"/>
  <c r="Z185" i="1" s="1"/>
  <c r="CL185" i="1"/>
  <c r="BM185" i="1" s="1"/>
  <c r="BA190" i="1"/>
  <c r="Z190" i="1" s="1"/>
  <c r="CL190" i="1"/>
  <c r="BM190" i="1" s="1"/>
  <c r="BA196" i="1"/>
  <c r="Z196" i="1" s="1"/>
  <c r="CL196" i="1"/>
  <c r="BM196" i="1" s="1"/>
  <c r="BA191" i="1"/>
  <c r="Z191" i="1" s="1"/>
  <c r="CL191" i="1"/>
  <c r="BM191" i="1" s="1"/>
  <c r="BA205" i="1"/>
  <c r="Z205" i="1" s="1"/>
  <c r="CL205" i="1"/>
  <c r="BM205" i="1" s="1"/>
  <c r="BA208" i="1"/>
  <c r="Z208" i="1" s="1"/>
  <c r="CL208" i="1"/>
  <c r="BM208" i="1" s="1"/>
  <c r="BA213" i="1"/>
  <c r="Z213" i="1" s="1"/>
  <c r="CL213" i="1"/>
  <c r="BM213" i="1" s="1"/>
  <c r="BA209" i="1"/>
  <c r="Z209" i="1" s="1"/>
  <c r="CL209" i="1"/>
  <c r="BM209" i="1" s="1"/>
  <c r="BA232" i="1"/>
  <c r="Z232" i="1" s="1"/>
  <c r="CL232" i="1"/>
  <c r="BM232" i="1" s="1"/>
  <c r="BA228" i="1"/>
  <c r="Z228" i="1" s="1"/>
  <c r="CL228" i="1"/>
  <c r="BM228" i="1" s="1"/>
  <c r="BA222" i="1"/>
  <c r="Z222" i="1" s="1"/>
  <c r="CL222" i="1"/>
  <c r="BM222" i="1" s="1"/>
  <c r="BA255" i="1"/>
  <c r="Z255" i="1" s="1"/>
  <c r="CL255" i="1"/>
  <c r="BM255" i="1" s="1"/>
  <c r="BA251" i="1"/>
  <c r="Z251" i="1" s="1"/>
  <c r="CL251" i="1"/>
  <c r="BM251" i="1" s="1"/>
  <c r="BA247" i="1"/>
  <c r="Z247" i="1" s="1"/>
  <c r="CL247" i="1"/>
  <c r="BM247" i="1" s="1"/>
  <c r="BA243" i="1"/>
  <c r="Z243" i="1" s="1"/>
  <c r="CL243" i="1"/>
  <c r="BM243" i="1" s="1"/>
  <c r="BA241" i="1"/>
  <c r="Z241" i="1" s="1"/>
  <c r="CL241" i="1"/>
  <c r="BM241" i="1" s="1"/>
  <c r="BA262" i="1"/>
  <c r="Z262" i="1" s="1"/>
  <c r="CL262" i="1"/>
  <c r="BM262" i="1" s="1"/>
  <c r="BA270" i="1"/>
  <c r="Z270" i="1" s="1"/>
  <c r="CL270" i="1"/>
  <c r="BM270" i="1" s="1"/>
  <c r="BA276" i="1"/>
  <c r="Z276" i="1" s="1"/>
  <c r="CL276" i="1"/>
  <c r="BM276" i="1" s="1"/>
  <c r="BA330" i="1"/>
  <c r="Z330" i="1" s="1"/>
  <c r="CL330" i="1"/>
  <c r="BM330" i="1" s="1"/>
  <c r="BA326" i="1"/>
  <c r="Z326" i="1" s="1"/>
  <c r="CL326" i="1"/>
  <c r="BM326" i="1" s="1"/>
  <c r="BA322" i="1"/>
  <c r="Z322" i="1" s="1"/>
  <c r="CL322" i="1"/>
  <c r="BM322" i="1" s="1"/>
  <c r="BA318" i="1"/>
  <c r="Z318" i="1" s="1"/>
  <c r="CL318" i="1"/>
  <c r="BM318" i="1" s="1"/>
  <c r="BA314" i="1"/>
  <c r="Z314" i="1" s="1"/>
  <c r="CL314" i="1"/>
  <c r="BM314" i="1" s="1"/>
  <c r="BA310" i="1"/>
  <c r="Z310" i="1" s="1"/>
  <c r="CL310" i="1"/>
  <c r="BM310" i="1" s="1"/>
  <c r="BA306" i="1"/>
  <c r="Z306" i="1" s="1"/>
  <c r="CL306" i="1"/>
  <c r="BM306" i="1" s="1"/>
  <c r="BA302" i="1"/>
  <c r="Z302" i="1" s="1"/>
  <c r="CL302" i="1"/>
  <c r="BM302" i="1" s="1"/>
  <c r="BA298" i="1"/>
  <c r="Z298" i="1" s="1"/>
  <c r="CL298" i="1"/>
  <c r="BM298" i="1" s="1"/>
  <c r="BA24" i="1"/>
  <c r="Z24" i="1" s="1"/>
  <c r="CL24" i="1"/>
  <c r="BM24" i="1" s="1"/>
  <c r="BA28" i="1"/>
  <c r="Z28" i="1" s="1"/>
  <c r="CL28" i="1"/>
  <c r="BM28" i="1" s="1"/>
  <c r="BA39" i="1"/>
  <c r="BA52" i="1"/>
  <c r="Z52" i="1" s="1"/>
  <c r="CL52" i="1"/>
  <c r="BM52" i="1" s="1"/>
  <c r="BA48" i="1"/>
  <c r="Z48" i="1" s="1"/>
  <c r="CL48" i="1"/>
  <c r="BM48" i="1" s="1"/>
  <c r="BA56" i="1"/>
  <c r="CL56" i="1"/>
  <c r="BM56" i="1" s="1"/>
  <c r="BA61" i="1"/>
  <c r="Z61" i="1" s="1"/>
  <c r="CL61" i="1"/>
  <c r="BM61" i="1" s="1"/>
  <c r="BA64" i="1"/>
  <c r="Z64" i="1" s="1"/>
  <c r="CL64" i="1"/>
  <c r="BM64" i="1" s="1"/>
  <c r="BA76" i="1"/>
  <c r="Z76" i="1" s="1"/>
  <c r="CL76" i="1"/>
  <c r="BM76" i="1" s="1"/>
  <c r="BA72" i="1"/>
  <c r="Z72" i="1" s="1"/>
  <c r="CL72" i="1"/>
  <c r="BM72" i="1" s="1"/>
  <c r="BA77" i="1"/>
  <c r="Z77" i="1" s="1"/>
  <c r="CL77" i="1"/>
  <c r="BM77" i="1" s="1"/>
  <c r="BA93" i="1"/>
  <c r="Z93" i="1" s="1"/>
  <c r="CL93" i="1"/>
  <c r="BM93" i="1" s="1"/>
  <c r="BA90" i="1"/>
  <c r="Z90" i="1" s="1"/>
  <c r="CL90" i="1"/>
  <c r="BM90" i="1" s="1"/>
  <c r="BA85" i="1"/>
  <c r="Z85" i="1" s="1"/>
  <c r="CL85" i="1"/>
  <c r="BM85" i="1" s="1"/>
  <c r="BA81" i="1"/>
  <c r="Z81" i="1" s="1"/>
  <c r="CL81" i="1"/>
  <c r="BM81" i="1" s="1"/>
  <c r="BA97" i="1"/>
  <c r="Z97" i="1" s="1"/>
  <c r="CL97" i="1"/>
  <c r="BA105" i="1"/>
  <c r="Z105" i="1" s="1"/>
  <c r="CL105" i="1"/>
  <c r="BM105" i="1" s="1"/>
  <c r="BA101" i="1"/>
  <c r="Z101" i="1" s="1"/>
  <c r="CL101" i="1"/>
  <c r="BM101" i="1" s="1"/>
  <c r="BA120" i="1"/>
  <c r="Z120" i="1" s="1"/>
  <c r="CL120" i="1"/>
  <c r="BM120" i="1" s="1"/>
  <c r="BA116" i="1"/>
  <c r="Z116" i="1" s="1"/>
  <c r="CL116" i="1"/>
  <c r="BM116" i="1" s="1"/>
  <c r="BA112" i="1"/>
  <c r="Z112" i="1" s="1"/>
  <c r="CL112" i="1"/>
  <c r="BM112" i="1" s="1"/>
  <c r="BA165" i="1"/>
  <c r="Z165" i="1" s="1"/>
  <c r="CL165" i="1"/>
  <c r="BM165" i="1" s="1"/>
  <c r="BA161" i="1"/>
  <c r="Z161" i="1" s="1"/>
  <c r="CL161" i="1"/>
  <c r="BM161" i="1" s="1"/>
  <c r="BA157" i="1"/>
  <c r="Z157" i="1" s="1"/>
  <c r="CL157" i="1"/>
  <c r="BM157" i="1" s="1"/>
  <c r="BA153" i="1"/>
  <c r="Z153" i="1" s="1"/>
  <c r="CL153" i="1"/>
  <c r="BM153" i="1" s="1"/>
  <c r="BA149" i="1"/>
  <c r="Z149" i="1" s="1"/>
  <c r="CL149" i="1"/>
  <c r="BM149" i="1" s="1"/>
  <c r="BA144" i="1"/>
  <c r="Z144" i="1" s="1"/>
  <c r="CL144" i="1"/>
  <c r="BM144" i="1" s="1"/>
  <c r="BA141" i="1"/>
  <c r="Z141" i="1" s="1"/>
  <c r="CL141" i="1"/>
  <c r="BM141" i="1" s="1"/>
  <c r="BA137" i="1"/>
  <c r="Z137" i="1" s="1"/>
  <c r="CL137" i="1"/>
  <c r="BM137" i="1" s="1"/>
  <c r="BA133" i="1"/>
  <c r="Z133" i="1" s="1"/>
  <c r="CL133" i="1"/>
  <c r="BM133" i="1" s="1"/>
  <c r="BA129" i="1"/>
  <c r="Z129" i="1" s="1"/>
  <c r="CL129" i="1"/>
  <c r="BM129" i="1" s="1"/>
  <c r="BA170" i="1"/>
  <c r="Z170" i="1" s="1"/>
  <c r="CL170" i="1"/>
  <c r="BM170" i="1" s="1"/>
  <c r="BA178" i="1"/>
  <c r="Z178" i="1" s="1"/>
  <c r="CL178" i="1"/>
  <c r="BM178" i="1" s="1"/>
  <c r="BA175" i="1"/>
  <c r="Z175" i="1" s="1"/>
  <c r="CL175" i="1"/>
  <c r="BM175" i="1" s="1"/>
  <c r="BA182" i="1"/>
  <c r="Z182" i="1" s="1"/>
  <c r="CL182" i="1"/>
  <c r="BM182" i="1" s="1"/>
  <c r="BA188" i="1"/>
  <c r="Z188" i="1" s="1"/>
  <c r="CL188" i="1"/>
  <c r="BM188" i="1" s="1"/>
  <c r="BA197" i="1"/>
  <c r="Z197" i="1" s="1"/>
  <c r="CL197" i="1"/>
  <c r="BM197" i="1" s="1"/>
  <c r="BA193" i="1"/>
  <c r="Z193" i="1" s="1"/>
  <c r="CL193" i="1"/>
  <c r="BM193" i="1" s="1"/>
  <c r="BA199" i="1"/>
  <c r="Z199" i="1" s="1"/>
  <c r="CL199" i="1"/>
  <c r="BM199" i="1" s="1"/>
  <c r="BA200" i="1"/>
  <c r="Z200" i="1" s="1"/>
  <c r="CL200" i="1"/>
  <c r="BM200" i="1" s="1"/>
  <c r="BA206" i="1"/>
  <c r="Z206" i="1" s="1"/>
  <c r="CL206" i="1"/>
  <c r="BM206" i="1" s="1"/>
  <c r="BA214" i="1"/>
  <c r="Z214" i="1" s="1"/>
  <c r="CL214" i="1"/>
  <c r="BM214" i="1" s="1"/>
  <c r="BA210" i="1"/>
  <c r="Z210" i="1" s="1"/>
  <c r="CL210" i="1"/>
  <c r="BM210" i="1" s="1"/>
  <c r="BA218" i="1"/>
  <c r="Z218" i="1" s="1"/>
  <c r="CL218" i="1"/>
  <c r="BM218" i="1" s="1"/>
  <c r="BA233" i="1"/>
  <c r="Z233" i="1" s="1"/>
  <c r="CL233" i="1"/>
  <c r="BM233" i="1" s="1"/>
  <c r="BA229" i="1"/>
  <c r="Z229" i="1" s="1"/>
  <c r="CL229" i="1"/>
  <c r="BM229" i="1" s="1"/>
  <c r="BA223" i="1"/>
  <c r="Z223" i="1" s="1"/>
  <c r="CL223" i="1"/>
  <c r="BM223" i="1" s="1"/>
  <c r="BA219" i="1"/>
  <c r="Z219" i="1" s="1"/>
  <c r="CL219" i="1"/>
  <c r="BM219" i="1" s="1"/>
  <c r="BA226" i="1"/>
  <c r="Z226" i="1" s="1"/>
  <c r="CL226" i="1"/>
  <c r="BM226" i="1" s="1"/>
  <c r="BA252" i="1"/>
  <c r="Z252" i="1" s="1"/>
  <c r="CL252" i="1"/>
  <c r="BM252" i="1" s="1"/>
  <c r="BA248" i="1"/>
  <c r="Z248" i="1" s="1"/>
  <c r="CL248" i="1"/>
  <c r="BM248" i="1" s="1"/>
  <c r="BA244" i="1"/>
  <c r="Z244" i="1" s="1"/>
  <c r="CL244" i="1"/>
  <c r="BM244" i="1" s="1"/>
  <c r="BA239" i="1"/>
  <c r="Z239" i="1" s="1"/>
  <c r="CL239" i="1"/>
  <c r="BM239" i="1" s="1"/>
  <c r="BA259" i="1"/>
  <c r="Z259" i="1" s="1"/>
  <c r="CL259" i="1"/>
  <c r="BM259" i="1" s="1"/>
  <c r="BA265" i="1"/>
  <c r="CL265" i="1"/>
  <c r="BM265" i="1" s="1"/>
  <c r="BA271" i="1"/>
  <c r="Z271" i="1" s="1"/>
  <c r="CL271" i="1"/>
  <c r="BM271" i="1" s="1"/>
  <c r="BA275" i="1"/>
  <c r="Z275" i="1" s="1"/>
  <c r="CL275" i="1"/>
  <c r="BM275" i="1" s="1"/>
  <c r="BA277" i="1"/>
  <c r="Z277" i="1" s="1"/>
  <c r="CL277" i="1"/>
  <c r="BM277" i="1" s="1"/>
  <c r="BA280" i="1"/>
  <c r="CL280" i="1"/>
  <c r="BM280" i="1" s="1"/>
  <c r="BA281" i="1"/>
  <c r="Z281" i="1" s="1"/>
  <c r="CL281" i="1"/>
  <c r="BM281" i="1" s="1"/>
  <c r="BA331" i="1"/>
  <c r="Z331" i="1" s="1"/>
  <c r="CL331" i="1"/>
  <c r="BM331" i="1" s="1"/>
  <c r="BA327" i="1"/>
  <c r="Z327" i="1" s="1"/>
  <c r="CL327" i="1"/>
  <c r="BM327" i="1" s="1"/>
  <c r="BA323" i="1"/>
  <c r="Z323" i="1" s="1"/>
  <c r="CL323" i="1"/>
  <c r="BM323" i="1" s="1"/>
  <c r="BA319" i="1"/>
  <c r="Z319" i="1" s="1"/>
  <c r="CL319" i="1"/>
  <c r="BM319" i="1" s="1"/>
  <c r="BA315" i="1"/>
  <c r="Z315" i="1" s="1"/>
  <c r="CL315" i="1"/>
  <c r="BM315" i="1" s="1"/>
  <c r="BA311" i="1"/>
  <c r="Z311" i="1" s="1"/>
  <c r="CL311" i="1"/>
  <c r="BM311" i="1" s="1"/>
  <c r="BA307" i="1"/>
  <c r="Z307" i="1" s="1"/>
  <c r="CL307" i="1"/>
  <c r="BM307" i="1" s="1"/>
  <c r="BA303" i="1"/>
  <c r="Z303" i="1" s="1"/>
  <c r="CL303" i="1"/>
  <c r="BM303" i="1" s="1"/>
  <c r="BA299" i="1"/>
  <c r="Z299" i="1" s="1"/>
  <c r="CL299" i="1"/>
  <c r="BM299" i="1" s="1"/>
  <c r="BA295" i="1"/>
  <c r="Z295" i="1" s="1"/>
  <c r="CL295" i="1"/>
  <c r="BM295" i="1" s="1"/>
  <c r="BA25" i="1"/>
  <c r="Z25" i="1" s="1"/>
  <c r="CL25" i="1"/>
  <c r="BM25" i="1" s="1"/>
  <c r="BA22" i="1"/>
  <c r="Z22" i="1" s="1"/>
  <c r="CL22" i="1"/>
  <c r="BM22" i="1" s="1"/>
  <c r="BA29" i="1"/>
  <c r="Z29" i="1" s="1"/>
  <c r="CL29" i="1"/>
  <c r="BM29" i="1" s="1"/>
  <c r="BA32" i="1"/>
  <c r="Z32" i="1" s="1"/>
  <c r="BA37" i="1"/>
  <c r="Z37" i="1" s="1"/>
  <c r="CL37" i="1"/>
  <c r="BM37" i="1" s="1"/>
  <c r="BA43" i="1"/>
  <c r="Z43" i="1" s="1"/>
  <c r="CL43" i="1"/>
  <c r="BM43" i="1" s="1"/>
  <c r="BM42" i="1" s="1"/>
  <c r="BA53" i="1"/>
  <c r="Z53" i="1" s="1"/>
  <c r="CL53" i="1"/>
  <c r="BM53" i="1" s="1"/>
  <c r="BA49" i="1"/>
  <c r="Z49" i="1" s="1"/>
  <c r="CL49" i="1"/>
  <c r="BM49" i="1" s="1"/>
  <c r="BA65" i="1"/>
  <c r="Z65" i="1" s="1"/>
  <c r="CL65" i="1"/>
  <c r="BM65" i="1" s="1"/>
  <c r="BA70" i="1"/>
  <c r="Z70" i="1" s="1"/>
  <c r="CL70" i="1"/>
  <c r="BM70" i="1" s="1"/>
  <c r="BA73" i="1"/>
  <c r="Z73" i="1" s="1"/>
  <c r="CL73" i="1"/>
  <c r="BM73" i="1" s="1"/>
  <c r="BA79" i="1"/>
  <c r="Z79" i="1" s="1"/>
  <c r="CL79" i="1"/>
  <c r="BM79" i="1" s="1"/>
  <c r="BA94" i="1"/>
  <c r="Z94" i="1" s="1"/>
  <c r="AA94" i="1" s="1"/>
  <c r="CL94" i="1"/>
  <c r="BM94" i="1" s="1"/>
  <c r="BA89" i="1"/>
  <c r="Z89" i="1" s="1"/>
  <c r="CL89" i="1"/>
  <c r="BM89" i="1" s="1"/>
  <c r="BA86" i="1"/>
  <c r="Z86" i="1" s="1"/>
  <c r="CL86" i="1"/>
  <c r="BM86" i="1" s="1"/>
  <c r="BA82" i="1"/>
  <c r="Z82" i="1" s="1"/>
  <c r="CL82" i="1"/>
  <c r="BM82" i="1" s="1"/>
  <c r="BA106" i="1"/>
  <c r="Z106" i="1" s="1"/>
  <c r="CL106" i="1"/>
  <c r="BM106" i="1" s="1"/>
  <c r="BA102" i="1"/>
  <c r="Z102" i="1" s="1"/>
  <c r="CL102" i="1"/>
  <c r="BM102" i="1" s="1"/>
  <c r="BA98" i="1"/>
  <c r="Z98" i="1" s="1"/>
  <c r="CL98" i="1"/>
  <c r="BM98" i="1" s="1"/>
  <c r="BA121" i="1"/>
  <c r="Z121" i="1" s="1"/>
  <c r="CL121" i="1"/>
  <c r="BM121" i="1" s="1"/>
  <c r="BA117" i="1"/>
  <c r="Z117" i="1" s="1"/>
  <c r="CL117" i="1"/>
  <c r="BM117" i="1" s="1"/>
  <c r="BA113" i="1"/>
  <c r="Z113" i="1" s="1"/>
  <c r="CL113" i="1"/>
  <c r="BM113" i="1" s="1"/>
  <c r="BA109" i="1"/>
  <c r="Z109" i="1" s="1"/>
  <c r="CL109" i="1"/>
  <c r="BM109" i="1" s="1"/>
  <c r="BA162" i="1"/>
  <c r="Z162" i="1" s="1"/>
  <c r="CL162" i="1"/>
  <c r="BM162" i="1" s="1"/>
  <c r="BA158" i="1"/>
  <c r="Z158" i="1" s="1"/>
  <c r="CL158" i="1"/>
  <c r="BM158" i="1" s="1"/>
  <c r="BA154" i="1"/>
  <c r="Z154" i="1" s="1"/>
  <c r="CL154" i="1"/>
  <c r="BM154" i="1" s="1"/>
  <c r="BA150" i="1"/>
  <c r="Z150" i="1" s="1"/>
  <c r="CL150" i="1"/>
  <c r="BM150" i="1" s="1"/>
  <c r="BA146" i="1"/>
  <c r="Z146" i="1" s="1"/>
  <c r="CL146" i="1"/>
  <c r="BM146" i="1" s="1"/>
  <c r="BA142" i="1"/>
  <c r="Z142" i="1" s="1"/>
  <c r="CL142" i="1"/>
  <c r="BM142" i="1" s="1"/>
  <c r="BA138" i="1"/>
  <c r="Z138" i="1" s="1"/>
  <c r="CL138" i="1"/>
  <c r="BM138" i="1" s="1"/>
  <c r="BA134" i="1"/>
  <c r="Z134" i="1" s="1"/>
  <c r="CL134" i="1"/>
  <c r="BM134" i="1" s="1"/>
  <c r="BA130" i="1"/>
  <c r="Z130" i="1" s="1"/>
  <c r="CL130" i="1"/>
  <c r="BM130" i="1" s="1"/>
  <c r="BA126" i="1"/>
  <c r="Z126" i="1" s="1"/>
  <c r="CL126" i="1"/>
  <c r="BM126" i="1" s="1"/>
  <c r="BA168" i="1"/>
  <c r="Z168" i="1" s="1"/>
  <c r="CL168" i="1"/>
  <c r="BM168" i="1" s="1"/>
  <c r="BA179" i="1"/>
  <c r="Z179" i="1" s="1"/>
  <c r="CL179" i="1"/>
  <c r="BM179" i="1" s="1"/>
  <c r="BA171" i="1"/>
  <c r="Z171" i="1" s="1"/>
  <c r="CL171" i="1"/>
  <c r="BM171" i="1" s="1"/>
  <c r="BA172" i="1"/>
  <c r="Z172" i="1" s="1"/>
  <c r="CL172" i="1"/>
  <c r="BM172" i="1" s="1"/>
  <c r="BA183" i="1"/>
  <c r="Z183" i="1" s="1"/>
  <c r="CL183" i="1"/>
  <c r="BM183" i="1" s="1"/>
  <c r="BA187" i="1"/>
  <c r="Z187" i="1" s="1"/>
  <c r="CL187" i="1"/>
  <c r="BM187" i="1" s="1"/>
  <c r="BA194" i="1"/>
  <c r="Z194" i="1" s="1"/>
  <c r="CL194" i="1"/>
  <c r="BM194" i="1" s="1"/>
  <c r="BA201" i="1"/>
  <c r="Z201" i="1" s="1"/>
  <c r="CL201" i="1"/>
  <c r="BM201" i="1" s="1"/>
  <c r="BA203" i="1"/>
  <c r="Z203" i="1" s="1"/>
  <c r="CL203" i="1"/>
  <c r="BM203" i="1" s="1"/>
  <c r="BA215" i="1"/>
  <c r="Z215" i="1" s="1"/>
  <c r="CL215" i="1"/>
  <c r="BM215" i="1" s="1"/>
  <c r="BA211" i="1"/>
  <c r="Z211" i="1" s="1"/>
  <c r="CL211" i="1"/>
  <c r="BM211" i="1" s="1"/>
  <c r="BA234" i="1"/>
  <c r="Z234" i="1" s="1"/>
  <c r="CL234" i="1"/>
  <c r="BM234" i="1" s="1"/>
  <c r="BA230" i="1"/>
  <c r="Z230" i="1" s="1"/>
  <c r="CL230" i="1"/>
  <c r="BM230" i="1" s="1"/>
  <c r="BA224" i="1"/>
  <c r="Z224" i="1" s="1"/>
  <c r="CL224" i="1"/>
  <c r="BM224" i="1" s="1"/>
  <c r="BA220" i="1"/>
  <c r="Z220" i="1" s="1"/>
  <c r="CL220" i="1"/>
  <c r="BM220" i="1" s="1"/>
  <c r="BA236" i="1"/>
  <c r="Z236" i="1" s="1"/>
  <c r="CL236" i="1"/>
  <c r="BM236" i="1" s="1"/>
  <c r="BM235" i="1" s="1"/>
  <c r="BA227" i="1"/>
  <c r="Z227" i="1" s="1"/>
  <c r="CL227" i="1"/>
  <c r="BM227" i="1" s="1"/>
  <c r="BA253" i="1"/>
  <c r="Z253" i="1" s="1"/>
  <c r="CL253" i="1"/>
  <c r="BM253" i="1" s="1"/>
  <c r="BA249" i="1"/>
  <c r="Z249" i="1" s="1"/>
  <c r="CL249" i="1"/>
  <c r="BM249" i="1" s="1"/>
  <c r="BA245" i="1"/>
  <c r="Z245" i="1" s="1"/>
  <c r="CL245" i="1"/>
  <c r="BM245" i="1" s="1"/>
  <c r="BA240" i="1"/>
  <c r="Z240" i="1" s="1"/>
  <c r="CL240" i="1"/>
  <c r="BM240" i="1" s="1"/>
  <c r="BA260" i="1"/>
  <c r="Z260" i="1" s="1"/>
  <c r="CL260" i="1"/>
  <c r="BM260" i="1" s="1"/>
  <c r="BA266" i="1"/>
  <c r="Z266" i="1" s="1"/>
  <c r="CL266" i="1"/>
  <c r="BM266" i="1" s="1"/>
  <c r="BA269" i="1"/>
  <c r="Z269" i="1" s="1"/>
  <c r="CL269" i="1"/>
  <c r="BM269" i="1" s="1"/>
  <c r="BA272" i="1"/>
  <c r="Z272" i="1" s="1"/>
  <c r="CL272" i="1"/>
  <c r="BM272" i="1" s="1"/>
  <c r="BA278" i="1"/>
  <c r="Z278" i="1" s="1"/>
  <c r="CL278" i="1"/>
  <c r="BM278" i="1" s="1"/>
  <c r="BA284" i="1"/>
  <c r="Z284" i="1" s="1"/>
  <c r="CL284" i="1"/>
  <c r="BM284" i="1" s="1"/>
  <c r="BA332" i="1"/>
  <c r="Z332" i="1" s="1"/>
  <c r="CL332" i="1"/>
  <c r="BM332" i="1" s="1"/>
  <c r="BA328" i="1"/>
  <c r="Z328" i="1" s="1"/>
  <c r="CL328" i="1"/>
  <c r="BM328" i="1" s="1"/>
  <c r="BA324" i="1"/>
  <c r="Z324" i="1" s="1"/>
  <c r="CL324" i="1"/>
  <c r="BM324" i="1" s="1"/>
  <c r="BA320" i="1"/>
  <c r="Z320" i="1" s="1"/>
  <c r="CL320" i="1"/>
  <c r="BM320" i="1" s="1"/>
  <c r="BA316" i="1"/>
  <c r="Z316" i="1" s="1"/>
  <c r="CL316" i="1"/>
  <c r="BM316" i="1" s="1"/>
  <c r="BA312" i="1"/>
  <c r="Z312" i="1" s="1"/>
  <c r="CL312" i="1"/>
  <c r="BM312" i="1" s="1"/>
  <c r="BA308" i="1"/>
  <c r="Z308" i="1" s="1"/>
  <c r="CL308" i="1"/>
  <c r="BM308" i="1" s="1"/>
  <c r="BA304" i="1"/>
  <c r="Z304" i="1" s="1"/>
  <c r="CL304" i="1"/>
  <c r="BM304" i="1" s="1"/>
  <c r="BA300" i="1"/>
  <c r="Z300" i="1" s="1"/>
  <c r="CL300" i="1"/>
  <c r="BM300" i="1" s="1"/>
  <c r="BA296" i="1"/>
  <c r="Z296" i="1" s="1"/>
  <c r="CL296" i="1"/>
  <c r="BM296" i="1" s="1"/>
  <c r="Z292" i="1"/>
  <c r="Z288" i="1"/>
  <c r="Z346" i="1"/>
  <c r="Z342" i="1"/>
  <c r="Z338" i="1"/>
  <c r="Z347" i="1"/>
  <c r="CL292" i="1"/>
  <c r="BM292" i="1" s="1"/>
  <c r="CL287" i="1"/>
  <c r="BM287" i="1" s="1"/>
  <c r="CL345" i="1"/>
  <c r="BM345" i="1" s="1"/>
  <c r="CL339" i="1"/>
  <c r="BM339" i="1" s="1"/>
  <c r="Z293" i="1"/>
  <c r="Z289" i="1"/>
  <c r="Z285" i="1"/>
  <c r="Z343" i="1"/>
  <c r="Z339" i="1"/>
  <c r="CL291" i="1"/>
  <c r="BM291" i="1" s="1"/>
  <c r="CL285" i="1"/>
  <c r="BM285" i="1" s="1"/>
  <c r="CL343" i="1"/>
  <c r="BM343" i="1" s="1"/>
  <c r="CL338" i="1"/>
  <c r="BM338" i="1" s="1"/>
  <c r="BA294" i="1"/>
  <c r="Z294" i="1" s="1"/>
  <c r="CL294" i="1"/>
  <c r="BM294" i="1" s="1"/>
  <c r="BA290" i="1"/>
  <c r="Z290" i="1" s="1"/>
  <c r="CL290" i="1"/>
  <c r="BM290" i="1" s="1"/>
  <c r="BA286" i="1"/>
  <c r="Z286" i="1" s="1"/>
  <c r="CL286" i="1"/>
  <c r="BM286" i="1" s="1"/>
  <c r="BA335" i="1"/>
  <c r="Z335" i="1" s="1"/>
  <c r="CL335" i="1"/>
  <c r="BM335" i="1" s="1"/>
  <c r="BA344" i="1"/>
  <c r="Z344" i="1" s="1"/>
  <c r="CL344" i="1"/>
  <c r="BM344" i="1" s="1"/>
  <c r="BA340" i="1"/>
  <c r="Z340" i="1" s="1"/>
  <c r="CL340" i="1"/>
  <c r="BM340" i="1" s="1"/>
  <c r="BA336" i="1"/>
  <c r="Z336" i="1" s="1"/>
  <c r="CL336" i="1"/>
  <c r="BM336" i="1" s="1"/>
  <c r="CL21" i="1"/>
  <c r="CL289" i="1"/>
  <c r="BM289" i="1" s="1"/>
  <c r="CL347" i="1"/>
  <c r="CL16" i="1" s="1"/>
  <c r="CL342" i="1"/>
  <c r="BM342" i="1" s="1"/>
  <c r="CL337" i="1"/>
  <c r="BM337" i="1" s="1"/>
  <c r="Z291" i="1"/>
  <c r="Z287" i="1"/>
  <c r="Z345" i="1"/>
  <c r="Z341" i="1"/>
  <c r="Z337" i="1"/>
  <c r="Z21" i="1"/>
  <c r="CL293" i="1"/>
  <c r="BM293" i="1" s="1"/>
  <c r="CL288" i="1"/>
  <c r="BM288" i="1" s="1"/>
  <c r="CL346" i="1"/>
  <c r="BM346" i="1" s="1"/>
  <c r="CL341" i="1"/>
  <c r="BM341" i="1" s="1"/>
  <c r="Z68" i="1"/>
  <c r="CL68" i="1"/>
  <c r="BM68" i="1" s="1"/>
  <c r="DM202" i="1"/>
  <c r="BD257" i="1"/>
  <c r="BD202" i="1"/>
  <c r="BD198" i="1"/>
  <c r="BD180" i="1"/>
  <c r="BD166" i="1"/>
  <c r="BD69" i="1"/>
  <c r="BD38" i="1"/>
  <c r="BD35" i="1"/>
  <c r="IG348" i="1"/>
  <c r="IM348" i="1"/>
  <c r="IJ348" i="1"/>
  <c r="BD45" i="1"/>
  <c r="BD107" i="1"/>
  <c r="BD169" i="1"/>
  <c r="BD334" i="1"/>
  <c r="BD283" i="1"/>
  <c r="BD207" i="1"/>
  <c r="BD217" i="1"/>
  <c r="BD268" i="1"/>
  <c r="BD124" i="1"/>
  <c r="BD26" i="1"/>
  <c r="BD78" i="1"/>
  <c r="BD96" i="1"/>
  <c r="HD25" i="1"/>
  <c r="GV25" i="1" s="1"/>
  <c r="HD22" i="1"/>
  <c r="GV22" i="1" s="1"/>
  <c r="HD23" i="1"/>
  <c r="GV23" i="1" s="1"/>
  <c r="HD24" i="1"/>
  <c r="GV24" i="1" s="1"/>
  <c r="HP35" i="1"/>
  <c r="ID334" i="1"/>
  <c r="ID15" i="1" s="1"/>
  <c r="ID283" i="1"/>
  <c r="ID279" i="1"/>
  <c r="ID268" i="1"/>
  <c r="ID264" i="1"/>
  <c r="ID257" i="1"/>
  <c r="ID235" i="1"/>
  <c r="ID207" i="1"/>
  <c r="ID202" i="1"/>
  <c r="ID198" i="1"/>
  <c r="ID189" i="1"/>
  <c r="ID186" i="1"/>
  <c r="ID180" i="1"/>
  <c r="ID169" i="1"/>
  <c r="ID166" i="1"/>
  <c r="ID124" i="1"/>
  <c r="ID107" i="1"/>
  <c r="ID96" i="1"/>
  <c r="ID78" i="1"/>
  <c r="ID69" i="1"/>
  <c r="ID66" i="1"/>
  <c r="ID60" i="1"/>
  <c r="ID55" i="1"/>
  <c r="ID45" i="1"/>
  <c r="ID42" i="1"/>
  <c r="ID38" i="1"/>
  <c r="ID35" i="1"/>
  <c r="HX334" i="1"/>
  <c r="HX283" i="1"/>
  <c r="HX279" i="1"/>
  <c r="HX268" i="1"/>
  <c r="HX257" i="1"/>
  <c r="HX235" i="1"/>
  <c r="HX217" i="1"/>
  <c r="HX207" i="1"/>
  <c r="HX202" i="1"/>
  <c r="HX198" i="1"/>
  <c r="HX189" i="1"/>
  <c r="HX186" i="1"/>
  <c r="HX180" i="1"/>
  <c r="HX169" i="1"/>
  <c r="HX166" i="1"/>
  <c r="HX107" i="1"/>
  <c r="HX78" i="1"/>
  <c r="HX69" i="1"/>
  <c r="HX66" i="1"/>
  <c r="HX55" i="1"/>
  <c r="HX42" i="1"/>
  <c r="HX38" i="1"/>
  <c r="HX35" i="1"/>
  <c r="HP334" i="1"/>
  <c r="HP15" i="1" s="1"/>
  <c r="HP283" i="1"/>
  <c r="HP279" i="1"/>
  <c r="HP268" i="1"/>
  <c r="HP264" i="1"/>
  <c r="HP257" i="1"/>
  <c r="HP235" i="1"/>
  <c r="HP207" i="1"/>
  <c r="HP202" i="1"/>
  <c r="HP198" i="1"/>
  <c r="HP189" i="1"/>
  <c r="HP186" i="1"/>
  <c r="HP180" i="1"/>
  <c r="HP169" i="1"/>
  <c r="HP166" i="1"/>
  <c r="HP124" i="1"/>
  <c r="HP107" i="1"/>
  <c r="HP96" i="1"/>
  <c r="HP78" i="1"/>
  <c r="HP69" i="1"/>
  <c r="HP66" i="1"/>
  <c r="HP60" i="1"/>
  <c r="HP55" i="1"/>
  <c r="HP45" i="1"/>
  <c r="HP42" i="1"/>
  <c r="HP38" i="1"/>
  <c r="HP26" i="1"/>
  <c r="HP20" i="1"/>
  <c r="HP16" i="1"/>
  <c r="HP10" i="1"/>
  <c r="HJ334" i="1"/>
  <c r="HJ15" i="1" s="1"/>
  <c r="HJ283" i="1"/>
  <c r="HJ279" i="1"/>
  <c r="HJ268" i="1"/>
  <c r="HJ264" i="1"/>
  <c r="HJ257" i="1"/>
  <c r="HJ235" i="1"/>
  <c r="HJ207" i="1"/>
  <c r="HJ202" i="1"/>
  <c r="HJ198" i="1"/>
  <c r="HJ189" i="1"/>
  <c r="HJ186" i="1"/>
  <c r="HJ180" i="1"/>
  <c r="HJ169" i="1"/>
  <c r="HJ166" i="1"/>
  <c r="HJ124" i="1"/>
  <c r="HJ107" i="1"/>
  <c r="HJ96" i="1"/>
  <c r="HJ78" i="1"/>
  <c r="HJ69" i="1"/>
  <c r="HJ66" i="1"/>
  <c r="HJ60" i="1"/>
  <c r="HJ55" i="1"/>
  <c r="HJ45" i="1"/>
  <c r="HJ42" i="1"/>
  <c r="HJ38" i="1"/>
  <c r="HJ35" i="1"/>
  <c r="HJ26" i="1"/>
  <c r="HJ20" i="1"/>
  <c r="HJ16" i="1"/>
  <c r="HJ10" i="1"/>
  <c r="HM334" i="1"/>
  <c r="HM15" i="1" s="1"/>
  <c r="HM283" i="1"/>
  <c r="HM279" i="1"/>
  <c r="HM268" i="1"/>
  <c r="HM264" i="1"/>
  <c r="HM257" i="1"/>
  <c r="HM235" i="1"/>
  <c r="HM207" i="1"/>
  <c r="HM202" i="1"/>
  <c r="HM198" i="1"/>
  <c r="HM189" i="1"/>
  <c r="HM186" i="1"/>
  <c r="HM180" i="1"/>
  <c r="HM169" i="1"/>
  <c r="HM166" i="1"/>
  <c r="HM124" i="1"/>
  <c r="HM107" i="1"/>
  <c r="HM96" i="1"/>
  <c r="HM78" i="1"/>
  <c r="HM69" i="1"/>
  <c r="HM66" i="1"/>
  <c r="HM60" i="1"/>
  <c r="HM55" i="1"/>
  <c r="HM45" i="1"/>
  <c r="HM42" i="1"/>
  <c r="HM38" i="1"/>
  <c r="HM35" i="1"/>
  <c r="HM26" i="1"/>
  <c r="HM20" i="1"/>
  <c r="HM16" i="1"/>
  <c r="HM10" i="1"/>
  <c r="HG334" i="1"/>
  <c r="HG283" i="1"/>
  <c r="HG279" i="1"/>
  <c r="HG268" i="1"/>
  <c r="HG264" i="1"/>
  <c r="HG257" i="1"/>
  <c r="HG235" i="1"/>
  <c r="HG207" i="1"/>
  <c r="HG202" i="1"/>
  <c r="HG198" i="1"/>
  <c r="HG189" i="1"/>
  <c r="HG186" i="1"/>
  <c r="HG180" i="1"/>
  <c r="HG169" i="1"/>
  <c r="HG166" i="1"/>
  <c r="HG124" i="1"/>
  <c r="HG107" i="1"/>
  <c r="HG96" i="1"/>
  <c r="HG78" i="1"/>
  <c r="HG69" i="1"/>
  <c r="HG66" i="1"/>
  <c r="HG60" i="1"/>
  <c r="HG55" i="1"/>
  <c r="HG45" i="1"/>
  <c r="HG42" i="1"/>
  <c r="HG38" i="1"/>
  <c r="HG35" i="1"/>
  <c r="HG26" i="1"/>
  <c r="HG20" i="1"/>
  <c r="HG16" i="1"/>
  <c r="HG10" i="1"/>
  <c r="HD334" i="1"/>
  <c r="HD283" i="1"/>
  <c r="HD279" i="1"/>
  <c r="HD268" i="1"/>
  <c r="HD264" i="1"/>
  <c r="HD257" i="1"/>
  <c r="HD235" i="1"/>
  <c r="HD217" i="1"/>
  <c r="HD207" i="1"/>
  <c r="HD202" i="1"/>
  <c r="HD198" i="1"/>
  <c r="HD189" i="1"/>
  <c r="HD186" i="1"/>
  <c r="HD180" i="1"/>
  <c r="HD169" i="1"/>
  <c r="HD166" i="1"/>
  <c r="HD124" i="1"/>
  <c r="HD107" i="1"/>
  <c r="HD78" i="1"/>
  <c r="HD69" i="1"/>
  <c r="HD66" i="1"/>
  <c r="HD60" i="1"/>
  <c r="HD55" i="1"/>
  <c r="HD45" i="1"/>
  <c r="HD42" i="1"/>
  <c r="HD35" i="1"/>
  <c r="HA283" i="1"/>
  <c r="HA264" i="1"/>
  <c r="HA257" i="1"/>
  <c r="HA235" i="1"/>
  <c r="HA207" i="1"/>
  <c r="HA202" i="1"/>
  <c r="HA198" i="1"/>
  <c r="HA189" i="1"/>
  <c r="HA180" i="1"/>
  <c r="HA169" i="1"/>
  <c r="HA96" i="1"/>
  <c r="HA66" i="1"/>
  <c r="HA55" i="1"/>
  <c r="HA45" i="1"/>
  <c r="HA38" i="1"/>
  <c r="HA35" i="1"/>
  <c r="HA26" i="1"/>
  <c r="GS15" i="1"/>
  <c r="GS283" i="1"/>
  <c r="GS279" i="1"/>
  <c r="GS268" i="1"/>
  <c r="GS264" i="1"/>
  <c r="GS257" i="1"/>
  <c r="GS235" i="1"/>
  <c r="GS217" i="1"/>
  <c r="GS207" i="1"/>
  <c r="GS202" i="1"/>
  <c r="GS198" i="1"/>
  <c r="GS189" i="1"/>
  <c r="GS186" i="1"/>
  <c r="GS180" i="1"/>
  <c r="GS169" i="1"/>
  <c r="GS166" i="1"/>
  <c r="GS124" i="1"/>
  <c r="GS107" i="1"/>
  <c r="GS96" i="1"/>
  <c r="GS78" i="1"/>
  <c r="GS69" i="1"/>
  <c r="GS66" i="1"/>
  <c r="GS60" i="1"/>
  <c r="GS55" i="1"/>
  <c r="GS45" i="1"/>
  <c r="GS42" i="1"/>
  <c r="GS38" i="1"/>
  <c r="GS35" i="1"/>
  <c r="GS26" i="1"/>
  <c r="GS20" i="1"/>
  <c r="GS16" i="1"/>
  <c r="GM334" i="1"/>
  <c r="GM15" i="1" s="1"/>
  <c r="GM283" i="1"/>
  <c r="GM279" i="1"/>
  <c r="GM268" i="1"/>
  <c r="GM264" i="1"/>
  <c r="GM257" i="1"/>
  <c r="GM235" i="1"/>
  <c r="GM217" i="1"/>
  <c r="GM207" i="1"/>
  <c r="GM202" i="1"/>
  <c r="GM198" i="1"/>
  <c r="GM189" i="1"/>
  <c r="GM186" i="1"/>
  <c r="GM180" i="1"/>
  <c r="GM169" i="1"/>
  <c r="GM166" i="1"/>
  <c r="GM124" i="1"/>
  <c r="GM107" i="1"/>
  <c r="GM96" i="1"/>
  <c r="GM78" i="1"/>
  <c r="GM69" i="1"/>
  <c r="GM66" i="1"/>
  <c r="GM60" i="1"/>
  <c r="GM55" i="1"/>
  <c r="GM45" i="1"/>
  <c r="GM42" i="1"/>
  <c r="GM38" i="1"/>
  <c r="GM35" i="1"/>
  <c r="GM26" i="1"/>
  <c r="GM20" i="1"/>
  <c r="GM16" i="1"/>
  <c r="GM10" i="1"/>
  <c r="GC10" i="1" s="1"/>
  <c r="GP334" i="1"/>
  <c r="GP15" i="1" s="1"/>
  <c r="GP283" i="1"/>
  <c r="GP279" i="1"/>
  <c r="GP268" i="1"/>
  <c r="GP264" i="1"/>
  <c r="GP257" i="1"/>
  <c r="GP235" i="1"/>
  <c r="GP217" i="1"/>
  <c r="GP207" i="1"/>
  <c r="GP202" i="1"/>
  <c r="GP198" i="1"/>
  <c r="GP189" i="1"/>
  <c r="GP186" i="1"/>
  <c r="GP180" i="1"/>
  <c r="GP169" i="1"/>
  <c r="GP166" i="1"/>
  <c r="GP124" i="1"/>
  <c r="GP107" i="1"/>
  <c r="GP96" i="1"/>
  <c r="GP78" i="1"/>
  <c r="GP69" i="1"/>
  <c r="GP66" i="1"/>
  <c r="GP60" i="1"/>
  <c r="GP55" i="1"/>
  <c r="GP45" i="1"/>
  <c r="GP42" i="1"/>
  <c r="GP38" i="1"/>
  <c r="GP35" i="1"/>
  <c r="GP26" i="1"/>
  <c r="GP20" i="1"/>
  <c r="GP16" i="1"/>
  <c r="GP10" i="1"/>
  <c r="GB10" i="1" s="1"/>
  <c r="GJ334" i="1"/>
  <c r="GJ15" i="1" s="1"/>
  <c r="GB15" i="1" s="1"/>
  <c r="GJ283" i="1"/>
  <c r="GJ279" i="1"/>
  <c r="GJ268" i="1"/>
  <c r="GJ264" i="1"/>
  <c r="GJ257" i="1"/>
  <c r="GJ235" i="1"/>
  <c r="GJ217" i="1"/>
  <c r="GJ207" i="1"/>
  <c r="GJ202" i="1"/>
  <c r="GJ198" i="1"/>
  <c r="GJ189" i="1"/>
  <c r="GJ186" i="1"/>
  <c r="GJ180" i="1"/>
  <c r="GJ169" i="1"/>
  <c r="GJ166" i="1"/>
  <c r="GJ124" i="1"/>
  <c r="GJ107" i="1"/>
  <c r="GJ96" i="1"/>
  <c r="GJ78" i="1"/>
  <c r="GJ69" i="1"/>
  <c r="GJ66" i="1"/>
  <c r="GJ60" i="1"/>
  <c r="GJ55" i="1"/>
  <c r="GJ45" i="1"/>
  <c r="GJ42" i="1"/>
  <c r="GJ38" i="1"/>
  <c r="GJ35" i="1"/>
  <c r="GJ26" i="1"/>
  <c r="GJ20" i="1"/>
  <c r="GJ16" i="1"/>
  <c r="GG334" i="1"/>
  <c r="GG283" i="1"/>
  <c r="GG279" i="1"/>
  <c r="GG268" i="1"/>
  <c r="GG264" i="1"/>
  <c r="GG207" i="1"/>
  <c r="GG186" i="1"/>
  <c r="GG180" i="1"/>
  <c r="GG166" i="1"/>
  <c r="GG107" i="1"/>
  <c r="GG96" i="1"/>
  <c r="GG60" i="1"/>
  <c r="GG55" i="1"/>
  <c r="GG42" i="1"/>
  <c r="GG35" i="1"/>
  <c r="GG26" i="1"/>
  <c r="GD334" i="1"/>
  <c r="GD283" i="1"/>
  <c r="GD279" i="1"/>
  <c r="GD268" i="1"/>
  <c r="GD257" i="1"/>
  <c r="GD235" i="1"/>
  <c r="GD217" i="1"/>
  <c r="GD207" i="1"/>
  <c r="GD202" i="1"/>
  <c r="GD198" i="1"/>
  <c r="GD189" i="1"/>
  <c r="GD186" i="1"/>
  <c r="GD180" i="1"/>
  <c r="GD169" i="1"/>
  <c r="GD166" i="1"/>
  <c r="GD124" i="1"/>
  <c r="GD96" i="1"/>
  <c r="GD78" i="1"/>
  <c r="GD69" i="1"/>
  <c r="GD66" i="1"/>
  <c r="GD60" i="1"/>
  <c r="GD45" i="1"/>
  <c r="GD42" i="1"/>
  <c r="GD38" i="1"/>
  <c r="GD35" i="1"/>
  <c r="FV334" i="1"/>
  <c r="FV15" i="1" s="1"/>
  <c r="FV283" i="1"/>
  <c r="FV279" i="1"/>
  <c r="FV268" i="1"/>
  <c r="FV264" i="1"/>
  <c r="FV257" i="1"/>
  <c r="FV235" i="1"/>
  <c r="FV217" i="1"/>
  <c r="FV207" i="1"/>
  <c r="FV202" i="1"/>
  <c r="FV198" i="1"/>
  <c r="FV189" i="1"/>
  <c r="FV186" i="1"/>
  <c r="FV180" i="1"/>
  <c r="FV169" i="1"/>
  <c r="FV166" i="1"/>
  <c r="FV124" i="1"/>
  <c r="FV107" i="1"/>
  <c r="FV78" i="1"/>
  <c r="FV8" i="1" s="1"/>
  <c r="FV69" i="1"/>
  <c r="FV66" i="1"/>
  <c r="FV60" i="1"/>
  <c r="FV55" i="1"/>
  <c r="FV45" i="1"/>
  <c r="FV42" i="1"/>
  <c r="FV38" i="1"/>
  <c r="FV35" i="1"/>
  <c r="FV26" i="1"/>
  <c r="FV20" i="1"/>
  <c r="FV16" i="1"/>
  <c r="FV10" i="1"/>
  <c r="FP334" i="1"/>
  <c r="FP15" i="1" s="1"/>
  <c r="FP283" i="1"/>
  <c r="FP279" i="1"/>
  <c r="FP268" i="1"/>
  <c r="FP264" i="1"/>
  <c r="FP257" i="1"/>
  <c r="FP235" i="1"/>
  <c r="FP217" i="1"/>
  <c r="FP207" i="1"/>
  <c r="FP202" i="1"/>
  <c r="FP198" i="1"/>
  <c r="FP189" i="1"/>
  <c r="FP186" i="1"/>
  <c r="FP180" i="1"/>
  <c r="FP169" i="1"/>
  <c r="FP166" i="1"/>
  <c r="FP124" i="1"/>
  <c r="FP107" i="1"/>
  <c r="FP96" i="1"/>
  <c r="FP78" i="1"/>
  <c r="FP69" i="1"/>
  <c r="FP66" i="1"/>
  <c r="FP60" i="1"/>
  <c r="FP55" i="1"/>
  <c r="FP45" i="1"/>
  <c r="FP42" i="1"/>
  <c r="FP38" i="1"/>
  <c r="FP35" i="1"/>
  <c r="FP26" i="1"/>
  <c r="FP20" i="1"/>
  <c r="FP16" i="1"/>
  <c r="FF16" i="1" s="1"/>
  <c r="FP10" i="1"/>
  <c r="FF10" i="1" s="1"/>
  <c r="FS334" i="1"/>
  <c r="FS15" i="1" s="1"/>
  <c r="FS283" i="1"/>
  <c r="FS279" i="1"/>
  <c r="FS268" i="1"/>
  <c r="FS264" i="1"/>
  <c r="FS257" i="1"/>
  <c r="FS235" i="1"/>
  <c r="FS217" i="1"/>
  <c r="FS207" i="1"/>
  <c r="FS202" i="1"/>
  <c r="FS198" i="1"/>
  <c r="FS189" i="1"/>
  <c r="FS186" i="1"/>
  <c r="FS180" i="1"/>
  <c r="FS169" i="1"/>
  <c r="FS166" i="1"/>
  <c r="FS124" i="1"/>
  <c r="FS107" i="1"/>
  <c r="FS96" i="1"/>
  <c r="FS78" i="1"/>
  <c r="FS69" i="1"/>
  <c r="FS66" i="1"/>
  <c r="FS60" i="1"/>
  <c r="FS55" i="1"/>
  <c r="FS45" i="1"/>
  <c r="FS42" i="1"/>
  <c r="FS38" i="1"/>
  <c r="FS35" i="1"/>
  <c r="FS26" i="1"/>
  <c r="FS20" i="1"/>
  <c r="FS16" i="1"/>
  <c r="FJ16" i="1" s="1"/>
  <c r="FS10" i="1"/>
  <c r="FJ10" i="1" s="1"/>
  <c r="FM334" i="1"/>
  <c r="FM15" i="1" s="1"/>
  <c r="FE15" i="1" s="1"/>
  <c r="FM283" i="1"/>
  <c r="FM279" i="1"/>
  <c r="FM268" i="1"/>
  <c r="FM264" i="1"/>
  <c r="FM257" i="1"/>
  <c r="FM235" i="1"/>
  <c r="FM217" i="1"/>
  <c r="FM207" i="1"/>
  <c r="FM202" i="1"/>
  <c r="FM198" i="1"/>
  <c r="FM189" i="1"/>
  <c r="FM186" i="1"/>
  <c r="FM180" i="1"/>
  <c r="FM169" i="1"/>
  <c r="FM166" i="1"/>
  <c r="FM124" i="1"/>
  <c r="FM107" i="1"/>
  <c r="FM96" i="1"/>
  <c r="FM78" i="1"/>
  <c r="FM69" i="1"/>
  <c r="FM66" i="1"/>
  <c r="FM60" i="1"/>
  <c r="FM55" i="1"/>
  <c r="FM45" i="1"/>
  <c r="FM42" i="1"/>
  <c r="FM38" i="1"/>
  <c r="FM35" i="1"/>
  <c r="FM26" i="1"/>
  <c r="FM20" i="1"/>
  <c r="FM16" i="1"/>
  <c r="FM10" i="1"/>
  <c r="FE10" i="1" s="1"/>
  <c r="FJ283" i="1"/>
  <c r="FJ279" i="1"/>
  <c r="FJ264" i="1"/>
  <c r="FJ257" i="1"/>
  <c r="FJ235" i="1"/>
  <c r="FJ207" i="1"/>
  <c r="FJ202" i="1"/>
  <c r="FJ198" i="1"/>
  <c r="FJ189" i="1"/>
  <c r="FJ186" i="1"/>
  <c r="FJ180" i="1"/>
  <c r="FJ169" i="1"/>
  <c r="FJ96" i="1"/>
  <c r="FJ69" i="1"/>
  <c r="FJ66" i="1"/>
  <c r="FJ60" i="1"/>
  <c r="FJ55" i="1"/>
  <c r="FJ45" i="1"/>
  <c r="FJ42" i="1"/>
  <c r="FJ35" i="1"/>
  <c r="FJ20" i="1"/>
  <c r="FG334" i="1"/>
  <c r="FG279" i="1"/>
  <c r="FG268" i="1"/>
  <c r="FG264" i="1"/>
  <c r="FG217" i="1"/>
  <c r="FG202" i="1"/>
  <c r="FG198" i="1"/>
  <c r="FG189" i="1"/>
  <c r="FG186" i="1"/>
  <c r="FG180" i="1"/>
  <c r="FG124" i="1"/>
  <c r="FG107" i="1"/>
  <c r="FG96" i="1"/>
  <c r="FG78" i="1"/>
  <c r="FG66" i="1"/>
  <c r="FG60" i="1"/>
  <c r="FG55" i="1"/>
  <c r="FG42" i="1"/>
  <c r="FG35" i="1"/>
  <c r="FG26" i="1"/>
  <c r="FG20" i="1"/>
  <c r="EY334" i="1"/>
  <c r="EY15" i="1" s="1"/>
  <c r="EY283" i="1"/>
  <c r="EY279" i="1"/>
  <c r="EY268" i="1"/>
  <c r="EY264" i="1"/>
  <c r="EY257" i="1"/>
  <c r="EY235" i="1"/>
  <c r="EY217" i="1"/>
  <c r="EY207" i="1"/>
  <c r="EY202" i="1"/>
  <c r="EY198" i="1"/>
  <c r="EY189" i="1"/>
  <c r="EY186" i="1"/>
  <c r="EY180" i="1"/>
  <c r="EY169" i="1"/>
  <c r="EY166" i="1"/>
  <c r="EY124" i="1"/>
  <c r="EY107" i="1"/>
  <c r="EY96" i="1"/>
  <c r="EY78" i="1"/>
  <c r="EY69" i="1"/>
  <c r="EY66" i="1"/>
  <c r="EY60" i="1"/>
  <c r="EY55" i="1"/>
  <c r="EY45" i="1"/>
  <c r="EY42" i="1"/>
  <c r="EY38" i="1"/>
  <c r="EY35" i="1"/>
  <c r="EY26" i="1"/>
  <c r="EY20" i="1"/>
  <c r="EY16" i="1"/>
  <c r="EY10" i="1"/>
  <c r="ES334" i="1"/>
  <c r="ES15" i="1" s="1"/>
  <c r="EI15" i="1" s="1"/>
  <c r="ES283" i="1"/>
  <c r="ES279" i="1"/>
  <c r="ES268" i="1"/>
  <c r="ES264" i="1"/>
  <c r="ES257" i="1"/>
  <c r="ES235" i="1"/>
  <c r="ES217" i="1"/>
  <c r="ES207" i="1"/>
  <c r="ES202" i="1"/>
  <c r="ES198" i="1"/>
  <c r="ES189" i="1"/>
  <c r="ES186" i="1"/>
  <c r="ES180" i="1"/>
  <c r="ES169" i="1"/>
  <c r="ES166" i="1"/>
  <c r="ES124" i="1"/>
  <c r="ES107" i="1"/>
  <c r="ES96" i="1"/>
  <c r="ES78" i="1"/>
  <c r="ES69" i="1"/>
  <c r="ES66" i="1"/>
  <c r="ES60" i="1"/>
  <c r="ES55" i="1"/>
  <c r="ES45" i="1"/>
  <c r="ES42" i="1"/>
  <c r="ES38" i="1"/>
  <c r="ES35" i="1"/>
  <c r="ES26" i="1"/>
  <c r="ES20" i="1"/>
  <c r="ES16" i="1"/>
  <c r="EI16" i="1" s="1"/>
  <c r="ES10" i="1"/>
  <c r="EI10" i="1" s="1"/>
  <c r="EV334" i="1"/>
  <c r="EV15" i="1" s="1"/>
  <c r="EV283" i="1"/>
  <c r="EV279" i="1"/>
  <c r="EV268" i="1"/>
  <c r="EV264" i="1"/>
  <c r="EV257" i="1"/>
  <c r="EV235" i="1"/>
  <c r="EV217" i="1"/>
  <c r="EV207" i="1"/>
  <c r="EV202" i="1"/>
  <c r="EV198" i="1"/>
  <c r="EV189" i="1"/>
  <c r="EV186" i="1"/>
  <c r="EV180" i="1"/>
  <c r="EV169" i="1"/>
  <c r="EV166" i="1"/>
  <c r="EV124" i="1"/>
  <c r="EV107" i="1"/>
  <c r="EV96" i="1"/>
  <c r="EV78" i="1"/>
  <c r="EV69" i="1"/>
  <c r="EV66" i="1"/>
  <c r="EV60" i="1"/>
  <c r="EV55" i="1"/>
  <c r="EV45" i="1"/>
  <c r="EV42" i="1"/>
  <c r="EV38" i="1"/>
  <c r="EV35" i="1"/>
  <c r="EV26" i="1"/>
  <c r="EV20" i="1"/>
  <c r="EV16" i="1"/>
  <c r="EM16" i="1" s="1"/>
  <c r="EV10" i="1"/>
  <c r="EP334" i="1"/>
  <c r="EP15" i="1" s="1"/>
  <c r="EH15" i="1" s="1"/>
  <c r="EP283" i="1"/>
  <c r="EP279" i="1"/>
  <c r="EP268" i="1"/>
  <c r="EP264" i="1"/>
  <c r="EP257" i="1"/>
  <c r="EP235" i="1"/>
  <c r="EP217" i="1"/>
  <c r="EP207" i="1"/>
  <c r="EP202" i="1"/>
  <c r="EP198" i="1"/>
  <c r="EP189" i="1"/>
  <c r="EP186" i="1"/>
  <c r="EP180" i="1"/>
  <c r="EP169" i="1"/>
  <c r="EP166" i="1"/>
  <c r="EP124" i="1"/>
  <c r="EP107" i="1"/>
  <c r="EP96" i="1"/>
  <c r="EP78" i="1"/>
  <c r="EP69" i="1"/>
  <c r="EP66" i="1"/>
  <c r="EP60" i="1"/>
  <c r="EP55" i="1"/>
  <c r="EP45" i="1"/>
  <c r="EP42" i="1"/>
  <c r="EP38" i="1"/>
  <c r="EP35" i="1"/>
  <c r="EP26" i="1"/>
  <c r="EP20" i="1"/>
  <c r="EP16" i="1"/>
  <c r="EP10" i="1"/>
  <c r="EH10" i="1" s="1"/>
  <c r="EM334" i="1"/>
  <c r="EM283" i="1"/>
  <c r="EM279" i="1"/>
  <c r="EM264" i="1"/>
  <c r="EM257" i="1"/>
  <c r="EM235" i="1"/>
  <c r="EM202" i="1"/>
  <c r="EM198" i="1"/>
  <c r="EM189" i="1"/>
  <c r="EM186" i="1"/>
  <c r="EM169" i="1"/>
  <c r="EM166" i="1"/>
  <c r="EM124" i="1"/>
  <c r="EM107" i="1"/>
  <c r="EM69" i="1"/>
  <c r="EM66" i="1"/>
  <c r="EM60" i="1"/>
  <c r="EM45" i="1"/>
  <c r="EM42" i="1"/>
  <c r="EM26" i="1"/>
  <c r="EJ334" i="1"/>
  <c r="EJ283" i="1"/>
  <c r="EJ279" i="1"/>
  <c r="EJ268" i="1"/>
  <c r="EJ264" i="1"/>
  <c r="EJ235" i="1"/>
  <c r="EJ207" i="1"/>
  <c r="EJ198" i="1"/>
  <c r="EJ189" i="1"/>
  <c r="EJ186" i="1"/>
  <c r="EJ180" i="1"/>
  <c r="EJ166" i="1"/>
  <c r="EJ124" i="1"/>
  <c r="EJ107" i="1"/>
  <c r="EJ96" i="1"/>
  <c r="EJ78" i="1"/>
  <c r="EJ66" i="1"/>
  <c r="EJ60" i="1"/>
  <c r="EJ55" i="1"/>
  <c r="EJ45" i="1"/>
  <c r="EJ42" i="1"/>
  <c r="EJ35" i="1"/>
  <c r="EJ26" i="1"/>
  <c r="EJ20" i="1"/>
  <c r="EB334" i="1"/>
  <c r="EB15" i="1" s="1"/>
  <c r="EB279" i="1"/>
  <c r="EB268" i="1"/>
  <c r="EB264" i="1"/>
  <c r="EB257" i="1"/>
  <c r="EB235" i="1"/>
  <c r="EB217" i="1"/>
  <c r="EB207" i="1"/>
  <c r="EB202" i="1"/>
  <c r="EB198" i="1"/>
  <c r="EB189" i="1"/>
  <c r="EB186" i="1"/>
  <c r="EB180" i="1"/>
  <c r="EB169" i="1"/>
  <c r="EB166" i="1"/>
  <c r="EB124" i="1"/>
  <c r="EB107" i="1"/>
  <c r="EB96" i="1"/>
  <c r="EB78" i="1"/>
  <c r="EB69" i="1"/>
  <c r="EB66" i="1"/>
  <c r="EB60" i="1"/>
  <c r="EB55" i="1"/>
  <c r="EB45" i="1"/>
  <c r="EB42" i="1"/>
  <c r="EB38" i="1"/>
  <c r="EB35" i="1"/>
  <c r="EB26" i="1"/>
  <c r="EB20" i="1"/>
  <c r="EB16" i="1"/>
  <c r="DV334" i="1"/>
  <c r="DV15" i="1" s="1"/>
  <c r="DV279" i="1"/>
  <c r="DV268" i="1"/>
  <c r="DV264" i="1"/>
  <c r="DV257" i="1"/>
  <c r="DV235" i="1"/>
  <c r="DV217" i="1"/>
  <c r="DV207" i="1"/>
  <c r="DV202" i="1"/>
  <c r="DV198" i="1"/>
  <c r="DV189" i="1"/>
  <c r="DV186" i="1"/>
  <c r="DV180" i="1"/>
  <c r="DV169" i="1"/>
  <c r="DV166" i="1"/>
  <c r="DV124" i="1"/>
  <c r="DV107" i="1"/>
  <c r="DV96" i="1"/>
  <c r="DV78" i="1"/>
  <c r="DV69" i="1"/>
  <c r="DV66" i="1"/>
  <c r="DV60" i="1"/>
  <c r="DV55" i="1"/>
  <c r="DV45" i="1"/>
  <c r="DV42" i="1"/>
  <c r="DV38" i="1"/>
  <c r="DV35" i="1"/>
  <c r="DV26" i="1"/>
  <c r="DV20" i="1"/>
  <c r="DV16" i="1"/>
  <c r="DY334" i="1"/>
  <c r="DY15" i="1" s="1"/>
  <c r="DY279" i="1"/>
  <c r="DY268" i="1"/>
  <c r="DY264" i="1"/>
  <c r="DY257" i="1"/>
  <c r="DY235" i="1"/>
  <c r="DY217" i="1"/>
  <c r="DY207" i="1"/>
  <c r="DY202" i="1"/>
  <c r="DY198" i="1"/>
  <c r="DY189" i="1"/>
  <c r="DY186" i="1"/>
  <c r="DY180" i="1"/>
  <c r="DY169" i="1"/>
  <c r="DY166" i="1"/>
  <c r="DY124" i="1"/>
  <c r="DY107" i="1"/>
  <c r="DY96" i="1"/>
  <c r="DY78" i="1"/>
  <c r="DY69" i="1"/>
  <c r="DY66" i="1"/>
  <c r="DY60" i="1"/>
  <c r="DY55" i="1"/>
  <c r="DY45" i="1"/>
  <c r="DY42" i="1"/>
  <c r="DY38" i="1"/>
  <c r="DY35" i="1"/>
  <c r="DY26" i="1"/>
  <c r="DY20" i="1"/>
  <c r="DY16" i="1"/>
  <c r="DS334" i="1"/>
  <c r="DS15" i="1" s="1"/>
  <c r="DS279" i="1"/>
  <c r="DS268" i="1"/>
  <c r="DS264" i="1"/>
  <c r="DS257" i="1"/>
  <c r="DS235" i="1"/>
  <c r="DS217" i="1"/>
  <c r="DS207" i="1"/>
  <c r="DS202" i="1"/>
  <c r="DS198" i="1"/>
  <c r="DS189" i="1"/>
  <c r="DS186" i="1"/>
  <c r="DS180" i="1"/>
  <c r="DS169" i="1"/>
  <c r="DS166" i="1"/>
  <c r="DS124" i="1"/>
  <c r="DS107" i="1"/>
  <c r="DS96" i="1"/>
  <c r="DS78" i="1"/>
  <c r="DS69" i="1"/>
  <c r="DS66" i="1"/>
  <c r="DS60" i="1"/>
  <c r="DS55" i="1"/>
  <c r="DS45" i="1"/>
  <c r="DS42" i="1"/>
  <c r="DS38" i="1"/>
  <c r="DS35" i="1"/>
  <c r="DS26" i="1"/>
  <c r="DS20" i="1"/>
  <c r="DS16" i="1"/>
  <c r="DP283" i="1"/>
  <c r="DP279" i="1"/>
  <c r="DP268" i="1"/>
  <c r="DP257" i="1"/>
  <c r="DP235" i="1"/>
  <c r="DP217" i="1"/>
  <c r="DP207" i="1"/>
  <c r="DP202" i="1"/>
  <c r="DP198" i="1"/>
  <c r="DP189" i="1"/>
  <c r="DP186" i="1"/>
  <c r="DP180" i="1"/>
  <c r="DP169" i="1"/>
  <c r="DP166" i="1"/>
  <c r="DP124" i="1"/>
  <c r="DP96" i="1"/>
  <c r="DP78" i="1"/>
  <c r="DP69" i="1"/>
  <c r="DP66" i="1"/>
  <c r="DP55" i="1"/>
  <c r="DP45" i="1"/>
  <c r="DP42" i="1"/>
  <c r="DP38" i="1"/>
  <c r="DM334" i="1"/>
  <c r="DM283" i="1"/>
  <c r="DM279" i="1"/>
  <c r="DM257" i="1"/>
  <c r="DM235" i="1"/>
  <c r="DM198" i="1"/>
  <c r="DM189" i="1"/>
  <c r="DM180" i="1"/>
  <c r="DM169" i="1"/>
  <c r="DM166" i="1"/>
  <c r="DM124" i="1"/>
  <c r="DM78" i="1"/>
  <c r="DM69" i="1"/>
  <c r="DM66" i="1"/>
  <c r="DM60" i="1"/>
  <c r="DM55" i="1"/>
  <c r="DM45" i="1"/>
  <c r="DM42" i="1"/>
  <c r="DM35" i="1"/>
  <c r="DM26" i="1"/>
  <c r="DM20" i="1"/>
  <c r="CY334" i="1"/>
  <c r="CY283" i="1"/>
  <c r="CY279" i="1"/>
  <c r="CY268" i="1"/>
  <c r="CY257" i="1"/>
  <c r="CY235" i="1"/>
  <c r="CY207" i="1"/>
  <c r="CY198" i="1"/>
  <c r="CY189" i="1"/>
  <c r="CY186" i="1"/>
  <c r="CY166" i="1"/>
  <c r="CY124" i="1"/>
  <c r="CY66" i="1"/>
  <c r="CY60" i="1"/>
  <c r="CY45" i="1"/>
  <c r="CY42" i="1"/>
  <c r="CY38" i="1"/>
  <c r="CY26" i="1"/>
  <c r="CY20" i="1"/>
  <c r="CV334" i="1"/>
  <c r="CV283" i="1"/>
  <c r="CV279" i="1"/>
  <c r="CV268" i="1"/>
  <c r="CV257" i="1"/>
  <c r="CV235" i="1"/>
  <c r="CV217" i="1"/>
  <c r="CV207" i="1"/>
  <c r="CV202" i="1"/>
  <c r="CV198" i="1"/>
  <c r="CV189" i="1"/>
  <c r="CV186" i="1"/>
  <c r="CV180" i="1"/>
  <c r="CV169" i="1"/>
  <c r="CV69" i="1"/>
  <c r="CV66" i="1"/>
  <c r="CV55" i="1"/>
  <c r="CV45" i="1"/>
  <c r="CV38" i="1"/>
  <c r="CV26" i="1"/>
  <c r="BZ15" i="1"/>
  <c r="BZ10" i="1"/>
  <c r="CC14" i="1"/>
  <c r="CC13" i="1"/>
  <c r="CC12" i="1"/>
  <c r="CC9" i="1"/>
  <c r="CC16" i="1"/>
  <c r="CC15" i="1"/>
  <c r="CC10" i="1"/>
  <c r="BY10" i="1"/>
  <c r="CA10" i="1"/>
  <c r="CD10" i="1"/>
  <c r="BU16" i="1"/>
  <c r="BV16" i="1" s="1"/>
  <c r="BW16" i="1"/>
  <c r="BX16" i="1" s="1"/>
  <c r="BY16" i="1"/>
  <c r="CA16" i="1"/>
  <c r="CD16" i="1"/>
  <c r="BU20" i="1"/>
  <c r="BW20" i="1"/>
  <c r="BY20" i="1"/>
  <c r="CA20" i="1"/>
  <c r="CD20" i="1"/>
  <c r="BV21" i="1"/>
  <c r="BX21" i="1"/>
  <c r="BV22" i="1"/>
  <c r="BX22" i="1"/>
  <c r="BV23" i="1"/>
  <c r="BX23" i="1"/>
  <c r="BV24" i="1"/>
  <c r="BX24" i="1"/>
  <c r="BV25" i="1"/>
  <c r="BX25" i="1"/>
  <c r="BU26" i="1"/>
  <c r="BW26" i="1"/>
  <c r="BY26" i="1"/>
  <c r="CA26" i="1"/>
  <c r="CD26" i="1"/>
  <c r="BV27" i="1"/>
  <c r="BX27" i="1"/>
  <c r="BV29" i="1"/>
  <c r="BX29" i="1"/>
  <c r="BV28" i="1"/>
  <c r="BX28" i="1"/>
  <c r="BV30" i="1"/>
  <c r="BX30" i="1"/>
  <c r="BV31" i="1"/>
  <c r="BX31" i="1"/>
  <c r="BQ31" i="1" s="1"/>
  <c r="BV32" i="1"/>
  <c r="BX32" i="1"/>
  <c r="BV33" i="1"/>
  <c r="BX33" i="1"/>
  <c r="BV34" i="1"/>
  <c r="BX34" i="1"/>
  <c r="BU35" i="1"/>
  <c r="BW35" i="1"/>
  <c r="BY35" i="1"/>
  <c r="CA35" i="1"/>
  <c r="CD35" i="1"/>
  <c r="BV36" i="1"/>
  <c r="BX36" i="1"/>
  <c r="BV37" i="1"/>
  <c r="BX37" i="1"/>
  <c r="BU38" i="1"/>
  <c r="BW38" i="1"/>
  <c r="BY38" i="1"/>
  <c r="CA38" i="1"/>
  <c r="CD38" i="1"/>
  <c r="BV39" i="1"/>
  <c r="BX39" i="1"/>
  <c r="BV40" i="1"/>
  <c r="BX40" i="1"/>
  <c r="BV41" i="1"/>
  <c r="BX41" i="1"/>
  <c r="BU42" i="1"/>
  <c r="BW42" i="1"/>
  <c r="BY42" i="1"/>
  <c r="CA42" i="1"/>
  <c r="CD42" i="1"/>
  <c r="BV43" i="1"/>
  <c r="BX43" i="1"/>
  <c r="BV44" i="1"/>
  <c r="BX44" i="1"/>
  <c r="BU45" i="1"/>
  <c r="BW45" i="1"/>
  <c r="BY45" i="1"/>
  <c r="CA45" i="1"/>
  <c r="CD45" i="1"/>
  <c r="BV46" i="1"/>
  <c r="BX46" i="1"/>
  <c r="BV47" i="1"/>
  <c r="BX47" i="1"/>
  <c r="BV48" i="1"/>
  <c r="BX48" i="1"/>
  <c r="BV49" i="1"/>
  <c r="BX49" i="1"/>
  <c r="BV50" i="1"/>
  <c r="BX50" i="1"/>
  <c r="BV51" i="1"/>
  <c r="BX51" i="1"/>
  <c r="BV52" i="1"/>
  <c r="BX52" i="1"/>
  <c r="BV53" i="1"/>
  <c r="BX53" i="1"/>
  <c r="BV54" i="1"/>
  <c r="BX54" i="1"/>
  <c r="BU55" i="1"/>
  <c r="BW55" i="1"/>
  <c r="BY55" i="1"/>
  <c r="CA55" i="1"/>
  <c r="CD55" i="1"/>
  <c r="BV56" i="1"/>
  <c r="BX56" i="1"/>
  <c r="BV57" i="1"/>
  <c r="BX57" i="1"/>
  <c r="BV58" i="1"/>
  <c r="BX58" i="1"/>
  <c r="BV59" i="1"/>
  <c r="BX59" i="1"/>
  <c r="BQ59" i="1" s="1"/>
  <c r="BU60" i="1"/>
  <c r="BW60" i="1"/>
  <c r="BY60" i="1"/>
  <c r="CA60" i="1"/>
  <c r="CD60" i="1"/>
  <c r="BV61" i="1"/>
  <c r="BX61" i="1"/>
  <c r="BV62" i="1"/>
  <c r="BX62" i="1"/>
  <c r="BV63" i="1"/>
  <c r="BX63" i="1"/>
  <c r="BV64" i="1"/>
  <c r="BX64" i="1"/>
  <c r="BV65" i="1"/>
  <c r="BX65" i="1"/>
  <c r="BU66" i="1"/>
  <c r="BW66" i="1"/>
  <c r="BY66" i="1"/>
  <c r="CA66" i="1"/>
  <c r="CD66" i="1"/>
  <c r="BV67" i="1"/>
  <c r="BX67" i="1"/>
  <c r="BV68" i="1"/>
  <c r="BX68" i="1"/>
  <c r="BU69" i="1"/>
  <c r="BW69" i="1"/>
  <c r="BY69" i="1"/>
  <c r="CA69" i="1"/>
  <c r="CD69" i="1"/>
  <c r="BV70" i="1"/>
  <c r="BX70" i="1"/>
  <c r="BV71" i="1"/>
  <c r="BX71" i="1"/>
  <c r="BV72" i="1"/>
  <c r="BX72" i="1"/>
  <c r="BV73" i="1"/>
  <c r="BX73" i="1"/>
  <c r="BV74" i="1"/>
  <c r="BX74" i="1"/>
  <c r="BV75" i="1"/>
  <c r="BX75" i="1"/>
  <c r="BV76" i="1"/>
  <c r="BX76" i="1"/>
  <c r="BV77" i="1"/>
  <c r="BX77" i="1"/>
  <c r="BU78" i="1"/>
  <c r="BW78" i="1"/>
  <c r="BY78" i="1"/>
  <c r="CA78" i="1"/>
  <c r="CD78" i="1"/>
  <c r="BV79" i="1"/>
  <c r="BX79" i="1"/>
  <c r="BV80" i="1"/>
  <c r="BX80" i="1"/>
  <c r="BV81" i="1"/>
  <c r="BX81" i="1"/>
  <c r="BV82" i="1"/>
  <c r="BX82" i="1"/>
  <c r="BV83" i="1"/>
  <c r="BX83" i="1"/>
  <c r="BV84" i="1"/>
  <c r="BX84" i="1"/>
  <c r="BV85" i="1"/>
  <c r="BX85" i="1"/>
  <c r="BV86" i="1"/>
  <c r="BX86" i="1"/>
  <c r="BQ86" i="1"/>
  <c r="BV87" i="1"/>
  <c r="BX87" i="1"/>
  <c r="BV88" i="1"/>
  <c r="BX88" i="1"/>
  <c r="BV90" i="1"/>
  <c r="BX90" i="1"/>
  <c r="BV89" i="1"/>
  <c r="BX89" i="1"/>
  <c r="BV91" i="1"/>
  <c r="BX91" i="1"/>
  <c r="BQ91" i="1"/>
  <c r="BV92" i="1"/>
  <c r="BX92" i="1"/>
  <c r="BQ92" i="1"/>
  <c r="BV93" i="1"/>
  <c r="BX93" i="1"/>
  <c r="BQ93" i="1"/>
  <c r="BV94" i="1"/>
  <c r="BX94" i="1"/>
  <c r="BQ94" i="1"/>
  <c r="BV95" i="1"/>
  <c r="BX95" i="1"/>
  <c r="BU96" i="1"/>
  <c r="BW96" i="1"/>
  <c r="BY96" i="1"/>
  <c r="CA96" i="1"/>
  <c r="CD96" i="1"/>
  <c r="BV97" i="1"/>
  <c r="BX97" i="1"/>
  <c r="BV98" i="1"/>
  <c r="BX98" i="1"/>
  <c r="BV99" i="1"/>
  <c r="BX99" i="1"/>
  <c r="BV100" i="1"/>
  <c r="BX100" i="1"/>
  <c r="BQ100" i="1"/>
  <c r="BV101" i="1"/>
  <c r="BX101" i="1"/>
  <c r="BQ101" i="1"/>
  <c r="BV102" i="1"/>
  <c r="BX102" i="1"/>
  <c r="BV103" i="1"/>
  <c r="BX103" i="1"/>
  <c r="BV104" i="1"/>
  <c r="BX104" i="1"/>
  <c r="BV105" i="1"/>
  <c r="BX105" i="1"/>
  <c r="BV106" i="1"/>
  <c r="BX106" i="1"/>
  <c r="BU107" i="1"/>
  <c r="BW107" i="1"/>
  <c r="BY107" i="1"/>
  <c r="CA107" i="1"/>
  <c r="CD107" i="1"/>
  <c r="BV108" i="1"/>
  <c r="BX108" i="1"/>
  <c r="BV109" i="1"/>
  <c r="BX109" i="1"/>
  <c r="BV110" i="1"/>
  <c r="BX110" i="1"/>
  <c r="BV111" i="1"/>
  <c r="BX111" i="1"/>
  <c r="BV112" i="1"/>
  <c r="BX112" i="1"/>
  <c r="BV113" i="1"/>
  <c r="BX113" i="1"/>
  <c r="BV114" i="1"/>
  <c r="BX114" i="1"/>
  <c r="BV115" i="1"/>
  <c r="BX115" i="1"/>
  <c r="BV116" i="1"/>
  <c r="BX116" i="1"/>
  <c r="BV117" i="1"/>
  <c r="BX117" i="1"/>
  <c r="BV118" i="1"/>
  <c r="BX118" i="1"/>
  <c r="BV119" i="1"/>
  <c r="BX119" i="1"/>
  <c r="BV120" i="1"/>
  <c r="BX120" i="1"/>
  <c r="BV121" i="1"/>
  <c r="BX121" i="1"/>
  <c r="BV122" i="1"/>
  <c r="BX122" i="1"/>
  <c r="BV123" i="1"/>
  <c r="BX123" i="1"/>
  <c r="BU124" i="1"/>
  <c r="BW124" i="1"/>
  <c r="BY124" i="1"/>
  <c r="CA124" i="1"/>
  <c r="CD124" i="1"/>
  <c r="BV125" i="1"/>
  <c r="BX125" i="1"/>
  <c r="BV126" i="1"/>
  <c r="BX126" i="1"/>
  <c r="BV127" i="1"/>
  <c r="BX127" i="1"/>
  <c r="BV128" i="1"/>
  <c r="BX128" i="1"/>
  <c r="BV129" i="1"/>
  <c r="BX129" i="1"/>
  <c r="BV130" i="1"/>
  <c r="BX130" i="1"/>
  <c r="BV131" i="1"/>
  <c r="BX131" i="1"/>
  <c r="BV132" i="1"/>
  <c r="BX132" i="1"/>
  <c r="BQ132" i="1"/>
  <c r="BV133" i="1"/>
  <c r="BX133" i="1"/>
  <c r="BQ133" i="1"/>
  <c r="BV134" i="1"/>
  <c r="BX134" i="1"/>
  <c r="BV135" i="1"/>
  <c r="BX135" i="1"/>
  <c r="BV136" i="1"/>
  <c r="BX136" i="1"/>
  <c r="BV137" i="1"/>
  <c r="BX137" i="1"/>
  <c r="BV138" i="1"/>
  <c r="BX138" i="1"/>
  <c r="BQ138" i="1"/>
  <c r="BV139" i="1"/>
  <c r="BX139" i="1"/>
  <c r="BV140" i="1"/>
  <c r="BX140" i="1"/>
  <c r="BV141" i="1"/>
  <c r="BX141" i="1"/>
  <c r="BQ141" i="1"/>
  <c r="BV142" i="1"/>
  <c r="BX142" i="1"/>
  <c r="BV143" i="1"/>
  <c r="BX143" i="1"/>
  <c r="BV145" i="1"/>
  <c r="BX145" i="1"/>
  <c r="BQ145" i="1"/>
  <c r="BV144" i="1"/>
  <c r="BX144" i="1"/>
  <c r="BV146" i="1"/>
  <c r="BX146" i="1"/>
  <c r="BV147" i="1"/>
  <c r="BX147" i="1"/>
  <c r="BQ147" i="1"/>
  <c r="BV148" i="1"/>
  <c r="BX148" i="1"/>
  <c r="BV149" i="1"/>
  <c r="BX149" i="1"/>
  <c r="BV150" i="1"/>
  <c r="BX150" i="1"/>
  <c r="BV151" i="1"/>
  <c r="BX151" i="1"/>
  <c r="BV152" i="1"/>
  <c r="BX152" i="1"/>
  <c r="BV153" i="1"/>
  <c r="BX153" i="1"/>
  <c r="BV154" i="1"/>
  <c r="BX154" i="1"/>
  <c r="BV155" i="1"/>
  <c r="BX155" i="1"/>
  <c r="BV156" i="1"/>
  <c r="BX156" i="1"/>
  <c r="BV157" i="1"/>
  <c r="BX157" i="1"/>
  <c r="BV158" i="1"/>
  <c r="BX158" i="1"/>
  <c r="BV159" i="1"/>
  <c r="BX159" i="1"/>
  <c r="BV160" i="1"/>
  <c r="BX160" i="1"/>
  <c r="BV161" i="1"/>
  <c r="BX161" i="1"/>
  <c r="BV162" i="1"/>
  <c r="BX162" i="1"/>
  <c r="BV163" i="1"/>
  <c r="BX163" i="1"/>
  <c r="BV164" i="1"/>
  <c r="BX164" i="1"/>
  <c r="BV165" i="1"/>
  <c r="BX165" i="1"/>
  <c r="BU166" i="1"/>
  <c r="BW166" i="1"/>
  <c r="BY166" i="1"/>
  <c r="CA166" i="1"/>
  <c r="CD166" i="1"/>
  <c r="BV167" i="1"/>
  <c r="BX167" i="1"/>
  <c r="BV168" i="1"/>
  <c r="BX168" i="1"/>
  <c r="BU169" i="1"/>
  <c r="BW169" i="1"/>
  <c r="BY169" i="1"/>
  <c r="CA169" i="1"/>
  <c r="CD169" i="1"/>
  <c r="BV170" i="1"/>
  <c r="BX170" i="1"/>
  <c r="BV172" i="1"/>
  <c r="BX172" i="1"/>
  <c r="BV173" i="1"/>
  <c r="BX173" i="1"/>
  <c r="BV174" i="1"/>
  <c r="BX174" i="1"/>
  <c r="BV175" i="1"/>
  <c r="BX175" i="1"/>
  <c r="BV171" i="1"/>
  <c r="BX171" i="1"/>
  <c r="BV176" i="1"/>
  <c r="BX176" i="1"/>
  <c r="BV177" i="1"/>
  <c r="BX177" i="1"/>
  <c r="BV178" i="1"/>
  <c r="BX178" i="1"/>
  <c r="BV179" i="1"/>
  <c r="BX179" i="1"/>
  <c r="BU180" i="1"/>
  <c r="BW180" i="1"/>
  <c r="BY180" i="1"/>
  <c r="CA180" i="1"/>
  <c r="CD180" i="1"/>
  <c r="BV181" i="1"/>
  <c r="BX181" i="1"/>
  <c r="BV182" i="1"/>
  <c r="BX182" i="1"/>
  <c r="BV183" i="1"/>
  <c r="BX183" i="1"/>
  <c r="BV184" i="1"/>
  <c r="BX184" i="1"/>
  <c r="BV185" i="1"/>
  <c r="BX185" i="1"/>
  <c r="BU186" i="1"/>
  <c r="BW186" i="1"/>
  <c r="BY186" i="1"/>
  <c r="CA186" i="1"/>
  <c r="CD186" i="1"/>
  <c r="BV187" i="1"/>
  <c r="BX187" i="1"/>
  <c r="BV188" i="1"/>
  <c r="BX188" i="1"/>
  <c r="BU189" i="1"/>
  <c r="BW189" i="1"/>
  <c r="BY189" i="1"/>
  <c r="CA189" i="1"/>
  <c r="CD189" i="1"/>
  <c r="BV190" i="1"/>
  <c r="BX190" i="1"/>
  <c r="BV191" i="1"/>
  <c r="BX191" i="1"/>
  <c r="BV193" i="1"/>
  <c r="BX193" i="1"/>
  <c r="BV194" i="1"/>
  <c r="BX194" i="1"/>
  <c r="BV195" i="1"/>
  <c r="BX195" i="1"/>
  <c r="BV196" i="1"/>
  <c r="BX196" i="1"/>
  <c r="BV197" i="1"/>
  <c r="BX197" i="1"/>
  <c r="BU198" i="1"/>
  <c r="BW198" i="1"/>
  <c r="BY198" i="1"/>
  <c r="CA198" i="1"/>
  <c r="CD198" i="1"/>
  <c r="BV199" i="1"/>
  <c r="BX199" i="1"/>
  <c r="BV200" i="1"/>
  <c r="BX200" i="1"/>
  <c r="BV201" i="1"/>
  <c r="BX201" i="1"/>
  <c r="BU202" i="1"/>
  <c r="BW202" i="1"/>
  <c r="BY202" i="1"/>
  <c r="CA202" i="1"/>
  <c r="CD202" i="1"/>
  <c r="BV203" i="1"/>
  <c r="BX203" i="1"/>
  <c r="BV204" i="1"/>
  <c r="BX204" i="1"/>
  <c r="BV205" i="1"/>
  <c r="BX205" i="1"/>
  <c r="BV206" i="1"/>
  <c r="BX206" i="1"/>
  <c r="BU207" i="1"/>
  <c r="BW207" i="1"/>
  <c r="BY207" i="1"/>
  <c r="CA207" i="1"/>
  <c r="CD207" i="1"/>
  <c r="BV208" i="1"/>
  <c r="BX208" i="1"/>
  <c r="BV209" i="1"/>
  <c r="BX209" i="1"/>
  <c r="BV210" i="1"/>
  <c r="BX210" i="1"/>
  <c r="BV211" i="1"/>
  <c r="BX211" i="1"/>
  <c r="BV212" i="1"/>
  <c r="BX212" i="1"/>
  <c r="BV213" i="1"/>
  <c r="BX213" i="1"/>
  <c r="BV214" i="1"/>
  <c r="BX214" i="1"/>
  <c r="BQ214" i="1"/>
  <c r="BV215" i="1"/>
  <c r="BX215" i="1"/>
  <c r="BV216" i="1"/>
  <c r="BX216" i="1"/>
  <c r="BU217" i="1"/>
  <c r="BW217" i="1"/>
  <c r="BY217" i="1"/>
  <c r="CA217" i="1"/>
  <c r="CD217" i="1"/>
  <c r="BV218" i="1"/>
  <c r="BX218" i="1"/>
  <c r="BV219" i="1"/>
  <c r="BX219" i="1"/>
  <c r="BV220" i="1"/>
  <c r="BX220" i="1"/>
  <c r="BV221" i="1"/>
  <c r="BX221" i="1"/>
  <c r="BV222" i="1"/>
  <c r="BX222" i="1"/>
  <c r="BV223" i="1"/>
  <c r="BX223" i="1"/>
  <c r="BV224" i="1"/>
  <c r="BX224" i="1"/>
  <c r="BV225" i="1"/>
  <c r="BX225" i="1"/>
  <c r="BV228" i="1"/>
  <c r="BX228" i="1"/>
  <c r="BV229" i="1"/>
  <c r="BX229" i="1"/>
  <c r="BV230" i="1"/>
  <c r="BX230" i="1"/>
  <c r="BQ230" i="1"/>
  <c r="BV231" i="1"/>
  <c r="BX231" i="1"/>
  <c r="BV232" i="1"/>
  <c r="BX232" i="1"/>
  <c r="BV233" i="1"/>
  <c r="BX233" i="1"/>
  <c r="BV234" i="1"/>
  <c r="BX234" i="1"/>
  <c r="BQ234" i="1" s="1"/>
  <c r="BV192" i="1"/>
  <c r="BX192" i="1"/>
  <c r="BU235" i="1"/>
  <c r="BW235" i="1"/>
  <c r="BY235" i="1"/>
  <c r="CA235" i="1"/>
  <c r="CD235" i="1"/>
  <c r="BV236" i="1"/>
  <c r="BX236" i="1"/>
  <c r="BV237" i="1"/>
  <c r="BX237" i="1"/>
  <c r="BV238" i="1"/>
  <c r="BX238" i="1"/>
  <c r="BV241" i="1"/>
  <c r="BX241" i="1"/>
  <c r="BQ241" i="1" s="1"/>
  <c r="BV239" i="1"/>
  <c r="BX239" i="1"/>
  <c r="BV240" i="1"/>
  <c r="BX240" i="1"/>
  <c r="BQ240" i="1" s="1"/>
  <c r="BV242" i="1"/>
  <c r="BX242" i="1"/>
  <c r="BV243" i="1"/>
  <c r="BX243" i="1"/>
  <c r="BV244" i="1"/>
  <c r="BX244" i="1"/>
  <c r="BV245" i="1"/>
  <c r="BX245" i="1"/>
  <c r="BQ245" i="1" s="1"/>
  <c r="BV246" i="1"/>
  <c r="BX246" i="1"/>
  <c r="BV247" i="1"/>
  <c r="BX247" i="1"/>
  <c r="BQ247" i="1" s="1"/>
  <c r="BV248" i="1"/>
  <c r="BX248" i="1"/>
  <c r="BV249" i="1"/>
  <c r="BX249" i="1"/>
  <c r="BV250" i="1"/>
  <c r="BX250" i="1"/>
  <c r="BV251" i="1"/>
  <c r="BX251" i="1"/>
  <c r="BV252" i="1"/>
  <c r="BX252" i="1"/>
  <c r="BV253" i="1"/>
  <c r="BX253" i="1"/>
  <c r="BV254" i="1"/>
  <c r="BX254" i="1"/>
  <c r="BV255" i="1"/>
  <c r="BX255" i="1"/>
  <c r="BV226" i="1"/>
  <c r="BX226" i="1"/>
  <c r="BV227" i="1"/>
  <c r="BX227" i="1"/>
  <c r="BV256" i="1"/>
  <c r="BX256" i="1"/>
  <c r="BU257" i="1"/>
  <c r="BW257" i="1"/>
  <c r="BY257" i="1"/>
  <c r="CA257" i="1"/>
  <c r="CD257" i="1"/>
  <c r="BV258" i="1"/>
  <c r="BX258" i="1"/>
  <c r="BV259" i="1"/>
  <c r="BX259" i="1"/>
  <c r="BQ259" i="1" s="1"/>
  <c r="BV260" i="1"/>
  <c r="BX260" i="1"/>
  <c r="BV261" i="1"/>
  <c r="BX261" i="1"/>
  <c r="BQ261" i="1"/>
  <c r="BV262" i="1"/>
  <c r="BX262" i="1"/>
  <c r="BQ262" i="1"/>
  <c r="BU264" i="1"/>
  <c r="BW264" i="1"/>
  <c r="BY264" i="1"/>
  <c r="CA264" i="1"/>
  <c r="CD264" i="1"/>
  <c r="BV265" i="1"/>
  <c r="BX265" i="1"/>
  <c r="BV266" i="1"/>
  <c r="BX266" i="1"/>
  <c r="BV267" i="1"/>
  <c r="BX267" i="1"/>
  <c r="BU268" i="1"/>
  <c r="BW268" i="1"/>
  <c r="BY268" i="1"/>
  <c r="CA268" i="1"/>
  <c r="CD268" i="1"/>
  <c r="BV269" i="1"/>
  <c r="BX269" i="1"/>
  <c r="BV270" i="1"/>
  <c r="BX270" i="1"/>
  <c r="BV271" i="1"/>
  <c r="BX271" i="1"/>
  <c r="BQ271" i="1"/>
  <c r="BV272" i="1"/>
  <c r="BX272" i="1"/>
  <c r="BV273" i="1"/>
  <c r="BX273" i="1"/>
  <c r="BV275" i="1"/>
  <c r="BX275" i="1"/>
  <c r="BV276" i="1"/>
  <c r="BX276" i="1"/>
  <c r="BV277" i="1"/>
  <c r="BX277" i="1"/>
  <c r="BQ277" i="1" s="1"/>
  <c r="BV278" i="1"/>
  <c r="BX278" i="1"/>
  <c r="BU279" i="1"/>
  <c r="BW279" i="1"/>
  <c r="BY279" i="1"/>
  <c r="CA279" i="1"/>
  <c r="CD279" i="1"/>
  <c r="BV280" i="1"/>
  <c r="BX280" i="1"/>
  <c r="BV281" i="1"/>
  <c r="BX281" i="1"/>
  <c r="BV282" i="1"/>
  <c r="BX282" i="1"/>
  <c r="BU283" i="1"/>
  <c r="BW283" i="1"/>
  <c r="BY283" i="1"/>
  <c r="CA283" i="1"/>
  <c r="CD283" i="1"/>
  <c r="BV284" i="1"/>
  <c r="BX284" i="1"/>
  <c r="BV285" i="1"/>
  <c r="BX285" i="1"/>
  <c r="BV286" i="1"/>
  <c r="BX286" i="1"/>
  <c r="BV287" i="1"/>
  <c r="BX287" i="1"/>
  <c r="BV288" i="1"/>
  <c r="BX288" i="1"/>
  <c r="BV289" i="1"/>
  <c r="BX289" i="1"/>
  <c r="BV290" i="1"/>
  <c r="BX290" i="1"/>
  <c r="BQ290" i="1"/>
  <c r="BV291" i="1"/>
  <c r="BX291" i="1"/>
  <c r="BV292" i="1"/>
  <c r="BX292" i="1"/>
  <c r="BV293" i="1"/>
  <c r="BX293" i="1"/>
  <c r="BQ293" i="1" s="1"/>
  <c r="BV294" i="1"/>
  <c r="BX294" i="1"/>
  <c r="BQ294" i="1" s="1"/>
  <c r="BV295" i="1"/>
  <c r="BX295" i="1"/>
  <c r="BV296" i="1"/>
  <c r="BX296" i="1"/>
  <c r="BQ296" i="1"/>
  <c r="BV297" i="1"/>
  <c r="BX297" i="1"/>
  <c r="BQ297" i="1"/>
  <c r="BV298" i="1"/>
  <c r="BX298" i="1"/>
  <c r="BQ298" i="1"/>
  <c r="BV299" i="1"/>
  <c r="BX299" i="1"/>
  <c r="BQ299" i="1"/>
  <c r="BV300" i="1"/>
  <c r="BX300" i="1"/>
  <c r="BQ300" i="1"/>
  <c r="BV301" i="1"/>
  <c r="BX301" i="1"/>
  <c r="BQ301" i="1"/>
  <c r="BV302" i="1"/>
  <c r="BX302" i="1"/>
  <c r="BV303" i="1"/>
  <c r="BX303" i="1"/>
  <c r="BV304" i="1"/>
  <c r="BX304" i="1"/>
  <c r="BQ304" i="1"/>
  <c r="BV305" i="1"/>
  <c r="BX305" i="1"/>
  <c r="BQ305" i="1"/>
  <c r="BV306" i="1"/>
  <c r="BX306" i="1"/>
  <c r="BV307" i="1"/>
  <c r="BX307" i="1"/>
  <c r="BQ307" i="1"/>
  <c r="BV308" i="1"/>
  <c r="BX308" i="1"/>
  <c r="BV309" i="1"/>
  <c r="BX309" i="1"/>
  <c r="BV310" i="1"/>
  <c r="BX310" i="1"/>
  <c r="BQ310" i="1" s="1"/>
  <c r="BV311" i="1"/>
  <c r="BX311" i="1"/>
  <c r="BQ311" i="1" s="1"/>
  <c r="BV312" i="1"/>
  <c r="BX312" i="1"/>
  <c r="BV313" i="1"/>
  <c r="BX313" i="1"/>
  <c r="BV314" i="1"/>
  <c r="BX314" i="1"/>
  <c r="BQ314" i="1"/>
  <c r="BV315" i="1"/>
  <c r="BX315" i="1"/>
  <c r="BQ315" i="1"/>
  <c r="BV316" i="1"/>
  <c r="BX316" i="1"/>
  <c r="BQ316" i="1"/>
  <c r="BV317" i="1"/>
  <c r="BX317" i="1"/>
  <c r="BQ317" i="1"/>
  <c r="BV318" i="1"/>
  <c r="BX318" i="1"/>
  <c r="BQ318" i="1"/>
  <c r="BV319" i="1"/>
  <c r="BX319" i="1"/>
  <c r="BQ319" i="1"/>
  <c r="BV320" i="1"/>
  <c r="BX320" i="1"/>
  <c r="BQ320" i="1"/>
  <c r="BV321" i="1"/>
  <c r="BX321" i="1"/>
  <c r="BV322" i="1"/>
  <c r="BX322" i="1"/>
  <c r="BQ322" i="1"/>
  <c r="BV323" i="1"/>
  <c r="BX323" i="1"/>
  <c r="BV324" i="1"/>
  <c r="BX324" i="1"/>
  <c r="BV325" i="1"/>
  <c r="BX325" i="1"/>
  <c r="BQ325" i="1" s="1"/>
  <c r="BV326" i="1"/>
  <c r="BX326" i="1"/>
  <c r="BQ326" i="1" s="1"/>
  <c r="BV327" i="1"/>
  <c r="BX327" i="1"/>
  <c r="BV328" i="1"/>
  <c r="BX328" i="1"/>
  <c r="BQ328" i="1"/>
  <c r="BV329" i="1"/>
  <c r="BX329" i="1"/>
  <c r="BQ329" i="1"/>
  <c r="BV330" i="1"/>
  <c r="BX330" i="1"/>
  <c r="BV331" i="1"/>
  <c r="BX331" i="1"/>
  <c r="BV332" i="1"/>
  <c r="BX332" i="1"/>
  <c r="BV333" i="1"/>
  <c r="BX333" i="1"/>
  <c r="BQ333" i="1" s="1"/>
  <c r="BU334" i="1"/>
  <c r="BU15" i="1" s="1"/>
  <c r="BW334" i="1"/>
  <c r="BW15" i="1" s="1"/>
  <c r="BY334" i="1"/>
  <c r="BY15" i="1" s="1"/>
  <c r="CA334" i="1"/>
  <c r="CA15" i="1" s="1"/>
  <c r="CD334" i="1"/>
  <c r="CD15" i="1" s="1"/>
  <c r="BV335" i="1"/>
  <c r="BX335" i="1"/>
  <c r="BV336" i="1"/>
  <c r="BX336" i="1"/>
  <c r="BV337" i="1"/>
  <c r="BX337" i="1"/>
  <c r="BQ337" i="1" s="1"/>
  <c r="BV338" i="1"/>
  <c r="BX338" i="1"/>
  <c r="BV339" i="1"/>
  <c r="BX339" i="1"/>
  <c r="BQ339" i="1"/>
  <c r="BV340" i="1"/>
  <c r="BX340" i="1"/>
  <c r="BQ340" i="1"/>
  <c r="BV341" i="1"/>
  <c r="BX341" i="1"/>
  <c r="BV342" i="1"/>
  <c r="BX342" i="1"/>
  <c r="BV343" i="1"/>
  <c r="BX343" i="1"/>
  <c r="BQ343" i="1" s="1"/>
  <c r="BV344" i="1"/>
  <c r="BX344" i="1"/>
  <c r="BV345" i="1"/>
  <c r="BX345" i="1"/>
  <c r="BV346" i="1"/>
  <c r="BX346" i="1"/>
  <c r="BV347" i="1"/>
  <c r="BX347" i="1"/>
  <c r="AA307" i="1"/>
  <c r="AA263" i="1"/>
  <c r="AA131" i="1"/>
  <c r="AY274" i="1"/>
  <c r="AY263" i="1"/>
  <c r="AW263" i="1"/>
  <c r="KK274" i="1"/>
  <c r="KI25" i="1"/>
  <c r="KI24" i="1"/>
  <c r="KI23" i="1"/>
  <c r="KI22" i="1"/>
  <c r="KI21" i="1"/>
  <c r="KI36" i="1"/>
  <c r="KI37" i="1"/>
  <c r="LK334" i="1"/>
  <c r="LK15" i="1" s="1"/>
  <c r="LK283" i="1"/>
  <c r="LK279" i="1"/>
  <c r="LK268" i="1"/>
  <c r="LK264" i="1"/>
  <c r="LK14" i="1" s="1"/>
  <c r="LK257" i="1"/>
  <c r="LK235" i="1"/>
  <c r="LK217" i="1"/>
  <c r="LK207" i="1"/>
  <c r="LK202" i="1"/>
  <c r="LK198" i="1"/>
  <c r="LK189" i="1"/>
  <c r="LK186" i="1"/>
  <c r="LK12" i="1" s="1"/>
  <c r="LK180" i="1"/>
  <c r="LK169" i="1"/>
  <c r="LK166" i="1"/>
  <c r="LK124" i="1"/>
  <c r="LK107" i="1"/>
  <c r="LK96" i="1"/>
  <c r="LK78" i="1"/>
  <c r="LK69" i="1"/>
  <c r="LK66" i="1"/>
  <c r="LK60" i="1"/>
  <c r="LK55" i="1"/>
  <c r="LK45" i="1"/>
  <c r="LK42" i="1"/>
  <c r="LK38" i="1"/>
  <c r="LK35" i="1"/>
  <c r="LK26" i="1"/>
  <c r="LK20" i="1"/>
  <c r="MG42" i="1"/>
  <c r="KI346" i="1"/>
  <c r="KI345" i="1"/>
  <c r="KI344" i="1"/>
  <c r="KI343" i="1"/>
  <c r="KI342" i="1"/>
  <c r="KI341" i="1"/>
  <c r="KI340" i="1"/>
  <c r="KI339" i="1"/>
  <c r="KI338" i="1"/>
  <c r="KI337" i="1"/>
  <c r="KI336" i="1"/>
  <c r="KI335" i="1"/>
  <c r="KI287" i="1"/>
  <c r="KI288" i="1"/>
  <c r="KI289" i="1"/>
  <c r="KI290" i="1"/>
  <c r="KI291" i="1"/>
  <c r="KI292" i="1"/>
  <c r="KI293" i="1"/>
  <c r="KI294" i="1"/>
  <c r="KI295" i="1"/>
  <c r="KI296" i="1"/>
  <c r="KI297" i="1"/>
  <c r="KI298" i="1"/>
  <c r="KI299" i="1"/>
  <c r="KI300" i="1"/>
  <c r="KI301" i="1"/>
  <c r="KI302" i="1"/>
  <c r="KI303" i="1"/>
  <c r="KI304" i="1"/>
  <c r="KI305" i="1"/>
  <c r="KI306" i="1"/>
  <c r="KI307" i="1"/>
  <c r="KI308" i="1"/>
  <c r="KI309" i="1"/>
  <c r="KI310" i="1"/>
  <c r="KI311" i="1"/>
  <c r="KI312" i="1"/>
  <c r="KI313" i="1"/>
  <c r="KI314" i="1"/>
  <c r="KI315" i="1"/>
  <c r="KI316" i="1"/>
  <c r="KI317" i="1"/>
  <c r="KI318" i="1"/>
  <c r="KI319" i="1"/>
  <c r="KI320" i="1"/>
  <c r="KI321" i="1"/>
  <c r="KI322" i="1"/>
  <c r="KI323" i="1"/>
  <c r="KI324" i="1"/>
  <c r="KI325" i="1"/>
  <c r="KI326" i="1"/>
  <c r="KI327" i="1"/>
  <c r="KI328" i="1"/>
  <c r="KI329" i="1"/>
  <c r="KI330" i="1"/>
  <c r="KI331" i="1"/>
  <c r="KI332" i="1"/>
  <c r="KI333" i="1"/>
  <c r="KI286" i="1"/>
  <c r="KI285" i="1"/>
  <c r="KI284" i="1"/>
  <c r="KI281" i="1"/>
  <c r="KI280" i="1"/>
  <c r="KI278" i="1"/>
  <c r="KI277" i="1"/>
  <c r="KI276" i="1"/>
  <c r="KI275" i="1"/>
  <c r="KI273" i="1"/>
  <c r="KI272" i="1"/>
  <c r="KI271" i="1"/>
  <c r="KI270" i="1"/>
  <c r="KI269" i="1"/>
  <c r="KI267" i="1"/>
  <c r="KI266" i="1"/>
  <c r="KI265" i="1"/>
  <c r="KI262" i="1"/>
  <c r="KI261" i="1"/>
  <c r="KI260" i="1"/>
  <c r="KI259" i="1"/>
  <c r="KI258" i="1"/>
  <c r="KI240" i="1"/>
  <c r="KI242" i="1"/>
  <c r="KI243" i="1"/>
  <c r="KI244" i="1"/>
  <c r="KI245" i="1"/>
  <c r="KI246" i="1"/>
  <c r="KI247" i="1"/>
  <c r="KI248" i="1"/>
  <c r="KI249" i="1"/>
  <c r="KI250" i="1"/>
  <c r="KI251" i="1"/>
  <c r="KI252" i="1"/>
  <c r="KI253" i="1"/>
  <c r="KI254" i="1"/>
  <c r="KI255" i="1"/>
  <c r="KI226" i="1"/>
  <c r="KI227" i="1"/>
  <c r="KI256" i="1"/>
  <c r="KI239" i="1"/>
  <c r="KI241" i="1"/>
  <c r="KI238" i="1"/>
  <c r="KI237" i="1"/>
  <c r="KI236" i="1"/>
  <c r="KI192" i="1"/>
  <c r="KI234" i="1"/>
  <c r="KI233" i="1"/>
  <c r="KI232" i="1"/>
  <c r="KI231" i="1"/>
  <c r="KI230" i="1"/>
  <c r="KI229" i="1"/>
  <c r="KI228" i="1"/>
  <c r="KI225" i="1"/>
  <c r="KI224" i="1"/>
  <c r="KI223" i="1"/>
  <c r="KI222" i="1"/>
  <c r="KI221" i="1"/>
  <c r="KI220" i="1"/>
  <c r="KI219" i="1"/>
  <c r="KI218" i="1"/>
  <c r="KI216" i="1"/>
  <c r="KI215" i="1"/>
  <c r="KI214" i="1"/>
  <c r="KI213" i="1"/>
  <c r="KI212" i="1"/>
  <c r="KI211" i="1"/>
  <c r="KI210" i="1"/>
  <c r="KI209" i="1"/>
  <c r="KI208" i="1"/>
  <c r="KI206" i="1"/>
  <c r="KI205" i="1"/>
  <c r="KI204" i="1"/>
  <c r="KI203" i="1"/>
  <c r="KI201" i="1"/>
  <c r="KI200" i="1"/>
  <c r="KI199" i="1"/>
  <c r="KI197" i="1"/>
  <c r="KI196" i="1"/>
  <c r="KI195" i="1"/>
  <c r="KI194" i="1"/>
  <c r="KI193" i="1"/>
  <c r="KI191" i="1"/>
  <c r="KI190" i="1"/>
  <c r="KI188" i="1"/>
  <c r="KI187" i="1"/>
  <c r="KI185" i="1"/>
  <c r="KI184" i="1"/>
  <c r="KI183" i="1"/>
  <c r="KI182" i="1"/>
  <c r="KI181" i="1"/>
  <c r="KI179" i="1"/>
  <c r="KI178" i="1"/>
  <c r="KI177" i="1"/>
  <c r="KI176" i="1"/>
  <c r="KI171" i="1"/>
  <c r="KI175" i="1"/>
  <c r="KI174" i="1"/>
  <c r="KI173" i="1"/>
  <c r="KI172" i="1"/>
  <c r="KI170" i="1"/>
  <c r="KI168" i="1"/>
  <c r="KI167" i="1"/>
  <c r="KI165" i="1"/>
  <c r="KI164" i="1"/>
  <c r="KI163" i="1"/>
  <c r="KI162" i="1"/>
  <c r="KI161" i="1"/>
  <c r="KI160" i="1"/>
  <c r="KI159" i="1"/>
  <c r="KI158" i="1"/>
  <c r="KI157" i="1"/>
  <c r="KI156" i="1"/>
  <c r="KI155" i="1"/>
  <c r="KI154" i="1"/>
  <c r="KI153" i="1"/>
  <c r="KI152" i="1"/>
  <c r="KI151" i="1"/>
  <c r="KI150" i="1"/>
  <c r="KI149" i="1"/>
  <c r="KI148" i="1"/>
  <c r="KI147" i="1"/>
  <c r="KI146" i="1"/>
  <c r="KI144" i="1"/>
  <c r="KI145" i="1"/>
  <c r="KI143" i="1"/>
  <c r="KI142" i="1"/>
  <c r="KI141" i="1"/>
  <c r="KI140" i="1"/>
  <c r="KI139" i="1"/>
  <c r="KI138" i="1"/>
  <c r="KI137" i="1"/>
  <c r="KI136" i="1"/>
  <c r="KI135" i="1"/>
  <c r="KI134" i="1"/>
  <c r="KI133" i="1"/>
  <c r="KI132" i="1"/>
  <c r="KI131" i="1"/>
  <c r="KI130" i="1"/>
  <c r="KI129" i="1"/>
  <c r="KI128" i="1"/>
  <c r="KI127" i="1"/>
  <c r="KI126" i="1"/>
  <c r="KI125" i="1"/>
  <c r="KI123" i="1"/>
  <c r="KI122" i="1"/>
  <c r="KI121" i="1"/>
  <c r="KI120" i="1"/>
  <c r="KI119" i="1"/>
  <c r="KI118" i="1"/>
  <c r="KI117" i="1"/>
  <c r="KI116" i="1"/>
  <c r="KI115" i="1"/>
  <c r="KI114" i="1"/>
  <c r="KI113" i="1"/>
  <c r="KI112" i="1"/>
  <c r="KI111" i="1"/>
  <c r="KI110" i="1"/>
  <c r="KI109" i="1"/>
  <c r="KI108" i="1"/>
  <c r="KI106" i="1"/>
  <c r="KI104" i="1"/>
  <c r="KI102" i="1"/>
  <c r="KI100" i="1"/>
  <c r="KI98" i="1"/>
  <c r="KI97" i="1"/>
  <c r="KI95" i="1"/>
  <c r="KI94" i="1"/>
  <c r="KI93" i="1"/>
  <c r="KI92" i="1"/>
  <c r="KI91" i="1"/>
  <c r="KI89" i="1"/>
  <c r="KI90" i="1"/>
  <c r="KI88" i="1"/>
  <c r="KI87" i="1"/>
  <c r="KI86" i="1"/>
  <c r="KI85" i="1"/>
  <c r="KI84" i="1"/>
  <c r="KI83" i="1"/>
  <c r="KI82" i="1"/>
  <c r="KI81" i="1"/>
  <c r="KI80" i="1"/>
  <c r="KI79" i="1"/>
  <c r="KI77" i="1"/>
  <c r="KI76" i="1"/>
  <c r="KI75" i="1"/>
  <c r="KI74" i="1"/>
  <c r="KI73" i="1"/>
  <c r="KI72" i="1"/>
  <c r="KI71" i="1"/>
  <c r="KI70" i="1"/>
  <c r="KI68" i="1"/>
  <c r="KI67" i="1"/>
  <c r="KI65" i="1"/>
  <c r="KI64" i="1"/>
  <c r="KI63" i="1"/>
  <c r="KI62" i="1"/>
  <c r="KI61" i="1"/>
  <c r="KI59" i="1"/>
  <c r="KI58" i="1"/>
  <c r="KI57" i="1"/>
  <c r="KI56" i="1"/>
  <c r="KI47" i="1"/>
  <c r="KI48" i="1"/>
  <c r="KI49" i="1"/>
  <c r="KI50" i="1"/>
  <c r="KI51" i="1"/>
  <c r="KI52" i="1"/>
  <c r="KI53" i="1"/>
  <c r="KI54" i="1"/>
  <c r="KI46" i="1"/>
  <c r="KI44" i="1"/>
  <c r="KI43" i="1"/>
  <c r="KI41" i="1"/>
  <c r="KI40" i="1"/>
  <c r="KI39" i="1"/>
  <c r="KI29" i="1"/>
  <c r="KI28" i="1"/>
  <c r="KI30" i="1"/>
  <c r="KI31" i="1"/>
  <c r="KI32" i="1"/>
  <c r="KI33" i="1"/>
  <c r="KI34" i="1"/>
  <c r="KI27" i="1"/>
  <c r="J16" i="1"/>
  <c r="V336" i="1"/>
  <c r="V335" i="1"/>
  <c r="V285" i="1"/>
  <c r="V284" i="1"/>
  <c r="V281" i="1"/>
  <c r="V280" i="1"/>
  <c r="V273" i="1"/>
  <c r="V272" i="1"/>
  <c r="V271" i="1"/>
  <c r="V270" i="1"/>
  <c r="V269" i="1"/>
  <c r="V266" i="1"/>
  <c r="V265" i="1"/>
  <c r="V262" i="1"/>
  <c r="V261" i="1"/>
  <c r="V260" i="1"/>
  <c r="V259" i="1"/>
  <c r="V258" i="1"/>
  <c r="V237" i="1"/>
  <c r="V236" i="1"/>
  <c r="V221" i="1"/>
  <c r="V220" i="1"/>
  <c r="V219" i="1"/>
  <c r="V218" i="1"/>
  <c r="V212" i="1"/>
  <c r="V211" i="1"/>
  <c r="V210" i="1"/>
  <c r="V209" i="1"/>
  <c r="V208" i="1"/>
  <c r="V205" i="1"/>
  <c r="V204" i="1"/>
  <c r="V203" i="1"/>
  <c r="V200" i="1"/>
  <c r="V199" i="1"/>
  <c r="V191" i="1"/>
  <c r="V190" i="1"/>
  <c r="V188" i="1"/>
  <c r="V187" i="1"/>
  <c r="V182" i="1"/>
  <c r="V181" i="1"/>
  <c r="V177" i="1"/>
  <c r="V176" i="1"/>
  <c r="V171" i="1"/>
  <c r="V175" i="1"/>
  <c r="V174" i="1"/>
  <c r="V173" i="1"/>
  <c r="V172" i="1"/>
  <c r="V170" i="1"/>
  <c r="V168" i="1"/>
  <c r="V167" i="1"/>
  <c r="V129" i="1"/>
  <c r="V128" i="1"/>
  <c r="V127" i="1"/>
  <c r="V126" i="1"/>
  <c r="V125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99" i="1"/>
  <c r="V98" i="1"/>
  <c r="V97" i="1"/>
  <c r="V84" i="1"/>
  <c r="V83" i="1"/>
  <c r="V82" i="1"/>
  <c r="V81" i="1"/>
  <c r="V80" i="1"/>
  <c r="V79" i="1"/>
  <c r="V73" i="1"/>
  <c r="V72" i="1"/>
  <c r="V71" i="1"/>
  <c r="V70" i="1"/>
  <c r="V68" i="1"/>
  <c r="V67" i="1"/>
  <c r="V63" i="1"/>
  <c r="V62" i="1"/>
  <c r="V61" i="1"/>
  <c r="V57" i="1"/>
  <c r="V56" i="1"/>
  <c r="V53" i="1"/>
  <c r="V52" i="1"/>
  <c r="V51" i="1"/>
  <c r="V50" i="1"/>
  <c r="V49" i="1"/>
  <c r="V48" i="1"/>
  <c r="V47" i="1"/>
  <c r="V46" i="1"/>
  <c r="V44" i="1"/>
  <c r="V43" i="1"/>
  <c r="V41" i="1"/>
  <c r="V40" i="1"/>
  <c r="V39" i="1"/>
  <c r="V37" i="1"/>
  <c r="V36" i="1"/>
  <c r="V31" i="1"/>
  <c r="V30" i="1"/>
  <c r="V28" i="1"/>
  <c r="V29" i="1"/>
  <c r="V27" i="1"/>
  <c r="V25" i="1"/>
  <c r="V24" i="1"/>
  <c r="V23" i="1"/>
  <c r="V22" i="1"/>
  <c r="V21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289" i="1"/>
  <c r="P265" i="1"/>
  <c r="P266" i="1"/>
  <c r="P267" i="1"/>
  <c r="P268" i="1"/>
  <c r="P269" i="1"/>
  <c r="P270" i="1"/>
  <c r="P271" i="1"/>
  <c r="P272" i="1"/>
  <c r="P273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64" i="1"/>
  <c r="P231" i="1"/>
  <c r="P232" i="1"/>
  <c r="P233" i="1"/>
  <c r="P234" i="1"/>
  <c r="P192" i="1"/>
  <c r="P235" i="1"/>
  <c r="P236" i="1"/>
  <c r="P237" i="1"/>
  <c r="P238" i="1"/>
  <c r="P241" i="1"/>
  <c r="P239" i="1"/>
  <c r="P240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26" i="1"/>
  <c r="P227" i="1"/>
  <c r="P256" i="1"/>
  <c r="P257" i="1"/>
  <c r="P258" i="1"/>
  <c r="P259" i="1"/>
  <c r="P260" i="1"/>
  <c r="P261" i="1"/>
  <c r="P262" i="1"/>
  <c r="P184" i="1"/>
  <c r="P185" i="1"/>
  <c r="P186" i="1"/>
  <c r="P187" i="1"/>
  <c r="P188" i="1"/>
  <c r="P189" i="1"/>
  <c r="P190" i="1"/>
  <c r="P191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8" i="1"/>
  <c r="P229" i="1"/>
  <c r="P183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2" i="1"/>
  <c r="P173" i="1"/>
  <c r="P174" i="1"/>
  <c r="P175" i="1"/>
  <c r="P171" i="1"/>
  <c r="P176" i="1"/>
  <c r="P177" i="1"/>
  <c r="P178" i="1"/>
  <c r="P179" i="1"/>
  <c r="P180" i="1"/>
  <c r="P181" i="1"/>
  <c r="P182" i="1"/>
  <c r="P158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5" i="1"/>
  <c r="P144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31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07" i="1"/>
  <c r="P79" i="1"/>
  <c r="P80" i="1"/>
  <c r="P81" i="1"/>
  <c r="P82" i="1"/>
  <c r="P83" i="1"/>
  <c r="P84" i="1"/>
  <c r="P85" i="1"/>
  <c r="P86" i="1"/>
  <c r="P87" i="1"/>
  <c r="P88" i="1"/>
  <c r="P90" i="1"/>
  <c r="P89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78" i="1"/>
  <c r="P21" i="1"/>
  <c r="P22" i="1"/>
  <c r="P23" i="1"/>
  <c r="P24" i="1"/>
  <c r="P25" i="1"/>
  <c r="P26" i="1"/>
  <c r="P27" i="1"/>
  <c r="P29" i="1"/>
  <c r="P28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20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3" i="1"/>
  <c r="J272" i="1"/>
  <c r="J271" i="1"/>
  <c r="J270" i="1"/>
  <c r="J269" i="1"/>
  <c r="J268" i="1"/>
  <c r="J267" i="1"/>
  <c r="J266" i="1"/>
  <c r="J265" i="1"/>
  <c r="J264" i="1"/>
  <c r="J262" i="1"/>
  <c r="J261" i="1"/>
  <c r="J260" i="1"/>
  <c r="J259" i="1"/>
  <c r="J258" i="1"/>
  <c r="J257" i="1"/>
  <c r="J256" i="1"/>
  <c r="J227" i="1"/>
  <c r="J22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0" i="1"/>
  <c r="J239" i="1"/>
  <c r="J241" i="1"/>
  <c r="J238" i="1"/>
  <c r="J237" i="1"/>
  <c r="J236" i="1"/>
  <c r="J235" i="1"/>
  <c r="J192" i="1"/>
  <c r="J234" i="1"/>
  <c r="J233" i="1"/>
  <c r="J232" i="1"/>
  <c r="J231" i="1"/>
  <c r="J229" i="1"/>
  <c r="J228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1" i="1"/>
  <c r="J175" i="1"/>
  <c r="J174" i="1"/>
  <c r="J173" i="1"/>
  <c r="J172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4" i="1"/>
  <c r="J145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89" i="1"/>
  <c r="J90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8" i="1"/>
  <c r="J29" i="1"/>
  <c r="J27" i="1"/>
  <c r="J26" i="1"/>
  <c r="J25" i="1"/>
  <c r="J24" i="1"/>
  <c r="J23" i="1"/>
  <c r="J22" i="1"/>
  <c r="J21" i="1"/>
  <c r="J20" i="1"/>
  <c r="J8" i="1"/>
  <c r="J9" i="1"/>
  <c r="J10" i="1"/>
  <c r="J11" i="1"/>
  <c r="J12" i="1"/>
  <c r="J13" i="1"/>
  <c r="J14" i="1"/>
  <c r="J15" i="1"/>
  <c r="KK170" i="1"/>
  <c r="KA336" i="1"/>
  <c r="KA335" i="1"/>
  <c r="KA285" i="1"/>
  <c r="KA284" i="1"/>
  <c r="KA281" i="1"/>
  <c r="KA280" i="1"/>
  <c r="KA273" i="1"/>
  <c r="KA272" i="1"/>
  <c r="KA271" i="1"/>
  <c r="KA270" i="1"/>
  <c r="KA269" i="1"/>
  <c r="KA266" i="1"/>
  <c r="KA265" i="1"/>
  <c r="KA262" i="1"/>
  <c r="KA261" i="1"/>
  <c r="KA260" i="1"/>
  <c r="KA259" i="1"/>
  <c r="KA258" i="1"/>
  <c r="KA237" i="1"/>
  <c r="KA236" i="1"/>
  <c r="KA221" i="1"/>
  <c r="KA220" i="1"/>
  <c r="KA219" i="1"/>
  <c r="KA218" i="1"/>
  <c r="KA212" i="1"/>
  <c r="KA211" i="1"/>
  <c r="KA210" i="1"/>
  <c r="KA209" i="1"/>
  <c r="KA208" i="1"/>
  <c r="KA205" i="1"/>
  <c r="KA204" i="1"/>
  <c r="KA203" i="1"/>
  <c r="KA200" i="1"/>
  <c r="KA199" i="1"/>
  <c r="KA191" i="1"/>
  <c r="KA190" i="1"/>
  <c r="KA188" i="1"/>
  <c r="KA187" i="1"/>
  <c r="KA182" i="1"/>
  <c r="KA181" i="1"/>
  <c r="KA177" i="1"/>
  <c r="KA176" i="1"/>
  <c r="KA171" i="1"/>
  <c r="KA175" i="1"/>
  <c r="KA174" i="1"/>
  <c r="KA173" i="1"/>
  <c r="KA172" i="1"/>
  <c r="KA170" i="1"/>
  <c r="KA168" i="1"/>
  <c r="KA167" i="1"/>
  <c r="KA129" i="1"/>
  <c r="KA128" i="1"/>
  <c r="KA127" i="1"/>
  <c r="KA126" i="1"/>
  <c r="KA125" i="1"/>
  <c r="KA123" i="1"/>
  <c r="KA122" i="1"/>
  <c r="KA121" i="1"/>
  <c r="KA120" i="1"/>
  <c r="KA119" i="1"/>
  <c r="KA118" i="1"/>
  <c r="KA117" i="1"/>
  <c r="KA116" i="1"/>
  <c r="KA115" i="1"/>
  <c r="KA114" i="1"/>
  <c r="KA113" i="1"/>
  <c r="KA112" i="1"/>
  <c r="KA111" i="1"/>
  <c r="KA110" i="1"/>
  <c r="KA109" i="1"/>
  <c r="KA108" i="1"/>
  <c r="KA98" i="1"/>
  <c r="KA97" i="1"/>
  <c r="KA84" i="1"/>
  <c r="KA83" i="1"/>
  <c r="KA82" i="1"/>
  <c r="KA81" i="1"/>
  <c r="KA80" i="1"/>
  <c r="KA79" i="1"/>
  <c r="KA73" i="1"/>
  <c r="KA72" i="1"/>
  <c r="KA71" i="1"/>
  <c r="KA70" i="1"/>
  <c r="KA68" i="1"/>
  <c r="KA67" i="1"/>
  <c r="KA63" i="1"/>
  <c r="KA62" i="1"/>
  <c r="KA61" i="1"/>
  <c r="KA57" i="1"/>
  <c r="KA56" i="1"/>
  <c r="KA53" i="1"/>
  <c r="KA52" i="1"/>
  <c r="KA51" i="1"/>
  <c r="KA50" i="1"/>
  <c r="KA49" i="1"/>
  <c r="KA48" i="1"/>
  <c r="KA47" i="1"/>
  <c r="KA46" i="1"/>
  <c r="KA44" i="1"/>
  <c r="KA43" i="1"/>
  <c r="KA41" i="1"/>
  <c r="KA40" i="1"/>
  <c r="KA39" i="1"/>
  <c r="KA37" i="1"/>
  <c r="KA36" i="1"/>
  <c r="KA31" i="1"/>
  <c r="KA30" i="1"/>
  <c r="KA28" i="1"/>
  <c r="KA29" i="1"/>
  <c r="KA27" i="1"/>
  <c r="KA25" i="1"/>
  <c r="KA24" i="1"/>
  <c r="KA23" i="1"/>
  <c r="KA22" i="1"/>
  <c r="KA21" i="1"/>
  <c r="JO348" i="1"/>
  <c r="JO290" i="1"/>
  <c r="JO291" i="1"/>
  <c r="JO292" i="1"/>
  <c r="JO293" i="1"/>
  <c r="JO294" i="1"/>
  <c r="JO295" i="1"/>
  <c r="JO296" i="1"/>
  <c r="JO297" i="1"/>
  <c r="JO298" i="1"/>
  <c r="JO299" i="1"/>
  <c r="JO300" i="1"/>
  <c r="JO301" i="1"/>
  <c r="JO302" i="1"/>
  <c r="JO303" i="1"/>
  <c r="JO304" i="1"/>
  <c r="JO305" i="1"/>
  <c r="JO306" i="1"/>
  <c r="JO307" i="1"/>
  <c r="JO308" i="1"/>
  <c r="JO309" i="1"/>
  <c r="JO310" i="1"/>
  <c r="JO311" i="1"/>
  <c r="JO312" i="1"/>
  <c r="JO313" i="1"/>
  <c r="JO314" i="1"/>
  <c r="JO315" i="1"/>
  <c r="JO316" i="1"/>
  <c r="JO317" i="1"/>
  <c r="JO318" i="1"/>
  <c r="JO319" i="1"/>
  <c r="JO320" i="1"/>
  <c r="JO321" i="1"/>
  <c r="JO322" i="1"/>
  <c r="JO323" i="1"/>
  <c r="JO324" i="1"/>
  <c r="JO325" i="1"/>
  <c r="JO326" i="1"/>
  <c r="JO327" i="1"/>
  <c r="JO328" i="1"/>
  <c r="JO329" i="1"/>
  <c r="JO330" i="1"/>
  <c r="JO331" i="1"/>
  <c r="JO332" i="1"/>
  <c r="JO333" i="1"/>
  <c r="JO334" i="1"/>
  <c r="JO335" i="1"/>
  <c r="JO336" i="1"/>
  <c r="JO337" i="1"/>
  <c r="JO338" i="1"/>
  <c r="JO339" i="1"/>
  <c r="JO340" i="1"/>
  <c r="JO341" i="1"/>
  <c r="JO342" i="1"/>
  <c r="JO343" i="1"/>
  <c r="JO344" i="1"/>
  <c r="JO345" i="1"/>
  <c r="JO346" i="1"/>
  <c r="JO289" i="1"/>
  <c r="JO265" i="1"/>
  <c r="JO266" i="1"/>
  <c r="JO267" i="1"/>
  <c r="JO268" i="1"/>
  <c r="JO269" i="1"/>
  <c r="JO270" i="1"/>
  <c r="JO271" i="1"/>
  <c r="JO272" i="1"/>
  <c r="JO273" i="1"/>
  <c r="JO275" i="1"/>
  <c r="JO276" i="1"/>
  <c r="JO277" i="1"/>
  <c r="JO278" i="1"/>
  <c r="JO279" i="1"/>
  <c r="JO280" i="1"/>
  <c r="JO281" i="1"/>
  <c r="JO282" i="1"/>
  <c r="JO283" i="1"/>
  <c r="JO284" i="1"/>
  <c r="JO285" i="1"/>
  <c r="JO286" i="1"/>
  <c r="JO287" i="1"/>
  <c r="JO288" i="1"/>
  <c r="JO264" i="1"/>
  <c r="JO231" i="1"/>
  <c r="JO232" i="1"/>
  <c r="JO233" i="1"/>
  <c r="JO234" i="1"/>
  <c r="JO192" i="1"/>
  <c r="JO235" i="1"/>
  <c r="JO236" i="1"/>
  <c r="JO237" i="1"/>
  <c r="JO238" i="1"/>
  <c r="JO241" i="1"/>
  <c r="JO239" i="1"/>
  <c r="JO240" i="1"/>
  <c r="JO242" i="1"/>
  <c r="JO243" i="1"/>
  <c r="JO244" i="1"/>
  <c r="JO245" i="1"/>
  <c r="JO246" i="1"/>
  <c r="JO247" i="1"/>
  <c r="JO248" i="1"/>
  <c r="JO249" i="1"/>
  <c r="JO250" i="1"/>
  <c r="JO251" i="1"/>
  <c r="JO252" i="1"/>
  <c r="JO253" i="1"/>
  <c r="JO254" i="1"/>
  <c r="JO255" i="1"/>
  <c r="JO226" i="1"/>
  <c r="JO227" i="1"/>
  <c r="JO256" i="1"/>
  <c r="JO257" i="1"/>
  <c r="JO258" i="1"/>
  <c r="JO259" i="1"/>
  <c r="JO260" i="1"/>
  <c r="JO261" i="1"/>
  <c r="JO262" i="1"/>
  <c r="JO230" i="1"/>
  <c r="JO184" i="1"/>
  <c r="JO185" i="1"/>
  <c r="JO186" i="1"/>
  <c r="JO187" i="1"/>
  <c r="JO188" i="1"/>
  <c r="JO189" i="1"/>
  <c r="JO190" i="1"/>
  <c r="JO191" i="1"/>
  <c r="JO193" i="1"/>
  <c r="JO194" i="1"/>
  <c r="JO195" i="1"/>
  <c r="JO196" i="1"/>
  <c r="JO197" i="1"/>
  <c r="JO198" i="1"/>
  <c r="JO199" i="1"/>
  <c r="JO200" i="1"/>
  <c r="JO201" i="1"/>
  <c r="JO202" i="1"/>
  <c r="JO203" i="1"/>
  <c r="JO204" i="1"/>
  <c r="JO205" i="1"/>
  <c r="JO206" i="1"/>
  <c r="JO207" i="1"/>
  <c r="JO208" i="1"/>
  <c r="JO209" i="1"/>
  <c r="JO210" i="1"/>
  <c r="JO211" i="1"/>
  <c r="JO212" i="1"/>
  <c r="JO213" i="1"/>
  <c r="JO214" i="1"/>
  <c r="JO215" i="1"/>
  <c r="JO216" i="1"/>
  <c r="JO217" i="1"/>
  <c r="JO218" i="1"/>
  <c r="JO219" i="1"/>
  <c r="JO220" i="1"/>
  <c r="JO221" i="1"/>
  <c r="JO222" i="1"/>
  <c r="JO223" i="1"/>
  <c r="JO224" i="1"/>
  <c r="JO225" i="1"/>
  <c r="JO228" i="1"/>
  <c r="JO229" i="1"/>
  <c r="JO183" i="1"/>
  <c r="JO159" i="1"/>
  <c r="JO160" i="1"/>
  <c r="JO161" i="1"/>
  <c r="JO162" i="1"/>
  <c r="JO163" i="1"/>
  <c r="JO164" i="1"/>
  <c r="JO165" i="1"/>
  <c r="JO166" i="1"/>
  <c r="JO167" i="1"/>
  <c r="JO168" i="1"/>
  <c r="JO169" i="1"/>
  <c r="JO170" i="1"/>
  <c r="JO172" i="1"/>
  <c r="JO173" i="1"/>
  <c r="JO174" i="1"/>
  <c r="JO175" i="1"/>
  <c r="JO171" i="1"/>
  <c r="JO176" i="1"/>
  <c r="JO177" i="1"/>
  <c r="JO178" i="1"/>
  <c r="JO179" i="1"/>
  <c r="JO180" i="1"/>
  <c r="JO181" i="1"/>
  <c r="JO182" i="1"/>
  <c r="JO158" i="1"/>
  <c r="JO132" i="1"/>
  <c r="JO133" i="1"/>
  <c r="JO134" i="1"/>
  <c r="JO135" i="1"/>
  <c r="JO136" i="1"/>
  <c r="JO137" i="1"/>
  <c r="JO138" i="1"/>
  <c r="JO139" i="1"/>
  <c r="JO140" i="1"/>
  <c r="JO141" i="1"/>
  <c r="JO142" i="1"/>
  <c r="JO143" i="1"/>
  <c r="JO145" i="1"/>
  <c r="JO144" i="1"/>
  <c r="JO146" i="1"/>
  <c r="JO147" i="1"/>
  <c r="JO148" i="1"/>
  <c r="JO149" i="1"/>
  <c r="JO150" i="1"/>
  <c r="JO151" i="1"/>
  <c r="JO152" i="1"/>
  <c r="JO153" i="1"/>
  <c r="JO154" i="1"/>
  <c r="JO155" i="1"/>
  <c r="JO156" i="1"/>
  <c r="JO157" i="1"/>
  <c r="JO131" i="1"/>
  <c r="JO108" i="1"/>
  <c r="JO109" i="1"/>
  <c r="JO110" i="1"/>
  <c r="JO111" i="1"/>
  <c r="JO112" i="1"/>
  <c r="JO113" i="1"/>
  <c r="JO114" i="1"/>
  <c r="JO115" i="1"/>
  <c r="JO116" i="1"/>
  <c r="JO117" i="1"/>
  <c r="JO118" i="1"/>
  <c r="JO119" i="1"/>
  <c r="JO120" i="1"/>
  <c r="JO121" i="1"/>
  <c r="JO122" i="1"/>
  <c r="JO123" i="1"/>
  <c r="JO124" i="1"/>
  <c r="JO125" i="1"/>
  <c r="JO126" i="1"/>
  <c r="JO127" i="1"/>
  <c r="JO128" i="1"/>
  <c r="JO129" i="1"/>
  <c r="JO130" i="1"/>
  <c r="JO107" i="1"/>
  <c r="JO79" i="1"/>
  <c r="JO80" i="1"/>
  <c r="JO81" i="1"/>
  <c r="JO82" i="1"/>
  <c r="JO83" i="1"/>
  <c r="JO84" i="1"/>
  <c r="JO85" i="1"/>
  <c r="JO86" i="1"/>
  <c r="JO87" i="1"/>
  <c r="JO88" i="1"/>
  <c r="JO90" i="1"/>
  <c r="JO89" i="1"/>
  <c r="JO91" i="1"/>
  <c r="JO92" i="1"/>
  <c r="JO93" i="1"/>
  <c r="JO94" i="1"/>
  <c r="JO95" i="1"/>
  <c r="JO96" i="1"/>
  <c r="JO97" i="1"/>
  <c r="JO98" i="1"/>
  <c r="JO100" i="1"/>
  <c r="JO102" i="1"/>
  <c r="JO104" i="1"/>
  <c r="JO106" i="1"/>
  <c r="JO78" i="1"/>
  <c r="JO21" i="1"/>
  <c r="JO22" i="1"/>
  <c r="JO23" i="1"/>
  <c r="JO24" i="1"/>
  <c r="JO25" i="1"/>
  <c r="JO26" i="1"/>
  <c r="JO27" i="1"/>
  <c r="JO29" i="1"/>
  <c r="JO28" i="1"/>
  <c r="JO30" i="1"/>
  <c r="JO31" i="1"/>
  <c r="JO32" i="1"/>
  <c r="JO33" i="1"/>
  <c r="JO34" i="1"/>
  <c r="JO35" i="1"/>
  <c r="JO36" i="1"/>
  <c r="JO37" i="1"/>
  <c r="JO38" i="1"/>
  <c r="JO39" i="1"/>
  <c r="JO40" i="1"/>
  <c r="JO41" i="1"/>
  <c r="JO42" i="1"/>
  <c r="JO43" i="1"/>
  <c r="JO44" i="1"/>
  <c r="JO45" i="1"/>
  <c r="JO46" i="1"/>
  <c r="JO47" i="1"/>
  <c r="JO48" i="1"/>
  <c r="JO49" i="1"/>
  <c r="JO50" i="1"/>
  <c r="JO51" i="1"/>
  <c r="JO52" i="1"/>
  <c r="JO53" i="1"/>
  <c r="JO54" i="1"/>
  <c r="JO55" i="1"/>
  <c r="JO56" i="1"/>
  <c r="JO57" i="1"/>
  <c r="JO58" i="1"/>
  <c r="JO59" i="1"/>
  <c r="JO60" i="1"/>
  <c r="JO61" i="1"/>
  <c r="JO62" i="1"/>
  <c r="JO63" i="1"/>
  <c r="JO64" i="1"/>
  <c r="JO65" i="1"/>
  <c r="JO66" i="1"/>
  <c r="JO67" i="1"/>
  <c r="JO68" i="1"/>
  <c r="JO69" i="1"/>
  <c r="JO70" i="1"/>
  <c r="JO71" i="1"/>
  <c r="JO72" i="1"/>
  <c r="JO73" i="1"/>
  <c r="JO74" i="1"/>
  <c r="JO75" i="1"/>
  <c r="JO76" i="1"/>
  <c r="JO77" i="1"/>
  <c r="JO20" i="1"/>
  <c r="JO8" i="1"/>
  <c r="JO9" i="1"/>
  <c r="JO10" i="1"/>
  <c r="JO11" i="1"/>
  <c r="JO12" i="1"/>
  <c r="JO13" i="1"/>
  <c r="JO14" i="1"/>
  <c r="JO15" i="1"/>
  <c r="JU290" i="1"/>
  <c r="JU291" i="1"/>
  <c r="JU292" i="1"/>
  <c r="JU293" i="1"/>
  <c r="JU294" i="1"/>
  <c r="JU295" i="1"/>
  <c r="JU296" i="1"/>
  <c r="JU297" i="1"/>
  <c r="JU298" i="1"/>
  <c r="JU299" i="1"/>
  <c r="JU300" i="1"/>
  <c r="JU301" i="1"/>
  <c r="JU302" i="1"/>
  <c r="JU303" i="1"/>
  <c r="JU304" i="1"/>
  <c r="JU305" i="1"/>
  <c r="JU306" i="1"/>
  <c r="JU307" i="1"/>
  <c r="JU308" i="1"/>
  <c r="JU309" i="1"/>
  <c r="JU310" i="1"/>
  <c r="JU311" i="1"/>
  <c r="JU312" i="1"/>
  <c r="JU313" i="1"/>
  <c r="JU314" i="1"/>
  <c r="JU315" i="1"/>
  <c r="JU316" i="1"/>
  <c r="JU317" i="1"/>
  <c r="JU318" i="1"/>
  <c r="JU319" i="1"/>
  <c r="JU320" i="1"/>
  <c r="JU321" i="1"/>
  <c r="JU322" i="1"/>
  <c r="JU323" i="1"/>
  <c r="JU324" i="1"/>
  <c r="JU325" i="1"/>
  <c r="JU326" i="1"/>
  <c r="JU327" i="1"/>
  <c r="JU328" i="1"/>
  <c r="JU329" i="1"/>
  <c r="JU330" i="1"/>
  <c r="JU331" i="1"/>
  <c r="JU332" i="1"/>
  <c r="JU333" i="1"/>
  <c r="JU334" i="1"/>
  <c r="JU335" i="1"/>
  <c r="JU336" i="1"/>
  <c r="JU337" i="1"/>
  <c r="JU338" i="1"/>
  <c r="JU339" i="1"/>
  <c r="JU340" i="1"/>
  <c r="JU341" i="1"/>
  <c r="JU342" i="1"/>
  <c r="JU343" i="1"/>
  <c r="JU344" i="1"/>
  <c r="JU345" i="1"/>
  <c r="JU346" i="1"/>
  <c r="JU289" i="1"/>
  <c r="JU265" i="1"/>
  <c r="JU266" i="1"/>
  <c r="JU267" i="1"/>
  <c r="JU268" i="1"/>
  <c r="JU269" i="1"/>
  <c r="JU270" i="1"/>
  <c r="JU271" i="1"/>
  <c r="JU272" i="1"/>
  <c r="JU273" i="1"/>
  <c r="JU275" i="1"/>
  <c r="JU276" i="1"/>
  <c r="JU277" i="1"/>
  <c r="JU278" i="1"/>
  <c r="JU279" i="1"/>
  <c r="JU280" i="1"/>
  <c r="JU281" i="1"/>
  <c r="JU282" i="1"/>
  <c r="JU283" i="1"/>
  <c r="JU284" i="1"/>
  <c r="JU285" i="1"/>
  <c r="JU286" i="1"/>
  <c r="JU287" i="1"/>
  <c r="JU288" i="1"/>
  <c r="JU264" i="1"/>
  <c r="JU231" i="1"/>
  <c r="JU232" i="1"/>
  <c r="JU233" i="1"/>
  <c r="JU234" i="1"/>
  <c r="JU192" i="1"/>
  <c r="JU235" i="1"/>
  <c r="JU236" i="1"/>
  <c r="JU237" i="1"/>
  <c r="JU238" i="1"/>
  <c r="JU241" i="1"/>
  <c r="JU239" i="1"/>
  <c r="JU240" i="1"/>
  <c r="JU242" i="1"/>
  <c r="JU243" i="1"/>
  <c r="JU244" i="1"/>
  <c r="JU245" i="1"/>
  <c r="JU246" i="1"/>
  <c r="JU247" i="1"/>
  <c r="JU248" i="1"/>
  <c r="JU249" i="1"/>
  <c r="JU250" i="1"/>
  <c r="JU251" i="1"/>
  <c r="JU252" i="1"/>
  <c r="JU253" i="1"/>
  <c r="JU254" i="1"/>
  <c r="JU255" i="1"/>
  <c r="JU226" i="1"/>
  <c r="JU227" i="1"/>
  <c r="JU256" i="1"/>
  <c r="JU257" i="1"/>
  <c r="JU258" i="1"/>
  <c r="JU259" i="1"/>
  <c r="JU260" i="1"/>
  <c r="JU261" i="1"/>
  <c r="JU262" i="1"/>
  <c r="JU230" i="1"/>
  <c r="JU184" i="1"/>
  <c r="JU185" i="1"/>
  <c r="JU186" i="1"/>
  <c r="JU187" i="1"/>
  <c r="JU188" i="1"/>
  <c r="JU189" i="1"/>
  <c r="JU190" i="1"/>
  <c r="JU191" i="1"/>
  <c r="JU193" i="1"/>
  <c r="JU194" i="1"/>
  <c r="JU195" i="1"/>
  <c r="JU196" i="1"/>
  <c r="JU197" i="1"/>
  <c r="JU198" i="1"/>
  <c r="JU199" i="1"/>
  <c r="JU200" i="1"/>
  <c r="JU201" i="1"/>
  <c r="JU202" i="1"/>
  <c r="JU203" i="1"/>
  <c r="JU204" i="1"/>
  <c r="JU205" i="1"/>
  <c r="JU206" i="1"/>
  <c r="JU207" i="1"/>
  <c r="JU208" i="1"/>
  <c r="JU209" i="1"/>
  <c r="JU210" i="1"/>
  <c r="JU211" i="1"/>
  <c r="JU212" i="1"/>
  <c r="JU213" i="1"/>
  <c r="JU214" i="1"/>
  <c r="JU215" i="1"/>
  <c r="JU216" i="1"/>
  <c r="JU217" i="1"/>
  <c r="JU218" i="1"/>
  <c r="JU219" i="1"/>
  <c r="JU220" i="1"/>
  <c r="JU221" i="1"/>
  <c r="JU222" i="1"/>
  <c r="JU223" i="1"/>
  <c r="JU224" i="1"/>
  <c r="JU225" i="1"/>
  <c r="JU228" i="1"/>
  <c r="JU229" i="1"/>
  <c r="JU183" i="1"/>
  <c r="JU159" i="1"/>
  <c r="JU160" i="1"/>
  <c r="JU161" i="1"/>
  <c r="JU162" i="1"/>
  <c r="JU163" i="1"/>
  <c r="JU164" i="1"/>
  <c r="JU165" i="1"/>
  <c r="JU166" i="1"/>
  <c r="JU167" i="1"/>
  <c r="JU168" i="1"/>
  <c r="JU169" i="1"/>
  <c r="JU170" i="1"/>
  <c r="JU172" i="1"/>
  <c r="JU173" i="1"/>
  <c r="JU174" i="1"/>
  <c r="JU175" i="1"/>
  <c r="JU171" i="1"/>
  <c r="JU176" i="1"/>
  <c r="JU177" i="1"/>
  <c r="JU178" i="1"/>
  <c r="JU179" i="1"/>
  <c r="JU180" i="1"/>
  <c r="JU181" i="1"/>
  <c r="JU182" i="1"/>
  <c r="JU158" i="1"/>
  <c r="JU132" i="1"/>
  <c r="JU133" i="1"/>
  <c r="JU134" i="1"/>
  <c r="JU135" i="1"/>
  <c r="JU136" i="1"/>
  <c r="JU137" i="1"/>
  <c r="JU138" i="1"/>
  <c r="JU139" i="1"/>
  <c r="JU140" i="1"/>
  <c r="JU141" i="1"/>
  <c r="JU142" i="1"/>
  <c r="JU143" i="1"/>
  <c r="JU145" i="1"/>
  <c r="JU144" i="1"/>
  <c r="JU146" i="1"/>
  <c r="JU147" i="1"/>
  <c r="JU148" i="1"/>
  <c r="JU149" i="1"/>
  <c r="JU150" i="1"/>
  <c r="JU151" i="1"/>
  <c r="JU152" i="1"/>
  <c r="JU153" i="1"/>
  <c r="JU154" i="1"/>
  <c r="JU155" i="1"/>
  <c r="JU156" i="1"/>
  <c r="JU157" i="1"/>
  <c r="JU131" i="1"/>
  <c r="JU108" i="1"/>
  <c r="JU109" i="1"/>
  <c r="JU110" i="1"/>
  <c r="JU111" i="1"/>
  <c r="JU112" i="1"/>
  <c r="JU113" i="1"/>
  <c r="JU114" i="1"/>
  <c r="JU115" i="1"/>
  <c r="JU116" i="1"/>
  <c r="JU117" i="1"/>
  <c r="JU118" i="1"/>
  <c r="JU119" i="1"/>
  <c r="JU120" i="1"/>
  <c r="JU121" i="1"/>
  <c r="JU122" i="1"/>
  <c r="JU123" i="1"/>
  <c r="JU124" i="1"/>
  <c r="JU125" i="1"/>
  <c r="JU126" i="1"/>
  <c r="JU127" i="1"/>
  <c r="JU128" i="1"/>
  <c r="JU129" i="1"/>
  <c r="JU130" i="1"/>
  <c r="JU107" i="1"/>
  <c r="JU79" i="1"/>
  <c r="JU80" i="1"/>
  <c r="JU81" i="1"/>
  <c r="JU82" i="1"/>
  <c r="JU83" i="1"/>
  <c r="JU84" i="1"/>
  <c r="JU85" i="1"/>
  <c r="JU86" i="1"/>
  <c r="JU87" i="1"/>
  <c r="JU88" i="1"/>
  <c r="JU90" i="1"/>
  <c r="JU89" i="1"/>
  <c r="JU91" i="1"/>
  <c r="JU92" i="1"/>
  <c r="JU93" i="1"/>
  <c r="JU94" i="1"/>
  <c r="JU95" i="1"/>
  <c r="JU96" i="1"/>
  <c r="JU97" i="1"/>
  <c r="JU98" i="1"/>
  <c r="JU100" i="1"/>
  <c r="JU102" i="1"/>
  <c r="JU104" i="1"/>
  <c r="JU106" i="1"/>
  <c r="JU78" i="1"/>
  <c r="JU21" i="1"/>
  <c r="JU22" i="1"/>
  <c r="JU23" i="1"/>
  <c r="JU24" i="1"/>
  <c r="JU25" i="1"/>
  <c r="JU26" i="1"/>
  <c r="JU27" i="1"/>
  <c r="JU29" i="1"/>
  <c r="JU28" i="1"/>
  <c r="JU30" i="1"/>
  <c r="JU31" i="1"/>
  <c r="JU32" i="1"/>
  <c r="JU33" i="1"/>
  <c r="JU34" i="1"/>
  <c r="JU35" i="1"/>
  <c r="JU36" i="1"/>
  <c r="JU37" i="1"/>
  <c r="JU38" i="1"/>
  <c r="JU39" i="1"/>
  <c r="JU40" i="1"/>
  <c r="JU41" i="1"/>
  <c r="JU42" i="1"/>
  <c r="JU43" i="1"/>
  <c r="JU44" i="1"/>
  <c r="JU45" i="1"/>
  <c r="JU46" i="1"/>
  <c r="JU47" i="1"/>
  <c r="JU48" i="1"/>
  <c r="JU49" i="1"/>
  <c r="JU50" i="1"/>
  <c r="JU51" i="1"/>
  <c r="JU52" i="1"/>
  <c r="JU53" i="1"/>
  <c r="JU54" i="1"/>
  <c r="JU55" i="1"/>
  <c r="JU56" i="1"/>
  <c r="JU57" i="1"/>
  <c r="JU58" i="1"/>
  <c r="JU59" i="1"/>
  <c r="JU60" i="1"/>
  <c r="JU61" i="1"/>
  <c r="JU62" i="1"/>
  <c r="JU63" i="1"/>
  <c r="JU64" i="1"/>
  <c r="JU65" i="1"/>
  <c r="JU66" i="1"/>
  <c r="JU67" i="1"/>
  <c r="JU68" i="1"/>
  <c r="JU69" i="1"/>
  <c r="JU70" i="1"/>
  <c r="JU71" i="1"/>
  <c r="JU72" i="1"/>
  <c r="JU73" i="1"/>
  <c r="JU74" i="1"/>
  <c r="JU75" i="1"/>
  <c r="JU76" i="1"/>
  <c r="JU77" i="1"/>
  <c r="JU20" i="1"/>
  <c r="KT346" i="1"/>
  <c r="KT345" i="1"/>
  <c r="KT344" i="1"/>
  <c r="KT343" i="1"/>
  <c r="KT342" i="1"/>
  <c r="KT341" i="1"/>
  <c r="KT340" i="1"/>
  <c r="KT339" i="1"/>
  <c r="KT338" i="1"/>
  <c r="KT337" i="1"/>
  <c r="KT336" i="1"/>
  <c r="KT335" i="1"/>
  <c r="KT333" i="1"/>
  <c r="KT332" i="1"/>
  <c r="KT331" i="1"/>
  <c r="KT330" i="1"/>
  <c r="KT329" i="1"/>
  <c r="KT328" i="1"/>
  <c r="KT327" i="1"/>
  <c r="KT326" i="1"/>
  <c r="KT325" i="1"/>
  <c r="KT324" i="1"/>
  <c r="KT323" i="1"/>
  <c r="KT322" i="1"/>
  <c r="KT321" i="1"/>
  <c r="KT320" i="1"/>
  <c r="KT319" i="1"/>
  <c r="KT318" i="1"/>
  <c r="KT317" i="1"/>
  <c r="KT316" i="1"/>
  <c r="KT315" i="1"/>
  <c r="KT314" i="1"/>
  <c r="KT313" i="1"/>
  <c r="KT312" i="1"/>
  <c r="KT311" i="1"/>
  <c r="KT310" i="1"/>
  <c r="KT309" i="1"/>
  <c r="KT308" i="1"/>
  <c r="KT307" i="1"/>
  <c r="KT306" i="1"/>
  <c r="KT305" i="1"/>
  <c r="KT304" i="1"/>
  <c r="KT303" i="1"/>
  <c r="KT302" i="1"/>
  <c r="KT301" i="1"/>
  <c r="KT300" i="1"/>
  <c r="KT299" i="1"/>
  <c r="KT298" i="1"/>
  <c r="KT297" i="1"/>
  <c r="KT296" i="1"/>
  <c r="KT295" i="1"/>
  <c r="KT294" i="1"/>
  <c r="KT293" i="1"/>
  <c r="KT292" i="1"/>
  <c r="KT291" i="1"/>
  <c r="KT290" i="1"/>
  <c r="KT289" i="1"/>
  <c r="KT288" i="1"/>
  <c r="KT287" i="1"/>
  <c r="KT286" i="1"/>
  <c r="KT285" i="1"/>
  <c r="KT284" i="1"/>
  <c r="KT282" i="1"/>
  <c r="KT281" i="1"/>
  <c r="KT280" i="1"/>
  <c r="KT278" i="1"/>
  <c r="KT277" i="1"/>
  <c r="KT276" i="1"/>
  <c r="KT275" i="1"/>
  <c r="KT274" i="1"/>
  <c r="KT273" i="1"/>
  <c r="KT272" i="1"/>
  <c r="KT271" i="1"/>
  <c r="KT270" i="1"/>
  <c r="KT269" i="1"/>
  <c r="KT267" i="1"/>
  <c r="KT266" i="1"/>
  <c r="KT265" i="1"/>
  <c r="KT262" i="1"/>
  <c r="KT261" i="1"/>
  <c r="KT260" i="1"/>
  <c r="KT259" i="1"/>
  <c r="KT258" i="1"/>
  <c r="KT256" i="1"/>
  <c r="KT227" i="1"/>
  <c r="KT226" i="1"/>
  <c r="KT255" i="1"/>
  <c r="KT254" i="1"/>
  <c r="KT253" i="1"/>
  <c r="KT252" i="1"/>
  <c r="KT251" i="1"/>
  <c r="KT250" i="1"/>
  <c r="KT249" i="1"/>
  <c r="KT248" i="1"/>
  <c r="KT247" i="1"/>
  <c r="KT246" i="1"/>
  <c r="KT245" i="1"/>
  <c r="KT244" i="1"/>
  <c r="KT243" i="1"/>
  <c r="KT242" i="1"/>
  <c r="KT240" i="1"/>
  <c r="KT239" i="1"/>
  <c r="KT241" i="1"/>
  <c r="KT238" i="1"/>
  <c r="KT237" i="1"/>
  <c r="KT236" i="1"/>
  <c r="KT192" i="1"/>
  <c r="KT234" i="1"/>
  <c r="KT233" i="1"/>
  <c r="KT232" i="1"/>
  <c r="KT231" i="1"/>
  <c r="KT230" i="1"/>
  <c r="KT229" i="1"/>
  <c r="KT228" i="1"/>
  <c r="KT225" i="1"/>
  <c r="KT224" i="1"/>
  <c r="KT223" i="1"/>
  <c r="KT222" i="1"/>
  <c r="KT221" i="1"/>
  <c r="KT220" i="1"/>
  <c r="KT219" i="1"/>
  <c r="KT218" i="1"/>
  <c r="KT216" i="1"/>
  <c r="KT215" i="1"/>
  <c r="KT214" i="1"/>
  <c r="KT213" i="1"/>
  <c r="KT212" i="1"/>
  <c r="KT211" i="1"/>
  <c r="KT210" i="1"/>
  <c r="KT209" i="1"/>
  <c r="KT208" i="1"/>
  <c r="KT206" i="1"/>
  <c r="KT205" i="1"/>
  <c r="KT204" i="1"/>
  <c r="KT203" i="1"/>
  <c r="KT201" i="1"/>
  <c r="KT200" i="1"/>
  <c r="KT199" i="1"/>
  <c r="KT197" i="1"/>
  <c r="KT196" i="1"/>
  <c r="KT195" i="1"/>
  <c r="KT194" i="1"/>
  <c r="KT193" i="1"/>
  <c r="KT191" i="1"/>
  <c r="KT190" i="1"/>
  <c r="KT188" i="1"/>
  <c r="KT187" i="1"/>
  <c r="KT185" i="1"/>
  <c r="KT184" i="1"/>
  <c r="KT183" i="1"/>
  <c r="KT182" i="1"/>
  <c r="KT181" i="1"/>
  <c r="KT179" i="1"/>
  <c r="KT178" i="1"/>
  <c r="KT177" i="1"/>
  <c r="KT176" i="1"/>
  <c r="KT171" i="1"/>
  <c r="KT175" i="1"/>
  <c r="KT174" i="1"/>
  <c r="KT173" i="1"/>
  <c r="KT172" i="1"/>
  <c r="KT170" i="1"/>
  <c r="KT168" i="1"/>
  <c r="KT167" i="1"/>
  <c r="KT165" i="1"/>
  <c r="KT164" i="1"/>
  <c r="KT163" i="1"/>
  <c r="KT162" i="1"/>
  <c r="KT161" i="1"/>
  <c r="KT160" i="1"/>
  <c r="KT159" i="1"/>
  <c r="KT158" i="1"/>
  <c r="KT157" i="1"/>
  <c r="KT156" i="1"/>
  <c r="KT155" i="1"/>
  <c r="KT154" i="1"/>
  <c r="KT153" i="1"/>
  <c r="KT152" i="1"/>
  <c r="KT151" i="1"/>
  <c r="KT150" i="1"/>
  <c r="KT149" i="1"/>
  <c r="KT148" i="1"/>
  <c r="KT147" i="1"/>
  <c r="KT146" i="1"/>
  <c r="KT144" i="1"/>
  <c r="KT145" i="1"/>
  <c r="KT143" i="1"/>
  <c r="KT142" i="1"/>
  <c r="KT141" i="1"/>
  <c r="KT140" i="1"/>
  <c r="KT139" i="1"/>
  <c r="KT138" i="1"/>
  <c r="KT137" i="1"/>
  <c r="KT136" i="1"/>
  <c r="KT135" i="1"/>
  <c r="KT134" i="1"/>
  <c r="KT133" i="1"/>
  <c r="KT132" i="1"/>
  <c r="KT131" i="1"/>
  <c r="KT130" i="1"/>
  <c r="KT129" i="1"/>
  <c r="KT128" i="1"/>
  <c r="KT127" i="1"/>
  <c r="KT126" i="1"/>
  <c r="KT125" i="1"/>
  <c r="KT123" i="1"/>
  <c r="KT122" i="1"/>
  <c r="KT121" i="1"/>
  <c r="KT120" i="1"/>
  <c r="KT119" i="1"/>
  <c r="KT118" i="1"/>
  <c r="KT117" i="1"/>
  <c r="KT116" i="1"/>
  <c r="KT115" i="1"/>
  <c r="KT114" i="1"/>
  <c r="KT113" i="1"/>
  <c r="KT112" i="1"/>
  <c r="KT111" i="1"/>
  <c r="KT110" i="1"/>
  <c r="KT109" i="1"/>
  <c r="KT108" i="1"/>
  <c r="KT106" i="1"/>
  <c r="KT104" i="1"/>
  <c r="KT102" i="1"/>
  <c r="KT100" i="1"/>
  <c r="KT98" i="1"/>
  <c r="KT97" i="1"/>
  <c r="KT95" i="1"/>
  <c r="KT94" i="1"/>
  <c r="KT93" i="1"/>
  <c r="KT92" i="1"/>
  <c r="KT91" i="1"/>
  <c r="KT89" i="1"/>
  <c r="KT90" i="1"/>
  <c r="KT88" i="1"/>
  <c r="KT87" i="1"/>
  <c r="KT86" i="1"/>
  <c r="KT85" i="1"/>
  <c r="KT84" i="1"/>
  <c r="KT83" i="1"/>
  <c r="KT82" i="1"/>
  <c r="KT81" i="1"/>
  <c r="KT80" i="1"/>
  <c r="KT79" i="1"/>
  <c r="KT77" i="1"/>
  <c r="KT76" i="1"/>
  <c r="KT75" i="1"/>
  <c r="KT74" i="1"/>
  <c r="KT73" i="1"/>
  <c r="KT72" i="1"/>
  <c r="KT71" i="1"/>
  <c r="KT70" i="1"/>
  <c r="KT68" i="1"/>
  <c r="KT67" i="1"/>
  <c r="KT65" i="1"/>
  <c r="KT64" i="1"/>
  <c r="KT63" i="1"/>
  <c r="KT62" i="1"/>
  <c r="KT61" i="1"/>
  <c r="KT59" i="1"/>
  <c r="KT58" i="1"/>
  <c r="KT57" i="1"/>
  <c r="KT56" i="1"/>
  <c r="KT54" i="1"/>
  <c r="KT53" i="1"/>
  <c r="KT52" i="1"/>
  <c r="KT51" i="1"/>
  <c r="KT50" i="1"/>
  <c r="KT49" i="1"/>
  <c r="KT48" i="1"/>
  <c r="KT47" i="1"/>
  <c r="KT46" i="1"/>
  <c r="KT44" i="1"/>
  <c r="KT43" i="1"/>
  <c r="KT41" i="1"/>
  <c r="KT40" i="1"/>
  <c r="KT39" i="1"/>
  <c r="KT37" i="1"/>
  <c r="KT36" i="1"/>
  <c r="KT34" i="1"/>
  <c r="KT33" i="1"/>
  <c r="KT32" i="1"/>
  <c r="KT31" i="1"/>
  <c r="KT30" i="1"/>
  <c r="KT28" i="1"/>
  <c r="KT29" i="1"/>
  <c r="KT27" i="1"/>
  <c r="KT25" i="1"/>
  <c r="KT24" i="1"/>
  <c r="KT23" i="1"/>
  <c r="KT22" i="1"/>
  <c r="KT21" i="1"/>
  <c r="KQ346" i="1"/>
  <c r="KQ345" i="1"/>
  <c r="KQ344" i="1"/>
  <c r="KQ343" i="1"/>
  <c r="KQ342" i="1"/>
  <c r="KQ341" i="1"/>
  <c r="KQ340" i="1"/>
  <c r="KQ339" i="1"/>
  <c r="KQ338" i="1"/>
  <c r="KQ337" i="1"/>
  <c r="KQ336" i="1"/>
  <c r="KQ335" i="1"/>
  <c r="KQ333" i="1"/>
  <c r="KQ332" i="1"/>
  <c r="KQ331" i="1"/>
  <c r="KQ330" i="1"/>
  <c r="KQ329" i="1"/>
  <c r="KQ328" i="1"/>
  <c r="KQ327" i="1"/>
  <c r="KQ326" i="1"/>
  <c r="KQ325" i="1"/>
  <c r="KQ324" i="1"/>
  <c r="KQ323" i="1"/>
  <c r="KQ322" i="1"/>
  <c r="KQ321" i="1"/>
  <c r="KQ320" i="1"/>
  <c r="KQ319" i="1"/>
  <c r="KQ318" i="1"/>
  <c r="KQ317" i="1"/>
  <c r="KQ316" i="1"/>
  <c r="KQ315" i="1"/>
  <c r="KQ314" i="1"/>
  <c r="KQ313" i="1"/>
  <c r="KQ312" i="1"/>
  <c r="KQ311" i="1"/>
  <c r="KQ310" i="1"/>
  <c r="KQ309" i="1"/>
  <c r="KQ308" i="1"/>
  <c r="KQ307" i="1"/>
  <c r="KQ306" i="1"/>
  <c r="KQ305" i="1"/>
  <c r="KQ304" i="1"/>
  <c r="KQ303" i="1"/>
  <c r="KQ302" i="1"/>
  <c r="KQ301" i="1"/>
  <c r="KQ300" i="1"/>
  <c r="KQ299" i="1"/>
  <c r="KQ298" i="1"/>
  <c r="KQ297" i="1"/>
  <c r="KQ296" i="1"/>
  <c r="KQ295" i="1"/>
  <c r="KQ294" i="1"/>
  <c r="KQ293" i="1"/>
  <c r="KQ292" i="1"/>
  <c r="KQ291" i="1"/>
  <c r="KQ290" i="1"/>
  <c r="KQ289" i="1"/>
  <c r="KQ288" i="1"/>
  <c r="KQ287" i="1"/>
  <c r="KQ286" i="1"/>
  <c r="KQ285" i="1"/>
  <c r="KQ284" i="1"/>
  <c r="KQ282" i="1"/>
  <c r="KQ281" i="1"/>
  <c r="KQ280" i="1"/>
  <c r="KQ278" i="1"/>
  <c r="KQ277" i="1"/>
  <c r="KQ276" i="1"/>
  <c r="KQ275" i="1"/>
  <c r="KQ274" i="1"/>
  <c r="KQ273" i="1"/>
  <c r="KQ272" i="1"/>
  <c r="KQ271" i="1"/>
  <c r="KQ270" i="1"/>
  <c r="KQ269" i="1"/>
  <c r="KQ267" i="1"/>
  <c r="KQ266" i="1"/>
  <c r="KQ265" i="1"/>
  <c r="KQ262" i="1"/>
  <c r="KQ261" i="1"/>
  <c r="KQ260" i="1"/>
  <c r="KQ259" i="1"/>
  <c r="KQ258" i="1"/>
  <c r="KQ256" i="1"/>
  <c r="KQ227" i="1"/>
  <c r="KQ226" i="1"/>
  <c r="KQ255" i="1"/>
  <c r="KQ254" i="1"/>
  <c r="KQ253" i="1"/>
  <c r="KQ252" i="1"/>
  <c r="KQ251" i="1"/>
  <c r="KQ250" i="1"/>
  <c r="KQ249" i="1"/>
  <c r="KQ248" i="1"/>
  <c r="KQ247" i="1"/>
  <c r="KQ246" i="1"/>
  <c r="KQ245" i="1"/>
  <c r="KQ244" i="1"/>
  <c r="KQ243" i="1"/>
  <c r="KQ242" i="1"/>
  <c r="KQ240" i="1"/>
  <c r="KQ239" i="1"/>
  <c r="KQ241" i="1"/>
  <c r="KQ238" i="1"/>
  <c r="KQ237" i="1"/>
  <c r="KQ236" i="1"/>
  <c r="KQ192" i="1"/>
  <c r="KQ234" i="1"/>
  <c r="KQ233" i="1"/>
  <c r="KQ232" i="1"/>
  <c r="KQ231" i="1"/>
  <c r="KQ230" i="1"/>
  <c r="KQ229" i="1"/>
  <c r="KQ228" i="1"/>
  <c r="KQ225" i="1"/>
  <c r="KQ224" i="1"/>
  <c r="KQ223" i="1"/>
  <c r="KQ222" i="1"/>
  <c r="KQ221" i="1"/>
  <c r="KQ220" i="1"/>
  <c r="KQ219" i="1"/>
  <c r="KQ218" i="1"/>
  <c r="KQ216" i="1"/>
  <c r="KQ215" i="1"/>
  <c r="KQ214" i="1"/>
  <c r="KQ213" i="1"/>
  <c r="KQ212" i="1"/>
  <c r="KQ211" i="1"/>
  <c r="KQ210" i="1"/>
  <c r="KQ209" i="1"/>
  <c r="KQ208" i="1"/>
  <c r="KQ206" i="1"/>
  <c r="KQ205" i="1"/>
  <c r="KQ204" i="1"/>
  <c r="KQ203" i="1"/>
  <c r="KQ201" i="1"/>
  <c r="KQ200" i="1"/>
  <c r="KQ199" i="1"/>
  <c r="KQ197" i="1"/>
  <c r="KQ196" i="1"/>
  <c r="KQ195" i="1"/>
  <c r="KQ194" i="1"/>
  <c r="KQ193" i="1"/>
  <c r="KQ191" i="1"/>
  <c r="KQ190" i="1"/>
  <c r="KQ188" i="1"/>
  <c r="KQ187" i="1"/>
  <c r="KQ185" i="1"/>
  <c r="KQ184" i="1"/>
  <c r="KQ183" i="1"/>
  <c r="KQ182" i="1"/>
  <c r="KQ181" i="1"/>
  <c r="KQ179" i="1"/>
  <c r="KQ178" i="1"/>
  <c r="KQ177" i="1"/>
  <c r="KQ176" i="1"/>
  <c r="KQ171" i="1"/>
  <c r="KQ175" i="1"/>
  <c r="KQ174" i="1"/>
  <c r="KQ173" i="1"/>
  <c r="KQ172" i="1"/>
  <c r="KQ170" i="1"/>
  <c r="KQ168" i="1"/>
  <c r="KQ167" i="1"/>
  <c r="KQ165" i="1"/>
  <c r="KQ164" i="1"/>
  <c r="KQ163" i="1"/>
  <c r="KQ162" i="1"/>
  <c r="KQ161" i="1"/>
  <c r="KQ160" i="1"/>
  <c r="KQ159" i="1"/>
  <c r="KQ158" i="1"/>
  <c r="KQ157" i="1"/>
  <c r="KQ156" i="1"/>
  <c r="KQ155" i="1"/>
  <c r="KQ154" i="1"/>
  <c r="KQ153" i="1"/>
  <c r="KQ152" i="1"/>
  <c r="KQ151" i="1"/>
  <c r="KQ150" i="1"/>
  <c r="KQ149" i="1"/>
  <c r="KQ148" i="1"/>
  <c r="KQ147" i="1"/>
  <c r="KQ146" i="1"/>
  <c r="KQ144" i="1"/>
  <c r="KQ145" i="1"/>
  <c r="KQ143" i="1"/>
  <c r="KQ142" i="1"/>
  <c r="KQ141" i="1"/>
  <c r="KQ140" i="1"/>
  <c r="KQ139" i="1"/>
  <c r="KQ138" i="1"/>
  <c r="KQ137" i="1"/>
  <c r="KQ136" i="1"/>
  <c r="KQ135" i="1"/>
  <c r="KQ134" i="1"/>
  <c r="KQ133" i="1"/>
  <c r="KQ132" i="1"/>
  <c r="KQ131" i="1"/>
  <c r="KQ130" i="1"/>
  <c r="KQ129" i="1"/>
  <c r="KQ128" i="1"/>
  <c r="KQ127" i="1"/>
  <c r="KQ126" i="1"/>
  <c r="KQ125" i="1"/>
  <c r="KQ123" i="1"/>
  <c r="KQ122" i="1"/>
  <c r="KQ121" i="1"/>
  <c r="KQ120" i="1"/>
  <c r="KQ119" i="1"/>
  <c r="KQ118" i="1"/>
  <c r="KQ117" i="1"/>
  <c r="KQ116" i="1"/>
  <c r="KQ115" i="1"/>
  <c r="KQ114" i="1"/>
  <c r="KQ113" i="1"/>
  <c r="KQ112" i="1"/>
  <c r="KQ111" i="1"/>
  <c r="KQ110" i="1"/>
  <c r="KQ109" i="1"/>
  <c r="KQ108" i="1"/>
  <c r="KQ106" i="1"/>
  <c r="KQ104" i="1"/>
  <c r="KQ102" i="1"/>
  <c r="KQ100" i="1"/>
  <c r="KQ98" i="1"/>
  <c r="KQ97" i="1"/>
  <c r="KQ95" i="1"/>
  <c r="KQ94" i="1"/>
  <c r="KQ93" i="1"/>
  <c r="KQ92" i="1"/>
  <c r="KQ91" i="1"/>
  <c r="KQ89" i="1"/>
  <c r="KQ90" i="1"/>
  <c r="KQ88" i="1"/>
  <c r="KQ87" i="1"/>
  <c r="KQ86" i="1"/>
  <c r="KQ85" i="1"/>
  <c r="KQ84" i="1"/>
  <c r="KQ83" i="1"/>
  <c r="KQ82" i="1"/>
  <c r="KQ81" i="1"/>
  <c r="KQ80" i="1"/>
  <c r="KQ79" i="1"/>
  <c r="KQ77" i="1"/>
  <c r="KQ76" i="1"/>
  <c r="KQ75" i="1"/>
  <c r="KQ74" i="1"/>
  <c r="KQ73" i="1"/>
  <c r="KQ72" i="1"/>
  <c r="KQ71" i="1"/>
  <c r="KQ70" i="1"/>
  <c r="KQ68" i="1"/>
  <c r="KQ67" i="1"/>
  <c r="KQ65" i="1"/>
  <c r="KQ64" i="1"/>
  <c r="KQ63" i="1"/>
  <c r="KQ62" i="1"/>
  <c r="KQ61" i="1"/>
  <c r="KQ59" i="1"/>
  <c r="KQ58" i="1"/>
  <c r="KQ57" i="1"/>
  <c r="KQ56" i="1"/>
  <c r="KQ54" i="1"/>
  <c r="KQ53" i="1"/>
  <c r="KQ52" i="1"/>
  <c r="KQ51" i="1"/>
  <c r="KQ50" i="1"/>
  <c r="KQ49" i="1"/>
  <c r="KQ48" i="1"/>
  <c r="KQ47" i="1"/>
  <c r="KQ46" i="1"/>
  <c r="KQ44" i="1"/>
  <c r="KQ43" i="1"/>
  <c r="KQ41" i="1"/>
  <c r="KQ40" i="1"/>
  <c r="KQ39" i="1"/>
  <c r="KQ37" i="1"/>
  <c r="KQ36" i="1"/>
  <c r="KQ34" i="1"/>
  <c r="KQ33" i="1"/>
  <c r="KQ32" i="1"/>
  <c r="KQ31" i="1"/>
  <c r="KQ30" i="1"/>
  <c r="KQ28" i="1"/>
  <c r="KQ29" i="1"/>
  <c r="KQ27" i="1"/>
  <c r="KQ25" i="1"/>
  <c r="KQ24" i="1"/>
  <c r="KQ23" i="1"/>
  <c r="KQ22" i="1"/>
  <c r="KQ21" i="1"/>
  <c r="KN265" i="1"/>
  <c r="KN266" i="1"/>
  <c r="KN267" i="1"/>
  <c r="KN269" i="1"/>
  <c r="KN270" i="1"/>
  <c r="KN271" i="1"/>
  <c r="KN272" i="1"/>
  <c r="KN273" i="1"/>
  <c r="KN274" i="1"/>
  <c r="KN275" i="1"/>
  <c r="KN276" i="1"/>
  <c r="KN277" i="1"/>
  <c r="KN278" i="1"/>
  <c r="KN280" i="1"/>
  <c r="KN281" i="1"/>
  <c r="KN282" i="1"/>
  <c r="KN284" i="1"/>
  <c r="KN285" i="1"/>
  <c r="KN286" i="1"/>
  <c r="KN287" i="1"/>
  <c r="KN288" i="1"/>
  <c r="KN289" i="1"/>
  <c r="KN290" i="1"/>
  <c r="KN291" i="1"/>
  <c r="KN292" i="1"/>
  <c r="KN293" i="1"/>
  <c r="KN294" i="1"/>
  <c r="KN295" i="1"/>
  <c r="KN296" i="1"/>
  <c r="KN297" i="1"/>
  <c r="KN298" i="1"/>
  <c r="KN299" i="1"/>
  <c r="KN300" i="1"/>
  <c r="KN301" i="1"/>
  <c r="KN302" i="1"/>
  <c r="KN303" i="1"/>
  <c r="KN304" i="1"/>
  <c r="KN305" i="1"/>
  <c r="KN306" i="1"/>
  <c r="KN307" i="1"/>
  <c r="KN308" i="1"/>
  <c r="KN309" i="1"/>
  <c r="KN310" i="1"/>
  <c r="KN311" i="1"/>
  <c r="KN312" i="1"/>
  <c r="KN313" i="1"/>
  <c r="KN314" i="1"/>
  <c r="KN315" i="1"/>
  <c r="KN316" i="1"/>
  <c r="KN317" i="1"/>
  <c r="KN318" i="1"/>
  <c r="KN319" i="1"/>
  <c r="KN320" i="1"/>
  <c r="KN321" i="1"/>
  <c r="KN322" i="1"/>
  <c r="KN323" i="1"/>
  <c r="KN324" i="1"/>
  <c r="KN325" i="1"/>
  <c r="KN326" i="1"/>
  <c r="KN327" i="1"/>
  <c r="KN328" i="1"/>
  <c r="KN329" i="1"/>
  <c r="KN330" i="1"/>
  <c r="KN331" i="1"/>
  <c r="KN332" i="1"/>
  <c r="KN333" i="1"/>
  <c r="KN335" i="1"/>
  <c r="KN336" i="1"/>
  <c r="KN337" i="1"/>
  <c r="KN338" i="1"/>
  <c r="KN339" i="1"/>
  <c r="KN340" i="1"/>
  <c r="KN341" i="1"/>
  <c r="KN342" i="1"/>
  <c r="KN343" i="1"/>
  <c r="KN344" i="1"/>
  <c r="KN345" i="1"/>
  <c r="KN346" i="1"/>
  <c r="KN21" i="1"/>
  <c r="KN22" i="1"/>
  <c r="KN23" i="1"/>
  <c r="KN24" i="1"/>
  <c r="KN25" i="1"/>
  <c r="KN27" i="1"/>
  <c r="KN29" i="1"/>
  <c r="KN28" i="1"/>
  <c r="KN30" i="1"/>
  <c r="KN31" i="1"/>
  <c r="KN32" i="1"/>
  <c r="KN33" i="1"/>
  <c r="KN34" i="1"/>
  <c r="KN36" i="1"/>
  <c r="KN37" i="1"/>
  <c r="KN39" i="1"/>
  <c r="KN40" i="1"/>
  <c r="KN41" i="1"/>
  <c r="KN43" i="1"/>
  <c r="KN44" i="1"/>
  <c r="KN46" i="1"/>
  <c r="KN47" i="1"/>
  <c r="KN48" i="1"/>
  <c r="KN49" i="1"/>
  <c r="KN50" i="1"/>
  <c r="KN51" i="1"/>
  <c r="KN52" i="1"/>
  <c r="KN53" i="1"/>
  <c r="KN54" i="1"/>
  <c r="KN56" i="1"/>
  <c r="KN57" i="1"/>
  <c r="KN58" i="1"/>
  <c r="KN59" i="1"/>
  <c r="KN61" i="1"/>
  <c r="KN62" i="1"/>
  <c r="KN63" i="1"/>
  <c r="KN64" i="1"/>
  <c r="KN65" i="1"/>
  <c r="KN67" i="1"/>
  <c r="KN68" i="1"/>
  <c r="KN70" i="1"/>
  <c r="KN71" i="1"/>
  <c r="KN72" i="1"/>
  <c r="KN73" i="1"/>
  <c r="KN74" i="1"/>
  <c r="KN75" i="1"/>
  <c r="KN76" i="1"/>
  <c r="KN77" i="1"/>
  <c r="KN79" i="1"/>
  <c r="KN80" i="1"/>
  <c r="KN81" i="1"/>
  <c r="KN82" i="1"/>
  <c r="KN83" i="1"/>
  <c r="KN84" i="1"/>
  <c r="KN85" i="1"/>
  <c r="KN86" i="1"/>
  <c r="KN87" i="1"/>
  <c r="KN88" i="1"/>
  <c r="KN90" i="1"/>
  <c r="KN89" i="1"/>
  <c r="KN91" i="1"/>
  <c r="KN92" i="1"/>
  <c r="KN93" i="1"/>
  <c r="KN94" i="1"/>
  <c r="KN95" i="1"/>
  <c r="KN97" i="1"/>
  <c r="KN98" i="1"/>
  <c r="KN100" i="1"/>
  <c r="KN102" i="1"/>
  <c r="KN104" i="1"/>
  <c r="KN106" i="1"/>
  <c r="KN108" i="1"/>
  <c r="KN109" i="1"/>
  <c r="KN110" i="1"/>
  <c r="KN111" i="1"/>
  <c r="KN112" i="1"/>
  <c r="KN113" i="1"/>
  <c r="KN114" i="1"/>
  <c r="KN115" i="1"/>
  <c r="KN116" i="1"/>
  <c r="KN117" i="1"/>
  <c r="KN118" i="1"/>
  <c r="KN119" i="1"/>
  <c r="KN120" i="1"/>
  <c r="KN121" i="1"/>
  <c r="KN122" i="1"/>
  <c r="KN123" i="1"/>
  <c r="KN125" i="1"/>
  <c r="KN126" i="1"/>
  <c r="KN127" i="1"/>
  <c r="KN128" i="1"/>
  <c r="KN129" i="1"/>
  <c r="KN130" i="1"/>
  <c r="KN131" i="1"/>
  <c r="KN132" i="1"/>
  <c r="KN133" i="1"/>
  <c r="KN134" i="1"/>
  <c r="KN135" i="1"/>
  <c r="KN136" i="1"/>
  <c r="KN137" i="1"/>
  <c r="KN138" i="1"/>
  <c r="KN139" i="1"/>
  <c r="KN140" i="1"/>
  <c r="KN141" i="1"/>
  <c r="KN142" i="1"/>
  <c r="KN143" i="1"/>
  <c r="KN145" i="1"/>
  <c r="KN144" i="1"/>
  <c r="KN146" i="1"/>
  <c r="KN147" i="1"/>
  <c r="KN148" i="1"/>
  <c r="KN149" i="1"/>
  <c r="KN150" i="1"/>
  <c r="KN151" i="1"/>
  <c r="KN152" i="1"/>
  <c r="KN153" i="1"/>
  <c r="KN154" i="1"/>
  <c r="KN155" i="1"/>
  <c r="KN156" i="1"/>
  <c r="KN157" i="1"/>
  <c r="KN158" i="1"/>
  <c r="KN159" i="1"/>
  <c r="KN160" i="1"/>
  <c r="KN161" i="1"/>
  <c r="KN162" i="1"/>
  <c r="KN163" i="1"/>
  <c r="KN164" i="1"/>
  <c r="KN165" i="1"/>
  <c r="KN167" i="1"/>
  <c r="KN168" i="1"/>
  <c r="KN170" i="1"/>
  <c r="KN172" i="1"/>
  <c r="KN173" i="1"/>
  <c r="KN174" i="1"/>
  <c r="KN175" i="1"/>
  <c r="KN171" i="1"/>
  <c r="KN176" i="1"/>
  <c r="KN177" i="1"/>
  <c r="KN178" i="1"/>
  <c r="KN179" i="1"/>
  <c r="KN181" i="1"/>
  <c r="KN182" i="1"/>
  <c r="KN183" i="1"/>
  <c r="KN184" i="1"/>
  <c r="KN185" i="1"/>
  <c r="KN187" i="1"/>
  <c r="KN188" i="1"/>
  <c r="KN190" i="1"/>
  <c r="KN191" i="1"/>
  <c r="KN193" i="1"/>
  <c r="KN194" i="1"/>
  <c r="KN195" i="1"/>
  <c r="KN196" i="1"/>
  <c r="KN197" i="1"/>
  <c r="KN199" i="1"/>
  <c r="KN200" i="1"/>
  <c r="KN201" i="1"/>
  <c r="KN203" i="1"/>
  <c r="KN204" i="1"/>
  <c r="KN205" i="1"/>
  <c r="KN206" i="1"/>
  <c r="KN208" i="1"/>
  <c r="KN209" i="1"/>
  <c r="KN210" i="1"/>
  <c r="KN211" i="1"/>
  <c r="KN212" i="1"/>
  <c r="KN213" i="1"/>
  <c r="KN214" i="1"/>
  <c r="KN215" i="1"/>
  <c r="KN216" i="1"/>
  <c r="KN218" i="1"/>
  <c r="KN219" i="1"/>
  <c r="KN220" i="1"/>
  <c r="KN221" i="1"/>
  <c r="KN222" i="1"/>
  <c r="KN223" i="1"/>
  <c r="KN224" i="1"/>
  <c r="KN225" i="1"/>
  <c r="KN228" i="1"/>
  <c r="KN229" i="1"/>
  <c r="KN230" i="1"/>
  <c r="KN231" i="1"/>
  <c r="KN232" i="1"/>
  <c r="KN233" i="1"/>
  <c r="KN234" i="1"/>
  <c r="KN192" i="1"/>
  <c r="KN236" i="1"/>
  <c r="KN237" i="1"/>
  <c r="KN238" i="1"/>
  <c r="KN241" i="1"/>
  <c r="KN239" i="1"/>
  <c r="KN240" i="1"/>
  <c r="KN242" i="1"/>
  <c r="KN243" i="1"/>
  <c r="KN244" i="1"/>
  <c r="KN245" i="1"/>
  <c r="KN246" i="1"/>
  <c r="KN247" i="1"/>
  <c r="KN248" i="1"/>
  <c r="KN249" i="1"/>
  <c r="KN250" i="1"/>
  <c r="KN251" i="1"/>
  <c r="KN252" i="1"/>
  <c r="KN253" i="1"/>
  <c r="KN254" i="1"/>
  <c r="KN255" i="1"/>
  <c r="KN226" i="1"/>
  <c r="KN227" i="1"/>
  <c r="KN256" i="1"/>
  <c r="KN258" i="1"/>
  <c r="KN259" i="1"/>
  <c r="KN260" i="1"/>
  <c r="KN261" i="1"/>
  <c r="KN262" i="1"/>
  <c r="KU334" i="1"/>
  <c r="KU283" i="1"/>
  <c r="KU279" i="1"/>
  <c r="KU268" i="1"/>
  <c r="KU264" i="1"/>
  <c r="KU257" i="1"/>
  <c r="KU235" i="1"/>
  <c r="KU217" i="1"/>
  <c r="KU207" i="1"/>
  <c r="KU202" i="1"/>
  <c r="KU198" i="1"/>
  <c r="KU189" i="1"/>
  <c r="KU186" i="1"/>
  <c r="KU180" i="1"/>
  <c r="KU169" i="1"/>
  <c r="KU166" i="1"/>
  <c r="KU124" i="1"/>
  <c r="KD126" i="1" s="1"/>
  <c r="KU107" i="1"/>
  <c r="KU96" i="1"/>
  <c r="KD99" i="1" s="1"/>
  <c r="KU78" i="1"/>
  <c r="KU69" i="1"/>
  <c r="KU66" i="1"/>
  <c r="KU60" i="1"/>
  <c r="KU55" i="1"/>
  <c r="KU45" i="1"/>
  <c r="KD52" i="1" s="1"/>
  <c r="KU42" i="1"/>
  <c r="KU38" i="1"/>
  <c r="KU35" i="1"/>
  <c r="KU20" i="1"/>
  <c r="KU10" i="1"/>
  <c r="KR334" i="1"/>
  <c r="KR283" i="1"/>
  <c r="KR279" i="1"/>
  <c r="KR268" i="1"/>
  <c r="KR264" i="1"/>
  <c r="KR257" i="1"/>
  <c r="KR235" i="1"/>
  <c r="KR217" i="1"/>
  <c r="KR207" i="1"/>
  <c r="KR202" i="1"/>
  <c r="KR198" i="1"/>
  <c r="KR189" i="1"/>
  <c r="KR186" i="1"/>
  <c r="KR180" i="1"/>
  <c r="KR169" i="1"/>
  <c r="KR166" i="1"/>
  <c r="KR124" i="1"/>
  <c r="KC127" i="1" s="1"/>
  <c r="KG127" i="1" s="1"/>
  <c r="KR107" i="1"/>
  <c r="KR96" i="1"/>
  <c r="KC99" i="1" s="1"/>
  <c r="KR78" i="1"/>
  <c r="KC84" i="1" s="1"/>
  <c r="KG84" i="1" s="1"/>
  <c r="KR69" i="1"/>
  <c r="KR66" i="1"/>
  <c r="KR60" i="1"/>
  <c r="KC62" i="1" s="1"/>
  <c r="KG62" i="1" s="1"/>
  <c r="KR55" i="1"/>
  <c r="KR45" i="1"/>
  <c r="KC51" i="1" s="1"/>
  <c r="KG51" i="1" s="1"/>
  <c r="KR42" i="1"/>
  <c r="KR38" i="1"/>
  <c r="KR35" i="1"/>
  <c r="KR20" i="1"/>
  <c r="KR10" i="1"/>
  <c r="KT16" i="1"/>
  <c r="KO10" i="1"/>
  <c r="JV134" i="1" s="1"/>
  <c r="KK16" i="1"/>
  <c r="KO334" i="1"/>
  <c r="KO283" i="1"/>
  <c r="KO279" i="1"/>
  <c r="KO268" i="1"/>
  <c r="KO264" i="1"/>
  <c r="KO257" i="1"/>
  <c r="KO235" i="1"/>
  <c r="KO217" i="1"/>
  <c r="KO207" i="1"/>
  <c r="KO202" i="1"/>
  <c r="KO198" i="1"/>
  <c r="KO189" i="1"/>
  <c r="KO186" i="1"/>
  <c r="KO180" i="1"/>
  <c r="KO169" i="1"/>
  <c r="KO166" i="1"/>
  <c r="KO124" i="1"/>
  <c r="KO107" i="1"/>
  <c r="KO96" i="1"/>
  <c r="KB99" i="1" s="1"/>
  <c r="KO78" i="1"/>
  <c r="KN78" i="1" s="1"/>
  <c r="KO69" i="1"/>
  <c r="KO66" i="1"/>
  <c r="KO60" i="1"/>
  <c r="KO55" i="1"/>
  <c r="KO45" i="1"/>
  <c r="KO42" i="1"/>
  <c r="KO38" i="1"/>
  <c r="KN38" i="1" s="1"/>
  <c r="KO35" i="1"/>
  <c r="KO20" i="1"/>
  <c r="AV8" i="1"/>
  <c r="AX8" i="1"/>
  <c r="AZ8" i="1"/>
  <c r="AV9" i="1"/>
  <c r="AX9" i="1"/>
  <c r="AZ9" i="1"/>
  <c r="Q132" i="1"/>
  <c r="AJ10" i="1"/>
  <c r="AL10" i="1"/>
  <c r="S135" i="1" s="1"/>
  <c r="AN10" i="1"/>
  <c r="AP10" i="1"/>
  <c r="AR10" i="1"/>
  <c r="AT10" i="1"/>
  <c r="AV10" i="1"/>
  <c r="AX10" i="1"/>
  <c r="AZ10" i="1"/>
  <c r="CQ10" i="1"/>
  <c r="CR10" i="1" s="1"/>
  <c r="EQ10" i="1"/>
  <c r="EW10" i="1"/>
  <c r="ET10" i="1"/>
  <c r="EZ10" i="1"/>
  <c r="FN10" i="1"/>
  <c r="FT10" i="1"/>
  <c r="FQ10" i="1"/>
  <c r="FW10" i="1"/>
  <c r="GK10" i="1"/>
  <c r="GQ10" i="1"/>
  <c r="GN10" i="1"/>
  <c r="GT10" i="1"/>
  <c r="HH10" i="1"/>
  <c r="HN10" i="1"/>
  <c r="HK10" i="1"/>
  <c r="HQ10" i="1"/>
  <c r="LE10" i="1"/>
  <c r="LH10" i="1"/>
  <c r="LU10" i="1"/>
  <c r="LX10" i="1"/>
  <c r="MA10" i="1"/>
  <c r="MD10" i="1"/>
  <c r="MG10" i="1"/>
  <c r="MJ10" i="1"/>
  <c r="MQ10" i="1"/>
  <c r="AV11" i="1"/>
  <c r="AX11" i="1"/>
  <c r="AZ11" i="1"/>
  <c r="AV14" i="1"/>
  <c r="AX14" i="1"/>
  <c r="AZ14" i="1"/>
  <c r="AV15" i="1"/>
  <c r="AX15" i="1"/>
  <c r="AZ15" i="1"/>
  <c r="AH16" i="1"/>
  <c r="AJ16" i="1"/>
  <c r="AL16" i="1"/>
  <c r="AN16" i="1"/>
  <c r="AP16" i="1"/>
  <c r="AR16" i="1"/>
  <c r="AT16" i="1"/>
  <c r="AV16" i="1"/>
  <c r="AX16" i="1"/>
  <c r="AZ16" i="1"/>
  <c r="CQ16" i="1"/>
  <c r="CS16" i="1"/>
  <c r="CU16" i="1"/>
  <c r="DT16" i="1"/>
  <c r="DZ16" i="1"/>
  <c r="DW16" i="1"/>
  <c r="EC16" i="1"/>
  <c r="EQ16" i="1"/>
  <c r="EW16" i="1"/>
  <c r="ET16" i="1"/>
  <c r="EZ16" i="1"/>
  <c r="FN16" i="1"/>
  <c r="FT16" i="1"/>
  <c r="FQ16" i="1"/>
  <c r="FW16" i="1"/>
  <c r="GK16" i="1"/>
  <c r="GQ16" i="1"/>
  <c r="GN16" i="1"/>
  <c r="GT16" i="1"/>
  <c r="HH16" i="1"/>
  <c r="HN16" i="1"/>
  <c r="HK16" i="1"/>
  <c r="HQ16" i="1"/>
  <c r="KN16" i="1"/>
  <c r="AH20" i="1"/>
  <c r="AJ20" i="1"/>
  <c r="AL20" i="1"/>
  <c r="AN20" i="1"/>
  <c r="AP20" i="1"/>
  <c r="AR20" i="1"/>
  <c r="AT20" i="1"/>
  <c r="AW20" i="1"/>
  <c r="AY20" i="1"/>
  <c r="CQ20" i="1"/>
  <c r="CS20" i="1"/>
  <c r="CU20" i="1"/>
  <c r="DT20" i="1"/>
  <c r="DZ20" i="1"/>
  <c r="DW20" i="1"/>
  <c r="EC20" i="1"/>
  <c r="EQ20" i="1"/>
  <c r="EW20" i="1"/>
  <c r="ET20" i="1"/>
  <c r="EZ20" i="1"/>
  <c r="FN20" i="1"/>
  <c r="FT20" i="1"/>
  <c r="FQ20" i="1"/>
  <c r="FW20" i="1"/>
  <c r="GK20" i="1"/>
  <c r="GQ20" i="1"/>
  <c r="GN20" i="1"/>
  <c r="GT20" i="1"/>
  <c r="HH20" i="1"/>
  <c r="HN20" i="1"/>
  <c r="HK20" i="1"/>
  <c r="HQ20" i="1"/>
  <c r="LE20" i="1"/>
  <c r="LH20" i="1"/>
  <c r="LU20" i="1"/>
  <c r="LX20" i="1"/>
  <c r="MA20" i="1"/>
  <c r="MD20" i="1"/>
  <c r="MG20" i="1"/>
  <c r="MJ20" i="1"/>
  <c r="MQ20" i="1"/>
  <c r="AG21" i="1"/>
  <c r="AI21" i="1"/>
  <c r="AK21" i="1"/>
  <c r="AM21" i="1"/>
  <c r="AO21" i="1"/>
  <c r="AQ21" i="1"/>
  <c r="AS21" i="1"/>
  <c r="AU21" i="1"/>
  <c r="AW21" i="1"/>
  <c r="AY21" i="1"/>
  <c r="BS21" i="1"/>
  <c r="BT21" i="1" s="1"/>
  <c r="CR21" i="1"/>
  <c r="CT21" i="1"/>
  <c r="BB21" i="1"/>
  <c r="CZ21" i="1"/>
  <c r="DN21" i="1"/>
  <c r="DQ21" i="1"/>
  <c r="EK21" i="1"/>
  <c r="EN21" i="1"/>
  <c r="FH21" i="1"/>
  <c r="FK21" i="1"/>
  <c r="GE21" i="1"/>
  <c r="GH21" i="1"/>
  <c r="HB21" i="1"/>
  <c r="HE21" i="1"/>
  <c r="AG22" i="1"/>
  <c r="AI22" i="1"/>
  <c r="AK22" i="1"/>
  <c r="AM22" i="1"/>
  <c r="AO22" i="1"/>
  <c r="AQ22" i="1"/>
  <c r="AS22" i="1"/>
  <c r="AU22" i="1"/>
  <c r="AW22" i="1"/>
  <c r="AY22" i="1"/>
  <c r="BS22" i="1"/>
  <c r="BT22" i="1" s="1"/>
  <c r="CR22" i="1"/>
  <c r="CT22" i="1"/>
  <c r="BB22" i="1"/>
  <c r="CZ22" i="1"/>
  <c r="DN22" i="1"/>
  <c r="DQ22" i="1"/>
  <c r="EK22" i="1"/>
  <c r="EN22" i="1"/>
  <c r="FH22" i="1"/>
  <c r="FK22" i="1"/>
  <c r="GE22" i="1"/>
  <c r="GH22" i="1"/>
  <c r="HB22" i="1"/>
  <c r="HE22" i="1"/>
  <c r="AG23" i="1"/>
  <c r="AI23" i="1"/>
  <c r="AK23" i="1"/>
  <c r="AM23" i="1"/>
  <c r="AO23" i="1"/>
  <c r="AQ23" i="1"/>
  <c r="AS23" i="1"/>
  <c r="AU23" i="1"/>
  <c r="AW23" i="1"/>
  <c r="AY23" i="1"/>
  <c r="BS23" i="1"/>
  <c r="BT23" i="1" s="1"/>
  <c r="CR23" i="1"/>
  <c r="CT23" i="1"/>
  <c r="CZ23" i="1"/>
  <c r="DN23" i="1"/>
  <c r="DQ23" i="1"/>
  <c r="EK23" i="1"/>
  <c r="EN23" i="1"/>
  <c r="FH23" i="1"/>
  <c r="FK23" i="1"/>
  <c r="GE23" i="1"/>
  <c r="GH23" i="1"/>
  <c r="HB23" i="1"/>
  <c r="HE23" i="1"/>
  <c r="AG24" i="1"/>
  <c r="AI24" i="1"/>
  <c r="AK24" i="1"/>
  <c r="AM24" i="1"/>
  <c r="AO24" i="1"/>
  <c r="AQ24" i="1"/>
  <c r="AS24" i="1"/>
  <c r="AU24" i="1"/>
  <c r="AW24" i="1"/>
  <c r="AY24" i="1"/>
  <c r="BS24" i="1"/>
  <c r="BT24" i="1" s="1"/>
  <c r="CR24" i="1"/>
  <c r="CT24" i="1"/>
  <c r="BB24" i="1"/>
  <c r="CZ24" i="1"/>
  <c r="DN24" i="1"/>
  <c r="DQ24" i="1"/>
  <c r="EK24" i="1"/>
  <c r="EN24" i="1"/>
  <c r="FH24" i="1"/>
  <c r="FK24" i="1"/>
  <c r="GE24" i="1"/>
  <c r="GH24" i="1"/>
  <c r="HB24" i="1"/>
  <c r="HE24" i="1"/>
  <c r="AG25" i="1"/>
  <c r="AI25" i="1"/>
  <c r="AK25" i="1"/>
  <c r="AM25" i="1"/>
  <c r="AO25" i="1"/>
  <c r="AQ25" i="1"/>
  <c r="AS25" i="1"/>
  <c r="AU25" i="1"/>
  <c r="AW25" i="1"/>
  <c r="AY25" i="1"/>
  <c r="BS25" i="1"/>
  <c r="BT25" i="1" s="1"/>
  <c r="CR25" i="1"/>
  <c r="CT25" i="1"/>
  <c r="BB25" i="1"/>
  <c r="CZ25" i="1"/>
  <c r="CO25" i="1" s="1"/>
  <c r="CP25" i="1" s="1"/>
  <c r="DN25" i="1"/>
  <c r="DQ25" i="1"/>
  <c r="EK25" i="1"/>
  <c r="EN25" i="1"/>
  <c r="FH25" i="1"/>
  <c r="FK25" i="1"/>
  <c r="GE25" i="1"/>
  <c r="GH25" i="1"/>
  <c r="HB25" i="1"/>
  <c r="HE25" i="1"/>
  <c r="AH26" i="1"/>
  <c r="AJ26" i="1"/>
  <c r="X31" i="1" s="1"/>
  <c r="AL26" i="1"/>
  <c r="AN26" i="1"/>
  <c r="AP26" i="1"/>
  <c r="AR26" i="1"/>
  <c r="AT26" i="1"/>
  <c r="AU26" i="1" s="1"/>
  <c r="AW26" i="1"/>
  <c r="AY26" i="1"/>
  <c r="CQ26" i="1"/>
  <c r="CS26" i="1"/>
  <c r="CU26" i="1"/>
  <c r="DT26" i="1"/>
  <c r="DZ26" i="1"/>
  <c r="DW26" i="1"/>
  <c r="EC26" i="1"/>
  <c r="EQ26" i="1"/>
  <c r="EW26" i="1"/>
  <c r="ET26" i="1"/>
  <c r="EZ26" i="1"/>
  <c r="FN26" i="1"/>
  <c r="FT26" i="1"/>
  <c r="FQ26" i="1"/>
  <c r="FW26" i="1"/>
  <c r="GK26" i="1"/>
  <c r="GQ26" i="1"/>
  <c r="GN26" i="1"/>
  <c r="HH26" i="1"/>
  <c r="HN26" i="1"/>
  <c r="HK26" i="1"/>
  <c r="HQ26" i="1"/>
  <c r="LE26" i="1"/>
  <c r="LH26" i="1"/>
  <c r="LU26" i="1"/>
  <c r="LX26" i="1"/>
  <c r="MA26" i="1"/>
  <c r="MD26" i="1"/>
  <c r="MG26" i="1"/>
  <c r="MJ26" i="1"/>
  <c r="MQ26" i="1"/>
  <c r="AG27" i="1"/>
  <c r="AI27" i="1"/>
  <c r="AK27" i="1"/>
  <c r="AM27" i="1"/>
  <c r="AO27" i="1"/>
  <c r="AQ27" i="1"/>
  <c r="AS27" i="1"/>
  <c r="AU27" i="1"/>
  <c r="AW27" i="1"/>
  <c r="AY27" i="1"/>
  <c r="BS27" i="1"/>
  <c r="BR27" i="1" s="1"/>
  <c r="CR27" i="1"/>
  <c r="CT27" i="1"/>
  <c r="BB27" i="1"/>
  <c r="CZ27" i="1"/>
  <c r="DN27" i="1"/>
  <c r="DQ27" i="1"/>
  <c r="EK27" i="1"/>
  <c r="EN27" i="1"/>
  <c r="FH27" i="1"/>
  <c r="FK27" i="1"/>
  <c r="GE27" i="1"/>
  <c r="GH27" i="1"/>
  <c r="HE27" i="1"/>
  <c r="GW27" i="1" s="1"/>
  <c r="AG29" i="1"/>
  <c r="AI29" i="1"/>
  <c r="AK29" i="1"/>
  <c r="AM29" i="1"/>
  <c r="AO29" i="1"/>
  <c r="AQ29" i="1"/>
  <c r="AS29" i="1"/>
  <c r="AU29" i="1"/>
  <c r="AW29" i="1"/>
  <c r="AY29" i="1"/>
  <c r="BS29" i="1"/>
  <c r="BT29" i="1" s="1"/>
  <c r="CR29" i="1"/>
  <c r="CT29" i="1"/>
  <c r="BB29" i="1"/>
  <c r="CZ29" i="1"/>
  <c r="DN29" i="1"/>
  <c r="DQ29" i="1"/>
  <c r="EK29" i="1"/>
  <c r="EN29" i="1"/>
  <c r="FH29" i="1"/>
  <c r="FK29" i="1"/>
  <c r="GE29" i="1"/>
  <c r="GH29" i="1"/>
  <c r="HE29" i="1"/>
  <c r="GW29" i="1" s="1"/>
  <c r="AG28" i="1"/>
  <c r="AI28" i="1"/>
  <c r="AK28" i="1"/>
  <c r="AM28" i="1"/>
  <c r="AO28" i="1"/>
  <c r="AQ28" i="1"/>
  <c r="AS28" i="1"/>
  <c r="AU28" i="1"/>
  <c r="AW28" i="1"/>
  <c r="AY28" i="1"/>
  <c r="BS28" i="1"/>
  <c r="BT28" i="1" s="1"/>
  <c r="CR28" i="1"/>
  <c r="CT28" i="1"/>
  <c r="CZ28" i="1"/>
  <c r="DN28" i="1"/>
  <c r="DQ28" i="1"/>
  <c r="EK28" i="1"/>
  <c r="EN28" i="1"/>
  <c r="FH28" i="1"/>
  <c r="FK28" i="1"/>
  <c r="GE28" i="1"/>
  <c r="GH28" i="1"/>
  <c r="HE28" i="1"/>
  <c r="GW28" i="1" s="1"/>
  <c r="AG30" i="1"/>
  <c r="AI30" i="1"/>
  <c r="AK30" i="1"/>
  <c r="AM30" i="1"/>
  <c r="AO30" i="1"/>
  <c r="AQ30" i="1"/>
  <c r="AS30" i="1"/>
  <c r="AU30" i="1"/>
  <c r="AW30" i="1"/>
  <c r="AY30" i="1"/>
  <c r="BS30" i="1"/>
  <c r="BT30" i="1" s="1"/>
  <c r="CR30" i="1"/>
  <c r="CT30" i="1"/>
  <c r="CZ30" i="1"/>
  <c r="DN30" i="1"/>
  <c r="DQ30" i="1"/>
  <c r="EK30" i="1"/>
  <c r="EN30" i="1"/>
  <c r="FH30" i="1"/>
  <c r="FK30" i="1"/>
  <c r="GE30" i="1"/>
  <c r="GH30" i="1"/>
  <c r="HE30" i="1"/>
  <c r="GW30" i="1" s="1"/>
  <c r="AG31" i="1"/>
  <c r="AI31" i="1"/>
  <c r="AK31" i="1"/>
  <c r="AM31" i="1"/>
  <c r="AO31" i="1"/>
  <c r="AQ31" i="1"/>
  <c r="AS31" i="1"/>
  <c r="AU31" i="1"/>
  <c r="AW31" i="1"/>
  <c r="AY31" i="1"/>
  <c r="BS31" i="1"/>
  <c r="BT31" i="1" s="1"/>
  <c r="CR31" i="1"/>
  <c r="CT31" i="1"/>
  <c r="BB31" i="1"/>
  <c r="CZ31" i="1"/>
  <c r="DN31" i="1"/>
  <c r="DQ31" i="1"/>
  <c r="EK31" i="1"/>
  <c r="EN31" i="1"/>
  <c r="FH31" i="1"/>
  <c r="FK31" i="1"/>
  <c r="GE31" i="1"/>
  <c r="GH31" i="1"/>
  <c r="HE31" i="1"/>
  <c r="GW31" i="1" s="1"/>
  <c r="HY31" i="1"/>
  <c r="HY26" i="1" s="1"/>
  <c r="IB31" i="1"/>
  <c r="IB26" i="1" s="1"/>
  <c r="AG32" i="1"/>
  <c r="AI32" i="1"/>
  <c r="AK32" i="1"/>
  <c r="AM32" i="1"/>
  <c r="AO32" i="1"/>
  <c r="AQ32" i="1"/>
  <c r="AS32" i="1"/>
  <c r="AU32" i="1"/>
  <c r="AW32" i="1"/>
  <c r="AY32" i="1"/>
  <c r="BS32" i="1"/>
  <c r="BT32" i="1" s="1"/>
  <c r="CR32" i="1"/>
  <c r="CT32" i="1"/>
  <c r="BB32" i="1"/>
  <c r="CZ32" i="1"/>
  <c r="DN32" i="1"/>
  <c r="DQ32" i="1"/>
  <c r="EK32" i="1"/>
  <c r="EN32" i="1"/>
  <c r="FH32" i="1"/>
  <c r="FK32" i="1"/>
  <c r="GE32" i="1"/>
  <c r="GH32" i="1"/>
  <c r="HE32" i="1"/>
  <c r="GW32" i="1" s="1"/>
  <c r="HY32" i="1"/>
  <c r="IB32" i="1"/>
  <c r="AG33" i="1"/>
  <c r="AI33" i="1"/>
  <c r="AK33" i="1"/>
  <c r="AM33" i="1"/>
  <c r="AO33" i="1"/>
  <c r="AQ33" i="1"/>
  <c r="AS33" i="1"/>
  <c r="AU33" i="1"/>
  <c r="AW33" i="1"/>
  <c r="AY33" i="1"/>
  <c r="BS33" i="1"/>
  <c r="BT33" i="1" s="1"/>
  <c r="CR33" i="1"/>
  <c r="CT33" i="1"/>
  <c r="BB33" i="1"/>
  <c r="CZ33" i="1"/>
  <c r="DN33" i="1"/>
  <c r="DQ33" i="1"/>
  <c r="EK33" i="1"/>
  <c r="EN33" i="1"/>
  <c r="FH33" i="1"/>
  <c r="FK33" i="1"/>
  <c r="GE33" i="1"/>
  <c r="GH33" i="1"/>
  <c r="HE33" i="1"/>
  <c r="GW33" i="1" s="1"/>
  <c r="HY33" i="1"/>
  <c r="IB33" i="1"/>
  <c r="AG34" i="1"/>
  <c r="AI34" i="1"/>
  <c r="AK34" i="1"/>
  <c r="AM34" i="1"/>
  <c r="AO34" i="1"/>
  <c r="AQ34" i="1"/>
  <c r="AS34" i="1"/>
  <c r="AU34" i="1"/>
  <c r="AW34" i="1"/>
  <c r="AY34" i="1"/>
  <c r="BS34" i="1"/>
  <c r="BT34" i="1" s="1"/>
  <c r="CR34" i="1"/>
  <c r="CT34" i="1"/>
  <c r="CZ34" i="1"/>
  <c r="DN34" i="1"/>
  <c r="DQ34" i="1"/>
  <c r="EK34" i="1"/>
  <c r="EN34" i="1"/>
  <c r="FH34" i="1"/>
  <c r="FK34" i="1"/>
  <c r="GE34" i="1"/>
  <c r="GH34" i="1"/>
  <c r="HE34" i="1"/>
  <c r="GW34" i="1" s="1"/>
  <c r="HY34" i="1"/>
  <c r="IB34" i="1"/>
  <c r="AH35" i="1"/>
  <c r="AG35" i="1" s="1"/>
  <c r="AJ35" i="1"/>
  <c r="AL35" i="1"/>
  <c r="AN35" i="1"/>
  <c r="AP35" i="1"/>
  <c r="AR35" i="1"/>
  <c r="AT35" i="1"/>
  <c r="AW35" i="1"/>
  <c r="AY35" i="1"/>
  <c r="CQ35" i="1"/>
  <c r="CS35" i="1"/>
  <c r="CU35" i="1"/>
  <c r="DT35" i="1"/>
  <c r="DZ35" i="1"/>
  <c r="DW35" i="1"/>
  <c r="EC35" i="1"/>
  <c r="EQ35" i="1"/>
  <c r="EW35" i="1"/>
  <c r="ET35" i="1"/>
  <c r="EZ35" i="1"/>
  <c r="FN35" i="1"/>
  <c r="FT35" i="1"/>
  <c r="FQ35" i="1"/>
  <c r="FW35" i="1"/>
  <c r="GK35" i="1"/>
  <c r="GQ35" i="1"/>
  <c r="GN35" i="1"/>
  <c r="GT35" i="1"/>
  <c r="HH35" i="1"/>
  <c r="HN35" i="1"/>
  <c r="HK35" i="1"/>
  <c r="HQ35" i="1"/>
  <c r="IE35" i="1"/>
  <c r="IK35" i="1"/>
  <c r="IH35" i="1"/>
  <c r="IN35" i="1"/>
  <c r="LE35" i="1"/>
  <c r="LH35" i="1"/>
  <c r="LU35" i="1"/>
  <c r="LX35" i="1"/>
  <c r="MA35" i="1"/>
  <c r="MD35" i="1"/>
  <c r="MG35" i="1"/>
  <c r="MJ35" i="1"/>
  <c r="MQ35" i="1"/>
  <c r="AG36" i="1"/>
  <c r="AI36" i="1"/>
  <c r="AK36" i="1"/>
  <c r="AM36" i="1"/>
  <c r="AO36" i="1"/>
  <c r="AQ36" i="1"/>
  <c r="AS36" i="1"/>
  <c r="AU36" i="1"/>
  <c r="AW36" i="1"/>
  <c r="AY36" i="1"/>
  <c r="BS36" i="1"/>
  <c r="BR36" i="1" s="1"/>
  <c r="CR36" i="1"/>
  <c r="CT36" i="1"/>
  <c r="CZ36" i="1"/>
  <c r="DN36" i="1"/>
  <c r="DQ36" i="1"/>
  <c r="EK36" i="1"/>
  <c r="EN36" i="1"/>
  <c r="FH36" i="1"/>
  <c r="FK36" i="1"/>
  <c r="GE36" i="1"/>
  <c r="GH36" i="1"/>
  <c r="HB36" i="1"/>
  <c r="HE36" i="1"/>
  <c r="HY36" i="1"/>
  <c r="IB36" i="1"/>
  <c r="AG37" i="1"/>
  <c r="AI37" i="1"/>
  <c r="AK37" i="1"/>
  <c r="AM37" i="1"/>
  <c r="AO37" i="1"/>
  <c r="AQ37" i="1"/>
  <c r="AS37" i="1"/>
  <c r="AU37" i="1"/>
  <c r="AW37" i="1"/>
  <c r="AY37" i="1"/>
  <c r="BS37" i="1"/>
  <c r="BR37" i="1" s="1"/>
  <c r="CR37" i="1"/>
  <c r="CT37" i="1"/>
  <c r="CZ37" i="1"/>
  <c r="DN37" i="1"/>
  <c r="DQ37" i="1"/>
  <c r="EK37" i="1"/>
  <c r="EN37" i="1"/>
  <c r="FH37" i="1"/>
  <c r="FK37" i="1"/>
  <c r="GE37" i="1"/>
  <c r="GH37" i="1"/>
  <c r="HB37" i="1"/>
  <c r="HE37" i="1"/>
  <c r="HY37" i="1"/>
  <c r="IB37" i="1"/>
  <c r="AH38" i="1"/>
  <c r="AJ38" i="1"/>
  <c r="AL38" i="1"/>
  <c r="AN38" i="1"/>
  <c r="AP38" i="1"/>
  <c r="AR38" i="1"/>
  <c r="AT38" i="1"/>
  <c r="AU38" i="1" s="1"/>
  <c r="AW38" i="1"/>
  <c r="AY38" i="1"/>
  <c r="CQ38" i="1"/>
  <c r="CS38" i="1"/>
  <c r="CU38" i="1"/>
  <c r="DT38" i="1"/>
  <c r="DZ38" i="1"/>
  <c r="DW38" i="1"/>
  <c r="EC38" i="1"/>
  <c r="EQ38" i="1"/>
  <c r="EW38" i="1"/>
  <c r="ET38" i="1"/>
  <c r="EZ38" i="1"/>
  <c r="FN38" i="1"/>
  <c r="FT38" i="1"/>
  <c r="FQ38" i="1"/>
  <c r="FW38" i="1"/>
  <c r="GK38" i="1"/>
  <c r="GQ38" i="1"/>
  <c r="GN38" i="1"/>
  <c r="GT38" i="1"/>
  <c r="HH38" i="1"/>
  <c r="HN38" i="1"/>
  <c r="HK38" i="1"/>
  <c r="HQ38" i="1"/>
  <c r="IE38" i="1"/>
  <c r="IK38" i="1"/>
  <c r="IH38" i="1"/>
  <c r="IN38" i="1"/>
  <c r="LE38" i="1"/>
  <c r="LH38" i="1"/>
  <c r="LU38" i="1"/>
  <c r="LX38" i="1"/>
  <c r="MA38" i="1"/>
  <c r="MD38" i="1"/>
  <c r="MG38" i="1"/>
  <c r="MJ38" i="1"/>
  <c r="MQ38" i="1"/>
  <c r="AG39" i="1"/>
  <c r="AI39" i="1"/>
  <c r="AK39" i="1"/>
  <c r="AM39" i="1"/>
  <c r="AO39" i="1"/>
  <c r="AQ39" i="1"/>
  <c r="AS39" i="1"/>
  <c r="AU39" i="1"/>
  <c r="AW39" i="1"/>
  <c r="AY39" i="1"/>
  <c r="BS39" i="1"/>
  <c r="BR39" i="1" s="1"/>
  <c r="CR39" i="1"/>
  <c r="CT39" i="1"/>
  <c r="CZ39" i="1"/>
  <c r="DN39" i="1"/>
  <c r="DQ39" i="1"/>
  <c r="EK39" i="1"/>
  <c r="EN39" i="1"/>
  <c r="FH39" i="1"/>
  <c r="FK39" i="1"/>
  <c r="GE39" i="1"/>
  <c r="GH39" i="1"/>
  <c r="HB39" i="1"/>
  <c r="HE39" i="1"/>
  <c r="HY39" i="1"/>
  <c r="IB39" i="1"/>
  <c r="AG40" i="1"/>
  <c r="AI40" i="1"/>
  <c r="AK40" i="1"/>
  <c r="AM40" i="1"/>
  <c r="AO40" i="1"/>
  <c r="AQ40" i="1"/>
  <c r="AS40" i="1"/>
  <c r="AU40" i="1"/>
  <c r="AW40" i="1"/>
  <c r="AY40" i="1"/>
  <c r="BS40" i="1"/>
  <c r="BT40" i="1" s="1"/>
  <c r="CR40" i="1"/>
  <c r="CT40" i="1"/>
  <c r="CZ40" i="1"/>
  <c r="DN40" i="1"/>
  <c r="DQ40" i="1"/>
  <c r="EK40" i="1"/>
  <c r="EN40" i="1"/>
  <c r="FH40" i="1"/>
  <c r="FK40" i="1"/>
  <c r="GE40" i="1"/>
  <c r="GH40" i="1"/>
  <c r="HB40" i="1"/>
  <c r="HE40" i="1"/>
  <c r="HY40" i="1"/>
  <c r="IB40" i="1"/>
  <c r="AG41" i="1"/>
  <c r="AI41" i="1"/>
  <c r="AK41" i="1"/>
  <c r="AM41" i="1"/>
  <c r="AO41" i="1"/>
  <c r="AQ41" i="1"/>
  <c r="AS41" i="1"/>
  <c r="AU41" i="1"/>
  <c r="AW41" i="1"/>
  <c r="AY41" i="1"/>
  <c r="BS41" i="1"/>
  <c r="BR41" i="1" s="1"/>
  <c r="CR41" i="1"/>
  <c r="CT41" i="1"/>
  <c r="CZ41" i="1"/>
  <c r="DN41" i="1"/>
  <c r="DQ41" i="1"/>
  <c r="EK41" i="1"/>
  <c r="EN41" i="1"/>
  <c r="FH41" i="1"/>
  <c r="FK41" i="1"/>
  <c r="GE41" i="1"/>
  <c r="GH41" i="1"/>
  <c r="HB41" i="1"/>
  <c r="HE41" i="1"/>
  <c r="HY41" i="1"/>
  <c r="IB41" i="1"/>
  <c r="AH42" i="1"/>
  <c r="AJ42" i="1"/>
  <c r="X44" i="1" s="1"/>
  <c r="AL42" i="1"/>
  <c r="AN42" i="1"/>
  <c r="AP42" i="1"/>
  <c r="AR42" i="1"/>
  <c r="AT42" i="1"/>
  <c r="AU42" i="1" s="1"/>
  <c r="AW42" i="1"/>
  <c r="AY42" i="1"/>
  <c r="CQ42" i="1"/>
  <c r="CS42" i="1"/>
  <c r="CU42" i="1"/>
  <c r="DT42" i="1"/>
  <c r="DZ42" i="1"/>
  <c r="DW42" i="1"/>
  <c r="EC42" i="1"/>
  <c r="EQ42" i="1"/>
  <c r="EW42" i="1"/>
  <c r="ET42" i="1"/>
  <c r="EZ42" i="1"/>
  <c r="FN42" i="1"/>
  <c r="FT42" i="1"/>
  <c r="FQ42" i="1"/>
  <c r="FW42" i="1"/>
  <c r="GK42" i="1"/>
  <c r="GQ42" i="1"/>
  <c r="GN42" i="1"/>
  <c r="GT42" i="1"/>
  <c r="HH42" i="1"/>
  <c r="HN42" i="1"/>
  <c r="HK42" i="1"/>
  <c r="HQ42" i="1"/>
  <c r="IE42" i="1"/>
  <c r="IK42" i="1"/>
  <c r="IH42" i="1"/>
  <c r="IN42" i="1"/>
  <c r="LE42" i="1"/>
  <c r="LH42" i="1"/>
  <c r="LU42" i="1"/>
  <c r="LX42" i="1"/>
  <c r="MA42" i="1"/>
  <c r="MD42" i="1"/>
  <c r="MJ42" i="1"/>
  <c r="MQ42" i="1"/>
  <c r="AG43" i="1"/>
  <c r="AI43" i="1"/>
  <c r="AK43" i="1"/>
  <c r="AM43" i="1"/>
  <c r="AO43" i="1"/>
  <c r="AQ43" i="1"/>
  <c r="AS43" i="1"/>
  <c r="AU43" i="1"/>
  <c r="AW43" i="1"/>
  <c r="AY43" i="1"/>
  <c r="BS43" i="1"/>
  <c r="BT43" i="1" s="1"/>
  <c r="CR43" i="1"/>
  <c r="CT43" i="1"/>
  <c r="CZ43" i="1"/>
  <c r="DN43" i="1"/>
  <c r="DQ43" i="1"/>
  <c r="EK43" i="1"/>
  <c r="EN43" i="1"/>
  <c r="FH43" i="1"/>
  <c r="FK43" i="1"/>
  <c r="GE43" i="1"/>
  <c r="GH43" i="1"/>
  <c r="HB43" i="1"/>
  <c r="HE43" i="1"/>
  <c r="HY43" i="1"/>
  <c r="IB43" i="1"/>
  <c r="AG44" i="1"/>
  <c r="AI44" i="1"/>
  <c r="AK44" i="1"/>
  <c r="AM44" i="1"/>
  <c r="AO44" i="1"/>
  <c r="AQ44" i="1"/>
  <c r="AS44" i="1"/>
  <c r="AU44" i="1"/>
  <c r="AW44" i="1"/>
  <c r="AY44" i="1"/>
  <c r="BS44" i="1"/>
  <c r="BR44" i="1" s="1"/>
  <c r="CR44" i="1"/>
  <c r="CT44" i="1"/>
  <c r="CZ44" i="1"/>
  <c r="DN44" i="1"/>
  <c r="DQ44" i="1"/>
  <c r="EK44" i="1"/>
  <c r="EN44" i="1"/>
  <c r="FH44" i="1"/>
  <c r="FK44" i="1"/>
  <c r="GE44" i="1"/>
  <c r="GH44" i="1"/>
  <c r="HB44" i="1"/>
  <c r="HE44" i="1"/>
  <c r="HY44" i="1"/>
  <c r="IB44" i="1"/>
  <c r="AH45" i="1"/>
  <c r="AG45" i="1" s="1"/>
  <c r="AJ45" i="1"/>
  <c r="X51" i="1" s="1"/>
  <c r="AL45" i="1"/>
  <c r="AN45" i="1"/>
  <c r="AP45" i="1"/>
  <c r="AR45" i="1"/>
  <c r="AT45" i="1"/>
  <c r="AU45" i="1" s="1"/>
  <c r="AW45" i="1"/>
  <c r="AY45" i="1"/>
  <c r="CQ45" i="1"/>
  <c r="CS45" i="1"/>
  <c r="CU45" i="1"/>
  <c r="DT45" i="1"/>
  <c r="DZ45" i="1"/>
  <c r="DW45" i="1"/>
  <c r="EC45" i="1"/>
  <c r="EQ45" i="1"/>
  <c r="EW45" i="1"/>
  <c r="ET45" i="1"/>
  <c r="EZ45" i="1"/>
  <c r="FN45" i="1"/>
  <c r="FT45" i="1"/>
  <c r="FQ45" i="1"/>
  <c r="FW45" i="1"/>
  <c r="GK45" i="1"/>
  <c r="GQ45" i="1"/>
  <c r="GN45" i="1"/>
  <c r="GT45" i="1"/>
  <c r="HH45" i="1"/>
  <c r="HN45" i="1"/>
  <c r="HK45" i="1"/>
  <c r="HQ45" i="1"/>
  <c r="IE45" i="1"/>
  <c r="IK45" i="1"/>
  <c r="IH45" i="1"/>
  <c r="IN45" i="1"/>
  <c r="LE45" i="1"/>
  <c r="LH45" i="1"/>
  <c r="LU45" i="1"/>
  <c r="LX45" i="1"/>
  <c r="MA45" i="1"/>
  <c r="MD45" i="1"/>
  <c r="MG45" i="1"/>
  <c r="MJ45" i="1"/>
  <c r="MQ45" i="1"/>
  <c r="AG46" i="1"/>
  <c r="AI46" i="1"/>
  <c r="AK46" i="1"/>
  <c r="AM46" i="1"/>
  <c r="AO46" i="1"/>
  <c r="AQ46" i="1"/>
  <c r="AS46" i="1"/>
  <c r="AU46" i="1"/>
  <c r="AW46" i="1"/>
  <c r="AY46" i="1"/>
  <c r="BS46" i="1"/>
  <c r="BT46" i="1" s="1"/>
  <c r="CR46" i="1"/>
  <c r="CT46" i="1"/>
  <c r="CZ46" i="1"/>
  <c r="DN46" i="1"/>
  <c r="DQ46" i="1"/>
  <c r="EK46" i="1"/>
  <c r="EN46" i="1"/>
  <c r="FH46" i="1"/>
  <c r="FK46" i="1"/>
  <c r="GE46" i="1"/>
  <c r="GH46" i="1"/>
  <c r="HB46" i="1"/>
  <c r="HE46" i="1"/>
  <c r="HY46" i="1"/>
  <c r="IB46" i="1"/>
  <c r="AG47" i="1"/>
  <c r="AI47" i="1"/>
  <c r="AK47" i="1"/>
  <c r="AM47" i="1"/>
  <c r="AO47" i="1"/>
  <c r="AQ47" i="1"/>
  <c r="AS47" i="1"/>
  <c r="AU47" i="1"/>
  <c r="AW47" i="1"/>
  <c r="AY47" i="1"/>
  <c r="BS47" i="1"/>
  <c r="BR47" i="1" s="1"/>
  <c r="CR47" i="1"/>
  <c r="CT47" i="1"/>
  <c r="CZ47" i="1"/>
  <c r="CO47" i="1" s="1"/>
  <c r="DN47" i="1"/>
  <c r="DQ47" i="1"/>
  <c r="EK47" i="1"/>
  <c r="EN47" i="1"/>
  <c r="FH47" i="1"/>
  <c r="FK47" i="1"/>
  <c r="GE47" i="1"/>
  <c r="GH47" i="1"/>
  <c r="HB47" i="1"/>
  <c r="HE47" i="1"/>
  <c r="HY47" i="1"/>
  <c r="IB47" i="1"/>
  <c r="AG48" i="1"/>
  <c r="AI48" i="1"/>
  <c r="AK48" i="1"/>
  <c r="AM48" i="1"/>
  <c r="AO48" i="1"/>
  <c r="AQ48" i="1"/>
  <c r="AS48" i="1"/>
  <c r="AU48" i="1"/>
  <c r="AW48" i="1"/>
  <c r="AY48" i="1"/>
  <c r="BS48" i="1"/>
  <c r="BR48" i="1" s="1"/>
  <c r="CR48" i="1"/>
  <c r="CT48" i="1"/>
  <c r="BB48" i="1"/>
  <c r="CZ48" i="1"/>
  <c r="DN48" i="1"/>
  <c r="DQ48" i="1"/>
  <c r="EK48" i="1"/>
  <c r="EN48" i="1"/>
  <c r="FH48" i="1"/>
  <c r="FK48" i="1"/>
  <c r="GE48" i="1"/>
  <c r="GH48" i="1"/>
  <c r="HB48" i="1"/>
  <c r="HE48" i="1"/>
  <c r="HY48" i="1"/>
  <c r="IB48" i="1"/>
  <c r="AG49" i="1"/>
  <c r="AI49" i="1"/>
  <c r="AK49" i="1"/>
  <c r="AM49" i="1"/>
  <c r="AO49" i="1"/>
  <c r="AQ49" i="1"/>
  <c r="AS49" i="1"/>
  <c r="AU49" i="1"/>
  <c r="AW49" i="1"/>
  <c r="AY49" i="1"/>
  <c r="BS49" i="1"/>
  <c r="BT49" i="1" s="1"/>
  <c r="CR49" i="1"/>
  <c r="CT49" i="1"/>
  <c r="CZ49" i="1"/>
  <c r="CO49" i="1" s="1"/>
  <c r="DN49" i="1"/>
  <c r="DQ49" i="1"/>
  <c r="EK49" i="1"/>
  <c r="EN49" i="1"/>
  <c r="FH49" i="1"/>
  <c r="FK49" i="1"/>
  <c r="GE49" i="1"/>
  <c r="GH49" i="1"/>
  <c r="HB49" i="1"/>
  <c r="HE49" i="1"/>
  <c r="HY49" i="1"/>
  <c r="IB49" i="1"/>
  <c r="AG50" i="1"/>
  <c r="AI50" i="1"/>
  <c r="AK50" i="1"/>
  <c r="AM50" i="1"/>
  <c r="AO50" i="1"/>
  <c r="AQ50" i="1"/>
  <c r="AS50" i="1"/>
  <c r="AU50" i="1"/>
  <c r="AW50" i="1"/>
  <c r="AY50" i="1"/>
  <c r="BS50" i="1"/>
  <c r="BR50" i="1" s="1"/>
  <c r="CR50" i="1"/>
  <c r="CT50" i="1"/>
  <c r="CZ50" i="1"/>
  <c r="DN50" i="1"/>
  <c r="DQ50" i="1"/>
  <c r="EK50" i="1"/>
  <c r="EN50" i="1"/>
  <c r="FH50" i="1"/>
  <c r="FK50" i="1"/>
  <c r="GE50" i="1"/>
  <c r="GH50" i="1"/>
  <c r="HB50" i="1"/>
  <c r="HE50" i="1"/>
  <c r="HY50" i="1"/>
  <c r="IB50" i="1"/>
  <c r="AG51" i="1"/>
  <c r="AI51" i="1"/>
  <c r="AK51" i="1"/>
  <c r="AM51" i="1"/>
  <c r="AO51" i="1"/>
  <c r="AQ51" i="1"/>
  <c r="AS51" i="1"/>
  <c r="AU51" i="1"/>
  <c r="AW51" i="1"/>
  <c r="AY51" i="1"/>
  <c r="BS51" i="1"/>
  <c r="BT51" i="1" s="1"/>
  <c r="CR51" i="1"/>
  <c r="CT51" i="1"/>
  <c r="CZ51" i="1"/>
  <c r="CO51" i="1" s="1"/>
  <c r="CP51" i="1" s="1"/>
  <c r="DN51" i="1"/>
  <c r="DQ51" i="1"/>
  <c r="EK51" i="1"/>
  <c r="EN51" i="1"/>
  <c r="FH51" i="1"/>
  <c r="FK51" i="1"/>
  <c r="GE51" i="1"/>
  <c r="GH51" i="1"/>
  <c r="HB51" i="1"/>
  <c r="HE51" i="1"/>
  <c r="HY51" i="1"/>
  <c r="IB51" i="1"/>
  <c r="AG52" i="1"/>
  <c r="AI52" i="1"/>
  <c r="AK52" i="1"/>
  <c r="AM52" i="1"/>
  <c r="AO52" i="1"/>
  <c r="AQ52" i="1"/>
  <c r="AS52" i="1"/>
  <c r="AU52" i="1"/>
  <c r="AW52" i="1"/>
  <c r="AY52" i="1"/>
  <c r="BS52" i="1"/>
  <c r="BT52" i="1" s="1"/>
  <c r="CR52" i="1"/>
  <c r="CT52" i="1"/>
  <c r="BB52" i="1"/>
  <c r="CZ52" i="1"/>
  <c r="DN52" i="1"/>
  <c r="DQ52" i="1"/>
  <c r="EK52" i="1"/>
  <c r="EN52" i="1"/>
  <c r="FH52" i="1"/>
  <c r="FK52" i="1"/>
  <c r="GE52" i="1"/>
  <c r="GH52" i="1"/>
  <c r="HB52" i="1"/>
  <c r="HE52" i="1"/>
  <c r="HY52" i="1"/>
  <c r="IB52" i="1"/>
  <c r="AG53" i="1"/>
  <c r="AI53" i="1"/>
  <c r="AK53" i="1"/>
  <c r="AM53" i="1"/>
  <c r="AO53" i="1"/>
  <c r="AQ53" i="1"/>
  <c r="AS53" i="1"/>
  <c r="AU53" i="1"/>
  <c r="AW53" i="1"/>
  <c r="AY53" i="1"/>
  <c r="BS53" i="1"/>
  <c r="BT53" i="1" s="1"/>
  <c r="CR53" i="1"/>
  <c r="CT53" i="1"/>
  <c r="CZ53" i="1"/>
  <c r="DN53" i="1"/>
  <c r="DQ53" i="1"/>
  <c r="EK53" i="1"/>
  <c r="EN53" i="1"/>
  <c r="FH53" i="1"/>
  <c r="FK53" i="1"/>
  <c r="GE53" i="1"/>
  <c r="GH53" i="1"/>
  <c r="HB53" i="1"/>
  <c r="HE53" i="1"/>
  <c r="HY53" i="1"/>
  <c r="IB53" i="1"/>
  <c r="AG54" i="1"/>
  <c r="AI54" i="1"/>
  <c r="AK54" i="1"/>
  <c r="AM54" i="1"/>
  <c r="AO54" i="1"/>
  <c r="AQ54" i="1"/>
  <c r="AS54" i="1"/>
  <c r="AU54" i="1"/>
  <c r="AW54" i="1"/>
  <c r="AY54" i="1"/>
  <c r="BS54" i="1"/>
  <c r="BT54" i="1" s="1"/>
  <c r="CR54" i="1"/>
  <c r="CT54" i="1"/>
  <c r="CZ54" i="1"/>
  <c r="DN54" i="1"/>
  <c r="DQ54" i="1"/>
  <c r="EK54" i="1"/>
  <c r="EN54" i="1"/>
  <c r="FH54" i="1"/>
  <c r="FK54" i="1"/>
  <c r="GE54" i="1"/>
  <c r="GH54" i="1"/>
  <c r="HB54" i="1"/>
  <c r="HE54" i="1"/>
  <c r="HY54" i="1"/>
  <c r="IB54" i="1"/>
  <c r="AH55" i="1"/>
  <c r="AJ55" i="1"/>
  <c r="AL55" i="1"/>
  <c r="AN55" i="1"/>
  <c r="AP55" i="1"/>
  <c r="AR55" i="1"/>
  <c r="AT55" i="1"/>
  <c r="AU55" i="1" s="1"/>
  <c r="AW55" i="1"/>
  <c r="AY55" i="1"/>
  <c r="CQ55" i="1"/>
  <c r="CS55" i="1"/>
  <c r="CU55" i="1"/>
  <c r="DT55" i="1"/>
  <c r="DZ55" i="1"/>
  <c r="DW55" i="1"/>
  <c r="EC55" i="1"/>
  <c r="EQ55" i="1"/>
  <c r="EW55" i="1"/>
  <c r="ET55" i="1"/>
  <c r="EZ55" i="1"/>
  <c r="FN55" i="1"/>
  <c r="FT55" i="1"/>
  <c r="FQ55" i="1"/>
  <c r="FW55" i="1"/>
  <c r="GK55" i="1"/>
  <c r="GQ55" i="1"/>
  <c r="GN55" i="1"/>
  <c r="GT55" i="1"/>
  <c r="HH55" i="1"/>
  <c r="HN55" i="1"/>
  <c r="HK55" i="1"/>
  <c r="HQ55" i="1"/>
  <c r="IE55" i="1"/>
  <c r="IK55" i="1"/>
  <c r="IH55" i="1"/>
  <c r="IN55" i="1"/>
  <c r="LE55" i="1"/>
  <c r="LH55" i="1"/>
  <c r="LU55" i="1"/>
  <c r="LX55" i="1"/>
  <c r="MA55" i="1"/>
  <c r="MD55" i="1"/>
  <c r="MG55" i="1"/>
  <c r="MJ55" i="1"/>
  <c r="MQ55" i="1"/>
  <c r="AG56" i="1"/>
  <c r="AI56" i="1"/>
  <c r="AK56" i="1"/>
  <c r="AM56" i="1"/>
  <c r="AO56" i="1"/>
  <c r="AQ56" i="1"/>
  <c r="AS56" i="1"/>
  <c r="AU56" i="1"/>
  <c r="AW56" i="1"/>
  <c r="AY56" i="1"/>
  <c r="BS56" i="1"/>
  <c r="BR56" i="1" s="1"/>
  <c r="CR56" i="1"/>
  <c r="CT56" i="1"/>
  <c r="BB56" i="1"/>
  <c r="CZ56" i="1"/>
  <c r="DN56" i="1"/>
  <c r="DQ56" i="1"/>
  <c r="EK56" i="1"/>
  <c r="EN56" i="1"/>
  <c r="FH56" i="1"/>
  <c r="FK56" i="1"/>
  <c r="GE56" i="1"/>
  <c r="GH56" i="1"/>
  <c r="HB56" i="1"/>
  <c r="HE56" i="1"/>
  <c r="HY56" i="1"/>
  <c r="IB56" i="1"/>
  <c r="AG57" i="1"/>
  <c r="AI57" i="1"/>
  <c r="AK57" i="1"/>
  <c r="AM57" i="1"/>
  <c r="AO57" i="1"/>
  <c r="AQ57" i="1"/>
  <c r="AS57" i="1"/>
  <c r="AU57" i="1"/>
  <c r="AW57" i="1"/>
  <c r="AY57" i="1"/>
  <c r="BS57" i="1"/>
  <c r="BT57" i="1" s="1"/>
  <c r="CR57" i="1"/>
  <c r="CT57" i="1"/>
  <c r="BB57" i="1"/>
  <c r="CZ57" i="1"/>
  <c r="DN57" i="1"/>
  <c r="DQ57" i="1"/>
  <c r="EK57" i="1"/>
  <c r="EN57" i="1"/>
  <c r="FH57" i="1"/>
  <c r="FK57" i="1"/>
  <c r="GE57" i="1"/>
  <c r="GH57" i="1"/>
  <c r="HB57" i="1"/>
  <c r="HE57" i="1"/>
  <c r="HY57" i="1"/>
  <c r="IB57" i="1"/>
  <c r="AG58" i="1"/>
  <c r="AI58" i="1"/>
  <c r="AK58" i="1"/>
  <c r="AM58" i="1"/>
  <c r="AO58" i="1"/>
  <c r="AQ58" i="1"/>
  <c r="AS58" i="1"/>
  <c r="AU58" i="1"/>
  <c r="AW58" i="1"/>
  <c r="AY58" i="1"/>
  <c r="BS58" i="1"/>
  <c r="BT58" i="1" s="1"/>
  <c r="CR58" i="1"/>
  <c r="CT58" i="1"/>
  <c r="CZ58" i="1"/>
  <c r="DN58" i="1"/>
  <c r="DQ58" i="1"/>
  <c r="EK58" i="1"/>
  <c r="EN58" i="1"/>
  <c r="FH58" i="1"/>
  <c r="FK58" i="1"/>
  <c r="GE58" i="1"/>
  <c r="GH58" i="1"/>
  <c r="HB58" i="1"/>
  <c r="HE58" i="1"/>
  <c r="HY58" i="1"/>
  <c r="IB58" i="1"/>
  <c r="AG59" i="1"/>
  <c r="AI59" i="1"/>
  <c r="AK59" i="1"/>
  <c r="AM59" i="1"/>
  <c r="AO59" i="1"/>
  <c r="AQ59" i="1"/>
  <c r="AS59" i="1"/>
  <c r="AU59" i="1"/>
  <c r="AW59" i="1"/>
  <c r="AY59" i="1"/>
  <c r="BS59" i="1"/>
  <c r="BT59" i="1" s="1"/>
  <c r="CR59" i="1"/>
  <c r="CT59" i="1"/>
  <c r="BB59" i="1"/>
  <c r="CZ59" i="1"/>
  <c r="DN59" i="1"/>
  <c r="DQ59" i="1"/>
  <c r="EK59" i="1"/>
  <c r="EN59" i="1"/>
  <c r="FH59" i="1"/>
  <c r="FK59" i="1"/>
  <c r="GE59" i="1"/>
  <c r="GH59" i="1"/>
  <c r="HB59" i="1"/>
  <c r="HE59" i="1"/>
  <c r="HY59" i="1"/>
  <c r="IB59" i="1"/>
  <c r="AH60" i="1"/>
  <c r="W62" i="1" s="1"/>
  <c r="AJ60" i="1"/>
  <c r="AL60" i="1"/>
  <c r="AN60" i="1"/>
  <c r="AP60" i="1"/>
  <c r="AR60" i="1"/>
  <c r="AT60" i="1"/>
  <c r="AU60" i="1" s="1"/>
  <c r="AW60" i="1"/>
  <c r="AY60" i="1"/>
  <c r="CQ60" i="1"/>
  <c r="CS60" i="1"/>
  <c r="CU60" i="1"/>
  <c r="DT60" i="1"/>
  <c r="DZ60" i="1"/>
  <c r="DW60" i="1"/>
  <c r="EC60" i="1"/>
  <c r="EQ60" i="1"/>
  <c r="EW60" i="1"/>
  <c r="ET60" i="1"/>
  <c r="EZ60" i="1"/>
  <c r="FN60" i="1"/>
  <c r="FT60" i="1"/>
  <c r="FQ60" i="1"/>
  <c r="FW60" i="1"/>
  <c r="GK60" i="1"/>
  <c r="GQ60" i="1"/>
  <c r="GN60" i="1"/>
  <c r="GT60" i="1"/>
  <c r="HH60" i="1"/>
  <c r="HN60" i="1"/>
  <c r="HK60" i="1"/>
  <c r="HQ60" i="1"/>
  <c r="IE60" i="1"/>
  <c r="IK60" i="1"/>
  <c r="IH60" i="1"/>
  <c r="IN60" i="1"/>
  <c r="LE60" i="1"/>
  <c r="LH60" i="1"/>
  <c r="LU60" i="1"/>
  <c r="LX60" i="1"/>
  <c r="MA60" i="1"/>
  <c r="MD60" i="1"/>
  <c r="MG60" i="1"/>
  <c r="MJ60" i="1"/>
  <c r="MQ60" i="1"/>
  <c r="AG61" i="1"/>
  <c r="AI61" i="1"/>
  <c r="AK61" i="1"/>
  <c r="AM61" i="1"/>
  <c r="AO61" i="1"/>
  <c r="AQ61" i="1"/>
  <c r="AS61" i="1"/>
  <c r="AU61" i="1"/>
  <c r="AW61" i="1"/>
  <c r="AY61" i="1"/>
  <c r="BS61" i="1"/>
  <c r="BR61" i="1" s="1"/>
  <c r="CR61" i="1"/>
  <c r="CT61" i="1"/>
  <c r="CZ61" i="1"/>
  <c r="DN61" i="1"/>
  <c r="DQ61" i="1"/>
  <c r="EK61" i="1"/>
  <c r="EN61" i="1"/>
  <c r="FH61" i="1"/>
  <c r="FK61" i="1"/>
  <c r="GE61" i="1"/>
  <c r="GH61" i="1"/>
  <c r="HB61" i="1"/>
  <c r="HE61" i="1"/>
  <c r="HY61" i="1"/>
  <c r="IB61" i="1"/>
  <c r="AG62" i="1"/>
  <c r="AI62" i="1"/>
  <c r="AK62" i="1"/>
  <c r="AM62" i="1"/>
  <c r="AO62" i="1"/>
  <c r="AQ62" i="1"/>
  <c r="AS62" i="1"/>
  <c r="AU62" i="1"/>
  <c r="AW62" i="1"/>
  <c r="AY62" i="1"/>
  <c r="BS62" i="1"/>
  <c r="BT62" i="1" s="1"/>
  <c r="CR62" i="1"/>
  <c r="CT62" i="1"/>
  <c r="CZ62" i="1"/>
  <c r="DN62" i="1"/>
  <c r="DQ62" i="1"/>
  <c r="EK62" i="1"/>
  <c r="EN62" i="1"/>
  <c r="FH62" i="1"/>
  <c r="FK62" i="1"/>
  <c r="GE62" i="1"/>
  <c r="GH62" i="1"/>
  <c r="HB62" i="1"/>
  <c r="HE62" i="1"/>
  <c r="HY62" i="1"/>
  <c r="IB62" i="1"/>
  <c r="AG63" i="1"/>
  <c r="AI63" i="1"/>
  <c r="AK63" i="1"/>
  <c r="AM63" i="1"/>
  <c r="AO63" i="1"/>
  <c r="AQ63" i="1"/>
  <c r="AS63" i="1"/>
  <c r="AU63" i="1"/>
  <c r="AW63" i="1"/>
  <c r="AY63" i="1"/>
  <c r="BS63" i="1"/>
  <c r="BR63" i="1" s="1"/>
  <c r="CR63" i="1"/>
  <c r="CT63" i="1"/>
  <c r="CZ63" i="1"/>
  <c r="DN63" i="1"/>
  <c r="DQ63" i="1"/>
  <c r="EK63" i="1"/>
  <c r="EN63" i="1"/>
  <c r="FH63" i="1"/>
  <c r="FK63" i="1"/>
  <c r="GE63" i="1"/>
  <c r="GH63" i="1"/>
  <c r="HB63" i="1"/>
  <c r="HE63" i="1"/>
  <c r="HY63" i="1"/>
  <c r="IB63" i="1"/>
  <c r="AG64" i="1"/>
  <c r="AI64" i="1"/>
  <c r="AK64" i="1"/>
  <c r="AM64" i="1"/>
  <c r="AO64" i="1"/>
  <c r="AQ64" i="1"/>
  <c r="AS64" i="1"/>
  <c r="AU64" i="1"/>
  <c r="AW64" i="1"/>
  <c r="AY64" i="1"/>
  <c r="BS64" i="1"/>
  <c r="BT64" i="1" s="1"/>
  <c r="CR64" i="1"/>
  <c r="CT64" i="1"/>
  <c r="CZ64" i="1"/>
  <c r="DN64" i="1"/>
  <c r="DQ64" i="1"/>
  <c r="EK64" i="1"/>
  <c r="EN64" i="1"/>
  <c r="FH64" i="1"/>
  <c r="FK64" i="1"/>
  <c r="GE64" i="1"/>
  <c r="GH64" i="1"/>
  <c r="HB64" i="1"/>
  <c r="HE64" i="1"/>
  <c r="HY64" i="1"/>
  <c r="IB64" i="1"/>
  <c r="AG65" i="1"/>
  <c r="AI65" i="1"/>
  <c r="AK65" i="1"/>
  <c r="AM65" i="1"/>
  <c r="AO65" i="1"/>
  <c r="AQ65" i="1"/>
  <c r="AS65" i="1"/>
  <c r="AU65" i="1"/>
  <c r="AW65" i="1"/>
  <c r="AY65" i="1"/>
  <c r="BS65" i="1"/>
  <c r="BT65" i="1" s="1"/>
  <c r="CR65" i="1"/>
  <c r="CT65" i="1"/>
  <c r="BB65" i="1"/>
  <c r="CZ65" i="1"/>
  <c r="DN65" i="1"/>
  <c r="DQ65" i="1"/>
  <c r="EK65" i="1"/>
  <c r="EN65" i="1"/>
  <c r="FH65" i="1"/>
  <c r="FK65" i="1"/>
  <c r="GE65" i="1"/>
  <c r="GH65" i="1"/>
  <c r="HB65" i="1"/>
  <c r="HE65" i="1"/>
  <c r="HY65" i="1"/>
  <c r="IB65" i="1"/>
  <c r="AH66" i="1"/>
  <c r="AG66" i="1" s="1"/>
  <c r="AJ66" i="1"/>
  <c r="AL66" i="1"/>
  <c r="AN66" i="1"/>
  <c r="AP66" i="1"/>
  <c r="AR66" i="1"/>
  <c r="AT66" i="1"/>
  <c r="AW66" i="1"/>
  <c r="AY66" i="1"/>
  <c r="CQ66" i="1"/>
  <c r="CS66" i="1"/>
  <c r="CU66" i="1"/>
  <c r="DT66" i="1"/>
  <c r="DZ66" i="1"/>
  <c r="DW66" i="1"/>
  <c r="EC66" i="1"/>
  <c r="EQ66" i="1"/>
  <c r="EW66" i="1"/>
  <c r="ET66" i="1"/>
  <c r="EZ66" i="1"/>
  <c r="FN66" i="1"/>
  <c r="FT66" i="1"/>
  <c r="FQ66" i="1"/>
  <c r="FW66" i="1"/>
  <c r="GK66" i="1"/>
  <c r="GQ66" i="1"/>
  <c r="GN66" i="1"/>
  <c r="GT66" i="1"/>
  <c r="HH66" i="1"/>
  <c r="HN66" i="1"/>
  <c r="HK66" i="1"/>
  <c r="HQ66" i="1"/>
  <c r="IE66" i="1"/>
  <c r="IK66" i="1"/>
  <c r="IH66" i="1"/>
  <c r="IN66" i="1"/>
  <c r="LE66" i="1"/>
  <c r="LH66" i="1"/>
  <c r="LU66" i="1"/>
  <c r="LX66" i="1"/>
  <c r="MA66" i="1"/>
  <c r="MD66" i="1"/>
  <c r="MG66" i="1"/>
  <c r="MJ66" i="1"/>
  <c r="MQ66" i="1"/>
  <c r="AG67" i="1"/>
  <c r="AI67" i="1"/>
  <c r="AK67" i="1"/>
  <c r="AM67" i="1"/>
  <c r="AO67" i="1"/>
  <c r="AQ67" i="1"/>
  <c r="AS67" i="1"/>
  <c r="AU67" i="1"/>
  <c r="AW67" i="1"/>
  <c r="AY67" i="1"/>
  <c r="BS67" i="1"/>
  <c r="BT67" i="1" s="1"/>
  <c r="CR67" i="1"/>
  <c r="CT67" i="1"/>
  <c r="CZ67" i="1"/>
  <c r="DN67" i="1"/>
  <c r="DQ67" i="1"/>
  <c r="EK67" i="1"/>
  <c r="EN67" i="1"/>
  <c r="FH67" i="1"/>
  <c r="FK67" i="1"/>
  <c r="GE67" i="1"/>
  <c r="GH67" i="1"/>
  <c r="HB67" i="1"/>
  <c r="HE67" i="1"/>
  <c r="HY67" i="1"/>
  <c r="IB67" i="1"/>
  <c r="AG68" i="1"/>
  <c r="AI68" i="1"/>
  <c r="AK68" i="1"/>
  <c r="AM68" i="1"/>
  <c r="AO68" i="1"/>
  <c r="AQ68" i="1"/>
  <c r="AS68" i="1"/>
  <c r="AU68" i="1"/>
  <c r="AW68" i="1"/>
  <c r="AY68" i="1"/>
  <c r="BS68" i="1"/>
  <c r="BR68" i="1" s="1"/>
  <c r="CR68" i="1"/>
  <c r="CT68" i="1"/>
  <c r="CZ68" i="1"/>
  <c r="DN68" i="1"/>
  <c r="DQ68" i="1"/>
  <c r="EK68" i="1"/>
  <c r="EN68" i="1"/>
  <c r="FH68" i="1"/>
  <c r="FK68" i="1"/>
  <c r="GE68" i="1"/>
  <c r="GH68" i="1"/>
  <c r="HB68" i="1"/>
  <c r="HE68" i="1"/>
  <c r="HY68" i="1"/>
  <c r="IB68" i="1"/>
  <c r="AH69" i="1"/>
  <c r="AJ69" i="1"/>
  <c r="AL69" i="1"/>
  <c r="AN69" i="1"/>
  <c r="AP69" i="1"/>
  <c r="AR69" i="1"/>
  <c r="AT69" i="1"/>
  <c r="AW69" i="1"/>
  <c r="AY69" i="1"/>
  <c r="CQ69" i="1"/>
  <c r="CS69" i="1"/>
  <c r="CU69" i="1"/>
  <c r="DT69" i="1"/>
  <c r="DZ69" i="1"/>
  <c r="DW69" i="1"/>
  <c r="EC69" i="1"/>
  <c r="EQ69" i="1"/>
  <c r="EW69" i="1"/>
  <c r="ET69" i="1"/>
  <c r="EZ69" i="1"/>
  <c r="FN69" i="1"/>
  <c r="FT69" i="1"/>
  <c r="FQ69" i="1"/>
  <c r="FW69" i="1"/>
  <c r="GK69" i="1"/>
  <c r="GQ69" i="1"/>
  <c r="GN69" i="1"/>
  <c r="GT69" i="1"/>
  <c r="HH69" i="1"/>
  <c r="HN69" i="1"/>
  <c r="HK69" i="1"/>
  <c r="HQ69" i="1"/>
  <c r="IE69" i="1"/>
  <c r="IK69" i="1"/>
  <c r="IH69" i="1"/>
  <c r="IN69" i="1"/>
  <c r="LE69" i="1"/>
  <c r="LH69" i="1"/>
  <c r="LU69" i="1"/>
  <c r="LX69" i="1"/>
  <c r="MA69" i="1"/>
  <c r="MD69" i="1"/>
  <c r="MG69" i="1"/>
  <c r="MJ69" i="1"/>
  <c r="MQ69" i="1"/>
  <c r="AG70" i="1"/>
  <c r="AI70" i="1"/>
  <c r="AK70" i="1"/>
  <c r="AM70" i="1"/>
  <c r="AO70" i="1"/>
  <c r="AQ70" i="1"/>
  <c r="AS70" i="1"/>
  <c r="AU70" i="1"/>
  <c r="AW70" i="1"/>
  <c r="AY70" i="1"/>
  <c r="BS70" i="1"/>
  <c r="BR70" i="1" s="1"/>
  <c r="CR70" i="1"/>
  <c r="CT70" i="1"/>
  <c r="BB70" i="1"/>
  <c r="CZ70" i="1"/>
  <c r="DN70" i="1"/>
  <c r="DQ70" i="1"/>
  <c r="EK70" i="1"/>
  <c r="EN70" i="1"/>
  <c r="FH70" i="1"/>
  <c r="FK70" i="1"/>
  <c r="GE70" i="1"/>
  <c r="GH70" i="1"/>
  <c r="HB70" i="1"/>
  <c r="HE70" i="1"/>
  <c r="HY70" i="1"/>
  <c r="IB70" i="1"/>
  <c r="AG71" i="1"/>
  <c r="AI71" i="1"/>
  <c r="AK71" i="1"/>
  <c r="AM71" i="1"/>
  <c r="AO71" i="1"/>
  <c r="AQ71" i="1"/>
  <c r="AS71" i="1"/>
  <c r="AU71" i="1"/>
  <c r="AW71" i="1"/>
  <c r="AY71" i="1"/>
  <c r="BS71" i="1"/>
  <c r="BR71" i="1" s="1"/>
  <c r="CR71" i="1"/>
  <c r="CT71" i="1"/>
  <c r="CZ71" i="1"/>
  <c r="DN71" i="1"/>
  <c r="DQ71" i="1"/>
  <c r="EK71" i="1"/>
  <c r="EN71" i="1"/>
  <c r="FH71" i="1"/>
  <c r="FK71" i="1"/>
  <c r="GE71" i="1"/>
  <c r="GH71" i="1"/>
  <c r="HB71" i="1"/>
  <c r="HE71" i="1"/>
  <c r="HY71" i="1"/>
  <c r="IB71" i="1"/>
  <c r="AG72" i="1"/>
  <c r="AI72" i="1"/>
  <c r="AK72" i="1"/>
  <c r="AM72" i="1"/>
  <c r="AO72" i="1"/>
  <c r="AQ72" i="1"/>
  <c r="AS72" i="1"/>
  <c r="AU72" i="1"/>
  <c r="AW72" i="1"/>
  <c r="AY72" i="1"/>
  <c r="BS72" i="1"/>
  <c r="BR72" i="1" s="1"/>
  <c r="CR72" i="1"/>
  <c r="CT72" i="1"/>
  <c r="CZ72" i="1"/>
  <c r="DN72" i="1"/>
  <c r="DQ72" i="1"/>
  <c r="EK72" i="1"/>
  <c r="EN72" i="1"/>
  <c r="FH72" i="1"/>
  <c r="FK72" i="1"/>
  <c r="GE72" i="1"/>
  <c r="GH72" i="1"/>
  <c r="HB72" i="1"/>
  <c r="HE72" i="1"/>
  <c r="HY72" i="1"/>
  <c r="IB72" i="1"/>
  <c r="AG73" i="1"/>
  <c r="AI73" i="1"/>
  <c r="AK73" i="1"/>
  <c r="AM73" i="1"/>
  <c r="AO73" i="1"/>
  <c r="AQ73" i="1"/>
  <c r="AS73" i="1"/>
  <c r="AU73" i="1"/>
  <c r="AW73" i="1"/>
  <c r="AY73" i="1"/>
  <c r="BS73" i="1"/>
  <c r="BT73" i="1" s="1"/>
  <c r="CR73" i="1"/>
  <c r="CT73" i="1"/>
  <c r="BB73" i="1"/>
  <c r="CZ73" i="1"/>
  <c r="DN73" i="1"/>
  <c r="DQ73" i="1"/>
  <c r="EK73" i="1"/>
  <c r="EN73" i="1"/>
  <c r="FH73" i="1"/>
  <c r="FK73" i="1"/>
  <c r="GE73" i="1"/>
  <c r="GH73" i="1"/>
  <c r="HB73" i="1"/>
  <c r="HE73" i="1"/>
  <c r="HY73" i="1"/>
  <c r="IB73" i="1"/>
  <c r="AG74" i="1"/>
  <c r="AI74" i="1"/>
  <c r="AK74" i="1"/>
  <c r="AM74" i="1"/>
  <c r="AO74" i="1"/>
  <c r="AQ74" i="1"/>
  <c r="AS74" i="1"/>
  <c r="AU74" i="1"/>
  <c r="AW74" i="1"/>
  <c r="AY74" i="1"/>
  <c r="BS74" i="1"/>
  <c r="BT74" i="1" s="1"/>
  <c r="CR74" i="1"/>
  <c r="CT74" i="1"/>
  <c r="BB74" i="1"/>
  <c r="CZ74" i="1"/>
  <c r="DN74" i="1"/>
  <c r="DQ74" i="1"/>
  <c r="EK74" i="1"/>
  <c r="EN74" i="1"/>
  <c r="FH74" i="1"/>
  <c r="FK74" i="1"/>
  <c r="GE74" i="1"/>
  <c r="GH74" i="1"/>
  <c r="HB74" i="1"/>
  <c r="HE74" i="1"/>
  <c r="HY74" i="1"/>
  <c r="IB74" i="1"/>
  <c r="AG75" i="1"/>
  <c r="AI75" i="1"/>
  <c r="AK75" i="1"/>
  <c r="AM75" i="1"/>
  <c r="AO75" i="1"/>
  <c r="AQ75" i="1"/>
  <c r="AS75" i="1"/>
  <c r="AU75" i="1"/>
  <c r="AW75" i="1"/>
  <c r="AY75" i="1"/>
  <c r="BS75" i="1"/>
  <c r="BT75" i="1" s="1"/>
  <c r="CR75" i="1"/>
  <c r="CT75" i="1"/>
  <c r="BB75" i="1"/>
  <c r="CZ75" i="1"/>
  <c r="CO75" i="1" s="1"/>
  <c r="DN75" i="1"/>
  <c r="DQ75" i="1"/>
  <c r="EK75" i="1"/>
  <c r="EN75" i="1"/>
  <c r="FH75" i="1"/>
  <c r="FK75" i="1"/>
  <c r="GE75" i="1"/>
  <c r="GH75" i="1"/>
  <c r="HB75" i="1"/>
  <c r="HE75" i="1"/>
  <c r="HY75" i="1"/>
  <c r="IB75" i="1"/>
  <c r="AG76" i="1"/>
  <c r="AI76" i="1"/>
  <c r="AK76" i="1"/>
  <c r="AM76" i="1"/>
  <c r="AO76" i="1"/>
  <c r="AQ76" i="1"/>
  <c r="AS76" i="1"/>
  <c r="AU76" i="1"/>
  <c r="AW76" i="1"/>
  <c r="AY76" i="1"/>
  <c r="BS76" i="1"/>
  <c r="BT76" i="1" s="1"/>
  <c r="CR76" i="1"/>
  <c r="CT76" i="1"/>
  <c r="CZ76" i="1"/>
  <c r="DN76" i="1"/>
  <c r="DQ76" i="1"/>
  <c r="EK76" i="1"/>
  <c r="EN76" i="1"/>
  <c r="FH76" i="1"/>
  <c r="FK76" i="1"/>
  <c r="GE76" i="1"/>
  <c r="GH76" i="1"/>
  <c r="HB76" i="1"/>
  <c r="HE76" i="1"/>
  <c r="HY76" i="1"/>
  <c r="IB76" i="1"/>
  <c r="AG77" i="1"/>
  <c r="AI77" i="1"/>
  <c r="AK77" i="1"/>
  <c r="AM77" i="1"/>
  <c r="AO77" i="1"/>
  <c r="AQ77" i="1"/>
  <c r="AS77" i="1"/>
  <c r="AU77" i="1"/>
  <c r="AW77" i="1"/>
  <c r="AY77" i="1"/>
  <c r="BS77" i="1"/>
  <c r="BT77" i="1" s="1"/>
  <c r="CR77" i="1"/>
  <c r="CT77" i="1"/>
  <c r="BB77" i="1"/>
  <c r="CZ77" i="1"/>
  <c r="DN77" i="1"/>
  <c r="DQ77" i="1"/>
  <c r="EK77" i="1"/>
  <c r="EN77" i="1"/>
  <c r="FH77" i="1"/>
  <c r="FK77" i="1"/>
  <c r="GE77" i="1"/>
  <c r="GH77" i="1"/>
  <c r="HB77" i="1"/>
  <c r="HE77" i="1"/>
  <c r="HY77" i="1"/>
  <c r="IB77" i="1"/>
  <c r="AH78" i="1"/>
  <c r="AJ78" i="1"/>
  <c r="AL78" i="1"/>
  <c r="Y81" i="1" s="1"/>
  <c r="AN78" i="1"/>
  <c r="AP78" i="1"/>
  <c r="AR78" i="1"/>
  <c r="AT78" i="1"/>
  <c r="AU78" i="1" s="1"/>
  <c r="AW78" i="1"/>
  <c r="AY78" i="1"/>
  <c r="CQ78" i="1"/>
  <c r="CS78" i="1"/>
  <c r="CU78" i="1"/>
  <c r="DT78" i="1"/>
  <c r="DZ78" i="1"/>
  <c r="DW78" i="1"/>
  <c r="EC78" i="1"/>
  <c r="EQ78" i="1"/>
  <c r="EW78" i="1"/>
  <c r="ET78" i="1"/>
  <c r="EZ78" i="1"/>
  <c r="FN78" i="1"/>
  <c r="FT78" i="1"/>
  <c r="FQ78" i="1"/>
  <c r="FQ8" i="1" s="1"/>
  <c r="FW78" i="1"/>
  <c r="GK78" i="1"/>
  <c r="GQ78" i="1"/>
  <c r="GN78" i="1"/>
  <c r="GT78" i="1"/>
  <c r="HH78" i="1"/>
  <c r="HN78" i="1"/>
  <c r="HK78" i="1"/>
  <c r="HQ78" i="1"/>
  <c r="IE78" i="1"/>
  <c r="IK78" i="1"/>
  <c r="IH78" i="1"/>
  <c r="IN78" i="1"/>
  <c r="LE78" i="1"/>
  <c r="LH78" i="1"/>
  <c r="LU78" i="1"/>
  <c r="LX78" i="1"/>
  <c r="MA78" i="1"/>
  <c r="MD78" i="1"/>
  <c r="MG78" i="1"/>
  <c r="MJ78" i="1"/>
  <c r="MQ78" i="1"/>
  <c r="AG79" i="1"/>
  <c r="AI79" i="1"/>
  <c r="AK79" i="1"/>
  <c r="AM79" i="1"/>
  <c r="AO79" i="1"/>
  <c r="AQ79" i="1"/>
  <c r="AS79" i="1"/>
  <c r="AU79" i="1"/>
  <c r="AW79" i="1"/>
  <c r="AY79" i="1"/>
  <c r="BS79" i="1"/>
  <c r="BR79" i="1" s="1"/>
  <c r="CR79" i="1"/>
  <c r="CT79" i="1"/>
  <c r="CZ79" i="1"/>
  <c r="DN79" i="1"/>
  <c r="DQ79" i="1"/>
  <c r="EK79" i="1"/>
  <c r="EN79" i="1"/>
  <c r="FH79" i="1"/>
  <c r="FK79" i="1"/>
  <c r="GE79" i="1"/>
  <c r="GH79" i="1"/>
  <c r="HB79" i="1"/>
  <c r="HE79" i="1"/>
  <c r="HY79" i="1"/>
  <c r="IB79" i="1"/>
  <c r="AG80" i="1"/>
  <c r="AI80" i="1"/>
  <c r="AK80" i="1"/>
  <c r="AM80" i="1"/>
  <c r="AO80" i="1"/>
  <c r="AQ80" i="1"/>
  <c r="AS80" i="1"/>
  <c r="AU80" i="1"/>
  <c r="AW80" i="1"/>
  <c r="AY80" i="1"/>
  <c r="BS80" i="1"/>
  <c r="BR80" i="1" s="1"/>
  <c r="CR80" i="1"/>
  <c r="CT80" i="1"/>
  <c r="BB80" i="1"/>
  <c r="CZ80" i="1"/>
  <c r="DN80" i="1"/>
  <c r="DQ80" i="1"/>
  <c r="EK80" i="1"/>
  <c r="EN80" i="1"/>
  <c r="FH80" i="1"/>
  <c r="FK80" i="1"/>
  <c r="GE80" i="1"/>
  <c r="GH80" i="1"/>
  <c r="HB80" i="1"/>
  <c r="HE80" i="1"/>
  <c r="HY80" i="1"/>
  <c r="IB80" i="1"/>
  <c r="AG81" i="1"/>
  <c r="AI81" i="1"/>
  <c r="AK81" i="1"/>
  <c r="AM81" i="1"/>
  <c r="AO81" i="1"/>
  <c r="AQ81" i="1"/>
  <c r="AS81" i="1"/>
  <c r="AU81" i="1"/>
  <c r="AW81" i="1"/>
  <c r="AY81" i="1"/>
  <c r="BS81" i="1"/>
  <c r="BT81" i="1" s="1"/>
  <c r="CR81" i="1"/>
  <c r="CT81" i="1"/>
  <c r="BB81" i="1"/>
  <c r="CZ81" i="1"/>
  <c r="DN81" i="1"/>
  <c r="DQ81" i="1"/>
  <c r="EK81" i="1"/>
  <c r="EN81" i="1"/>
  <c r="FH81" i="1"/>
  <c r="FK81" i="1"/>
  <c r="GE81" i="1"/>
  <c r="GH81" i="1"/>
  <c r="HB81" i="1"/>
  <c r="HE81" i="1"/>
  <c r="HY81" i="1"/>
  <c r="IB81" i="1"/>
  <c r="AG82" i="1"/>
  <c r="AI82" i="1"/>
  <c r="AK82" i="1"/>
  <c r="AM82" i="1"/>
  <c r="AO82" i="1"/>
  <c r="AQ82" i="1"/>
  <c r="AS82" i="1"/>
  <c r="AU82" i="1"/>
  <c r="AW82" i="1"/>
  <c r="AY82" i="1"/>
  <c r="BS82" i="1"/>
  <c r="BT82" i="1" s="1"/>
  <c r="CR82" i="1"/>
  <c r="CT82" i="1"/>
  <c r="CZ82" i="1"/>
  <c r="CO82" i="1" s="1"/>
  <c r="DN82" i="1"/>
  <c r="DQ82" i="1"/>
  <c r="EK82" i="1"/>
  <c r="EN82" i="1"/>
  <c r="FH82" i="1"/>
  <c r="FK82" i="1"/>
  <c r="GE82" i="1"/>
  <c r="GH82" i="1"/>
  <c r="HB82" i="1"/>
  <c r="HE82" i="1"/>
  <c r="HY82" i="1"/>
  <c r="IB82" i="1"/>
  <c r="AG83" i="1"/>
  <c r="AI83" i="1"/>
  <c r="AK83" i="1"/>
  <c r="AM83" i="1"/>
  <c r="AO83" i="1"/>
  <c r="AQ83" i="1"/>
  <c r="AS83" i="1"/>
  <c r="AU83" i="1"/>
  <c r="AW83" i="1"/>
  <c r="AY83" i="1"/>
  <c r="BS83" i="1"/>
  <c r="BT83" i="1" s="1"/>
  <c r="CR83" i="1"/>
  <c r="CT83" i="1"/>
  <c r="CZ83" i="1"/>
  <c r="DN83" i="1"/>
  <c r="DQ83" i="1"/>
  <c r="EK83" i="1"/>
  <c r="EN83" i="1"/>
  <c r="FH83" i="1"/>
  <c r="FK83" i="1"/>
  <c r="GE83" i="1"/>
  <c r="GH83" i="1"/>
  <c r="HB83" i="1"/>
  <c r="HE83" i="1"/>
  <c r="HY83" i="1"/>
  <c r="IB83" i="1"/>
  <c r="AG84" i="1"/>
  <c r="AI84" i="1"/>
  <c r="AK84" i="1"/>
  <c r="AM84" i="1"/>
  <c r="AO84" i="1"/>
  <c r="AQ84" i="1"/>
  <c r="AS84" i="1"/>
  <c r="AU84" i="1"/>
  <c r="AW84" i="1"/>
  <c r="AY84" i="1"/>
  <c r="BS84" i="1"/>
  <c r="BT84" i="1" s="1"/>
  <c r="CR84" i="1"/>
  <c r="CT84" i="1"/>
  <c r="BB84" i="1"/>
  <c r="CZ84" i="1"/>
  <c r="DN84" i="1"/>
  <c r="DQ84" i="1"/>
  <c r="EK84" i="1"/>
  <c r="EN84" i="1"/>
  <c r="FH84" i="1"/>
  <c r="FK84" i="1"/>
  <c r="GE84" i="1"/>
  <c r="GH84" i="1"/>
  <c r="HB84" i="1"/>
  <c r="HE84" i="1"/>
  <c r="HY84" i="1"/>
  <c r="IB84" i="1"/>
  <c r="AG85" i="1"/>
  <c r="AI85" i="1"/>
  <c r="AK85" i="1"/>
  <c r="AM85" i="1"/>
  <c r="AO85" i="1"/>
  <c r="AQ85" i="1"/>
  <c r="AS85" i="1"/>
  <c r="AU85" i="1"/>
  <c r="AW85" i="1"/>
  <c r="AY85" i="1"/>
  <c r="BS85" i="1"/>
  <c r="BT85" i="1" s="1"/>
  <c r="CR85" i="1"/>
  <c r="CT85" i="1"/>
  <c r="CZ85" i="1"/>
  <c r="DN85" i="1"/>
  <c r="DQ85" i="1"/>
  <c r="EK85" i="1"/>
  <c r="EN85" i="1"/>
  <c r="FH85" i="1"/>
  <c r="FK85" i="1"/>
  <c r="GE85" i="1"/>
  <c r="GH85" i="1"/>
  <c r="HB85" i="1"/>
  <c r="HE85" i="1"/>
  <c r="HY85" i="1"/>
  <c r="IB85" i="1"/>
  <c r="AG86" i="1"/>
  <c r="AI86" i="1"/>
  <c r="AK86" i="1"/>
  <c r="AM86" i="1"/>
  <c r="AO86" i="1"/>
  <c r="AQ86" i="1"/>
  <c r="AS86" i="1"/>
  <c r="AU86" i="1"/>
  <c r="AW86" i="1"/>
  <c r="AY86" i="1"/>
  <c r="BS86" i="1"/>
  <c r="BT86" i="1" s="1"/>
  <c r="CR86" i="1"/>
  <c r="CT86" i="1"/>
  <c r="CZ86" i="1"/>
  <c r="DN86" i="1"/>
  <c r="DQ86" i="1"/>
  <c r="EK86" i="1"/>
  <c r="EN86" i="1"/>
  <c r="FH86" i="1"/>
  <c r="FK86" i="1"/>
  <c r="GE86" i="1"/>
  <c r="GH86" i="1"/>
  <c r="HB86" i="1"/>
  <c r="HE86" i="1"/>
  <c r="HY86" i="1"/>
  <c r="IB86" i="1"/>
  <c r="AG87" i="1"/>
  <c r="AI87" i="1"/>
  <c r="AK87" i="1"/>
  <c r="AM87" i="1"/>
  <c r="AO87" i="1"/>
  <c r="AQ87" i="1"/>
  <c r="AS87" i="1"/>
  <c r="AU87" i="1"/>
  <c r="AW87" i="1"/>
  <c r="AY87" i="1"/>
  <c r="BS87" i="1"/>
  <c r="BT87" i="1" s="1"/>
  <c r="CR87" i="1"/>
  <c r="CT87" i="1"/>
  <c r="CZ87" i="1"/>
  <c r="DN87" i="1"/>
  <c r="DQ87" i="1"/>
  <c r="EK87" i="1"/>
  <c r="EN87" i="1"/>
  <c r="FH87" i="1"/>
  <c r="FK87" i="1"/>
  <c r="GE87" i="1"/>
  <c r="GH87" i="1"/>
  <c r="HB87" i="1"/>
  <c r="HE87" i="1"/>
  <c r="HY87" i="1"/>
  <c r="IB87" i="1"/>
  <c r="AG88" i="1"/>
  <c r="AI88" i="1"/>
  <c r="AK88" i="1"/>
  <c r="AM88" i="1"/>
  <c r="AO88" i="1"/>
  <c r="AQ88" i="1"/>
  <c r="AS88" i="1"/>
  <c r="AU88" i="1"/>
  <c r="AW88" i="1"/>
  <c r="AY88" i="1"/>
  <c r="BS88" i="1"/>
  <c r="BT88" i="1" s="1"/>
  <c r="CR88" i="1"/>
  <c r="CT88" i="1"/>
  <c r="CZ88" i="1"/>
  <c r="DN88" i="1"/>
  <c r="DQ88" i="1"/>
  <c r="EK88" i="1"/>
  <c r="EN88" i="1"/>
  <c r="FH88" i="1"/>
  <c r="FK88" i="1"/>
  <c r="GE88" i="1"/>
  <c r="GH88" i="1"/>
  <c r="HB88" i="1"/>
  <c r="HE88" i="1"/>
  <c r="HY88" i="1"/>
  <c r="IB88" i="1"/>
  <c r="AG90" i="1"/>
  <c r="AI90" i="1"/>
  <c r="AK90" i="1"/>
  <c r="AM90" i="1"/>
  <c r="AO90" i="1"/>
  <c r="AQ90" i="1"/>
  <c r="AS90" i="1"/>
  <c r="AU90" i="1"/>
  <c r="AW90" i="1"/>
  <c r="AY90" i="1"/>
  <c r="BS90" i="1"/>
  <c r="BT90" i="1" s="1"/>
  <c r="CR90" i="1"/>
  <c r="CT90" i="1"/>
  <c r="CZ90" i="1"/>
  <c r="DN90" i="1"/>
  <c r="DQ90" i="1"/>
  <c r="EK90" i="1"/>
  <c r="EN90" i="1"/>
  <c r="FH90" i="1"/>
  <c r="FK90" i="1"/>
  <c r="GE90" i="1"/>
  <c r="GH90" i="1"/>
  <c r="HB90" i="1"/>
  <c r="HE90" i="1"/>
  <c r="HY90" i="1"/>
  <c r="IB90" i="1"/>
  <c r="AG89" i="1"/>
  <c r="AI89" i="1"/>
  <c r="AK89" i="1"/>
  <c r="AM89" i="1"/>
  <c r="AO89" i="1"/>
  <c r="AQ89" i="1"/>
  <c r="AS89" i="1"/>
  <c r="AU89" i="1"/>
  <c r="AW89" i="1"/>
  <c r="AY89" i="1"/>
  <c r="BS89" i="1"/>
  <c r="BT89" i="1" s="1"/>
  <c r="CR89" i="1"/>
  <c r="CT89" i="1"/>
  <c r="BB89" i="1"/>
  <c r="CZ89" i="1"/>
  <c r="DN89" i="1"/>
  <c r="DQ89" i="1"/>
  <c r="EK89" i="1"/>
  <c r="EN89" i="1"/>
  <c r="FH89" i="1"/>
  <c r="FK89" i="1"/>
  <c r="GE89" i="1"/>
  <c r="GH89" i="1"/>
  <c r="HB89" i="1"/>
  <c r="HE89" i="1"/>
  <c r="HY89" i="1"/>
  <c r="IB89" i="1"/>
  <c r="AG91" i="1"/>
  <c r="AI91" i="1"/>
  <c r="AK91" i="1"/>
  <c r="AM91" i="1"/>
  <c r="AO91" i="1"/>
  <c r="AQ91" i="1"/>
  <c r="AS91" i="1"/>
  <c r="AU91" i="1"/>
  <c r="AW91" i="1"/>
  <c r="AY91" i="1"/>
  <c r="BS91" i="1"/>
  <c r="BT91" i="1" s="1"/>
  <c r="CR91" i="1"/>
  <c r="CT91" i="1"/>
  <c r="CZ91" i="1"/>
  <c r="DN91" i="1"/>
  <c r="DQ91" i="1"/>
  <c r="EK91" i="1"/>
  <c r="EN91" i="1"/>
  <c r="FH91" i="1"/>
  <c r="FK91" i="1"/>
  <c r="GE91" i="1"/>
  <c r="GH91" i="1"/>
  <c r="HB91" i="1"/>
  <c r="HE91" i="1"/>
  <c r="HY91" i="1"/>
  <c r="IB91" i="1"/>
  <c r="AG92" i="1"/>
  <c r="AI92" i="1"/>
  <c r="AK92" i="1"/>
  <c r="AM92" i="1"/>
  <c r="AO92" i="1"/>
  <c r="AQ92" i="1"/>
  <c r="AS92" i="1"/>
  <c r="AU92" i="1"/>
  <c r="AW92" i="1"/>
  <c r="AY92" i="1"/>
  <c r="BS92" i="1"/>
  <c r="BT92" i="1" s="1"/>
  <c r="CR92" i="1"/>
  <c r="CT92" i="1"/>
  <c r="BB92" i="1"/>
  <c r="CZ92" i="1"/>
  <c r="DN92" i="1"/>
  <c r="DQ92" i="1"/>
  <c r="EK92" i="1"/>
  <c r="EN92" i="1"/>
  <c r="FH92" i="1"/>
  <c r="FK92" i="1"/>
  <c r="GE92" i="1"/>
  <c r="GH92" i="1"/>
  <c r="HB92" i="1"/>
  <c r="HE92" i="1"/>
  <c r="HY92" i="1"/>
  <c r="IB92" i="1"/>
  <c r="AG93" i="1"/>
  <c r="AI93" i="1"/>
  <c r="AK93" i="1"/>
  <c r="AM93" i="1"/>
  <c r="AO93" i="1"/>
  <c r="AQ93" i="1"/>
  <c r="AS93" i="1"/>
  <c r="AU93" i="1"/>
  <c r="AW93" i="1"/>
  <c r="AY93" i="1"/>
  <c r="BS93" i="1"/>
  <c r="BT93" i="1" s="1"/>
  <c r="CR93" i="1"/>
  <c r="CT93" i="1"/>
  <c r="BB93" i="1"/>
  <c r="CZ93" i="1"/>
  <c r="DN93" i="1"/>
  <c r="DQ93" i="1"/>
  <c r="EK93" i="1"/>
  <c r="EN93" i="1"/>
  <c r="FH93" i="1"/>
  <c r="FK93" i="1"/>
  <c r="GE93" i="1"/>
  <c r="GH93" i="1"/>
  <c r="HB93" i="1"/>
  <c r="HE93" i="1"/>
  <c r="HY93" i="1"/>
  <c r="IB93" i="1"/>
  <c r="AG94" i="1"/>
  <c r="AI94" i="1"/>
  <c r="AK94" i="1"/>
  <c r="AM94" i="1"/>
  <c r="AO94" i="1"/>
  <c r="AQ94" i="1"/>
  <c r="AS94" i="1"/>
  <c r="AU94" i="1"/>
  <c r="AW94" i="1"/>
  <c r="AY94" i="1"/>
  <c r="BS94" i="1"/>
  <c r="BT94" i="1" s="1"/>
  <c r="CR94" i="1"/>
  <c r="CT94" i="1"/>
  <c r="BB94" i="1"/>
  <c r="CZ94" i="1"/>
  <c r="CO94" i="1" s="1"/>
  <c r="CP94" i="1" s="1"/>
  <c r="DN94" i="1"/>
  <c r="DQ94" i="1"/>
  <c r="EK94" i="1"/>
  <c r="EN94" i="1"/>
  <c r="FH94" i="1"/>
  <c r="FK94" i="1"/>
  <c r="GE94" i="1"/>
  <c r="GH94" i="1"/>
  <c r="HB94" i="1"/>
  <c r="HE94" i="1"/>
  <c r="HY94" i="1"/>
  <c r="IB94" i="1"/>
  <c r="AG95" i="1"/>
  <c r="AI95" i="1"/>
  <c r="AK95" i="1"/>
  <c r="AM95" i="1"/>
  <c r="AO95" i="1"/>
  <c r="AQ95" i="1"/>
  <c r="AS95" i="1"/>
  <c r="AU95" i="1"/>
  <c r="AW95" i="1"/>
  <c r="AY95" i="1"/>
  <c r="BS95" i="1"/>
  <c r="BR95" i="1" s="1"/>
  <c r="CR95" i="1"/>
  <c r="CT95" i="1"/>
  <c r="BB95" i="1"/>
  <c r="CZ95" i="1"/>
  <c r="DN95" i="1"/>
  <c r="DQ95" i="1"/>
  <c r="EK95" i="1"/>
  <c r="EN95" i="1"/>
  <c r="FH95" i="1"/>
  <c r="FK95" i="1"/>
  <c r="GE95" i="1"/>
  <c r="GH95" i="1"/>
  <c r="HB95" i="1"/>
  <c r="HE95" i="1"/>
  <c r="HY95" i="1"/>
  <c r="IB95" i="1"/>
  <c r="AH96" i="1"/>
  <c r="AJ96" i="1"/>
  <c r="AL96" i="1"/>
  <c r="AN96" i="1"/>
  <c r="AP96" i="1"/>
  <c r="AR96" i="1"/>
  <c r="AT96" i="1"/>
  <c r="AU96" i="1" s="1"/>
  <c r="AW96" i="1"/>
  <c r="AY96" i="1"/>
  <c r="CQ96" i="1"/>
  <c r="CS96" i="1"/>
  <c r="CU96" i="1"/>
  <c r="DT96" i="1"/>
  <c r="DT8" i="1" s="1"/>
  <c r="DZ96" i="1"/>
  <c r="DW96" i="1"/>
  <c r="EC96" i="1"/>
  <c r="EQ96" i="1"/>
  <c r="EW96" i="1"/>
  <c r="ET96" i="1"/>
  <c r="EZ96" i="1"/>
  <c r="FN96" i="1"/>
  <c r="FT96" i="1"/>
  <c r="GK96" i="1"/>
  <c r="GQ96" i="1"/>
  <c r="GN96" i="1"/>
  <c r="GN8" i="1" s="1"/>
  <c r="GT96" i="1"/>
  <c r="HH96" i="1"/>
  <c r="HN96" i="1"/>
  <c r="HK96" i="1"/>
  <c r="HQ96" i="1"/>
  <c r="IE96" i="1"/>
  <c r="IK96" i="1"/>
  <c r="IH96" i="1"/>
  <c r="IN96" i="1"/>
  <c r="LE96" i="1"/>
  <c r="LH96" i="1"/>
  <c r="LU96" i="1"/>
  <c r="LX96" i="1"/>
  <c r="MA96" i="1"/>
  <c r="MD96" i="1"/>
  <c r="MG96" i="1"/>
  <c r="MJ96" i="1"/>
  <c r="MQ96" i="1"/>
  <c r="AG97" i="1"/>
  <c r="AI97" i="1"/>
  <c r="AK97" i="1"/>
  <c r="AM97" i="1"/>
  <c r="AO97" i="1"/>
  <c r="AQ97" i="1"/>
  <c r="AS97" i="1"/>
  <c r="AU97" i="1"/>
  <c r="AW97" i="1"/>
  <c r="AY97" i="1"/>
  <c r="BS97" i="1"/>
  <c r="BR97" i="1" s="1"/>
  <c r="CR97" i="1"/>
  <c r="CT97" i="1"/>
  <c r="CZ97" i="1"/>
  <c r="BE97" i="1" s="1"/>
  <c r="DN97" i="1"/>
  <c r="DQ97" i="1"/>
  <c r="EK97" i="1"/>
  <c r="EN97" i="1"/>
  <c r="FH97" i="1"/>
  <c r="FK97" i="1"/>
  <c r="GE97" i="1"/>
  <c r="GH97" i="1"/>
  <c r="HB97" i="1"/>
  <c r="HE97" i="1"/>
  <c r="HY97" i="1"/>
  <c r="IB97" i="1"/>
  <c r="AG98" i="1"/>
  <c r="AI98" i="1"/>
  <c r="AK98" i="1"/>
  <c r="AM98" i="1"/>
  <c r="AO98" i="1"/>
  <c r="AQ98" i="1"/>
  <c r="AS98" i="1"/>
  <c r="AU98" i="1"/>
  <c r="AW98" i="1"/>
  <c r="AY98" i="1"/>
  <c r="BS98" i="1"/>
  <c r="BT98" i="1" s="1"/>
  <c r="CR98" i="1"/>
  <c r="CT98" i="1"/>
  <c r="BB98" i="1"/>
  <c r="CZ98" i="1"/>
  <c r="DN98" i="1"/>
  <c r="DQ98" i="1"/>
  <c r="EK98" i="1"/>
  <c r="EN98" i="1"/>
  <c r="FH98" i="1"/>
  <c r="FK98" i="1"/>
  <c r="GE98" i="1"/>
  <c r="GH98" i="1"/>
  <c r="HB98" i="1"/>
  <c r="HE98" i="1"/>
  <c r="HY98" i="1"/>
  <c r="IB98" i="1"/>
  <c r="AG99" i="1"/>
  <c r="AI99" i="1"/>
  <c r="AK99" i="1"/>
  <c r="AM99" i="1"/>
  <c r="AO99" i="1"/>
  <c r="AQ99" i="1"/>
  <c r="AS99" i="1"/>
  <c r="AU99" i="1"/>
  <c r="AW99" i="1"/>
  <c r="AY99" i="1"/>
  <c r="BS99" i="1"/>
  <c r="BT99" i="1" s="1"/>
  <c r="CR99" i="1"/>
  <c r="CT99" i="1"/>
  <c r="BB99" i="1"/>
  <c r="CZ99" i="1"/>
  <c r="DN99" i="1"/>
  <c r="DQ99" i="1"/>
  <c r="EK99" i="1"/>
  <c r="EN99" i="1"/>
  <c r="FH99" i="1"/>
  <c r="FK99" i="1"/>
  <c r="GE99" i="1"/>
  <c r="GH99" i="1"/>
  <c r="HB99" i="1"/>
  <c r="HE99" i="1"/>
  <c r="HY99" i="1"/>
  <c r="IB99" i="1"/>
  <c r="AG100" i="1"/>
  <c r="AI100" i="1"/>
  <c r="AK100" i="1"/>
  <c r="AM100" i="1"/>
  <c r="AO100" i="1"/>
  <c r="AQ100" i="1"/>
  <c r="AS100" i="1"/>
  <c r="AU100" i="1"/>
  <c r="AW100" i="1"/>
  <c r="AY100" i="1"/>
  <c r="BS100" i="1"/>
  <c r="BT100" i="1" s="1"/>
  <c r="CR100" i="1"/>
  <c r="CT100" i="1"/>
  <c r="CZ100" i="1"/>
  <c r="DN100" i="1"/>
  <c r="DQ100" i="1"/>
  <c r="EK100" i="1"/>
  <c r="EN100" i="1"/>
  <c r="FH100" i="1"/>
  <c r="FK100" i="1"/>
  <c r="GE100" i="1"/>
  <c r="GH100" i="1"/>
  <c r="HB100" i="1"/>
  <c r="HE100" i="1"/>
  <c r="HY100" i="1"/>
  <c r="IB100" i="1"/>
  <c r="AG101" i="1"/>
  <c r="AI101" i="1"/>
  <c r="AK101" i="1"/>
  <c r="AM101" i="1"/>
  <c r="AO101" i="1"/>
  <c r="AQ101" i="1"/>
  <c r="AS101" i="1"/>
  <c r="AU101" i="1"/>
  <c r="AW101" i="1"/>
  <c r="AY101" i="1"/>
  <c r="BS101" i="1"/>
  <c r="BT101" i="1" s="1"/>
  <c r="CR101" i="1"/>
  <c r="CT101" i="1"/>
  <c r="CZ101" i="1"/>
  <c r="DN101" i="1"/>
  <c r="DQ101" i="1"/>
  <c r="EK101" i="1"/>
  <c r="EN101" i="1"/>
  <c r="FH101" i="1"/>
  <c r="FK101" i="1"/>
  <c r="GE101" i="1"/>
  <c r="GH101" i="1"/>
  <c r="HB101" i="1"/>
  <c r="HE101" i="1"/>
  <c r="HY101" i="1"/>
  <c r="IB101" i="1"/>
  <c r="AG102" i="1"/>
  <c r="AI102" i="1"/>
  <c r="AK102" i="1"/>
  <c r="AM102" i="1"/>
  <c r="AO102" i="1"/>
  <c r="AQ102" i="1"/>
  <c r="AS102" i="1"/>
  <c r="AU102" i="1"/>
  <c r="AW102" i="1"/>
  <c r="AY102" i="1"/>
  <c r="BS102" i="1"/>
  <c r="BT102" i="1" s="1"/>
  <c r="CR102" i="1"/>
  <c r="CT102" i="1"/>
  <c r="BB102" i="1"/>
  <c r="CZ102" i="1"/>
  <c r="DN102" i="1"/>
  <c r="DQ102" i="1"/>
  <c r="EK102" i="1"/>
  <c r="EN102" i="1"/>
  <c r="FH102" i="1"/>
  <c r="FK102" i="1"/>
  <c r="GE102" i="1"/>
  <c r="GH102" i="1"/>
  <c r="HB102" i="1"/>
  <c r="HE102" i="1"/>
  <c r="HY102" i="1"/>
  <c r="IB102" i="1"/>
  <c r="AG103" i="1"/>
  <c r="AI103" i="1"/>
  <c r="AK103" i="1"/>
  <c r="AM103" i="1"/>
  <c r="AO103" i="1"/>
  <c r="AQ103" i="1"/>
  <c r="AS103" i="1"/>
  <c r="AU103" i="1"/>
  <c r="AW103" i="1"/>
  <c r="AY103" i="1"/>
  <c r="BS103" i="1"/>
  <c r="BT103" i="1" s="1"/>
  <c r="CR103" i="1"/>
  <c r="CT103" i="1"/>
  <c r="BB103" i="1"/>
  <c r="CZ103" i="1"/>
  <c r="CO103" i="1" s="1"/>
  <c r="DN103" i="1"/>
  <c r="DQ103" i="1"/>
  <c r="EK103" i="1"/>
  <c r="EN103" i="1"/>
  <c r="FH103" i="1"/>
  <c r="FK103" i="1"/>
  <c r="GE103" i="1"/>
  <c r="GH103" i="1"/>
  <c r="HB103" i="1"/>
  <c r="HE103" i="1"/>
  <c r="HY103" i="1"/>
  <c r="IB103" i="1"/>
  <c r="AG104" i="1"/>
  <c r="AI104" i="1"/>
  <c r="AK104" i="1"/>
  <c r="AM104" i="1"/>
  <c r="AO104" i="1"/>
  <c r="AQ104" i="1"/>
  <c r="AS104" i="1"/>
  <c r="AU104" i="1"/>
  <c r="AW104" i="1"/>
  <c r="AY104" i="1"/>
  <c r="BS104" i="1"/>
  <c r="BT104" i="1" s="1"/>
  <c r="CR104" i="1"/>
  <c r="CT104" i="1"/>
  <c r="BB104" i="1"/>
  <c r="CZ104" i="1"/>
  <c r="DN104" i="1"/>
  <c r="DQ104" i="1"/>
  <c r="EK104" i="1"/>
  <c r="EN104" i="1"/>
  <c r="FH104" i="1"/>
  <c r="FK104" i="1"/>
  <c r="GE104" i="1"/>
  <c r="GH104" i="1"/>
  <c r="HB104" i="1"/>
  <c r="HE104" i="1"/>
  <c r="HY104" i="1"/>
  <c r="IB104" i="1"/>
  <c r="AG105" i="1"/>
  <c r="AI105" i="1"/>
  <c r="AK105" i="1"/>
  <c r="AM105" i="1"/>
  <c r="AO105" i="1"/>
  <c r="AQ105" i="1"/>
  <c r="AS105" i="1"/>
  <c r="AU105" i="1"/>
  <c r="AW105" i="1"/>
  <c r="AY105" i="1"/>
  <c r="BS105" i="1"/>
  <c r="BT105" i="1" s="1"/>
  <c r="CR105" i="1"/>
  <c r="CT105" i="1"/>
  <c r="CZ105" i="1"/>
  <c r="DN105" i="1"/>
  <c r="DQ105" i="1"/>
  <c r="EK105" i="1"/>
  <c r="EN105" i="1"/>
  <c r="FH105" i="1"/>
  <c r="FK105" i="1"/>
  <c r="GE105" i="1"/>
  <c r="GH105" i="1"/>
  <c r="HB105" i="1"/>
  <c r="HE105" i="1"/>
  <c r="HY105" i="1"/>
  <c r="IB105" i="1"/>
  <c r="AG106" i="1"/>
  <c r="AI106" i="1"/>
  <c r="AK106" i="1"/>
  <c r="AM106" i="1"/>
  <c r="AO106" i="1"/>
  <c r="AQ106" i="1"/>
  <c r="AS106" i="1"/>
  <c r="AU106" i="1"/>
  <c r="AW106" i="1"/>
  <c r="AY106" i="1"/>
  <c r="BS106" i="1"/>
  <c r="BT106" i="1" s="1"/>
  <c r="CR106" i="1"/>
  <c r="CT106" i="1"/>
  <c r="BB106" i="1"/>
  <c r="CZ106" i="1"/>
  <c r="DN106" i="1"/>
  <c r="DQ106" i="1"/>
  <c r="EK106" i="1"/>
  <c r="EN106" i="1"/>
  <c r="FH106" i="1"/>
  <c r="FK106" i="1"/>
  <c r="GE106" i="1"/>
  <c r="GH106" i="1"/>
  <c r="HB106" i="1"/>
  <c r="HE106" i="1"/>
  <c r="HY106" i="1"/>
  <c r="IB106" i="1"/>
  <c r="AH107" i="1"/>
  <c r="AG107" i="1" s="1"/>
  <c r="AJ107" i="1"/>
  <c r="X111" i="1" s="1"/>
  <c r="AL107" i="1"/>
  <c r="AN107" i="1"/>
  <c r="AP107" i="1"/>
  <c r="AR107" i="1"/>
  <c r="AT107" i="1"/>
  <c r="AW107" i="1"/>
  <c r="AY107" i="1"/>
  <c r="CQ107" i="1"/>
  <c r="CS107" i="1"/>
  <c r="CU107" i="1"/>
  <c r="DT107" i="1"/>
  <c r="DZ107" i="1"/>
  <c r="DW107" i="1"/>
  <c r="EC107" i="1"/>
  <c r="EQ107" i="1"/>
  <c r="EW107" i="1"/>
  <c r="ET107" i="1"/>
  <c r="EZ107" i="1"/>
  <c r="FN107" i="1"/>
  <c r="FT107" i="1"/>
  <c r="FQ107" i="1"/>
  <c r="FW107" i="1"/>
  <c r="GK107" i="1"/>
  <c r="GQ107" i="1"/>
  <c r="GN107" i="1"/>
  <c r="GT107" i="1"/>
  <c r="HH107" i="1"/>
  <c r="HN107" i="1"/>
  <c r="HK107" i="1"/>
  <c r="HQ107" i="1"/>
  <c r="IE107" i="1"/>
  <c r="IK107" i="1"/>
  <c r="IH107" i="1"/>
  <c r="IN107" i="1"/>
  <c r="LE107" i="1"/>
  <c r="LH107" i="1"/>
  <c r="LU107" i="1"/>
  <c r="LX107" i="1"/>
  <c r="MA107" i="1"/>
  <c r="MD107" i="1"/>
  <c r="MG107" i="1"/>
  <c r="MJ107" i="1"/>
  <c r="MQ107" i="1"/>
  <c r="AG108" i="1"/>
  <c r="AI108" i="1"/>
  <c r="AK108" i="1"/>
  <c r="AM108" i="1"/>
  <c r="AO108" i="1"/>
  <c r="AQ108" i="1"/>
  <c r="AS108" i="1"/>
  <c r="AU108" i="1"/>
  <c r="AW108" i="1"/>
  <c r="AY108" i="1"/>
  <c r="BS108" i="1"/>
  <c r="BR108" i="1" s="1"/>
  <c r="CR108" i="1"/>
  <c r="CT108" i="1"/>
  <c r="CZ108" i="1"/>
  <c r="DN108" i="1"/>
  <c r="DQ108" i="1"/>
  <c r="EK108" i="1"/>
  <c r="EN108" i="1"/>
  <c r="FH108" i="1"/>
  <c r="FK108" i="1"/>
  <c r="GE108" i="1"/>
  <c r="GH108" i="1"/>
  <c r="HB108" i="1"/>
  <c r="HE108" i="1"/>
  <c r="HY108" i="1"/>
  <c r="IB108" i="1"/>
  <c r="AG109" i="1"/>
  <c r="AI109" i="1"/>
  <c r="AK109" i="1"/>
  <c r="AM109" i="1"/>
  <c r="AO109" i="1"/>
  <c r="AQ109" i="1"/>
  <c r="AS109" i="1"/>
  <c r="AU109" i="1"/>
  <c r="AW109" i="1"/>
  <c r="AY109" i="1"/>
  <c r="BS109" i="1"/>
  <c r="CR109" i="1"/>
  <c r="CT109" i="1"/>
  <c r="CZ109" i="1"/>
  <c r="DN109" i="1"/>
  <c r="DQ109" i="1"/>
  <c r="EK109" i="1"/>
  <c r="EN109" i="1"/>
  <c r="FH109" i="1"/>
  <c r="FK109" i="1"/>
  <c r="GE109" i="1"/>
  <c r="GH109" i="1"/>
  <c r="HB109" i="1"/>
  <c r="HE109" i="1"/>
  <c r="HY109" i="1"/>
  <c r="IB109" i="1"/>
  <c r="AG110" i="1"/>
  <c r="AI110" i="1"/>
  <c r="AK110" i="1"/>
  <c r="AM110" i="1"/>
  <c r="AO110" i="1"/>
  <c r="AQ110" i="1"/>
  <c r="AS110" i="1"/>
  <c r="AU110" i="1"/>
  <c r="AW110" i="1"/>
  <c r="AY110" i="1"/>
  <c r="BS110" i="1"/>
  <c r="BR110" i="1" s="1"/>
  <c r="CR110" i="1"/>
  <c r="CT110" i="1"/>
  <c r="BB110" i="1"/>
  <c r="CZ110" i="1"/>
  <c r="DN110" i="1"/>
  <c r="DQ110" i="1"/>
  <c r="EK110" i="1"/>
  <c r="EN110" i="1"/>
  <c r="FH110" i="1"/>
  <c r="FK110" i="1"/>
  <c r="GE110" i="1"/>
  <c r="GH110" i="1"/>
  <c r="HB110" i="1"/>
  <c r="HE110" i="1"/>
  <c r="HY110" i="1"/>
  <c r="IB110" i="1"/>
  <c r="AG111" i="1"/>
  <c r="AI111" i="1"/>
  <c r="AK111" i="1"/>
  <c r="AM111" i="1"/>
  <c r="AO111" i="1"/>
  <c r="AQ111" i="1"/>
  <c r="AS111" i="1"/>
  <c r="AU111" i="1"/>
  <c r="AW111" i="1"/>
  <c r="AY111" i="1"/>
  <c r="BS111" i="1"/>
  <c r="BT111" i="1" s="1"/>
  <c r="CR111" i="1"/>
  <c r="CT111" i="1"/>
  <c r="CZ111" i="1"/>
  <c r="DN111" i="1"/>
  <c r="DQ111" i="1"/>
  <c r="EK111" i="1"/>
  <c r="EN111" i="1"/>
  <c r="FH111" i="1"/>
  <c r="FK111" i="1"/>
  <c r="GE111" i="1"/>
  <c r="GH111" i="1"/>
  <c r="HB111" i="1"/>
  <c r="HE111" i="1"/>
  <c r="HY111" i="1"/>
  <c r="IB111" i="1"/>
  <c r="AG112" i="1"/>
  <c r="AI112" i="1"/>
  <c r="AK112" i="1"/>
  <c r="AM112" i="1"/>
  <c r="AO112" i="1"/>
  <c r="AQ112" i="1"/>
  <c r="AS112" i="1"/>
  <c r="AU112" i="1"/>
  <c r="AW112" i="1"/>
  <c r="AY112" i="1"/>
  <c r="BS112" i="1"/>
  <c r="BR112" i="1" s="1"/>
  <c r="CR112" i="1"/>
  <c r="CT112" i="1"/>
  <c r="CZ112" i="1"/>
  <c r="DN112" i="1"/>
  <c r="DQ112" i="1"/>
  <c r="EK112" i="1"/>
  <c r="EN112" i="1"/>
  <c r="FH112" i="1"/>
  <c r="FK112" i="1"/>
  <c r="GE112" i="1"/>
  <c r="GH112" i="1"/>
  <c r="HB112" i="1"/>
  <c r="HE112" i="1"/>
  <c r="HY112" i="1"/>
  <c r="IB112" i="1"/>
  <c r="AG113" i="1"/>
  <c r="AI113" i="1"/>
  <c r="AK113" i="1"/>
  <c r="AM113" i="1"/>
  <c r="AO113" i="1"/>
  <c r="AQ113" i="1"/>
  <c r="AS113" i="1"/>
  <c r="AU113" i="1"/>
  <c r="AW113" i="1"/>
  <c r="AY113" i="1"/>
  <c r="BS113" i="1"/>
  <c r="BT113" i="1" s="1"/>
  <c r="CR113" i="1"/>
  <c r="CT113" i="1"/>
  <c r="CZ113" i="1"/>
  <c r="DN113" i="1"/>
  <c r="DQ113" i="1"/>
  <c r="EK113" i="1"/>
  <c r="EN113" i="1"/>
  <c r="FH113" i="1"/>
  <c r="FK113" i="1"/>
  <c r="GE113" i="1"/>
  <c r="GH113" i="1"/>
  <c r="HB113" i="1"/>
  <c r="HE113" i="1"/>
  <c r="HY113" i="1"/>
  <c r="IB113" i="1"/>
  <c r="AG114" i="1"/>
  <c r="AI114" i="1"/>
  <c r="AK114" i="1"/>
  <c r="AM114" i="1"/>
  <c r="AO114" i="1"/>
  <c r="AQ114" i="1"/>
  <c r="AS114" i="1"/>
  <c r="AU114" i="1"/>
  <c r="AW114" i="1"/>
  <c r="AY114" i="1"/>
  <c r="BS114" i="1"/>
  <c r="BT114" i="1" s="1"/>
  <c r="CR114" i="1"/>
  <c r="CT114" i="1"/>
  <c r="BB114" i="1"/>
  <c r="CZ114" i="1"/>
  <c r="DN114" i="1"/>
  <c r="DQ114" i="1"/>
  <c r="EK114" i="1"/>
  <c r="EN114" i="1"/>
  <c r="FH114" i="1"/>
  <c r="FK114" i="1"/>
  <c r="GE114" i="1"/>
  <c r="GH114" i="1"/>
  <c r="HB114" i="1"/>
  <c r="HE114" i="1"/>
  <c r="HY114" i="1"/>
  <c r="IB114" i="1"/>
  <c r="AG115" i="1"/>
  <c r="AI115" i="1"/>
  <c r="AK115" i="1"/>
  <c r="AM115" i="1"/>
  <c r="AO115" i="1"/>
  <c r="AQ115" i="1"/>
  <c r="AS115" i="1"/>
  <c r="AU115" i="1"/>
  <c r="AW115" i="1"/>
  <c r="AY115" i="1"/>
  <c r="BS115" i="1"/>
  <c r="BT115" i="1" s="1"/>
  <c r="CR115" i="1"/>
  <c r="CT115" i="1"/>
  <c r="BB115" i="1"/>
  <c r="CZ115" i="1"/>
  <c r="DN115" i="1"/>
  <c r="DQ115" i="1"/>
  <c r="EK115" i="1"/>
  <c r="EN115" i="1"/>
  <c r="FH115" i="1"/>
  <c r="FK115" i="1"/>
  <c r="GE115" i="1"/>
  <c r="GH115" i="1"/>
  <c r="HB115" i="1"/>
  <c r="HE115" i="1"/>
  <c r="HY115" i="1"/>
  <c r="IB115" i="1"/>
  <c r="AG116" i="1"/>
  <c r="AI116" i="1"/>
  <c r="AK116" i="1"/>
  <c r="AM116" i="1"/>
  <c r="AO116" i="1"/>
  <c r="AQ116" i="1"/>
  <c r="AS116" i="1"/>
  <c r="AU116" i="1"/>
  <c r="AW116" i="1"/>
  <c r="AY116" i="1"/>
  <c r="BS116" i="1"/>
  <c r="BT116" i="1" s="1"/>
  <c r="CR116" i="1"/>
  <c r="CT116" i="1"/>
  <c r="CZ116" i="1"/>
  <c r="DN116" i="1"/>
  <c r="DQ116" i="1"/>
  <c r="EK116" i="1"/>
  <c r="EN116" i="1"/>
  <c r="FH116" i="1"/>
  <c r="FK116" i="1"/>
  <c r="GE116" i="1"/>
  <c r="GH116" i="1"/>
  <c r="HB116" i="1"/>
  <c r="HE116" i="1"/>
  <c r="HY116" i="1"/>
  <c r="IB116" i="1"/>
  <c r="AG117" i="1"/>
  <c r="AI117" i="1"/>
  <c r="AK117" i="1"/>
  <c r="AM117" i="1"/>
  <c r="AO117" i="1"/>
  <c r="AQ117" i="1"/>
  <c r="AS117" i="1"/>
  <c r="AU117" i="1"/>
  <c r="AW117" i="1"/>
  <c r="AY117" i="1"/>
  <c r="BS117" i="1"/>
  <c r="BT117" i="1" s="1"/>
  <c r="CR117" i="1"/>
  <c r="CT117" i="1"/>
  <c r="CZ117" i="1"/>
  <c r="CO117" i="1" s="1"/>
  <c r="DN117" i="1"/>
  <c r="DQ117" i="1"/>
  <c r="EK117" i="1"/>
  <c r="EN117" i="1"/>
  <c r="FH117" i="1"/>
  <c r="FK117" i="1"/>
  <c r="GE117" i="1"/>
  <c r="GH117" i="1"/>
  <c r="HB117" i="1"/>
  <c r="HE117" i="1"/>
  <c r="HY117" i="1"/>
  <c r="IB117" i="1"/>
  <c r="AG118" i="1"/>
  <c r="AI118" i="1"/>
  <c r="AK118" i="1"/>
  <c r="AM118" i="1"/>
  <c r="AO118" i="1"/>
  <c r="AQ118" i="1"/>
  <c r="AS118" i="1"/>
  <c r="AU118" i="1"/>
  <c r="AW118" i="1"/>
  <c r="AY118" i="1"/>
  <c r="BS118" i="1"/>
  <c r="BT118" i="1" s="1"/>
  <c r="CR118" i="1"/>
  <c r="CT118" i="1"/>
  <c r="CZ118" i="1"/>
  <c r="DN118" i="1"/>
  <c r="DQ118" i="1"/>
  <c r="EK118" i="1"/>
  <c r="EN118" i="1"/>
  <c r="FH118" i="1"/>
  <c r="FK118" i="1"/>
  <c r="GE118" i="1"/>
  <c r="GH118" i="1"/>
  <c r="HB118" i="1"/>
  <c r="HE118" i="1"/>
  <c r="HY118" i="1"/>
  <c r="IB118" i="1"/>
  <c r="AG119" i="1"/>
  <c r="AI119" i="1"/>
  <c r="AK119" i="1"/>
  <c r="AM119" i="1"/>
  <c r="AO119" i="1"/>
  <c r="AQ119" i="1"/>
  <c r="AS119" i="1"/>
  <c r="AU119" i="1"/>
  <c r="AW119" i="1"/>
  <c r="AY119" i="1"/>
  <c r="BS119" i="1"/>
  <c r="CR119" i="1"/>
  <c r="CT119" i="1"/>
  <c r="BB119" i="1"/>
  <c r="CZ119" i="1"/>
  <c r="DN119" i="1"/>
  <c r="DQ119" i="1"/>
  <c r="EK119" i="1"/>
  <c r="EN119" i="1"/>
  <c r="FH119" i="1"/>
  <c r="FK119" i="1"/>
  <c r="GE119" i="1"/>
  <c r="GH119" i="1"/>
  <c r="HB119" i="1"/>
  <c r="HE119" i="1"/>
  <c r="HY119" i="1"/>
  <c r="IB119" i="1"/>
  <c r="AG120" i="1"/>
  <c r="AI120" i="1"/>
  <c r="AK120" i="1"/>
  <c r="AM120" i="1"/>
  <c r="AO120" i="1"/>
  <c r="AQ120" i="1"/>
  <c r="AS120" i="1"/>
  <c r="AU120" i="1"/>
  <c r="AW120" i="1"/>
  <c r="AY120" i="1"/>
  <c r="BS120" i="1"/>
  <c r="CR120" i="1"/>
  <c r="CT120" i="1"/>
  <c r="CZ120" i="1"/>
  <c r="DN120" i="1"/>
  <c r="DQ120" i="1"/>
  <c r="EK120" i="1"/>
  <c r="EN120" i="1"/>
  <c r="FH120" i="1"/>
  <c r="FK120" i="1"/>
  <c r="GE120" i="1"/>
  <c r="GH120" i="1"/>
  <c r="HB120" i="1"/>
  <c r="HE120" i="1"/>
  <c r="HY120" i="1"/>
  <c r="IB120" i="1"/>
  <c r="AG121" i="1"/>
  <c r="AI121" i="1"/>
  <c r="AK121" i="1"/>
  <c r="AM121" i="1"/>
  <c r="AO121" i="1"/>
  <c r="AQ121" i="1"/>
  <c r="AS121" i="1"/>
  <c r="AU121" i="1"/>
  <c r="AW121" i="1"/>
  <c r="AY121" i="1"/>
  <c r="BS121" i="1"/>
  <c r="BT121" i="1" s="1"/>
  <c r="CR121" i="1"/>
  <c r="CT121" i="1"/>
  <c r="CZ121" i="1"/>
  <c r="DN121" i="1"/>
  <c r="DQ121" i="1"/>
  <c r="EK121" i="1"/>
  <c r="EN121" i="1"/>
  <c r="FH121" i="1"/>
  <c r="FK121" i="1"/>
  <c r="GE121" i="1"/>
  <c r="GH121" i="1"/>
  <c r="HB121" i="1"/>
  <c r="HE121" i="1"/>
  <c r="HY121" i="1"/>
  <c r="IB121" i="1"/>
  <c r="AG122" i="1"/>
  <c r="AI122" i="1"/>
  <c r="AK122" i="1"/>
  <c r="AM122" i="1"/>
  <c r="AO122" i="1"/>
  <c r="AQ122" i="1"/>
  <c r="AS122" i="1"/>
  <c r="AU122" i="1"/>
  <c r="AW122" i="1"/>
  <c r="AY122" i="1"/>
  <c r="BS122" i="1"/>
  <c r="BT122" i="1" s="1"/>
  <c r="CR122" i="1"/>
  <c r="CT122" i="1"/>
  <c r="BB122" i="1"/>
  <c r="CZ122" i="1"/>
  <c r="CO122" i="1" s="1"/>
  <c r="CP122" i="1" s="1"/>
  <c r="DN122" i="1"/>
  <c r="DQ122" i="1"/>
  <c r="EK122" i="1"/>
  <c r="EN122" i="1"/>
  <c r="FH122" i="1"/>
  <c r="FK122" i="1"/>
  <c r="GE122" i="1"/>
  <c r="GH122" i="1"/>
  <c r="HB122" i="1"/>
  <c r="HE122" i="1"/>
  <c r="HY122" i="1"/>
  <c r="IB122" i="1"/>
  <c r="AG123" i="1"/>
  <c r="AI123" i="1"/>
  <c r="AK123" i="1"/>
  <c r="AM123" i="1"/>
  <c r="AO123" i="1"/>
  <c r="AQ123" i="1"/>
  <c r="AS123" i="1"/>
  <c r="AU123" i="1"/>
  <c r="AW123" i="1"/>
  <c r="AY123" i="1"/>
  <c r="BS123" i="1"/>
  <c r="CR123" i="1"/>
  <c r="CT123" i="1"/>
  <c r="CZ123" i="1"/>
  <c r="DN123" i="1"/>
  <c r="DQ123" i="1"/>
  <c r="EK123" i="1"/>
  <c r="EN123" i="1"/>
  <c r="FH123" i="1"/>
  <c r="FK123" i="1"/>
  <c r="GE123" i="1"/>
  <c r="GH123" i="1"/>
  <c r="HB123" i="1"/>
  <c r="HE123" i="1"/>
  <c r="HY123" i="1"/>
  <c r="IB123" i="1"/>
  <c r="AH124" i="1"/>
  <c r="AJ124" i="1"/>
  <c r="AL124" i="1"/>
  <c r="AN124" i="1"/>
  <c r="AP124" i="1"/>
  <c r="AR124" i="1"/>
  <c r="AT124" i="1"/>
  <c r="AW124" i="1"/>
  <c r="AY124" i="1"/>
  <c r="CQ124" i="1"/>
  <c r="CS124" i="1"/>
  <c r="CU124" i="1"/>
  <c r="DT124" i="1"/>
  <c r="DZ124" i="1"/>
  <c r="DW124" i="1"/>
  <c r="EC124" i="1"/>
  <c r="EQ124" i="1"/>
  <c r="EW124" i="1"/>
  <c r="ET124" i="1"/>
  <c r="EZ124" i="1"/>
  <c r="FN124" i="1"/>
  <c r="FT124" i="1"/>
  <c r="FQ124" i="1"/>
  <c r="FW124" i="1"/>
  <c r="GK124" i="1"/>
  <c r="GQ124" i="1"/>
  <c r="GN124" i="1"/>
  <c r="GT124" i="1"/>
  <c r="HH124" i="1"/>
  <c r="HN124" i="1"/>
  <c r="HK124" i="1"/>
  <c r="HQ124" i="1"/>
  <c r="IE124" i="1"/>
  <c r="IK124" i="1"/>
  <c r="IH124" i="1"/>
  <c r="IN124" i="1"/>
  <c r="LE124" i="1"/>
  <c r="LH124" i="1"/>
  <c r="LU124" i="1"/>
  <c r="LX124" i="1"/>
  <c r="MA124" i="1"/>
  <c r="MD124" i="1"/>
  <c r="MG124" i="1"/>
  <c r="MJ124" i="1"/>
  <c r="MQ124" i="1"/>
  <c r="AG125" i="1"/>
  <c r="AI125" i="1"/>
  <c r="AK125" i="1"/>
  <c r="AM125" i="1"/>
  <c r="AO125" i="1"/>
  <c r="AQ125" i="1"/>
  <c r="AS125" i="1"/>
  <c r="AU125" i="1"/>
  <c r="AW125" i="1"/>
  <c r="AY125" i="1"/>
  <c r="BS125" i="1"/>
  <c r="BT125" i="1" s="1"/>
  <c r="CR125" i="1"/>
  <c r="CT125" i="1"/>
  <c r="BB125" i="1"/>
  <c r="CZ125" i="1"/>
  <c r="BE125" i="1" s="1"/>
  <c r="DN125" i="1"/>
  <c r="DQ125" i="1"/>
  <c r="EK125" i="1"/>
  <c r="EN125" i="1"/>
  <c r="FH125" i="1"/>
  <c r="FK125" i="1"/>
  <c r="GE125" i="1"/>
  <c r="GH125" i="1"/>
  <c r="HB125" i="1"/>
  <c r="HE125" i="1"/>
  <c r="HY125" i="1"/>
  <c r="IB125" i="1"/>
  <c r="AG126" i="1"/>
  <c r="AI126" i="1"/>
  <c r="AK126" i="1"/>
  <c r="AM126" i="1"/>
  <c r="AO126" i="1"/>
  <c r="AQ126" i="1"/>
  <c r="AS126" i="1"/>
  <c r="AU126" i="1"/>
  <c r="AW126" i="1"/>
  <c r="AY126" i="1"/>
  <c r="BS126" i="1"/>
  <c r="BR126" i="1" s="1"/>
  <c r="CR126" i="1"/>
  <c r="CT126" i="1"/>
  <c r="BB126" i="1"/>
  <c r="CZ126" i="1"/>
  <c r="DN126" i="1"/>
  <c r="DQ126" i="1"/>
  <c r="EK126" i="1"/>
  <c r="EN126" i="1"/>
  <c r="FH126" i="1"/>
  <c r="FK126" i="1"/>
  <c r="GE126" i="1"/>
  <c r="GH126" i="1"/>
  <c r="HB126" i="1"/>
  <c r="HE126" i="1"/>
  <c r="HY126" i="1"/>
  <c r="IB126" i="1"/>
  <c r="AG127" i="1"/>
  <c r="AI127" i="1"/>
  <c r="AK127" i="1"/>
  <c r="AM127" i="1"/>
  <c r="AO127" i="1"/>
  <c r="AQ127" i="1"/>
  <c r="AS127" i="1"/>
  <c r="AU127" i="1"/>
  <c r="AW127" i="1"/>
  <c r="AY127" i="1"/>
  <c r="BS127" i="1"/>
  <c r="CR127" i="1"/>
  <c r="CT127" i="1"/>
  <c r="CZ127" i="1"/>
  <c r="DN127" i="1"/>
  <c r="DQ127" i="1"/>
  <c r="EK127" i="1"/>
  <c r="EN127" i="1"/>
  <c r="FH127" i="1"/>
  <c r="FK127" i="1"/>
  <c r="GE127" i="1"/>
  <c r="GH127" i="1"/>
  <c r="HB127" i="1"/>
  <c r="HE127" i="1"/>
  <c r="HY127" i="1"/>
  <c r="IB127" i="1"/>
  <c r="AG128" i="1"/>
  <c r="AI128" i="1"/>
  <c r="AK128" i="1"/>
  <c r="AM128" i="1"/>
  <c r="AO128" i="1"/>
  <c r="AQ128" i="1"/>
  <c r="AS128" i="1"/>
  <c r="AU128" i="1"/>
  <c r="AW128" i="1"/>
  <c r="AY128" i="1"/>
  <c r="BS128" i="1"/>
  <c r="BT128" i="1" s="1"/>
  <c r="CR128" i="1"/>
  <c r="CT128" i="1"/>
  <c r="BB128" i="1"/>
  <c r="CZ128" i="1"/>
  <c r="DN128" i="1"/>
  <c r="DQ128" i="1"/>
  <c r="EK128" i="1"/>
  <c r="EN128" i="1"/>
  <c r="FH128" i="1"/>
  <c r="FK128" i="1"/>
  <c r="GE128" i="1"/>
  <c r="GH128" i="1"/>
  <c r="HB128" i="1"/>
  <c r="HE128" i="1"/>
  <c r="HY128" i="1"/>
  <c r="IB128" i="1"/>
  <c r="AG129" i="1"/>
  <c r="AI129" i="1"/>
  <c r="AK129" i="1"/>
  <c r="AM129" i="1"/>
  <c r="AO129" i="1"/>
  <c r="AQ129" i="1"/>
  <c r="AS129" i="1"/>
  <c r="AU129" i="1"/>
  <c r="AW129" i="1"/>
  <c r="AY129" i="1"/>
  <c r="BS129" i="1"/>
  <c r="CR129" i="1"/>
  <c r="CT129" i="1"/>
  <c r="BB129" i="1"/>
  <c r="CZ129" i="1"/>
  <c r="DN129" i="1"/>
  <c r="DQ129" i="1"/>
  <c r="EK129" i="1"/>
  <c r="EN129" i="1"/>
  <c r="FH129" i="1"/>
  <c r="FK129" i="1"/>
  <c r="GE129" i="1"/>
  <c r="GH129" i="1"/>
  <c r="HB129" i="1"/>
  <c r="HE129" i="1"/>
  <c r="HY129" i="1"/>
  <c r="IB129" i="1"/>
  <c r="AG130" i="1"/>
  <c r="AI130" i="1"/>
  <c r="AK130" i="1"/>
  <c r="AM130" i="1"/>
  <c r="AO130" i="1"/>
  <c r="AQ130" i="1"/>
  <c r="AS130" i="1"/>
  <c r="AU130" i="1"/>
  <c r="AW130" i="1"/>
  <c r="AY130" i="1"/>
  <c r="BS130" i="1"/>
  <c r="CR130" i="1"/>
  <c r="CT130" i="1"/>
  <c r="CZ130" i="1"/>
  <c r="DN130" i="1"/>
  <c r="DQ130" i="1"/>
  <c r="EK130" i="1"/>
  <c r="EN130" i="1"/>
  <c r="FH130" i="1"/>
  <c r="FK130" i="1"/>
  <c r="GE130" i="1"/>
  <c r="GH130" i="1"/>
  <c r="HB130" i="1"/>
  <c r="HE130" i="1"/>
  <c r="HY130" i="1"/>
  <c r="IB130" i="1"/>
  <c r="AG131" i="1"/>
  <c r="AI131" i="1"/>
  <c r="AK131" i="1"/>
  <c r="AM131" i="1"/>
  <c r="AO131" i="1"/>
  <c r="AQ131" i="1"/>
  <c r="AS131" i="1"/>
  <c r="AU131" i="1"/>
  <c r="AW131" i="1"/>
  <c r="AY131" i="1"/>
  <c r="BS131" i="1"/>
  <c r="CR131" i="1"/>
  <c r="CT131" i="1"/>
  <c r="CZ131" i="1"/>
  <c r="DN131" i="1"/>
  <c r="DQ131" i="1"/>
  <c r="EK131" i="1"/>
  <c r="EN131" i="1"/>
  <c r="FH131" i="1"/>
  <c r="FK131" i="1"/>
  <c r="GE131" i="1"/>
  <c r="GH131" i="1"/>
  <c r="HB131" i="1"/>
  <c r="HE131" i="1"/>
  <c r="HY131" i="1"/>
  <c r="IB131" i="1"/>
  <c r="AG132" i="1"/>
  <c r="AI132" i="1"/>
  <c r="AK132" i="1"/>
  <c r="AM132" i="1"/>
  <c r="AO132" i="1"/>
  <c r="AQ132" i="1"/>
  <c r="AS132" i="1"/>
  <c r="AU132" i="1"/>
  <c r="AW132" i="1"/>
  <c r="AY132" i="1"/>
  <c r="BS132" i="1"/>
  <c r="CR132" i="1"/>
  <c r="CT132" i="1"/>
  <c r="BB132" i="1"/>
  <c r="CZ132" i="1"/>
  <c r="CO132" i="1" s="1"/>
  <c r="DN132" i="1"/>
  <c r="DQ132" i="1"/>
  <c r="EK132" i="1"/>
  <c r="EN132" i="1"/>
  <c r="FH132" i="1"/>
  <c r="FK132" i="1"/>
  <c r="GE132" i="1"/>
  <c r="GH132" i="1"/>
  <c r="HB132" i="1"/>
  <c r="HE132" i="1"/>
  <c r="HY132" i="1"/>
  <c r="IB132" i="1"/>
  <c r="AG133" i="1"/>
  <c r="AI133" i="1"/>
  <c r="AK133" i="1"/>
  <c r="AM133" i="1"/>
  <c r="AO133" i="1"/>
  <c r="AQ133" i="1"/>
  <c r="AS133" i="1"/>
  <c r="AU133" i="1"/>
  <c r="AW133" i="1"/>
  <c r="AY133" i="1"/>
  <c r="BS133" i="1"/>
  <c r="BR133" i="1" s="1"/>
  <c r="CR133" i="1"/>
  <c r="CT133" i="1"/>
  <c r="BB133" i="1"/>
  <c r="CZ133" i="1"/>
  <c r="DN133" i="1"/>
  <c r="DQ133" i="1"/>
  <c r="EK133" i="1"/>
  <c r="EN133" i="1"/>
  <c r="FH133" i="1"/>
  <c r="FK133" i="1"/>
  <c r="GE133" i="1"/>
  <c r="GH133" i="1"/>
  <c r="HB133" i="1"/>
  <c r="HE133" i="1"/>
  <c r="HY133" i="1"/>
  <c r="IB133" i="1"/>
  <c r="AG134" i="1"/>
  <c r="AI134" i="1"/>
  <c r="AK134" i="1"/>
  <c r="AM134" i="1"/>
  <c r="AO134" i="1"/>
  <c r="AQ134" i="1"/>
  <c r="AS134" i="1"/>
  <c r="AU134" i="1"/>
  <c r="AW134" i="1"/>
  <c r="AY134" i="1"/>
  <c r="BS134" i="1"/>
  <c r="CR134" i="1"/>
  <c r="CT134" i="1"/>
  <c r="CZ134" i="1"/>
  <c r="DN134" i="1"/>
  <c r="DQ134" i="1"/>
  <c r="EK134" i="1"/>
  <c r="EN134" i="1"/>
  <c r="FH134" i="1"/>
  <c r="FK134" i="1"/>
  <c r="GE134" i="1"/>
  <c r="GH134" i="1"/>
  <c r="HB134" i="1"/>
  <c r="HE134" i="1"/>
  <c r="HY134" i="1"/>
  <c r="IB134" i="1"/>
  <c r="AG135" i="1"/>
  <c r="AI135" i="1"/>
  <c r="AK135" i="1"/>
  <c r="AM135" i="1"/>
  <c r="AO135" i="1"/>
  <c r="AQ135" i="1"/>
  <c r="AS135" i="1"/>
  <c r="AU135" i="1"/>
  <c r="AW135" i="1"/>
  <c r="AY135" i="1"/>
  <c r="BS135" i="1"/>
  <c r="CR135" i="1"/>
  <c r="CT135" i="1"/>
  <c r="CZ135" i="1"/>
  <c r="DN135" i="1"/>
  <c r="DQ135" i="1"/>
  <c r="EK135" i="1"/>
  <c r="EN135" i="1"/>
  <c r="FH135" i="1"/>
  <c r="FK135" i="1"/>
  <c r="GE135" i="1"/>
  <c r="GH135" i="1"/>
  <c r="HB135" i="1"/>
  <c r="HE135" i="1"/>
  <c r="HY135" i="1"/>
  <c r="IB135" i="1"/>
  <c r="AG136" i="1"/>
  <c r="AI136" i="1"/>
  <c r="AK136" i="1"/>
  <c r="AM136" i="1"/>
  <c r="AO136" i="1"/>
  <c r="AQ136" i="1"/>
  <c r="AS136" i="1"/>
  <c r="AU136" i="1"/>
  <c r="AW136" i="1"/>
  <c r="AY136" i="1"/>
  <c r="BS136" i="1"/>
  <c r="CR136" i="1"/>
  <c r="CT136" i="1"/>
  <c r="BB136" i="1"/>
  <c r="CZ136" i="1"/>
  <c r="DN136" i="1"/>
  <c r="DQ136" i="1"/>
  <c r="EK136" i="1"/>
  <c r="EN136" i="1"/>
  <c r="FH136" i="1"/>
  <c r="FK136" i="1"/>
  <c r="GE136" i="1"/>
  <c r="GH136" i="1"/>
  <c r="HB136" i="1"/>
  <c r="HE136" i="1"/>
  <c r="HY136" i="1"/>
  <c r="IB136" i="1"/>
  <c r="AG137" i="1"/>
  <c r="AI137" i="1"/>
  <c r="AK137" i="1"/>
  <c r="AM137" i="1"/>
  <c r="AO137" i="1"/>
  <c r="AQ137" i="1"/>
  <c r="AS137" i="1"/>
  <c r="AU137" i="1"/>
  <c r="AW137" i="1"/>
  <c r="AY137" i="1"/>
  <c r="BS137" i="1"/>
  <c r="CR137" i="1"/>
  <c r="CT137" i="1"/>
  <c r="BB137" i="1"/>
  <c r="CZ137" i="1"/>
  <c r="DN137" i="1"/>
  <c r="DQ137" i="1"/>
  <c r="EK137" i="1"/>
  <c r="EN137" i="1"/>
  <c r="FH137" i="1"/>
  <c r="FK137" i="1"/>
  <c r="GE137" i="1"/>
  <c r="GH137" i="1"/>
  <c r="HB137" i="1"/>
  <c r="HE137" i="1"/>
  <c r="HY137" i="1"/>
  <c r="IB137" i="1"/>
  <c r="AG138" i="1"/>
  <c r="AI138" i="1"/>
  <c r="AK138" i="1"/>
  <c r="AM138" i="1"/>
  <c r="AO138" i="1"/>
  <c r="AQ138" i="1"/>
  <c r="AS138" i="1"/>
  <c r="AU138" i="1"/>
  <c r="AW138" i="1"/>
  <c r="AY138" i="1"/>
  <c r="BS138" i="1"/>
  <c r="CR138" i="1"/>
  <c r="CT138" i="1"/>
  <c r="BB138" i="1"/>
  <c r="CZ138" i="1"/>
  <c r="CO138" i="1" s="1"/>
  <c r="CP138" i="1" s="1"/>
  <c r="DN138" i="1"/>
  <c r="DQ138" i="1"/>
  <c r="EK138" i="1"/>
  <c r="EN138" i="1"/>
  <c r="FH138" i="1"/>
  <c r="FK138" i="1"/>
  <c r="GE138" i="1"/>
  <c r="GH138" i="1"/>
  <c r="HB138" i="1"/>
  <c r="HE138" i="1"/>
  <c r="HY138" i="1"/>
  <c r="IB138" i="1"/>
  <c r="AG139" i="1"/>
  <c r="AI139" i="1"/>
  <c r="AK139" i="1"/>
  <c r="AM139" i="1"/>
  <c r="AO139" i="1"/>
  <c r="AQ139" i="1"/>
  <c r="AS139" i="1"/>
  <c r="AU139" i="1"/>
  <c r="AW139" i="1"/>
  <c r="AY139" i="1"/>
  <c r="BS139" i="1"/>
  <c r="BR139" i="1" s="1"/>
  <c r="CR139" i="1"/>
  <c r="CT139" i="1"/>
  <c r="CZ139" i="1"/>
  <c r="DN139" i="1"/>
  <c r="DQ139" i="1"/>
  <c r="EK139" i="1"/>
  <c r="EN139" i="1"/>
  <c r="FH139" i="1"/>
  <c r="FK139" i="1"/>
  <c r="GE139" i="1"/>
  <c r="GH139" i="1"/>
  <c r="HB139" i="1"/>
  <c r="HE139" i="1"/>
  <c r="HY139" i="1"/>
  <c r="IB139" i="1"/>
  <c r="AG140" i="1"/>
  <c r="AI140" i="1"/>
  <c r="AK140" i="1"/>
  <c r="AM140" i="1"/>
  <c r="AO140" i="1"/>
  <c r="AQ140" i="1"/>
  <c r="AS140" i="1"/>
  <c r="AU140" i="1"/>
  <c r="AW140" i="1"/>
  <c r="AY140" i="1"/>
  <c r="BS140" i="1"/>
  <c r="CR140" i="1"/>
  <c r="CT140" i="1"/>
  <c r="BB140" i="1"/>
  <c r="CZ140" i="1"/>
  <c r="DN140" i="1"/>
  <c r="DQ140" i="1"/>
  <c r="EK140" i="1"/>
  <c r="EN140" i="1"/>
  <c r="FH140" i="1"/>
  <c r="FK140" i="1"/>
  <c r="GE140" i="1"/>
  <c r="GH140" i="1"/>
  <c r="HB140" i="1"/>
  <c r="HE140" i="1"/>
  <c r="HY140" i="1"/>
  <c r="IB140" i="1"/>
  <c r="AG141" i="1"/>
  <c r="AI141" i="1"/>
  <c r="AK141" i="1"/>
  <c r="AM141" i="1"/>
  <c r="AO141" i="1"/>
  <c r="AQ141" i="1"/>
  <c r="AS141" i="1"/>
  <c r="AU141" i="1"/>
  <c r="AW141" i="1"/>
  <c r="AY141" i="1"/>
  <c r="BS141" i="1"/>
  <c r="BR141" i="1" s="1"/>
  <c r="CR141" i="1"/>
  <c r="CT141" i="1"/>
  <c r="BB141" i="1"/>
  <c r="CZ141" i="1"/>
  <c r="DN141" i="1"/>
  <c r="DQ141" i="1"/>
  <c r="EK141" i="1"/>
  <c r="EN141" i="1"/>
  <c r="FH141" i="1"/>
  <c r="FK141" i="1"/>
  <c r="GE141" i="1"/>
  <c r="GH141" i="1"/>
  <c r="HB141" i="1"/>
  <c r="HE141" i="1"/>
  <c r="HY141" i="1"/>
  <c r="IB141" i="1"/>
  <c r="AG142" i="1"/>
  <c r="AI142" i="1"/>
  <c r="AK142" i="1"/>
  <c r="AM142" i="1"/>
  <c r="AO142" i="1"/>
  <c r="AQ142" i="1"/>
  <c r="AS142" i="1"/>
  <c r="AU142" i="1"/>
  <c r="AW142" i="1"/>
  <c r="AY142" i="1"/>
  <c r="BS142" i="1"/>
  <c r="BR142" i="1" s="1"/>
  <c r="CR142" i="1"/>
  <c r="CT142" i="1"/>
  <c r="CZ142" i="1"/>
  <c r="DN142" i="1"/>
  <c r="DQ142" i="1"/>
  <c r="EK142" i="1"/>
  <c r="EN142" i="1"/>
  <c r="FH142" i="1"/>
  <c r="FK142" i="1"/>
  <c r="GE142" i="1"/>
  <c r="GH142" i="1"/>
  <c r="HB142" i="1"/>
  <c r="HE142" i="1"/>
  <c r="HY142" i="1"/>
  <c r="IB142" i="1"/>
  <c r="AG143" i="1"/>
  <c r="AI143" i="1"/>
  <c r="AK143" i="1"/>
  <c r="AM143" i="1"/>
  <c r="AO143" i="1"/>
  <c r="AQ143" i="1"/>
  <c r="AS143" i="1"/>
  <c r="AU143" i="1"/>
  <c r="AW143" i="1"/>
  <c r="AY143" i="1"/>
  <c r="BS143" i="1"/>
  <c r="CR143" i="1"/>
  <c r="CT143" i="1"/>
  <c r="BB143" i="1"/>
  <c r="CZ143" i="1"/>
  <c r="DN143" i="1"/>
  <c r="DQ143" i="1"/>
  <c r="EK143" i="1"/>
  <c r="EN143" i="1"/>
  <c r="FH143" i="1"/>
  <c r="FK143" i="1"/>
  <c r="GE143" i="1"/>
  <c r="GH143" i="1"/>
  <c r="HB143" i="1"/>
  <c r="HE143" i="1"/>
  <c r="HY143" i="1"/>
  <c r="IB143" i="1"/>
  <c r="AG145" i="1"/>
  <c r="AI145" i="1"/>
  <c r="AK145" i="1"/>
  <c r="AM145" i="1"/>
  <c r="AO145" i="1"/>
  <c r="AQ145" i="1"/>
  <c r="AS145" i="1"/>
  <c r="AU145" i="1"/>
  <c r="AW145" i="1"/>
  <c r="AY145" i="1"/>
  <c r="BS145" i="1"/>
  <c r="BR145" i="1" s="1"/>
  <c r="CR145" i="1"/>
  <c r="CT145" i="1"/>
  <c r="CZ145" i="1"/>
  <c r="DN145" i="1"/>
  <c r="DQ145" i="1"/>
  <c r="EK145" i="1"/>
  <c r="EN145" i="1"/>
  <c r="FH145" i="1"/>
  <c r="FK145" i="1"/>
  <c r="GE145" i="1"/>
  <c r="GH145" i="1"/>
  <c r="HB145" i="1"/>
  <c r="HE145" i="1"/>
  <c r="HY145" i="1"/>
  <c r="IB145" i="1"/>
  <c r="AG144" i="1"/>
  <c r="AI144" i="1"/>
  <c r="AK144" i="1"/>
  <c r="AM144" i="1"/>
  <c r="AO144" i="1"/>
  <c r="AQ144" i="1"/>
  <c r="AS144" i="1"/>
  <c r="AU144" i="1"/>
  <c r="AW144" i="1"/>
  <c r="AY144" i="1"/>
  <c r="BS144" i="1"/>
  <c r="CR144" i="1"/>
  <c r="CT144" i="1"/>
  <c r="BB144" i="1"/>
  <c r="CZ144" i="1"/>
  <c r="DN144" i="1"/>
  <c r="DQ144" i="1"/>
  <c r="EK144" i="1"/>
  <c r="EN144" i="1"/>
  <c r="FH144" i="1"/>
  <c r="FK144" i="1"/>
  <c r="GE144" i="1"/>
  <c r="GH144" i="1"/>
  <c r="HB144" i="1"/>
  <c r="HE144" i="1"/>
  <c r="HY144" i="1"/>
  <c r="IB144" i="1"/>
  <c r="AG146" i="1"/>
  <c r="AI146" i="1"/>
  <c r="AK146" i="1"/>
  <c r="AM146" i="1"/>
  <c r="AO146" i="1"/>
  <c r="AQ146" i="1"/>
  <c r="AS146" i="1"/>
  <c r="AU146" i="1"/>
  <c r="AW146" i="1"/>
  <c r="AY146" i="1"/>
  <c r="BS146" i="1"/>
  <c r="CR146" i="1"/>
  <c r="CT146" i="1"/>
  <c r="BB146" i="1"/>
  <c r="CZ146" i="1"/>
  <c r="DN146" i="1"/>
  <c r="DQ146" i="1"/>
  <c r="EK146" i="1"/>
  <c r="EN146" i="1"/>
  <c r="FH146" i="1"/>
  <c r="FK146" i="1"/>
  <c r="GE146" i="1"/>
  <c r="GH146" i="1"/>
  <c r="HB146" i="1"/>
  <c r="HE146" i="1"/>
  <c r="HY146" i="1"/>
  <c r="IB146" i="1"/>
  <c r="AG147" i="1"/>
  <c r="AI147" i="1"/>
  <c r="AK147" i="1"/>
  <c r="AM147" i="1"/>
  <c r="AO147" i="1"/>
  <c r="AQ147" i="1"/>
  <c r="AS147" i="1"/>
  <c r="AU147" i="1"/>
  <c r="AW147" i="1"/>
  <c r="AY147" i="1"/>
  <c r="BS147" i="1"/>
  <c r="CR147" i="1"/>
  <c r="CT147" i="1"/>
  <c r="BB147" i="1"/>
  <c r="CZ147" i="1"/>
  <c r="CO147" i="1" s="1"/>
  <c r="CP147" i="1" s="1"/>
  <c r="DN147" i="1"/>
  <c r="DQ147" i="1"/>
  <c r="EK147" i="1"/>
  <c r="EN147" i="1"/>
  <c r="FH147" i="1"/>
  <c r="FK147" i="1"/>
  <c r="GE147" i="1"/>
  <c r="GH147" i="1"/>
  <c r="HB147" i="1"/>
  <c r="HE147" i="1"/>
  <c r="HY147" i="1"/>
  <c r="IB147" i="1"/>
  <c r="AG148" i="1"/>
  <c r="AI148" i="1"/>
  <c r="AK148" i="1"/>
  <c r="AM148" i="1"/>
  <c r="AO148" i="1"/>
  <c r="AQ148" i="1"/>
  <c r="AS148" i="1"/>
  <c r="AU148" i="1"/>
  <c r="AW148" i="1"/>
  <c r="AY148" i="1"/>
  <c r="BS148" i="1"/>
  <c r="CR148" i="1"/>
  <c r="CT148" i="1"/>
  <c r="BB148" i="1"/>
  <c r="CZ148" i="1"/>
  <c r="DN148" i="1"/>
  <c r="DQ148" i="1"/>
  <c r="EK148" i="1"/>
  <c r="EN148" i="1"/>
  <c r="FH148" i="1"/>
  <c r="FK148" i="1"/>
  <c r="GE148" i="1"/>
  <c r="GH148" i="1"/>
  <c r="HB148" i="1"/>
  <c r="HE148" i="1"/>
  <c r="HY148" i="1"/>
  <c r="IB148" i="1"/>
  <c r="AG149" i="1"/>
  <c r="AI149" i="1"/>
  <c r="AK149" i="1"/>
  <c r="AM149" i="1"/>
  <c r="AO149" i="1"/>
  <c r="AQ149" i="1"/>
  <c r="AS149" i="1"/>
  <c r="AU149" i="1"/>
  <c r="AW149" i="1"/>
  <c r="AY149" i="1"/>
  <c r="BS149" i="1"/>
  <c r="BQ149" i="1" s="1"/>
  <c r="CR149" i="1"/>
  <c r="CT149" i="1"/>
  <c r="BB149" i="1"/>
  <c r="CZ149" i="1"/>
  <c r="DN149" i="1"/>
  <c r="DQ149" i="1"/>
  <c r="EK149" i="1"/>
  <c r="EN149" i="1"/>
  <c r="FH149" i="1"/>
  <c r="FK149" i="1"/>
  <c r="GE149" i="1"/>
  <c r="GH149" i="1"/>
  <c r="HB149" i="1"/>
  <c r="HE149" i="1"/>
  <c r="HY149" i="1"/>
  <c r="IB149" i="1"/>
  <c r="AG150" i="1"/>
  <c r="AI150" i="1"/>
  <c r="AK150" i="1"/>
  <c r="AM150" i="1"/>
  <c r="AO150" i="1"/>
  <c r="AQ150" i="1"/>
  <c r="AS150" i="1"/>
  <c r="AU150" i="1"/>
  <c r="AW150" i="1"/>
  <c r="AY150" i="1"/>
  <c r="BS150" i="1"/>
  <c r="CR150" i="1"/>
  <c r="CT150" i="1"/>
  <c r="CZ150" i="1"/>
  <c r="BE150" i="1" s="1"/>
  <c r="DN150" i="1"/>
  <c r="DQ150" i="1"/>
  <c r="EK150" i="1"/>
  <c r="EN150" i="1"/>
  <c r="FH150" i="1"/>
  <c r="FK150" i="1"/>
  <c r="GE150" i="1"/>
  <c r="GH150" i="1"/>
  <c r="HB150" i="1"/>
  <c r="HE150" i="1"/>
  <c r="HY150" i="1"/>
  <c r="IB150" i="1"/>
  <c r="AG151" i="1"/>
  <c r="AI151" i="1"/>
  <c r="AK151" i="1"/>
  <c r="AM151" i="1"/>
  <c r="AO151" i="1"/>
  <c r="AQ151" i="1"/>
  <c r="AS151" i="1"/>
  <c r="AU151" i="1"/>
  <c r="AW151" i="1"/>
  <c r="AY151" i="1"/>
  <c r="BS151" i="1"/>
  <c r="CR151" i="1"/>
  <c r="CT151" i="1"/>
  <c r="CZ151" i="1"/>
  <c r="CO151" i="1" s="1"/>
  <c r="CP151" i="1" s="1"/>
  <c r="DN151" i="1"/>
  <c r="DQ151" i="1"/>
  <c r="EK151" i="1"/>
  <c r="EN151" i="1"/>
  <c r="FH151" i="1"/>
  <c r="FK151" i="1"/>
  <c r="GE151" i="1"/>
  <c r="GH151" i="1"/>
  <c r="HB151" i="1"/>
  <c r="HE151" i="1"/>
  <c r="HY151" i="1"/>
  <c r="IB151" i="1"/>
  <c r="AG152" i="1"/>
  <c r="AI152" i="1"/>
  <c r="AK152" i="1"/>
  <c r="AM152" i="1"/>
  <c r="AO152" i="1"/>
  <c r="AQ152" i="1"/>
  <c r="AS152" i="1"/>
  <c r="AU152" i="1"/>
  <c r="AW152" i="1"/>
  <c r="AY152" i="1"/>
  <c r="BS152" i="1"/>
  <c r="CR152" i="1"/>
  <c r="CT152" i="1"/>
  <c r="BB152" i="1"/>
  <c r="CZ152" i="1"/>
  <c r="DN152" i="1"/>
  <c r="DQ152" i="1"/>
  <c r="EK152" i="1"/>
  <c r="EN152" i="1"/>
  <c r="FH152" i="1"/>
  <c r="FK152" i="1"/>
  <c r="GE152" i="1"/>
  <c r="GH152" i="1"/>
  <c r="HB152" i="1"/>
  <c r="HE152" i="1"/>
  <c r="HY152" i="1"/>
  <c r="IB152" i="1"/>
  <c r="AG153" i="1"/>
  <c r="AI153" i="1"/>
  <c r="AK153" i="1"/>
  <c r="AM153" i="1"/>
  <c r="AO153" i="1"/>
  <c r="AQ153" i="1"/>
  <c r="AS153" i="1"/>
  <c r="AU153" i="1"/>
  <c r="AW153" i="1"/>
  <c r="AY153" i="1"/>
  <c r="BS153" i="1"/>
  <c r="CR153" i="1"/>
  <c r="CT153" i="1"/>
  <c r="BB153" i="1"/>
  <c r="CZ153" i="1"/>
  <c r="CO153" i="1" s="1"/>
  <c r="DN153" i="1"/>
  <c r="DQ153" i="1"/>
  <c r="EK153" i="1"/>
  <c r="EN153" i="1"/>
  <c r="FH153" i="1"/>
  <c r="FK153" i="1"/>
  <c r="GE153" i="1"/>
  <c r="GH153" i="1"/>
  <c r="HB153" i="1"/>
  <c r="HE153" i="1"/>
  <c r="HY153" i="1"/>
  <c r="IB153" i="1"/>
  <c r="AG154" i="1"/>
  <c r="AI154" i="1"/>
  <c r="AK154" i="1"/>
  <c r="AM154" i="1"/>
  <c r="AO154" i="1"/>
  <c r="AQ154" i="1"/>
  <c r="AS154" i="1"/>
  <c r="AU154" i="1"/>
  <c r="AW154" i="1"/>
  <c r="AY154" i="1"/>
  <c r="BS154" i="1"/>
  <c r="CR154" i="1"/>
  <c r="CT154" i="1"/>
  <c r="CZ154" i="1"/>
  <c r="CO154" i="1" s="1"/>
  <c r="CP154" i="1" s="1"/>
  <c r="DN154" i="1"/>
  <c r="DQ154" i="1"/>
  <c r="EK154" i="1"/>
  <c r="EN154" i="1"/>
  <c r="FH154" i="1"/>
  <c r="FK154" i="1"/>
  <c r="GE154" i="1"/>
  <c r="GH154" i="1"/>
  <c r="HB154" i="1"/>
  <c r="HE154" i="1"/>
  <c r="HY154" i="1"/>
  <c r="IB154" i="1"/>
  <c r="AG155" i="1"/>
  <c r="AI155" i="1"/>
  <c r="AK155" i="1"/>
  <c r="AM155" i="1"/>
  <c r="AO155" i="1"/>
  <c r="AQ155" i="1"/>
  <c r="AS155" i="1"/>
  <c r="AU155" i="1"/>
  <c r="AW155" i="1"/>
  <c r="AY155" i="1"/>
  <c r="BS155" i="1"/>
  <c r="CR155" i="1"/>
  <c r="CT155" i="1"/>
  <c r="BB155" i="1"/>
  <c r="CZ155" i="1"/>
  <c r="DN155" i="1"/>
  <c r="DQ155" i="1"/>
  <c r="EK155" i="1"/>
  <c r="EN155" i="1"/>
  <c r="FH155" i="1"/>
  <c r="FK155" i="1"/>
  <c r="GE155" i="1"/>
  <c r="GH155" i="1"/>
  <c r="HB155" i="1"/>
  <c r="HE155" i="1"/>
  <c r="HY155" i="1"/>
  <c r="IB155" i="1"/>
  <c r="AG156" i="1"/>
  <c r="AI156" i="1"/>
  <c r="AK156" i="1"/>
  <c r="AM156" i="1"/>
  <c r="AO156" i="1"/>
  <c r="AQ156" i="1"/>
  <c r="AS156" i="1"/>
  <c r="AU156" i="1"/>
  <c r="AW156" i="1"/>
  <c r="AY156" i="1"/>
  <c r="BS156" i="1"/>
  <c r="BR156" i="1" s="1"/>
  <c r="CR156" i="1"/>
  <c r="CT156" i="1"/>
  <c r="BB156" i="1"/>
  <c r="CZ156" i="1"/>
  <c r="CO156" i="1" s="1"/>
  <c r="DN156" i="1"/>
  <c r="DQ156" i="1"/>
  <c r="EK156" i="1"/>
  <c r="EN156" i="1"/>
  <c r="FH156" i="1"/>
  <c r="FK156" i="1"/>
  <c r="GE156" i="1"/>
  <c r="GH156" i="1"/>
  <c r="HB156" i="1"/>
  <c r="HE156" i="1"/>
  <c r="HY156" i="1"/>
  <c r="IB156" i="1"/>
  <c r="AG157" i="1"/>
  <c r="AI157" i="1"/>
  <c r="AK157" i="1"/>
  <c r="AM157" i="1"/>
  <c r="AO157" i="1"/>
  <c r="AQ157" i="1"/>
  <c r="AS157" i="1"/>
  <c r="AU157" i="1"/>
  <c r="AW157" i="1"/>
  <c r="AY157" i="1"/>
  <c r="BS157" i="1"/>
  <c r="CR157" i="1"/>
  <c r="CT157" i="1"/>
  <c r="BB157" i="1"/>
  <c r="CZ157" i="1"/>
  <c r="DN157" i="1"/>
  <c r="DQ157" i="1"/>
  <c r="EK157" i="1"/>
  <c r="EN157" i="1"/>
  <c r="FH157" i="1"/>
  <c r="FK157" i="1"/>
  <c r="GE157" i="1"/>
  <c r="GH157" i="1"/>
  <c r="HB157" i="1"/>
  <c r="HE157" i="1"/>
  <c r="HY157" i="1"/>
  <c r="IB157" i="1"/>
  <c r="AG158" i="1"/>
  <c r="AI158" i="1"/>
  <c r="AK158" i="1"/>
  <c r="AM158" i="1"/>
  <c r="AO158" i="1"/>
  <c r="AQ158" i="1"/>
  <c r="AS158" i="1"/>
  <c r="AU158" i="1"/>
  <c r="AW158" i="1"/>
  <c r="AY158" i="1"/>
  <c r="BS158" i="1"/>
  <c r="BR158" i="1" s="1"/>
  <c r="CR158" i="1"/>
  <c r="CT158" i="1"/>
  <c r="CZ158" i="1"/>
  <c r="DN158" i="1"/>
  <c r="DQ158" i="1"/>
  <c r="EK158" i="1"/>
  <c r="EN158" i="1"/>
  <c r="FH158" i="1"/>
  <c r="FK158" i="1"/>
  <c r="GE158" i="1"/>
  <c r="GH158" i="1"/>
  <c r="HB158" i="1"/>
  <c r="HE158" i="1"/>
  <c r="HY158" i="1"/>
  <c r="IB158" i="1"/>
  <c r="AG159" i="1"/>
  <c r="AI159" i="1"/>
  <c r="AK159" i="1"/>
  <c r="AM159" i="1"/>
  <c r="AO159" i="1"/>
  <c r="AQ159" i="1"/>
  <c r="AS159" i="1"/>
  <c r="AU159" i="1"/>
  <c r="AW159" i="1"/>
  <c r="AY159" i="1"/>
  <c r="BS159" i="1"/>
  <c r="CR159" i="1"/>
  <c r="CT159" i="1"/>
  <c r="BB159" i="1"/>
  <c r="CZ159" i="1"/>
  <c r="CO159" i="1" s="1"/>
  <c r="CP159" i="1" s="1"/>
  <c r="DN159" i="1"/>
  <c r="DQ159" i="1"/>
  <c r="EK159" i="1"/>
  <c r="EN159" i="1"/>
  <c r="FH159" i="1"/>
  <c r="FK159" i="1"/>
  <c r="GE159" i="1"/>
  <c r="GH159" i="1"/>
  <c r="HB159" i="1"/>
  <c r="HE159" i="1"/>
  <c r="HY159" i="1"/>
  <c r="IB159" i="1"/>
  <c r="AG160" i="1"/>
  <c r="AI160" i="1"/>
  <c r="AK160" i="1"/>
  <c r="AM160" i="1"/>
  <c r="AO160" i="1"/>
  <c r="AQ160" i="1"/>
  <c r="AS160" i="1"/>
  <c r="AU160" i="1"/>
  <c r="AW160" i="1"/>
  <c r="AY160" i="1"/>
  <c r="BS160" i="1"/>
  <c r="CR160" i="1"/>
  <c r="CT160" i="1"/>
  <c r="BB160" i="1"/>
  <c r="CZ160" i="1"/>
  <c r="DN160" i="1"/>
  <c r="DQ160" i="1"/>
  <c r="EK160" i="1"/>
  <c r="EN160" i="1"/>
  <c r="FH160" i="1"/>
  <c r="FK160" i="1"/>
  <c r="GE160" i="1"/>
  <c r="GH160" i="1"/>
  <c r="HB160" i="1"/>
  <c r="HE160" i="1"/>
  <c r="HY160" i="1"/>
  <c r="IB160" i="1"/>
  <c r="AG161" i="1"/>
  <c r="AI161" i="1"/>
  <c r="AK161" i="1"/>
  <c r="AM161" i="1"/>
  <c r="AO161" i="1"/>
  <c r="AQ161" i="1"/>
  <c r="AS161" i="1"/>
  <c r="AU161" i="1"/>
  <c r="AW161" i="1"/>
  <c r="AY161" i="1"/>
  <c r="BS161" i="1"/>
  <c r="BQ161" i="1" s="1"/>
  <c r="CR161" i="1"/>
  <c r="CT161" i="1"/>
  <c r="BB161" i="1"/>
  <c r="CZ161" i="1"/>
  <c r="DN161" i="1"/>
  <c r="DQ161" i="1"/>
  <c r="EK161" i="1"/>
  <c r="EN161" i="1"/>
  <c r="FH161" i="1"/>
  <c r="FK161" i="1"/>
  <c r="GE161" i="1"/>
  <c r="GH161" i="1"/>
  <c r="HB161" i="1"/>
  <c r="HE161" i="1"/>
  <c r="HY161" i="1"/>
  <c r="IB161" i="1"/>
  <c r="AG162" i="1"/>
  <c r="AI162" i="1"/>
  <c r="AK162" i="1"/>
  <c r="AM162" i="1"/>
  <c r="AO162" i="1"/>
  <c r="AQ162" i="1"/>
  <c r="AS162" i="1"/>
  <c r="AU162" i="1"/>
  <c r="AW162" i="1"/>
  <c r="AY162" i="1"/>
  <c r="BS162" i="1"/>
  <c r="CR162" i="1"/>
  <c r="CT162" i="1"/>
  <c r="CZ162" i="1"/>
  <c r="CO162" i="1" s="1"/>
  <c r="DN162" i="1"/>
  <c r="DQ162" i="1"/>
  <c r="EK162" i="1"/>
  <c r="EN162" i="1"/>
  <c r="FH162" i="1"/>
  <c r="FK162" i="1"/>
  <c r="GE162" i="1"/>
  <c r="GH162" i="1"/>
  <c r="HB162" i="1"/>
  <c r="HE162" i="1"/>
  <c r="HY162" i="1"/>
  <c r="IB162" i="1"/>
  <c r="AG163" i="1"/>
  <c r="AI163" i="1"/>
  <c r="AK163" i="1"/>
  <c r="AM163" i="1"/>
  <c r="AO163" i="1"/>
  <c r="AQ163" i="1"/>
  <c r="AS163" i="1"/>
  <c r="AU163" i="1"/>
  <c r="AW163" i="1"/>
  <c r="AY163" i="1"/>
  <c r="BS163" i="1"/>
  <c r="CR163" i="1"/>
  <c r="CT163" i="1"/>
  <c r="CZ163" i="1"/>
  <c r="DN163" i="1"/>
  <c r="DQ163" i="1"/>
  <c r="EK163" i="1"/>
  <c r="EN163" i="1"/>
  <c r="FH163" i="1"/>
  <c r="FK163" i="1"/>
  <c r="GE163" i="1"/>
  <c r="GH163" i="1"/>
  <c r="HB163" i="1"/>
  <c r="HE163" i="1"/>
  <c r="HY163" i="1"/>
  <c r="IB163" i="1"/>
  <c r="AG164" i="1"/>
  <c r="AI164" i="1"/>
  <c r="AK164" i="1"/>
  <c r="AM164" i="1"/>
  <c r="AO164" i="1"/>
  <c r="AQ164" i="1"/>
  <c r="AS164" i="1"/>
  <c r="AU164" i="1"/>
  <c r="AW164" i="1"/>
  <c r="AY164" i="1"/>
  <c r="BS164" i="1"/>
  <c r="BQ164" i="1" s="1"/>
  <c r="CR164" i="1"/>
  <c r="CT164" i="1"/>
  <c r="CZ164" i="1"/>
  <c r="CO164" i="1" s="1"/>
  <c r="CP164" i="1" s="1"/>
  <c r="DN164" i="1"/>
  <c r="DQ164" i="1"/>
  <c r="EK164" i="1"/>
  <c r="EN164" i="1"/>
  <c r="FH164" i="1"/>
  <c r="FK164" i="1"/>
  <c r="GE164" i="1"/>
  <c r="GH164" i="1"/>
  <c r="HB164" i="1"/>
  <c r="HE164" i="1"/>
  <c r="HY164" i="1"/>
  <c r="IB164" i="1"/>
  <c r="AG165" i="1"/>
  <c r="AI165" i="1"/>
  <c r="AK165" i="1"/>
  <c r="AM165" i="1"/>
  <c r="AO165" i="1"/>
  <c r="AQ165" i="1"/>
  <c r="AS165" i="1"/>
  <c r="AU165" i="1"/>
  <c r="AW165" i="1"/>
  <c r="AY165" i="1"/>
  <c r="BS165" i="1"/>
  <c r="CR165" i="1"/>
  <c r="CT165" i="1"/>
  <c r="CZ165" i="1"/>
  <c r="DN165" i="1"/>
  <c r="DQ165" i="1"/>
  <c r="EK165" i="1"/>
  <c r="EN165" i="1"/>
  <c r="FH165" i="1"/>
  <c r="FK165" i="1"/>
  <c r="GE165" i="1"/>
  <c r="GH165" i="1"/>
  <c r="HB165" i="1"/>
  <c r="HE165" i="1"/>
  <c r="HY165" i="1"/>
  <c r="IB165" i="1"/>
  <c r="AH166" i="1"/>
  <c r="AJ166" i="1"/>
  <c r="AL166" i="1"/>
  <c r="AN166" i="1"/>
  <c r="AP166" i="1"/>
  <c r="AR166" i="1"/>
  <c r="AT166" i="1"/>
  <c r="AW166" i="1"/>
  <c r="AY166" i="1"/>
  <c r="CQ166" i="1"/>
  <c r="CS166" i="1"/>
  <c r="CU166" i="1"/>
  <c r="DT166" i="1"/>
  <c r="DZ166" i="1"/>
  <c r="DW166" i="1"/>
  <c r="EC166" i="1"/>
  <c r="EQ166" i="1"/>
  <c r="EW166" i="1"/>
  <c r="ET166" i="1"/>
  <c r="EZ166" i="1"/>
  <c r="FN166" i="1"/>
  <c r="FT166" i="1"/>
  <c r="FQ166" i="1"/>
  <c r="FW166" i="1"/>
  <c r="GK166" i="1"/>
  <c r="GQ166" i="1"/>
  <c r="GN166" i="1"/>
  <c r="GT166" i="1"/>
  <c r="HH166" i="1"/>
  <c r="HN166" i="1"/>
  <c r="HK166" i="1"/>
  <c r="HQ166" i="1"/>
  <c r="IE166" i="1"/>
  <c r="IK166" i="1"/>
  <c r="IH166" i="1"/>
  <c r="IN166" i="1"/>
  <c r="LE166" i="1"/>
  <c r="LH166" i="1"/>
  <c r="LU166" i="1"/>
  <c r="LX166" i="1"/>
  <c r="MA166" i="1"/>
  <c r="MD166" i="1"/>
  <c r="MG166" i="1"/>
  <c r="MJ166" i="1"/>
  <c r="MQ166" i="1"/>
  <c r="AG167" i="1"/>
  <c r="AI167" i="1"/>
  <c r="AK167" i="1"/>
  <c r="AM167" i="1"/>
  <c r="AO167" i="1"/>
  <c r="AQ167" i="1"/>
  <c r="AS167" i="1"/>
  <c r="AU167" i="1"/>
  <c r="AW167" i="1"/>
  <c r="AY167" i="1"/>
  <c r="BS167" i="1"/>
  <c r="CR167" i="1"/>
  <c r="CT167" i="1"/>
  <c r="BB167" i="1"/>
  <c r="CZ167" i="1"/>
  <c r="DN167" i="1"/>
  <c r="DQ167" i="1"/>
  <c r="EK167" i="1"/>
  <c r="EN167" i="1"/>
  <c r="FH167" i="1"/>
  <c r="FK167" i="1"/>
  <c r="GE167" i="1"/>
  <c r="GH167" i="1"/>
  <c r="HB167" i="1"/>
  <c r="HE167" i="1"/>
  <c r="HY167" i="1"/>
  <c r="IB167" i="1"/>
  <c r="AG168" i="1"/>
  <c r="AI168" i="1"/>
  <c r="AK168" i="1"/>
  <c r="AM168" i="1"/>
  <c r="AO168" i="1"/>
  <c r="AQ168" i="1"/>
  <c r="AS168" i="1"/>
  <c r="AU168" i="1"/>
  <c r="AW168" i="1"/>
  <c r="AY168" i="1"/>
  <c r="BS168" i="1"/>
  <c r="BR168" i="1" s="1"/>
  <c r="CR168" i="1"/>
  <c r="CT168" i="1"/>
  <c r="BB168" i="1"/>
  <c r="CZ168" i="1"/>
  <c r="DN168" i="1"/>
  <c r="DQ168" i="1"/>
  <c r="EK168" i="1"/>
  <c r="EN168" i="1"/>
  <c r="FH168" i="1"/>
  <c r="FK168" i="1"/>
  <c r="GE168" i="1"/>
  <c r="GH168" i="1"/>
  <c r="HB168" i="1"/>
  <c r="HE168" i="1"/>
  <c r="HY168" i="1"/>
  <c r="IB168" i="1"/>
  <c r="AH169" i="1"/>
  <c r="AJ169" i="1"/>
  <c r="AL169" i="1"/>
  <c r="Y173" i="1" s="1"/>
  <c r="AN169" i="1"/>
  <c r="AP169" i="1"/>
  <c r="AR169" i="1"/>
  <c r="AT169" i="1"/>
  <c r="AU169" i="1" s="1"/>
  <c r="AW169" i="1"/>
  <c r="AY169" i="1"/>
  <c r="CQ169" i="1"/>
  <c r="CS169" i="1"/>
  <c r="CU169" i="1"/>
  <c r="DT169" i="1"/>
  <c r="DZ169" i="1"/>
  <c r="DW169" i="1"/>
  <c r="EC169" i="1"/>
  <c r="EQ169" i="1"/>
  <c r="EW169" i="1"/>
  <c r="ET169" i="1"/>
  <c r="EZ169" i="1"/>
  <c r="FN169" i="1"/>
  <c r="FT169" i="1"/>
  <c r="FQ169" i="1"/>
  <c r="FW169" i="1"/>
  <c r="GK169" i="1"/>
  <c r="GQ169" i="1"/>
  <c r="GN169" i="1"/>
  <c r="GT169" i="1"/>
  <c r="HH169" i="1"/>
  <c r="HN169" i="1"/>
  <c r="HK169" i="1"/>
  <c r="HQ169" i="1"/>
  <c r="IE169" i="1"/>
  <c r="IK169" i="1"/>
  <c r="IH169" i="1"/>
  <c r="IN169" i="1"/>
  <c r="LE169" i="1"/>
  <c r="LH169" i="1"/>
  <c r="LU169" i="1"/>
  <c r="LX169" i="1"/>
  <c r="MA169" i="1"/>
  <c r="MD169" i="1"/>
  <c r="MG169" i="1"/>
  <c r="MJ169" i="1"/>
  <c r="MQ169" i="1"/>
  <c r="AG170" i="1"/>
  <c r="AI170" i="1"/>
  <c r="AK170" i="1"/>
  <c r="AM170" i="1"/>
  <c r="AO170" i="1"/>
  <c r="AQ170" i="1"/>
  <c r="AS170" i="1"/>
  <c r="AU170" i="1"/>
  <c r="AW170" i="1"/>
  <c r="AY170" i="1"/>
  <c r="BS170" i="1"/>
  <c r="CR170" i="1"/>
  <c r="CT170" i="1"/>
  <c r="BB170" i="1"/>
  <c r="CZ170" i="1"/>
  <c r="DN170" i="1"/>
  <c r="DQ170" i="1"/>
  <c r="EK170" i="1"/>
  <c r="EN170" i="1"/>
  <c r="FH170" i="1"/>
  <c r="FK170" i="1"/>
  <c r="GE170" i="1"/>
  <c r="GH170" i="1"/>
  <c r="HB170" i="1"/>
  <c r="HE170" i="1"/>
  <c r="HY170" i="1"/>
  <c r="IB170" i="1"/>
  <c r="AG172" i="1"/>
  <c r="AI172" i="1"/>
  <c r="AK172" i="1"/>
  <c r="AM172" i="1"/>
  <c r="AO172" i="1"/>
  <c r="AQ172" i="1"/>
  <c r="AS172" i="1"/>
  <c r="AU172" i="1"/>
  <c r="AW172" i="1"/>
  <c r="AY172" i="1"/>
  <c r="BS172" i="1"/>
  <c r="BR172" i="1" s="1"/>
  <c r="CR172" i="1"/>
  <c r="CT172" i="1"/>
  <c r="BB172" i="1"/>
  <c r="CZ172" i="1"/>
  <c r="DN172" i="1"/>
  <c r="DQ172" i="1"/>
  <c r="EK172" i="1"/>
  <c r="EN172" i="1"/>
  <c r="FH172" i="1"/>
  <c r="FK172" i="1"/>
  <c r="GE172" i="1"/>
  <c r="GH172" i="1"/>
  <c r="HB172" i="1"/>
  <c r="HE172" i="1"/>
  <c r="HY172" i="1"/>
  <c r="IB172" i="1"/>
  <c r="AG173" i="1"/>
  <c r="AI173" i="1"/>
  <c r="AK173" i="1"/>
  <c r="AM173" i="1"/>
  <c r="AO173" i="1"/>
  <c r="AQ173" i="1"/>
  <c r="AS173" i="1"/>
  <c r="AU173" i="1"/>
  <c r="AW173" i="1"/>
  <c r="AY173" i="1"/>
  <c r="BS173" i="1"/>
  <c r="CR173" i="1"/>
  <c r="CT173" i="1"/>
  <c r="CZ173" i="1"/>
  <c r="DN173" i="1"/>
  <c r="DQ173" i="1"/>
  <c r="EK173" i="1"/>
  <c r="EN173" i="1"/>
  <c r="FH173" i="1"/>
  <c r="FK173" i="1"/>
  <c r="GE173" i="1"/>
  <c r="GH173" i="1"/>
  <c r="HB173" i="1"/>
  <c r="HE173" i="1"/>
  <c r="HY173" i="1"/>
  <c r="IB173" i="1"/>
  <c r="AG174" i="1"/>
  <c r="AI174" i="1"/>
  <c r="AK174" i="1"/>
  <c r="AM174" i="1"/>
  <c r="AO174" i="1"/>
  <c r="AQ174" i="1"/>
  <c r="AS174" i="1"/>
  <c r="AU174" i="1"/>
  <c r="AW174" i="1"/>
  <c r="AY174" i="1"/>
  <c r="BS174" i="1"/>
  <c r="CR174" i="1"/>
  <c r="CT174" i="1"/>
  <c r="CZ174" i="1"/>
  <c r="CO174" i="1" s="1"/>
  <c r="DN174" i="1"/>
  <c r="DQ174" i="1"/>
  <c r="EK174" i="1"/>
  <c r="EN174" i="1"/>
  <c r="FH174" i="1"/>
  <c r="FK174" i="1"/>
  <c r="GE174" i="1"/>
  <c r="GH174" i="1"/>
  <c r="HB174" i="1"/>
  <c r="HE174" i="1"/>
  <c r="HY174" i="1"/>
  <c r="IB174" i="1"/>
  <c r="AG175" i="1"/>
  <c r="AI175" i="1"/>
  <c r="AK175" i="1"/>
  <c r="AM175" i="1"/>
  <c r="AO175" i="1"/>
  <c r="AQ175" i="1"/>
  <c r="AS175" i="1"/>
  <c r="AU175" i="1"/>
  <c r="AW175" i="1"/>
  <c r="AY175" i="1"/>
  <c r="BS175" i="1"/>
  <c r="CR175" i="1"/>
  <c r="CT175" i="1"/>
  <c r="BB175" i="1"/>
  <c r="CZ175" i="1"/>
  <c r="DN175" i="1"/>
  <c r="DQ175" i="1"/>
  <c r="EK175" i="1"/>
  <c r="EN175" i="1"/>
  <c r="FH175" i="1"/>
  <c r="FK175" i="1"/>
  <c r="GE175" i="1"/>
  <c r="GH175" i="1"/>
  <c r="HB175" i="1"/>
  <c r="HE175" i="1"/>
  <c r="HY175" i="1"/>
  <c r="IB175" i="1"/>
  <c r="AG171" i="1"/>
  <c r="AI171" i="1"/>
  <c r="AK171" i="1"/>
  <c r="AM171" i="1"/>
  <c r="AO171" i="1"/>
  <c r="AQ171" i="1"/>
  <c r="AS171" i="1"/>
  <c r="AU171" i="1"/>
  <c r="AW171" i="1"/>
  <c r="AY171" i="1"/>
  <c r="BS171" i="1"/>
  <c r="CR171" i="1"/>
  <c r="CT171" i="1"/>
  <c r="CZ171" i="1"/>
  <c r="DN171" i="1"/>
  <c r="DQ171" i="1"/>
  <c r="EK171" i="1"/>
  <c r="EN171" i="1"/>
  <c r="FH171" i="1"/>
  <c r="FK171" i="1"/>
  <c r="GE171" i="1"/>
  <c r="GH171" i="1"/>
  <c r="HB171" i="1"/>
  <c r="HE171" i="1"/>
  <c r="HY171" i="1"/>
  <c r="IB171" i="1"/>
  <c r="AG176" i="1"/>
  <c r="AI176" i="1"/>
  <c r="AK176" i="1"/>
  <c r="AM176" i="1"/>
  <c r="AO176" i="1"/>
  <c r="AQ176" i="1"/>
  <c r="AS176" i="1"/>
  <c r="AU176" i="1"/>
  <c r="AW176" i="1"/>
  <c r="AY176" i="1"/>
  <c r="BS176" i="1"/>
  <c r="CR176" i="1"/>
  <c r="CT176" i="1"/>
  <c r="BB176" i="1"/>
  <c r="CZ176" i="1"/>
  <c r="CO176" i="1" s="1"/>
  <c r="CP176" i="1" s="1"/>
  <c r="DN176" i="1"/>
  <c r="DQ176" i="1"/>
  <c r="EK176" i="1"/>
  <c r="EN176" i="1"/>
  <c r="FH176" i="1"/>
  <c r="FK176" i="1"/>
  <c r="GE176" i="1"/>
  <c r="GH176" i="1"/>
  <c r="HB176" i="1"/>
  <c r="HE176" i="1"/>
  <c r="HY176" i="1"/>
  <c r="IB176" i="1"/>
  <c r="AG177" i="1"/>
  <c r="AI177" i="1"/>
  <c r="AK177" i="1"/>
  <c r="AM177" i="1"/>
  <c r="AO177" i="1"/>
  <c r="AQ177" i="1"/>
  <c r="AS177" i="1"/>
  <c r="AU177" i="1"/>
  <c r="AW177" i="1"/>
  <c r="AY177" i="1"/>
  <c r="BS177" i="1"/>
  <c r="CR177" i="1"/>
  <c r="CT177" i="1"/>
  <c r="BB177" i="1"/>
  <c r="CZ177" i="1"/>
  <c r="DN177" i="1"/>
  <c r="DQ177" i="1"/>
  <c r="EK177" i="1"/>
  <c r="EN177" i="1"/>
  <c r="FH177" i="1"/>
  <c r="FK177" i="1"/>
  <c r="GE177" i="1"/>
  <c r="GH177" i="1"/>
  <c r="HB177" i="1"/>
  <c r="HE177" i="1"/>
  <c r="HY177" i="1"/>
  <c r="IB177" i="1"/>
  <c r="AG178" i="1"/>
  <c r="AI178" i="1"/>
  <c r="AK178" i="1"/>
  <c r="AM178" i="1"/>
  <c r="AO178" i="1"/>
  <c r="AQ178" i="1"/>
  <c r="AS178" i="1"/>
  <c r="AU178" i="1"/>
  <c r="AW178" i="1"/>
  <c r="AY178" i="1"/>
  <c r="BS178" i="1"/>
  <c r="CR178" i="1"/>
  <c r="CT178" i="1"/>
  <c r="BB178" i="1"/>
  <c r="CZ178" i="1"/>
  <c r="CO178" i="1" s="1"/>
  <c r="CP178" i="1" s="1"/>
  <c r="DN178" i="1"/>
  <c r="DQ178" i="1"/>
  <c r="EK178" i="1"/>
  <c r="EN178" i="1"/>
  <c r="FH178" i="1"/>
  <c r="FK178" i="1"/>
  <c r="GE178" i="1"/>
  <c r="GH178" i="1"/>
  <c r="HB178" i="1"/>
  <c r="HE178" i="1"/>
  <c r="HY178" i="1"/>
  <c r="IB178" i="1"/>
  <c r="AG179" i="1"/>
  <c r="AI179" i="1"/>
  <c r="AK179" i="1"/>
  <c r="AM179" i="1"/>
  <c r="AO179" i="1"/>
  <c r="AQ179" i="1"/>
  <c r="AS179" i="1"/>
  <c r="AU179" i="1"/>
  <c r="AW179" i="1"/>
  <c r="AY179" i="1"/>
  <c r="BS179" i="1"/>
  <c r="CR179" i="1"/>
  <c r="CT179" i="1"/>
  <c r="BB179" i="1"/>
  <c r="CZ179" i="1"/>
  <c r="DN179" i="1"/>
  <c r="DQ179" i="1"/>
  <c r="EK179" i="1"/>
  <c r="EN179" i="1"/>
  <c r="FH179" i="1"/>
  <c r="FK179" i="1"/>
  <c r="GE179" i="1"/>
  <c r="GH179" i="1"/>
  <c r="HB179" i="1"/>
  <c r="HE179" i="1"/>
  <c r="HY179" i="1"/>
  <c r="IB179" i="1"/>
  <c r="AH180" i="1"/>
  <c r="W181" i="1" s="1"/>
  <c r="AJ180" i="1"/>
  <c r="AL180" i="1"/>
  <c r="Y181" i="1" s="1"/>
  <c r="AN180" i="1"/>
  <c r="AP180" i="1"/>
  <c r="AR180" i="1"/>
  <c r="AT180" i="1"/>
  <c r="AU180" i="1" s="1"/>
  <c r="AW180" i="1"/>
  <c r="AY180" i="1"/>
  <c r="CQ180" i="1"/>
  <c r="CS180" i="1"/>
  <c r="CU180" i="1"/>
  <c r="DT180" i="1"/>
  <c r="DZ180" i="1"/>
  <c r="DW180" i="1"/>
  <c r="EC180" i="1"/>
  <c r="EQ180" i="1"/>
  <c r="EW180" i="1"/>
  <c r="ET180" i="1"/>
  <c r="EZ180" i="1"/>
  <c r="FN180" i="1"/>
  <c r="FT180" i="1"/>
  <c r="FQ180" i="1"/>
  <c r="FW180" i="1"/>
  <c r="GK180" i="1"/>
  <c r="GQ180" i="1"/>
  <c r="GN180" i="1"/>
  <c r="GT180" i="1"/>
  <c r="HH180" i="1"/>
  <c r="HN180" i="1"/>
  <c r="HK180" i="1"/>
  <c r="HQ180" i="1"/>
  <c r="IE180" i="1"/>
  <c r="IK180" i="1"/>
  <c r="IH180" i="1"/>
  <c r="IN180" i="1"/>
  <c r="LE180" i="1"/>
  <c r="LH180" i="1"/>
  <c r="LU180" i="1"/>
  <c r="LX180" i="1"/>
  <c r="MA180" i="1"/>
  <c r="MD180" i="1"/>
  <c r="MG180" i="1"/>
  <c r="MJ180" i="1"/>
  <c r="MQ180" i="1"/>
  <c r="AG181" i="1"/>
  <c r="AI181" i="1"/>
  <c r="AK181" i="1"/>
  <c r="AM181" i="1"/>
  <c r="AO181" i="1"/>
  <c r="AQ181" i="1"/>
  <c r="AS181" i="1"/>
  <c r="AU181" i="1"/>
  <c r="AW181" i="1"/>
  <c r="AY181" i="1"/>
  <c r="BS181" i="1"/>
  <c r="BR181" i="1" s="1"/>
  <c r="CR181" i="1"/>
  <c r="CT181" i="1"/>
  <c r="BB181" i="1"/>
  <c r="CZ181" i="1"/>
  <c r="DN181" i="1"/>
  <c r="DQ181" i="1"/>
  <c r="EK181" i="1"/>
  <c r="EN181" i="1"/>
  <c r="FH181" i="1"/>
  <c r="FK181" i="1"/>
  <c r="GE181" i="1"/>
  <c r="GH181" i="1"/>
  <c r="HB181" i="1"/>
  <c r="HE181" i="1"/>
  <c r="HY181" i="1"/>
  <c r="HT181" i="1" s="1"/>
  <c r="AG182" i="1"/>
  <c r="AI182" i="1"/>
  <c r="AK182" i="1"/>
  <c r="AM182" i="1"/>
  <c r="AO182" i="1"/>
  <c r="AQ182" i="1"/>
  <c r="AS182" i="1"/>
  <c r="AU182" i="1"/>
  <c r="AW182" i="1"/>
  <c r="AY182" i="1"/>
  <c r="BS182" i="1"/>
  <c r="CR182" i="1"/>
  <c r="CT182" i="1"/>
  <c r="CZ182" i="1"/>
  <c r="DN182" i="1"/>
  <c r="DQ182" i="1"/>
  <c r="EK182" i="1"/>
  <c r="EN182" i="1"/>
  <c r="FH182" i="1"/>
  <c r="FK182" i="1"/>
  <c r="GE182" i="1"/>
  <c r="GH182" i="1"/>
  <c r="HB182" i="1"/>
  <c r="HE182" i="1"/>
  <c r="HY182" i="1"/>
  <c r="IB182" i="1"/>
  <c r="IB180" i="1" s="1"/>
  <c r="AG183" i="1"/>
  <c r="AI183" i="1"/>
  <c r="AK183" i="1"/>
  <c r="AM183" i="1"/>
  <c r="AO183" i="1"/>
  <c r="AQ183" i="1"/>
  <c r="AS183" i="1"/>
  <c r="AU183" i="1"/>
  <c r="AW183" i="1"/>
  <c r="AY183" i="1"/>
  <c r="BS183" i="1"/>
  <c r="CR183" i="1"/>
  <c r="CT183" i="1"/>
  <c r="BB183" i="1"/>
  <c r="CZ183" i="1"/>
  <c r="DN183" i="1"/>
  <c r="DQ183" i="1"/>
  <c r="EK183" i="1"/>
  <c r="EN183" i="1"/>
  <c r="FH183" i="1"/>
  <c r="FK183" i="1"/>
  <c r="GE183" i="1"/>
  <c r="GH183" i="1"/>
  <c r="HB183" i="1"/>
  <c r="HE183" i="1"/>
  <c r="HY183" i="1"/>
  <c r="IB183" i="1"/>
  <c r="AG184" i="1"/>
  <c r="AI184" i="1"/>
  <c r="AK184" i="1"/>
  <c r="AM184" i="1"/>
  <c r="AO184" i="1"/>
  <c r="AQ184" i="1"/>
  <c r="AS184" i="1"/>
  <c r="AU184" i="1"/>
  <c r="AW184" i="1"/>
  <c r="AY184" i="1"/>
  <c r="BS184" i="1"/>
  <c r="BR184" i="1" s="1"/>
  <c r="CR184" i="1"/>
  <c r="CT184" i="1"/>
  <c r="BB184" i="1"/>
  <c r="CZ184" i="1"/>
  <c r="DN184" i="1"/>
  <c r="DQ184" i="1"/>
  <c r="EK184" i="1"/>
  <c r="EN184" i="1"/>
  <c r="FH184" i="1"/>
  <c r="FK184" i="1"/>
  <c r="GE184" i="1"/>
  <c r="GH184" i="1"/>
  <c r="HB184" i="1"/>
  <c r="HE184" i="1"/>
  <c r="HY184" i="1"/>
  <c r="IB184" i="1"/>
  <c r="AG185" i="1"/>
  <c r="AI185" i="1"/>
  <c r="AK185" i="1"/>
  <c r="AM185" i="1"/>
  <c r="AO185" i="1"/>
  <c r="AQ185" i="1"/>
  <c r="AS185" i="1"/>
  <c r="AU185" i="1"/>
  <c r="AW185" i="1"/>
  <c r="AY185" i="1"/>
  <c r="BS185" i="1"/>
  <c r="CR185" i="1"/>
  <c r="CT185" i="1"/>
  <c r="BB185" i="1"/>
  <c r="CZ185" i="1"/>
  <c r="DN185" i="1"/>
  <c r="DQ185" i="1"/>
  <c r="EK185" i="1"/>
  <c r="EN185" i="1"/>
  <c r="FH185" i="1"/>
  <c r="FK185" i="1"/>
  <c r="GE185" i="1"/>
  <c r="GH185" i="1"/>
  <c r="HB185" i="1"/>
  <c r="HE185" i="1"/>
  <c r="HY185" i="1"/>
  <c r="IB185" i="1"/>
  <c r="AH186" i="1"/>
  <c r="AG186" i="1" s="1"/>
  <c r="AJ186" i="1"/>
  <c r="AL186" i="1"/>
  <c r="Y187" i="1" s="1"/>
  <c r="AN186" i="1"/>
  <c r="AP186" i="1"/>
  <c r="AR186" i="1"/>
  <c r="AT186" i="1"/>
  <c r="AW186" i="1"/>
  <c r="AY186" i="1"/>
  <c r="CQ186" i="1"/>
  <c r="CS186" i="1"/>
  <c r="CU186" i="1"/>
  <c r="DT186" i="1"/>
  <c r="DZ186" i="1"/>
  <c r="DW186" i="1"/>
  <c r="EC186" i="1"/>
  <c r="EQ186" i="1"/>
  <c r="EW186" i="1"/>
  <c r="ET186" i="1"/>
  <c r="EZ186" i="1"/>
  <c r="FN186" i="1"/>
  <c r="FT186" i="1"/>
  <c r="FQ186" i="1"/>
  <c r="FW186" i="1"/>
  <c r="GK186" i="1"/>
  <c r="GQ186" i="1"/>
  <c r="GN186" i="1"/>
  <c r="GT186" i="1"/>
  <c r="HH186" i="1"/>
  <c r="HN186" i="1"/>
  <c r="HK186" i="1"/>
  <c r="HQ186" i="1"/>
  <c r="IE186" i="1"/>
  <c r="IK186" i="1"/>
  <c r="IH186" i="1"/>
  <c r="IN186" i="1"/>
  <c r="LE186" i="1"/>
  <c r="LH186" i="1"/>
  <c r="LU186" i="1"/>
  <c r="LX186" i="1"/>
  <c r="MA186" i="1"/>
  <c r="MD186" i="1"/>
  <c r="MG186" i="1"/>
  <c r="MJ186" i="1"/>
  <c r="MQ186" i="1"/>
  <c r="AG187" i="1"/>
  <c r="AI187" i="1"/>
  <c r="AK187" i="1"/>
  <c r="AM187" i="1"/>
  <c r="AO187" i="1"/>
  <c r="AQ187" i="1"/>
  <c r="AS187" i="1"/>
  <c r="AU187" i="1"/>
  <c r="AW187" i="1"/>
  <c r="AY187" i="1"/>
  <c r="BS187" i="1"/>
  <c r="BR187" i="1" s="1"/>
  <c r="CR187" i="1"/>
  <c r="CT187" i="1"/>
  <c r="BB187" i="1"/>
  <c r="CZ187" i="1"/>
  <c r="DN187" i="1"/>
  <c r="DQ187" i="1"/>
  <c r="EK187" i="1"/>
  <c r="EN187" i="1"/>
  <c r="FH187" i="1"/>
  <c r="FK187" i="1"/>
  <c r="GE187" i="1"/>
  <c r="GH187" i="1"/>
  <c r="HB187" i="1"/>
  <c r="HE187" i="1"/>
  <c r="HY187" i="1"/>
  <c r="IB187" i="1"/>
  <c r="AG188" i="1"/>
  <c r="AI188" i="1"/>
  <c r="AK188" i="1"/>
  <c r="AM188" i="1"/>
  <c r="AO188" i="1"/>
  <c r="AQ188" i="1"/>
  <c r="AS188" i="1"/>
  <c r="AU188" i="1"/>
  <c r="AW188" i="1"/>
  <c r="AY188" i="1"/>
  <c r="BS188" i="1"/>
  <c r="BR188" i="1" s="1"/>
  <c r="CR188" i="1"/>
  <c r="CT188" i="1"/>
  <c r="CZ188" i="1"/>
  <c r="DN188" i="1"/>
  <c r="DQ188" i="1"/>
  <c r="EK188" i="1"/>
  <c r="EN188" i="1"/>
  <c r="FH188" i="1"/>
  <c r="FK188" i="1"/>
  <c r="GE188" i="1"/>
  <c r="GH188" i="1"/>
  <c r="HB188" i="1"/>
  <c r="HE188" i="1"/>
  <c r="HY188" i="1"/>
  <c r="IB188" i="1"/>
  <c r="AH189" i="1"/>
  <c r="W190" i="1" s="1"/>
  <c r="AJ189" i="1"/>
  <c r="AL189" i="1"/>
  <c r="Y191" i="1" s="1"/>
  <c r="AN189" i="1"/>
  <c r="AP189" i="1"/>
  <c r="AR189" i="1"/>
  <c r="AT189" i="1"/>
  <c r="AU189" i="1" s="1"/>
  <c r="AW189" i="1"/>
  <c r="AY189" i="1"/>
  <c r="CQ189" i="1"/>
  <c r="CS189" i="1"/>
  <c r="CU189" i="1"/>
  <c r="DT189" i="1"/>
  <c r="DZ189" i="1"/>
  <c r="DW189" i="1"/>
  <c r="EC189" i="1"/>
  <c r="EQ189" i="1"/>
  <c r="EW189" i="1"/>
  <c r="ET189" i="1"/>
  <c r="EZ189" i="1"/>
  <c r="FN189" i="1"/>
  <c r="FT189" i="1"/>
  <c r="FQ189" i="1"/>
  <c r="FW189" i="1"/>
  <c r="GK189" i="1"/>
  <c r="GQ189" i="1"/>
  <c r="GN189" i="1"/>
  <c r="GT189" i="1"/>
  <c r="HH189" i="1"/>
  <c r="HN189" i="1"/>
  <c r="HK189" i="1"/>
  <c r="HQ189" i="1"/>
  <c r="IE189" i="1"/>
  <c r="IK189" i="1"/>
  <c r="IH189" i="1"/>
  <c r="IN189" i="1"/>
  <c r="LE189" i="1"/>
  <c r="LH189" i="1"/>
  <c r="LU189" i="1"/>
  <c r="LX189" i="1"/>
  <c r="MA189" i="1"/>
  <c r="MD189" i="1"/>
  <c r="MG189" i="1"/>
  <c r="MJ189" i="1"/>
  <c r="MQ189" i="1"/>
  <c r="AG190" i="1"/>
  <c r="AI190" i="1"/>
  <c r="AK190" i="1"/>
  <c r="AM190" i="1"/>
  <c r="AO190" i="1"/>
  <c r="AQ190" i="1"/>
  <c r="AS190" i="1"/>
  <c r="AU190" i="1"/>
  <c r="AW190" i="1"/>
  <c r="AY190" i="1"/>
  <c r="BS190" i="1"/>
  <c r="CR190" i="1"/>
  <c r="CT190" i="1"/>
  <c r="CZ190" i="1"/>
  <c r="DN190" i="1"/>
  <c r="DQ190" i="1"/>
  <c r="EK190" i="1"/>
  <c r="EN190" i="1"/>
  <c r="FH190" i="1"/>
  <c r="FK190" i="1"/>
  <c r="GE190" i="1"/>
  <c r="GH190" i="1"/>
  <c r="HB190" i="1"/>
  <c r="HE190" i="1"/>
  <c r="HY190" i="1"/>
  <c r="IB190" i="1"/>
  <c r="AG191" i="1"/>
  <c r="AI191" i="1"/>
  <c r="AK191" i="1"/>
  <c r="AM191" i="1"/>
  <c r="AO191" i="1"/>
  <c r="AQ191" i="1"/>
  <c r="AS191" i="1"/>
  <c r="AU191" i="1"/>
  <c r="AW191" i="1"/>
  <c r="AY191" i="1"/>
  <c r="BS191" i="1"/>
  <c r="BR191" i="1" s="1"/>
  <c r="CR191" i="1"/>
  <c r="CT191" i="1"/>
  <c r="BB191" i="1"/>
  <c r="CZ191" i="1"/>
  <c r="DN191" i="1"/>
  <c r="DQ191" i="1"/>
  <c r="EK191" i="1"/>
  <c r="EN191" i="1"/>
  <c r="FH191" i="1"/>
  <c r="FK191" i="1"/>
  <c r="GE191" i="1"/>
  <c r="GH191" i="1"/>
  <c r="HB191" i="1"/>
  <c r="HE191" i="1"/>
  <c r="HY191" i="1"/>
  <c r="IB191" i="1"/>
  <c r="AG193" i="1"/>
  <c r="AI193" i="1"/>
  <c r="AK193" i="1"/>
  <c r="AM193" i="1"/>
  <c r="AO193" i="1"/>
  <c r="AQ193" i="1"/>
  <c r="AS193" i="1"/>
  <c r="AU193" i="1"/>
  <c r="AW193" i="1"/>
  <c r="AY193" i="1"/>
  <c r="BS193" i="1"/>
  <c r="CR193" i="1"/>
  <c r="CT193" i="1"/>
  <c r="CZ193" i="1"/>
  <c r="DN193" i="1"/>
  <c r="DQ193" i="1"/>
  <c r="EK193" i="1"/>
  <c r="EN193" i="1"/>
  <c r="FH193" i="1"/>
  <c r="FK193" i="1"/>
  <c r="GE193" i="1"/>
  <c r="GH193" i="1"/>
  <c r="HB193" i="1"/>
  <c r="HE193" i="1"/>
  <c r="HY193" i="1"/>
  <c r="IB193" i="1"/>
  <c r="AG194" i="1"/>
  <c r="AI194" i="1"/>
  <c r="AK194" i="1"/>
  <c r="AM194" i="1"/>
  <c r="AO194" i="1"/>
  <c r="AQ194" i="1"/>
  <c r="AS194" i="1"/>
  <c r="AU194" i="1"/>
  <c r="AW194" i="1"/>
  <c r="AY194" i="1"/>
  <c r="BS194" i="1"/>
  <c r="CR194" i="1"/>
  <c r="CT194" i="1"/>
  <c r="BB194" i="1"/>
  <c r="CZ194" i="1"/>
  <c r="CO194" i="1" s="1"/>
  <c r="CP194" i="1" s="1"/>
  <c r="DN194" i="1"/>
  <c r="DQ194" i="1"/>
  <c r="EK194" i="1"/>
  <c r="EN194" i="1"/>
  <c r="FH194" i="1"/>
  <c r="FK194" i="1"/>
  <c r="GE194" i="1"/>
  <c r="GH194" i="1"/>
  <c r="HB194" i="1"/>
  <c r="HE194" i="1"/>
  <c r="HY194" i="1"/>
  <c r="IB194" i="1"/>
  <c r="AG195" i="1"/>
  <c r="AI195" i="1"/>
  <c r="AK195" i="1"/>
  <c r="AM195" i="1"/>
  <c r="AO195" i="1"/>
  <c r="AQ195" i="1"/>
  <c r="AS195" i="1"/>
  <c r="AU195" i="1"/>
  <c r="AW195" i="1"/>
  <c r="AY195" i="1"/>
  <c r="BS195" i="1"/>
  <c r="CR195" i="1"/>
  <c r="CT195" i="1"/>
  <c r="BB195" i="1"/>
  <c r="CZ195" i="1"/>
  <c r="DN195" i="1"/>
  <c r="DQ195" i="1"/>
  <c r="EK195" i="1"/>
  <c r="EN195" i="1"/>
  <c r="FH195" i="1"/>
  <c r="FK195" i="1"/>
  <c r="GE195" i="1"/>
  <c r="GH195" i="1"/>
  <c r="HB195" i="1"/>
  <c r="HE195" i="1"/>
  <c r="HY195" i="1"/>
  <c r="IB195" i="1"/>
  <c r="AG196" i="1"/>
  <c r="AI196" i="1"/>
  <c r="AK196" i="1"/>
  <c r="AM196" i="1"/>
  <c r="AO196" i="1"/>
  <c r="AQ196" i="1"/>
  <c r="AS196" i="1"/>
  <c r="AU196" i="1"/>
  <c r="AW196" i="1"/>
  <c r="AY196" i="1"/>
  <c r="BS196" i="1"/>
  <c r="CR196" i="1"/>
  <c r="CT196" i="1"/>
  <c r="BB196" i="1"/>
  <c r="CZ196" i="1"/>
  <c r="CO196" i="1" s="1"/>
  <c r="CP196" i="1" s="1"/>
  <c r="DN196" i="1"/>
  <c r="DQ196" i="1"/>
  <c r="EK196" i="1"/>
  <c r="EN196" i="1"/>
  <c r="FH196" i="1"/>
  <c r="FK196" i="1"/>
  <c r="GE196" i="1"/>
  <c r="GH196" i="1"/>
  <c r="HB196" i="1"/>
  <c r="HE196" i="1"/>
  <c r="HY196" i="1"/>
  <c r="IB196" i="1"/>
  <c r="AG197" i="1"/>
  <c r="AI197" i="1"/>
  <c r="AK197" i="1"/>
  <c r="AM197" i="1"/>
  <c r="AO197" i="1"/>
  <c r="AQ197" i="1"/>
  <c r="AS197" i="1"/>
  <c r="AU197" i="1"/>
  <c r="AW197" i="1"/>
  <c r="AY197" i="1"/>
  <c r="BS197" i="1"/>
  <c r="CR197" i="1"/>
  <c r="CT197" i="1"/>
  <c r="CZ197" i="1"/>
  <c r="BE197" i="1" s="1"/>
  <c r="DN197" i="1"/>
  <c r="DQ197" i="1"/>
  <c r="EK197" i="1"/>
  <c r="EN197" i="1"/>
  <c r="FH197" i="1"/>
  <c r="FK197" i="1"/>
  <c r="GE197" i="1"/>
  <c r="GH197" i="1"/>
  <c r="HB197" i="1"/>
  <c r="HE197" i="1"/>
  <c r="HY197" i="1"/>
  <c r="IB197" i="1"/>
  <c r="AH198" i="1"/>
  <c r="AJ198" i="1"/>
  <c r="AL198" i="1"/>
  <c r="AN198" i="1"/>
  <c r="AP198" i="1"/>
  <c r="AR198" i="1"/>
  <c r="AT198" i="1"/>
  <c r="AU198" i="1" s="1"/>
  <c r="AW198" i="1"/>
  <c r="AY198" i="1"/>
  <c r="CQ198" i="1"/>
  <c r="CS198" i="1"/>
  <c r="CU198" i="1"/>
  <c r="DT198" i="1"/>
  <c r="DZ198" i="1"/>
  <c r="DW198" i="1"/>
  <c r="EC198" i="1"/>
  <c r="EQ198" i="1"/>
  <c r="EW198" i="1"/>
  <c r="ET198" i="1"/>
  <c r="EZ198" i="1"/>
  <c r="FN198" i="1"/>
  <c r="FT198" i="1"/>
  <c r="FQ198" i="1"/>
  <c r="FW198" i="1"/>
  <c r="GK198" i="1"/>
  <c r="GQ198" i="1"/>
  <c r="GN198" i="1"/>
  <c r="GT198" i="1"/>
  <c r="HH198" i="1"/>
  <c r="HN198" i="1"/>
  <c r="HK198" i="1"/>
  <c r="HQ198" i="1"/>
  <c r="IE198" i="1"/>
  <c r="IK198" i="1"/>
  <c r="IH198" i="1"/>
  <c r="IN198" i="1"/>
  <c r="LE198" i="1"/>
  <c r="LH198" i="1"/>
  <c r="LU198" i="1"/>
  <c r="LX198" i="1"/>
  <c r="MA198" i="1"/>
  <c r="MD198" i="1"/>
  <c r="MG198" i="1"/>
  <c r="MJ198" i="1"/>
  <c r="MQ198" i="1"/>
  <c r="AG199" i="1"/>
  <c r="AI199" i="1"/>
  <c r="AK199" i="1"/>
  <c r="AM199" i="1"/>
  <c r="AO199" i="1"/>
  <c r="AQ199" i="1"/>
  <c r="AS199" i="1"/>
  <c r="AU199" i="1"/>
  <c r="AW199" i="1"/>
  <c r="AY199" i="1"/>
  <c r="BS199" i="1"/>
  <c r="BR199" i="1" s="1"/>
  <c r="CR199" i="1"/>
  <c r="CT199" i="1"/>
  <c r="BB199" i="1"/>
  <c r="CZ199" i="1"/>
  <c r="BE199" i="1" s="1"/>
  <c r="DN199" i="1"/>
  <c r="DQ199" i="1"/>
  <c r="EK199" i="1"/>
  <c r="EN199" i="1"/>
  <c r="FH199" i="1"/>
  <c r="FK199" i="1"/>
  <c r="GE199" i="1"/>
  <c r="GH199" i="1"/>
  <c r="HB199" i="1"/>
  <c r="HE199" i="1"/>
  <c r="HY199" i="1"/>
  <c r="IB199" i="1"/>
  <c r="AG200" i="1"/>
  <c r="AI200" i="1"/>
  <c r="AK200" i="1"/>
  <c r="AM200" i="1"/>
  <c r="AO200" i="1"/>
  <c r="AQ200" i="1"/>
  <c r="AS200" i="1"/>
  <c r="AU200" i="1"/>
  <c r="AW200" i="1"/>
  <c r="AY200" i="1"/>
  <c r="BS200" i="1"/>
  <c r="BR200" i="1" s="1"/>
  <c r="CR200" i="1"/>
  <c r="CT200" i="1"/>
  <c r="CZ200" i="1"/>
  <c r="DN200" i="1"/>
  <c r="DQ200" i="1"/>
  <c r="EK200" i="1"/>
  <c r="EN200" i="1"/>
  <c r="FH200" i="1"/>
  <c r="FK200" i="1"/>
  <c r="GE200" i="1"/>
  <c r="GH200" i="1"/>
  <c r="HB200" i="1"/>
  <c r="HE200" i="1"/>
  <c r="HY200" i="1"/>
  <c r="IB200" i="1"/>
  <c r="AG201" i="1"/>
  <c r="AI201" i="1"/>
  <c r="AK201" i="1"/>
  <c r="AM201" i="1"/>
  <c r="AO201" i="1"/>
  <c r="AQ201" i="1"/>
  <c r="AS201" i="1"/>
  <c r="AU201" i="1"/>
  <c r="AW201" i="1"/>
  <c r="AY201" i="1"/>
  <c r="BS201" i="1"/>
  <c r="CR201" i="1"/>
  <c r="CT201" i="1"/>
  <c r="CZ201" i="1"/>
  <c r="CO201" i="1" s="1"/>
  <c r="CP201" i="1" s="1"/>
  <c r="DN201" i="1"/>
  <c r="DQ201" i="1"/>
  <c r="EK201" i="1"/>
  <c r="EN201" i="1"/>
  <c r="FH201" i="1"/>
  <c r="FK201" i="1"/>
  <c r="GE201" i="1"/>
  <c r="GH201" i="1"/>
  <c r="HB201" i="1"/>
  <c r="HE201" i="1"/>
  <c r="HY201" i="1"/>
  <c r="IB201" i="1"/>
  <c r="AH202" i="1"/>
  <c r="AJ202" i="1"/>
  <c r="AL202" i="1"/>
  <c r="AN202" i="1"/>
  <c r="AP202" i="1"/>
  <c r="AR202" i="1"/>
  <c r="AT202" i="1"/>
  <c r="AW202" i="1"/>
  <c r="AY202" i="1"/>
  <c r="CQ202" i="1"/>
  <c r="CS202" i="1"/>
  <c r="CU202" i="1"/>
  <c r="DT202" i="1"/>
  <c r="DZ202" i="1"/>
  <c r="DW202" i="1"/>
  <c r="EC202" i="1"/>
  <c r="EQ202" i="1"/>
  <c r="EW202" i="1"/>
  <c r="ET202" i="1"/>
  <c r="EZ202" i="1"/>
  <c r="FN202" i="1"/>
  <c r="FT202" i="1"/>
  <c r="FQ202" i="1"/>
  <c r="FW202" i="1"/>
  <c r="GK202" i="1"/>
  <c r="GQ202" i="1"/>
  <c r="GN202" i="1"/>
  <c r="GT202" i="1"/>
  <c r="HH202" i="1"/>
  <c r="HN202" i="1"/>
  <c r="HK202" i="1"/>
  <c r="HQ202" i="1"/>
  <c r="IE202" i="1"/>
  <c r="IK202" i="1"/>
  <c r="IH202" i="1"/>
  <c r="IN202" i="1"/>
  <c r="LE202" i="1"/>
  <c r="LH202" i="1"/>
  <c r="LU202" i="1"/>
  <c r="LX202" i="1"/>
  <c r="MA202" i="1"/>
  <c r="MD202" i="1"/>
  <c r="MG202" i="1"/>
  <c r="MJ202" i="1"/>
  <c r="MQ202" i="1"/>
  <c r="AG203" i="1"/>
  <c r="AI203" i="1"/>
  <c r="AK203" i="1"/>
  <c r="AM203" i="1"/>
  <c r="AO203" i="1"/>
  <c r="AQ203" i="1"/>
  <c r="AS203" i="1"/>
  <c r="AU203" i="1"/>
  <c r="AW203" i="1"/>
  <c r="AY203" i="1"/>
  <c r="BS203" i="1"/>
  <c r="BR203" i="1" s="1"/>
  <c r="CR203" i="1"/>
  <c r="CT203" i="1"/>
  <c r="CZ203" i="1"/>
  <c r="DN203" i="1"/>
  <c r="DQ203" i="1"/>
  <c r="EK203" i="1"/>
  <c r="EN203" i="1"/>
  <c r="FH203" i="1"/>
  <c r="FK203" i="1"/>
  <c r="GE203" i="1"/>
  <c r="GH203" i="1"/>
  <c r="HB203" i="1"/>
  <c r="HE203" i="1"/>
  <c r="HY203" i="1"/>
  <c r="IB203" i="1"/>
  <c r="AG204" i="1"/>
  <c r="AI204" i="1"/>
  <c r="AK204" i="1"/>
  <c r="AM204" i="1"/>
  <c r="AO204" i="1"/>
  <c r="AQ204" i="1"/>
  <c r="AS204" i="1"/>
  <c r="AU204" i="1"/>
  <c r="AW204" i="1"/>
  <c r="AY204" i="1"/>
  <c r="BS204" i="1"/>
  <c r="BR204" i="1" s="1"/>
  <c r="CR204" i="1"/>
  <c r="CT204" i="1"/>
  <c r="CZ204" i="1"/>
  <c r="DN204" i="1"/>
  <c r="DQ204" i="1"/>
  <c r="EK204" i="1"/>
  <c r="EN204" i="1"/>
  <c r="FH204" i="1"/>
  <c r="FK204" i="1"/>
  <c r="GE204" i="1"/>
  <c r="GH204" i="1"/>
  <c r="HB204" i="1"/>
  <c r="HE204" i="1"/>
  <c r="HY204" i="1"/>
  <c r="IB204" i="1"/>
  <c r="AG205" i="1"/>
  <c r="AI205" i="1"/>
  <c r="AK205" i="1"/>
  <c r="AM205" i="1"/>
  <c r="AO205" i="1"/>
  <c r="AQ205" i="1"/>
  <c r="AS205" i="1"/>
  <c r="AU205" i="1"/>
  <c r="AW205" i="1"/>
  <c r="AY205" i="1"/>
  <c r="BS205" i="1"/>
  <c r="CR205" i="1"/>
  <c r="CT205" i="1"/>
  <c r="BB205" i="1"/>
  <c r="CZ205" i="1"/>
  <c r="CO205" i="1" s="1"/>
  <c r="CP205" i="1" s="1"/>
  <c r="DN205" i="1"/>
  <c r="DQ205" i="1"/>
  <c r="EK205" i="1"/>
  <c r="EN205" i="1"/>
  <c r="FH205" i="1"/>
  <c r="FK205" i="1"/>
  <c r="GE205" i="1"/>
  <c r="GH205" i="1"/>
  <c r="HB205" i="1"/>
  <c r="HE205" i="1"/>
  <c r="HY205" i="1"/>
  <c r="IB205" i="1"/>
  <c r="AG206" i="1"/>
  <c r="AI206" i="1"/>
  <c r="AK206" i="1"/>
  <c r="AM206" i="1"/>
  <c r="AO206" i="1"/>
  <c r="AQ206" i="1"/>
  <c r="AS206" i="1"/>
  <c r="AU206" i="1"/>
  <c r="AW206" i="1"/>
  <c r="AY206" i="1"/>
  <c r="BS206" i="1"/>
  <c r="CR206" i="1"/>
  <c r="CT206" i="1"/>
  <c r="BB206" i="1"/>
  <c r="CZ206" i="1"/>
  <c r="DN206" i="1"/>
  <c r="DQ206" i="1"/>
  <c r="EK206" i="1"/>
  <c r="EN206" i="1"/>
  <c r="FH206" i="1"/>
  <c r="FK206" i="1"/>
  <c r="GE206" i="1"/>
  <c r="GH206" i="1"/>
  <c r="HB206" i="1"/>
  <c r="HE206" i="1"/>
  <c r="HY206" i="1"/>
  <c r="IB206" i="1"/>
  <c r="AH207" i="1"/>
  <c r="W211" i="1" s="1"/>
  <c r="AJ207" i="1"/>
  <c r="AL207" i="1"/>
  <c r="AN207" i="1"/>
  <c r="AP207" i="1"/>
  <c r="AR207" i="1"/>
  <c r="AT207" i="1"/>
  <c r="AW207" i="1"/>
  <c r="AY207" i="1"/>
  <c r="CQ207" i="1"/>
  <c r="CS207" i="1"/>
  <c r="CU207" i="1"/>
  <c r="DT207" i="1"/>
  <c r="DZ207" i="1"/>
  <c r="DW207" i="1"/>
  <c r="EC207" i="1"/>
  <c r="EQ207" i="1"/>
  <c r="EW207" i="1"/>
  <c r="ET207" i="1"/>
  <c r="EZ207" i="1"/>
  <c r="FN207" i="1"/>
  <c r="FT207" i="1"/>
  <c r="FQ207" i="1"/>
  <c r="FW207" i="1"/>
  <c r="GK207" i="1"/>
  <c r="GQ207" i="1"/>
  <c r="GN207" i="1"/>
  <c r="GT207" i="1"/>
  <c r="HH207" i="1"/>
  <c r="HN207" i="1"/>
  <c r="HK207" i="1"/>
  <c r="HQ207" i="1"/>
  <c r="IE207" i="1"/>
  <c r="IK207" i="1"/>
  <c r="IH207" i="1"/>
  <c r="IN207" i="1"/>
  <c r="LE207" i="1"/>
  <c r="LH207" i="1"/>
  <c r="LU207" i="1"/>
  <c r="LX207" i="1"/>
  <c r="MA207" i="1"/>
  <c r="MD207" i="1"/>
  <c r="MG207" i="1"/>
  <c r="MJ207" i="1"/>
  <c r="MQ207" i="1"/>
  <c r="AG208" i="1"/>
  <c r="AI208" i="1"/>
  <c r="AK208" i="1"/>
  <c r="AM208" i="1"/>
  <c r="AO208" i="1"/>
  <c r="AQ208" i="1"/>
  <c r="AS208" i="1"/>
  <c r="AU208" i="1"/>
  <c r="AW208" i="1"/>
  <c r="AY208" i="1"/>
  <c r="BS208" i="1"/>
  <c r="CR208" i="1"/>
  <c r="CT208" i="1"/>
  <c r="CZ208" i="1"/>
  <c r="DN208" i="1"/>
  <c r="DQ208" i="1"/>
  <c r="EK208" i="1"/>
  <c r="EN208" i="1"/>
  <c r="FH208" i="1"/>
  <c r="FK208" i="1"/>
  <c r="GE208" i="1"/>
  <c r="GH208" i="1"/>
  <c r="HB208" i="1"/>
  <c r="HE208" i="1"/>
  <c r="HY208" i="1"/>
  <c r="IB208" i="1"/>
  <c r="AG209" i="1"/>
  <c r="AI209" i="1"/>
  <c r="AK209" i="1"/>
  <c r="AM209" i="1"/>
  <c r="AO209" i="1"/>
  <c r="AQ209" i="1"/>
  <c r="AS209" i="1"/>
  <c r="AU209" i="1"/>
  <c r="AW209" i="1"/>
  <c r="AY209" i="1"/>
  <c r="BS209" i="1"/>
  <c r="CR209" i="1"/>
  <c r="CT209" i="1"/>
  <c r="CZ209" i="1"/>
  <c r="CO209" i="1" s="1"/>
  <c r="DN209" i="1"/>
  <c r="DQ209" i="1"/>
  <c r="EK209" i="1"/>
  <c r="EN209" i="1"/>
  <c r="FH209" i="1"/>
  <c r="FK209" i="1"/>
  <c r="GE209" i="1"/>
  <c r="GH209" i="1"/>
  <c r="HB209" i="1"/>
  <c r="HE209" i="1"/>
  <c r="HY209" i="1"/>
  <c r="IB209" i="1"/>
  <c r="AG210" i="1"/>
  <c r="AI210" i="1"/>
  <c r="AK210" i="1"/>
  <c r="AM210" i="1"/>
  <c r="AO210" i="1"/>
  <c r="AQ210" i="1"/>
  <c r="AS210" i="1"/>
  <c r="AU210" i="1"/>
  <c r="AW210" i="1"/>
  <c r="AY210" i="1"/>
  <c r="BS210" i="1"/>
  <c r="CR210" i="1"/>
  <c r="CT210" i="1"/>
  <c r="CZ210" i="1"/>
  <c r="CO210" i="1" s="1"/>
  <c r="DN210" i="1"/>
  <c r="DQ210" i="1"/>
  <c r="EK210" i="1"/>
  <c r="EN210" i="1"/>
  <c r="FH210" i="1"/>
  <c r="FK210" i="1"/>
  <c r="GE210" i="1"/>
  <c r="GH210" i="1"/>
  <c r="HB210" i="1"/>
  <c r="HE210" i="1"/>
  <c r="HY210" i="1"/>
  <c r="IB210" i="1"/>
  <c r="AG211" i="1"/>
  <c r="AI211" i="1"/>
  <c r="AK211" i="1"/>
  <c r="AM211" i="1"/>
  <c r="AO211" i="1"/>
  <c r="AQ211" i="1"/>
  <c r="AS211" i="1"/>
  <c r="AU211" i="1"/>
  <c r="AW211" i="1"/>
  <c r="AY211" i="1"/>
  <c r="BS211" i="1"/>
  <c r="CR211" i="1"/>
  <c r="CT211" i="1"/>
  <c r="BB211" i="1"/>
  <c r="CZ211" i="1"/>
  <c r="DN211" i="1"/>
  <c r="DQ211" i="1"/>
  <c r="EK211" i="1"/>
  <c r="EN211" i="1"/>
  <c r="FH211" i="1"/>
  <c r="FK211" i="1"/>
  <c r="GE211" i="1"/>
  <c r="GH211" i="1"/>
  <c r="HB211" i="1"/>
  <c r="HE211" i="1"/>
  <c r="HY211" i="1"/>
  <c r="IB211" i="1"/>
  <c r="AG212" i="1"/>
  <c r="AI212" i="1"/>
  <c r="AK212" i="1"/>
  <c r="AM212" i="1"/>
  <c r="AO212" i="1"/>
  <c r="AQ212" i="1"/>
  <c r="AS212" i="1"/>
  <c r="AU212" i="1"/>
  <c r="AW212" i="1"/>
  <c r="AY212" i="1"/>
  <c r="BS212" i="1"/>
  <c r="BR212" i="1" s="1"/>
  <c r="CR212" i="1"/>
  <c r="CT212" i="1"/>
  <c r="CZ212" i="1"/>
  <c r="DN212" i="1"/>
  <c r="DQ212" i="1"/>
  <c r="EK212" i="1"/>
  <c r="EN212" i="1"/>
  <c r="FH212" i="1"/>
  <c r="FK212" i="1"/>
  <c r="GE212" i="1"/>
  <c r="GH212" i="1"/>
  <c r="HB212" i="1"/>
  <c r="HE212" i="1"/>
  <c r="HY212" i="1"/>
  <c r="IB212" i="1"/>
  <c r="AG213" i="1"/>
  <c r="AI213" i="1"/>
  <c r="AK213" i="1"/>
  <c r="AM213" i="1"/>
  <c r="AO213" i="1"/>
  <c r="AQ213" i="1"/>
  <c r="AS213" i="1"/>
  <c r="AU213" i="1"/>
  <c r="AW213" i="1"/>
  <c r="AY213" i="1"/>
  <c r="BS213" i="1"/>
  <c r="CR213" i="1"/>
  <c r="CT213" i="1"/>
  <c r="CZ213" i="1"/>
  <c r="DN213" i="1"/>
  <c r="DQ213" i="1"/>
  <c r="EK213" i="1"/>
  <c r="EN213" i="1"/>
  <c r="FH213" i="1"/>
  <c r="FK213" i="1"/>
  <c r="GE213" i="1"/>
  <c r="GH213" i="1"/>
  <c r="HB213" i="1"/>
  <c r="HE213" i="1"/>
  <c r="HY213" i="1"/>
  <c r="IB213" i="1"/>
  <c r="AG214" i="1"/>
  <c r="AI214" i="1"/>
  <c r="AK214" i="1"/>
  <c r="AM214" i="1"/>
  <c r="AO214" i="1"/>
  <c r="AQ214" i="1"/>
  <c r="AS214" i="1"/>
  <c r="AU214" i="1"/>
  <c r="AW214" i="1"/>
  <c r="AY214" i="1"/>
  <c r="BS214" i="1"/>
  <c r="CR214" i="1"/>
  <c r="CT214" i="1"/>
  <c r="CM214" i="1" s="1"/>
  <c r="CZ214" i="1"/>
  <c r="DN214" i="1"/>
  <c r="DQ214" i="1"/>
  <c r="EK214" i="1"/>
  <c r="EN214" i="1"/>
  <c r="FH214" i="1"/>
  <c r="FK214" i="1"/>
  <c r="GE214" i="1"/>
  <c r="GH214" i="1"/>
  <c r="HB214" i="1"/>
  <c r="HE214" i="1"/>
  <c r="HY214" i="1"/>
  <c r="IB214" i="1"/>
  <c r="AG215" i="1"/>
  <c r="AI215" i="1"/>
  <c r="AK215" i="1"/>
  <c r="AM215" i="1"/>
  <c r="AO215" i="1"/>
  <c r="AQ215" i="1"/>
  <c r="AS215" i="1"/>
  <c r="AU215" i="1"/>
  <c r="AW215" i="1"/>
  <c r="AY215" i="1"/>
  <c r="BS215" i="1"/>
  <c r="CR215" i="1"/>
  <c r="CT215" i="1"/>
  <c r="BB215" i="1"/>
  <c r="CZ215" i="1"/>
  <c r="DN215" i="1"/>
  <c r="DQ215" i="1"/>
  <c r="EK215" i="1"/>
  <c r="EN215" i="1"/>
  <c r="FH215" i="1"/>
  <c r="FK215" i="1"/>
  <c r="GE215" i="1"/>
  <c r="GH215" i="1"/>
  <c r="HB215" i="1"/>
  <c r="HE215" i="1"/>
  <c r="HY215" i="1"/>
  <c r="IB215" i="1"/>
  <c r="AG216" i="1"/>
  <c r="AI216" i="1"/>
  <c r="AK216" i="1"/>
  <c r="AM216" i="1"/>
  <c r="AO216" i="1"/>
  <c r="AQ216" i="1"/>
  <c r="AS216" i="1"/>
  <c r="AU216" i="1"/>
  <c r="AW216" i="1"/>
  <c r="AY216" i="1"/>
  <c r="BS216" i="1"/>
  <c r="BR216" i="1" s="1"/>
  <c r="CR216" i="1"/>
  <c r="CT216" i="1"/>
  <c r="BB216" i="1"/>
  <c r="CZ216" i="1"/>
  <c r="DN216" i="1"/>
  <c r="DQ216" i="1"/>
  <c r="EK216" i="1"/>
  <c r="EN216" i="1"/>
  <c r="FH216" i="1"/>
  <c r="FK216" i="1"/>
  <c r="GE216" i="1"/>
  <c r="GH216" i="1"/>
  <c r="HB216" i="1"/>
  <c r="HE216" i="1"/>
  <c r="HY216" i="1"/>
  <c r="IB216" i="1"/>
  <c r="AH217" i="1"/>
  <c r="W218" i="1" s="1"/>
  <c r="AJ217" i="1"/>
  <c r="AL217" i="1"/>
  <c r="Y218" i="1" s="1"/>
  <c r="AN217" i="1"/>
  <c r="AP217" i="1"/>
  <c r="AR217" i="1"/>
  <c r="AT217" i="1"/>
  <c r="AU217" i="1" s="1"/>
  <c r="AW217" i="1"/>
  <c r="AY217" i="1"/>
  <c r="CQ217" i="1"/>
  <c r="CS217" i="1"/>
  <c r="CR217" i="1" s="1"/>
  <c r="CU217" i="1"/>
  <c r="DT217" i="1"/>
  <c r="DZ217" i="1"/>
  <c r="DW217" i="1"/>
  <c r="EC217" i="1"/>
  <c r="EQ217" i="1"/>
  <c r="EW217" i="1"/>
  <c r="ET217" i="1"/>
  <c r="EZ217" i="1"/>
  <c r="FN217" i="1"/>
  <c r="FT217" i="1"/>
  <c r="FQ217" i="1"/>
  <c r="FW217" i="1"/>
  <c r="GK217" i="1"/>
  <c r="GQ217" i="1"/>
  <c r="GN217" i="1"/>
  <c r="GT217" i="1"/>
  <c r="LE217" i="1"/>
  <c r="LH217" i="1"/>
  <c r="LU217" i="1"/>
  <c r="LX217" i="1"/>
  <c r="MA217" i="1"/>
  <c r="MD217" i="1"/>
  <c r="MG217" i="1"/>
  <c r="MJ217" i="1"/>
  <c r="MQ217" i="1"/>
  <c r="AG218" i="1"/>
  <c r="AI218" i="1"/>
  <c r="AK218" i="1"/>
  <c r="AM218" i="1"/>
  <c r="AO218" i="1"/>
  <c r="AQ218" i="1"/>
  <c r="AS218" i="1"/>
  <c r="AU218" i="1"/>
  <c r="AW218" i="1"/>
  <c r="AY218" i="1"/>
  <c r="BS218" i="1"/>
  <c r="BR218" i="1" s="1"/>
  <c r="CR218" i="1"/>
  <c r="CT218" i="1"/>
  <c r="CZ218" i="1"/>
  <c r="CO218" i="1" s="1"/>
  <c r="CM218" i="1" s="1"/>
  <c r="DN218" i="1"/>
  <c r="DQ218" i="1"/>
  <c r="EK218" i="1"/>
  <c r="EN218" i="1"/>
  <c r="FH218" i="1"/>
  <c r="FK218" i="1"/>
  <c r="GE218" i="1"/>
  <c r="GH218" i="1"/>
  <c r="HB218" i="1"/>
  <c r="HE218" i="1"/>
  <c r="HY218" i="1"/>
  <c r="IB218" i="1"/>
  <c r="AG219" i="1"/>
  <c r="AI219" i="1"/>
  <c r="AK219" i="1"/>
  <c r="AM219" i="1"/>
  <c r="AO219" i="1"/>
  <c r="AQ219" i="1"/>
  <c r="AS219" i="1"/>
  <c r="AU219" i="1"/>
  <c r="AW219" i="1"/>
  <c r="AY219" i="1"/>
  <c r="BS219" i="1"/>
  <c r="CR219" i="1"/>
  <c r="CT219" i="1"/>
  <c r="BB219" i="1"/>
  <c r="CZ219" i="1"/>
  <c r="DN219" i="1"/>
  <c r="DQ219" i="1"/>
  <c r="EK219" i="1"/>
  <c r="EN219" i="1"/>
  <c r="FH219" i="1"/>
  <c r="FK219" i="1"/>
  <c r="GE219" i="1"/>
  <c r="GH219" i="1"/>
  <c r="HB219" i="1"/>
  <c r="HE219" i="1"/>
  <c r="HY219" i="1"/>
  <c r="IB219" i="1"/>
  <c r="AG220" i="1"/>
  <c r="AI220" i="1"/>
  <c r="AK220" i="1"/>
  <c r="AM220" i="1"/>
  <c r="AO220" i="1"/>
  <c r="AQ220" i="1"/>
  <c r="AS220" i="1"/>
  <c r="AU220" i="1"/>
  <c r="AW220" i="1"/>
  <c r="AY220" i="1"/>
  <c r="BS220" i="1"/>
  <c r="CR220" i="1"/>
  <c r="CT220" i="1"/>
  <c r="BB220" i="1"/>
  <c r="CZ220" i="1"/>
  <c r="DN220" i="1"/>
  <c r="DQ220" i="1"/>
  <c r="EK220" i="1"/>
  <c r="EN220" i="1"/>
  <c r="FH220" i="1"/>
  <c r="FK220" i="1"/>
  <c r="GE220" i="1"/>
  <c r="GH220" i="1"/>
  <c r="HB220" i="1"/>
  <c r="HE220" i="1"/>
  <c r="HY220" i="1"/>
  <c r="IB220" i="1"/>
  <c r="AG221" i="1"/>
  <c r="AI221" i="1"/>
  <c r="AK221" i="1"/>
  <c r="AM221" i="1"/>
  <c r="AO221" i="1"/>
  <c r="AQ221" i="1"/>
  <c r="AS221" i="1"/>
  <c r="AU221" i="1"/>
  <c r="AW221" i="1"/>
  <c r="AY221" i="1"/>
  <c r="BS221" i="1"/>
  <c r="CR221" i="1"/>
  <c r="CT221" i="1"/>
  <c r="BB221" i="1"/>
  <c r="CZ221" i="1"/>
  <c r="DN221" i="1"/>
  <c r="DQ221" i="1"/>
  <c r="EK221" i="1"/>
  <c r="EN221" i="1"/>
  <c r="FH221" i="1"/>
  <c r="FK221" i="1"/>
  <c r="GE221" i="1"/>
  <c r="GH221" i="1"/>
  <c r="HB221" i="1"/>
  <c r="HE221" i="1"/>
  <c r="HY221" i="1"/>
  <c r="IB221" i="1"/>
  <c r="AG222" i="1"/>
  <c r="AI222" i="1"/>
  <c r="AK222" i="1"/>
  <c r="AM222" i="1"/>
  <c r="AO222" i="1"/>
  <c r="AQ222" i="1"/>
  <c r="AS222" i="1"/>
  <c r="AU222" i="1"/>
  <c r="AW222" i="1"/>
  <c r="AY222" i="1"/>
  <c r="BS222" i="1"/>
  <c r="CR222" i="1"/>
  <c r="CT222" i="1"/>
  <c r="BB222" i="1"/>
  <c r="CZ222" i="1"/>
  <c r="DN222" i="1"/>
  <c r="DQ222" i="1"/>
  <c r="EK222" i="1"/>
  <c r="EN222" i="1"/>
  <c r="FH222" i="1"/>
  <c r="FK222" i="1"/>
  <c r="GE222" i="1"/>
  <c r="GH222" i="1"/>
  <c r="HB222" i="1"/>
  <c r="HE222" i="1"/>
  <c r="HY222" i="1"/>
  <c r="IB222" i="1"/>
  <c r="AG223" i="1"/>
  <c r="AI223" i="1"/>
  <c r="AK223" i="1"/>
  <c r="AM223" i="1"/>
  <c r="AO223" i="1"/>
  <c r="AQ223" i="1"/>
  <c r="AS223" i="1"/>
  <c r="AU223" i="1"/>
  <c r="AW223" i="1"/>
  <c r="AY223" i="1"/>
  <c r="BS223" i="1"/>
  <c r="CR223" i="1"/>
  <c r="CT223" i="1"/>
  <c r="CZ223" i="1"/>
  <c r="DN223" i="1"/>
  <c r="DQ223" i="1"/>
  <c r="EK223" i="1"/>
  <c r="EN223" i="1"/>
  <c r="FH223" i="1"/>
  <c r="FK223" i="1"/>
  <c r="GE223" i="1"/>
  <c r="GH223" i="1"/>
  <c r="HB223" i="1"/>
  <c r="HE223" i="1"/>
  <c r="HY223" i="1"/>
  <c r="IB223" i="1"/>
  <c r="AG224" i="1"/>
  <c r="AI224" i="1"/>
  <c r="AK224" i="1"/>
  <c r="AM224" i="1"/>
  <c r="AO224" i="1"/>
  <c r="AQ224" i="1"/>
  <c r="AS224" i="1"/>
  <c r="AU224" i="1"/>
  <c r="AW224" i="1"/>
  <c r="AY224" i="1"/>
  <c r="BS224" i="1"/>
  <c r="CR224" i="1"/>
  <c r="CT224" i="1"/>
  <c r="BB224" i="1"/>
  <c r="CZ224" i="1"/>
  <c r="CO224" i="1" s="1"/>
  <c r="DN224" i="1"/>
  <c r="DQ224" i="1"/>
  <c r="EK224" i="1"/>
  <c r="EN224" i="1"/>
  <c r="FH224" i="1"/>
  <c r="FK224" i="1"/>
  <c r="GE224" i="1"/>
  <c r="GH224" i="1"/>
  <c r="HB224" i="1"/>
  <c r="HE224" i="1"/>
  <c r="HY224" i="1"/>
  <c r="IB224" i="1"/>
  <c r="AG225" i="1"/>
  <c r="AI225" i="1"/>
  <c r="AK225" i="1"/>
  <c r="AM225" i="1"/>
  <c r="AO225" i="1"/>
  <c r="AQ225" i="1"/>
  <c r="AS225" i="1"/>
  <c r="AU225" i="1"/>
  <c r="AW225" i="1"/>
  <c r="AY225" i="1"/>
  <c r="BS225" i="1"/>
  <c r="BR225" i="1" s="1"/>
  <c r="CR225" i="1"/>
  <c r="CT225" i="1"/>
  <c r="BB225" i="1"/>
  <c r="CZ225" i="1"/>
  <c r="CO225" i="1" s="1"/>
  <c r="DN225" i="1"/>
  <c r="DQ225" i="1"/>
  <c r="EK225" i="1"/>
  <c r="EN225" i="1"/>
  <c r="FH225" i="1"/>
  <c r="FK225" i="1"/>
  <c r="GE225" i="1"/>
  <c r="GH225" i="1"/>
  <c r="HB225" i="1"/>
  <c r="HE225" i="1"/>
  <c r="HY225" i="1"/>
  <c r="IB225" i="1"/>
  <c r="AG228" i="1"/>
  <c r="AI228" i="1"/>
  <c r="AK228" i="1"/>
  <c r="AM228" i="1"/>
  <c r="AO228" i="1"/>
  <c r="AQ228" i="1"/>
  <c r="AS228" i="1"/>
  <c r="AU228" i="1"/>
  <c r="AW228" i="1"/>
  <c r="AY228" i="1"/>
  <c r="BS228" i="1"/>
  <c r="CR228" i="1"/>
  <c r="CT228" i="1"/>
  <c r="BB228" i="1"/>
  <c r="CZ228" i="1"/>
  <c r="DN228" i="1"/>
  <c r="DQ228" i="1"/>
  <c r="EK228" i="1"/>
  <c r="EN228" i="1"/>
  <c r="FH228" i="1"/>
  <c r="FK228" i="1"/>
  <c r="GE228" i="1"/>
  <c r="GH228" i="1"/>
  <c r="HB228" i="1"/>
  <c r="HE228" i="1"/>
  <c r="HY228" i="1"/>
  <c r="IB228" i="1"/>
  <c r="AG229" i="1"/>
  <c r="AI229" i="1"/>
  <c r="AK229" i="1"/>
  <c r="AM229" i="1"/>
  <c r="AO229" i="1"/>
  <c r="AQ229" i="1"/>
  <c r="AS229" i="1"/>
  <c r="AU229" i="1"/>
  <c r="AW229" i="1"/>
  <c r="AY229" i="1"/>
  <c r="BS229" i="1"/>
  <c r="BR229" i="1" s="1"/>
  <c r="CR229" i="1"/>
  <c r="CT229" i="1"/>
  <c r="CZ229" i="1"/>
  <c r="DN229" i="1"/>
  <c r="DQ229" i="1"/>
  <c r="EK229" i="1"/>
  <c r="EN229" i="1"/>
  <c r="FH229" i="1"/>
  <c r="FK229" i="1"/>
  <c r="GE229" i="1"/>
  <c r="GH229" i="1"/>
  <c r="HB229" i="1"/>
  <c r="HE229" i="1"/>
  <c r="HY229" i="1"/>
  <c r="IB229" i="1"/>
  <c r="AY230" i="1"/>
  <c r="BS230" i="1"/>
  <c r="CR230" i="1"/>
  <c r="CT230" i="1"/>
  <c r="BB230" i="1"/>
  <c r="CZ230" i="1"/>
  <c r="DN230" i="1"/>
  <c r="DQ230" i="1"/>
  <c r="EK230" i="1"/>
  <c r="EN230" i="1"/>
  <c r="FH230" i="1"/>
  <c r="FK230" i="1"/>
  <c r="GE230" i="1"/>
  <c r="GH230" i="1"/>
  <c r="HB230" i="1"/>
  <c r="HE230" i="1"/>
  <c r="HY230" i="1"/>
  <c r="IB230" i="1"/>
  <c r="AG231" i="1"/>
  <c r="AI231" i="1"/>
  <c r="AK231" i="1"/>
  <c r="AM231" i="1"/>
  <c r="AO231" i="1"/>
  <c r="AQ231" i="1"/>
  <c r="AS231" i="1"/>
  <c r="AU231" i="1"/>
  <c r="AW231" i="1"/>
  <c r="AY231" i="1"/>
  <c r="BS231" i="1"/>
  <c r="BQ231" i="1" s="1"/>
  <c r="CR231" i="1"/>
  <c r="CT231" i="1"/>
  <c r="BB231" i="1"/>
  <c r="CZ231" i="1"/>
  <c r="CO231" i="1" s="1"/>
  <c r="CP231" i="1" s="1"/>
  <c r="DN231" i="1"/>
  <c r="DQ231" i="1"/>
  <c r="EK231" i="1"/>
  <c r="EN231" i="1"/>
  <c r="FH231" i="1"/>
  <c r="FK231" i="1"/>
  <c r="GE231" i="1"/>
  <c r="GH231" i="1"/>
  <c r="HB231" i="1"/>
  <c r="HE231" i="1"/>
  <c r="HY231" i="1"/>
  <c r="IB231" i="1"/>
  <c r="AG232" i="1"/>
  <c r="AI232" i="1"/>
  <c r="AK232" i="1"/>
  <c r="AM232" i="1"/>
  <c r="AO232" i="1"/>
  <c r="AQ232" i="1"/>
  <c r="AS232" i="1"/>
  <c r="AU232" i="1"/>
  <c r="AW232" i="1"/>
  <c r="AY232" i="1"/>
  <c r="BS232" i="1"/>
  <c r="BQ232" i="1" s="1"/>
  <c r="CR232" i="1"/>
  <c r="CT232" i="1"/>
  <c r="BB232" i="1"/>
  <c r="CZ232" i="1"/>
  <c r="DN232" i="1"/>
  <c r="DQ232" i="1"/>
  <c r="EK232" i="1"/>
  <c r="EN232" i="1"/>
  <c r="FH232" i="1"/>
  <c r="FK232" i="1"/>
  <c r="GE232" i="1"/>
  <c r="GH232" i="1"/>
  <c r="HB232" i="1"/>
  <c r="HE232" i="1"/>
  <c r="HY232" i="1"/>
  <c r="IB232" i="1"/>
  <c r="AG233" i="1"/>
  <c r="AI233" i="1"/>
  <c r="AK233" i="1"/>
  <c r="AM233" i="1"/>
  <c r="AO233" i="1"/>
  <c r="AQ233" i="1"/>
  <c r="AS233" i="1"/>
  <c r="AU233" i="1"/>
  <c r="AW233" i="1"/>
  <c r="AY233" i="1"/>
  <c r="BS233" i="1"/>
  <c r="BQ233" i="1" s="1"/>
  <c r="CR233" i="1"/>
  <c r="CT233" i="1"/>
  <c r="CZ233" i="1"/>
  <c r="DN233" i="1"/>
  <c r="DQ233" i="1"/>
  <c r="EK233" i="1"/>
  <c r="EN233" i="1"/>
  <c r="FH233" i="1"/>
  <c r="FK233" i="1"/>
  <c r="GE233" i="1"/>
  <c r="GH233" i="1"/>
  <c r="HB233" i="1"/>
  <c r="HE233" i="1"/>
  <c r="HY233" i="1"/>
  <c r="IB233" i="1"/>
  <c r="AG234" i="1"/>
  <c r="AI234" i="1"/>
  <c r="AK234" i="1"/>
  <c r="AM234" i="1"/>
  <c r="AO234" i="1"/>
  <c r="AQ234" i="1"/>
  <c r="AS234" i="1"/>
  <c r="AU234" i="1"/>
  <c r="AW234" i="1"/>
  <c r="AY234" i="1"/>
  <c r="BS234" i="1"/>
  <c r="CR234" i="1"/>
  <c r="CT234" i="1"/>
  <c r="BB234" i="1"/>
  <c r="CZ234" i="1"/>
  <c r="CO234" i="1" s="1"/>
  <c r="CP234" i="1" s="1"/>
  <c r="DN234" i="1"/>
  <c r="DQ234" i="1"/>
  <c r="EK234" i="1"/>
  <c r="EN234" i="1"/>
  <c r="FH234" i="1"/>
  <c r="FK234" i="1"/>
  <c r="GE234" i="1"/>
  <c r="GH234" i="1"/>
  <c r="HB234" i="1"/>
  <c r="HE234" i="1"/>
  <c r="HY234" i="1"/>
  <c r="IB234" i="1"/>
  <c r="AG192" i="1"/>
  <c r="AI192" i="1"/>
  <c r="AK192" i="1"/>
  <c r="AM192" i="1"/>
  <c r="AO192" i="1"/>
  <c r="AQ192" i="1"/>
  <c r="AS192" i="1"/>
  <c r="AU192" i="1"/>
  <c r="AW192" i="1"/>
  <c r="AY192" i="1"/>
  <c r="BS192" i="1"/>
  <c r="CR192" i="1"/>
  <c r="CT192" i="1"/>
  <c r="BB192" i="1"/>
  <c r="CZ192" i="1"/>
  <c r="CO192" i="1" s="1"/>
  <c r="CP192" i="1" s="1"/>
  <c r="DN192" i="1"/>
  <c r="DQ192" i="1"/>
  <c r="EK192" i="1"/>
  <c r="EN192" i="1"/>
  <c r="FH192" i="1"/>
  <c r="FK192" i="1"/>
  <c r="GE192" i="1"/>
  <c r="GH192" i="1"/>
  <c r="HB192" i="1"/>
  <c r="HE192" i="1"/>
  <c r="HY192" i="1"/>
  <c r="IB192" i="1"/>
  <c r="AH235" i="1"/>
  <c r="AJ235" i="1"/>
  <c r="AL235" i="1"/>
  <c r="Y236" i="1" s="1"/>
  <c r="AN235" i="1"/>
  <c r="AP235" i="1"/>
  <c r="AR235" i="1"/>
  <c r="AT235" i="1"/>
  <c r="AW235" i="1"/>
  <c r="AY235" i="1"/>
  <c r="CQ235" i="1"/>
  <c r="CS235" i="1"/>
  <c r="CU235" i="1"/>
  <c r="DT235" i="1"/>
  <c r="DZ235" i="1"/>
  <c r="DW235" i="1"/>
  <c r="EC235" i="1"/>
  <c r="EQ235" i="1"/>
  <c r="EW235" i="1"/>
  <c r="ET235" i="1"/>
  <c r="EZ235" i="1"/>
  <c r="FN235" i="1"/>
  <c r="FT235" i="1"/>
  <c r="FQ235" i="1"/>
  <c r="FW235" i="1"/>
  <c r="GK235" i="1"/>
  <c r="GQ235" i="1"/>
  <c r="GN235" i="1"/>
  <c r="GT235" i="1"/>
  <c r="HH235" i="1"/>
  <c r="HN235" i="1"/>
  <c r="HK235" i="1"/>
  <c r="HQ235" i="1"/>
  <c r="IE235" i="1"/>
  <c r="IK235" i="1"/>
  <c r="IH235" i="1"/>
  <c r="IN235" i="1"/>
  <c r="LE235" i="1"/>
  <c r="LH235" i="1"/>
  <c r="LU235" i="1"/>
  <c r="LX235" i="1"/>
  <c r="MA235" i="1"/>
  <c r="MD235" i="1"/>
  <c r="MG235" i="1"/>
  <c r="MJ235" i="1"/>
  <c r="MQ235" i="1"/>
  <c r="AG236" i="1"/>
  <c r="AI236" i="1"/>
  <c r="AK236" i="1"/>
  <c r="AM236" i="1"/>
  <c r="AO236" i="1"/>
  <c r="AQ236" i="1"/>
  <c r="AS236" i="1"/>
  <c r="AU236" i="1"/>
  <c r="AW236" i="1"/>
  <c r="AY236" i="1"/>
  <c r="BS236" i="1"/>
  <c r="CR236" i="1"/>
  <c r="CT236" i="1"/>
  <c r="BB236" i="1"/>
  <c r="CZ236" i="1"/>
  <c r="CO236" i="1" s="1"/>
  <c r="CP236" i="1" s="1"/>
  <c r="DN236" i="1"/>
  <c r="DQ236" i="1"/>
  <c r="EK236" i="1"/>
  <c r="EN236" i="1"/>
  <c r="FH236" i="1"/>
  <c r="FK236" i="1"/>
  <c r="GE236" i="1"/>
  <c r="GH236" i="1"/>
  <c r="HB236" i="1"/>
  <c r="HE236" i="1"/>
  <c r="HY236" i="1"/>
  <c r="IB236" i="1"/>
  <c r="AG237" i="1"/>
  <c r="AI237" i="1"/>
  <c r="AK237" i="1"/>
  <c r="AM237" i="1"/>
  <c r="AO237" i="1"/>
  <c r="AQ237" i="1"/>
  <c r="AS237" i="1"/>
  <c r="AU237" i="1"/>
  <c r="AW237" i="1"/>
  <c r="AY237" i="1"/>
  <c r="BS237" i="1"/>
  <c r="BQ237" i="1" s="1"/>
  <c r="CR237" i="1"/>
  <c r="CT237" i="1"/>
  <c r="BB237" i="1"/>
  <c r="CZ237" i="1"/>
  <c r="BE237" i="1" s="1"/>
  <c r="DN237" i="1"/>
  <c r="DQ237" i="1"/>
  <c r="EK237" i="1"/>
  <c r="EN237" i="1"/>
  <c r="FH237" i="1"/>
  <c r="FK237" i="1"/>
  <c r="GE237" i="1"/>
  <c r="GH237" i="1"/>
  <c r="HB237" i="1"/>
  <c r="HE237" i="1"/>
  <c r="HY237" i="1"/>
  <c r="IB237" i="1"/>
  <c r="AG238" i="1"/>
  <c r="AI238" i="1"/>
  <c r="AK238" i="1"/>
  <c r="AM238" i="1"/>
  <c r="AO238" i="1"/>
  <c r="AQ238" i="1"/>
  <c r="AS238" i="1"/>
  <c r="AU238" i="1"/>
  <c r="AW238" i="1"/>
  <c r="AY238" i="1"/>
  <c r="BS238" i="1"/>
  <c r="CR238" i="1"/>
  <c r="CT238" i="1"/>
  <c r="BB238" i="1"/>
  <c r="CZ238" i="1"/>
  <c r="DN238" i="1"/>
  <c r="DQ238" i="1"/>
  <c r="EK238" i="1"/>
  <c r="EN238" i="1"/>
  <c r="FH238" i="1"/>
  <c r="FK238" i="1"/>
  <c r="GE238" i="1"/>
  <c r="GH238" i="1"/>
  <c r="HB238" i="1"/>
  <c r="HE238" i="1"/>
  <c r="HY238" i="1"/>
  <c r="IB238" i="1"/>
  <c r="AG241" i="1"/>
  <c r="AI241" i="1"/>
  <c r="AK241" i="1"/>
  <c r="AM241" i="1"/>
  <c r="AO241" i="1"/>
  <c r="AQ241" i="1"/>
  <c r="AS241" i="1"/>
  <c r="AU241" i="1"/>
  <c r="AW241" i="1"/>
  <c r="AY241" i="1"/>
  <c r="BS241" i="1"/>
  <c r="CR241" i="1"/>
  <c r="CT241" i="1"/>
  <c r="CZ241" i="1"/>
  <c r="DN241" i="1"/>
  <c r="DQ241" i="1"/>
  <c r="EK241" i="1"/>
  <c r="EN241" i="1"/>
  <c r="FH241" i="1"/>
  <c r="FK241" i="1"/>
  <c r="GE241" i="1"/>
  <c r="GH241" i="1"/>
  <c r="HB241" i="1"/>
  <c r="HE241" i="1"/>
  <c r="HY241" i="1"/>
  <c r="IB241" i="1"/>
  <c r="AG239" i="1"/>
  <c r="AI239" i="1"/>
  <c r="AK239" i="1"/>
  <c r="AM239" i="1"/>
  <c r="AO239" i="1"/>
  <c r="AQ239" i="1"/>
  <c r="AS239" i="1"/>
  <c r="AU239" i="1"/>
  <c r="AW239" i="1"/>
  <c r="AY239" i="1"/>
  <c r="BS239" i="1"/>
  <c r="CR239" i="1"/>
  <c r="CT239" i="1"/>
  <c r="BB239" i="1"/>
  <c r="CZ239" i="1"/>
  <c r="CO239" i="1" s="1"/>
  <c r="DN239" i="1"/>
  <c r="DQ239" i="1"/>
  <c r="EK239" i="1"/>
  <c r="EN239" i="1"/>
  <c r="FH239" i="1"/>
  <c r="FK239" i="1"/>
  <c r="GE239" i="1"/>
  <c r="GH239" i="1"/>
  <c r="HB239" i="1"/>
  <c r="HE239" i="1"/>
  <c r="HY239" i="1"/>
  <c r="IB239" i="1"/>
  <c r="AG240" i="1"/>
  <c r="AI240" i="1"/>
  <c r="AK240" i="1"/>
  <c r="AM240" i="1"/>
  <c r="AO240" i="1"/>
  <c r="AQ240" i="1"/>
  <c r="AS240" i="1"/>
  <c r="AU240" i="1"/>
  <c r="AW240" i="1"/>
  <c r="AY240" i="1"/>
  <c r="BS240" i="1"/>
  <c r="CR240" i="1"/>
  <c r="CT240" i="1"/>
  <c r="BB240" i="1"/>
  <c r="CZ240" i="1"/>
  <c r="DN240" i="1"/>
  <c r="DQ240" i="1"/>
  <c r="EK240" i="1"/>
  <c r="EN240" i="1"/>
  <c r="FH240" i="1"/>
  <c r="FK240" i="1"/>
  <c r="GE240" i="1"/>
  <c r="GH240" i="1"/>
  <c r="HB240" i="1"/>
  <c r="HE240" i="1"/>
  <c r="HY240" i="1"/>
  <c r="IB240" i="1"/>
  <c r="AG242" i="1"/>
  <c r="AI242" i="1"/>
  <c r="AK242" i="1"/>
  <c r="AM242" i="1"/>
  <c r="AO242" i="1"/>
  <c r="AQ242" i="1"/>
  <c r="AS242" i="1"/>
  <c r="AU242" i="1"/>
  <c r="AW242" i="1"/>
  <c r="AY242" i="1"/>
  <c r="BS242" i="1"/>
  <c r="BR242" i="1" s="1"/>
  <c r="CR242" i="1"/>
  <c r="CT242" i="1"/>
  <c r="BB242" i="1"/>
  <c r="CZ242" i="1"/>
  <c r="DN242" i="1"/>
  <c r="DQ242" i="1"/>
  <c r="EK242" i="1"/>
  <c r="EN242" i="1"/>
  <c r="FH242" i="1"/>
  <c r="FK242" i="1"/>
  <c r="GE242" i="1"/>
  <c r="GH242" i="1"/>
  <c r="HB242" i="1"/>
  <c r="HE242" i="1"/>
  <c r="HY242" i="1"/>
  <c r="IB242" i="1"/>
  <c r="AG243" i="1"/>
  <c r="AI243" i="1"/>
  <c r="AK243" i="1"/>
  <c r="AM243" i="1"/>
  <c r="AO243" i="1"/>
  <c r="AQ243" i="1"/>
  <c r="AS243" i="1"/>
  <c r="AU243" i="1"/>
  <c r="AW243" i="1"/>
  <c r="AY243" i="1"/>
  <c r="BS243" i="1"/>
  <c r="CR243" i="1"/>
  <c r="CT243" i="1"/>
  <c r="CZ243" i="1"/>
  <c r="CO243" i="1" s="1"/>
  <c r="DN243" i="1"/>
  <c r="DQ243" i="1"/>
  <c r="EK243" i="1"/>
  <c r="EN243" i="1"/>
  <c r="FH243" i="1"/>
  <c r="FK243" i="1"/>
  <c r="GE243" i="1"/>
  <c r="GH243" i="1"/>
  <c r="HB243" i="1"/>
  <c r="HE243" i="1"/>
  <c r="HY243" i="1"/>
  <c r="IB243" i="1"/>
  <c r="AG244" i="1"/>
  <c r="AI244" i="1"/>
  <c r="AK244" i="1"/>
  <c r="AM244" i="1"/>
  <c r="AO244" i="1"/>
  <c r="AQ244" i="1"/>
  <c r="AS244" i="1"/>
  <c r="AU244" i="1"/>
  <c r="AW244" i="1"/>
  <c r="AY244" i="1"/>
  <c r="BS244" i="1"/>
  <c r="CR244" i="1"/>
  <c r="CT244" i="1"/>
  <c r="BB244" i="1"/>
  <c r="CZ244" i="1"/>
  <c r="DN244" i="1"/>
  <c r="DQ244" i="1"/>
  <c r="EK244" i="1"/>
  <c r="EN244" i="1"/>
  <c r="FH244" i="1"/>
  <c r="FK244" i="1"/>
  <c r="GE244" i="1"/>
  <c r="GH244" i="1"/>
  <c r="HB244" i="1"/>
  <c r="HE244" i="1"/>
  <c r="HY244" i="1"/>
  <c r="IB244" i="1"/>
  <c r="AG245" i="1"/>
  <c r="AI245" i="1"/>
  <c r="AK245" i="1"/>
  <c r="AM245" i="1"/>
  <c r="AO245" i="1"/>
  <c r="AQ245" i="1"/>
  <c r="AS245" i="1"/>
  <c r="AU245" i="1"/>
  <c r="AW245" i="1"/>
  <c r="AY245" i="1"/>
  <c r="BS245" i="1"/>
  <c r="CR245" i="1"/>
  <c r="CT245" i="1"/>
  <c r="BB245" i="1"/>
  <c r="CZ245" i="1"/>
  <c r="CO245" i="1" s="1"/>
  <c r="CP245" i="1" s="1"/>
  <c r="DN245" i="1"/>
  <c r="DQ245" i="1"/>
  <c r="EK245" i="1"/>
  <c r="EN245" i="1"/>
  <c r="FH245" i="1"/>
  <c r="FK245" i="1"/>
  <c r="GE245" i="1"/>
  <c r="GH245" i="1"/>
  <c r="HB245" i="1"/>
  <c r="HE245" i="1"/>
  <c r="HY245" i="1"/>
  <c r="IB245" i="1"/>
  <c r="AG246" i="1"/>
  <c r="AI246" i="1"/>
  <c r="AK246" i="1"/>
  <c r="AM246" i="1"/>
  <c r="AO246" i="1"/>
  <c r="AQ246" i="1"/>
  <c r="AS246" i="1"/>
  <c r="AU246" i="1"/>
  <c r="AW246" i="1"/>
  <c r="AY246" i="1"/>
  <c r="BS246" i="1"/>
  <c r="CR246" i="1"/>
  <c r="CT246" i="1"/>
  <c r="BB246" i="1"/>
  <c r="CZ246" i="1"/>
  <c r="CO246" i="1" s="1"/>
  <c r="DN246" i="1"/>
  <c r="DQ246" i="1"/>
  <c r="EK246" i="1"/>
  <c r="EN246" i="1"/>
  <c r="FH246" i="1"/>
  <c r="FK246" i="1"/>
  <c r="GE246" i="1"/>
  <c r="GH246" i="1"/>
  <c r="HB246" i="1"/>
  <c r="HE246" i="1"/>
  <c r="HY246" i="1"/>
  <c r="IB246" i="1"/>
  <c r="AG247" i="1"/>
  <c r="AI247" i="1"/>
  <c r="AK247" i="1"/>
  <c r="AM247" i="1"/>
  <c r="AO247" i="1"/>
  <c r="AQ247" i="1"/>
  <c r="AS247" i="1"/>
  <c r="AU247" i="1"/>
  <c r="AW247" i="1"/>
  <c r="AY247" i="1"/>
  <c r="BS247" i="1"/>
  <c r="CR247" i="1"/>
  <c r="CT247" i="1"/>
  <c r="BB247" i="1"/>
  <c r="CZ247" i="1"/>
  <c r="DN247" i="1"/>
  <c r="DQ247" i="1"/>
  <c r="EK247" i="1"/>
  <c r="EN247" i="1"/>
  <c r="FH247" i="1"/>
  <c r="FK247" i="1"/>
  <c r="GE247" i="1"/>
  <c r="GH247" i="1"/>
  <c r="HB247" i="1"/>
  <c r="HE247" i="1"/>
  <c r="HY247" i="1"/>
  <c r="IB247" i="1"/>
  <c r="AG248" i="1"/>
  <c r="AI248" i="1"/>
  <c r="AK248" i="1"/>
  <c r="AM248" i="1"/>
  <c r="AO248" i="1"/>
  <c r="AQ248" i="1"/>
  <c r="AS248" i="1"/>
  <c r="AU248" i="1"/>
  <c r="AW248" i="1"/>
  <c r="AY248" i="1"/>
  <c r="BS248" i="1"/>
  <c r="CR248" i="1"/>
  <c r="CT248" i="1"/>
  <c r="BB248" i="1"/>
  <c r="CZ248" i="1"/>
  <c r="DN248" i="1"/>
  <c r="DQ248" i="1"/>
  <c r="EK248" i="1"/>
  <c r="EN248" i="1"/>
  <c r="FH248" i="1"/>
  <c r="FK248" i="1"/>
  <c r="GE248" i="1"/>
  <c r="GH248" i="1"/>
  <c r="HB248" i="1"/>
  <c r="HE248" i="1"/>
  <c r="HY248" i="1"/>
  <c r="IB248" i="1"/>
  <c r="AG249" i="1"/>
  <c r="AI249" i="1"/>
  <c r="AK249" i="1"/>
  <c r="AM249" i="1"/>
  <c r="AO249" i="1"/>
  <c r="AQ249" i="1"/>
  <c r="AS249" i="1"/>
  <c r="AU249" i="1"/>
  <c r="AW249" i="1"/>
  <c r="AY249" i="1"/>
  <c r="BS249" i="1"/>
  <c r="CR249" i="1"/>
  <c r="CT249" i="1"/>
  <c r="BB249" i="1"/>
  <c r="CZ249" i="1"/>
  <c r="DN249" i="1"/>
  <c r="DQ249" i="1"/>
  <c r="EK249" i="1"/>
  <c r="EN249" i="1"/>
  <c r="FH249" i="1"/>
  <c r="FK249" i="1"/>
  <c r="GE249" i="1"/>
  <c r="GH249" i="1"/>
  <c r="HB249" i="1"/>
  <c r="HE249" i="1"/>
  <c r="HY249" i="1"/>
  <c r="IB249" i="1"/>
  <c r="AG250" i="1"/>
  <c r="AI250" i="1"/>
  <c r="AK250" i="1"/>
  <c r="AM250" i="1"/>
  <c r="AO250" i="1"/>
  <c r="AQ250" i="1"/>
  <c r="AS250" i="1"/>
  <c r="AU250" i="1"/>
  <c r="AW250" i="1"/>
  <c r="AY250" i="1"/>
  <c r="BS250" i="1"/>
  <c r="CR250" i="1"/>
  <c r="CT250" i="1"/>
  <c r="BB250" i="1"/>
  <c r="CZ250" i="1"/>
  <c r="CO250" i="1" s="1"/>
  <c r="CP250" i="1" s="1"/>
  <c r="DN250" i="1"/>
  <c r="DQ250" i="1"/>
  <c r="EK250" i="1"/>
  <c r="EN250" i="1"/>
  <c r="FH250" i="1"/>
  <c r="FK250" i="1"/>
  <c r="GE250" i="1"/>
  <c r="GH250" i="1"/>
  <c r="HB250" i="1"/>
  <c r="HE250" i="1"/>
  <c r="HY250" i="1"/>
  <c r="IB250" i="1"/>
  <c r="AG251" i="1"/>
  <c r="AI251" i="1"/>
  <c r="AK251" i="1"/>
  <c r="AM251" i="1"/>
  <c r="AO251" i="1"/>
  <c r="AQ251" i="1"/>
  <c r="AS251" i="1"/>
  <c r="AU251" i="1"/>
  <c r="AW251" i="1"/>
  <c r="AY251" i="1"/>
  <c r="BS251" i="1"/>
  <c r="BQ251" i="1" s="1"/>
  <c r="CR251" i="1"/>
  <c r="CT251" i="1"/>
  <c r="CZ251" i="1"/>
  <c r="DN251" i="1"/>
  <c r="DQ251" i="1"/>
  <c r="EK251" i="1"/>
  <c r="EN251" i="1"/>
  <c r="FH251" i="1"/>
  <c r="FK251" i="1"/>
  <c r="GE251" i="1"/>
  <c r="GH251" i="1"/>
  <c r="HB251" i="1"/>
  <c r="HE251" i="1"/>
  <c r="HY251" i="1"/>
  <c r="IB251" i="1"/>
  <c r="AG252" i="1"/>
  <c r="AI252" i="1"/>
  <c r="AK252" i="1"/>
  <c r="AM252" i="1"/>
  <c r="AO252" i="1"/>
  <c r="AQ252" i="1"/>
  <c r="AS252" i="1"/>
  <c r="AU252" i="1"/>
  <c r="AW252" i="1"/>
  <c r="AY252" i="1"/>
  <c r="BS252" i="1"/>
  <c r="BR252" i="1" s="1"/>
  <c r="CR252" i="1"/>
  <c r="CT252" i="1"/>
  <c r="BB252" i="1"/>
  <c r="CZ252" i="1"/>
  <c r="DN252" i="1"/>
  <c r="DQ252" i="1"/>
  <c r="EK252" i="1"/>
  <c r="EN252" i="1"/>
  <c r="FH252" i="1"/>
  <c r="FK252" i="1"/>
  <c r="GE252" i="1"/>
  <c r="GH252" i="1"/>
  <c r="HB252" i="1"/>
  <c r="HE252" i="1"/>
  <c r="HY252" i="1"/>
  <c r="IB252" i="1"/>
  <c r="AG253" i="1"/>
  <c r="AI253" i="1"/>
  <c r="AK253" i="1"/>
  <c r="AM253" i="1"/>
  <c r="AO253" i="1"/>
  <c r="AQ253" i="1"/>
  <c r="AS253" i="1"/>
  <c r="AU253" i="1"/>
  <c r="AW253" i="1"/>
  <c r="AY253" i="1"/>
  <c r="BS253" i="1"/>
  <c r="CR253" i="1"/>
  <c r="CT253" i="1"/>
  <c r="BB253" i="1"/>
  <c r="CZ253" i="1"/>
  <c r="DN253" i="1"/>
  <c r="DQ253" i="1"/>
  <c r="EK253" i="1"/>
  <c r="EN253" i="1"/>
  <c r="FH253" i="1"/>
  <c r="FK253" i="1"/>
  <c r="GE253" i="1"/>
  <c r="GH253" i="1"/>
  <c r="HB253" i="1"/>
  <c r="HE253" i="1"/>
  <c r="HY253" i="1"/>
  <c r="IB253" i="1"/>
  <c r="AG254" i="1"/>
  <c r="AI254" i="1"/>
  <c r="AK254" i="1"/>
  <c r="AM254" i="1"/>
  <c r="AO254" i="1"/>
  <c r="AQ254" i="1"/>
  <c r="AS254" i="1"/>
  <c r="AU254" i="1"/>
  <c r="AW254" i="1"/>
  <c r="AY254" i="1"/>
  <c r="BS254" i="1"/>
  <c r="BR254" i="1" s="1"/>
  <c r="CR254" i="1"/>
  <c r="CT254" i="1"/>
  <c r="BB254" i="1"/>
  <c r="CZ254" i="1"/>
  <c r="DN254" i="1"/>
  <c r="DQ254" i="1"/>
  <c r="EK254" i="1"/>
  <c r="EN254" i="1"/>
  <c r="FH254" i="1"/>
  <c r="FK254" i="1"/>
  <c r="GE254" i="1"/>
  <c r="GH254" i="1"/>
  <c r="HB254" i="1"/>
  <c r="HE254" i="1"/>
  <c r="HY254" i="1"/>
  <c r="IB254" i="1"/>
  <c r="AG255" i="1"/>
  <c r="AI255" i="1"/>
  <c r="AK255" i="1"/>
  <c r="AM255" i="1"/>
  <c r="AO255" i="1"/>
  <c r="AQ255" i="1"/>
  <c r="AS255" i="1"/>
  <c r="AU255" i="1"/>
  <c r="AW255" i="1"/>
  <c r="AY255" i="1"/>
  <c r="BS255" i="1"/>
  <c r="CR255" i="1"/>
  <c r="CT255" i="1"/>
  <c r="CZ255" i="1"/>
  <c r="DN255" i="1"/>
  <c r="DQ255" i="1"/>
  <c r="EK255" i="1"/>
  <c r="EN255" i="1"/>
  <c r="FH255" i="1"/>
  <c r="FK255" i="1"/>
  <c r="GE255" i="1"/>
  <c r="GH255" i="1"/>
  <c r="HB255" i="1"/>
  <c r="HE255" i="1"/>
  <c r="HY255" i="1"/>
  <c r="IB255" i="1"/>
  <c r="AG226" i="1"/>
  <c r="AI226" i="1"/>
  <c r="AK226" i="1"/>
  <c r="AM226" i="1"/>
  <c r="AO226" i="1"/>
  <c r="AQ226" i="1"/>
  <c r="AS226" i="1"/>
  <c r="AU226" i="1"/>
  <c r="AW226" i="1"/>
  <c r="AY226" i="1"/>
  <c r="BS226" i="1"/>
  <c r="CR226" i="1"/>
  <c r="CT226" i="1"/>
  <c r="BB226" i="1"/>
  <c r="CZ226" i="1"/>
  <c r="CO226" i="1" s="1"/>
  <c r="DN226" i="1"/>
  <c r="DQ226" i="1"/>
  <c r="EK226" i="1"/>
  <c r="EN226" i="1"/>
  <c r="FH226" i="1"/>
  <c r="FK226" i="1"/>
  <c r="GE226" i="1"/>
  <c r="GH226" i="1"/>
  <c r="HB226" i="1"/>
  <c r="HE226" i="1"/>
  <c r="HY226" i="1"/>
  <c r="IB226" i="1"/>
  <c r="AG227" i="1"/>
  <c r="AI227" i="1"/>
  <c r="AK227" i="1"/>
  <c r="AM227" i="1"/>
  <c r="AO227" i="1"/>
  <c r="AQ227" i="1"/>
  <c r="AS227" i="1"/>
  <c r="AU227" i="1"/>
  <c r="AW227" i="1"/>
  <c r="AY227" i="1"/>
  <c r="BS227" i="1"/>
  <c r="CR227" i="1"/>
  <c r="CT227" i="1"/>
  <c r="BB227" i="1"/>
  <c r="CZ227" i="1"/>
  <c r="CO227" i="1" s="1"/>
  <c r="CP227" i="1" s="1"/>
  <c r="DN227" i="1"/>
  <c r="DQ227" i="1"/>
  <c r="EK227" i="1"/>
  <c r="EN227" i="1"/>
  <c r="FH227" i="1"/>
  <c r="FK227" i="1"/>
  <c r="GE227" i="1"/>
  <c r="GH227" i="1"/>
  <c r="HB227" i="1"/>
  <c r="HE227" i="1"/>
  <c r="HY227" i="1"/>
  <c r="IB227" i="1"/>
  <c r="AG256" i="1"/>
  <c r="AI256" i="1"/>
  <c r="AK256" i="1"/>
  <c r="AM256" i="1"/>
  <c r="AO256" i="1"/>
  <c r="AQ256" i="1"/>
  <c r="AS256" i="1"/>
  <c r="AU256" i="1"/>
  <c r="AW256" i="1"/>
  <c r="AY256" i="1"/>
  <c r="BS256" i="1"/>
  <c r="CR256" i="1"/>
  <c r="CT256" i="1"/>
  <c r="BB256" i="1"/>
  <c r="CZ256" i="1"/>
  <c r="DN256" i="1"/>
  <c r="DQ256" i="1"/>
  <c r="EK256" i="1"/>
  <c r="EN256" i="1"/>
  <c r="FH256" i="1"/>
  <c r="FK256" i="1"/>
  <c r="GE256" i="1"/>
  <c r="GH256" i="1"/>
  <c r="HB256" i="1"/>
  <c r="HE256" i="1"/>
  <c r="HY256" i="1"/>
  <c r="IB256" i="1"/>
  <c r="AH257" i="1"/>
  <c r="W260" i="1" s="1"/>
  <c r="AJ257" i="1"/>
  <c r="X259" i="1" s="1"/>
  <c r="AL257" i="1"/>
  <c r="Y261" i="1" s="1"/>
  <c r="AN257" i="1"/>
  <c r="AP257" i="1"/>
  <c r="AR257" i="1"/>
  <c r="AT257" i="1"/>
  <c r="AW257" i="1"/>
  <c r="AY257" i="1"/>
  <c r="CQ257" i="1"/>
  <c r="CS257" i="1"/>
  <c r="CU257" i="1"/>
  <c r="DT257" i="1"/>
  <c r="DZ257" i="1"/>
  <c r="DW257" i="1"/>
  <c r="EC257" i="1"/>
  <c r="EQ257" i="1"/>
  <c r="EW257" i="1"/>
  <c r="ET257" i="1"/>
  <c r="EZ257" i="1"/>
  <c r="FN257" i="1"/>
  <c r="FT257" i="1"/>
  <c r="FQ257" i="1"/>
  <c r="FW257" i="1"/>
  <c r="GK257" i="1"/>
  <c r="GQ257" i="1"/>
  <c r="GN257" i="1"/>
  <c r="GT257" i="1"/>
  <c r="HH257" i="1"/>
  <c r="HN257" i="1"/>
  <c r="HK257" i="1"/>
  <c r="HQ257" i="1"/>
  <c r="IE257" i="1"/>
  <c r="IK257" i="1"/>
  <c r="IH257" i="1"/>
  <c r="IN257" i="1"/>
  <c r="LE257" i="1"/>
  <c r="LH257" i="1"/>
  <c r="LU257" i="1"/>
  <c r="LX257" i="1"/>
  <c r="MA257" i="1"/>
  <c r="MD257" i="1"/>
  <c r="MG257" i="1"/>
  <c r="MJ257" i="1"/>
  <c r="MQ257" i="1"/>
  <c r="AG258" i="1"/>
  <c r="AI258" i="1"/>
  <c r="AK258" i="1"/>
  <c r="AM258" i="1"/>
  <c r="AO258" i="1"/>
  <c r="AQ258" i="1"/>
  <c r="AS258" i="1"/>
  <c r="AU258" i="1"/>
  <c r="AW258" i="1"/>
  <c r="AY258" i="1"/>
  <c r="BS258" i="1"/>
  <c r="CR258" i="1"/>
  <c r="CT258" i="1"/>
  <c r="BB258" i="1"/>
  <c r="CZ258" i="1"/>
  <c r="DN258" i="1"/>
  <c r="DQ258" i="1"/>
  <c r="EK258" i="1"/>
  <c r="EN258" i="1"/>
  <c r="FH258" i="1"/>
  <c r="FK258" i="1"/>
  <c r="GE258" i="1"/>
  <c r="GH258" i="1"/>
  <c r="HB258" i="1"/>
  <c r="HE258" i="1"/>
  <c r="HY258" i="1"/>
  <c r="IB258" i="1"/>
  <c r="AG259" i="1"/>
  <c r="AI259" i="1"/>
  <c r="AK259" i="1"/>
  <c r="AM259" i="1"/>
  <c r="AO259" i="1"/>
  <c r="AQ259" i="1"/>
  <c r="AS259" i="1"/>
  <c r="AU259" i="1"/>
  <c r="AW259" i="1"/>
  <c r="AY259" i="1"/>
  <c r="BS259" i="1"/>
  <c r="BR259" i="1" s="1"/>
  <c r="CR259" i="1"/>
  <c r="CT259" i="1"/>
  <c r="BB259" i="1"/>
  <c r="CZ259" i="1"/>
  <c r="CO259" i="1" s="1"/>
  <c r="CP259" i="1" s="1"/>
  <c r="DN259" i="1"/>
  <c r="DQ259" i="1"/>
  <c r="EK259" i="1"/>
  <c r="EN259" i="1"/>
  <c r="FH259" i="1"/>
  <c r="FK259" i="1"/>
  <c r="GE259" i="1"/>
  <c r="GH259" i="1"/>
  <c r="HB259" i="1"/>
  <c r="HE259" i="1"/>
  <c r="HY259" i="1"/>
  <c r="IB259" i="1"/>
  <c r="AG260" i="1"/>
  <c r="AI260" i="1"/>
  <c r="AK260" i="1"/>
  <c r="AM260" i="1"/>
  <c r="AO260" i="1"/>
  <c r="AQ260" i="1"/>
  <c r="AS260" i="1"/>
  <c r="AU260" i="1"/>
  <c r="AW260" i="1"/>
  <c r="AY260" i="1"/>
  <c r="BS260" i="1"/>
  <c r="BR260" i="1" s="1"/>
  <c r="CR260" i="1"/>
  <c r="CT260" i="1"/>
  <c r="BB260" i="1"/>
  <c r="CZ260" i="1"/>
  <c r="CO260" i="1" s="1"/>
  <c r="CP260" i="1" s="1"/>
  <c r="DN260" i="1"/>
  <c r="DQ260" i="1"/>
  <c r="EK260" i="1"/>
  <c r="EN260" i="1"/>
  <c r="FH260" i="1"/>
  <c r="FK260" i="1"/>
  <c r="GE260" i="1"/>
  <c r="GH260" i="1"/>
  <c r="HB260" i="1"/>
  <c r="HE260" i="1"/>
  <c r="HY260" i="1"/>
  <c r="IB260" i="1"/>
  <c r="AG261" i="1"/>
  <c r="AI261" i="1"/>
  <c r="AK261" i="1"/>
  <c r="AM261" i="1"/>
  <c r="AO261" i="1"/>
  <c r="AQ261" i="1"/>
  <c r="AS261" i="1"/>
  <c r="AU261" i="1"/>
  <c r="AW261" i="1"/>
  <c r="AY261" i="1"/>
  <c r="BS261" i="1"/>
  <c r="BR261" i="1" s="1"/>
  <c r="CR261" i="1"/>
  <c r="CT261" i="1"/>
  <c r="CZ261" i="1"/>
  <c r="DN261" i="1"/>
  <c r="DQ261" i="1"/>
  <c r="EK261" i="1"/>
  <c r="EN261" i="1"/>
  <c r="FH261" i="1"/>
  <c r="FK261" i="1"/>
  <c r="GE261" i="1"/>
  <c r="GH261" i="1"/>
  <c r="HB261" i="1"/>
  <c r="HE261" i="1"/>
  <c r="HY261" i="1"/>
  <c r="IB261" i="1"/>
  <c r="AG262" i="1"/>
  <c r="AI262" i="1"/>
  <c r="AK262" i="1"/>
  <c r="AM262" i="1"/>
  <c r="AO262" i="1"/>
  <c r="AQ262" i="1"/>
  <c r="AS262" i="1"/>
  <c r="AU262" i="1"/>
  <c r="AW262" i="1"/>
  <c r="AY262" i="1"/>
  <c r="BS262" i="1"/>
  <c r="BR262" i="1" s="1"/>
  <c r="CR262" i="1"/>
  <c r="CT262" i="1"/>
  <c r="CZ262" i="1"/>
  <c r="CO262" i="1" s="1"/>
  <c r="CP262" i="1" s="1"/>
  <c r="DN262" i="1"/>
  <c r="DQ262" i="1"/>
  <c r="EK262" i="1"/>
  <c r="EN262" i="1"/>
  <c r="FH262" i="1"/>
  <c r="FK262" i="1"/>
  <c r="GE262" i="1"/>
  <c r="GH262" i="1"/>
  <c r="HB262" i="1"/>
  <c r="HE262" i="1"/>
  <c r="HY262" i="1"/>
  <c r="IB262" i="1"/>
  <c r="AD263" i="1"/>
  <c r="AG263" i="1"/>
  <c r="AM263" i="1"/>
  <c r="AO263" i="1"/>
  <c r="AQ263" i="1"/>
  <c r="AS263" i="1"/>
  <c r="AU263" i="1"/>
  <c r="AH264" i="1"/>
  <c r="W265" i="1" s="1"/>
  <c r="AJ264" i="1"/>
  <c r="AL264" i="1"/>
  <c r="AN264" i="1"/>
  <c r="AP264" i="1"/>
  <c r="AR264" i="1"/>
  <c r="AT264" i="1"/>
  <c r="AW264" i="1"/>
  <c r="AY264" i="1"/>
  <c r="CQ264" i="1"/>
  <c r="CS264" i="1"/>
  <c r="CU264" i="1"/>
  <c r="DT264" i="1"/>
  <c r="DZ264" i="1"/>
  <c r="DW264" i="1"/>
  <c r="EC264" i="1"/>
  <c r="EQ264" i="1"/>
  <c r="EW264" i="1"/>
  <c r="ET264" i="1"/>
  <c r="EZ264" i="1"/>
  <c r="FN264" i="1"/>
  <c r="FT264" i="1"/>
  <c r="FQ264" i="1"/>
  <c r="FW264" i="1"/>
  <c r="GK264" i="1"/>
  <c r="GQ264" i="1"/>
  <c r="GN264" i="1"/>
  <c r="GT264" i="1"/>
  <c r="HH264" i="1"/>
  <c r="HN264" i="1"/>
  <c r="HK264" i="1"/>
  <c r="HQ264" i="1"/>
  <c r="IE264" i="1"/>
  <c r="IK264" i="1"/>
  <c r="IH264" i="1"/>
  <c r="IN264" i="1"/>
  <c r="LE264" i="1"/>
  <c r="LH264" i="1"/>
  <c r="LU264" i="1"/>
  <c r="LX264" i="1"/>
  <c r="MA264" i="1"/>
  <c r="MD264" i="1"/>
  <c r="MG264" i="1"/>
  <c r="MJ264" i="1"/>
  <c r="MQ264" i="1"/>
  <c r="AG265" i="1"/>
  <c r="AI265" i="1"/>
  <c r="AK265" i="1"/>
  <c r="AM265" i="1"/>
  <c r="AO265" i="1"/>
  <c r="AQ265" i="1"/>
  <c r="AS265" i="1"/>
  <c r="AU265" i="1"/>
  <c r="AW265" i="1"/>
  <c r="AY265" i="1"/>
  <c r="BS265" i="1"/>
  <c r="BR265" i="1" s="1"/>
  <c r="CR265" i="1"/>
  <c r="CT265" i="1"/>
  <c r="BB265" i="1"/>
  <c r="CZ265" i="1"/>
  <c r="DN265" i="1"/>
  <c r="DQ265" i="1"/>
  <c r="EK265" i="1"/>
  <c r="EN265" i="1"/>
  <c r="FH265" i="1"/>
  <c r="FK265" i="1"/>
  <c r="GE265" i="1"/>
  <c r="GH265" i="1"/>
  <c r="HB265" i="1"/>
  <c r="HE265" i="1"/>
  <c r="HY265" i="1"/>
  <c r="IB265" i="1"/>
  <c r="AG266" i="1"/>
  <c r="AI266" i="1"/>
  <c r="AK266" i="1"/>
  <c r="AM266" i="1"/>
  <c r="AO266" i="1"/>
  <c r="AQ266" i="1"/>
  <c r="AS266" i="1"/>
  <c r="AU266" i="1"/>
  <c r="AW266" i="1"/>
  <c r="AY266" i="1"/>
  <c r="BS266" i="1"/>
  <c r="CR266" i="1"/>
  <c r="CT266" i="1"/>
  <c r="CZ266" i="1"/>
  <c r="CO266" i="1" s="1"/>
  <c r="CP266" i="1" s="1"/>
  <c r="DN266" i="1"/>
  <c r="DQ266" i="1"/>
  <c r="EK266" i="1"/>
  <c r="EN266" i="1"/>
  <c r="FH266" i="1"/>
  <c r="FK266" i="1"/>
  <c r="GE266" i="1"/>
  <c r="GH266" i="1"/>
  <c r="HB266" i="1"/>
  <c r="HE266" i="1"/>
  <c r="HY266" i="1"/>
  <c r="IB266" i="1"/>
  <c r="AG267" i="1"/>
  <c r="AI267" i="1"/>
  <c r="AK267" i="1"/>
  <c r="AM267" i="1"/>
  <c r="AO267" i="1"/>
  <c r="AQ267" i="1"/>
  <c r="AS267" i="1"/>
  <c r="AU267" i="1"/>
  <c r="AW267" i="1"/>
  <c r="AY267" i="1"/>
  <c r="BS267" i="1"/>
  <c r="CR267" i="1"/>
  <c r="CT267" i="1"/>
  <c r="BB267" i="1"/>
  <c r="CZ267" i="1"/>
  <c r="DN267" i="1"/>
  <c r="DQ267" i="1"/>
  <c r="EK267" i="1"/>
  <c r="EN267" i="1"/>
  <c r="FH267" i="1"/>
  <c r="FK267" i="1"/>
  <c r="GE267" i="1"/>
  <c r="GH267" i="1"/>
  <c r="HB267" i="1"/>
  <c r="HE267" i="1"/>
  <c r="HY267" i="1"/>
  <c r="IB267" i="1"/>
  <c r="AH268" i="1"/>
  <c r="AJ268" i="1"/>
  <c r="AL268" i="1"/>
  <c r="AN268" i="1"/>
  <c r="AP268" i="1"/>
  <c r="AR268" i="1"/>
  <c r="AT268" i="1"/>
  <c r="AU268" i="1" s="1"/>
  <c r="AW268" i="1"/>
  <c r="AY268" i="1"/>
  <c r="CQ268" i="1"/>
  <c r="CS268" i="1"/>
  <c r="CU268" i="1"/>
  <c r="DT268" i="1"/>
  <c r="DZ268" i="1"/>
  <c r="DW268" i="1"/>
  <c r="EC268" i="1"/>
  <c r="EQ268" i="1"/>
  <c r="EW268" i="1"/>
  <c r="ET268" i="1"/>
  <c r="EZ268" i="1"/>
  <c r="FN268" i="1"/>
  <c r="FT268" i="1"/>
  <c r="FQ268" i="1"/>
  <c r="FW268" i="1"/>
  <c r="GK268" i="1"/>
  <c r="GQ268" i="1"/>
  <c r="GN268" i="1"/>
  <c r="GT268" i="1"/>
  <c r="HH268" i="1"/>
  <c r="HN268" i="1"/>
  <c r="HK268" i="1"/>
  <c r="HQ268" i="1"/>
  <c r="IE268" i="1"/>
  <c r="IK268" i="1"/>
  <c r="IH268" i="1"/>
  <c r="IN268" i="1"/>
  <c r="LE268" i="1"/>
  <c r="LH268" i="1"/>
  <c r="LU268" i="1"/>
  <c r="LX268" i="1"/>
  <c r="MA268" i="1"/>
  <c r="MD268" i="1"/>
  <c r="MG268" i="1"/>
  <c r="MJ268" i="1"/>
  <c r="MQ268" i="1"/>
  <c r="AG269" i="1"/>
  <c r="AI269" i="1"/>
  <c r="AK269" i="1"/>
  <c r="AM269" i="1"/>
  <c r="AO269" i="1"/>
  <c r="AQ269" i="1"/>
  <c r="AS269" i="1"/>
  <c r="AU269" i="1"/>
  <c r="AW269" i="1"/>
  <c r="AY269" i="1"/>
  <c r="BS269" i="1"/>
  <c r="BR269" i="1" s="1"/>
  <c r="CR269" i="1"/>
  <c r="CT269" i="1"/>
  <c r="BB269" i="1"/>
  <c r="CZ269" i="1"/>
  <c r="BE269" i="1" s="1"/>
  <c r="DN269" i="1"/>
  <c r="DQ269" i="1"/>
  <c r="EK269" i="1"/>
  <c r="EN269" i="1"/>
  <c r="FH269" i="1"/>
  <c r="FK269" i="1"/>
  <c r="GE269" i="1"/>
  <c r="GH269" i="1"/>
  <c r="HB269" i="1"/>
  <c r="HE269" i="1"/>
  <c r="HY269" i="1"/>
  <c r="IB269" i="1"/>
  <c r="AG270" i="1"/>
  <c r="AI270" i="1"/>
  <c r="AK270" i="1"/>
  <c r="AM270" i="1"/>
  <c r="AO270" i="1"/>
  <c r="AQ270" i="1"/>
  <c r="AS270" i="1"/>
  <c r="AU270" i="1"/>
  <c r="AW270" i="1"/>
  <c r="AY270" i="1"/>
  <c r="BS270" i="1"/>
  <c r="BQ270" i="1" s="1"/>
  <c r="CR270" i="1"/>
  <c r="CT270" i="1"/>
  <c r="BB270" i="1"/>
  <c r="CZ270" i="1"/>
  <c r="DN270" i="1"/>
  <c r="DQ270" i="1"/>
  <c r="EK270" i="1"/>
  <c r="EN270" i="1"/>
  <c r="FH270" i="1"/>
  <c r="FK270" i="1"/>
  <c r="GE270" i="1"/>
  <c r="GH270" i="1"/>
  <c r="HB270" i="1"/>
  <c r="HE270" i="1"/>
  <c r="HY270" i="1"/>
  <c r="IB270" i="1"/>
  <c r="AG271" i="1"/>
  <c r="AI271" i="1"/>
  <c r="AK271" i="1"/>
  <c r="AM271" i="1"/>
  <c r="AO271" i="1"/>
  <c r="AQ271" i="1"/>
  <c r="AS271" i="1"/>
  <c r="AU271" i="1"/>
  <c r="AW271" i="1"/>
  <c r="AY271" i="1"/>
  <c r="BS271" i="1"/>
  <c r="CR271" i="1"/>
  <c r="CT271" i="1"/>
  <c r="CZ271" i="1"/>
  <c r="CO271" i="1" s="1"/>
  <c r="CP271" i="1" s="1"/>
  <c r="DN271" i="1"/>
  <c r="DQ271" i="1"/>
  <c r="EK271" i="1"/>
  <c r="EN271" i="1"/>
  <c r="FH271" i="1"/>
  <c r="FK271" i="1"/>
  <c r="GE271" i="1"/>
  <c r="GH271" i="1"/>
  <c r="HB271" i="1"/>
  <c r="HE271" i="1"/>
  <c r="HY271" i="1"/>
  <c r="IB271" i="1"/>
  <c r="AG272" i="1"/>
  <c r="AI272" i="1"/>
  <c r="AK272" i="1"/>
  <c r="AM272" i="1"/>
  <c r="AO272" i="1"/>
  <c r="AQ272" i="1"/>
  <c r="AS272" i="1"/>
  <c r="AU272" i="1"/>
  <c r="AW272" i="1"/>
  <c r="AY272" i="1"/>
  <c r="BS272" i="1"/>
  <c r="BR272" i="1" s="1"/>
  <c r="CR272" i="1"/>
  <c r="CT272" i="1"/>
  <c r="CZ272" i="1"/>
  <c r="DN272" i="1"/>
  <c r="DQ272" i="1"/>
  <c r="EK272" i="1"/>
  <c r="EN272" i="1"/>
  <c r="FH272" i="1"/>
  <c r="FK272" i="1"/>
  <c r="GE272" i="1"/>
  <c r="GH272" i="1"/>
  <c r="HB272" i="1"/>
  <c r="HE272" i="1"/>
  <c r="HY272" i="1"/>
  <c r="IB272" i="1"/>
  <c r="AG273" i="1"/>
  <c r="AI273" i="1"/>
  <c r="AK273" i="1"/>
  <c r="AM273" i="1"/>
  <c r="AO273" i="1"/>
  <c r="AQ273" i="1"/>
  <c r="AS273" i="1"/>
  <c r="AU273" i="1"/>
  <c r="AW273" i="1"/>
  <c r="AY273" i="1"/>
  <c r="BS273" i="1"/>
  <c r="CR273" i="1"/>
  <c r="CT273" i="1"/>
  <c r="BB273" i="1"/>
  <c r="CZ273" i="1"/>
  <c r="DN273" i="1"/>
  <c r="DQ273" i="1"/>
  <c r="EK273" i="1"/>
  <c r="EN273" i="1"/>
  <c r="FH273" i="1"/>
  <c r="FK273" i="1"/>
  <c r="GE273" i="1"/>
  <c r="GH273" i="1"/>
  <c r="HB273" i="1"/>
  <c r="HE273" i="1"/>
  <c r="HY273" i="1"/>
  <c r="IB273" i="1"/>
  <c r="AG274" i="1"/>
  <c r="AM274" i="1"/>
  <c r="AO274" i="1"/>
  <c r="AQ274" i="1"/>
  <c r="AS274" i="1"/>
  <c r="AU274" i="1"/>
  <c r="AG275" i="1"/>
  <c r="AI275" i="1"/>
  <c r="AK275" i="1"/>
  <c r="AM275" i="1"/>
  <c r="AO275" i="1"/>
  <c r="AQ275" i="1"/>
  <c r="AS275" i="1"/>
  <c r="AU275" i="1"/>
  <c r="AW275" i="1"/>
  <c r="AY275" i="1"/>
  <c r="BS275" i="1"/>
  <c r="CR275" i="1"/>
  <c r="CT275" i="1"/>
  <c r="CZ275" i="1"/>
  <c r="DN275" i="1"/>
  <c r="DQ275" i="1"/>
  <c r="EK275" i="1"/>
  <c r="EN275" i="1"/>
  <c r="FH275" i="1"/>
  <c r="FK275" i="1"/>
  <c r="GE275" i="1"/>
  <c r="GH275" i="1"/>
  <c r="HB275" i="1"/>
  <c r="HE275" i="1"/>
  <c r="HY275" i="1"/>
  <c r="IB275" i="1"/>
  <c r="AG276" i="1"/>
  <c r="AI276" i="1"/>
  <c r="AK276" i="1"/>
  <c r="AM276" i="1"/>
  <c r="AO276" i="1"/>
  <c r="AQ276" i="1"/>
  <c r="AS276" i="1"/>
  <c r="AU276" i="1"/>
  <c r="AW276" i="1"/>
  <c r="AY276" i="1"/>
  <c r="BS276" i="1"/>
  <c r="CR276" i="1"/>
  <c r="CT276" i="1"/>
  <c r="CZ276" i="1"/>
  <c r="DN276" i="1"/>
  <c r="DQ276" i="1"/>
  <c r="EK276" i="1"/>
  <c r="EN276" i="1"/>
  <c r="FH276" i="1"/>
  <c r="FK276" i="1"/>
  <c r="GE276" i="1"/>
  <c r="GH276" i="1"/>
  <c r="HB276" i="1"/>
  <c r="HE276" i="1"/>
  <c r="HY276" i="1"/>
  <c r="IB276" i="1"/>
  <c r="AG277" i="1"/>
  <c r="AI277" i="1"/>
  <c r="AK277" i="1"/>
  <c r="AM277" i="1"/>
  <c r="AO277" i="1"/>
  <c r="AQ277" i="1"/>
  <c r="AS277" i="1"/>
  <c r="AU277" i="1"/>
  <c r="AW277" i="1"/>
  <c r="AY277" i="1"/>
  <c r="BS277" i="1"/>
  <c r="CR277" i="1"/>
  <c r="CT277" i="1"/>
  <c r="BB277" i="1"/>
  <c r="CZ277" i="1"/>
  <c r="DN277" i="1"/>
  <c r="DQ277" i="1"/>
  <c r="EK277" i="1"/>
  <c r="EN277" i="1"/>
  <c r="FH277" i="1"/>
  <c r="FK277" i="1"/>
  <c r="GE277" i="1"/>
  <c r="GH277" i="1"/>
  <c r="HB277" i="1"/>
  <c r="HE277" i="1"/>
  <c r="HY277" i="1"/>
  <c r="IB277" i="1"/>
  <c r="AG278" i="1"/>
  <c r="AI278" i="1"/>
  <c r="AK278" i="1"/>
  <c r="AM278" i="1"/>
  <c r="AO278" i="1"/>
  <c r="AQ278" i="1"/>
  <c r="AS278" i="1"/>
  <c r="AU278" i="1"/>
  <c r="AW278" i="1"/>
  <c r="AY278" i="1"/>
  <c r="BS278" i="1"/>
  <c r="BR278" i="1" s="1"/>
  <c r="CR278" i="1"/>
  <c r="CT278" i="1"/>
  <c r="CZ278" i="1"/>
  <c r="CO278" i="1" s="1"/>
  <c r="DN278" i="1"/>
  <c r="DQ278" i="1"/>
  <c r="EK278" i="1"/>
  <c r="EN278" i="1"/>
  <c r="FH278" i="1"/>
  <c r="FK278" i="1"/>
  <c r="GE278" i="1"/>
  <c r="GH278" i="1"/>
  <c r="HB278" i="1"/>
  <c r="HE278" i="1"/>
  <c r="HY278" i="1"/>
  <c r="IB278" i="1"/>
  <c r="AH279" i="1"/>
  <c r="AJ279" i="1"/>
  <c r="X281" i="1" s="1"/>
  <c r="AL279" i="1"/>
  <c r="Y280" i="1" s="1"/>
  <c r="AN279" i="1"/>
  <c r="AP279" i="1"/>
  <c r="AR279" i="1"/>
  <c r="AT279" i="1"/>
  <c r="AU279" i="1" s="1"/>
  <c r="AW279" i="1"/>
  <c r="AY279" i="1"/>
  <c r="CQ279" i="1"/>
  <c r="CS279" i="1"/>
  <c r="CU279" i="1"/>
  <c r="DT279" i="1"/>
  <c r="DZ279" i="1"/>
  <c r="DW279" i="1"/>
  <c r="EC279" i="1"/>
  <c r="EQ279" i="1"/>
  <c r="EW279" i="1"/>
  <c r="ET279" i="1"/>
  <c r="EZ279" i="1"/>
  <c r="FN279" i="1"/>
  <c r="FT279" i="1"/>
  <c r="FQ279" i="1"/>
  <c r="FW279" i="1"/>
  <c r="GK279" i="1"/>
  <c r="GQ279" i="1"/>
  <c r="GN279" i="1"/>
  <c r="GT279" i="1"/>
  <c r="HH279" i="1"/>
  <c r="HN279" i="1"/>
  <c r="HK279" i="1"/>
  <c r="HQ279" i="1"/>
  <c r="IE279" i="1"/>
  <c r="IK279" i="1"/>
  <c r="IH279" i="1"/>
  <c r="IN279" i="1"/>
  <c r="LU279" i="1"/>
  <c r="LX279" i="1"/>
  <c r="MA279" i="1"/>
  <c r="MG279" i="1"/>
  <c r="MQ279" i="1"/>
  <c r="AG280" i="1"/>
  <c r="AI280" i="1"/>
  <c r="AK280" i="1"/>
  <c r="AM280" i="1"/>
  <c r="AO280" i="1"/>
  <c r="AQ280" i="1"/>
  <c r="AS280" i="1"/>
  <c r="AU280" i="1"/>
  <c r="AW280" i="1"/>
  <c r="AY280" i="1"/>
  <c r="BS280" i="1"/>
  <c r="CR280" i="1"/>
  <c r="CT280" i="1"/>
  <c r="BB280" i="1"/>
  <c r="CZ280" i="1"/>
  <c r="DN280" i="1"/>
  <c r="DQ280" i="1"/>
  <c r="EK280" i="1"/>
  <c r="EN280" i="1"/>
  <c r="FH280" i="1"/>
  <c r="FK280" i="1"/>
  <c r="GE280" i="1"/>
  <c r="GH280" i="1"/>
  <c r="HB280" i="1"/>
  <c r="HE280" i="1"/>
  <c r="HY280" i="1"/>
  <c r="IB280" i="1"/>
  <c r="AG281" i="1"/>
  <c r="AI281" i="1"/>
  <c r="AK281" i="1"/>
  <c r="AM281" i="1"/>
  <c r="AO281" i="1"/>
  <c r="AQ281" i="1"/>
  <c r="AS281" i="1"/>
  <c r="AU281" i="1"/>
  <c r="AW281" i="1"/>
  <c r="AY281" i="1"/>
  <c r="BS281" i="1"/>
  <c r="BR281" i="1" s="1"/>
  <c r="CR281" i="1"/>
  <c r="CT281" i="1"/>
  <c r="BB281" i="1"/>
  <c r="CZ281" i="1"/>
  <c r="DN281" i="1"/>
  <c r="DQ281" i="1"/>
  <c r="EK281" i="1"/>
  <c r="EN281" i="1"/>
  <c r="FH281" i="1"/>
  <c r="FK281" i="1"/>
  <c r="GE281" i="1"/>
  <c r="GH281" i="1"/>
  <c r="HB281" i="1"/>
  <c r="HE281" i="1"/>
  <c r="HY281" i="1"/>
  <c r="IB281" i="1"/>
  <c r="AG282" i="1"/>
  <c r="AI282" i="1"/>
  <c r="AK282" i="1"/>
  <c r="AM282" i="1"/>
  <c r="AO282" i="1"/>
  <c r="AQ282" i="1"/>
  <c r="AS282" i="1"/>
  <c r="AU282" i="1"/>
  <c r="AW282" i="1"/>
  <c r="AY282" i="1"/>
  <c r="CR282" i="1"/>
  <c r="CT282" i="1"/>
  <c r="AH283" i="1"/>
  <c r="W285" i="1" s="1"/>
  <c r="AJ283" i="1"/>
  <c r="AL283" i="1"/>
  <c r="Y285" i="1" s="1"/>
  <c r="AN283" i="1"/>
  <c r="AP283" i="1"/>
  <c r="AR283" i="1"/>
  <c r="AT283" i="1"/>
  <c r="AW283" i="1"/>
  <c r="AY283" i="1"/>
  <c r="CQ283" i="1"/>
  <c r="CS283" i="1"/>
  <c r="CU283" i="1"/>
  <c r="EQ283" i="1"/>
  <c r="EW283" i="1"/>
  <c r="ET283" i="1"/>
  <c r="EZ283" i="1"/>
  <c r="FN283" i="1"/>
  <c r="FT283" i="1"/>
  <c r="FQ283" i="1"/>
  <c r="FW283" i="1"/>
  <c r="GK283" i="1"/>
  <c r="GQ283" i="1"/>
  <c r="GN283" i="1"/>
  <c r="GT283" i="1"/>
  <c r="HH283" i="1"/>
  <c r="HN283" i="1"/>
  <c r="HK283" i="1"/>
  <c r="HQ283" i="1"/>
  <c r="IE283" i="1"/>
  <c r="IK283" i="1"/>
  <c r="IH283" i="1"/>
  <c r="IN283" i="1"/>
  <c r="LE283" i="1"/>
  <c r="LH283" i="1"/>
  <c r="LU283" i="1"/>
  <c r="LX283" i="1"/>
  <c r="MA283" i="1"/>
  <c r="MD283" i="1"/>
  <c r="MG283" i="1"/>
  <c r="MJ283" i="1"/>
  <c r="MQ283" i="1"/>
  <c r="MP283" i="1" s="1"/>
  <c r="AG284" i="1"/>
  <c r="AI284" i="1"/>
  <c r="AK284" i="1"/>
  <c r="AM284" i="1"/>
  <c r="AO284" i="1"/>
  <c r="AQ284" i="1"/>
  <c r="AS284" i="1"/>
  <c r="AU284" i="1"/>
  <c r="AW284" i="1"/>
  <c r="AY284" i="1"/>
  <c r="BS284" i="1"/>
  <c r="CR284" i="1"/>
  <c r="CT284" i="1"/>
  <c r="CZ284" i="1"/>
  <c r="DN284" i="1"/>
  <c r="DQ284" i="1"/>
  <c r="EK284" i="1"/>
  <c r="EN284" i="1"/>
  <c r="FH284" i="1"/>
  <c r="FK284" i="1"/>
  <c r="GE284" i="1"/>
  <c r="GH284" i="1"/>
  <c r="HB284" i="1"/>
  <c r="HE284" i="1"/>
  <c r="HY284" i="1"/>
  <c r="IB284" i="1"/>
  <c r="AG285" i="1"/>
  <c r="AI285" i="1"/>
  <c r="AK285" i="1"/>
  <c r="AM285" i="1"/>
  <c r="AO285" i="1"/>
  <c r="AQ285" i="1"/>
  <c r="AS285" i="1"/>
  <c r="AU285" i="1"/>
  <c r="AW285" i="1"/>
  <c r="AY285" i="1"/>
  <c r="BS285" i="1"/>
  <c r="CR285" i="1"/>
  <c r="CT285" i="1"/>
  <c r="BB285" i="1"/>
  <c r="CZ285" i="1"/>
  <c r="DN285" i="1"/>
  <c r="DQ285" i="1"/>
  <c r="EK285" i="1"/>
  <c r="EN285" i="1"/>
  <c r="FH285" i="1"/>
  <c r="FK285" i="1"/>
  <c r="GE285" i="1"/>
  <c r="GH285" i="1"/>
  <c r="HB285" i="1"/>
  <c r="HE285" i="1"/>
  <c r="HY285" i="1"/>
  <c r="IB285" i="1"/>
  <c r="AG286" i="1"/>
  <c r="AI286" i="1"/>
  <c r="AK286" i="1"/>
  <c r="AM286" i="1"/>
  <c r="AO286" i="1"/>
  <c r="AQ286" i="1"/>
  <c r="AS286" i="1"/>
  <c r="AU286" i="1"/>
  <c r="AW286" i="1"/>
  <c r="AY286" i="1"/>
  <c r="BS286" i="1"/>
  <c r="CR286" i="1"/>
  <c r="CT286" i="1"/>
  <c r="BB286" i="1"/>
  <c r="CZ286" i="1"/>
  <c r="CO286" i="1" s="1"/>
  <c r="CP286" i="1" s="1"/>
  <c r="DN286" i="1"/>
  <c r="DQ286" i="1"/>
  <c r="EK286" i="1"/>
  <c r="EN286" i="1"/>
  <c r="FH286" i="1"/>
  <c r="FK286" i="1"/>
  <c r="GE286" i="1"/>
  <c r="GH286" i="1"/>
  <c r="HB286" i="1"/>
  <c r="HE286" i="1"/>
  <c r="HY286" i="1"/>
  <c r="IB286" i="1"/>
  <c r="AG287" i="1"/>
  <c r="AI287" i="1"/>
  <c r="AK287" i="1"/>
  <c r="AM287" i="1"/>
  <c r="AO287" i="1"/>
  <c r="AQ287" i="1"/>
  <c r="AS287" i="1"/>
  <c r="AU287" i="1"/>
  <c r="AW287" i="1"/>
  <c r="AY287" i="1"/>
  <c r="BS287" i="1"/>
  <c r="CR287" i="1"/>
  <c r="CT287" i="1"/>
  <c r="BB287" i="1"/>
  <c r="CZ287" i="1"/>
  <c r="DN287" i="1"/>
  <c r="DQ287" i="1"/>
  <c r="EK287" i="1"/>
  <c r="EN287" i="1"/>
  <c r="FH287" i="1"/>
  <c r="FK287" i="1"/>
  <c r="GE287" i="1"/>
  <c r="GH287" i="1"/>
  <c r="HB287" i="1"/>
  <c r="HE287" i="1"/>
  <c r="HY287" i="1"/>
  <c r="IB287" i="1"/>
  <c r="AG288" i="1"/>
  <c r="AI288" i="1"/>
  <c r="AK288" i="1"/>
  <c r="AM288" i="1"/>
  <c r="AO288" i="1"/>
  <c r="AQ288" i="1"/>
  <c r="AS288" i="1"/>
  <c r="AU288" i="1"/>
  <c r="AW288" i="1"/>
  <c r="AY288" i="1"/>
  <c r="BS288" i="1"/>
  <c r="BQ288" i="1" s="1"/>
  <c r="CR288" i="1"/>
  <c r="CT288" i="1"/>
  <c r="BB288" i="1"/>
  <c r="CZ288" i="1"/>
  <c r="DN288" i="1"/>
  <c r="DQ288" i="1"/>
  <c r="EK288" i="1"/>
  <c r="EN288" i="1"/>
  <c r="FH288" i="1"/>
  <c r="FK288" i="1"/>
  <c r="GE288" i="1"/>
  <c r="GH288" i="1"/>
  <c r="HB288" i="1"/>
  <c r="HE288" i="1"/>
  <c r="HY288" i="1"/>
  <c r="IB288" i="1"/>
  <c r="AG289" i="1"/>
  <c r="AI289" i="1"/>
  <c r="AK289" i="1"/>
  <c r="AM289" i="1"/>
  <c r="AO289" i="1"/>
  <c r="AQ289" i="1"/>
  <c r="AS289" i="1"/>
  <c r="AU289" i="1"/>
  <c r="AW289" i="1"/>
  <c r="AY289" i="1"/>
  <c r="BS289" i="1"/>
  <c r="CR289" i="1"/>
  <c r="CT289" i="1"/>
  <c r="BB289" i="1"/>
  <c r="CZ289" i="1"/>
  <c r="DN289" i="1"/>
  <c r="DQ289" i="1"/>
  <c r="EK289" i="1"/>
  <c r="EN289" i="1"/>
  <c r="FH289" i="1"/>
  <c r="FK289" i="1"/>
  <c r="GE289" i="1"/>
  <c r="GH289" i="1"/>
  <c r="HB289" i="1"/>
  <c r="HE289" i="1"/>
  <c r="HY289" i="1"/>
  <c r="IB289" i="1"/>
  <c r="AG290" i="1"/>
  <c r="AI290" i="1"/>
  <c r="AK290" i="1"/>
  <c r="AM290" i="1"/>
  <c r="AO290" i="1"/>
  <c r="AQ290" i="1"/>
  <c r="AS290" i="1"/>
  <c r="AU290" i="1"/>
  <c r="AW290" i="1"/>
  <c r="AY290" i="1"/>
  <c r="BS290" i="1"/>
  <c r="BR290" i="1" s="1"/>
  <c r="CR290" i="1"/>
  <c r="CT290" i="1"/>
  <c r="BB290" i="1"/>
  <c r="CZ290" i="1"/>
  <c r="DN290" i="1"/>
  <c r="DQ290" i="1"/>
  <c r="EK290" i="1"/>
  <c r="EN290" i="1"/>
  <c r="FH290" i="1"/>
  <c r="FK290" i="1"/>
  <c r="GE290" i="1"/>
  <c r="GH290" i="1"/>
  <c r="HB290" i="1"/>
  <c r="HE290" i="1"/>
  <c r="HY290" i="1"/>
  <c r="IB290" i="1"/>
  <c r="AG291" i="1"/>
  <c r="AI291" i="1"/>
  <c r="AK291" i="1"/>
  <c r="AM291" i="1"/>
  <c r="AO291" i="1"/>
  <c r="AQ291" i="1"/>
  <c r="AS291" i="1"/>
  <c r="AU291" i="1"/>
  <c r="AW291" i="1"/>
  <c r="AY291" i="1"/>
  <c r="BS291" i="1"/>
  <c r="CR291" i="1"/>
  <c r="CT291" i="1"/>
  <c r="BB291" i="1"/>
  <c r="CZ291" i="1"/>
  <c r="CO291" i="1" s="1"/>
  <c r="CP291" i="1" s="1"/>
  <c r="DN291" i="1"/>
  <c r="DQ291" i="1"/>
  <c r="EK291" i="1"/>
  <c r="EN291" i="1"/>
  <c r="FH291" i="1"/>
  <c r="FK291" i="1"/>
  <c r="GE291" i="1"/>
  <c r="GH291" i="1"/>
  <c r="HB291" i="1"/>
  <c r="HE291" i="1"/>
  <c r="HY291" i="1"/>
  <c r="IB291" i="1"/>
  <c r="AG292" i="1"/>
  <c r="AI292" i="1"/>
  <c r="AK292" i="1"/>
  <c r="AM292" i="1"/>
  <c r="AO292" i="1"/>
  <c r="AQ292" i="1"/>
  <c r="AS292" i="1"/>
  <c r="AU292" i="1"/>
  <c r="AW292" i="1"/>
  <c r="AY292" i="1"/>
  <c r="BS292" i="1"/>
  <c r="BR292" i="1" s="1"/>
  <c r="CR292" i="1"/>
  <c r="CT292" i="1"/>
  <c r="BB292" i="1"/>
  <c r="CZ292" i="1"/>
  <c r="DN292" i="1"/>
  <c r="DQ292" i="1"/>
  <c r="EK292" i="1"/>
  <c r="EN292" i="1"/>
  <c r="FH292" i="1"/>
  <c r="FK292" i="1"/>
  <c r="GE292" i="1"/>
  <c r="GH292" i="1"/>
  <c r="HB292" i="1"/>
  <c r="HE292" i="1"/>
  <c r="HY292" i="1"/>
  <c r="IB292" i="1"/>
  <c r="AG293" i="1"/>
  <c r="AI293" i="1"/>
  <c r="AK293" i="1"/>
  <c r="AM293" i="1"/>
  <c r="AO293" i="1"/>
  <c r="AQ293" i="1"/>
  <c r="AS293" i="1"/>
  <c r="AU293" i="1"/>
  <c r="AW293" i="1"/>
  <c r="AY293" i="1"/>
  <c r="BS293" i="1"/>
  <c r="BR293" i="1" s="1"/>
  <c r="CR293" i="1"/>
  <c r="CT293" i="1"/>
  <c r="BB293" i="1"/>
  <c r="CZ293" i="1"/>
  <c r="DN293" i="1"/>
  <c r="DQ293" i="1"/>
  <c r="EK293" i="1"/>
  <c r="EN293" i="1"/>
  <c r="FH293" i="1"/>
  <c r="FK293" i="1"/>
  <c r="GE293" i="1"/>
  <c r="GH293" i="1"/>
  <c r="HB293" i="1"/>
  <c r="HE293" i="1"/>
  <c r="HY293" i="1"/>
  <c r="IB293" i="1"/>
  <c r="AG294" i="1"/>
  <c r="AI294" i="1"/>
  <c r="AK294" i="1"/>
  <c r="AM294" i="1"/>
  <c r="AO294" i="1"/>
  <c r="AQ294" i="1"/>
  <c r="AS294" i="1"/>
  <c r="AU294" i="1"/>
  <c r="AW294" i="1"/>
  <c r="AY294" i="1"/>
  <c r="BS294" i="1"/>
  <c r="CR294" i="1"/>
  <c r="CT294" i="1"/>
  <c r="BB294" i="1"/>
  <c r="CZ294" i="1"/>
  <c r="DN294" i="1"/>
  <c r="DQ294" i="1"/>
  <c r="EK294" i="1"/>
  <c r="EN294" i="1"/>
  <c r="FH294" i="1"/>
  <c r="FK294" i="1"/>
  <c r="GE294" i="1"/>
  <c r="GH294" i="1"/>
  <c r="HB294" i="1"/>
  <c r="HE294" i="1"/>
  <c r="HY294" i="1"/>
  <c r="IB294" i="1"/>
  <c r="AG295" i="1"/>
  <c r="AI295" i="1"/>
  <c r="AK295" i="1"/>
  <c r="AM295" i="1"/>
  <c r="AO295" i="1"/>
  <c r="AQ295" i="1"/>
  <c r="AS295" i="1"/>
  <c r="AU295" i="1"/>
  <c r="AW295" i="1"/>
  <c r="AY295" i="1"/>
  <c r="BS295" i="1"/>
  <c r="BR295" i="1" s="1"/>
  <c r="CR295" i="1"/>
  <c r="CT295" i="1"/>
  <c r="BB295" i="1"/>
  <c r="CZ295" i="1"/>
  <c r="CO295" i="1" s="1"/>
  <c r="CP295" i="1" s="1"/>
  <c r="DN295" i="1"/>
  <c r="DQ295" i="1"/>
  <c r="EK295" i="1"/>
  <c r="EN295" i="1"/>
  <c r="FH295" i="1"/>
  <c r="FK295" i="1"/>
  <c r="GE295" i="1"/>
  <c r="GH295" i="1"/>
  <c r="HB295" i="1"/>
  <c r="HE295" i="1"/>
  <c r="HY295" i="1"/>
  <c r="IB295" i="1"/>
  <c r="AG296" i="1"/>
  <c r="AI296" i="1"/>
  <c r="AK296" i="1"/>
  <c r="AM296" i="1"/>
  <c r="AO296" i="1"/>
  <c r="AQ296" i="1"/>
  <c r="AS296" i="1"/>
  <c r="AU296" i="1"/>
  <c r="AW296" i="1"/>
  <c r="AY296" i="1"/>
  <c r="BS296" i="1"/>
  <c r="CR296" i="1"/>
  <c r="CT296" i="1"/>
  <c r="BB296" i="1"/>
  <c r="CZ296" i="1"/>
  <c r="DN296" i="1"/>
  <c r="DQ296" i="1"/>
  <c r="EK296" i="1"/>
  <c r="EN296" i="1"/>
  <c r="FH296" i="1"/>
  <c r="FK296" i="1"/>
  <c r="GE296" i="1"/>
  <c r="GH296" i="1"/>
  <c r="HB296" i="1"/>
  <c r="HE296" i="1"/>
  <c r="HY296" i="1"/>
  <c r="IB296" i="1"/>
  <c r="AG297" i="1"/>
  <c r="AI297" i="1"/>
  <c r="AK297" i="1"/>
  <c r="AM297" i="1"/>
  <c r="AO297" i="1"/>
  <c r="AQ297" i="1"/>
  <c r="AS297" i="1"/>
  <c r="AU297" i="1"/>
  <c r="AW297" i="1"/>
  <c r="AY297" i="1"/>
  <c r="BS297" i="1"/>
  <c r="CR297" i="1"/>
  <c r="CT297" i="1"/>
  <c r="BB297" i="1"/>
  <c r="CZ297" i="1"/>
  <c r="DN297" i="1"/>
  <c r="DQ297" i="1"/>
  <c r="EK297" i="1"/>
  <c r="EN297" i="1"/>
  <c r="FH297" i="1"/>
  <c r="FK297" i="1"/>
  <c r="GE297" i="1"/>
  <c r="GH297" i="1"/>
  <c r="HB297" i="1"/>
  <c r="HE297" i="1"/>
  <c r="HY297" i="1"/>
  <c r="IB297" i="1"/>
  <c r="AG298" i="1"/>
  <c r="AI298" i="1"/>
  <c r="AK298" i="1"/>
  <c r="AM298" i="1"/>
  <c r="AO298" i="1"/>
  <c r="AQ298" i="1"/>
  <c r="AS298" i="1"/>
  <c r="AU298" i="1"/>
  <c r="AW298" i="1"/>
  <c r="AY298" i="1"/>
  <c r="BS298" i="1"/>
  <c r="CR298" i="1"/>
  <c r="CT298" i="1"/>
  <c r="BB298" i="1"/>
  <c r="CZ298" i="1"/>
  <c r="DN298" i="1"/>
  <c r="DQ298" i="1"/>
  <c r="EK298" i="1"/>
  <c r="EN298" i="1"/>
  <c r="FH298" i="1"/>
  <c r="FK298" i="1"/>
  <c r="GE298" i="1"/>
  <c r="GH298" i="1"/>
  <c r="HB298" i="1"/>
  <c r="HE298" i="1"/>
  <c r="HY298" i="1"/>
  <c r="IB298" i="1"/>
  <c r="AG299" i="1"/>
  <c r="AI299" i="1"/>
  <c r="AK299" i="1"/>
  <c r="AM299" i="1"/>
  <c r="AO299" i="1"/>
  <c r="AQ299" i="1"/>
  <c r="AS299" i="1"/>
  <c r="AU299" i="1"/>
  <c r="AW299" i="1"/>
  <c r="AY299" i="1"/>
  <c r="BS299" i="1"/>
  <c r="CR299" i="1"/>
  <c r="CT299" i="1"/>
  <c r="BB299" i="1"/>
  <c r="CZ299" i="1"/>
  <c r="CO299" i="1" s="1"/>
  <c r="CP299" i="1" s="1"/>
  <c r="DN299" i="1"/>
  <c r="DQ299" i="1"/>
  <c r="EK299" i="1"/>
  <c r="EN299" i="1"/>
  <c r="FH299" i="1"/>
  <c r="FK299" i="1"/>
  <c r="GE299" i="1"/>
  <c r="GH299" i="1"/>
  <c r="HB299" i="1"/>
  <c r="HE299" i="1"/>
  <c r="HY299" i="1"/>
  <c r="IB299" i="1"/>
  <c r="AG300" i="1"/>
  <c r="AI300" i="1"/>
  <c r="AK300" i="1"/>
  <c r="AM300" i="1"/>
  <c r="AO300" i="1"/>
  <c r="AQ300" i="1"/>
  <c r="AS300" i="1"/>
  <c r="AU300" i="1"/>
  <c r="AW300" i="1"/>
  <c r="AY300" i="1"/>
  <c r="BS300" i="1"/>
  <c r="CR300" i="1"/>
  <c r="CT300" i="1"/>
  <c r="BB300" i="1"/>
  <c r="CZ300" i="1"/>
  <c r="DN300" i="1"/>
  <c r="DQ300" i="1"/>
  <c r="EK300" i="1"/>
  <c r="EN300" i="1"/>
  <c r="FH300" i="1"/>
  <c r="FK300" i="1"/>
  <c r="GE300" i="1"/>
  <c r="GH300" i="1"/>
  <c r="HB300" i="1"/>
  <c r="HE300" i="1"/>
  <c r="HY300" i="1"/>
  <c r="IB300" i="1"/>
  <c r="AG301" i="1"/>
  <c r="AI301" i="1"/>
  <c r="AK301" i="1"/>
  <c r="AM301" i="1"/>
  <c r="AO301" i="1"/>
  <c r="AQ301" i="1"/>
  <c r="AS301" i="1"/>
  <c r="AU301" i="1"/>
  <c r="AW301" i="1"/>
  <c r="AY301" i="1"/>
  <c r="BS301" i="1"/>
  <c r="CR301" i="1"/>
  <c r="CT301" i="1"/>
  <c r="CZ301" i="1"/>
  <c r="CO301" i="1" s="1"/>
  <c r="CP301" i="1" s="1"/>
  <c r="DN301" i="1"/>
  <c r="DQ301" i="1"/>
  <c r="EK301" i="1"/>
  <c r="EN301" i="1"/>
  <c r="FH301" i="1"/>
  <c r="FK301" i="1"/>
  <c r="GE301" i="1"/>
  <c r="GH301" i="1"/>
  <c r="HB301" i="1"/>
  <c r="HE301" i="1"/>
  <c r="HY301" i="1"/>
  <c r="IB301" i="1"/>
  <c r="AG302" i="1"/>
  <c r="AI302" i="1"/>
  <c r="AK302" i="1"/>
  <c r="AM302" i="1"/>
  <c r="AO302" i="1"/>
  <c r="AQ302" i="1"/>
  <c r="AS302" i="1"/>
  <c r="AU302" i="1"/>
  <c r="AW302" i="1"/>
  <c r="AY302" i="1"/>
  <c r="BS302" i="1"/>
  <c r="BQ302" i="1" s="1"/>
  <c r="CR302" i="1"/>
  <c r="CT302" i="1"/>
  <c r="BB302" i="1"/>
  <c r="CZ302" i="1"/>
  <c r="DN302" i="1"/>
  <c r="DQ302" i="1"/>
  <c r="EK302" i="1"/>
  <c r="EN302" i="1"/>
  <c r="FH302" i="1"/>
  <c r="FK302" i="1"/>
  <c r="GE302" i="1"/>
  <c r="GH302" i="1"/>
  <c r="HB302" i="1"/>
  <c r="HE302" i="1"/>
  <c r="HY302" i="1"/>
  <c r="IB302" i="1"/>
  <c r="AG303" i="1"/>
  <c r="AI303" i="1"/>
  <c r="AK303" i="1"/>
  <c r="AM303" i="1"/>
  <c r="AO303" i="1"/>
  <c r="AQ303" i="1"/>
  <c r="AS303" i="1"/>
  <c r="AU303" i="1"/>
  <c r="AW303" i="1"/>
  <c r="AY303" i="1"/>
  <c r="BS303" i="1"/>
  <c r="BQ303" i="1" s="1"/>
  <c r="CR303" i="1"/>
  <c r="CT303" i="1"/>
  <c r="BB303" i="1"/>
  <c r="CZ303" i="1"/>
  <c r="DN303" i="1"/>
  <c r="DQ303" i="1"/>
  <c r="EK303" i="1"/>
  <c r="EN303" i="1"/>
  <c r="FH303" i="1"/>
  <c r="FK303" i="1"/>
  <c r="GE303" i="1"/>
  <c r="GH303" i="1"/>
  <c r="HB303" i="1"/>
  <c r="HE303" i="1"/>
  <c r="HY303" i="1"/>
  <c r="IB303" i="1"/>
  <c r="AG304" i="1"/>
  <c r="AI304" i="1"/>
  <c r="AK304" i="1"/>
  <c r="AM304" i="1"/>
  <c r="AO304" i="1"/>
  <c r="AQ304" i="1"/>
  <c r="AS304" i="1"/>
  <c r="AU304" i="1"/>
  <c r="AW304" i="1"/>
  <c r="AY304" i="1"/>
  <c r="BS304" i="1"/>
  <c r="CR304" i="1"/>
  <c r="CT304" i="1"/>
  <c r="BB304" i="1"/>
  <c r="CZ304" i="1"/>
  <c r="DN304" i="1"/>
  <c r="DQ304" i="1"/>
  <c r="EK304" i="1"/>
  <c r="EN304" i="1"/>
  <c r="FH304" i="1"/>
  <c r="FK304" i="1"/>
  <c r="GE304" i="1"/>
  <c r="GH304" i="1"/>
  <c r="HB304" i="1"/>
  <c r="HE304" i="1"/>
  <c r="HY304" i="1"/>
  <c r="IB304" i="1"/>
  <c r="AG305" i="1"/>
  <c r="AI305" i="1"/>
  <c r="AK305" i="1"/>
  <c r="AM305" i="1"/>
  <c r="AO305" i="1"/>
  <c r="AQ305" i="1"/>
  <c r="AS305" i="1"/>
  <c r="AU305" i="1"/>
  <c r="AW305" i="1"/>
  <c r="AY305" i="1"/>
  <c r="BS305" i="1"/>
  <c r="CR305" i="1"/>
  <c r="CT305" i="1"/>
  <c r="BB305" i="1"/>
  <c r="CZ305" i="1"/>
  <c r="CO305" i="1" s="1"/>
  <c r="CP305" i="1" s="1"/>
  <c r="DN305" i="1"/>
  <c r="DQ305" i="1"/>
  <c r="EK305" i="1"/>
  <c r="EN305" i="1"/>
  <c r="FH305" i="1"/>
  <c r="FK305" i="1"/>
  <c r="GE305" i="1"/>
  <c r="GH305" i="1"/>
  <c r="HB305" i="1"/>
  <c r="HE305" i="1"/>
  <c r="HY305" i="1"/>
  <c r="IB305" i="1"/>
  <c r="AG306" i="1"/>
  <c r="AI306" i="1"/>
  <c r="AK306" i="1"/>
  <c r="AM306" i="1"/>
  <c r="AO306" i="1"/>
  <c r="AQ306" i="1"/>
  <c r="AS306" i="1"/>
  <c r="AU306" i="1"/>
  <c r="AW306" i="1"/>
  <c r="AY306" i="1"/>
  <c r="BS306" i="1"/>
  <c r="BQ306" i="1" s="1"/>
  <c r="CR306" i="1"/>
  <c r="CT306" i="1"/>
  <c r="BB306" i="1"/>
  <c r="CZ306" i="1"/>
  <c r="DN306" i="1"/>
  <c r="DQ306" i="1"/>
  <c r="EK306" i="1"/>
  <c r="EN306" i="1"/>
  <c r="FH306" i="1"/>
  <c r="FK306" i="1"/>
  <c r="GE306" i="1"/>
  <c r="GH306" i="1"/>
  <c r="HB306" i="1"/>
  <c r="HE306" i="1"/>
  <c r="HY306" i="1"/>
  <c r="IB306" i="1"/>
  <c r="AG307" i="1"/>
  <c r="AI307" i="1"/>
  <c r="AK307" i="1"/>
  <c r="AM307" i="1"/>
  <c r="AO307" i="1"/>
  <c r="AQ307" i="1"/>
  <c r="AS307" i="1"/>
  <c r="AU307" i="1"/>
  <c r="AW307" i="1"/>
  <c r="AY307" i="1"/>
  <c r="BS307" i="1"/>
  <c r="BR307" i="1" s="1"/>
  <c r="CR307" i="1"/>
  <c r="CT307" i="1"/>
  <c r="CM307" i="1" s="1"/>
  <c r="BB307" i="1"/>
  <c r="CZ307" i="1"/>
  <c r="DN307" i="1"/>
  <c r="DQ307" i="1"/>
  <c r="EK307" i="1"/>
  <c r="EN307" i="1"/>
  <c r="FH307" i="1"/>
  <c r="FK307" i="1"/>
  <c r="GE307" i="1"/>
  <c r="GH307" i="1"/>
  <c r="HB307" i="1"/>
  <c r="HE307" i="1"/>
  <c r="HY307" i="1"/>
  <c r="IB307" i="1"/>
  <c r="AG308" i="1"/>
  <c r="AI308" i="1"/>
  <c r="AK308" i="1"/>
  <c r="AM308" i="1"/>
  <c r="AO308" i="1"/>
  <c r="AQ308" i="1"/>
  <c r="AS308" i="1"/>
  <c r="AU308" i="1"/>
  <c r="AW308" i="1"/>
  <c r="AY308" i="1"/>
  <c r="BS308" i="1"/>
  <c r="BQ308" i="1" s="1"/>
  <c r="CR308" i="1"/>
  <c r="CT308" i="1"/>
  <c r="BB308" i="1"/>
  <c r="CZ308" i="1"/>
  <c r="DN308" i="1"/>
  <c r="DQ308" i="1"/>
  <c r="EK308" i="1"/>
  <c r="EN308" i="1"/>
  <c r="FH308" i="1"/>
  <c r="FK308" i="1"/>
  <c r="GE308" i="1"/>
  <c r="GH308" i="1"/>
  <c r="HB308" i="1"/>
  <c r="HE308" i="1"/>
  <c r="HY308" i="1"/>
  <c r="IB308" i="1"/>
  <c r="AG309" i="1"/>
  <c r="AI309" i="1"/>
  <c r="AK309" i="1"/>
  <c r="AM309" i="1"/>
  <c r="AO309" i="1"/>
  <c r="AQ309" i="1"/>
  <c r="AS309" i="1"/>
  <c r="AU309" i="1"/>
  <c r="AW309" i="1"/>
  <c r="AY309" i="1"/>
  <c r="BS309" i="1"/>
  <c r="CR309" i="1"/>
  <c r="CT309" i="1"/>
  <c r="BB309" i="1"/>
  <c r="CZ309" i="1"/>
  <c r="CO309" i="1" s="1"/>
  <c r="DN309" i="1"/>
  <c r="DQ309" i="1"/>
  <c r="EK309" i="1"/>
  <c r="EN309" i="1"/>
  <c r="FH309" i="1"/>
  <c r="FK309" i="1"/>
  <c r="GE309" i="1"/>
  <c r="GH309" i="1"/>
  <c r="HB309" i="1"/>
  <c r="HE309" i="1"/>
  <c r="HY309" i="1"/>
  <c r="IB309" i="1"/>
  <c r="AG310" i="1"/>
  <c r="AI310" i="1"/>
  <c r="AK310" i="1"/>
  <c r="AM310" i="1"/>
  <c r="AO310" i="1"/>
  <c r="AQ310" i="1"/>
  <c r="AS310" i="1"/>
  <c r="AU310" i="1"/>
  <c r="AW310" i="1"/>
  <c r="AY310" i="1"/>
  <c r="BS310" i="1"/>
  <c r="CR310" i="1"/>
  <c r="CT310" i="1"/>
  <c r="BB310" i="1"/>
  <c r="CZ310" i="1"/>
  <c r="DN310" i="1"/>
  <c r="DQ310" i="1"/>
  <c r="EK310" i="1"/>
  <c r="EN310" i="1"/>
  <c r="FH310" i="1"/>
  <c r="FK310" i="1"/>
  <c r="GE310" i="1"/>
  <c r="GH310" i="1"/>
  <c r="HB310" i="1"/>
  <c r="HE310" i="1"/>
  <c r="HY310" i="1"/>
  <c r="IB310" i="1"/>
  <c r="AG311" i="1"/>
  <c r="AI311" i="1"/>
  <c r="AK311" i="1"/>
  <c r="AM311" i="1"/>
  <c r="AO311" i="1"/>
  <c r="AQ311" i="1"/>
  <c r="AS311" i="1"/>
  <c r="AU311" i="1"/>
  <c r="AW311" i="1"/>
  <c r="AY311" i="1"/>
  <c r="BS311" i="1"/>
  <c r="CR311" i="1"/>
  <c r="CT311" i="1"/>
  <c r="BB311" i="1"/>
  <c r="CZ311" i="1"/>
  <c r="DN311" i="1"/>
  <c r="DQ311" i="1"/>
  <c r="EK311" i="1"/>
  <c r="EN311" i="1"/>
  <c r="FH311" i="1"/>
  <c r="FK311" i="1"/>
  <c r="GE311" i="1"/>
  <c r="GH311" i="1"/>
  <c r="HB311" i="1"/>
  <c r="HE311" i="1"/>
  <c r="HY311" i="1"/>
  <c r="IB311" i="1"/>
  <c r="AG312" i="1"/>
  <c r="AI312" i="1"/>
  <c r="AK312" i="1"/>
  <c r="AM312" i="1"/>
  <c r="AO312" i="1"/>
  <c r="AQ312" i="1"/>
  <c r="AS312" i="1"/>
  <c r="AU312" i="1"/>
  <c r="AW312" i="1"/>
  <c r="AY312" i="1"/>
  <c r="BS312" i="1"/>
  <c r="BQ312" i="1" s="1"/>
  <c r="CR312" i="1"/>
  <c r="CT312" i="1"/>
  <c r="BB312" i="1"/>
  <c r="CZ312" i="1"/>
  <c r="CO312" i="1" s="1"/>
  <c r="DN312" i="1"/>
  <c r="DQ312" i="1"/>
  <c r="EK312" i="1"/>
  <c r="EN312" i="1"/>
  <c r="FH312" i="1"/>
  <c r="FK312" i="1"/>
  <c r="GE312" i="1"/>
  <c r="GH312" i="1"/>
  <c r="HB312" i="1"/>
  <c r="HE312" i="1"/>
  <c r="HY312" i="1"/>
  <c r="IB312" i="1"/>
  <c r="AG313" i="1"/>
  <c r="AI313" i="1"/>
  <c r="AK313" i="1"/>
  <c r="AM313" i="1"/>
  <c r="AO313" i="1"/>
  <c r="AQ313" i="1"/>
  <c r="AS313" i="1"/>
  <c r="AU313" i="1"/>
  <c r="AW313" i="1"/>
  <c r="AY313" i="1"/>
  <c r="BS313" i="1"/>
  <c r="BR313" i="1" s="1"/>
  <c r="CR313" i="1"/>
  <c r="CT313" i="1"/>
  <c r="BB313" i="1"/>
  <c r="CZ313" i="1"/>
  <c r="DN313" i="1"/>
  <c r="DQ313" i="1"/>
  <c r="EK313" i="1"/>
  <c r="EN313" i="1"/>
  <c r="FH313" i="1"/>
  <c r="FK313" i="1"/>
  <c r="GE313" i="1"/>
  <c r="GH313" i="1"/>
  <c r="HB313" i="1"/>
  <c r="HE313" i="1"/>
  <c r="HY313" i="1"/>
  <c r="IB313" i="1"/>
  <c r="AG314" i="1"/>
  <c r="AI314" i="1"/>
  <c r="AK314" i="1"/>
  <c r="AM314" i="1"/>
  <c r="AO314" i="1"/>
  <c r="AQ314" i="1"/>
  <c r="AS314" i="1"/>
  <c r="AU314" i="1"/>
  <c r="AW314" i="1"/>
  <c r="AY314" i="1"/>
  <c r="BS314" i="1"/>
  <c r="CR314" i="1"/>
  <c r="CT314" i="1"/>
  <c r="BB314" i="1"/>
  <c r="CZ314" i="1"/>
  <c r="CO314" i="1" s="1"/>
  <c r="DN314" i="1"/>
  <c r="DQ314" i="1"/>
  <c r="EK314" i="1"/>
  <c r="EN314" i="1"/>
  <c r="FH314" i="1"/>
  <c r="FK314" i="1"/>
  <c r="GE314" i="1"/>
  <c r="GH314" i="1"/>
  <c r="HB314" i="1"/>
  <c r="HE314" i="1"/>
  <c r="HY314" i="1"/>
  <c r="IB314" i="1"/>
  <c r="AG315" i="1"/>
  <c r="AI315" i="1"/>
  <c r="AK315" i="1"/>
  <c r="AM315" i="1"/>
  <c r="AO315" i="1"/>
  <c r="AQ315" i="1"/>
  <c r="AS315" i="1"/>
  <c r="AU315" i="1"/>
  <c r="AW315" i="1"/>
  <c r="AY315" i="1"/>
  <c r="BS315" i="1"/>
  <c r="BR315" i="1" s="1"/>
  <c r="CR315" i="1"/>
  <c r="CT315" i="1"/>
  <c r="BB315" i="1"/>
  <c r="CZ315" i="1"/>
  <c r="DN315" i="1"/>
  <c r="DQ315" i="1"/>
  <c r="EK315" i="1"/>
  <c r="EN315" i="1"/>
  <c r="FH315" i="1"/>
  <c r="FK315" i="1"/>
  <c r="GE315" i="1"/>
  <c r="GH315" i="1"/>
  <c r="HB315" i="1"/>
  <c r="HE315" i="1"/>
  <c r="HY315" i="1"/>
  <c r="IB315" i="1"/>
  <c r="AG316" i="1"/>
  <c r="AI316" i="1"/>
  <c r="AK316" i="1"/>
  <c r="AM316" i="1"/>
  <c r="AO316" i="1"/>
  <c r="AQ316" i="1"/>
  <c r="AS316" i="1"/>
  <c r="AU316" i="1"/>
  <c r="AW316" i="1"/>
  <c r="AY316" i="1"/>
  <c r="BS316" i="1"/>
  <c r="CR316" i="1"/>
  <c r="CT316" i="1"/>
  <c r="BB316" i="1"/>
  <c r="CZ316" i="1"/>
  <c r="DN316" i="1"/>
  <c r="DQ316" i="1"/>
  <c r="EK316" i="1"/>
  <c r="EN316" i="1"/>
  <c r="FH316" i="1"/>
  <c r="FK316" i="1"/>
  <c r="GE316" i="1"/>
  <c r="GH316" i="1"/>
  <c r="HB316" i="1"/>
  <c r="HE316" i="1"/>
  <c r="HY316" i="1"/>
  <c r="IB316" i="1"/>
  <c r="AG317" i="1"/>
  <c r="AI317" i="1"/>
  <c r="AK317" i="1"/>
  <c r="AM317" i="1"/>
  <c r="AO317" i="1"/>
  <c r="AQ317" i="1"/>
  <c r="AS317" i="1"/>
  <c r="AU317" i="1"/>
  <c r="AW317" i="1"/>
  <c r="AY317" i="1"/>
  <c r="BS317" i="1"/>
  <c r="CR317" i="1"/>
  <c r="CT317" i="1"/>
  <c r="BB317" i="1"/>
  <c r="CZ317" i="1"/>
  <c r="CO317" i="1" s="1"/>
  <c r="CP317" i="1" s="1"/>
  <c r="DN317" i="1"/>
  <c r="DQ317" i="1"/>
  <c r="EK317" i="1"/>
  <c r="EN317" i="1"/>
  <c r="FH317" i="1"/>
  <c r="FK317" i="1"/>
  <c r="GE317" i="1"/>
  <c r="GH317" i="1"/>
  <c r="HB317" i="1"/>
  <c r="HE317" i="1"/>
  <c r="HY317" i="1"/>
  <c r="IB317" i="1"/>
  <c r="AG318" i="1"/>
  <c r="AI318" i="1"/>
  <c r="AK318" i="1"/>
  <c r="AM318" i="1"/>
  <c r="AO318" i="1"/>
  <c r="AQ318" i="1"/>
  <c r="AS318" i="1"/>
  <c r="AU318" i="1"/>
  <c r="AW318" i="1"/>
  <c r="AY318" i="1"/>
  <c r="BS318" i="1"/>
  <c r="CR318" i="1"/>
  <c r="CT318" i="1"/>
  <c r="BB318" i="1"/>
  <c r="CZ318" i="1"/>
  <c r="DN318" i="1"/>
  <c r="DQ318" i="1"/>
  <c r="EK318" i="1"/>
  <c r="EN318" i="1"/>
  <c r="FH318" i="1"/>
  <c r="FK318" i="1"/>
  <c r="GE318" i="1"/>
  <c r="GH318" i="1"/>
  <c r="HB318" i="1"/>
  <c r="HE318" i="1"/>
  <c r="HY318" i="1"/>
  <c r="IB318" i="1"/>
  <c r="AG319" i="1"/>
  <c r="AI319" i="1"/>
  <c r="AK319" i="1"/>
  <c r="AM319" i="1"/>
  <c r="AO319" i="1"/>
  <c r="AQ319" i="1"/>
  <c r="AS319" i="1"/>
  <c r="AU319" i="1"/>
  <c r="AW319" i="1"/>
  <c r="AY319" i="1"/>
  <c r="BS319" i="1"/>
  <c r="CR319" i="1"/>
  <c r="CT319" i="1"/>
  <c r="BB319" i="1"/>
  <c r="CZ319" i="1"/>
  <c r="DN319" i="1"/>
  <c r="DQ319" i="1"/>
  <c r="EK319" i="1"/>
  <c r="EN319" i="1"/>
  <c r="FH319" i="1"/>
  <c r="FK319" i="1"/>
  <c r="GE319" i="1"/>
  <c r="GH319" i="1"/>
  <c r="HB319" i="1"/>
  <c r="HE319" i="1"/>
  <c r="HY319" i="1"/>
  <c r="IB319" i="1"/>
  <c r="AG320" i="1"/>
  <c r="AI320" i="1"/>
  <c r="AK320" i="1"/>
  <c r="AM320" i="1"/>
  <c r="AO320" i="1"/>
  <c r="AQ320" i="1"/>
  <c r="AS320" i="1"/>
  <c r="AU320" i="1"/>
  <c r="AW320" i="1"/>
  <c r="AY320" i="1"/>
  <c r="BS320" i="1"/>
  <c r="CR320" i="1"/>
  <c r="CT320" i="1"/>
  <c r="BB320" i="1"/>
  <c r="CZ320" i="1"/>
  <c r="CO320" i="1" s="1"/>
  <c r="CP320" i="1" s="1"/>
  <c r="DN320" i="1"/>
  <c r="DQ320" i="1"/>
  <c r="EK320" i="1"/>
  <c r="EN320" i="1"/>
  <c r="FH320" i="1"/>
  <c r="FK320" i="1"/>
  <c r="GE320" i="1"/>
  <c r="GH320" i="1"/>
  <c r="HB320" i="1"/>
  <c r="HE320" i="1"/>
  <c r="HY320" i="1"/>
  <c r="IB320" i="1"/>
  <c r="AG321" i="1"/>
  <c r="AI321" i="1"/>
  <c r="AK321" i="1"/>
  <c r="AM321" i="1"/>
  <c r="AO321" i="1"/>
  <c r="AQ321" i="1"/>
  <c r="AS321" i="1"/>
  <c r="AU321" i="1"/>
  <c r="AW321" i="1"/>
  <c r="AY321" i="1"/>
  <c r="BS321" i="1"/>
  <c r="BQ321" i="1" s="1"/>
  <c r="CR321" i="1"/>
  <c r="CT321" i="1"/>
  <c r="BB321" i="1"/>
  <c r="CZ321" i="1"/>
  <c r="CO321" i="1" s="1"/>
  <c r="CP321" i="1" s="1"/>
  <c r="DN321" i="1"/>
  <c r="DQ321" i="1"/>
  <c r="EK321" i="1"/>
  <c r="EN321" i="1"/>
  <c r="FH321" i="1"/>
  <c r="FK321" i="1"/>
  <c r="GE321" i="1"/>
  <c r="GH321" i="1"/>
  <c r="HB321" i="1"/>
  <c r="HE321" i="1"/>
  <c r="HY321" i="1"/>
  <c r="IB321" i="1"/>
  <c r="AG322" i="1"/>
  <c r="AI322" i="1"/>
  <c r="AK322" i="1"/>
  <c r="AM322" i="1"/>
  <c r="AO322" i="1"/>
  <c r="AQ322" i="1"/>
  <c r="AS322" i="1"/>
  <c r="AU322" i="1"/>
  <c r="AW322" i="1"/>
  <c r="AY322" i="1"/>
  <c r="BS322" i="1"/>
  <c r="BR322" i="1" s="1"/>
  <c r="CR322" i="1"/>
  <c r="CT322" i="1"/>
  <c r="CZ322" i="1"/>
  <c r="CO322" i="1" s="1"/>
  <c r="CP322" i="1" s="1"/>
  <c r="DN322" i="1"/>
  <c r="DQ322" i="1"/>
  <c r="EK322" i="1"/>
  <c r="EN322" i="1"/>
  <c r="FH322" i="1"/>
  <c r="FK322" i="1"/>
  <c r="GE322" i="1"/>
  <c r="GH322" i="1"/>
  <c r="HB322" i="1"/>
  <c r="HE322" i="1"/>
  <c r="HY322" i="1"/>
  <c r="IB322" i="1"/>
  <c r="AG323" i="1"/>
  <c r="AI323" i="1"/>
  <c r="AK323" i="1"/>
  <c r="AM323" i="1"/>
  <c r="AO323" i="1"/>
  <c r="AQ323" i="1"/>
  <c r="AS323" i="1"/>
  <c r="AU323" i="1"/>
  <c r="AW323" i="1"/>
  <c r="AY323" i="1"/>
  <c r="BS323" i="1"/>
  <c r="BR323" i="1" s="1"/>
  <c r="CR323" i="1"/>
  <c r="CT323" i="1"/>
  <c r="CZ323" i="1"/>
  <c r="CO323" i="1" s="1"/>
  <c r="CP323" i="1" s="1"/>
  <c r="DN323" i="1"/>
  <c r="DQ323" i="1"/>
  <c r="EK323" i="1"/>
  <c r="EN323" i="1"/>
  <c r="FH323" i="1"/>
  <c r="FK323" i="1"/>
  <c r="GE323" i="1"/>
  <c r="GH323" i="1"/>
  <c r="HB323" i="1"/>
  <c r="HE323" i="1"/>
  <c r="HY323" i="1"/>
  <c r="IB323" i="1"/>
  <c r="AG324" i="1"/>
  <c r="AI324" i="1"/>
  <c r="AK324" i="1"/>
  <c r="AM324" i="1"/>
  <c r="AO324" i="1"/>
  <c r="AQ324" i="1"/>
  <c r="AS324" i="1"/>
  <c r="AU324" i="1"/>
  <c r="AW324" i="1"/>
  <c r="AY324" i="1"/>
  <c r="BS324" i="1"/>
  <c r="BQ324" i="1" s="1"/>
  <c r="CR324" i="1"/>
  <c r="CT324" i="1"/>
  <c r="BB324" i="1"/>
  <c r="CZ324" i="1"/>
  <c r="DN324" i="1"/>
  <c r="DQ324" i="1"/>
  <c r="EK324" i="1"/>
  <c r="EN324" i="1"/>
  <c r="FH324" i="1"/>
  <c r="FK324" i="1"/>
  <c r="GE324" i="1"/>
  <c r="GH324" i="1"/>
  <c r="HB324" i="1"/>
  <c r="HE324" i="1"/>
  <c r="HY324" i="1"/>
  <c r="IB324" i="1"/>
  <c r="AG325" i="1"/>
  <c r="AI325" i="1"/>
  <c r="AK325" i="1"/>
  <c r="AM325" i="1"/>
  <c r="AO325" i="1"/>
  <c r="AQ325" i="1"/>
  <c r="AS325" i="1"/>
  <c r="AU325" i="1"/>
  <c r="AW325" i="1"/>
  <c r="AY325" i="1"/>
  <c r="BS325" i="1"/>
  <c r="CR325" i="1"/>
  <c r="CT325" i="1"/>
  <c r="CZ325" i="1"/>
  <c r="CO325" i="1" s="1"/>
  <c r="CP325" i="1" s="1"/>
  <c r="DN325" i="1"/>
  <c r="DQ325" i="1"/>
  <c r="EK325" i="1"/>
  <c r="EN325" i="1"/>
  <c r="FH325" i="1"/>
  <c r="FK325" i="1"/>
  <c r="GE325" i="1"/>
  <c r="GH325" i="1"/>
  <c r="HB325" i="1"/>
  <c r="HE325" i="1"/>
  <c r="HY325" i="1"/>
  <c r="IB325" i="1"/>
  <c r="AG326" i="1"/>
  <c r="AI326" i="1"/>
  <c r="AK326" i="1"/>
  <c r="AM326" i="1"/>
  <c r="AO326" i="1"/>
  <c r="AQ326" i="1"/>
  <c r="AS326" i="1"/>
  <c r="AU326" i="1"/>
  <c r="AW326" i="1"/>
  <c r="AY326" i="1"/>
  <c r="BS326" i="1"/>
  <c r="CR326" i="1"/>
  <c r="CT326" i="1"/>
  <c r="CZ326" i="1"/>
  <c r="CO326" i="1" s="1"/>
  <c r="DN326" i="1"/>
  <c r="DQ326" i="1"/>
  <c r="EK326" i="1"/>
  <c r="EN326" i="1"/>
  <c r="FH326" i="1"/>
  <c r="FK326" i="1"/>
  <c r="GE326" i="1"/>
  <c r="GH326" i="1"/>
  <c r="HB326" i="1"/>
  <c r="HE326" i="1"/>
  <c r="HY326" i="1"/>
  <c r="IB326" i="1"/>
  <c r="AG327" i="1"/>
  <c r="AI327" i="1"/>
  <c r="AK327" i="1"/>
  <c r="AM327" i="1"/>
  <c r="AO327" i="1"/>
  <c r="AQ327" i="1"/>
  <c r="AS327" i="1"/>
  <c r="AU327" i="1"/>
  <c r="AW327" i="1"/>
  <c r="AY327" i="1"/>
  <c r="BS327" i="1"/>
  <c r="BQ327" i="1" s="1"/>
  <c r="CR327" i="1"/>
  <c r="CT327" i="1"/>
  <c r="BB327" i="1"/>
  <c r="CZ327" i="1"/>
  <c r="DN327" i="1"/>
  <c r="DQ327" i="1"/>
  <c r="EK327" i="1"/>
  <c r="EN327" i="1"/>
  <c r="FH327" i="1"/>
  <c r="FK327" i="1"/>
  <c r="GE327" i="1"/>
  <c r="GH327" i="1"/>
  <c r="HB327" i="1"/>
  <c r="HE327" i="1"/>
  <c r="HY327" i="1"/>
  <c r="IB327" i="1"/>
  <c r="AG328" i="1"/>
  <c r="AI328" i="1"/>
  <c r="AK328" i="1"/>
  <c r="AM328" i="1"/>
  <c r="AO328" i="1"/>
  <c r="AQ328" i="1"/>
  <c r="AS328" i="1"/>
  <c r="AU328" i="1"/>
  <c r="AW328" i="1"/>
  <c r="AY328" i="1"/>
  <c r="BS328" i="1"/>
  <c r="CR328" i="1"/>
  <c r="CT328" i="1"/>
  <c r="BB328" i="1"/>
  <c r="CZ328" i="1"/>
  <c r="DN328" i="1"/>
  <c r="DQ328" i="1"/>
  <c r="EK328" i="1"/>
  <c r="EN328" i="1"/>
  <c r="FH328" i="1"/>
  <c r="FK328" i="1"/>
  <c r="GE328" i="1"/>
  <c r="GH328" i="1"/>
  <c r="HB328" i="1"/>
  <c r="HE328" i="1"/>
  <c r="HY328" i="1"/>
  <c r="IB328" i="1"/>
  <c r="AG329" i="1"/>
  <c r="AI329" i="1"/>
  <c r="AK329" i="1"/>
  <c r="AM329" i="1"/>
  <c r="AO329" i="1"/>
  <c r="AQ329" i="1"/>
  <c r="AS329" i="1"/>
  <c r="AU329" i="1"/>
  <c r="AW329" i="1"/>
  <c r="AY329" i="1"/>
  <c r="BS329" i="1"/>
  <c r="CR329" i="1"/>
  <c r="CT329" i="1"/>
  <c r="BB329" i="1"/>
  <c r="CZ329" i="1"/>
  <c r="CO329" i="1" s="1"/>
  <c r="CP329" i="1" s="1"/>
  <c r="DN329" i="1"/>
  <c r="DQ329" i="1"/>
  <c r="EK329" i="1"/>
  <c r="EN329" i="1"/>
  <c r="FH329" i="1"/>
  <c r="FK329" i="1"/>
  <c r="GE329" i="1"/>
  <c r="GH329" i="1"/>
  <c r="HB329" i="1"/>
  <c r="HE329" i="1"/>
  <c r="HY329" i="1"/>
  <c r="IB329" i="1"/>
  <c r="AG330" i="1"/>
  <c r="AI330" i="1"/>
  <c r="AK330" i="1"/>
  <c r="AM330" i="1"/>
  <c r="AO330" i="1"/>
  <c r="AQ330" i="1"/>
  <c r="AS330" i="1"/>
  <c r="AU330" i="1"/>
  <c r="AW330" i="1"/>
  <c r="AY330" i="1"/>
  <c r="BS330" i="1"/>
  <c r="BQ330" i="1" s="1"/>
  <c r="CR330" i="1"/>
  <c r="CT330" i="1"/>
  <c r="BB330" i="1"/>
  <c r="CZ330" i="1"/>
  <c r="CO330" i="1" s="1"/>
  <c r="DN330" i="1"/>
  <c r="DQ330" i="1"/>
  <c r="EK330" i="1"/>
  <c r="EN330" i="1"/>
  <c r="FH330" i="1"/>
  <c r="FK330" i="1"/>
  <c r="GE330" i="1"/>
  <c r="GH330" i="1"/>
  <c r="HB330" i="1"/>
  <c r="HE330" i="1"/>
  <c r="HY330" i="1"/>
  <c r="IB330" i="1"/>
  <c r="AG331" i="1"/>
  <c r="AI331" i="1"/>
  <c r="AK331" i="1"/>
  <c r="AM331" i="1"/>
  <c r="AO331" i="1"/>
  <c r="AQ331" i="1"/>
  <c r="AS331" i="1"/>
  <c r="AU331" i="1"/>
  <c r="AW331" i="1"/>
  <c r="AY331" i="1"/>
  <c r="BS331" i="1"/>
  <c r="BQ331" i="1" s="1"/>
  <c r="CR331" i="1"/>
  <c r="CT331" i="1"/>
  <c r="BB331" i="1"/>
  <c r="CZ331" i="1"/>
  <c r="DN331" i="1"/>
  <c r="DQ331" i="1"/>
  <c r="EK331" i="1"/>
  <c r="EN331" i="1"/>
  <c r="FH331" i="1"/>
  <c r="FK331" i="1"/>
  <c r="GE331" i="1"/>
  <c r="GH331" i="1"/>
  <c r="HB331" i="1"/>
  <c r="HE331" i="1"/>
  <c r="HY331" i="1"/>
  <c r="IB331" i="1"/>
  <c r="AG332" i="1"/>
  <c r="AI332" i="1"/>
  <c r="AK332" i="1"/>
  <c r="AM332" i="1"/>
  <c r="AO332" i="1"/>
  <c r="AQ332" i="1"/>
  <c r="AS332" i="1"/>
  <c r="AU332" i="1"/>
  <c r="AW332" i="1"/>
  <c r="AY332" i="1"/>
  <c r="BS332" i="1"/>
  <c r="BQ332" i="1" s="1"/>
  <c r="CR332" i="1"/>
  <c r="CT332" i="1"/>
  <c r="BB332" i="1"/>
  <c r="CZ332" i="1"/>
  <c r="CO332" i="1" s="1"/>
  <c r="CP332" i="1" s="1"/>
  <c r="DN332" i="1"/>
  <c r="DQ332" i="1"/>
  <c r="EK332" i="1"/>
  <c r="EN332" i="1"/>
  <c r="FH332" i="1"/>
  <c r="FK332" i="1"/>
  <c r="GE332" i="1"/>
  <c r="GH332" i="1"/>
  <c r="HB332" i="1"/>
  <c r="HE332" i="1"/>
  <c r="HY332" i="1"/>
  <c r="IB332" i="1"/>
  <c r="AG333" i="1"/>
  <c r="AI333" i="1"/>
  <c r="AK333" i="1"/>
  <c r="AM333" i="1"/>
  <c r="AO333" i="1"/>
  <c r="AQ333" i="1"/>
  <c r="AS333" i="1"/>
  <c r="AU333" i="1"/>
  <c r="AW333" i="1"/>
  <c r="AY333" i="1"/>
  <c r="BS333" i="1"/>
  <c r="CR333" i="1"/>
  <c r="CT333" i="1"/>
  <c r="BB333" i="1"/>
  <c r="CZ333" i="1"/>
  <c r="CO333" i="1" s="1"/>
  <c r="CP333" i="1" s="1"/>
  <c r="DN333" i="1"/>
  <c r="DQ333" i="1"/>
  <c r="EK333" i="1"/>
  <c r="EN333" i="1"/>
  <c r="FH333" i="1"/>
  <c r="FK333" i="1"/>
  <c r="GE333" i="1"/>
  <c r="GH333" i="1"/>
  <c r="HB333" i="1"/>
  <c r="HE333" i="1"/>
  <c r="HY333" i="1"/>
  <c r="IB333" i="1"/>
  <c r="AH334" i="1"/>
  <c r="AH15" i="1" s="1"/>
  <c r="AG15" i="1" s="1"/>
  <c r="AJ334" i="1"/>
  <c r="X335" i="1" s="1"/>
  <c r="AL334" i="1"/>
  <c r="Y336" i="1" s="1"/>
  <c r="AN334" i="1"/>
  <c r="AN15" i="1" s="1"/>
  <c r="AP334" i="1"/>
  <c r="AP15" i="1" s="1"/>
  <c r="AR334" i="1"/>
  <c r="AR15" i="1" s="1"/>
  <c r="AT334" i="1"/>
  <c r="AU334" i="1" s="1"/>
  <c r="AW334" i="1"/>
  <c r="AY334" i="1"/>
  <c r="CQ334" i="1"/>
  <c r="CS334" i="1"/>
  <c r="CS15" i="1" s="1"/>
  <c r="CU334" i="1"/>
  <c r="DT334" i="1"/>
  <c r="DT15" i="1" s="1"/>
  <c r="DZ334" i="1"/>
  <c r="DZ15" i="1" s="1"/>
  <c r="DW334" i="1"/>
  <c r="DW15" i="1" s="1"/>
  <c r="EC334" i="1"/>
  <c r="EQ334" i="1"/>
  <c r="EQ15" i="1" s="1"/>
  <c r="EW334" i="1"/>
  <c r="EW15" i="1" s="1"/>
  <c r="ET334" i="1"/>
  <c r="ET15" i="1" s="1"/>
  <c r="EZ334" i="1"/>
  <c r="EZ15" i="1" s="1"/>
  <c r="FN334" i="1"/>
  <c r="FN15" i="1" s="1"/>
  <c r="FT334" i="1"/>
  <c r="FT15" i="1" s="1"/>
  <c r="FQ334" i="1"/>
  <c r="FQ15" i="1" s="1"/>
  <c r="FW334" i="1"/>
  <c r="FW15" i="1" s="1"/>
  <c r="GK334" i="1"/>
  <c r="GK15" i="1" s="1"/>
  <c r="GQ334" i="1"/>
  <c r="GQ15" i="1" s="1"/>
  <c r="GN334" i="1"/>
  <c r="GN15" i="1" s="1"/>
  <c r="GT15" i="1"/>
  <c r="HH334" i="1"/>
  <c r="HH15" i="1" s="1"/>
  <c r="HN334" i="1"/>
  <c r="HN15" i="1" s="1"/>
  <c r="HK334" i="1"/>
  <c r="HK15" i="1" s="1"/>
  <c r="HQ334" i="1"/>
  <c r="HQ15" i="1" s="1"/>
  <c r="IE334" i="1"/>
  <c r="IE15" i="1" s="1"/>
  <c r="IK334" i="1"/>
  <c r="IK15" i="1" s="1"/>
  <c r="IB15" i="1" s="1"/>
  <c r="IH334" i="1"/>
  <c r="IH15" i="1" s="1"/>
  <c r="IN334" i="1"/>
  <c r="LE334" i="1"/>
  <c r="LE15" i="1" s="1"/>
  <c r="LH334" i="1"/>
  <c r="LH15" i="1" s="1"/>
  <c r="LU334" i="1"/>
  <c r="LU15" i="1" s="1"/>
  <c r="LX334" i="1"/>
  <c r="LX15" i="1" s="1"/>
  <c r="MA334" i="1"/>
  <c r="MA15" i="1" s="1"/>
  <c r="MD334" i="1"/>
  <c r="MD15" i="1" s="1"/>
  <c r="MG334" i="1"/>
  <c r="MG15" i="1" s="1"/>
  <c r="MJ334" i="1"/>
  <c r="MJ15" i="1" s="1"/>
  <c r="MQ334" i="1"/>
  <c r="AG335" i="1"/>
  <c r="AI335" i="1"/>
  <c r="AK335" i="1"/>
  <c r="AM335" i="1"/>
  <c r="AO335" i="1"/>
  <c r="AQ335" i="1"/>
  <c r="AS335" i="1"/>
  <c r="AU335" i="1"/>
  <c r="AW335" i="1"/>
  <c r="AY335" i="1"/>
  <c r="BS335" i="1"/>
  <c r="CR335" i="1"/>
  <c r="CT335" i="1"/>
  <c r="CZ335" i="1"/>
  <c r="CO335" i="1" s="1"/>
  <c r="CP335" i="1" s="1"/>
  <c r="DN335" i="1"/>
  <c r="DQ335" i="1"/>
  <c r="EK335" i="1"/>
  <c r="EN335" i="1"/>
  <c r="FH335" i="1"/>
  <c r="FK335" i="1"/>
  <c r="GE335" i="1"/>
  <c r="GH335" i="1"/>
  <c r="HB335" i="1"/>
  <c r="HE335" i="1"/>
  <c r="HY335" i="1"/>
  <c r="AG336" i="1"/>
  <c r="AI336" i="1"/>
  <c r="AK336" i="1"/>
  <c r="AM336" i="1"/>
  <c r="AO336" i="1"/>
  <c r="AQ336" i="1"/>
  <c r="AS336" i="1"/>
  <c r="AU336" i="1"/>
  <c r="AW336" i="1"/>
  <c r="AY336" i="1"/>
  <c r="BS336" i="1"/>
  <c r="BR336" i="1" s="1"/>
  <c r="CR336" i="1"/>
  <c r="CT336" i="1"/>
  <c r="BB336" i="1"/>
  <c r="CZ336" i="1"/>
  <c r="DN336" i="1"/>
  <c r="DQ336" i="1"/>
  <c r="EK336" i="1"/>
  <c r="EN336" i="1"/>
  <c r="FH336" i="1"/>
  <c r="FK336" i="1"/>
  <c r="GE336" i="1"/>
  <c r="GH336" i="1"/>
  <c r="HB336" i="1"/>
  <c r="HE336" i="1"/>
  <c r="HY336" i="1"/>
  <c r="IB336" i="1"/>
  <c r="AG337" i="1"/>
  <c r="AI337" i="1"/>
  <c r="AK337" i="1"/>
  <c r="AM337" i="1"/>
  <c r="AO337" i="1"/>
  <c r="AQ337" i="1"/>
  <c r="AS337" i="1"/>
  <c r="AU337" i="1"/>
  <c r="AW337" i="1"/>
  <c r="AY337" i="1"/>
  <c r="BS337" i="1"/>
  <c r="CR337" i="1"/>
  <c r="CT337" i="1"/>
  <c r="BB337" i="1"/>
  <c r="CZ337" i="1"/>
  <c r="CO337" i="1" s="1"/>
  <c r="CP337" i="1" s="1"/>
  <c r="DN337" i="1"/>
  <c r="DQ337" i="1"/>
  <c r="EK337" i="1"/>
  <c r="EN337" i="1"/>
  <c r="FH337" i="1"/>
  <c r="FK337" i="1"/>
  <c r="GE337" i="1"/>
  <c r="GH337" i="1"/>
  <c r="HB337" i="1"/>
  <c r="HE337" i="1"/>
  <c r="HY337" i="1"/>
  <c r="IB337" i="1"/>
  <c r="AG338" i="1"/>
  <c r="AI338" i="1"/>
  <c r="AK338" i="1"/>
  <c r="AM338" i="1"/>
  <c r="AO338" i="1"/>
  <c r="AQ338" i="1"/>
  <c r="AS338" i="1"/>
  <c r="AU338" i="1"/>
  <c r="AW338" i="1"/>
  <c r="AY338" i="1"/>
  <c r="BS338" i="1"/>
  <c r="BR338" i="1" s="1"/>
  <c r="CR338" i="1"/>
  <c r="CT338" i="1"/>
  <c r="CZ338" i="1"/>
  <c r="DN338" i="1"/>
  <c r="DQ338" i="1"/>
  <c r="EK338" i="1"/>
  <c r="EN338" i="1"/>
  <c r="FH338" i="1"/>
  <c r="FK338" i="1"/>
  <c r="GE338" i="1"/>
  <c r="GH338" i="1"/>
  <c r="HB338" i="1"/>
  <c r="HE338" i="1"/>
  <c r="HY338" i="1"/>
  <c r="IB338" i="1"/>
  <c r="AG339" i="1"/>
  <c r="AI339" i="1"/>
  <c r="AK339" i="1"/>
  <c r="AM339" i="1"/>
  <c r="AO339" i="1"/>
  <c r="AQ339" i="1"/>
  <c r="AS339" i="1"/>
  <c r="AU339" i="1"/>
  <c r="AW339" i="1"/>
  <c r="AY339" i="1"/>
  <c r="BS339" i="1"/>
  <c r="BR339" i="1" s="1"/>
  <c r="CR339" i="1"/>
  <c r="CT339" i="1"/>
  <c r="BB339" i="1"/>
  <c r="CZ339" i="1"/>
  <c r="DN339" i="1"/>
  <c r="DQ339" i="1"/>
  <c r="EK339" i="1"/>
  <c r="EN339" i="1"/>
  <c r="FH339" i="1"/>
  <c r="FK339" i="1"/>
  <c r="GE339" i="1"/>
  <c r="GH339" i="1"/>
  <c r="HB339" i="1"/>
  <c r="HE339" i="1"/>
  <c r="HY339" i="1"/>
  <c r="IB339" i="1"/>
  <c r="AG340" i="1"/>
  <c r="AI340" i="1"/>
  <c r="AK340" i="1"/>
  <c r="AM340" i="1"/>
  <c r="AO340" i="1"/>
  <c r="AQ340" i="1"/>
  <c r="AS340" i="1"/>
  <c r="AU340" i="1"/>
  <c r="AW340" i="1"/>
  <c r="AY340" i="1"/>
  <c r="BS340" i="1"/>
  <c r="BR340" i="1" s="1"/>
  <c r="CR340" i="1"/>
  <c r="CT340" i="1"/>
  <c r="CZ340" i="1"/>
  <c r="DN340" i="1"/>
  <c r="DQ340" i="1"/>
  <c r="EK340" i="1"/>
  <c r="EN340" i="1"/>
  <c r="FH340" i="1"/>
  <c r="FK340" i="1"/>
  <c r="GE340" i="1"/>
  <c r="GH340" i="1"/>
  <c r="HB340" i="1"/>
  <c r="HE340" i="1"/>
  <c r="HY340" i="1"/>
  <c r="IB340" i="1"/>
  <c r="AG341" i="1"/>
  <c r="AI341" i="1"/>
  <c r="AK341" i="1"/>
  <c r="AM341" i="1"/>
  <c r="AO341" i="1"/>
  <c r="AQ341" i="1"/>
  <c r="AS341" i="1"/>
  <c r="AU341" i="1"/>
  <c r="AW341" i="1"/>
  <c r="AY341" i="1"/>
  <c r="BS341" i="1"/>
  <c r="BR341" i="1" s="1"/>
  <c r="CR341" i="1"/>
  <c r="CT341" i="1"/>
  <c r="BB341" i="1"/>
  <c r="CZ341" i="1"/>
  <c r="CO341" i="1" s="1"/>
  <c r="CP341" i="1" s="1"/>
  <c r="DN341" i="1"/>
  <c r="DQ341" i="1"/>
  <c r="EK341" i="1"/>
  <c r="EN341" i="1"/>
  <c r="FH341" i="1"/>
  <c r="FK341" i="1"/>
  <c r="GE341" i="1"/>
  <c r="GH341" i="1"/>
  <c r="HB341" i="1"/>
  <c r="HE341" i="1"/>
  <c r="HY341" i="1"/>
  <c r="IB341" i="1"/>
  <c r="AG342" i="1"/>
  <c r="AI342" i="1"/>
  <c r="AK342" i="1"/>
  <c r="AM342" i="1"/>
  <c r="AO342" i="1"/>
  <c r="AQ342" i="1"/>
  <c r="AS342" i="1"/>
  <c r="AU342" i="1"/>
  <c r="AW342" i="1"/>
  <c r="AY342" i="1"/>
  <c r="BS342" i="1"/>
  <c r="BR342" i="1" s="1"/>
  <c r="CR342" i="1"/>
  <c r="CT342" i="1"/>
  <c r="CZ342" i="1"/>
  <c r="CO342" i="1" s="1"/>
  <c r="CP342" i="1" s="1"/>
  <c r="DN342" i="1"/>
  <c r="DQ342" i="1"/>
  <c r="EK342" i="1"/>
  <c r="EN342" i="1"/>
  <c r="FH342" i="1"/>
  <c r="FK342" i="1"/>
  <c r="GE342" i="1"/>
  <c r="GH342" i="1"/>
  <c r="HB342" i="1"/>
  <c r="HE342" i="1"/>
  <c r="HY342" i="1"/>
  <c r="IB342" i="1"/>
  <c r="AG343" i="1"/>
  <c r="AI343" i="1"/>
  <c r="AK343" i="1"/>
  <c r="AM343" i="1"/>
  <c r="AO343" i="1"/>
  <c r="AQ343" i="1"/>
  <c r="AS343" i="1"/>
  <c r="AU343" i="1"/>
  <c r="AW343" i="1"/>
  <c r="AY343" i="1"/>
  <c r="BS343" i="1"/>
  <c r="CR343" i="1"/>
  <c r="CT343" i="1"/>
  <c r="CZ343" i="1"/>
  <c r="DN343" i="1"/>
  <c r="DQ343" i="1"/>
  <c r="EK343" i="1"/>
  <c r="EN343" i="1"/>
  <c r="FH343" i="1"/>
  <c r="FK343" i="1"/>
  <c r="GE343" i="1"/>
  <c r="GH343" i="1"/>
  <c r="HB343" i="1"/>
  <c r="HE343" i="1"/>
  <c r="HY343" i="1"/>
  <c r="IB343" i="1"/>
  <c r="AG344" i="1"/>
  <c r="AI344" i="1"/>
  <c r="AK344" i="1"/>
  <c r="AM344" i="1"/>
  <c r="AO344" i="1"/>
  <c r="AQ344" i="1"/>
  <c r="AS344" i="1"/>
  <c r="AU344" i="1"/>
  <c r="AW344" i="1"/>
  <c r="AY344" i="1"/>
  <c r="BS344" i="1"/>
  <c r="CR344" i="1"/>
  <c r="CT344" i="1"/>
  <c r="BB344" i="1"/>
  <c r="CZ344" i="1"/>
  <c r="DN344" i="1"/>
  <c r="DQ344" i="1"/>
  <c r="EK344" i="1"/>
  <c r="EN344" i="1"/>
  <c r="FH344" i="1"/>
  <c r="FK344" i="1"/>
  <c r="GE344" i="1"/>
  <c r="GH344" i="1"/>
  <c r="HB344" i="1"/>
  <c r="HE344" i="1"/>
  <c r="HY344" i="1"/>
  <c r="IB344" i="1"/>
  <c r="AG345" i="1"/>
  <c r="AI345" i="1"/>
  <c r="AK345" i="1"/>
  <c r="AM345" i="1"/>
  <c r="AO345" i="1"/>
  <c r="AQ345" i="1"/>
  <c r="AS345" i="1"/>
  <c r="AU345" i="1"/>
  <c r="AW345" i="1"/>
  <c r="AY345" i="1"/>
  <c r="BS345" i="1"/>
  <c r="CR345" i="1"/>
  <c r="CT345" i="1"/>
  <c r="CZ345" i="1"/>
  <c r="CO345" i="1" s="1"/>
  <c r="CP345" i="1" s="1"/>
  <c r="DN345" i="1"/>
  <c r="DQ345" i="1"/>
  <c r="EK345" i="1"/>
  <c r="EN345" i="1"/>
  <c r="FH345" i="1"/>
  <c r="FK345" i="1"/>
  <c r="GE345" i="1"/>
  <c r="GH345" i="1"/>
  <c r="HB345" i="1"/>
  <c r="HE345" i="1"/>
  <c r="HY345" i="1"/>
  <c r="IB345" i="1"/>
  <c r="AG346" i="1"/>
  <c r="AI346" i="1"/>
  <c r="AK346" i="1"/>
  <c r="AM346" i="1"/>
  <c r="AO346" i="1"/>
  <c r="AQ346" i="1"/>
  <c r="AS346" i="1"/>
  <c r="AU346" i="1"/>
  <c r="AW346" i="1"/>
  <c r="AY346" i="1"/>
  <c r="BS346" i="1"/>
  <c r="BR346" i="1" s="1"/>
  <c r="CR346" i="1"/>
  <c r="CT346" i="1"/>
  <c r="CZ346" i="1"/>
  <c r="DN346" i="1"/>
  <c r="DQ346" i="1"/>
  <c r="EK346" i="1"/>
  <c r="EN346" i="1"/>
  <c r="FH346" i="1"/>
  <c r="FK346" i="1"/>
  <c r="GE346" i="1"/>
  <c r="GH346" i="1"/>
  <c r="HB346" i="1"/>
  <c r="HE346" i="1"/>
  <c r="HY346" i="1"/>
  <c r="IB346" i="1"/>
  <c r="AG347" i="1"/>
  <c r="AI347" i="1"/>
  <c r="AK347" i="1"/>
  <c r="AM347" i="1"/>
  <c r="AO347" i="1"/>
  <c r="AQ347" i="1"/>
  <c r="AS347" i="1"/>
  <c r="AU347" i="1"/>
  <c r="AW347" i="1"/>
  <c r="AY347" i="1"/>
  <c r="BS347" i="1"/>
  <c r="BR347" i="1" s="1"/>
  <c r="CR347" i="1"/>
  <c r="CT347" i="1"/>
  <c r="CZ347" i="1"/>
  <c r="CO347" i="1" s="1"/>
  <c r="CP347" i="1" s="1"/>
  <c r="DN347" i="1"/>
  <c r="DQ347" i="1"/>
  <c r="EK347" i="1"/>
  <c r="EN347" i="1"/>
  <c r="FH347" i="1"/>
  <c r="FK347" i="1"/>
  <c r="GE347" i="1"/>
  <c r="GH347" i="1"/>
  <c r="HB347" i="1"/>
  <c r="HE347" i="1"/>
  <c r="HY347" i="1"/>
  <c r="IB347" i="1"/>
  <c r="AV348" i="1"/>
  <c r="AX348" i="1"/>
  <c r="AZ348" i="1"/>
  <c r="LL348" i="1"/>
  <c r="MB348" i="1"/>
  <c r="MH348" i="1"/>
  <c r="KT334" i="1"/>
  <c r="KT283" i="1"/>
  <c r="KT279" i="1"/>
  <c r="KU14" i="1"/>
  <c r="JX282" i="1" s="1"/>
  <c r="KT268" i="1"/>
  <c r="KT264" i="1"/>
  <c r="KT257" i="1"/>
  <c r="KT217" i="1"/>
  <c r="KT207" i="1"/>
  <c r="KT202" i="1"/>
  <c r="KT198" i="1"/>
  <c r="KT189" i="1"/>
  <c r="KT186" i="1"/>
  <c r="KU11" i="1"/>
  <c r="JX160" i="1" s="1"/>
  <c r="KT166" i="1"/>
  <c r="KT10" i="1"/>
  <c r="KT96" i="1"/>
  <c r="KT78" i="1"/>
  <c r="KT66" i="1"/>
  <c r="KT60" i="1"/>
  <c r="KT55" i="1"/>
  <c r="KT38" i="1"/>
  <c r="KT35" i="1"/>
  <c r="KR14" i="1"/>
  <c r="JW268" i="1" s="1"/>
  <c r="KQ186" i="1"/>
  <c r="KR11" i="1"/>
  <c r="JW165" i="1" s="1"/>
  <c r="KQ169" i="1"/>
  <c r="KQ166" i="1"/>
  <c r="KQ10" i="1"/>
  <c r="KT69" i="1"/>
  <c r="KQ66" i="1"/>
  <c r="KQ55" i="1"/>
  <c r="KQ42" i="1"/>
  <c r="KQ35" i="1"/>
  <c r="KT26" i="1"/>
  <c r="KQ334" i="1"/>
  <c r="KN334" i="1"/>
  <c r="KN283" i="1"/>
  <c r="KN279" i="1"/>
  <c r="KN268" i="1"/>
  <c r="KO14" i="1"/>
  <c r="JV279" i="1" s="1"/>
  <c r="KN264" i="1"/>
  <c r="KN257" i="1"/>
  <c r="KQ235" i="1"/>
  <c r="KQ217" i="1"/>
  <c r="KN207" i="1"/>
  <c r="KN202" i="1"/>
  <c r="KQ198" i="1"/>
  <c r="KQ189" i="1"/>
  <c r="KN186" i="1"/>
  <c r="KQ180" i="1"/>
  <c r="KN169" i="1"/>
  <c r="KO11" i="1"/>
  <c r="JV173" i="1" s="1"/>
  <c r="KN166" i="1"/>
  <c r="KN10" i="1"/>
  <c r="KO9" i="1"/>
  <c r="JV111" i="1" s="1"/>
  <c r="KN107" i="1"/>
  <c r="KQ96" i="1"/>
  <c r="BB284" i="1"/>
  <c r="BB278" i="1"/>
  <c r="BB272" i="1"/>
  <c r="BB261" i="1"/>
  <c r="CO232" i="1"/>
  <c r="CP232" i="1" s="1"/>
  <c r="CW283" i="1"/>
  <c r="CW207" i="1"/>
  <c r="BE200" i="1"/>
  <c r="CO256" i="1"/>
  <c r="CP256" i="1" s="1"/>
  <c r="CO242" i="1"/>
  <c r="CP242" i="1" s="1"/>
  <c r="CO228" i="1"/>
  <c r="CP228" i="1" s="1"/>
  <c r="BT218" i="1"/>
  <c r="BB214" i="1"/>
  <c r="BB210" i="1"/>
  <c r="BB203" i="1"/>
  <c r="AG202" i="1"/>
  <c r="BB197" i="1"/>
  <c r="BB193" i="1"/>
  <c r="BB182" i="1"/>
  <c r="BB180" i="1" s="1"/>
  <c r="CO177" i="1"/>
  <c r="CP177" i="1" s="1"/>
  <c r="AO169" i="1"/>
  <c r="HK11" i="1"/>
  <c r="EQ11" i="1"/>
  <c r="AU166" i="1"/>
  <c r="AL11" i="1"/>
  <c r="S169" i="1" s="1"/>
  <c r="AM166" i="1"/>
  <c r="BB111" i="1"/>
  <c r="CW235" i="1"/>
  <c r="BT209" i="1"/>
  <c r="BT191" i="1"/>
  <c r="BT188" i="1"/>
  <c r="AK186" i="1"/>
  <c r="CW180" i="1"/>
  <c r="CO175" i="1"/>
  <c r="CP175" i="1" s="1"/>
  <c r="CO170" i="1"/>
  <c r="CP170" i="1" s="1"/>
  <c r="BE170" i="1"/>
  <c r="DW11" i="1"/>
  <c r="AP11" i="1"/>
  <c r="AH11" i="1"/>
  <c r="Q161" i="1" s="1"/>
  <c r="AG166" i="1"/>
  <c r="BB134" i="1"/>
  <c r="CO134" i="1"/>
  <c r="CP134" i="1" s="1"/>
  <c r="CO188" i="1"/>
  <c r="CP188" i="1" s="1"/>
  <c r="CO173" i="1"/>
  <c r="CP173" i="1" s="1"/>
  <c r="AG169" i="1"/>
  <c r="CO158" i="1"/>
  <c r="CP158" i="1" s="1"/>
  <c r="BT126" i="1"/>
  <c r="BB173" i="1"/>
  <c r="MQ11" i="1"/>
  <c r="CQ11" i="1"/>
  <c r="BB162" i="1"/>
  <c r="BB158" i="1"/>
  <c r="BB154" i="1"/>
  <c r="BB150" i="1"/>
  <c r="CO137" i="1"/>
  <c r="CP137" i="1" s="1"/>
  <c r="AH9" i="1"/>
  <c r="Q123" i="1" s="1"/>
  <c r="BT97" i="1"/>
  <c r="BS96" i="1"/>
  <c r="BT96" i="1" s="1"/>
  <c r="BB86" i="1"/>
  <c r="CO86" i="1"/>
  <c r="CP86" i="1" s="1"/>
  <c r="BT168" i="1"/>
  <c r="HN11" i="1"/>
  <c r="CO144" i="1"/>
  <c r="CP144" i="1" s="1"/>
  <c r="CO126" i="1"/>
  <c r="CP126" i="1" s="1"/>
  <c r="GH124" i="1"/>
  <c r="EN124" i="1"/>
  <c r="CZ124" i="1"/>
  <c r="CO119" i="1"/>
  <c r="CP119" i="1" s="1"/>
  <c r="CO104" i="1"/>
  <c r="CP104" i="1" s="1"/>
  <c r="BB97" i="1"/>
  <c r="CW96" i="1"/>
  <c r="BB71" i="1"/>
  <c r="CO168" i="1"/>
  <c r="CM168" i="1" s="1"/>
  <c r="AN11" i="1"/>
  <c r="CO146" i="1"/>
  <c r="CP146" i="1" s="1"/>
  <c r="BB139" i="1"/>
  <c r="BB135" i="1"/>
  <c r="BB131" i="1"/>
  <c r="BB127" i="1"/>
  <c r="BB120" i="1"/>
  <c r="BB116" i="1"/>
  <c r="BB112" i="1"/>
  <c r="BB108" i="1"/>
  <c r="EZ9" i="1"/>
  <c r="BB105" i="1"/>
  <c r="BB101" i="1"/>
  <c r="HY78" i="1"/>
  <c r="GE78" i="1"/>
  <c r="EK78" i="1"/>
  <c r="AQ69" i="1"/>
  <c r="AI69" i="1"/>
  <c r="HB60" i="1"/>
  <c r="FH60" i="1"/>
  <c r="DN60" i="1"/>
  <c r="BS60" i="1"/>
  <c r="BT60" i="1" s="1"/>
  <c r="BT61" i="1"/>
  <c r="CO98" i="1"/>
  <c r="CP98" i="1" s="1"/>
  <c r="HB96" i="1"/>
  <c r="DN96" i="1"/>
  <c r="CO95" i="1"/>
  <c r="CP95" i="1" s="1"/>
  <c r="CO89" i="1"/>
  <c r="CP89" i="1" s="1"/>
  <c r="AT8" i="1"/>
  <c r="AU8" i="1" s="1"/>
  <c r="CZ66" i="1"/>
  <c r="BE67" i="1"/>
  <c r="BB28" i="1"/>
  <c r="MQ9" i="1"/>
  <c r="CZ96" i="1"/>
  <c r="BE70" i="1"/>
  <c r="CW60" i="1"/>
  <c r="BB61" i="1"/>
  <c r="BB91" i="1"/>
  <c r="BB87" i="1"/>
  <c r="BB83" i="1"/>
  <c r="BB79" i="1"/>
  <c r="HN8" i="1"/>
  <c r="FT8" i="1"/>
  <c r="EZ8" i="1"/>
  <c r="DZ8" i="1"/>
  <c r="BB76" i="1"/>
  <c r="BB72" i="1"/>
  <c r="BB62" i="1"/>
  <c r="EK55" i="1"/>
  <c r="CW55" i="1"/>
  <c r="BS55" i="1"/>
  <c r="BT55" i="1" s="1"/>
  <c r="BT79" i="1"/>
  <c r="HH8" i="1"/>
  <c r="FN8" i="1"/>
  <c r="AR8" i="1"/>
  <c r="AN8" i="1"/>
  <c r="AJ8" i="1"/>
  <c r="R83" i="1" s="1"/>
  <c r="CR55" i="1"/>
  <c r="MQ8" i="1"/>
  <c r="MA8" i="1"/>
  <c r="GQ8" i="1"/>
  <c r="EW8" i="1"/>
  <c r="EC8" i="1"/>
  <c r="CQ8" i="1"/>
  <c r="CO57" i="1"/>
  <c r="CP57" i="1" s="1"/>
  <c r="CW38" i="1"/>
  <c r="BB39" i="1"/>
  <c r="CO39" i="1"/>
  <c r="CP39" i="1" s="1"/>
  <c r="BB54" i="1"/>
  <c r="BT47" i="1"/>
  <c r="BS35" i="1"/>
  <c r="BT35" i="1" s="1"/>
  <c r="BT36" i="1"/>
  <c r="FK26" i="1"/>
  <c r="DQ26" i="1"/>
  <c r="CO50" i="1"/>
  <c r="CP50" i="1" s="1"/>
  <c r="CW45" i="1"/>
  <c r="BB47" i="1"/>
  <c r="HE45" i="1"/>
  <c r="FK45" i="1"/>
  <c r="DQ45" i="1"/>
  <c r="CW35" i="1"/>
  <c r="BB36" i="1"/>
  <c r="CT35" i="1"/>
  <c r="CO33" i="1"/>
  <c r="CP33" i="1" s="1"/>
  <c r="HB26" i="1"/>
  <c r="DN26" i="1"/>
  <c r="HB20" i="1"/>
  <c r="FH20" i="1"/>
  <c r="DN20" i="1"/>
  <c r="HE20" i="1"/>
  <c r="BT39" i="1"/>
  <c r="CO22" i="1"/>
  <c r="CP22" i="1" s="1"/>
  <c r="AO20" i="1"/>
  <c r="BB50" i="1"/>
  <c r="BB46" i="1"/>
  <c r="BB43" i="1"/>
  <c r="BB40" i="1"/>
  <c r="BB37" i="1"/>
  <c r="BB35" i="1" s="1"/>
  <c r="BB34" i="1"/>
  <c r="CO32" i="1"/>
  <c r="CP32" i="1" s="1"/>
  <c r="BB30" i="1"/>
  <c r="CO29" i="1"/>
  <c r="CP29" i="1" s="1"/>
  <c r="BT27" i="1"/>
  <c r="CW26" i="1"/>
  <c r="BB23" i="1"/>
  <c r="AG20" i="1"/>
  <c r="AY14" i="1"/>
  <c r="AW12" i="1"/>
  <c r="AI10" i="1"/>
  <c r="LE8" i="1"/>
  <c r="EQ8" i="1"/>
  <c r="AS96" i="1"/>
  <c r="AK96" i="1"/>
  <c r="AK38" i="1"/>
  <c r="EQ9" i="1"/>
  <c r="JV151" i="1"/>
  <c r="JV144" i="1"/>
  <c r="JV132" i="1"/>
  <c r="JV136" i="1"/>
  <c r="JV140" i="1"/>
  <c r="JV145" i="1"/>
  <c r="JV148" i="1"/>
  <c r="JV152" i="1"/>
  <c r="JV156" i="1"/>
  <c r="JV135" i="1"/>
  <c r="JV141" i="1"/>
  <c r="JV137" i="1"/>
  <c r="JV142" i="1"/>
  <c r="JV147" i="1"/>
  <c r="JV153" i="1"/>
  <c r="JV131" i="1"/>
  <c r="JV157" i="1"/>
  <c r="JV150" i="1"/>
  <c r="JV143" i="1"/>
  <c r="JV133" i="1"/>
  <c r="KR15" i="1"/>
  <c r="JW304" i="1" s="1"/>
  <c r="JV155" i="1"/>
  <c r="JV149" i="1"/>
  <c r="JV139" i="1"/>
  <c r="JW133" i="1"/>
  <c r="JW137" i="1"/>
  <c r="JW141" i="1"/>
  <c r="JW144" i="1"/>
  <c r="JW149" i="1"/>
  <c r="JW153" i="1"/>
  <c r="JW157" i="1"/>
  <c r="JW132" i="1"/>
  <c r="JW138" i="1"/>
  <c r="JW143" i="1"/>
  <c r="JW148" i="1"/>
  <c r="JW154" i="1"/>
  <c r="JW134" i="1"/>
  <c r="JW139" i="1"/>
  <c r="JW145" i="1"/>
  <c r="JW150" i="1"/>
  <c r="JW155" i="1"/>
  <c r="JW135" i="1"/>
  <c r="JW140" i="1"/>
  <c r="JW146" i="1"/>
  <c r="JW151" i="1"/>
  <c r="JW156" i="1"/>
  <c r="JW136" i="1"/>
  <c r="JW142" i="1"/>
  <c r="JW147" i="1"/>
  <c r="JW152" i="1"/>
  <c r="JW131" i="1"/>
  <c r="JX132" i="1"/>
  <c r="JX136" i="1"/>
  <c r="JX140" i="1"/>
  <c r="JX145" i="1"/>
  <c r="JX148" i="1"/>
  <c r="JX152" i="1"/>
  <c r="JX156" i="1"/>
  <c r="JX134" i="1"/>
  <c r="JX138" i="1"/>
  <c r="JX142" i="1"/>
  <c r="JX146" i="1"/>
  <c r="JX150" i="1"/>
  <c r="JX154" i="1"/>
  <c r="JX131" i="1"/>
  <c r="JX133" i="1"/>
  <c r="JX141" i="1"/>
  <c r="JX149" i="1"/>
  <c r="JX157" i="1"/>
  <c r="JX143" i="1"/>
  <c r="JX153" i="1"/>
  <c r="JX135" i="1"/>
  <c r="JX144" i="1"/>
  <c r="JX155" i="1"/>
  <c r="JX137" i="1"/>
  <c r="JX147" i="1"/>
  <c r="JX139" i="1"/>
  <c r="JX151" i="1"/>
  <c r="JV154" i="1"/>
  <c r="JV146" i="1"/>
  <c r="JV138" i="1"/>
  <c r="AQ283" i="1"/>
  <c r="KN26" i="1"/>
  <c r="KN45" i="1"/>
  <c r="KN69" i="1"/>
  <c r="KN124" i="1"/>
  <c r="KO15" i="1"/>
  <c r="JV301" i="1" s="1"/>
  <c r="KN35" i="1"/>
  <c r="KN55" i="1"/>
  <c r="KN189" i="1"/>
  <c r="KN217" i="1"/>
  <c r="KQ268" i="1"/>
  <c r="KN60" i="1"/>
  <c r="KN96" i="1"/>
  <c r="KN198" i="1"/>
  <c r="KN235" i="1"/>
  <c r="KQ279" i="1"/>
  <c r="KN20" i="1"/>
  <c r="KN42" i="1"/>
  <c r="KN66" i="1"/>
  <c r="KN180" i="1"/>
  <c r="CO290" i="1"/>
  <c r="CP290" i="1" s="1"/>
  <c r="CO287" i="1"/>
  <c r="CP287" i="1" s="1"/>
  <c r="AK202" i="1"/>
  <c r="AM198" i="1"/>
  <c r="CT66" i="1"/>
  <c r="CO62" i="1"/>
  <c r="CP62" i="1" s="1"/>
  <c r="AO55" i="1"/>
  <c r="CO280" i="1"/>
  <c r="CM280" i="1" s="1"/>
  <c r="KQ202" i="1"/>
  <c r="CO199" i="1"/>
  <c r="CP199" i="1" s="1"/>
  <c r="GE69" i="1"/>
  <c r="CO84" i="1"/>
  <c r="CP84" i="1" s="1"/>
  <c r="GE35" i="1"/>
  <c r="AY16" i="1"/>
  <c r="AW14" i="1"/>
  <c r="BB323" i="1"/>
  <c r="AM96" i="1"/>
  <c r="CO58" i="1"/>
  <c r="CP58" i="1" s="1"/>
  <c r="AK55" i="1"/>
  <c r="AI55" i="1"/>
  <c r="CO285" i="1"/>
  <c r="CP285" i="1" s="1"/>
  <c r="HE186" i="1"/>
  <c r="DQ186" i="1"/>
  <c r="AQ186" i="1"/>
  <c r="BS166" i="1"/>
  <c r="BT166" i="1" s="1"/>
  <c r="CO120" i="1"/>
  <c r="CP120" i="1" s="1"/>
  <c r="AK69" i="1"/>
  <c r="CO54" i="1"/>
  <c r="CP54" i="1" s="1"/>
  <c r="CO46" i="1"/>
  <c r="CP46" i="1" s="1"/>
  <c r="AY13" i="1"/>
  <c r="AY12" i="1"/>
  <c r="AY11" i="1"/>
  <c r="KQ207" i="1"/>
  <c r="KQ264" i="1"/>
  <c r="KU15" i="1"/>
  <c r="JX295" i="1" s="1"/>
  <c r="FH180" i="1"/>
  <c r="CO136" i="1"/>
  <c r="CP136" i="1" s="1"/>
  <c r="AS55" i="1"/>
  <c r="AW10" i="1"/>
  <c r="AO10" i="1"/>
  <c r="BS283" i="1"/>
  <c r="BT283" i="1" s="1"/>
  <c r="HB198" i="1"/>
  <c r="AQ217" i="1"/>
  <c r="AM189" i="1"/>
  <c r="CW166" i="1"/>
  <c r="AK166" i="1"/>
  <c r="DW8" i="1"/>
  <c r="AO96" i="1"/>
  <c r="CO80" i="1"/>
  <c r="CP80" i="1" s="1"/>
  <c r="AK78" i="1"/>
  <c r="CO77" i="1"/>
  <c r="CP77" i="1" s="1"/>
  <c r="CO74" i="1"/>
  <c r="CP74" i="1" s="1"/>
  <c r="IB66" i="1"/>
  <c r="CO63" i="1"/>
  <c r="CP63" i="1" s="1"/>
  <c r="GH55" i="1"/>
  <c r="EN55" i="1"/>
  <c r="AQ55" i="1"/>
  <c r="HY42" i="1"/>
  <c r="GE42" i="1"/>
  <c r="EK42" i="1"/>
  <c r="CR42" i="1"/>
  <c r="CZ38" i="1"/>
  <c r="AU16" i="1"/>
  <c r="AM16" i="1"/>
  <c r="KQ283" i="1"/>
  <c r="DN166" i="1"/>
  <c r="CO165" i="1"/>
  <c r="CP165" i="1" s="1"/>
  <c r="CO140" i="1"/>
  <c r="CP140" i="1" s="1"/>
  <c r="AO180" i="1"/>
  <c r="EN166" i="1"/>
  <c r="CT166" i="1"/>
  <c r="CO130" i="1"/>
  <c r="CP130" i="1" s="1"/>
  <c r="GH96" i="1"/>
  <c r="AQ96" i="1"/>
  <c r="CO90" i="1"/>
  <c r="CP90" i="1" s="1"/>
  <c r="EN60" i="1"/>
  <c r="CO53" i="1"/>
  <c r="CP53" i="1" s="1"/>
  <c r="EN42" i="1"/>
  <c r="CO40" i="1"/>
  <c r="CP40" i="1" s="1"/>
  <c r="AQ38" i="1"/>
  <c r="BB343" i="1"/>
  <c r="HE283" i="1"/>
  <c r="CO212" i="1"/>
  <c r="CP212" i="1" s="1"/>
  <c r="GE198" i="1"/>
  <c r="CO195" i="1"/>
  <c r="CP195" i="1" s="1"/>
  <c r="HY189" i="1"/>
  <c r="BS186" i="1"/>
  <c r="BT186" i="1" s="1"/>
  <c r="AS186" i="1"/>
  <c r="CO184" i="1"/>
  <c r="CP184" i="1" s="1"/>
  <c r="AQ180" i="1"/>
  <c r="IB166" i="1"/>
  <c r="FH166" i="1"/>
  <c r="CO150" i="1"/>
  <c r="CP150" i="1" s="1"/>
  <c r="AI217" i="1"/>
  <c r="DN198" i="1"/>
  <c r="AI198" i="1"/>
  <c r="CZ186" i="1"/>
  <c r="DQ189" i="1"/>
  <c r="FK186" i="1"/>
  <c r="DQ202" i="1"/>
  <c r="DN189" i="1"/>
  <c r="EN180" i="1"/>
  <c r="CR169" i="1"/>
  <c r="BB145" i="1"/>
  <c r="CO145" i="1"/>
  <c r="CP145" i="1" s="1"/>
  <c r="CO135" i="1"/>
  <c r="CP135" i="1" s="1"/>
  <c r="AO124" i="1"/>
  <c r="CO113" i="1"/>
  <c r="CP113" i="1" s="1"/>
  <c r="CO101" i="1"/>
  <c r="CP101" i="1" s="1"/>
  <c r="AI96" i="1"/>
  <c r="CO87" i="1"/>
  <c r="CP87" i="1" s="1"/>
  <c r="DN78" i="1"/>
  <c r="DN66" i="1"/>
  <c r="HY60" i="1"/>
  <c r="GE60" i="1"/>
  <c r="CO61" i="1"/>
  <c r="CP61" i="1" s="1"/>
  <c r="HE55" i="1"/>
  <c r="DQ55" i="1"/>
  <c r="AG55" i="1"/>
  <c r="HE42" i="1"/>
  <c r="HY38" i="1"/>
  <c r="CO41" i="1"/>
  <c r="CP41" i="1" s="1"/>
  <c r="DN35" i="1"/>
  <c r="AO26" i="1"/>
  <c r="AW16" i="1"/>
  <c r="AI16" i="1"/>
  <c r="KT180" i="1"/>
  <c r="HY69" i="1"/>
  <c r="BB53" i="1"/>
  <c r="CR35" i="1"/>
  <c r="AO16" i="1"/>
  <c r="AG16" i="1"/>
  <c r="BE136" i="1"/>
  <c r="AC136" i="1" s="1"/>
  <c r="AE136" i="1" s="1"/>
  <c r="CO133" i="1"/>
  <c r="CP133" i="1" s="1"/>
  <c r="CO112" i="1"/>
  <c r="CP112" i="1" s="1"/>
  <c r="EK96" i="1"/>
  <c r="CR96" i="1"/>
  <c r="CO83" i="1"/>
  <c r="CP83" i="1" s="1"/>
  <c r="CO79" i="1"/>
  <c r="CM79" i="1" s="1"/>
  <c r="CR69" i="1"/>
  <c r="AS69" i="1"/>
  <c r="HY66" i="1"/>
  <c r="AM60" i="1"/>
  <c r="CO48" i="1"/>
  <c r="CP48" i="1" s="1"/>
  <c r="AI38" i="1"/>
  <c r="EN26" i="1"/>
  <c r="BS26" i="1"/>
  <c r="BT26" i="1" s="1"/>
  <c r="CO23" i="1"/>
  <c r="CP23" i="1" s="1"/>
  <c r="AS16" i="1"/>
  <c r="AK16" i="1"/>
  <c r="AY10" i="1"/>
  <c r="AQ10" i="1"/>
  <c r="GE283" i="1"/>
  <c r="CO269" i="1"/>
  <c r="CM269" i="1" s="1"/>
  <c r="KK261" i="1"/>
  <c r="KK226" i="1"/>
  <c r="CO252" i="1"/>
  <c r="CP252" i="1" s="1"/>
  <c r="KK248" i="1"/>
  <c r="KK237" i="1"/>
  <c r="KK231" i="1"/>
  <c r="KK230" i="1"/>
  <c r="KK225" i="1"/>
  <c r="KK223" i="1"/>
  <c r="KK222" i="1"/>
  <c r="CO221" i="1"/>
  <c r="CP221" i="1" s="1"/>
  <c r="KK218" i="1"/>
  <c r="CO214" i="1"/>
  <c r="CP214" i="1" s="1"/>
  <c r="KK213" i="1"/>
  <c r="KK206" i="1"/>
  <c r="HE202" i="1"/>
  <c r="BB201" i="1"/>
  <c r="FH198" i="1"/>
  <c r="GH186" i="1"/>
  <c r="EN186" i="1"/>
  <c r="BT187" i="1"/>
  <c r="BB335" i="1"/>
  <c r="KK262" i="1"/>
  <c r="KK258" i="1"/>
  <c r="KK227" i="1"/>
  <c r="KK255" i="1"/>
  <c r="KK251" i="1"/>
  <c r="KK249" i="1"/>
  <c r="KK247" i="1"/>
  <c r="KK246" i="1"/>
  <c r="KK243" i="1"/>
  <c r="KK242" i="1"/>
  <c r="KK240" i="1"/>
  <c r="KK238" i="1"/>
  <c r="KK229" i="1"/>
  <c r="KK228" i="1"/>
  <c r="KK221" i="1"/>
  <c r="KK220" i="1"/>
  <c r="KK211" i="1"/>
  <c r="KK205" i="1"/>
  <c r="KK204" i="1"/>
  <c r="KK195" i="1"/>
  <c r="KK194" i="1"/>
  <c r="KK193" i="1"/>
  <c r="BB188" i="1"/>
  <c r="CW186" i="1"/>
  <c r="KK185" i="1"/>
  <c r="KK184" i="1"/>
  <c r="CO324" i="1"/>
  <c r="CP324" i="1" s="1"/>
  <c r="AQ257" i="1"/>
  <c r="KK256" i="1"/>
  <c r="KK254" i="1"/>
  <c r="KK245" i="1"/>
  <c r="KK244" i="1"/>
  <c r="KK239" i="1"/>
  <c r="KK241" i="1"/>
  <c r="BS235" i="1"/>
  <c r="BT235" i="1" s="1"/>
  <c r="KK234" i="1"/>
  <c r="KK214" i="1"/>
  <c r="KK209" i="1"/>
  <c r="CO208" i="1"/>
  <c r="CP208" i="1" s="1"/>
  <c r="CR202" i="1"/>
  <c r="KK201" i="1"/>
  <c r="KK200" i="1"/>
  <c r="KK199" i="1"/>
  <c r="EK198" i="1"/>
  <c r="KK197" i="1"/>
  <c r="KK196" i="1"/>
  <c r="KK191" i="1"/>
  <c r="KK187" i="1"/>
  <c r="KK260" i="1"/>
  <c r="KK259" i="1"/>
  <c r="KK253" i="1"/>
  <c r="KK250" i="1"/>
  <c r="KK192" i="1"/>
  <c r="KK233" i="1"/>
  <c r="KK232" i="1"/>
  <c r="KK224" i="1"/>
  <c r="KK216" i="1"/>
  <c r="KK215" i="1"/>
  <c r="CO213" i="1"/>
  <c r="CP213" i="1" s="1"/>
  <c r="KK212" i="1"/>
  <c r="KK210" i="1"/>
  <c r="KK208" i="1"/>
  <c r="CW189" i="1"/>
  <c r="CO190" i="1"/>
  <c r="CP190" i="1" s="1"/>
  <c r="IB186" i="1"/>
  <c r="KK190" i="1"/>
  <c r="KK188" i="1"/>
  <c r="FH186" i="1"/>
  <c r="CO187" i="1"/>
  <c r="CM187" i="1" s="1"/>
  <c r="KK183" i="1"/>
  <c r="GH180" i="1"/>
  <c r="KK181" i="1"/>
  <c r="BS180" i="1"/>
  <c r="BT180" i="1" s="1"/>
  <c r="AI180" i="1"/>
  <c r="KK179" i="1"/>
  <c r="KK178" i="1"/>
  <c r="KK176" i="1"/>
  <c r="KK171" i="1"/>
  <c r="BB174" i="1"/>
  <c r="KK172" i="1"/>
  <c r="CT169" i="1"/>
  <c r="GH166" i="1"/>
  <c r="FQ11" i="1"/>
  <c r="BB165" i="1"/>
  <c r="BB164" i="1"/>
  <c r="CO161" i="1"/>
  <c r="CP161" i="1" s="1"/>
  <c r="KK159" i="1"/>
  <c r="CO157" i="1"/>
  <c r="CP157" i="1" s="1"/>
  <c r="KK155" i="1"/>
  <c r="CO152" i="1"/>
  <c r="CP152" i="1" s="1"/>
  <c r="KK150" i="1"/>
  <c r="KK149" i="1"/>
  <c r="KK146" i="1"/>
  <c r="KK144" i="1"/>
  <c r="CO143" i="1"/>
  <c r="CP143" i="1" s="1"/>
  <c r="KK138" i="1"/>
  <c r="KK137" i="1"/>
  <c r="CO131" i="1"/>
  <c r="CP131" i="1" s="1"/>
  <c r="BB130" i="1"/>
  <c r="KK126" i="1"/>
  <c r="CO121" i="1"/>
  <c r="CP121" i="1" s="1"/>
  <c r="CO115" i="1"/>
  <c r="CP115" i="1" s="1"/>
  <c r="KK113" i="1"/>
  <c r="KK112" i="1"/>
  <c r="KK108" i="1"/>
  <c r="HB107" i="1"/>
  <c r="HE96" i="1"/>
  <c r="KK97" i="1"/>
  <c r="FK96" i="1"/>
  <c r="KK94" i="1"/>
  <c r="KK92" i="1"/>
  <c r="KK87" i="1"/>
  <c r="CO67" i="1"/>
  <c r="CP67" i="1" s="1"/>
  <c r="BB67" i="1"/>
  <c r="KK65" i="1"/>
  <c r="KK63" i="1"/>
  <c r="KK182" i="1"/>
  <c r="KK162" i="1"/>
  <c r="KK161" i="1"/>
  <c r="KK160" i="1"/>
  <c r="KK158" i="1"/>
  <c r="KK157" i="1"/>
  <c r="KK156" i="1"/>
  <c r="CO148" i="1"/>
  <c r="CP148" i="1" s="1"/>
  <c r="KK143" i="1"/>
  <c r="KK142" i="1"/>
  <c r="KK139" i="1"/>
  <c r="KK135" i="1"/>
  <c r="KK128" i="1"/>
  <c r="KK127" i="1"/>
  <c r="DN124" i="1"/>
  <c r="KK117" i="1"/>
  <c r="KK116" i="1"/>
  <c r="KK115" i="1"/>
  <c r="KK114" i="1"/>
  <c r="BB113" i="1"/>
  <c r="KK109" i="1"/>
  <c r="CO106" i="1"/>
  <c r="CP106" i="1" s="1"/>
  <c r="KK102" i="1"/>
  <c r="CO100" i="1"/>
  <c r="CP100" i="1" s="1"/>
  <c r="KK98" i="1"/>
  <c r="KK95" i="1"/>
  <c r="CO91" i="1"/>
  <c r="CP91" i="1" s="1"/>
  <c r="KK90" i="1"/>
  <c r="KK88" i="1"/>
  <c r="KK85" i="1"/>
  <c r="KK84" i="1"/>
  <c r="HE78" i="1"/>
  <c r="FK78" i="1"/>
  <c r="DQ78" i="1"/>
  <c r="KK77" i="1"/>
  <c r="EK69" i="1"/>
  <c r="CO72" i="1"/>
  <c r="CP72" i="1" s="1"/>
  <c r="BS69" i="1"/>
  <c r="BT69" i="1" s="1"/>
  <c r="GE66" i="1"/>
  <c r="FH66" i="1"/>
  <c r="KK174" i="1"/>
  <c r="KK173" i="1"/>
  <c r="KK168" i="1"/>
  <c r="KK167" i="1"/>
  <c r="HE166" i="1"/>
  <c r="CZ166" i="1"/>
  <c r="BE167" i="1"/>
  <c r="KK165" i="1"/>
  <c r="KK153" i="1"/>
  <c r="KK152" i="1"/>
  <c r="KK151" i="1"/>
  <c r="KK147" i="1"/>
  <c r="KK134" i="1"/>
  <c r="KK133" i="1"/>
  <c r="KK131" i="1"/>
  <c r="KK130" i="1"/>
  <c r="KK129" i="1"/>
  <c r="CW124" i="1"/>
  <c r="CO123" i="1"/>
  <c r="CP123" i="1" s="1"/>
  <c r="KK121" i="1"/>
  <c r="KK120" i="1"/>
  <c r="KK119" i="1"/>
  <c r="KK118" i="1"/>
  <c r="BB117" i="1"/>
  <c r="KK110" i="1"/>
  <c r="KK104" i="1"/>
  <c r="EN96" i="1"/>
  <c r="BB90" i="1"/>
  <c r="KK83" i="1"/>
  <c r="KK81" i="1"/>
  <c r="KK80" i="1"/>
  <c r="KK79" i="1"/>
  <c r="HB78" i="1"/>
  <c r="KK75" i="1"/>
  <c r="KK70" i="1"/>
  <c r="GH66" i="1"/>
  <c r="EN66" i="1"/>
  <c r="FK55" i="1"/>
  <c r="CO182" i="1"/>
  <c r="CP182" i="1" s="1"/>
  <c r="CO179" i="1"/>
  <c r="CP179" i="1" s="1"/>
  <c r="KK177" i="1"/>
  <c r="KK175" i="1"/>
  <c r="CO167" i="1"/>
  <c r="CP167" i="1" s="1"/>
  <c r="KK164" i="1"/>
  <c r="KK163" i="1"/>
  <c r="CO160" i="1"/>
  <c r="CP160" i="1" s="1"/>
  <c r="CO155" i="1"/>
  <c r="CP155" i="1" s="1"/>
  <c r="KK148" i="1"/>
  <c r="KK145" i="1"/>
  <c r="CO142" i="1"/>
  <c r="CP142" i="1" s="1"/>
  <c r="KK141" i="1"/>
  <c r="KK140" i="1"/>
  <c r="CO139" i="1"/>
  <c r="CP139" i="1" s="1"/>
  <c r="KK136" i="1"/>
  <c r="KK132" i="1"/>
  <c r="HY124" i="1"/>
  <c r="CO128" i="1"/>
  <c r="CP128" i="1" s="1"/>
  <c r="CO127" i="1"/>
  <c r="CP127" i="1" s="1"/>
  <c r="KK125" i="1"/>
  <c r="FH124" i="1"/>
  <c r="KK123" i="1"/>
  <c r="CO116" i="1"/>
  <c r="CP116" i="1" s="1"/>
  <c r="KK111" i="1"/>
  <c r="KK106" i="1"/>
  <c r="KK100" i="1"/>
  <c r="GE96" i="1"/>
  <c r="CO97" i="1"/>
  <c r="CP97" i="1" s="1"/>
  <c r="KK93" i="1"/>
  <c r="KK91" i="1"/>
  <c r="CO88" i="1"/>
  <c r="CP88" i="1" s="1"/>
  <c r="KK86" i="1"/>
  <c r="KK82" i="1"/>
  <c r="KK76" i="1"/>
  <c r="KK73" i="1"/>
  <c r="KK72" i="1"/>
  <c r="KK68" i="1"/>
  <c r="KK56" i="1"/>
  <c r="BB51" i="1"/>
  <c r="KK43" i="1"/>
  <c r="HB42" i="1"/>
  <c r="DQ42" i="1"/>
  <c r="CT42" i="1"/>
  <c r="AM42" i="1"/>
  <c r="BB41" i="1"/>
  <c r="EN38" i="1"/>
  <c r="IB38" i="1"/>
  <c r="GH38" i="1"/>
  <c r="CR38" i="1"/>
  <c r="AS38" i="1"/>
  <c r="HY35" i="1"/>
  <c r="AS35" i="1"/>
  <c r="AK35" i="1"/>
  <c r="KK33" i="1"/>
  <c r="KK32" i="1"/>
  <c r="CO30" i="1"/>
  <c r="CP30" i="1" s="1"/>
  <c r="KK27" i="1"/>
  <c r="KK25" i="1"/>
  <c r="FK16" i="1"/>
  <c r="AQ16" i="1"/>
  <c r="KQ257" i="1"/>
  <c r="KT169" i="1"/>
  <c r="KT235" i="1"/>
  <c r="GH69" i="1"/>
  <c r="EN69" i="1"/>
  <c r="CO70" i="1"/>
  <c r="CP70" i="1" s="1"/>
  <c r="KK67" i="1"/>
  <c r="HB66" i="1"/>
  <c r="FK66" i="1"/>
  <c r="EK66" i="1"/>
  <c r="CR66" i="1"/>
  <c r="AS66" i="1"/>
  <c r="AK66" i="1"/>
  <c r="BB64" i="1"/>
  <c r="KK54" i="1"/>
  <c r="KK53" i="1"/>
  <c r="DN45" i="1"/>
  <c r="KK51" i="1"/>
  <c r="KK50" i="1"/>
  <c r="KK46" i="1"/>
  <c r="GE38" i="1"/>
  <c r="EK38" i="1"/>
  <c r="KK37" i="1"/>
  <c r="HE35" i="1"/>
  <c r="EK35" i="1"/>
  <c r="KK28" i="1"/>
  <c r="GH26" i="1"/>
  <c r="KK24" i="1"/>
  <c r="KQ45" i="1"/>
  <c r="KQ69" i="1"/>
  <c r="BS66" i="1"/>
  <c r="BT66" i="1" s="1"/>
  <c r="EK60" i="1"/>
  <c r="GE55" i="1"/>
  <c r="HY55" i="1"/>
  <c r="KK52" i="1"/>
  <c r="KK48" i="1"/>
  <c r="KK47" i="1"/>
  <c r="KK44" i="1"/>
  <c r="CW42" i="1"/>
  <c r="HE38" i="1"/>
  <c r="FK38" i="1"/>
  <c r="DQ38" i="1"/>
  <c r="KK36" i="1"/>
  <c r="HB35" i="1"/>
  <c r="DQ35" i="1"/>
  <c r="KK30" i="1"/>
  <c r="KK22" i="1"/>
  <c r="KK21" i="1"/>
  <c r="KK64" i="1"/>
  <c r="KK62" i="1"/>
  <c r="KK59" i="1"/>
  <c r="KK49" i="1"/>
  <c r="KK41" i="1"/>
  <c r="KK40" i="1"/>
  <c r="KK39" i="1"/>
  <c r="CO36" i="1"/>
  <c r="CP36" i="1" s="1"/>
  <c r="KK34" i="1"/>
  <c r="KK31" i="1"/>
  <c r="AM26" i="1"/>
  <c r="BB347" i="1"/>
  <c r="BB342" i="1"/>
  <c r="BB325" i="1"/>
  <c r="BE317" i="1"/>
  <c r="BB346" i="1"/>
  <c r="BB338" i="1"/>
  <c r="MQ15" i="1"/>
  <c r="CO328" i="1"/>
  <c r="CP328" i="1" s="1"/>
  <c r="CO316" i="1"/>
  <c r="CP316" i="1" s="1"/>
  <c r="CO297" i="1"/>
  <c r="CP297" i="1" s="1"/>
  <c r="CO293" i="1"/>
  <c r="CP293" i="1" s="1"/>
  <c r="BB262" i="1"/>
  <c r="FH235" i="1"/>
  <c r="CR235" i="1"/>
  <c r="CO220" i="1"/>
  <c r="CP220" i="1" s="1"/>
  <c r="CO219" i="1"/>
  <c r="CP219" i="1" s="1"/>
  <c r="CO216" i="1"/>
  <c r="CP216" i="1" s="1"/>
  <c r="BB208" i="1"/>
  <c r="AS207" i="1"/>
  <c r="AU207" i="1"/>
  <c r="AM207" i="1"/>
  <c r="CW202" i="1"/>
  <c r="BB204" i="1"/>
  <c r="CO308" i="1"/>
  <c r="CP308" i="1" s="1"/>
  <c r="CO289" i="1"/>
  <c r="CP289" i="1" s="1"/>
  <c r="BB275" i="1"/>
  <c r="CO258" i="1"/>
  <c r="CP258" i="1" s="1"/>
  <c r="CO253" i="1"/>
  <c r="CP253" i="1" s="1"/>
  <c r="CO237" i="1"/>
  <c r="CP237" i="1" s="1"/>
  <c r="BB213" i="1"/>
  <c r="KK203" i="1"/>
  <c r="CO313" i="1"/>
  <c r="CP313" i="1" s="1"/>
  <c r="CO304" i="1"/>
  <c r="CP304" i="1" s="1"/>
  <c r="CW257" i="1"/>
  <c r="AK217" i="1"/>
  <c r="CT207" i="1"/>
  <c r="AQ207" i="1"/>
  <c r="BB212" i="1"/>
  <c r="CO211" i="1"/>
  <c r="CP211" i="1" s="1"/>
  <c r="BS189" i="1"/>
  <c r="BT189" i="1" s="1"/>
  <c r="BB190" i="1"/>
  <c r="BB189" i="1" s="1"/>
  <c r="CO149" i="1"/>
  <c r="CP149" i="1" s="1"/>
  <c r="BB142" i="1"/>
  <c r="BB123" i="1"/>
  <c r="BB121" i="1"/>
  <c r="CO110" i="1"/>
  <c r="CP110" i="1" s="1"/>
  <c r="DQ96" i="1"/>
  <c r="CO92" i="1"/>
  <c r="CP92" i="1" s="1"/>
  <c r="AU202" i="1"/>
  <c r="AQ202" i="1"/>
  <c r="AS198" i="1"/>
  <c r="AO189" i="1"/>
  <c r="AU186" i="1"/>
  <c r="CO185" i="1"/>
  <c r="CP185" i="1" s="1"/>
  <c r="BB163" i="1"/>
  <c r="BB151" i="1"/>
  <c r="CO141" i="1"/>
  <c r="CP141" i="1" s="1"/>
  <c r="AU124" i="1"/>
  <c r="BB109" i="1"/>
  <c r="GK9" i="1"/>
  <c r="BB100" i="1"/>
  <c r="BB85" i="1"/>
  <c r="CO85" i="1"/>
  <c r="CP85" i="1" s="1"/>
  <c r="CO172" i="1"/>
  <c r="CP172" i="1" s="1"/>
  <c r="LX9" i="1"/>
  <c r="BB88" i="1"/>
  <c r="MJ8" i="1"/>
  <c r="LX8" i="1"/>
  <c r="CO108" i="1"/>
  <c r="CP108" i="1" s="1"/>
  <c r="CO105" i="1"/>
  <c r="CP105" i="1" s="1"/>
  <c r="CO102" i="1"/>
  <c r="CP102" i="1" s="1"/>
  <c r="CO99" i="1"/>
  <c r="CP99" i="1" s="1"/>
  <c r="CT96" i="1"/>
  <c r="FH78" i="1"/>
  <c r="GK8" i="1"/>
  <c r="BB63" i="1"/>
  <c r="BE62" i="1"/>
  <c r="CO52" i="1"/>
  <c r="CP52" i="1" s="1"/>
  <c r="BB49" i="1"/>
  <c r="BE41" i="1"/>
  <c r="CO27" i="1"/>
  <c r="CP27" i="1" s="1"/>
  <c r="BB82" i="1"/>
  <c r="BT70" i="1"/>
  <c r="AU69" i="1"/>
  <c r="AU66" i="1"/>
  <c r="AM66" i="1"/>
  <c r="BB58" i="1"/>
  <c r="AU35" i="1"/>
  <c r="AM35" i="1"/>
  <c r="CO31" i="1"/>
  <c r="CP31" i="1" s="1"/>
  <c r="BE27" i="1"/>
  <c r="CT26" i="1"/>
  <c r="AW11" i="1"/>
  <c r="AW8" i="1"/>
  <c r="KQ26" i="1"/>
  <c r="KQ16" i="1"/>
  <c r="FK334" i="1"/>
  <c r="JX284" i="1"/>
  <c r="HE334" i="1"/>
  <c r="JW287" i="1"/>
  <c r="Q341" i="1"/>
  <c r="JW267" i="1"/>
  <c r="Y284" i="1"/>
  <c r="Y269" i="1"/>
  <c r="X260" i="1"/>
  <c r="X262" i="1"/>
  <c r="X258" i="1"/>
  <c r="W236" i="1"/>
  <c r="W237" i="1"/>
  <c r="Y212" i="1"/>
  <c r="Y211" i="1"/>
  <c r="Y210" i="1"/>
  <c r="Y209" i="1"/>
  <c r="W203" i="1"/>
  <c r="W204" i="1"/>
  <c r="W205" i="1"/>
  <c r="X200" i="1"/>
  <c r="Y190" i="1"/>
  <c r="Y188" i="1"/>
  <c r="Y177" i="1"/>
  <c r="Y171" i="1"/>
  <c r="EK166" i="1"/>
  <c r="Y168" i="1"/>
  <c r="Y167" i="1"/>
  <c r="X126" i="1"/>
  <c r="W115" i="1"/>
  <c r="W110" i="1"/>
  <c r="W118" i="1"/>
  <c r="W117" i="1"/>
  <c r="X99" i="1"/>
  <c r="X98" i="1"/>
  <c r="X97" i="1"/>
  <c r="W83" i="1"/>
  <c r="W79" i="1"/>
  <c r="W80" i="1"/>
  <c r="W84" i="1"/>
  <c r="W82" i="1"/>
  <c r="W81" i="1"/>
  <c r="X57" i="1"/>
  <c r="X56" i="1"/>
  <c r="W53" i="1"/>
  <c r="W52" i="1"/>
  <c r="FK42" i="1"/>
  <c r="X39" i="1"/>
  <c r="X41" i="1"/>
  <c r="X40" i="1"/>
  <c r="X37" i="1"/>
  <c r="X36" i="1"/>
  <c r="Q128" i="1"/>
  <c r="X284" i="1"/>
  <c r="X285" i="1"/>
  <c r="X272" i="1"/>
  <c r="X271" i="1"/>
  <c r="X270" i="1"/>
  <c r="X269" i="1"/>
  <c r="X273" i="1"/>
  <c r="Y265" i="1"/>
  <c r="Y266" i="1"/>
  <c r="W261" i="1"/>
  <c r="Y221" i="1"/>
  <c r="X209" i="1"/>
  <c r="X212" i="1"/>
  <c r="X211" i="1"/>
  <c r="X210" i="1"/>
  <c r="X208" i="1"/>
  <c r="W200" i="1"/>
  <c r="W199" i="1"/>
  <c r="X190" i="1"/>
  <c r="X191" i="1"/>
  <c r="X188" i="1"/>
  <c r="X187" i="1"/>
  <c r="X181" i="1"/>
  <c r="X182" i="1"/>
  <c r="X175" i="1"/>
  <c r="X170" i="1"/>
  <c r="X177" i="1"/>
  <c r="X173" i="1"/>
  <c r="X176" i="1"/>
  <c r="X172" i="1"/>
  <c r="X171" i="1"/>
  <c r="X174" i="1"/>
  <c r="AG124" i="1"/>
  <c r="W128" i="1"/>
  <c r="W127" i="1"/>
  <c r="W126" i="1"/>
  <c r="W125" i="1"/>
  <c r="W129" i="1"/>
  <c r="W99" i="1"/>
  <c r="W97" i="1"/>
  <c r="W98" i="1"/>
  <c r="Y73" i="1"/>
  <c r="Y72" i="1"/>
  <c r="Y70" i="1"/>
  <c r="Y71" i="1"/>
  <c r="Y68" i="1"/>
  <c r="Y67" i="1"/>
  <c r="Y61" i="1"/>
  <c r="Y62" i="1"/>
  <c r="Y63" i="1"/>
  <c r="W57" i="1"/>
  <c r="W56" i="1"/>
  <c r="W39" i="1"/>
  <c r="W41" i="1"/>
  <c r="W40" i="1"/>
  <c r="FH35" i="1"/>
  <c r="W336" i="1"/>
  <c r="W335" i="1"/>
  <c r="W271" i="1"/>
  <c r="Y237" i="1"/>
  <c r="X218" i="1"/>
  <c r="X221" i="1"/>
  <c r="X220" i="1"/>
  <c r="X219" i="1"/>
  <c r="W210" i="1"/>
  <c r="Y205" i="1"/>
  <c r="Y204" i="1"/>
  <c r="Y203" i="1"/>
  <c r="W191" i="1"/>
  <c r="W187" i="1"/>
  <c r="W182" i="1"/>
  <c r="W175" i="1"/>
  <c r="W170" i="1"/>
  <c r="W176" i="1"/>
  <c r="W172" i="1"/>
  <c r="W171" i="1"/>
  <c r="W174" i="1"/>
  <c r="W177" i="1"/>
  <c r="W173" i="1"/>
  <c r="W168" i="1"/>
  <c r="W167" i="1"/>
  <c r="Y114" i="1"/>
  <c r="Y113" i="1"/>
  <c r="Y119" i="1"/>
  <c r="Y112" i="1"/>
  <c r="Y82" i="1"/>
  <c r="Y80" i="1"/>
  <c r="X70" i="1"/>
  <c r="X71" i="1"/>
  <c r="X73" i="1"/>
  <c r="X72" i="1"/>
  <c r="X68" i="1"/>
  <c r="X67" i="1"/>
  <c r="X62" i="1"/>
  <c r="X61" i="1"/>
  <c r="X63" i="1"/>
  <c r="Y52" i="1"/>
  <c r="Y48" i="1"/>
  <c r="Y51" i="1"/>
  <c r="Y47" i="1"/>
  <c r="Y53" i="1"/>
  <c r="Y49" i="1"/>
  <c r="Y50" i="1"/>
  <c r="Y46" i="1"/>
  <c r="Y43" i="1"/>
  <c r="Y44" i="1"/>
  <c r="Q178" i="1"/>
  <c r="W281" i="1"/>
  <c r="W280" i="1"/>
  <c r="W266" i="1"/>
  <c r="FK257" i="1"/>
  <c r="Y262" i="1"/>
  <c r="Y260" i="1"/>
  <c r="X236" i="1"/>
  <c r="X237" i="1"/>
  <c r="W221" i="1"/>
  <c r="W220" i="1"/>
  <c r="W219" i="1"/>
  <c r="X205" i="1"/>
  <c r="X204" i="1"/>
  <c r="Y200" i="1"/>
  <c r="Y199" i="1"/>
  <c r="Y129" i="1"/>
  <c r="X119" i="1"/>
  <c r="X117" i="1"/>
  <c r="X110" i="1"/>
  <c r="X118" i="1"/>
  <c r="Y98" i="1"/>
  <c r="Y97" i="1"/>
  <c r="Y99" i="1"/>
  <c r="X83" i="1"/>
  <c r="X79" i="1"/>
  <c r="X81" i="1"/>
  <c r="X80" i="1"/>
  <c r="X84" i="1"/>
  <c r="X82" i="1"/>
  <c r="W70" i="1"/>
  <c r="W73" i="1"/>
  <c r="W72" i="1"/>
  <c r="W71" i="1"/>
  <c r="Y57" i="1"/>
  <c r="Y56" i="1"/>
  <c r="Y41" i="1"/>
  <c r="Y39" i="1"/>
  <c r="Y40" i="1"/>
  <c r="Y37" i="1"/>
  <c r="Y36" i="1"/>
  <c r="Y28" i="1"/>
  <c r="Y29" i="1"/>
  <c r="Y30" i="1"/>
  <c r="Y27" i="1"/>
  <c r="Y31" i="1"/>
  <c r="X25" i="1"/>
  <c r="X21" i="1"/>
  <c r="X22" i="1"/>
  <c r="X24" i="1"/>
  <c r="X23" i="1"/>
  <c r="R133" i="1"/>
  <c r="R137" i="1"/>
  <c r="R141" i="1"/>
  <c r="R144" i="1"/>
  <c r="R149" i="1"/>
  <c r="R153" i="1"/>
  <c r="R157" i="1"/>
  <c r="Q157" i="1"/>
  <c r="Q156" i="1"/>
  <c r="Q155" i="1"/>
  <c r="R154" i="1"/>
  <c r="Q153" i="1"/>
  <c r="Q152" i="1"/>
  <c r="Q151" i="1"/>
  <c r="R150" i="1"/>
  <c r="Q149" i="1"/>
  <c r="Q148" i="1"/>
  <c r="Q147" i="1"/>
  <c r="R146" i="1"/>
  <c r="Q144" i="1"/>
  <c r="Q145" i="1"/>
  <c r="Q143" i="1"/>
  <c r="R142" i="1"/>
  <c r="Q141" i="1"/>
  <c r="Q140" i="1"/>
  <c r="Q139" i="1"/>
  <c r="R138" i="1"/>
  <c r="Q137" i="1"/>
  <c r="Q136" i="1"/>
  <c r="Q135" i="1"/>
  <c r="R134" i="1"/>
  <c r="Q133" i="1"/>
  <c r="W22" i="1"/>
  <c r="W25" i="1"/>
  <c r="W21" i="1"/>
  <c r="W24" i="1"/>
  <c r="W23" i="1"/>
  <c r="AG10" i="1"/>
  <c r="Q134" i="1"/>
  <c r="Q138" i="1"/>
  <c r="Q142" i="1"/>
  <c r="Q146" i="1"/>
  <c r="Q150" i="1"/>
  <c r="Q154" i="1"/>
  <c r="Q131" i="1"/>
  <c r="R131" i="1"/>
  <c r="AG26" i="1"/>
  <c r="W30" i="1"/>
  <c r="W27" i="1"/>
  <c r="W31" i="1"/>
  <c r="W28" i="1"/>
  <c r="W29" i="1"/>
  <c r="S151" i="1"/>
  <c r="S145" i="1"/>
  <c r="S157" i="1"/>
  <c r="R156" i="1"/>
  <c r="R155" i="1"/>
  <c r="S153" i="1"/>
  <c r="R152" i="1"/>
  <c r="R151" i="1"/>
  <c r="S149" i="1"/>
  <c r="R148" i="1"/>
  <c r="R147" i="1"/>
  <c r="S144" i="1"/>
  <c r="R145" i="1"/>
  <c r="R143" i="1"/>
  <c r="S141" i="1"/>
  <c r="R140" i="1"/>
  <c r="R139" i="1"/>
  <c r="S137" i="1"/>
  <c r="R136" i="1"/>
  <c r="R135" i="1"/>
  <c r="S133" i="1"/>
  <c r="R132" i="1"/>
  <c r="JV112" i="1"/>
  <c r="CO298" i="1"/>
  <c r="CP298" i="1" s="1"/>
  <c r="HY198" i="1"/>
  <c r="MJ11" i="1"/>
  <c r="LX11" i="1"/>
  <c r="CO306" i="1"/>
  <c r="CP306" i="1" s="1"/>
  <c r="CO310" i="1"/>
  <c r="CP310" i="1" s="1"/>
  <c r="AG69" i="1"/>
  <c r="CO163" i="1"/>
  <c r="CP163" i="1" s="1"/>
  <c r="HY107" i="1"/>
  <c r="GE107" i="1"/>
  <c r="EK107" i="1"/>
  <c r="HY96" i="1"/>
  <c r="HY45" i="1"/>
  <c r="GE45" i="1"/>
  <c r="EK45" i="1"/>
  <c r="FK35" i="1"/>
  <c r="JV109" i="1"/>
  <c r="JW272" i="1"/>
  <c r="JW283" i="1"/>
  <c r="JX276" i="1"/>
  <c r="JX265" i="1"/>
  <c r="JX283" i="1"/>
  <c r="CO302" i="1"/>
  <c r="CP302" i="1" s="1"/>
  <c r="AK235" i="1"/>
  <c r="HQ11" i="1"/>
  <c r="GT11" i="1"/>
  <c r="FW11" i="1"/>
  <c r="EZ11" i="1"/>
  <c r="EC11" i="1"/>
  <c r="CU11" i="1"/>
  <c r="HQ9" i="1"/>
  <c r="GT9" i="1"/>
  <c r="EC9" i="1"/>
  <c r="CU9" i="1"/>
  <c r="CO118" i="1"/>
  <c r="CP118" i="1" s="1"/>
  <c r="GK11" i="1"/>
  <c r="FN11" i="1"/>
  <c r="CO64" i="1"/>
  <c r="CP64" i="1" s="1"/>
  <c r="KK122" i="1"/>
  <c r="KK154" i="1"/>
  <c r="KK236" i="1"/>
  <c r="BB345" i="1"/>
  <c r="DN217" i="1"/>
  <c r="AG217" i="1"/>
  <c r="DQ169" i="1"/>
  <c r="EK124" i="1"/>
  <c r="CW78" i="1"/>
  <c r="MD14" i="1"/>
  <c r="AG279" i="1"/>
  <c r="AG198" i="1"/>
  <c r="AG189" i="1"/>
  <c r="AG96" i="1"/>
  <c r="AG38" i="1"/>
  <c r="CP269" i="1"/>
  <c r="JW266" i="1"/>
  <c r="CO129" i="1"/>
  <c r="CP129" i="1" s="1"/>
  <c r="BB340" i="1"/>
  <c r="CO340" i="1"/>
  <c r="CP340" i="1" s="1"/>
  <c r="AS279" i="1"/>
  <c r="BB276" i="1"/>
  <c r="BB255" i="1"/>
  <c r="CO255" i="1"/>
  <c r="CP255" i="1" s="1"/>
  <c r="BB241" i="1"/>
  <c r="CO241" i="1"/>
  <c r="CP241" i="1" s="1"/>
  <c r="BB218" i="1"/>
  <c r="CW217" i="1"/>
  <c r="BB200" i="1"/>
  <c r="BB198" i="1" s="1"/>
  <c r="CW198" i="1"/>
  <c r="AI189" i="1"/>
  <c r="LE11" i="1"/>
  <c r="DT11" i="1"/>
  <c r="BB171" i="1"/>
  <c r="CW169" i="1"/>
  <c r="CO171" i="1"/>
  <c r="CP171" i="1" s="1"/>
  <c r="EK169" i="1"/>
  <c r="AR11" i="1"/>
  <c r="AQ169" i="1"/>
  <c r="AI169" i="1"/>
  <c r="BT133" i="1"/>
  <c r="BS10" i="1"/>
  <c r="BT10" i="1" s="1"/>
  <c r="AP9" i="1"/>
  <c r="BB118" i="1"/>
  <c r="CW107" i="1"/>
  <c r="BE114" i="1"/>
  <c r="AC114" i="1" s="1"/>
  <c r="AD114" i="1" s="1"/>
  <c r="CO114" i="1"/>
  <c r="CP114" i="1" s="1"/>
  <c r="BT112" i="1"/>
  <c r="BS107" i="1"/>
  <c r="BT107" i="1" s="1"/>
  <c r="BT80" i="1"/>
  <c r="BS78" i="1"/>
  <c r="BT78" i="1" s="1"/>
  <c r="HQ8" i="1"/>
  <c r="GT8" i="1"/>
  <c r="FW8" i="1"/>
  <c r="CU8" i="1"/>
  <c r="AP8" i="1"/>
  <c r="AO8" i="1" s="1"/>
  <c r="AO78" i="1"/>
  <c r="AQ78" i="1"/>
  <c r="AG78" i="1"/>
  <c r="AH8" i="1"/>
  <c r="Q80" i="1" s="1"/>
  <c r="AI78" i="1"/>
  <c r="CO71" i="1"/>
  <c r="CP71" i="1" s="1"/>
  <c r="CW69" i="1"/>
  <c r="BB68" i="1"/>
  <c r="CO68" i="1"/>
  <c r="CP68" i="1" s="1"/>
  <c r="CW66" i="1"/>
  <c r="BB44" i="1"/>
  <c r="CO44" i="1"/>
  <c r="CP44" i="1" s="1"/>
  <c r="AQ20" i="1"/>
  <c r="AI20" i="1"/>
  <c r="CO249" i="1"/>
  <c r="CP249" i="1" s="1"/>
  <c r="CP282" i="1"/>
  <c r="CO336" i="1"/>
  <c r="CP336" i="1" s="1"/>
  <c r="AQ189" i="1"/>
  <c r="CO200" i="1"/>
  <c r="CM200" i="1" s="1"/>
  <c r="JW279" i="1"/>
  <c r="JW280" i="1"/>
  <c r="JW271" i="1"/>
  <c r="JW270" i="1"/>
  <c r="JW282" i="1"/>
  <c r="JW273" i="1"/>
  <c r="JW284" i="1"/>
  <c r="JW285" i="1"/>
  <c r="JW269" i="1"/>
  <c r="JW277" i="1"/>
  <c r="JW288" i="1"/>
  <c r="JW265" i="1"/>
  <c r="JW275" i="1"/>
  <c r="JW286" i="1"/>
  <c r="JW264" i="1"/>
  <c r="JX180" i="1"/>
  <c r="JX277" i="1"/>
  <c r="JX280" i="1"/>
  <c r="JX287" i="1"/>
  <c r="JX288" i="1"/>
  <c r="JX266" i="1"/>
  <c r="JX286" i="1"/>
  <c r="JX278" i="1"/>
  <c r="JX264" i="1"/>
  <c r="JX279" i="1"/>
  <c r="JX281" i="1"/>
  <c r="JX272" i="1"/>
  <c r="JX270" i="1"/>
  <c r="JX273" i="1"/>
  <c r="JX271" i="1"/>
  <c r="JX268" i="1"/>
  <c r="KB110" i="1"/>
  <c r="KB109" i="1"/>
  <c r="KB108" i="1"/>
  <c r="KB123" i="1"/>
  <c r="JV118" i="1"/>
  <c r="BB271" i="1"/>
  <c r="BB266" i="1"/>
  <c r="BT260" i="1"/>
  <c r="BB233" i="1"/>
  <c r="CO233" i="1"/>
  <c r="CP233" i="1" s="1"/>
  <c r="BB223" i="1"/>
  <c r="CO223" i="1"/>
  <c r="CP223" i="1" s="1"/>
  <c r="JV125" i="1"/>
  <c r="BB322" i="1"/>
  <c r="BT281" i="1"/>
  <c r="BB229" i="1"/>
  <c r="CO229" i="1"/>
  <c r="CP229" i="1" s="1"/>
  <c r="JV127" i="1"/>
  <c r="CO318" i="1"/>
  <c r="CP318" i="1" s="1"/>
  <c r="JV107" i="1"/>
  <c r="AM257" i="1"/>
  <c r="BB251" i="1"/>
  <c r="CO251" i="1"/>
  <c r="CP251" i="1" s="1"/>
  <c r="BB243" i="1"/>
  <c r="BE215" i="1"/>
  <c r="AC215" i="1" s="1"/>
  <c r="AD215" i="1" s="1"/>
  <c r="CO215" i="1"/>
  <c r="CP215" i="1" s="1"/>
  <c r="BB209" i="1"/>
  <c r="BE191" i="1"/>
  <c r="AC191" i="1" s="1"/>
  <c r="KC28" i="1"/>
  <c r="KG28" i="1" s="1"/>
  <c r="KC29" i="1"/>
  <c r="KC31" i="1"/>
  <c r="KG31" i="1" s="1"/>
  <c r="KC27" i="1"/>
  <c r="KC30" i="1"/>
  <c r="KG30" i="1" s="1"/>
  <c r="KC47" i="1"/>
  <c r="KG47" i="1" s="1"/>
  <c r="KC53" i="1"/>
  <c r="KG53" i="1" s="1"/>
  <c r="KC73" i="1"/>
  <c r="KG73" i="1" s="1"/>
  <c r="KC72" i="1"/>
  <c r="KG72" i="1" s="1"/>
  <c r="KC71" i="1"/>
  <c r="KC70" i="1"/>
  <c r="KC129" i="1"/>
  <c r="KG129" i="1" s="1"/>
  <c r="KC188" i="1"/>
  <c r="KG188" i="1" s="1"/>
  <c r="KC187" i="1"/>
  <c r="KC212" i="1"/>
  <c r="KG212" i="1" s="1"/>
  <c r="KC208" i="1"/>
  <c r="KC211" i="1"/>
  <c r="KG211" i="1" s="1"/>
  <c r="KC210" i="1"/>
  <c r="KG210" i="1" s="1"/>
  <c r="KC209" i="1"/>
  <c r="KG209" i="1" s="1"/>
  <c r="KC265" i="1"/>
  <c r="KC266" i="1"/>
  <c r="KG266" i="1" s="1"/>
  <c r="KC336" i="1"/>
  <c r="KG336" i="1" s="1"/>
  <c r="KC335" i="1"/>
  <c r="KD43" i="1"/>
  <c r="KD68" i="1"/>
  <c r="KD67" i="1"/>
  <c r="KD182" i="1"/>
  <c r="KD181" i="1"/>
  <c r="KD205" i="1"/>
  <c r="KD204" i="1"/>
  <c r="KD203" i="1"/>
  <c r="KD259" i="1"/>
  <c r="KD262" i="1"/>
  <c r="KD258" i="1"/>
  <c r="KD261" i="1"/>
  <c r="KD260" i="1"/>
  <c r="KD285" i="1"/>
  <c r="KD284" i="1"/>
  <c r="KB31" i="1"/>
  <c r="KB27" i="1"/>
  <c r="KB30" i="1"/>
  <c r="KB28" i="1"/>
  <c r="KB29" i="1"/>
  <c r="KB52" i="1"/>
  <c r="KB48" i="1"/>
  <c r="KB51" i="1"/>
  <c r="KB47" i="1"/>
  <c r="KB50" i="1"/>
  <c r="KB46" i="1"/>
  <c r="KB53" i="1"/>
  <c r="KB49" i="1"/>
  <c r="KB73" i="1"/>
  <c r="KB72" i="1"/>
  <c r="KB71" i="1"/>
  <c r="KB70" i="1"/>
  <c r="KB127" i="1"/>
  <c r="KB126" i="1"/>
  <c r="KB129" i="1"/>
  <c r="KB125" i="1"/>
  <c r="KB128" i="1"/>
  <c r="KB188" i="1"/>
  <c r="KB187" i="1"/>
  <c r="KB212" i="1"/>
  <c r="KB208" i="1"/>
  <c r="KB211" i="1"/>
  <c r="KB210" i="1"/>
  <c r="KB209" i="1"/>
  <c r="KB265" i="1"/>
  <c r="KB266" i="1"/>
  <c r="KB336" i="1"/>
  <c r="KB335" i="1"/>
  <c r="KB37" i="1"/>
  <c r="KB36" i="1"/>
  <c r="KB57" i="1"/>
  <c r="KB56" i="1"/>
  <c r="KB82" i="1"/>
  <c r="KB81" i="1"/>
  <c r="KB84" i="1"/>
  <c r="KB80" i="1"/>
  <c r="KB83" i="1"/>
  <c r="KB79" i="1"/>
  <c r="KB168" i="1"/>
  <c r="KB167" i="1"/>
  <c r="KB191" i="1"/>
  <c r="KB190" i="1"/>
  <c r="KB221" i="1"/>
  <c r="KB220" i="1"/>
  <c r="KB219" i="1"/>
  <c r="KB271" i="1"/>
  <c r="KB270" i="1"/>
  <c r="KB273" i="1"/>
  <c r="KB269" i="1"/>
  <c r="KB272" i="1"/>
  <c r="KC37" i="1"/>
  <c r="KC36" i="1"/>
  <c r="KC57" i="1"/>
  <c r="KG57" i="1" s="1"/>
  <c r="KC56" i="1"/>
  <c r="KC81" i="1"/>
  <c r="KG81" i="1" s="1"/>
  <c r="KC83" i="1"/>
  <c r="KG83" i="1" s="1"/>
  <c r="KC168" i="1"/>
  <c r="KG168" i="1" s="1"/>
  <c r="KC167" i="1"/>
  <c r="KC191" i="1"/>
  <c r="KG191" i="1" s="1"/>
  <c r="KC190" i="1"/>
  <c r="KC221" i="1"/>
  <c r="KG221" i="1" s="1"/>
  <c r="KC220" i="1"/>
  <c r="KG220" i="1" s="1"/>
  <c r="KC219" i="1"/>
  <c r="KG219" i="1" s="1"/>
  <c r="KC218" i="1"/>
  <c r="KC271" i="1"/>
  <c r="KG271" i="1" s="1"/>
  <c r="KC270" i="1"/>
  <c r="KG270" i="1" s="1"/>
  <c r="KC273" i="1"/>
  <c r="KG273" i="1" s="1"/>
  <c r="KC269" i="1"/>
  <c r="KC272" i="1"/>
  <c r="KG272" i="1" s="1"/>
  <c r="KD28" i="1"/>
  <c r="KD29" i="1"/>
  <c r="KD31" i="1"/>
  <c r="KD27" i="1"/>
  <c r="KD30" i="1"/>
  <c r="KD48" i="1"/>
  <c r="KD46" i="1"/>
  <c r="KD73" i="1"/>
  <c r="KD72" i="1"/>
  <c r="KD71" i="1"/>
  <c r="KD70" i="1"/>
  <c r="KD125" i="1"/>
  <c r="KD188" i="1"/>
  <c r="KD187" i="1"/>
  <c r="KD212" i="1"/>
  <c r="KD208" i="1"/>
  <c r="KD211" i="1"/>
  <c r="KD210" i="1"/>
  <c r="KD209" i="1"/>
  <c r="KD265" i="1"/>
  <c r="KD266" i="1"/>
  <c r="KD336" i="1"/>
  <c r="KD335" i="1"/>
  <c r="KB61" i="1"/>
  <c r="KB63" i="1"/>
  <c r="KB62" i="1"/>
  <c r="KB98" i="1"/>
  <c r="KB97" i="1"/>
  <c r="KB177" i="1"/>
  <c r="KB174" i="1"/>
  <c r="KB176" i="1"/>
  <c r="KB173" i="1"/>
  <c r="KB171" i="1"/>
  <c r="KB172" i="1"/>
  <c r="KB175" i="1"/>
  <c r="KB170" i="1"/>
  <c r="KB200" i="1"/>
  <c r="KB199" i="1"/>
  <c r="KB237" i="1"/>
  <c r="KB236" i="1"/>
  <c r="KB281" i="1"/>
  <c r="KB280" i="1"/>
  <c r="KC41" i="1"/>
  <c r="KG41" i="1" s="1"/>
  <c r="KC40" i="1"/>
  <c r="KG40" i="1" s="1"/>
  <c r="KC39" i="1"/>
  <c r="KC63" i="1"/>
  <c r="KG63" i="1" s="1"/>
  <c r="KC98" i="1"/>
  <c r="KG98" i="1" s="1"/>
  <c r="KC97" i="1"/>
  <c r="KC177" i="1"/>
  <c r="KG177" i="1" s="1"/>
  <c r="KC174" i="1"/>
  <c r="KG174" i="1" s="1"/>
  <c r="KC176" i="1"/>
  <c r="KG176" i="1" s="1"/>
  <c r="KC173" i="1"/>
  <c r="KG173" i="1" s="1"/>
  <c r="KC171" i="1"/>
  <c r="KG171" i="1" s="1"/>
  <c r="KC172" i="1"/>
  <c r="KG172" i="1" s="1"/>
  <c r="KC170" i="1"/>
  <c r="KC175" i="1"/>
  <c r="KG175" i="1" s="1"/>
  <c r="KC200" i="1"/>
  <c r="KG200" i="1" s="1"/>
  <c r="KC199" i="1"/>
  <c r="KC237" i="1"/>
  <c r="KG237" i="1" s="1"/>
  <c r="KC236" i="1"/>
  <c r="KC281" i="1"/>
  <c r="KG281" i="1" s="1"/>
  <c r="KC280" i="1"/>
  <c r="KD37" i="1"/>
  <c r="KD36" i="1"/>
  <c r="KD57" i="1"/>
  <c r="KD56" i="1"/>
  <c r="KD82" i="1"/>
  <c r="KD83" i="1"/>
  <c r="KD168" i="1"/>
  <c r="KD167" i="1"/>
  <c r="KD191" i="1"/>
  <c r="KD190" i="1"/>
  <c r="KD221" i="1"/>
  <c r="KD220" i="1"/>
  <c r="KD219" i="1"/>
  <c r="KD218" i="1"/>
  <c r="KD271" i="1"/>
  <c r="KD270" i="1"/>
  <c r="KD273" i="1"/>
  <c r="KD269" i="1"/>
  <c r="KD272" i="1"/>
  <c r="KB22" i="1"/>
  <c r="KB25" i="1"/>
  <c r="KB21" i="1"/>
  <c r="KB24" i="1"/>
  <c r="KB23" i="1"/>
  <c r="KB43" i="1"/>
  <c r="KB44" i="1"/>
  <c r="KB68" i="1"/>
  <c r="KB67" i="1"/>
  <c r="KB182" i="1"/>
  <c r="KB181" i="1"/>
  <c r="KB205" i="1"/>
  <c r="KB204" i="1"/>
  <c r="KB203" i="1"/>
  <c r="KB259" i="1"/>
  <c r="KB262" i="1"/>
  <c r="KB258" i="1"/>
  <c r="KB261" i="1"/>
  <c r="KB260" i="1"/>
  <c r="KB285" i="1"/>
  <c r="KB284" i="1"/>
  <c r="KC68" i="1"/>
  <c r="KG68" i="1" s="1"/>
  <c r="KC67" i="1"/>
  <c r="KC182" i="1"/>
  <c r="KG182" i="1" s="1"/>
  <c r="KC181" i="1"/>
  <c r="KC205" i="1"/>
  <c r="KG205" i="1" s="1"/>
  <c r="KC204" i="1"/>
  <c r="KG204" i="1" s="1"/>
  <c r="KC203" i="1"/>
  <c r="KC259" i="1"/>
  <c r="KC262" i="1"/>
  <c r="KC258" i="1"/>
  <c r="KC261" i="1"/>
  <c r="KC260" i="1"/>
  <c r="KC285" i="1"/>
  <c r="KG285" i="1" s="1"/>
  <c r="KC284" i="1"/>
  <c r="KD41" i="1"/>
  <c r="KD40" i="1"/>
  <c r="KD39" i="1"/>
  <c r="KD98" i="1"/>
  <c r="KD97" i="1"/>
  <c r="KD177" i="1"/>
  <c r="KD174" i="1"/>
  <c r="KD176" i="1"/>
  <c r="KD173" i="1"/>
  <c r="KD171" i="1"/>
  <c r="KD172" i="1"/>
  <c r="KD175" i="1"/>
  <c r="KD170" i="1"/>
  <c r="KD200" i="1"/>
  <c r="KD199" i="1"/>
  <c r="KD237" i="1"/>
  <c r="KD236" i="1"/>
  <c r="KD281" i="1"/>
  <c r="KD280" i="1"/>
  <c r="KB218" i="1"/>
  <c r="BB283" i="1"/>
  <c r="BB96" i="1"/>
  <c r="BB166" i="1"/>
  <c r="AC167" i="1"/>
  <c r="AE167" i="1" s="1"/>
  <c r="BB186" i="1"/>
  <c r="AC125" i="1"/>
  <c r="AD125" i="1" s="1"/>
  <c r="KT14" i="1"/>
  <c r="EB14" i="1"/>
  <c r="DS13" i="1"/>
  <c r="DV12" i="1"/>
  <c r="EB11" i="1"/>
  <c r="DY11" i="1"/>
  <c r="BZ12" i="1"/>
  <c r="BZ11" i="1"/>
  <c r="BZ9" i="1"/>
  <c r="CC348" i="1"/>
  <c r="BZ348" i="1"/>
  <c r="GM12" i="1"/>
  <c r="GS12" i="1"/>
  <c r="GS9" i="1"/>
  <c r="HJ14" i="1"/>
  <c r="HJ12" i="1"/>
  <c r="HP14" i="1"/>
  <c r="Z45" i="1"/>
  <c r="KK284" i="1"/>
  <c r="Z169" i="1"/>
  <c r="AB263" i="1"/>
  <c r="BQ34" i="1"/>
  <c r="BQ32" i="1"/>
  <c r="BQ30" i="1"/>
  <c r="BQ29" i="1"/>
  <c r="Z202" i="1"/>
  <c r="BQ323" i="1"/>
  <c r="BQ309" i="1"/>
  <c r="BQ295" i="1"/>
  <c r="BQ291" i="1"/>
  <c r="BQ289" i="1"/>
  <c r="BQ287" i="1"/>
  <c r="BQ285" i="1"/>
  <c r="BQ281" i="1"/>
  <c r="BQ260" i="1"/>
  <c r="BQ256" i="1"/>
  <c r="BQ252" i="1"/>
  <c r="BQ250" i="1"/>
  <c r="BQ248" i="1"/>
  <c r="BQ246" i="1"/>
  <c r="BQ244" i="1"/>
  <c r="BQ242" i="1"/>
  <c r="BQ239" i="1"/>
  <c r="BQ238" i="1"/>
  <c r="BQ192" i="1"/>
  <c r="BQ229" i="1"/>
  <c r="BQ223" i="1"/>
  <c r="BQ221" i="1"/>
  <c r="BQ219" i="1"/>
  <c r="BQ215" i="1"/>
  <c r="BQ213" i="1"/>
  <c r="BQ211" i="1"/>
  <c r="BQ196" i="1"/>
  <c r="BQ194" i="1"/>
  <c r="BQ191" i="1"/>
  <c r="BQ168" i="1"/>
  <c r="BQ162" i="1"/>
  <c r="BQ160" i="1"/>
  <c r="BQ158" i="1"/>
  <c r="BQ156" i="1"/>
  <c r="BQ154" i="1"/>
  <c r="BQ152" i="1"/>
  <c r="BQ150" i="1"/>
  <c r="BQ148" i="1"/>
  <c r="BQ146" i="1"/>
  <c r="BQ142" i="1"/>
  <c r="BQ140" i="1"/>
  <c r="BQ136" i="1"/>
  <c r="BQ134" i="1"/>
  <c r="BQ130" i="1"/>
  <c r="BQ128" i="1"/>
  <c r="BQ126" i="1"/>
  <c r="BQ122" i="1"/>
  <c r="BQ120" i="1"/>
  <c r="BQ118" i="1"/>
  <c r="BQ116" i="1"/>
  <c r="BQ114" i="1"/>
  <c r="BQ112" i="1"/>
  <c r="BQ110" i="1"/>
  <c r="BQ77" i="1"/>
  <c r="BQ73" i="1"/>
  <c r="BQ71" i="1"/>
  <c r="BQ67" i="1"/>
  <c r="BQ54" i="1"/>
  <c r="BQ52" i="1"/>
  <c r="BQ50" i="1"/>
  <c r="BQ48" i="1"/>
  <c r="BQ44" i="1"/>
  <c r="BQ33" i="1"/>
  <c r="BQ28" i="1"/>
  <c r="BQ27" i="1"/>
  <c r="HX45" i="1"/>
  <c r="HX96" i="1"/>
  <c r="BQ342" i="1"/>
  <c r="BQ338" i="1"/>
  <c r="BQ336" i="1"/>
  <c r="BQ278" i="1"/>
  <c r="BQ276" i="1"/>
  <c r="BQ273" i="1"/>
  <c r="BQ267" i="1"/>
  <c r="BQ206" i="1"/>
  <c r="BQ204" i="1"/>
  <c r="BQ200" i="1"/>
  <c r="BQ184" i="1"/>
  <c r="BQ182" i="1"/>
  <c r="BQ178" i="1"/>
  <c r="BQ176" i="1"/>
  <c r="BQ175" i="1"/>
  <c r="BQ173" i="1"/>
  <c r="BQ105" i="1"/>
  <c r="BQ99" i="1"/>
  <c r="BQ95" i="1"/>
  <c r="BQ90" i="1"/>
  <c r="BQ87" i="1"/>
  <c r="BQ85" i="1"/>
  <c r="BQ83" i="1"/>
  <c r="BQ81" i="1"/>
  <c r="BQ79" i="1"/>
  <c r="BQ64" i="1"/>
  <c r="BQ62" i="1"/>
  <c r="BQ58" i="1"/>
  <c r="BQ37" i="1"/>
  <c r="IA268" i="1"/>
  <c r="IA334" i="1"/>
  <c r="BQ292" i="1"/>
  <c r="BQ286" i="1"/>
  <c r="BQ282" i="1"/>
  <c r="BQ227" i="1"/>
  <c r="BQ255" i="1"/>
  <c r="BQ253" i="1"/>
  <c r="BQ249" i="1"/>
  <c r="BQ243" i="1"/>
  <c r="BQ228" i="1"/>
  <c r="BQ224" i="1"/>
  <c r="BQ222" i="1"/>
  <c r="BQ220" i="1"/>
  <c r="BQ216" i="1"/>
  <c r="BQ212" i="1"/>
  <c r="BQ210" i="1"/>
  <c r="BQ197" i="1"/>
  <c r="BQ195" i="1"/>
  <c r="BQ193" i="1"/>
  <c r="BQ188" i="1"/>
  <c r="BQ165" i="1"/>
  <c r="BQ163" i="1"/>
  <c r="BQ159" i="1"/>
  <c r="BQ157" i="1"/>
  <c r="BQ155" i="1"/>
  <c r="BQ153" i="1"/>
  <c r="BQ151" i="1"/>
  <c r="BQ144" i="1"/>
  <c r="BQ143" i="1"/>
  <c r="BQ139" i="1"/>
  <c r="BQ137" i="1"/>
  <c r="BQ135" i="1"/>
  <c r="BQ129" i="1"/>
  <c r="BQ127" i="1"/>
  <c r="BQ123" i="1"/>
  <c r="BQ121" i="1"/>
  <c r="BQ119" i="1"/>
  <c r="BQ117" i="1"/>
  <c r="BQ115" i="1"/>
  <c r="BQ111" i="1"/>
  <c r="BQ109" i="1"/>
  <c r="BQ72" i="1"/>
  <c r="BQ68" i="1"/>
  <c r="BQ51" i="1"/>
  <c r="BQ49" i="1"/>
  <c r="BQ47" i="1"/>
  <c r="BQ43" i="1"/>
  <c r="HX60" i="1"/>
  <c r="HX124" i="1"/>
  <c r="BQ275" i="1"/>
  <c r="BQ272" i="1"/>
  <c r="BQ266" i="1"/>
  <c r="BQ205" i="1"/>
  <c r="BQ201" i="1"/>
  <c r="BQ185" i="1"/>
  <c r="BQ179" i="1"/>
  <c r="BQ177" i="1"/>
  <c r="BQ171" i="1"/>
  <c r="BQ174" i="1"/>
  <c r="BQ172" i="1"/>
  <c r="BQ106" i="1"/>
  <c r="BQ104" i="1"/>
  <c r="BQ102" i="1"/>
  <c r="BQ98" i="1"/>
  <c r="BQ89" i="1"/>
  <c r="BQ84" i="1"/>
  <c r="BQ82" i="1"/>
  <c r="BQ80" i="1"/>
  <c r="BQ65" i="1"/>
  <c r="BQ63" i="1"/>
  <c r="BQ61" i="1"/>
  <c r="BQ57" i="1"/>
  <c r="BQ40" i="1"/>
  <c r="HD26" i="1"/>
  <c r="HD20" i="1"/>
  <c r="HD38" i="1"/>
  <c r="HD96" i="1"/>
  <c r="HA124" i="1"/>
  <c r="HA42" i="1"/>
  <c r="HA60" i="1"/>
  <c r="HA78" i="1"/>
  <c r="HA107" i="1"/>
  <c r="HA166" i="1"/>
  <c r="HA268" i="1"/>
  <c r="HA186" i="1"/>
  <c r="HA217" i="1"/>
  <c r="GG20" i="1"/>
  <c r="GG45" i="1"/>
  <c r="GG78" i="1"/>
  <c r="GG169" i="1"/>
  <c r="GG202" i="1"/>
  <c r="GG257" i="1"/>
  <c r="GG69" i="1"/>
  <c r="GG198" i="1"/>
  <c r="GG235" i="1"/>
  <c r="GG38" i="1"/>
  <c r="GG66" i="1"/>
  <c r="GG124" i="1"/>
  <c r="GG189" i="1"/>
  <c r="GG217" i="1"/>
  <c r="GD107" i="1"/>
  <c r="GD55" i="1"/>
  <c r="GD20" i="1"/>
  <c r="GD26" i="1"/>
  <c r="FJ26" i="1"/>
  <c r="FJ124" i="1"/>
  <c r="FJ334" i="1"/>
  <c r="FJ107" i="1"/>
  <c r="FJ166" i="1"/>
  <c r="FJ268" i="1"/>
  <c r="FJ38" i="1"/>
  <c r="FJ78" i="1"/>
  <c r="FJ217" i="1"/>
  <c r="FG45" i="1"/>
  <c r="FG235" i="1"/>
  <c r="FG283" i="1"/>
  <c r="FG38" i="1"/>
  <c r="FG69" i="1"/>
  <c r="FG166" i="1"/>
  <c r="FG169" i="1"/>
  <c r="FG207" i="1"/>
  <c r="FG257" i="1"/>
  <c r="EM35" i="1"/>
  <c r="EM78" i="1"/>
  <c r="EM180" i="1"/>
  <c r="EM268" i="1"/>
  <c r="EM20" i="1"/>
  <c r="EM217" i="1"/>
  <c r="EM38" i="1"/>
  <c r="EM96" i="1"/>
  <c r="EM207" i="1"/>
  <c r="EJ69" i="1"/>
  <c r="EJ169" i="1"/>
  <c r="EJ202" i="1"/>
  <c r="EJ257" i="1"/>
  <c r="EJ38" i="1"/>
  <c r="EJ217" i="1"/>
  <c r="CM321" i="1"/>
  <c r="CY180" i="1"/>
  <c r="CY217" i="1"/>
  <c r="AC237" i="1"/>
  <c r="CY55" i="1"/>
  <c r="CY69" i="1"/>
  <c r="CY107" i="1"/>
  <c r="CY169" i="1"/>
  <c r="CY202" i="1"/>
  <c r="CY35" i="1"/>
  <c r="DP20" i="1"/>
  <c r="DP107" i="1"/>
  <c r="DP264" i="1"/>
  <c r="DP35" i="1"/>
  <c r="DP26" i="1"/>
  <c r="DP60" i="1"/>
  <c r="DP334" i="1"/>
  <c r="AA214" i="1"/>
  <c r="CM316" i="1"/>
  <c r="CM310" i="1"/>
  <c r="CM304" i="1"/>
  <c r="AA145" i="1"/>
  <c r="CM342" i="1"/>
  <c r="CM305" i="1"/>
  <c r="CM286" i="1"/>
  <c r="CM266" i="1"/>
  <c r="CM249" i="1"/>
  <c r="CM231" i="1"/>
  <c r="CM216" i="1"/>
  <c r="CM212" i="1"/>
  <c r="CM160" i="1"/>
  <c r="CM145" i="1"/>
  <c r="CM136" i="1"/>
  <c r="CM290" i="1"/>
  <c r="CM287" i="1"/>
  <c r="CM282" i="1"/>
  <c r="CM177" i="1"/>
  <c r="CM165" i="1"/>
  <c r="CM151" i="1"/>
  <c r="CM146" i="1"/>
  <c r="CM135" i="1"/>
  <c r="CM123" i="1"/>
  <c r="CM253" i="1"/>
  <c r="CM232" i="1"/>
  <c r="CM175" i="1"/>
  <c r="CM161" i="1"/>
  <c r="CM154" i="1"/>
  <c r="CM134" i="1"/>
  <c r="CM285" i="1"/>
  <c r="CM271" i="1"/>
  <c r="CM219" i="1"/>
  <c r="CM182" i="1"/>
  <c r="CM178" i="1"/>
  <c r="CM149" i="1"/>
  <c r="CM141" i="1"/>
  <c r="CM139" i="1"/>
  <c r="CM112" i="1"/>
  <c r="CM100" i="1"/>
  <c r="CM53" i="1"/>
  <c r="CM48" i="1"/>
  <c r="CM94" i="1"/>
  <c r="CM80" i="1"/>
  <c r="CM64" i="1"/>
  <c r="CM116" i="1"/>
  <c r="CM61" i="1"/>
  <c r="CM121" i="1"/>
  <c r="CM110" i="1"/>
  <c r="CM101" i="1"/>
  <c r="CM58" i="1"/>
  <c r="CM52" i="1"/>
  <c r="CV124" i="1"/>
  <c r="DM38" i="1"/>
  <c r="DM96" i="1"/>
  <c r="DM207" i="1"/>
  <c r="DM264" i="1"/>
  <c r="CV35" i="1"/>
  <c r="CV42" i="1"/>
  <c r="CV60" i="1"/>
  <c r="CV78" i="1"/>
  <c r="CV166" i="1"/>
  <c r="DM186" i="1"/>
  <c r="DM217" i="1"/>
  <c r="CV96" i="1"/>
  <c r="DM107" i="1"/>
  <c r="DM268" i="1"/>
  <c r="CM131" i="1"/>
  <c r="CM70" i="1"/>
  <c r="CL283" i="1"/>
  <c r="BP55" i="1"/>
  <c r="BQ56" i="1"/>
  <c r="BP69" i="1"/>
  <c r="BQ70" i="1"/>
  <c r="BP35" i="1"/>
  <c r="BQ36" i="1"/>
  <c r="BP45" i="1"/>
  <c r="BQ46" i="1"/>
  <c r="BP264" i="1"/>
  <c r="BV166" i="1"/>
  <c r="BV107" i="1"/>
  <c r="BP96" i="1"/>
  <c r="BQ97" i="1"/>
  <c r="BV78" i="1"/>
  <c r="BW8" i="1"/>
  <c r="BQ284" i="1"/>
  <c r="BP283" i="1"/>
  <c r="BX264" i="1"/>
  <c r="BQ258" i="1"/>
  <c r="BP257" i="1"/>
  <c r="BV235" i="1"/>
  <c r="BQ218" i="1"/>
  <c r="BP217" i="1"/>
  <c r="BQ203" i="1"/>
  <c r="BP202" i="1"/>
  <c r="BV186" i="1"/>
  <c r="BQ167" i="1"/>
  <c r="BP166" i="1"/>
  <c r="BQ166" i="1" s="1"/>
  <c r="BQ108" i="1"/>
  <c r="BP107" i="1"/>
  <c r="BW9" i="1"/>
  <c r="BP38" i="1"/>
  <c r="BP42" i="1"/>
  <c r="BP66" i="1"/>
  <c r="BQ347" i="1"/>
  <c r="BP334" i="1"/>
  <c r="BQ280" i="1"/>
  <c r="BP279" i="1"/>
  <c r="BQ236" i="1"/>
  <c r="BP235" i="1"/>
  <c r="BP207" i="1"/>
  <c r="BQ208" i="1"/>
  <c r="BQ199" i="1"/>
  <c r="BP198" i="1"/>
  <c r="BQ187" i="1"/>
  <c r="BP186" i="1"/>
  <c r="BQ186" i="1" s="1"/>
  <c r="BP169" i="1"/>
  <c r="BQ170" i="1"/>
  <c r="BQ131" i="1"/>
  <c r="BP10" i="1"/>
  <c r="BP124" i="1"/>
  <c r="BQ125" i="1"/>
  <c r="BW14" i="1"/>
  <c r="BQ269" i="1"/>
  <c r="BP268" i="1"/>
  <c r="BQ190" i="1"/>
  <c r="BP189" i="1"/>
  <c r="BQ183" i="1"/>
  <c r="BP180" i="1"/>
  <c r="BQ181" i="1"/>
  <c r="BP20" i="1"/>
  <c r="BP60" i="1"/>
  <c r="Z60" i="1"/>
  <c r="Z124" i="1"/>
  <c r="AA141" i="1"/>
  <c r="Z217" i="1"/>
  <c r="Z107" i="1"/>
  <c r="Z186" i="1"/>
  <c r="Z189" i="1"/>
  <c r="Z198" i="1"/>
  <c r="Z207" i="1"/>
  <c r="Z257" i="1"/>
  <c r="CL264" i="1"/>
  <c r="CL186" i="1"/>
  <c r="CL279" i="1"/>
  <c r="CL217" i="1"/>
  <c r="CL180" i="1"/>
  <c r="CL189" i="1"/>
  <c r="CL202" i="1"/>
  <c r="CL166" i="1"/>
  <c r="CM167" i="1"/>
  <c r="CL69" i="1"/>
  <c r="CM44" i="1" l="1"/>
  <c r="AS235" i="1"/>
  <c r="LK13" i="1"/>
  <c r="JW276" i="1"/>
  <c r="R100" i="1"/>
  <c r="JX285" i="1"/>
  <c r="JX275" i="1"/>
  <c r="JW281" i="1"/>
  <c r="JW278" i="1"/>
  <c r="JX267" i="1"/>
  <c r="JX269" i="1"/>
  <c r="AG334" i="1"/>
  <c r="CR279" i="1"/>
  <c r="GH235" i="1"/>
  <c r="EN235" i="1"/>
  <c r="CT235" i="1"/>
  <c r="GH202" i="1"/>
  <c r="EN202" i="1"/>
  <c r="AO198" i="1"/>
  <c r="HB189" i="1"/>
  <c r="FH189" i="1"/>
  <c r="CT189" i="1"/>
  <c r="AO186" i="1"/>
  <c r="HE180" i="1"/>
  <c r="FK180" i="1"/>
  <c r="DQ180" i="1"/>
  <c r="DN268" i="1"/>
  <c r="HY235" i="1"/>
  <c r="BB235" i="1"/>
  <c r="HY217" i="1"/>
  <c r="FH217" i="1"/>
  <c r="EN217" i="1"/>
  <c r="FH207" i="1"/>
  <c r="DN207" i="1"/>
  <c r="FH202" i="1"/>
  <c r="IB198" i="1"/>
  <c r="EN198" i="1"/>
  <c r="EK186" i="1"/>
  <c r="GE180" i="1"/>
  <c r="EK180" i="1"/>
  <c r="HY166" i="1"/>
  <c r="GE166" i="1"/>
  <c r="CR166" i="1"/>
  <c r="AS166" i="1"/>
  <c r="GX348" i="1"/>
  <c r="AQ279" i="1"/>
  <c r="AM268" i="1"/>
  <c r="MJ14" i="1"/>
  <c r="CT264" i="1"/>
  <c r="AM264" i="1"/>
  <c r="IB207" i="1"/>
  <c r="AO207" i="1"/>
  <c r="HY202" i="1"/>
  <c r="CT202" i="1"/>
  <c r="AM202" i="1"/>
  <c r="CT198" i="1"/>
  <c r="GH189" i="1"/>
  <c r="EN189" i="1"/>
  <c r="CR180" i="1"/>
  <c r="FK169" i="1"/>
  <c r="FK166" i="1"/>
  <c r="DQ166" i="1"/>
  <c r="AI166" i="1"/>
  <c r="HB124" i="1"/>
  <c r="BS124" i="1"/>
  <c r="BT124" i="1" s="1"/>
  <c r="AK124" i="1"/>
  <c r="CP187" i="1"/>
  <c r="HY283" i="1"/>
  <c r="EK283" i="1"/>
  <c r="DQ8" i="1"/>
  <c r="LU14" i="1"/>
  <c r="LX14" i="1"/>
  <c r="HB169" i="1"/>
  <c r="FH169" i="1"/>
  <c r="DN169" i="1"/>
  <c r="EN169" i="1"/>
  <c r="HY169" i="1"/>
  <c r="GE169" i="1"/>
  <c r="GN11" i="1"/>
  <c r="ET11" i="1"/>
  <c r="CS11" i="1"/>
  <c r="MD11" i="1"/>
  <c r="LH11" i="1"/>
  <c r="GQ11" i="1"/>
  <c r="FT11" i="1"/>
  <c r="FK11" i="1" s="1"/>
  <c r="EW11" i="1"/>
  <c r="EN11" i="1" s="1"/>
  <c r="DZ11" i="1"/>
  <c r="AC150" i="1"/>
  <c r="AD150" i="1" s="1"/>
  <c r="GE124" i="1"/>
  <c r="FH107" i="1"/>
  <c r="DN107" i="1"/>
  <c r="HE107" i="1"/>
  <c r="FH96" i="1"/>
  <c r="CP243" i="1"/>
  <c r="CM243" i="1"/>
  <c r="CP239" i="1"/>
  <c r="CM239" i="1"/>
  <c r="CP225" i="1"/>
  <c r="CM225" i="1"/>
  <c r="CP174" i="1"/>
  <c r="CM174" i="1"/>
  <c r="CP162" i="1"/>
  <c r="CM162" i="1"/>
  <c r="CP156" i="1"/>
  <c r="CM156" i="1"/>
  <c r="CP153" i="1"/>
  <c r="CM153" i="1"/>
  <c r="CP132" i="1"/>
  <c r="CM132" i="1"/>
  <c r="CP117" i="1"/>
  <c r="CM117" i="1"/>
  <c r="CP103" i="1"/>
  <c r="CM103" i="1"/>
  <c r="BQ69" i="1"/>
  <c r="BQ283" i="1"/>
  <c r="CM104" i="1"/>
  <c r="CM158" i="1"/>
  <c r="CM228" i="1"/>
  <c r="CM120" i="1"/>
  <c r="CM188" i="1"/>
  <c r="BS202" i="1"/>
  <c r="BT202" i="1" s="1"/>
  <c r="AG257" i="1"/>
  <c r="CP79" i="1"/>
  <c r="S174" i="1"/>
  <c r="W212" i="1"/>
  <c r="W209" i="1"/>
  <c r="X280" i="1"/>
  <c r="X167" i="1"/>
  <c r="Y219" i="1"/>
  <c r="W258" i="1"/>
  <c r="Y175" i="1"/>
  <c r="Y176" i="1"/>
  <c r="Y182" i="1"/>
  <c r="Y270" i="1"/>
  <c r="JV159" i="1"/>
  <c r="JV265" i="1"/>
  <c r="JV179" i="1"/>
  <c r="AS189" i="1"/>
  <c r="AI186" i="1"/>
  <c r="AK180" i="1"/>
  <c r="CO197" i="1"/>
  <c r="CP197" i="1" s="1"/>
  <c r="BT108" i="1"/>
  <c r="AQ166" i="1"/>
  <c r="BT199" i="1"/>
  <c r="BT172" i="1"/>
  <c r="AT11" i="1"/>
  <c r="AU11" i="1" s="1"/>
  <c r="HB217" i="1"/>
  <c r="BQ235" i="1"/>
  <c r="BQ96" i="1"/>
  <c r="BQ265" i="1"/>
  <c r="BQ55" i="1"/>
  <c r="CM114" i="1"/>
  <c r="CM144" i="1"/>
  <c r="CM341" i="1"/>
  <c r="BQ225" i="1"/>
  <c r="BT203" i="1"/>
  <c r="AR14" i="1"/>
  <c r="AK169" i="1"/>
  <c r="AS169" i="1"/>
  <c r="HY180" i="1"/>
  <c r="AK279" i="1"/>
  <c r="W208" i="1"/>
  <c r="X168" i="1"/>
  <c r="Y220" i="1"/>
  <c r="W259" i="1"/>
  <c r="Y172" i="1"/>
  <c r="Y174" i="1"/>
  <c r="Y272" i="1"/>
  <c r="Y271" i="1"/>
  <c r="AS180" i="1"/>
  <c r="CR189" i="1"/>
  <c r="AM169" i="1"/>
  <c r="AM180" i="1"/>
  <c r="AJ11" i="1"/>
  <c r="R177" i="1" s="1"/>
  <c r="CT180" i="1"/>
  <c r="AO283" i="1"/>
  <c r="AC269" i="1"/>
  <c r="BQ66" i="1"/>
  <c r="CM106" i="1"/>
  <c r="CM63" i="1"/>
  <c r="BQ341" i="1"/>
  <c r="AK189" i="1"/>
  <c r="BB217" i="1"/>
  <c r="S181" i="1"/>
  <c r="W188" i="1"/>
  <c r="W262" i="1"/>
  <c r="R102" i="1"/>
  <c r="Y170" i="1"/>
  <c r="Y273" i="1"/>
  <c r="AS217" i="1"/>
  <c r="BS198" i="1"/>
  <c r="BT198" i="1" s="1"/>
  <c r="BB124" i="1"/>
  <c r="AC170" i="1"/>
  <c r="AB170" i="1" s="1"/>
  <c r="BB78" i="1"/>
  <c r="BB334" i="1"/>
  <c r="FK283" i="1"/>
  <c r="FK235" i="1"/>
  <c r="AI235" i="1"/>
  <c r="BS217" i="1"/>
  <c r="BT217" i="1" s="1"/>
  <c r="BM202" i="1"/>
  <c r="BB169" i="1"/>
  <c r="AC97" i="1"/>
  <c r="AA97" i="1" s="1"/>
  <c r="GN14" i="1"/>
  <c r="FQ14" i="1"/>
  <c r="CU14" i="1"/>
  <c r="EK279" i="1"/>
  <c r="CP330" i="1"/>
  <c r="CM330" i="1"/>
  <c r="CP326" i="1"/>
  <c r="CM326" i="1"/>
  <c r="CP314" i="1"/>
  <c r="CM314" i="1"/>
  <c r="CP226" i="1"/>
  <c r="CM226" i="1"/>
  <c r="CP246" i="1"/>
  <c r="CM246" i="1"/>
  <c r="CP224" i="1"/>
  <c r="CM224" i="1"/>
  <c r="CM324" i="1"/>
  <c r="JX173" i="1"/>
  <c r="CM29" i="1"/>
  <c r="CM87" i="1"/>
  <c r="CM176" i="1"/>
  <c r="CM126" i="1"/>
  <c r="CM306" i="1"/>
  <c r="JX172" i="1"/>
  <c r="AG264" i="1"/>
  <c r="S167" i="1"/>
  <c r="S165" i="1"/>
  <c r="Y281" i="1"/>
  <c r="R93" i="1"/>
  <c r="X261" i="1"/>
  <c r="AL15" i="1"/>
  <c r="S318" i="1" s="1"/>
  <c r="AC317" i="1"/>
  <c r="AD317" i="1" s="1"/>
  <c r="EQ14" i="1"/>
  <c r="EC14" i="1"/>
  <c r="AO235" i="1"/>
  <c r="AO217" i="1"/>
  <c r="MJ9" i="1"/>
  <c r="FW9" i="1"/>
  <c r="AN9" i="1"/>
  <c r="CM67" i="1"/>
  <c r="CM102" i="1"/>
  <c r="CM115" i="1"/>
  <c r="CM128" i="1"/>
  <c r="CM293" i="1"/>
  <c r="Y335" i="1"/>
  <c r="JX166" i="1"/>
  <c r="CM122" i="1"/>
  <c r="CM237" i="1"/>
  <c r="CM140" i="1"/>
  <c r="CM221" i="1"/>
  <c r="CM155" i="1"/>
  <c r="CM90" i="1"/>
  <c r="CM137" i="1"/>
  <c r="CM194" i="1"/>
  <c r="CM297" i="1"/>
  <c r="CM148" i="1"/>
  <c r="CM152" i="1"/>
  <c r="JX182" i="1"/>
  <c r="S158" i="1"/>
  <c r="S168" i="1"/>
  <c r="JX298" i="1"/>
  <c r="AC62" i="1"/>
  <c r="AE62" i="1" s="1"/>
  <c r="AT15" i="1"/>
  <c r="DQ283" i="1"/>
  <c r="IB279" i="1"/>
  <c r="GH279" i="1"/>
  <c r="EN279" i="1"/>
  <c r="HB268" i="1"/>
  <c r="EK257" i="1"/>
  <c r="HB235" i="1"/>
  <c r="DN235" i="1"/>
  <c r="FK217" i="1"/>
  <c r="DQ217" i="1"/>
  <c r="HB207" i="1"/>
  <c r="DQ207" i="1"/>
  <c r="FK202" i="1"/>
  <c r="DN202" i="1"/>
  <c r="GE202" i="1"/>
  <c r="EK202" i="1"/>
  <c r="AS202" i="1"/>
  <c r="GH198" i="1"/>
  <c r="CZ198" i="1"/>
  <c r="HE198" i="1"/>
  <c r="FK198" i="1"/>
  <c r="DQ198" i="1"/>
  <c r="CR198" i="1"/>
  <c r="GE189" i="1"/>
  <c r="EK189" i="1"/>
  <c r="HE189" i="1"/>
  <c r="FK189" i="1"/>
  <c r="HB186" i="1"/>
  <c r="DN186" i="1"/>
  <c r="HY186" i="1"/>
  <c r="GE186" i="1"/>
  <c r="HB180" i="1"/>
  <c r="DN180" i="1"/>
  <c r="BS169" i="1"/>
  <c r="BT169" i="1" s="1"/>
  <c r="GH169" i="1"/>
  <c r="CZ169" i="1"/>
  <c r="HE169" i="1"/>
  <c r="HB166" i="1"/>
  <c r="AO166" i="1"/>
  <c r="CM119" i="1"/>
  <c r="CM163" i="1"/>
  <c r="CM241" i="1"/>
  <c r="CM173" i="1"/>
  <c r="CM336" i="1"/>
  <c r="CM328" i="1"/>
  <c r="BB66" i="1"/>
  <c r="Q121" i="1"/>
  <c r="CM86" i="1"/>
  <c r="CM46" i="1"/>
  <c r="CM150" i="1"/>
  <c r="CM157" i="1"/>
  <c r="CM208" i="1"/>
  <c r="CM250" i="1"/>
  <c r="CP280" i="1"/>
  <c r="GH11" i="1"/>
  <c r="Q124" i="1"/>
  <c r="Q116" i="1"/>
  <c r="FK279" i="1"/>
  <c r="AB97" i="1"/>
  <c r="CM50" i="1"/>
  <c r="CM170" i="1"/>
  <c r="CM291" i="1"/>
  <c r="CM220" i="1"/>
  <c r="CM227" i="1"/>
  <c r="CM133" i="1"/>
  <c r="CM320" i="1"/>
  <c r="BB45" i="1"/>
  <c r="MG14" i="1"/>
  <c r="HQ14" i="1"/>
  <c r="FW14" i="1"/>
  <c r="CT279" i="1"/>
  <c r="AM279" i="1"/>
  <c r="DT14" i="1"/>
  <c r="EW14" i="1"/>
  <c r="AQ264" i="1"/>
  <c r="CR257" i="1"/>
  <c r="CR207" i="1"/>
  <c r="AQ198" i="1"/>
  <c r="CR186" i="1"/>
  <c r="HH11" i="1"/>
  <c r="AQ334" i="1"/>
  <c r="LK8" i="1"/>
  <c r="CP309" i="1"/>
  <c r="CM309" i="1"/>
  <c r="CP278" i="1"/>
  <c r="CM278" i="1"/>
  <c r="CP210" i="1"/>
  <c r="CM210" i="1"/>
  <c r="BR280" i="1"/>
  <c r="BS279" i="1"/>
  <c r="BT279" i="1" s="1"/>
  <c r="MQ14" i="1"/>
  <c r="MS14" i="1" s="1"/>
  <c r="GK14" i="1"/>
  <c r="AP14" i="1"/>
  <c r="AO268" i="1"/>
  <c r="AG268" i="1"/>
  <c r="W270" i="1"/>
  <c r="X266" i="1"/>
  <c r="AJ14" i="1"/>
  <c r="DN257" i="1"/>
  <c r="HY257" i="1"/>
  <c r="AU257" i="1"/>
  <c r="AS257" i="1"/>
  <c r="EN207" i="1"/>
  <c r="AK207" i="1"/>
  <c r="Y208" i="1"/>
  <c r="X203" i="1"/>
  <c r="AI202" i="1"/>
  <c r="AK198" i="1"/>
  <c r="X199" i="1"/>
  <c r="BQ279" i="1"/>
  <c r="CM211" i="1"/>
  <c r="CM159" i="1"/>
  <c r="CM298" i="1"/>
  <c r="CM242" i="1"/>
  <c r="CM335" i="1"/>
  <c r="BQ313" i="1"/>
  <c r="Y258" i="1"/>
  <c r="Q160" i="1"/>
  <c r="W273" i="1"/>
  <c r="AC67" i="1"/>
  <c r="AD67" i="1" s="1"/>
  <c r="AK257" i="1"/>
  <c r="Q115" i="1"/>
  <c r="Q110" i="1"/>
  <c r="AG235" i="1"/>
  <c r="W269" i="1"/>
  <c r="W284" i="1"/>
  <c r="AO334" i="1"/>
  <c r="AK264" i="1"/>
  <c r="AI264" i="1"/>
  <c r="JV164" i="1"/>
  <c r="JV181" i="1"/>
  <c r="JV170" i="1"/>
  <c r="KQ11" i="1"/>
  <c r="JV163" i="1"/>
  <c r="JV264" i="1"/>
  <c r="JV270" i="1"/>
  <c r="KN14" i="1"/>
  <c r="CM36" i="1"/>
  <c r="CM95" i="1"/>
  <c r="CM88" i="1"/>
  <c r="CM118" i="1"/>
  <c r="CM172" i="1"/>
  <c r="CM295" i="1"/>
  <c r="CM252" i="1"/>
  <c r="CM192" i="1"/>
  <c r="CM313" i="1"/>
  <c r="CM302" i="1"/>
  <c r="BS257" i="1"/>
  <c r="BT257" i="1" s="1"/>
  <c r="AM334" i="1"/>
  <c r="AG283" i="1"/>
  <c r="Y259" i="1"/>
  <c r="AH14" i="1"/>
  <c r="Q273" i="1" s="1"/>
  <c r="Q171" i="1"/>
  <c r="X265" i="1"/>
  <c r="W272" i="1"/>
  <c r="AI283" i="1"/>
  <c r="R96" i="1"/>
  <c r="R95" i="1"/>
  <c r="AM186" i="1"/>
  <c r="LE14" i="1"/>
  <c r="CT38" i="1"/>
  <c r="LK7" i="1"/>
  <c r="LK9" i="1"/>
  <c r="MD9" i="1"/>
  <c r="DZ9" i="1"/>
  <c r="DQ11" i="1"/>
  <c r="HE11" i="1"/>
  <c r="AG180" i="1"/>
  <c r="BB38" i="1"/>
  <c r="CO186" i="1"/>
  <c r="CP186" i="1" s="1"/>
  <c r="CT186" i="1"/>
  <c r="CO125" i="1"/>
  <c r="CP125" i="1" s="1"/>
  <c r="BB55" i="1"/>
  <c r="KZ348" i="1"/>
  <c r="LE348" i="1"/>
  <c r="LK11" i="1"/>
  <c r="LA20" i="1"/>
  <c r="KX20" i="1"/>
  <c r="KY20" i="1"/>
  <c r="AH348" i="1"/>
  <c r="AO38" i="1"/>
  <c r="KT107" i="1"/>
  <c r="BB107" i="1"/>
  <c r="HB55" i="1"/>
  <c r="FH55" i="1"/>
  <c r="DN55" i="1"/>
  <c r="AQ35" i="1"/>
  <c r="BQ189" i="1"/>
  <c r="AB150" i="1"/>
  <c r="CM99" i="1"/>
  <c r="CM92" i="1"/>
  <c r="CM129" i="1"/>
  <c r="CM31" i="1"/>
  <c r="CM299" i="1"/>
  <c r="CM251" i="1"/>
  <c r="CM171" i="1"/>
  <c r="CM233" i="1"/>
  <c r="BQ180" i="1"/>
  <c r="CM72" i="1"/>
  <c r="CM97" i="1"/>
  <c r="CM147" i="1"/>
  <c r="CM229" i="1"/>
  <c r="CM179" i="1"/>
  <c r="CM142" i="1"/>
  <c r="CM223" i="1"/>
  <c r="CM255" i="1"/>
  <c r="CM333" i="1"/>
  <c r="CM308" i="1"/>
  <c r="Q285" i="1"/>
  <c r="CO207" i="1"/>
  <c r="CP207" i="1" s="1"/>
  <c r="AM55" i="1"/>
  <c r="KR13" i="1"/>
  <c r="JW254" i="1" s="1"/>
  <c r="IB96" i="1"/>
  <c r="MT14" i="1"/>
  <c r="MT9" i="1"/>
  <c r="MS9" i="1"/>
  <c r="MP9" i="1"/>
  <c r="MO9" i="1"/>
  <c r="MT11" i="1"/>
  <c r="MS11" i="1"/>
  <c r="MO11" i="1"/>
  <c r="MP11" i="1"/>
  <c r="MT283" i="1"/>
  <c r="MS283" i="1"/>
  <c r="MO283" i="1"/>
  <c r="MT268" i="1"/>
  <c r="MS268" i="1"/>
  <c r="MP268" i="1"/>
  <c r="MT235" i="1"/>
  <c r="MS235" i="1"/>
  <c r="MP235" i="1"/>
  <c r="MS217" i="1"/>
  <c r="MT217" i="1"/>
  <c r="MP217" i="1"/>
  <c r="MO217" i="1"/>
  <c r="MS189" i="1"/>
  <c r="MT189" i="1"/>
  <c r="MO189" i="1"/>
  <c r="MP189" i="1"/>
  <c r="MT180" i="1"/>
  <c r="MS180" i="1"/>
  <c r="MP180" i="1"/>
  <c r="MS169" i="1"/>
  <c r="MT169" i="1"/>
  <c r="MP169" i="1"/>
  <c r="MT96" i="1"/>
  <c r="MS96" i="1"/>
  <c r="MP96" i="1"/>
  <c r="MT66" i="1"/>
  <c r="MS66" i="1"/>
  <c r="MO66" i="1"/>
  <c r="MP66" i="1"/>
  <c r="MT60" i="1"/>
  <c r="MS60" i="1"/>
  <c r="MO60" i="1"/>
  <c r="MP60" i="1"/>
  <c r="MT55" i="1"/>
  <c r="MS55" i="1"/>
  <c r="MP55" i="1"/>
  <c r="MT38" i="1"/>
  <c r="MS38" i="1"/>
  <c r="MP38" i="1"/>
  <c r="LP15" i="1"/>
  <c r="MT264" i="1"/>
  <c r="MS264" i="1"/>
  <c r="MO264" i="1"/>
  <c r="MP264" i="1"/>
  <c r="MT202" i="1"/>
  <c r="MS202" i="1"/>
  <c r="MO202" i="1"/>
  <c r="MP202" i="1"/>
  <c r="MT198" i="1"/>
  <c r="MS198" i="1"/>
  <c r="MP198" i="1"/>
  <c r="MT107" i="1"/>
  <c r="MS107" i="1"/>
  <c r="MP107" i="1"/>
  <c r="MO107" i="1"/>
  <c r="MT78" i="1"/>
  <c r="MS78" i="1"/>
  <c r="MP78" i="1"/>
  <c r="MO78" i="1"/>
  <c r="MS45" i="1"/>
  <c r="MT45" i="1"/>
  <c r="MP45" i="1"/>
  <c r="MO45" i="1"/>
  <c r="MT35" i="1"/>
  <c r="MS35" i="1"/>
  <c r="MP35" i="1"/>
  <c r="LP10" i="1"/>
  <c r="MT8" i="1"/>
  <c r="MS8" i="1"/>
  <c r="MP8" i="1"/>
  <c r="MO8" i="1"/>
  <c r="MS257" i="1"/>
  <c r="MT257" i="1"/>
  <c r="MP257" i="1"/>
  <c r="MO257" i="1"/>
  <c r="MT207" i="1"/>
  <c r="MS207" i="1"/>
  <c r="MP207" i="1"/>
  <c r="MO207" i="1"/>
  <c r="MT186" i="1"/>
  <c r="MS186" i="1"/>
  <c r="MO186" i="1"/>
  <c r="MP186" i="1"/>
  <c r="MT42" i="1"/>
  <c r="MS42" i="1"/>
  <c r="MP42" i="1"/>
  <c r="MT15" i="1"/>
  <c r="MS15" i="1"/>
  <c r="MO15" i="1"/>
  <c r="MP15" i="1"/>
  <c r="MT334" i="1"/>
  <c r="MS334" i="1"/>
  <c r="MP334" i="1"/>
  <c r="MT279" i="1"/>
  <c r="MS279" i="1"/>
  <c r="MP279" i="1"/>
  <c r="IB189" i="1"/>
  <c r="MT166" i="1"/>
  <c r="MS166" i="1"/>
  <c r="MP166" i="1"/>
  <c r="MT124" i="1"/>
  <c r="MS124" i="1"/>
  <c r="MO124" i="1"/>
  <c r="MP124" i="1"/>
  <c r="MS69" i="1"/>
  <c r="MT69" i="1"/>
  <c r="MP69" i="1"/>
  <c r="MO69" i="1"/>
  <c r="MT26" i="1"/>
  <c r="MS26" i="1"/>
  <c r="MO26" i="1"/>
  <c r="MP26" i="1"/>
  <c r="MT20" i="1"/>
  <c r="MS20" i="1"/>
  <c r="MO20" i="1"/>
  <c r="MP20" i="1"/>
  <c r="MS10" i="1"/>
  <c r="MT10" i="1"/>
  <c r="MP10" i="1"/>
  <c r="MO10" i="1"/>
  <c r="AC199" i="1"/>
  <c r="AB199" i="1" s="1"/>
  <c r="CP82" i="1"/>
  <c r="CM82" i="1"/>
  <c r="CP75" i="1"/>
  <c r="CM75" i="1"/>
  <c r="CZ189" i="1"/>
  <c r="BE206" i="1"/>
  <c r="AC206" i="1" s="1"/>
  <c r="AD206" i="1" s="1"/>
  <c r="BB60" i="1"/>
  <c r="AC197" i="1"/>
  <c r="AA197" i="1" s="1"/>
  <c r="CM27" i="1"/>
  <c r="CO206" i="1"/>
  <c r="CP206" i="1" s="1"/>
  <c r="CO203" i="1"/>
  <c r="CM32" i="1"/>
  <c r="CM259" i="1"/>
  <c r="CO191" i="1"/>
  <c r="BB268" i="1"/>
  <c r="BE195" i="1"/>
  <c r="AC195" i="1" s="1"/>
  <c r="AE195" i="1" s="1"/>
  <c r="BE203" i="1"/>
  <c r="AC203" i="1" s="1"/>
  <c r="AB203" i="1" s="1"/>
  <c r="CM23" i="1"/>
  <c r="CM195" i="1"/>
  <c r="CM185" i="1"/>
  <c r="AC41" i="1"/>
  <c r="AE41" i="1" s="1"/>
  <c r="CM40" i="1"/>
  <c r="CM22" i="1"/>
  <c r="CM184" i="1"/>
  <c r="CM199" i="1"/>
  <c r="CM77" i="1"/>
  <c r="CM30" i="1"/>
  <c r="CM258" i="1"/>
  <c r="CM190" i="1"/>
  <c r="CM196" i="1"/>
  <c r="KU13" i="1"/>
  <c r="KR12" i="1"/>
  <c r="KU12" i="1"/>
  <c r="JX224" i="1" s="1"/>
  <c r="MJ13" i="1"/>
  <c r="LX13" i="1"/>
  <c r="IN13" i="1"/>
  <c r="HQ13" i="1"/>
  <c r="GT13" i="1"/>
  <c r="FW13" i="1"/>
  <c r="EZ13" i="1"/>
  <c r="EC13" i="1"/>
  <c r="CU13" i="1"/>
  <c r="AN13" i="1"/>
  <c r="CT55" i="1"/>
  <c r="MQ13" i="1"/>
  <c r="MA13" i="1"/>
  <c r="LE13" i="1"/>
  <c r="IE13" i="1"/>
  <c r="HH13" i="1"/>
  <c r="GK13" i="1"/>
  <c r="FN13" i="1"/>
  <c r="EQ13" i="1"/>
  <c r="DT13" i="1"/>
  <c r="AP13" i="1"/>
  <c r="AH13" i="1"/>
  <c r="MG12" i="1"/>
  <c r="LU12" i="1"/>
  <c r="IH12" i="1"/>
  <c r="HK12" i="1"/>
  <c r="GN12" i="1"/>
  <c r="FQ12" i="1"/>
  <c r="ET12" i="1"/>
  <c r="DW12" i="1"/>
  <c r="CS12" i="1"/>
  <c r="AT12" i="1"/>
  <c r="AL12" i="1"/>
  <c r="AV6" i="1"/>
  <c r="KO13" i="1"/>
  <c r="KG32" i="1"/>
  <c r="KH32" i="1"/>
  <c r="KK29" i="1"/>
  <c r="KH29" i="1"/>
  <c r="KH43" i="1"/>
  <c r="KH53" i="1"/>
  <c r="KH49" i="1"/>
  <c r="KK57" i="1"/>
  <c r="KH57" i="1"/>
  <c r="KH62" i="1"/>
  <c r="KH67" i="1"/>
  <c r="KH72" i="1"/>
  <c r="KG76" i="1"/>
  <c r="KH76" i="1"/>
  <c r="KH81" i="1"/>
  <c r="KG85" i="1"/>
  <c r="KH85" i="1"/>
  <c r="KG90" i="1"/>
  <c r="KH90" i="1"/>
  <c r="KG93" i="1"/>
  <c r="KH93" i="1"/>
  <c r="KH98" i="1"/>
  <c r="KG106" i="1"/>
  <c r="KH106" i="1"/>
  <c r="KH111" i="1"/>
  <c r="KH115" i="1"/>
  <c r="KH119" i="1"/>
  <c r="KH123" i="1"/>
  <c r="KH128" i="1"/>
  <c r="KH132" i="1"/>
  <c r="KG136" i="1"/>
  <c r="KH136" i="1"/>
  <c r="KG140" i="1"/>
  <c r="KH140" i="1"/>
  <c r="KH145" i="1"/>
  <c r="KH148" i="1"/>
  <c r="KG152" i="1"/>
  <c r="KH152" i="1"/>
  <c r="KH156" i="1"/>
  <c r="KG160" i="1"/>
  <c r="KH160" i="1"/>
  <c r="KG164" i="1"/>
  <c r="KH164" i="1"/>
  <c r="KH170" i="1"/>
  <c r="KH175" i="1"/>
  <c r="KG178" i="1"/>
  <c r="KH178" i="1"/>
  <c r="KG183" i="1"/>
  <c r="KH183" i="1"/>
  <c r="KH188" i="1"/>
  <c r="KG194" i="1"/>
  <c r="KH194" i="1"/>
  <c r="KH199" i="1"/>
  <c r="KH204" i="1"/>
  <c r="KH209" i="1"/>
  <c r="KG213" i="1"/>
  <c r="KH213" i="1"/>
  <c r="KH218" i="1"/>
  <c r="KG222" i="1"/>
  <c r="KH222" i="1"/>
  <c r="KH228" i="1"/>
  <c r="KG232" i="1"/>
  <c r="KH232" i="1"/>
  <c r="KH236" i="1"/>
  <c r="KG239" i="1"/>
  <c r="KH239" i="1"/>
  <c r="KG255" i="1"/>
  <c r="KH255" i="1"/>
  <c r="KG251" i="1"/>
  <c r="KH251" i="1"/>
  <c r="KG247" i="1"/>
  <c r="KH247" i="1"/>
  <c r="KG243" i="1"/>
  <c r="KH243" i="1"/>
  <c r="KH259" i="1"/>
  <c r="KH265" i="1"/>
  <c r="KK270" i="1"/>
  <c r="KH270" i="1"/>
  <c r="KH275" i="1"/>
  <c r="KK280" i="1"/>
  <c r="KH280" i="1"/>
  <c r="KK285" i="1"/>
  <c r="KH285" i="1"/>
  <c r="KH331" i="1"/>
  <c r="KH327" i="1"/>
  <c r="KH323" i="1"/>
  <c r="KK319" i="1"/>
  <c r="KH319" i="1"/>
  <c r="KH315" i="1"/>
  <c r="KH311" i="1"/>
  <c r="KK307" i="1"/>
  <c r="KH307" i="1"/>
  <c r="KH303" i="1"/>
  <c r="KK299" i="1"/>
  <c r="KH299" i="1"/>
  <c r="KH295" i="1"/>
  <c r="KH291" i="1"/>
  <c r="KH287" i="1"/>
  <c r="KH338" i="1"/>
  <c r="KH342" i="1"/>
  <c r="KH346" i="1"/>
  <c r="KH37" i="1"/>
  <c r="KK23" i="1"/>
  <c r="KH23" i="1"/>
  <c r="CA13" i="1"/>
  <c r="BW12" i="1"/>
  <c r="BR192" i="1"/>
  <c r="BS13" i="1"/>
  <c r="MD12" i="1"/>
  <c r="LH12" i="1"/>
  <c r="IK12" i="1"/>
  <c r="HN12" i="1"/>
  <c r="GQ12" i="1"/>
  <c r="FT12" i="1"/>
  <c r="EW12" i="1"/>
  <c r="DZ12" i="1"/>
  <c r="CQ12" i="1"/>
  <c r="AR12" i="1"/>
  <c r="AJ12" i="1"/>
  <c r="AT7" i="1"/>
  <c r="KH27" i="1"/>
  <c r="KH31" i="1"/>
  <c r="KH39" i="1"/>
  <c r="KH44" i="1"/>
  <c r="KH52" i="1"/>
  <c r="KH48" i="1"/>
  <c r="KH58" i="1"/>
  <c r="KH63" i="1"/>
  <c r="KH68" i="1"/>
  <c r="KH73" i="1"/>
  <c r="KG77" i="1"/>
  <c r="KH77" i="1"/>
  <c r="KH82" i="1"/>
  <c r="KG86" i="1"/>
  <c r="KH86" i="1"/>
  <c r="KH89" i="1"/>
  <c r="KH94" i="1"/>
  <c r="KG100" i="1"/>
  <c r="KH100" i="1"/>
  <c r="KH108" i="1"/>
  <c r="KH112" i="1"/>
  <c r="KH116" i="1"/>
  <c r="KH120" i="1"/>
  <c r="KH125" i="1"/>
  <c r="KH129" i="1"/>
  <c r="KH133" i="1"/>
  <c r="KH137" i="1"/>
  <c r="KH141" i="1"/>
  <c r="KG144" i="1"/>
  <c r="KH144" i="1"/>
  <c r="KG149" i="1"/>
  <c r="KH149" i="1"/>
  <c r="KG153" i="1"/>
  <c r="KH153" i="1"/>
  <c r="KG157" i="1"/>
  <c r="KH157" i="1"/>
  <c r="KG161" i="1"/>
  <c r="KH161" i="1"/>
  <c r="KG165" i="1"/>
  <c r="KH165" i="1"/>
  <c r="KH172" i="1"/>
  <c r="KH171" i="1"/>
  <c r="KG179" i="1"/>
  <c r="KH179" i="1"/>
  <c r="KG184" i="1"/>
  <c r="KH184" i="1"/>
  <c r="KH190" i="1"/>
  <c r="KH195" i="1"/>
  <c r="KH200" i="1"/>
  <c r="KH205" i="1"/>
  <c r="KH210" i="1"/>
  <c r="KH214" i="1"/>
  <c r="KK219" i="1"/>
  <c r="KH219" i="1"/>
  <c r="KG223" i="1"/>
  <c r="KH223" i="1"/>
  <c r="KG229" i="1"/>
  <c r="KH229" i="1"/>
  <c r="KG233" i="1"/>
  <c r="KH233" i="1"/>
  <c r="KG256" i="1"/>
  <c r="KH256" i="1"/>
  <c r="KG254" i="1"/>
  <c r="KH254" i="1"/>
  <c r="KG250" i="1"/>
  <c r="KH250" i="1"/>
  <c r="KG246" i="1"/>
  <c r="KH246" i="1"/>
  <c r="KG242" i="1"/>
  <c r="KH242" i="1"/>
  <c r="KH260" i="1"/>
  <c r="KK266" i="1"/>
  <c r="KH266" i="1"/>
  <c r="KK271" i="1"/>
  <c r="KH271" i="1"/>
  <c r="KH276" i="1"/>
  <c r="KK281" i="1"/>
  <c r="KH281" i="1"/>
  <c r="KH286" i="1"/>
  <c r="KH330" i="1"/>
  <c r="KH326" i="1"/>
  <c r="KH322" i="1"/>
  <c r="KH318" i="1"/>
  <c r="KK314" i="1"/>
  <c r="KH314" i="1"/>
  <c r="KH310" i="1"/>
  <c r="KH306" i="1"/>
  <c r="KH302" i="1"/>
  <c r="KH298" i="1"/>
  <c r="KK294" i="1"/>
  <c r="KH294" i="1"/>
  <c r="KH290" i="1"/>
  <c r="KH335" i="1"/>
  <c r="KH339" i="1"/>
  <c r="KH343" i="1"/>
  <c r="KH36" i="1"/>
  <c r="KH24" i="1"/>
  <c r="BY13" i="1"/>
  <c r="CD12" i="1"/>
  <c r="BU12" i="1"/>
  <c r="HY279" i="1"/>
  <c r="GE279" i="1"/>
  <c r="MG13" i="1"/>
  <c r="LU13" i="1"/>
  <c r="IH13" i="1"/>
  <c r="HK13" i="1"/>
  <c r="GN13" i="1"/>
  <c r="FQ13" i="1"/>
  <c r="ET13" i="1"/>
  <c r="DW13" i="1"/>
  <c r="CS13" i="1"/>
  <c r="AT13" i="1"/>
  <c r="AL13" i="1"/>
  <c r="MQ12" i="1"/>
  <c r="MA12" i="1"/>
  <c r="LE12" i="1"/>
  <c r="IE12" i="1"/>
  <c r="HH12" i="1"/>
  <c r="GK12" i="1"/>
  <c r="FN12" i="1"/>
  <c r="EQ12" i="1"/>
  <c r="DT12" i="1"/>
  <c r="AP12" i="1"/>
  <c r="AH12" i="1"/>
  <c r="KO12" i="1"/>
  <c r="KG34" i="1"/>
  <c r="KH34" i="1"/>
  <c r="KH30" i="1"/>
  <c r="KH40" i="1"/>
  <c r="KH46" i="1"/>
  <c r="KH51" i="1"/>
  <c r="KH47" i="1"/>
  <c r="KG59" i="1"/>
  <c r="KH59" i="1"/>
  <c r="KG64" i="1"/>
  <c r="KH64" i="1"/>
  <c r="KH70" i="1"/>
  <c r="KH74" i="1"/>
  <c r="KH79" i="1"/>
  <c r="KH83" i="1"/>
  <c r="KG87" i="1"/>
  <c r="KH87" i="1"/>
  <c r="KG91" i="1"/>
  <c r="KH91" i="1"/>
  <c r="KG95" i="1"/>
  <c r="KH95" i="1"/>
  <c r="KG102" i="1"/>
  <c r="KH102" i="1"/>
  <c r="KH109" i="1"/>
  <c r="KH113" i="1"/>
  <c r="KH117" i="1"/>
  <c r="KH121" i="1"/>
  <c r="KH126" i="1"/>
  <c r="KH130" i="1"/>
  <c r="KG134" i="1"/>
  <c r="KH134" i="1"/>
  <c r="KH138" i="1"/>
  <c r="KH142" i="1"/>
  <c r="KG146" i="1"/>
  <c r="KH146" i="1"/>
  <c r="KG150" i="1"/>
  <c r="KH150" i="1"/>
  <c r="KG154" i="1"/>
  <c r="KH154" i="1"/>
  <c r="KG158" i="1"/>
  <c r="KH158" i="1"/>
  <c r="KH162" i="1"/>
  <c r="KH167" i="1"/>
  <c r="KH173" i="1"/>
  <c r="KH176" i="1"/>
  <c r="KH181" i="1"/>
  <c r="KH185" i="1"/>
  <c r="KH191" i="1"/>
  <c r="KG196" i="1"/>
  <c r="KH196" i="1"/>
  <c r="KG201" i="1"/>
  <c r="KH201" i="1"/>
  <c r="KG206" i="1"/>
  <c r="KH206" i="1"/>
  <c r="KH211" i="1"/>
  <c r="KG215" i="1"/>
  <c r="KH215" i="1"/>
  <c r="KH220" i="1"/>
  <c r="KH224" i="1"/>
  <c r="KG230" i="1"/>
  <c r="KH230" i="1"/>
  <c r="KG234" i="1"/>
  <c r="KH234" i="1"/>
  <c r="KG238" i="1"/>
  <c r="KH238" i="1"/>
  <c r="KG227" i="1"/>
  <c r="KH227" i="1"/>
  <c r="KH253" i="1"/>
  <c r="KG249" i="1"/>
  <c r="KH249" i="1"/>
  <c r="KG245" i="1"/>
  <c r="KH245" i="1"/>
  <c r="KG240" i="1"/>
  <c r="KH240" i="1"/>
  <c r="KH261" i="1"/>
  <c r="KH267" i="1"/>
  <c r="KK272" i="1"/>
  <c r="KH272" i="1"/>
  <c r="KH277" i="1"/>
  <c r="KK333" i="1"/>
  <c r="KH333" i="1"/>
  <c r="KH329" i="1"/>
  <c r="KK325" i="1"/>
  <c r="KH325" i="1"/>
  <c r="KH321" i="1"/>
  <c r="KK317" i="1"/>
  <c r="KH317" i="1"/>
  <c r="KH313" i="1"/>
  <c r="KH309" i="1"/>
  <c r="KK305" i="1"/>
  <c r="KH305" i="1"/>
  <c r="KH301" i="1"/>
  <c r="KH297" i="1"/>
  <c r="KH293" i="1"/>
  <c r="KH289" i="1"/>
  <c r="KK336" i="1"/>
  <c r="KH336" i="1"/>
  <c r="KH340" i="1"/>
  <c r="KH344" i="1"/>
  <c r="KG21" i="1"/>
  <c r="KH21" i="1"/>
  <c r="KH25" i="1"/>
  <c r="BW13" i="1"/>
  <c r="CA12" i="1"/>
  <c r="MD13" i="1"/>
  <c r="LH13" i="1"/>
  <c r="IK13" i="1"/>
  <c r="HN13" i="1"/>
  <c r="GQ13" i="1"/>
  <c r="GH13" i="1" s="1"/>
  <c r="FT13" i="1"/>
  <c r="EW13" i="1"/>
  <c r="DZ13" i="1"/>
  <c r="CQ13" i="1"/>
  <c r="AR13" i="1"/>
  <c r="AJ13" i="1"/>
  <c r="MJ12" i="1"/>
  <c r="LX12" i="1"/>
  <c r="IN12" i="1"/>
  <c r="HQ12" i="1"/>
  <c r="GT12" i="1"/>
  <c r="FW12" i="1"/>
  <c r="EZ12" i="1"/>
  <c r="EC12" i="1"/>
  <c r="CU12" i="1"/>
  <c r="AN12" i="1"/>
  <c r="AX6" i="1"/>
  <c r="KG33" i="1"/>
  <c r="KH33" i="1"/>
  <c r="KH28" i="1"/>
  <c r="KH41" i="1"/>
  <c r="KG54" i="1"/>
  <c r="KH54" i="1"/>
  <c r="KH50" i="1"/>
  <c r="KH56" i="1"/>
  <c r="KK61" i="1"/>
  <c r="KH61" i="1"/>
  <c r="KG65" i="1"/>
  <c r="KH65" i="1"/>
  <c r="KK71" i="1"/>
  <c r="KH71" i="1"/>
  <c r="KG75" i="1"/>
  <c r="KH75" i="1"/>
  <c r="KH80" i="1"/>
  <c r="KH84" i="1"/>
  <c r="KG88" i="1"/>
  <c r="KH88" i="1"/>
  <c r="KH92" i="1"/>
  <c r="KH97" i="1"/>
  <c r="KG104" i="1"/>
  <c r="KH104" i="1"/>
  <c r="KH110" i="1"/>
  <c r="KH114" i="1"/>
  <c r="KH118" i="1"/>
  <c r="KH122" i="1"/>
  <c r="KH127" i="1"/>
  <c r="KH131" i="1"/>
  <c r="KG135" i="1"/>
  <c r="KH135" i="1"/>
  <c r="KG139" i="1"/>
  <c r="KH139" i="1"/>
  <c r="KH143" i="1"/>
  <c r="KG147" i="1"/>
  <c r="KH147" i="1"/>
  <c r="KG151" i="1"/>
  <c r="KH151" i="1"/>
  <c r="KG155" i="1"/>
  <c r="KH155" i="1"/>
  <c r="KG159" i="1"/>
  <c r="KH159" i="1"/>
  <c r="KG163" i="1"/>
  <c r="KH163" i="1"/>
  <c r="KH168" i="1"/>
  <c r="KH174" i="1"/>
  <c r="KH177" i="1"/>
  <c r="KH182" i="1"/>
  <c r="KH187" i="1"/>
  <c r="KG193" i="1"/>
  <c r="KH193" i="1"/>
  <c r="KH197" i="1"/>
  <c r="KH203" i="1"/>
  <c r="KH208" i="1"/>
  <c r="KH212" i="1"/>
  <c r="KH216" i="1"/>
  <c r="KH221" i="1"/>
  <c r="KH225" i="1"/>
  <c r="KG231" i="1"/>
  <c r="KH231" i="1"/>
  <c r="KG192" i="1"/>
  <c r="KH192" i="1"/>
  <c r="KG241" i="1"/>
  <c r="KH241" i="1"/>
  <c r="KG226" i="1"/>
  <c r="KH226" i="1"/>
  <c r="KH252" i="1"/>
  <c r="KG248" i="1"/>
  <c r="KH248" i="1"/>
  <c r="KG244" i="1"/>
  <c r="KH244" i="1"/>
  <c r="KH258" i="1"/>
  <c r="KH262" i="1"/>
  <c r="KH269" i="1"/>
  <c r="KK273" i="1"/>
  <c r="KH273" i="1"/>
  <c r="KH278" i="1"/>
  <c r="KH284" i="1"/>
  <c r="KH332" i="1"/>
  <c r="KK328" i="1"/>
  <c r="KH328" i="1"/>
  <c r="KH324" i="1"/>
  <c r="KK320" i="1"/>
  <c r="KH320" i="1"/>
  <c r="KH316" i="1"/>
  <c r="KH312" i="1"/>
  <c r="KH308" i="1"/>
  <c r="KK304" i="1"/>
  <c r="KH304" i="1"/>
  <c r="KH300" i="1"/>
  <c r="KK296" i="1"/>
  <c r="KH296" i="1"/>
  <c r="KH292" i="1"/>
  <c r="KH288" i="1"/>
  <c r="KH337" i="1"/>
  <c r="KH341" i="1"/>
  <c r="KK345" i="1"/>
  <c r="KH345" i="1"/>
  <c r="KH22" i="1"/>
  <c r="CD13" i="1"/>
  <c r="BU13" i="1"/>
  <c r="BY12" i="1"/>
  <c r="HW7" i="1"/>
  <c r="AI14" i="1"/>
  <c r="R266" i="1"/>
  <c r="CM215" i="1"/>
  <c r="R265" i="1"/>
  <c r="BI60" i="1"/>
  <c r="HB69" i="1"/>
  <c r="FH69" i="1"/>
  <c r="DN69" i="1"/>
  <c r="HB38" i="1"/>
  <c r="IB35" i="1"/>
  <c r="GH35" i="1"/>
  <c r="EN35" i="1"/>
  <c r="CZ35" i="1"/>
  <c r="FH26" i="1"/>
  <c r="GH20" i="1"/>
  <c r="EN20" i="1"/>
  <c r="HB45" i="1"/>
  <c r="CT45" i="1"/>
  <c r="AM45" i="1"/>
  <c r="AS10" i="1"/>
  <c r="EP7" i="1"/>
  <c r="EV7" i="1"/>
  <c r="ES7" i="1"/>
  <c r="GS7" i="1"/>
  <c r="BI42" i="1"/>
  <c r="AH7" i="1"/>
  <c r="Z78" i="1"/>
  <c r="BX42" i="1"/>
  <c r="IG6" i="1"/>
  <c r="AS26" i="1"/>
  <c r="BP7" i="1"/>
  <c r="EY7" i="1"/>
  <c r="HG7" i="1"/>
  <c r="BI96" i="1"/>
  <c r="AD191" i="1"/>
  <c r="AB191" i="1"/>
  <c r="CT334" i="1"/>
  <c r="BG198" i="1"/>
  <c r="HE69" i="1"/>
  <c r="FK69" i="1"/>
  <c r="CT69" i="1"/>
  <c r="AO69" i="1"/>
  <c r="AQ66" i="1"/>
  <c r="FK60" i="1"/>
  <c r="CR45" i="1"/>
  <c r="AS45" i="1"/>
  <c r="AS42" i="1"/>
  <c r="IK7" i="1"/>
  <c r="HQ7" i="1"/>
  <c r="MJ7" i="1"/>
  <c r="MJ6" i="1" s="1"/>
  <c r="LX7" i="1"/>
  <c r="GT7" i="1"/>
  <c r="FW7" i="1"/>
  <c r="EZ7" i="1"/>
  <c r="EC7" i="1"/>
  <c r="CU7" i="1"/>
  <c r="AN7" i="1"/>
  <c r="AZ6" i="1"/>
  <c r="CA7" i="1"/>
  <c r="FM7" i="1"/>
  <c r="FS7" i="1"/>
  <c r="FP7" i="1"/>
  <c r="FV7" i="1"/>
  <c r="HJ7" i="1"/>
  <c r="IM6" i="1"/>
  <c r="IE7" i="1"/>
  <c r="HK7" i="1"/>
  <c r="FK20" i="1"/>
  <c r="DQ20" i="1"/>
  <c r="MG7" i="1"/>
  <c r="LU7" i="1"/>
  <c r="GN7" i="1"/>
  <c r="FQ7" i="1"/>
  <c r="ET7" i="1"/>
  <c r="DW7" i="1"/>
  <c r="CS7" i="1"/>
  <c r="AU20" i="1"/>
  <c r="Y23" i="1"/>
  <c r="AL7" i="1"/>
  <c r="BY7" i="1"/>
  <c r="DS7" i="1"/>
  <c r="DV7" i="1"/>
  <c r="HM7" i="1"/>
  <c r="ID7" i="1"/>
  <c r="AB125" i="1"/>
  <c r="R275" i="1"/>
  <c r="R284" i="1"/>
  <c r="CO66" i="1"/>
  <c r="CP66" i="1" s="1"/>
  <c r="R206" i="1"/>
  <c r="R203" i="1"/>
  <c r="R201" i="1"/>
  <c r="R204" i="1"/>
  <c r="R187" i="1"/>
  <c r="S202" i="1"/>
  <c r="S213" i="1"/>
  <c r="S222" i="1"/>
  <c r="S206" i="1"/>
  <c r="S220" i="1"/>
  <c r="S204" i="1"/>
  <c r="S190" i="1"/>
  <c r="S215" i="1"/>
  <c r="S194" i="1"/>
  <c r="S184" i="1"/>
  <c r="S289" i="1"/>
  <c r="S332" i="1"/>
  <c r="S342" i="1"/>
  <c r="S327" i="1"/>
  <c r="S330" i="1"/>
  <c r="S314" i="1"/>
  <c r="S298" i="1"/>
  <c r="S333" i="1"/>
  <c r="S320" i="1"/>
  <c r="S312" i="1"/>
  <c r="S304" i="1"/>
  <c r="S315" i="1"/>
  <c r="S299" i="1"/>
  <c r="S290" i="1"/>
  <c r="Q287" i="1"/>
  <c r="Q286" i="1"/>
  <c r="Q269" i="1"/>
  <c r="Q277" i="1"/>
  <c r="Q280" i="1"/>
  <c r="AG14" i="1"/>
  <c r="Q283" i="1"/>
  <c r="IN7" i="1"/>
  <c r="HN7" i="1"/>
  <c r="MD7" i="1"/>
  <c r="LH7" i="1"/>
  <c r="GQ7" i="1"/>
  <c r="FT7" i="1"/>
  <c r="EW7" i="1"/>
  <c r="DZ7" i="1"/>
  <c r="CQ7" i="1"/>
  <c r="AR7" i="1"/>
  <c r="AJ7" i="1"/>
  <c r="KC25" i="1"/>
  <c r="KG25" i="1" s="1"/>
  <c r="KR7" i="1"/>
  <c r="KD24" i="1"/>
  <c r="KU7" i="1"/>
  <c r="BW7" i="1"/>
  <c r="BI35" i="1"/>
  <c r="AA125" i="1"/>
  <c r="CM318" i="1"/>
  <c r="AE125" i="1"/>
  <c r="R272" i="1"/>
  <c r="R277" i="1"/>
  <c r="S217" i="1"/>
  <c r="R228" i="1"/>
  <c r="R183" i="1"/>
  <c r="R185" i="1"/>
  <c r="R224" i="1"/>
  <c r="R199" i="1"/>
  <c r="R188" i="1"/>
  <c r="S186" i="1"/>
  <c r="S209" i="1"/>
  <c r="S218" i="1"/>
  <c r="S201" i="1"/>
  <c r="S216" i="1"/>
  <c r="S200" i="1"/>
  <c r="S229" i="1"/>
  <c r="S211" i="1"/>
  <c r="S193" i="1"/>
  <c r="S196" i="1"/>
  <c r="S343" i="1"/>
  <c r="S328" i="1"/>
  <c r="S338" i="1"/>
  <c r="S323" i="1"/>
  <c r="S326" i="1"/>
  <c r="S310" i="1"/>
  <c r="S297" i="1"/>
  <c r="S329" i="1"/>
  <c r="S317" i="1"/>
  <c r="S309" i="1"/>
  <c r="S301" i="1"/>
  <c r="S311" i="1"/>
  <c r="S295" i="1"/>
  <c r="S293" i="1"/>
  <c r="Q275" i="1"/>
  <c r="Q282" i="1"/>
  <c r="Q265" i="1"/>
  <c r="Q272" i="1"/>
  <c r="Q276" i="1"/>
  <c r="Q268" i="1"/>
  <c r="CT107" i="1"/>
  <c r="IH7" i="1"/>
  <c r="HH7" i="1"/>
  <c r="MQ7" i="1"/>
  <c r="MA7" i="1"/>
  <c r="LE7" i="1"/>
  <c r="GK7" i="1"/>
  <c r="FN7" i="1"/>
  <c r="EQ7" i="1"/>
  <c r="DT7" i="1"/>
  <c r="AP7" i="1"/>
  <c r="KO7" i="1"/>
  <c r="JV51" i="1" s="1"/>
  <c r="CD7" i="1"/>
  <c r="BU7" i="1"/>
  <c r="DY7" i="1"/>
  <c r="EB7" i="1"/>
  <c r="GJ7" i="1"/>
  <c r="GP7" i="1"/>
  <c r="GM7" i="1"/>
  <c r="HP7" i="1"/>
  <c r="IJ6" i="1"/>
  <c r="IA7" i="1"/>
  <c r="BB42" i="1"/>
  <c r="CT78" i="1"/>
  <c r="KU8" i="1"/>
  <c r="JX98" i="1" s="1"/>
  <c r="HD16" i="1"/>
  <c r="GV166" i="1"/>
  <c r="DQ69" i="1"/>
  <c r="HE66" i="1"/>
  <c r="DQ66" i="1"/>
  <c r="AO60" i="1"/>
  <c r="IB42" i="1"/>
  <c r="GH42" i="1"/>
  <c r="CZ42" i="1"/>
  <c r="Z66" i="1"/>
  <c r="JW252" i="1"/>
  <c r="BB26" i="1"/>
  <c r="AC27" i="1"/>
  <c r="AB27" i="1" s="1"/>
  <c r="BX20" i="1"/>
  <c r="BQ26" i="1"/>
  <c r="CT60" i="1"/>
  <c r="FH45" i="1"/>
  <c r="HE10" i="1"/>
  <c r="GH10" i="1"/>
  <c r="FK10" i="1"/>
  <c r="EN10" i="1"/>
  <c r="GG16" i="1"/>
  <c r="GC16" i="1"/>
  <c r="GZ16" i="1"/>
  <c r="BI69" i="1"/>
  <c r="CM41" i="1"/>
  <c r="FH334" i="1"/>
  <c r="Q304" i="1"/>
  <c r="Q328" i="1"/>
  <c r="Q293" i="1"/>
  <c r="CP312" i="1"/>
  <c r="CM312" i="1"/>
  <c r="JW318" i="1"/>
  <c r="Q320" i="1"/>
  <c r="Q299" i="1"/>
  <c r="Q338" i="1"/>
  <c r="Q291" i="1"/>
  <c r="JW343" i="1"/>
  <c r="Q315" i="1"/>
  <c r="Q333" i="1"/>
  <c r="Q323" i="1"/>
  <c r="Q310" i="1"/>
  <c r="Q343" i="1"/>
  <c r="Q309" i="1"/>
  <c r="JW342" i="1"/>
  <c r="IA14" i="1"/>
  <c r="HW14" i="1"/>
  <c r="JX261" i="1"/>
  <c r="JV233" i="1"/>
  <c r="JV251" i="1"/>
  <c r="JV240" i="1"/>
  <c r="JV230" i="1"/>
  <c r="JV247" i="1"/>
  <c r="JV249" i="1"/>
  <c r="JX252" i="1"/>
  <c r="JV262" i="1"/>
  <c r="JX238" i="1"/>
  <c r="JV192" i="1"/>
  <c r="JX241" i="1"/>
  <c r="JV239" i="1"/>
  <c r="JX245" i="1"/>
  <c r="JV250" i="1"/>
  <c r="JV244" i="1"/>
  <c r="JV253" i="1"/>
  <c r="JV252" i="1"/>
  <c r="HW13" i="1"/>
  <c r="IA13" i="1"/>
  <c r="HW12" i="1"/>
  <c r="IA11" i="1"/>
  <c r="AT9" i="1"/>
  <c r="AU9" i="1" s="1"/>
  <c r="FK107" i="1"/>
  <c r="DQ107" i="1"/>
  <c r="AK107" i="1"/>
  <c r="Y108" i="1"/>
  <c r="Y115" i="1"/>
  <c r="Y109" i="1"/>
  <c r="Y110" i="1"/>
  <c r="AM107" i="1"/>
  <c r="AU107" i="1"/>
  <c r="Y116" i="1"/>
  <c r="Y123" i="1"/>
  <c r="Y117" i="1"/>
  <c r="Y118" i="1"/>
  <c r="AS107" i="1"/>
  <c r="Y111" i="1"/>
  <c r="Y120" i="1"/>
  <c r="Y121" i="1"/>
  <c r="Y122" i="1"/>
  <c r="HK9" i="1"/>
  <c r="GN9" i="1"/>
  <c r="FQ9" i="1"/>
  <c r="ET9" i="1"/>
  <c r="DW9" i="1"/>
  <c r="IA9" i="1"/>
  <c r="AW9" i="1"/>
  <c r="HW9" i="1"/>
  <c r="MG8" i="1"/>
  <c r="LU8" i="1"/>
  <c r="HK8" i="1"/>
  <c r="ET8" i="1"/>
  <c r="GH78" i="1"/>
  <c r="EN78" i="1"/>
  <c r="IA8" i="1"/>
  <c r="HW8" i="1"/>
  <c r="KD80" i="1"/>
  <c r="KC79" i="1"/>
  <c r="KC82" i="1"/>
  <c r="KG82" i="1" s="1"/>
  <c r="Y79" i="1"/>
  <c r="AS78" i="1"/>
  <c r="CS8" i="1"/>
  <c r="AM78" i="1"/>
  <c r="KD84" i="1"/>
  <c r="KC80" i="1"/>
  <c r="KG80" i="1" s="1"/>
  <c r="Y83" i="1"/>
  <c r="AL8" i="1"/>
  <c r="AM8" i="1" s="1"/>
  <c r="KQ78" i="1"/>
  <c r="KR8" i="1"/>
  <c r="BQ78" i="1"/>
  <c r="KD79" i="1"/>
  <c r="KD81" i="1"/>
  <c r="FK8" i="1"/>
  <c r="Y84" i="1"/>
  <c r="CR78" i="1"/>
  <c r="CM71" i="1"/>
  <c r="KG71" i="1"/>
  <c r="AM69" i="1"/>
  <c r="W67" i="1"/>
  <c r="AI66" i="1"/>
  <c r="W68" i="1"/>
  <c r="AO66" i="1"/>
  <c r="HE60" i="1"/>
  <c r="DQ60" i="1"/>
  <c r="BQ60" i="1"/>
  <c r="KD63" i="1"/>
  <c r="AQ60" i="1"/>
  <c r="KD61" i="1"/>
  <c r="KC61" i="1"/>
  <c r="W61" i="1"/>
  <c r="AG60" i="1"/>
  <c r="W63" i="1"/>
  <c r="AI60" i="1"/>
  <c r="KQ60" i="1"/>
  <c r="CA348" i="1"/>
  <c r="HP348" i="1"/>
  <c r="KD62" i="1"/>
  <c r="CM57" i="1"/>
  <c r="KD49" i="1"/>
  <c r="KD47" i="1"/>
  <c r="KC46" i="1"/>
  <c r="KC48" i="1"/>
  <c r="KG48" i="1" s="1"/>
  <c r="KT45" i="1"/>
  <c r="KD53" i="1"/>
  <c r="KD51" i="1"/>
  <c r="KC50" i="1"/>
  <c r="KG50" i="1" s="1"/>
  <c r="KC52" i="1"/>
  <c r="KG52" i="1" s="1"/>
  <c r="AO45" i="1"/>
  <c r="BQ53" i="1"/>
  <c r="KD50" i="1"/>
  <c r="KC49" i="1"/>
  <c r="KG49" i="1" s="1"/>
  <c r="BS45" i="1"/>
  <c r="BT45" i="1" s="1"/>
  <c r="X48" i="1"/>
  <c r="EN45" i="1"/>
  <c r="X49" i="1"/>
  <c r="AQ45" i="1"/>
  <c r="CM49" i="1"/>
  <c r="CP49" i="1"/>
  <c r="X50" i="1"/>
  <c r="X53" i="1"/>
  <c r="GH45" i="1"/>
  <c r="X47" i="1"/>
  <c r="X46" i="1"/>
  <c r="AK45" i="1"/>
  <c r="X52" i="1"/>
  <c r="CP47" i="1"/>
  <c r="CO45" i="1"/>
  <c r="CP45" i="1" s="1"/>
  <c r="CM47" i="1"/>
  <c r="MQ348" i="1"/>
  <c r="W47" i="1"/>
  <c r="W49" i="1"/>
  <c r="AI45" i="1"/>
  <c r="CZ45" i="1"/>
  <c r="W46" i="1"/>
  <c r="W48" i="1"/>
  <c r="W51" i="1"/>
  <c r="W50" i="1"/>
  <c r="X43" i="1"/>
  <c r="CO43" i="1"/>
  <c r="CP43" i="1" s="1"/>
  <c r="AQ42" i="1"/>
  <c r="AK42" i="1"/>
  <c r="FH38" i="1"/>
  <c r="BM41" i="1"/>
  <c r="KB40" i="1"/>
  <c r="DN38" i="1"/>
  <c r="BQ41" i="1"/>
  <c r="KB41" i="1"/>
  <c r="LX348" i="1"/>
  <c r="BS38" i="1"/>
  <c r="BT38" i="1" s="1"/>
  <c r="KQ38" i="1"/>
  <c r="HQ348" i="1"/>
  <c r="AM38" i="1"/>
  <c r="KO348" i="1"/>
  <c r="KN348" i="1" s="1"/>
  <c r="BQ39" i="1"/>
  <c r="KB39" i="1"/>
  <c r="GT348" i="1"/>
  <c r="EC348" i="1"/>
  <c r="W37" i="1"/>
  <c r="AI35" i="1"/>
  <c r="AO35" i="1"/>
  <c r="CO37" i="1"/>
  <c r="KG37" i="1"/>
  <c r="W36" i="1"/>
  <c r="BQ35" i="1"/>
  <c r="CM33" i="1"/>
  <c r="HE26" i="1"/>
  <c r="EK26" i="1"/>
  <c r="KG29" i="1"/>
  <c r="AQ26" i="1"/>
  <c r="X27" i="1"/>
  <c r="CR26" i="1"/>
  <c r="GE26" i="1"/>
  <c r="X29" i="1"/>
  <c r="AI26" i="1"/>
  <c r="AK26" i="1"/>
  <c r="X28" i="1"/>
  <c r="X30" i="1"/>
  <c r="R31" i="1"/>
  <c r="BS20" i="1"/>
  <c r="KD21" i="1"/>
  <c r="KC22" i="1"/>
  <c r="KG22" i="1" s="1"/>
  <c r="KT20" i="1"/>
  <c r="ID8" i="1"/>
  <c r="BI334" i="1"/>
  <c r="IA12" i="1"/>
  <c r="HW11" i="1"/>
  <c r="FH42" i="1"/>
  <c r="DN42" i="1"/>
  <c r="BI207" i="1"/>
  <c r="BI180" i="1"/>
  <c r="BI55" i="1"/>
  <c r="BS334" i="1"/>
  <c r="BS15" i="1" s="1"/>
  <c r="BT15" i="1" s="1"/>
  <c r="DK16" i="1"/>
  <c r="DL16" i="1"/>
  <c r="BE340" i="1"/>
  <c r="AC340" i="1" s="1"/>
  <c r="BE330" i="1"/>
  <c r="AC330" i="1" s="1"/>
  <c r="AD330" i="1" s="1"/>
  <c r="BE326" i="1"/>
  <c r="BE324" i="1"/>
  <c r="AC324" i="1" s="1"/>
  <c r="AB324" i="1" s="1"/>
  <c r="BE318" i="1"/>
  <c r="BE314" i="1"/>
  <c r="AC314" i="1" s="1"/>
  <c r="BE310" i="1"/>
  <c r="AC310" i="1" s="1"/>
  <c r="BE306" i="1"/>
  <c r="AC306" i="1" s="1"/>
  <c r="BE302" i="1"/>
  <c r="AC302" i="1" s="1"/>
  <c r="BE276" i="1"/>
  <c r="AC276" i="1" s="1"/>
  <c r="BE262" i="1"/>
  <c r="BE260" i="1"/>
  <c r="AC260" i="1" s="1"/>
  <c r="AB260" i="1" s="1"/>
  <c r="BE226" i="1"/>
  <c r="AC226" i="1" s="1"/>
  <c r="AD226" i="1" s="1"/>
  <c r="BE250" i="1"/>
  <c r="AC250" i="1" s="1"/>
  <c r="AB250" i="1" s="1"/>
  <c r="BE246" i="1"/>
  <c r="AC246" i="1" s="1"/>
  <c r="AD246" i="1" s="1"/>
  <c r="BE236" i="1"/>
  <c r="BG235" i="1"/>
  <c r="BE192" i="1"/>
  <c r="AC192" i="1" s="1"/>
  <c r="BE229" i="1"/>
  <c r="AC229" i="1" s="1"/>
  <c r="BE221" i="1"/>
  <c r="AC221" i="1" s="1"/>
  <c r="AB221" i="1" s="1"/>
  <c r="BE213" i="1"/>
  <c r="AC213" i="1" s="1"/>
  <c r="AE213" i="1" s="1"/>
  <c r="BE211" i="1"/>
  <c r="IB202" i="1"/>
  <c r="BE193" i="1"/>
  <c r="BE188" i="1"/>
  <c r="AC188" i="1" s="1"/>
  <c r="BE168" i="1"/>
  <c r="AC168" i="1" s="1"/>
  <c r="AB168" i="1" s="1"/>
  <c r="BE158" i="1"/>
  <c r="BE152" i="1"/>
  <c r="AC152" i="1" s="1"/>
  <c r="BE146" i="1"/>
  <c r="AC146" i="1" s="1"/>
  <c r="BE140" i="1"/>
  <c r="AC140" i="1" s="1"/>
  <c r="AB140" i="1" s="1"/>
  <c r="BE134" i="1"/>
  <c r="BE126" i="1"/>
  <c r="CT124" i="1"/>
  <c r="AM124" i="1"/>
  <c r="AO107" i="1"/>
  <c r="BE102" i="1"/>
  <c r="AC102" i="1" s="1"/>
  <c r="BE89" i="1"/>
  <c r="AC89" i="1" s="1"/>
  <c r="AD89" i="1" s="1"/>
  <c r="BE76" i="1"/>
  <c r="BE56" i="1"/>
  <c r="AC56" i="1" s="1"/>
  <c r="AE56" i="1" s="1"/>
  <c r="BE54" i="1"/>
  <c r="AC54" i="1" s="1"/>
  <c r="BE52" i="1"/>
  <c r="AC52" i="1" s="1"/>
  <c r="AB52" i="1" s="1"/>
  <c r="AI42" i="1"/>
  <c r="BE34" i="1"/>
  <c r="BE28" i="1"/>
  <c r="GE20" i="1"/>
  <c r="EK20" i="1"/>
  <c r="BB20" i="1"/>
  <c r="CR20" i="1"/>
  <c r="AK20" i="1"/>
  <c r="AW13" i="1"/>
  <c r="FF15" i="1"/>
  <c r="ID13" i="1"/>
  <c r="BI189" i="1"/>
  <c r="BI198" i="1"/>
  <c r="BI283" i="1"/>
  <c r="BI264" i="1"/>
  <c r="BE322" i="1"/>
  <c r="BE272" i="1"/>
  <c r="BE270" i="1"/>
  <c r="BE254" i="1"/>
  <c r="AC254" i="1" s="1"/>
  <c r="AE254" i="1" s="1"/>
  <c r="BE225" i="1"/>
  <c r="AC225" i="1" s="1"/>
  <c r="BE209" i="1"/>
  <c r="AC209" i="1" s="1"/>
  <c r="BE205" i="1"/>
  <c r="BE201" i="1"/>
  <c r="AC201" i="1" s="1"/>
  <c r="BE190" i="1"/>
  <c r="AC190" i="1" s="1"/>
  <c r="AB190" i="1" s="1"/>
  <c r="BG189" i="1"/>
  <c r="BE184" i="1"/>
  <c r="AC184" i="1" s="1"/>
  <c r="AB184" i="1" s="1"/>
  <c r="BE176" i="1"/>
  <c r="AC176" i="1" s="1"/>
  <c r="AB176" i="1" s="1"/>
  <c r="BE174" i="1"/>
  <c r="AC174" i="1" s="1"/>
  <c r="BE172" i="1"/>
  <c r="AC172" i="1" s="1"/>
  <c r="AE172" i="1" s="1"/>
  <c r="BE164" i="1"/>
  <c r="AC164" i="1" s="1"/>
  <c r="BE162" i="1"/>
  <c r="AC162" i="1" s="1"/>
  <c r="BE156" i="1"/>
  <c r="AC156" i="1" s="1"/>
  <c r="BE138" i="1"/>
  <c r="AC138" i="1" s="1"/>
  <c r="AD138" i="1" s="1"/>
  <c r="BE132" i="1"/>
  <c r="AC132" i="1" s="1"/>
  <c r="AA132" i="1" s="1"/>
  <c r="AI124" i="1"/>
  <c r="BE122" i="1"/>
  <c r="AC122" i="1" s="1"/>
  <c r="AD122" i="1" s="1"/>
  <c r="BE112" i="1"/>
  <c r="BE110" i="1"/>
  <c r="AC110" i="1" s="1"/>
  <c r="AB110" i="1" s="1"/>
  <c r="BE106" i="1"/>
  <c r="AC106" i="1" s="1"/>
  <c r="AA106" i="1" s="1"/>
  <c r="BE100" i="1"/>
  <c r="AC100" i="1" s="1"/>
  <c r="BE94" i="1"/>
  <c r="AC94" i="1" s="1"/>
  <c r="BE88" i="1"/>
  <c r="AC88" i="1" s="1"/>
  <c r="BE86" i="1"/>
  <c r="BE84" i="1"/>
  <c r="AC84" i="1" s="1"/>
  <c r="AA84" i="1" s="1"/>
  <c r="BE74" i="1"/>
  <c r="AC74" i="1" s="1"/>
  <c r="AA74" i="1" s="1"/>
  <c r="AK60" i="1"/>
  <c r="BE50" i="1"/>
  <c r="AC50" i="1" s="1"/>
  <c r="BE48" i="1"/>
  <c r="AC48" i="1" s="1"/>
  <c r="AB48" i="1" s="1"/>
  <c r="BE30" i="1"/>
  <c r="AC30" i="1" s="1"/>
  <c r="BE24" i="1"/>
  <c r="KK58" i="1"/>
  <c r="KG58" i="1"/>
  <c r="BI257" i="1"/>
  <c r="BI166" i="1"/>
  <c r="BI66" i="1"/>
  <c r="GV202" i="1"/>
  <c r="BK348" i="1"/>
  <c r="BE346" i="1"/>
  <c r="BE344" i="1"/>
  <c r="BE332" i="1"/>
  <c r="AC332" i="1" s="1"/>
  <c r="AE332" i="1" s="1"/>
  <c r="BE328" i="1"/>
  <c r="AC328" i="1" s="1"/>
  <c r="AB328" i="1" s="1"/>
  <c r="BE320" i="1"/>
  <c r="BE316" i="1"/>
  <c r="AC316" i="1" s="1"/>
  <c r="BE312" i="1"/>
  <c r="AC312" i="1" s="1"/>
  <c r="BE308" i="1"/>
  <c r="AC308" i="1" s="1"/>
  <c r="BE304" i="1"/>
  <c r="AC304" i="1" s="1"/>
  <c r="AB304" i="1" s="1"/>
  <c r="BE258" i="1"/>
  <c r="AC258" i="1" s="1"/>
  <c r="AB258" i="1" s="1"/>
  <c r="BE256" i="1"/>
  <c r="BE248" i="1"/>
  <c r="AC248" i="1" s="1"/>
  <c r="AB248" i="1" s="1"/>
  <c r="BE244" i="1"/>
  <c r="AC244" i="1" s="1"/>
  <c r="BE240" i="1"/>
  <c r="BE238" i="1"/>
  <c r="AC238" i="1" s="1"/>
  <c r="BE233" i="1"/>
  <c r="AC233" i="1" s="1"/>
  <c r="BE219" i="1"/>
  <c r="AC219" i="1" s="1"/>
  <c r="AD219" i="1" s="1"/>
  <c r="BE160" i="1"/>
  <c r="AC160" i="1" s="1"/>
  <c r="AE160" i="1" s="1"/>
  <c r="BE148" i="1"/>
  <c r="AC148" i="1" s="1"/>
  <c r="AD148" i="1" s="1"/>
  <c r="BE145" i="1"/>
  <c r="AC145" i="1" s="1"/>
  <c r="BE130" i="1"/>
  <c r="AC130" i="1" s="1"/>
  <c r="BE120" i="1"/>
  <c r="AC120" i="1" s="1"/>
  <c r="BE108" i="1"/>
  <c r="AC108" i="1" s="1"/>
  <c r="BE104" i="1"/>
  <c r="AC104" i="1" s="1"/>
  <c r="AA104" i="1" s="1"/>
  <c r="BE98" i="1"/>
  <c r="AC98" i="1" s="1"/>
  <c r="AB98" i="1" s="1"/>
  <c r="BE82" i="1"/>
  <c r="AC82" i="1" s="1"/>
  <c r="BE46" i="1"/>
  <c r="AC46" i="1" s="1"/>
  <c r="AD46" i="1" s="1"/>
  <c r="BE36" i="1"/>
  <c r="AC36" i="1" s="1"/>
  <c r="AD36" i="1" s="1"/>
  <c r="BE22" i="1"/>
  <c r="AC22" i="1" s="1"/>
  <c r="AE22" i="1" s="1"/>
  <c r="AY15" i="1"/>
  <c r="DY348" i="1"/>
  <c r="EB9" i="1"/>
  <c r="ID9" i="1"/>
  <c r="HV9" i="1" s="1"/>
  <c r="BI26" i="1"/>
  <c r="BI78" i="1"/>
  <c r="BI202" i="1"/>
  <c r="GV186" i="1"/>
  <c r="BE342" i="1"/>
  <c r="AC342" i="1" s="1"/>
  <c r="BE298" i="1"/>
  <c r="AC298" i="1" s="1"/>
  <c r="BE294" i="1"/>
  <c r="AC294" i="1" s="1"/>
  <c r="BE290" i="1"/>
  <c r="AC290" i="1" s="1"/>
  <c r="BE286" i="1"/>
  <c r="AC286" i="1" s="1"/>
  <c r="BE278" i="1"/>
  <c r="BE266" i="1"/>
  <c r="AC266" i="1" s="1"/>
  <c r="BE252" i="1"/>
  <c r="AC252" i="1" s="1"/>
  <c r="AA252" i="1" s="1"/>
  <c r="BE242" i="1"/>
  <c r="AC242" i="1" s="1"/>
  <c r="AA242" i="1" s="1"/>
  <c r="BE231" i="1"/>
  <c r="AC231" i="1" s="1"/>
  <c r="BE223" i="1"/>
  <c r="AC223" i="1" s="1"/>
  <c r="BE182" i="1"/>
  <c r="BE178" i="1"/>
  <c r="AC178" i="1" s="1"/>
  <c r="AE178" i="1" s="1"/>
  <c r="BG166" i="1"/>
  <c r="BE154" i="1"/>
  <c r="AC154" i="1" s="1"/>
  <c r="BE142" i="1"/>
  <c r="AC142" i="1" s="1"/>
  <c r="BE128" i="1"/>
  <c r="AC128" i="1" s="1"/>
  <c r="AB128" i="1" s="1"/>
  <c r="BE118" i="1"/>
  <c r="AC118" i="1" s="1"/>
  <c r="BE116" i="1"/>
  <c r="AC116" i="1" s="1"/>
  <c r="BE92" i="1"/>
  <c r="AC92" i="1" s="1"/>
  <c r="AE92" i="1" s="1"/>
  <c r="BE80" i="1"/>
  <c r="AC80" i="1" s="1"/>
  <c r="AE80" i="1" s="1"/>
  <c r="BE72" i="1"/>
  <c r="AC72" i="1" s="1"/>
  <c r="BE68" i="1"/>
  <c r="BE66" i="1" s="1"/>
  <c r="BG66" i="1"/>
  <c r="BE64" i="1"/>
  <c r="AC64" i="1" s="1"/>
  <c r="BE58" i="1"/>
  <c r="AC58" i="1" s="1"/>
  <c r="BE40" i="1"/>
  <c r="BE32" i="1"/>
  <c r="AC32" i="1" s="1"/>
  <c r="AD32" i="1" s="1"/>
  <c r="HB16" i="1"/>
  <c r="BI217" i="1"/>
  <c r="JX307" i="1"/>
  <c r="JV193" i="1"/>
  <c r="JV218" i="1"/>
  <c r="JV225" i="1"/>
  <c r="JV188" i="1"/>
  <c r="JV201" i="1"/>
  <c r="MG11" i="1"/>
  <c r="LU11" i="1"/>
  <c r="MA11" i="1"/>
  <c r="JV166" i="1"/>
  <c r="KN11" i="1"/>
  <c r="JV161" i="1"/>
  <c r="JW171" i="1"/>
  <c r="JV168" i="1"/>
  <c r="JV178" i="1"/>
  <c r="JV176" i="1"/>
  <c r="JV169" i="1"/>
  <c r="JV160" i="1"/>
  <c r="JV167" i="1"/>
  <c r="JV171" i="1"/>
  <c r="JV174" i="1"/>
  <c r="JV182" i="1"/>
  <c r="JV177" i="1"/>
  <c r="JV165" i="1"/>
  <c r="JV162" i="1"/>
  <c r="JV172" i="1"/>
  <c r="JV180" i="1"/>
  <c r="JV175" i="1"/>
  <c r="JV158" i="1"/>
  <c r="JX101" i="1"/>
  <c r="JX99" i="1"/>
  <c r="JX105" i="1"/>
  <c r="JX103" i="1"/>
  <c r="JW82" i="1"/>
  <c r="JX87" i="1"/>
  <c r="MD8" i="1"/>
  <c r="LH8" i="1"/>
  <c r="JW88" i="1"/>
  <c r="KO8" i="1"/>
  <c r="GD16" i="1"/>
  <c r="FY16" i="1" s="1"/>
  <c r="GB16" i="1"/>
  <c r="FG16" i="1"/>
  <c r="FB16" i="1" s="1"/>
  <c r="FE16" i="1"/>
  <c r="BE347" i="1"/>
  <c r="HA16" i="1"/>
  <c r="GV16" i="1" s="1"/>
  <c r="GY16" i="1"/>
  <c r="EJ16" i="1"/>
  <c r="EE16" i="1" s="1"/>
  <c r="EH16" i="1"/>
  <c r="BE345" i="1"/>
  <c r="BE341" i="1"/>
  <c r="AC341" i="1" s="1"/>
  <c r="AA341" i="1" s="1"/>
  <c r="CO339" i="1"/>
  <c r="BE337" i="1"/>
  <c r="AC337" i="1" s="1"/>
  <c r="BQ335" i="1"/>
  <c r="FW348" i="1"/>
  <c r="JW315" i="1"/>
  <c r="JW319" i="1"/>
  <c r="CU15" i="1"/>
  <c r="HY15" i="1"/>
  <c r="HT15" i="1" s="1"/>
  <c r="GE15" i="1"/>
  <c r="HV15" i="1"/>
  <c r="HX15" i="1"/>
  <c r="HS15" i="1" s="1"/>
  <c r="JW290" i="1"/>
  <c r="JW340" i="1"/>
  <c r="JV326" i="1"/>
  <c r="JV302" i="1"/>
  <c r="JW291" i="1"/>
  <c r="EC15" i="1"/>
  <c r="CZ15" i="1" s="1"/>
  <c r="BE335" i="1"/>
  <c r="AC335" i="1" s="1"/>
  <c r="AD335" i="1" s="1"/>
  <c r="BG334" i="1"/>
  <c r="MJ348" i="1"/>
  <c r="JW300" i="1"/>
  <c r="JW334" i="1"/>
  <c r="JW323" i="1"/>
  <c r="JW335" i="1"/>
  <c r="JW346" i="1"/>
  <c r="JV335" i="1"/>
  <c r="HB334" i="1"/>
  <c r="DN334" i="1"/>
  <c r="BE333" i="1"/>
  <c r="AC333" i="1" s="1"/>
  <c r="AE333" i="1" s="1"/>
  <c r="BE329" i="1"/>
  <c r="BE327" i="1"/>
  <c r="AC327" i="1" s="1"/>
  <c r="BE325" i="1"/>
  <c r="BE323" i="1"/>
  <c r="AC323" i="1" s="1"/>
  <c r="AD323" i="1" s="1"/>
  <c r="BE321" i="1"/>
  <c r="CO319" i="1"/>
  <c r="CP319" i="1" s="1"/>
  <c r="Q330" i="1"/>
  <c r="Q319" i="1"/>
  <c r="Q314" i="1"/>
  <c r="Q308" i="1"/>
  <c r="Q303" i="1"/>
  <c r="Q298" i="1"/>
  <c r="Q329" i="1"/>
  <c r="Q339" i="1"/>
  <c r="Q324" i="1"/>
  <c r="Q335" i="1"/>
  <c r="Q321" i="1"/>
  <c r="Q305" i="1"/>
  <c r="Q296" i="1"/>
  <c r="Q294" i="1"/>
  <c r="AW15" i="1"/>
  <c r="Q334" i="1"/>
  <c r="Q326" i="1"/>
  <c r="Q318" i="1"/>
  <c r="Q312" i="1"/>
  <c r="Q307" i="1"/>
  <c r="Q302" i="1"/>
  <c r="Q344" i="1"/>
  <c r="Q325" i="1"/>
  <c r="Q336" i="1"/>
  <c r="Q346" i="1"/>
  <c r="Q331" i="1"/>
  <c r="Q317" i="1"/>
  <c r="Q301" i="1"/>
  <c r="Q292" i="1"/>
  <c r="Q290" i="1"/>
  <c r="Q345" i="1"/>
  <c r="Q322" i="1"/>
  <c r="Q316" i="1"/>
  <c r="Q311" i="1"/>
  <c r="Q306" i="1"/>
  <c r="Q300" i="1"/>
  <c r="Q340" i="1"/>
  <c r="Q289" i="1"/>
  <c r="Q332" i="1"/>
  <c r="Q342" i="1"/>
  <c r="Q327" i="1"/>
  <c r="Q313" i="1"/>
  <c r="Q297" i="1"/>
  <c r="Q295" i="1"/>
  <c r="BE315" i="1"/>
  <c r="BE313" i="1"/>
  <c r="AC313" i="1" s="1"/>
  <c r="AE313" i="1" s="1"/>
  <c r="BE309" i="1"/>
  <c r="AC309" i="1" s="1"/>
  <c r="AB309" i="1" s="1"/>
  <c r="BE305" i="1"/>
  <c r="AC305" i="1" s="1"/>
  <c r="AE305" i="1" s="1"/>
  <c r="GZ15" i="1"/>
  <c r="BE301" i="1"/>
  <c r="BE299" i="1"/>
  <c r="AC299" i="1" s="1"/>
  <c r="AA299" i="1" s="1"/>
  <c r="BE297" i="1"/>
  <c r="AC297" i="1" s="1"/>
  <c r="AD297" i="1" s="1"/>
  <c r="BE295" i="1"/>
  <c r="AC295" i="1" s="1"/>
  <c r="AA295" i="1" s="1"/>
  <c r="BE293" i="1"/>
  <c r="AC293" i="1" s="1"/>
  <c r="AE293" i="1" s="1"/>
  <c r="BE291" i="1"/>
  <c r="AC291" i="1" s="1"/>
  <c r="AA291" i="1" s="1"/>
  <c r="JW326" i="1"/>
  <c r="JW345" i="1"/>
  <c r="JW311" i="1"/>
  <c r="JW316" i="1"/>
  <c r="JW341" i="1"/>
  <c r="JW307" i="1"/>
  <c r="JW305" i="1"/>
  <c r="JW292" i="1"/>
  <c r="KN15" i="1"/>
  <c r="JW338" i="1"/>
  <c r="JW339" i="1"/>
  <c r="JW306" i="1"/>
  <c r="JW289" i="1"/>
  <c r="JW302" i="1"/>
  <c r="JW328" i="1"/>
  <c r="BE289" i="1"/>
  <c r="AC289" i="1" s="1"/>
  <c r="JW330" i="1"/>
  <c r="JW297" i="1"/>
  <c r="JW294" i="1"/>
  <c r="JW331" i="1"/>
  <c r="JW298" i="1"/>
  <c r="JW322" i="1"/>
  <c r="JW324" i="1"/>
  <c r="JV307" i="1"/>
  <c r="JV303" i="1"/>
  <c r="JW314" i="1"/>
  <c r="JW312" i="1"/>
  <c r="KQ15" i="1"/>
  <c r="JV336" i="1"/>
  <c r="JW325" i="1"/>
  <c r="JW310" i="1"/>
  <c r="AU15" i="1"/>
  <c r="BX15" i="1"/>
  <c r="GC15" i="1"/>
  <c r="JW309" i="1"/>
  <c r="JW333" i="1"/>
  <c r="JW332" i="1"/>
  <c r="JW321" i="1"/>
  <c r="JW329" i="1"/>
  <c r="JW301" i="1"/>
  <c r="JW308" i="1"/>
  <c r="JW336" i="1"/>
  <c r="JW327" i="1"/>
  <c r="JW320" i="1"/>
  <c r="JW293" i="1"/>
  <c r="JW344" i="1"/>
  <c r="FK15" i="1"/>
  <c r="DK15" i="1"/>
  <c r="DL15" i="1"/>
  <c r="BE287" i="1"/>
  <c r="AC287" i="1" s="1"/>
  <c r="BE285" i="1"/>
  <c r="AC285" i="1" s="1"/>
  <c r="AE285" i="1" s="1"/>
  <c r="BG283" i="1"/>
  <c r="BE281" i="1"/>
  <c r="AC281" i="1" s="1"/>
  <c r="AB281" i="1" s="1"/>
  <c r="BG279" i="1"/>
  <c r="BE277" i="1"/>
  <c r="HJ348" i="1"/>
  <c r="ID14" i="1"/>
  <c r="HV14" i="1" s="1"/>
  <c r="GZ14" i="1"/>
  <c r="JV269" i="1"/>
  <c r="KQ14" i="1"/>
  <c r="JV277" i="1"/>
  <c r="BE271" i="1"/>
  <c r="BG268" i="1"/>
  <c r="JV268" i="1"/>
  <c r="JV287" i="1"/>
  <c r="JV288" i="1"/>
  <c r="JV278" i="1"/>
  <c r="JV272" i="1"/>
  <c r="JV284" i="1"/>
  <c r="JV276" i="1"/>
  <c r="JV281" i="1"/>
  <c r="BI268" i="1"/>
  <c r="BE267" i="1"/>
  <c r="HE264" i="1"/>
  <c r="FK264" i="1"/>
  <c r="DQ264" i="1"/>
  <c r="BE265" i="1"/>
  <c r="AO264" i="1"/>
  <c r="BE259" i="1"/>
  <c r="AC259" i="1" s="1"/>
  <c r="AD259" i="1" s="1"/>
  <c r="BE227" i="1"/>
  <c r="AC227" i="1" s="1"/>
  <c r="BE255" i="1"/>
  <c r="AC255" i="1" s="1"/>
  <c r="BE253" i="1"/>
  <c r="JW241" i="1"/>
  <c r="JW256" i="1"/>
  <c r="JX250" i="1"/>
  <c r="JW230" i="1"/>
  <c r="JW192" i="1"/>
  <c r="JW260" i="1"/>
  <c r="JW262" i="1"/>
  <c r="JW248" i="1"/>
  <c r="BE251" i="1"/>
  <c r="BE249" i="1"/>
  <c r="AC249" i="1" s="1"/>
  <c r="AE249" i="1" s="1"/>
  <c r="BE247" i="1"/>
  <c r="AC247" i="1" s="1"/>
  <c r="AD247" i="1" s="1"/>
  <c r="BE245" i="1"/>
  <c r="AC245" i="1" s="1"/>
  <c r="BE243" i="1"/>
  <c r="AC243" i="1" s="1"/>
  <c r="BE241" i="1"/>
  <c r="AC241" i="1" s="1"/>
  <c r="BE239" i="1"/>
  <c r="AC239" i="1" s="1"/>
  <c r="HX13" i="1"/>
  <c r="HV13" i="1"/>
  <c r="BE234" i="1"/>
  <c r="AC234" i="1" s="1"/>
  <c r="AE234" i="1" s="1"/>
  <c r="BE232" i="1"/>
  <c r="AC232" i="1" s="1"/>
  <c r="AE232" i="1" s="1"/>
  <c r="BE230" i="1"/>
  <c r="JV254" i="1"/>
  <c r="BE228" i="1"/>
  <c r="AC228" i="1" s="1"/>
  <c r="AD228" i="1" s="1"/>
  <c r="BE224" i="1"/>
  <c r="AC224" i="1" s="1"/>
  <c r="EN12" i="1"/>
  <c r="JW208" i="1"/>
  <c r="JW190" i="1"/>
  <c r="JW201" i="1"/>
  <c r="DQ12" i="1"/>
  <c r="JW191" i="1"/>
  <c r="JW185" i="1"/>
  <c r="JW197" i="1"/>
  <c r="BE222" i="1"/>
  <c r="AC222" i="1" s="1"/>
  <c r="AB222" i="1" s="1"/>
  <c r="KQ12" i="1"/>
  <c r="JW228" i="1"/>
  <c r="JW199" i="1"/>
  <c r="BE220" i="1"/>
  <c r="AC220" i="1" s="1"/>
  <c r="IB217" i="1"/>
  <c r="BE218" i="1"/>
  <c r="BE216" i="1"/>
  <c r="AC216" i="1" s="1"/>
  <c r="AA216" i="1" s="1"/>
  <c r="JV183" i="1"/>
  <c r="JV186" i="1"/>
  <c r="JV219" i="1"/>
  <c r="JV185" i="1"/>
  <c r="JV199" i="1"/>
  <c r="JV207" i="1"/>
  <c r="JV211" i="1"/>
  <c r="JV191" i="1"/>
  <c r="JV221" i="1"/>
  <c r="JV214" i="1"/>
  <c r="JV220" i="1"/>
  <c r="JV224" i="1"/>
  <c r="JV196" i="1"/>
  <c r="JV216" i="1"/>
  <c r="JV209" i="1"/>
  <c r="JV228" i="1"/>
  <c r="JV190" i="1"/>
  <c r="JV205" i="1"/>
  <c r="JV189" i="1"/>
  <c r="JV197" i="1"/>
  <c r="JV202" i="1"/>
  <c r="JV187" i="1"/>
  <c r="JV210" i="1"/>
  <c r="JV184" i="1"/>
  <c r="BE214" i="1"/>
  <c r="AC214" i="1" s="1"/>
  <c r="BE212" i="1"/>
  <c r="AC212" i="1" s="1"/>
  <c r="BE210" i="1"/>
  <c r="AC210" i="1" s="1"/>
  <c r="BE208" i="1"/>
  <c r="BE204" i="1"/>
  <c r="AC204" i="1" s="1"/>
  <c r="BE196" i="1"/>
  <c r="AC196" i="1" s="1"/>
  <c r="BE194" i="1"/>
  <c r="AC194" i="1" s="1"/>
  <c r="HE12" i="1"/>
  <c r="ID12" i="1"/>
  <c r="HV12" i="1" s="1"/>
  <c r="BE187" i="1"/>
  <c r="AC187" i="1" s="1"/>
  <c r="BE185" i="1"/>
  <c r="AC185" i="1" s="1"/>
  <c r="AD185" i="1" s="1"/>
  <c r="GC12" i="1"/>
  <c r="BE183" i="1"/>
  <c r="BE181" i="1"/>
  <c r="AC181" i="1" s="1"/>
  <c r="AD181" i="1" s="1"/>
  <c r="BE179" i="1"/>
  <c r="AC179" i="1" s="1"/>
  <c r="AD179" i="1" s="1"/>
  <c r="BE177" i="1"/>
  <c r="AC177" i="1" s="1"/>
  <c r="BE175" i="1"/>
  <c r="AC175" i="1" s="1"/>
  <c r="AA175" i="1" s="1"/>
  <c r="BI169" i="1"/>
  <c r="BE173" i="1"/>
  <c r="IK11" i="1"/>
  <c r="ID11" i="1"/>
  <c r="HX11" i="1" s="1"/>
  <c r="HS11" i="1" s="1"/>
  <c r="AM11" i="1"/>
  <c r="IE11" i="1"/>
  <c r="IN11" i="1"/>
  <c r="BE171" i="1"/>
  <c r="AC171" i="1" s="1"/>
  <c r="IH11" i="1"/>
  <c r="KT11" i="1"/>
  <c r="JX176" i="1"/>
  <c r="JX178" i="1"/>
  <c r="JX174" i="1"/>
  <c r="AQ11" i="1"/>
  <c r="JX175" i="1"/>
  <c r="JX168" i="1"/>
  <c r="JX165" i="1"/>
  <c r="JX159" i="1"/>
  <c r="JX181" i="1"/>
  <c r="JX162" i="1"/>
  <c r="JX171" i="1"/>
  <c r="JX169" i="1"/>
  <c r="JX163" i="1"/>
  <c r="AW348" i="1"/>
  <c r="JX161" i="1"/>
  <c r="JX158" i="1"/>
  <c r="JX167" i="1"/>
  <c r="JX164" i="1"/>
  <c r="JX179" i="1"/>
  <c r="JX177" i="1"/>
  <c r="JX170" i="1"/>
  <c r="CQ348" i="1"/>
  <c r="CR348" i="1" s="1"/>
  <c r="BE165" i="1"/>
  <c r="AC165" i="1" s="1"/>
  <c r="BE163" i="1"/>
  <c r="AC163" i="1" s="1"/>
  <c r="BE161" i="1"/>
  <c r="AC161" i="1" s="1"/>
  <c r="AB161" i="1" s="1"/>
  <c r="BE159" i="1"/>
  <c r="AC159" i="1" s="1"/>
  <c r="AD159" i="1" s="1"/>
  <c r="BE157" i="1"/>
  <c r="AC157" i="1" s="1"/>
  <c r="S148" i="1"/>
  <c r="S132" i="1"/>
  <c r="S147" i="1"/>
  <c r="AK10" i="1"/>
  <c r="BE155" i="1"/>
  <c r="AC155" i="1" s="1"/>
  <c r="S134" i="1"/>
  <c r="S138" i="1"/>
  <c r="S142" i="1"/>
  <c r="S146" i="1"/>
  <c r="S150" i="1"/>
  <c r="S154" i="1"/>
  <c r="S156" i="1"/>
  <c r="S140" i="1"/>
  <c r="S139" i="1"/>
  <c r="S155" i="1"/>
  <c r="AU10" i="1"/>
  <c r="S152" i="1"/>
  <c r="S136" i="1"/>
  <c r="S143" i="1"/>
  <c r="S131" i="1"/>
  <c r="AM10" i="1"/>
  <c r="BE153" i="1"/>
  <c r="AC153" i="1" s="1"/>
  <c r="BE151" i="1"/>
  <c r="AC151" i="1" s="1"/>
  <c r="BE149" i="1"/>
  <c r="AC149" i="1" s="1"/>
  <c r="BE147" i="1"/>
  <c r="AC147" i="1" s="1"/>
  <c r="AB147" i="1" s="1"/>
  <c r="BE144" i="1"/>
  <c r="AC144" i="1" s="1"/>
  <c r="BE143" i="1"/>
  <c r="AC143" i="1" s="1"/>
  <c r="AB143" i="1" s="1"/>
  <c r="BE141" i="1"/>
  <c r="BE139" i="1"/>
  <c r="BE137" i="1"/>
  <c r="AC137" i="1" s="1"/>
  <c r="GZ10" i="1"/>
  <c r="GY10" i="1"/>
  <c r="BE135" i="1"/>
  <c r="AC135" i="1" s="1"/>
  <c r="BE133" i="1"/>
  <c r="AC133" i="1" s="1"/>
  <c r="AD133" i="1" s="1"/>
  <c r="BE131" i="1"/>
  <c r="BE129" i="1"/>
  <c r="AC129" i="1" s="1"/>
  <c r="FK124" i="1"/>
  <c r="CM127" i="1"/>
  <c r="Y125" i="1"/>
  <c r="BI124" i="1"/>
  <c r="Y126" i="1"/>
  <c r="AY9" i="1"/>
  <c r="HE124" i="1"/>
  <c r="DQ124" i="1"/>
  <c r="AS124" i="1"/>
  <c r="IN9" i="1"/>
  <c r="BQ124" i="1"/>
  <c r="AL348" i="1"/>
  <c r="Y128" i="1"/>
  <c r="Y127" i="1"/>
  <c r="AL9" i="1"/>
  <c r="S124" i="1" s="1"/>
  <c r="BE127" i="1"/>
  <c r="CM125" i="1"/>
  <c r="CO124" i="1"/>
  <c r="CP124" i="1" s="1"/>
  <c r="KD128" i="1"/>
  <c r="KD127" i="1"/>
  <c r="KC125" i="1"/>
  <c r="KN9" i="1"/>
  <c r="JV126" i="1"/>
  <c r="JV120" i="1"/>
  <c r="JV108" i="1"/>
  <c r="KB119" i="1"/>
  <c r="KB120" i="1"/>
  <c r="KB121" i="1"/>
  <c r="KB122" i="1"/>
  <c r="AR348" i="1"/>
  <c r="JV115" i="1"/>
  <c r="X125" i="1"/>
  <c r="X128" i="1"/>
  <c r="JV114" i="1"/>
  <c r="CR124" i="1"/>
  <c r="MA9" i="1"/>
  <c r="LE9" i="1"/>
  <c r="IE9" i="1"/>
  <c r="HH9" i="1"/>
  <c r="HH6" i="1" s="1"/>
  <c r="FN9" i="1"/>
  <c r="DT9" i="1"/>
  <c r="KU9" i="1"/>
  <c r="JX130" i="1" s="1"/>
  <c r="KD129" i="1"/>
  <c r="KC126" i="1"/>
  <c r="KG126" i="1" s="1"/>
  <c r="JV124" i="1"/>
  <c r="JV117" i="1"/>
  <c r="JV110" i="1"/>
  <c r="JV128" i="1"/>
  <c r="JV119" i="1"/>
  <c r="JV121" i="1"/>
  <c r="KB111" i="1"/>
  <c r="KB112" i="1"/>
  <c r="KB113" i="1"/>
  <c r="KB114" i="1"/>
  <c r="JV122" i="1"/>
  <c r="JV116" i="1"/>
  <c r="JV113" i="1"/>
  <c r="X127" i="1"/>
  <c r="KR9" i="1"/>
  <c r="KC120" i="1" s="1"/>
  <c r="KG120" i="1" s="1"/>
  <c r="KT124" i="1"/>
  <c r="KQ124" i="1"/>
  <c r="IH9" i="1"/>
  <c r="KC128" i="1"/>
  <c r="KG128" i="1" s="1"/>
  <c r="JV123" i="1"/>
  <c r="JV130" i="1"/>
  <c r="KB115" i="1"/>
  <c r="KB116" i="1"/>
  <c r="KB117" i="1"/>
  <c r="KB118" i="1"/>
  <c r="AQ124" i="1"/>
  <c r="JV129" i="1"/>
  <c r="X129" i="1"/>
  <c r="LH9" i="1"/>
  <c r="IK9" i="1"/>
  <c r="HN9" i="1"/>
  <c r="HE9" i="1" s="1"/>
  <c r="GQ9" i="1"/>
  <c r="FT9" i="1"/>
  <c r="FK9" i="1" s="1"/>
  <c r="EW348" i="1"/>
  <c r="CQ9" i="1"/>
  <c r="AR9" i="1"/>
  <c r="AQ9" i="1" s="1"/>
  <c r="BE123" i="1"/>
  <c r="AC123" i="1" s="1"/>
  <c r="BE121" i="1"/>
  <c r="AC121" i="1" s="1"/>
  <c r="BE119" i="1"/>
  <c r="BE117" i="1"/>
  <c r="AC117" i="1" s="1"/>
  <c r="BE115" i="1"/>
  <c r="AC115" i="1" s="1"/>
  <c r="AB115" i="1" s="1"/>
  <c r="BE113" i="1"/>
  <c r="AC113" i="1" s="1"/>
  <c r="ID348" i="1"/>
  <c r="AJ348" i="1"/>
  <c r="HN348" i="1"/>
  <c r="X113" i="1"/>
  <c r="X120" i="1"/>
  <c r="X112" i="1"/>
  <c r="X115" i="1"/>
  <c r="EW9" i="1"/>
  <c r="EN9" i="1" s="1"/>
  <c r="AJ9" i="1"/>
  <c r="R119" i="1" s="1"/>
  <c r="BI107" i="1"/>
  <c r="BE111" i="1"/>
  <c r="AC111" i="1" s="1"/>
  <c r="GQ348" i="1"/>
  <c r="X109" i="1"/>
  <c r="X116" i="1"/>
  <c r="X122" i="1"/>
  <c r="X123" i="1"/>
  <c r="GH107" i="1"/>
  <c r="EN107" i="1"/>
  <c r="FT348" i="1"/>
  <c r="X108" i="1"/>
  <c r="X114" i="1"/>
  <c r="X121" i="1"/>
  <c r="CR107" i="1"/>
  <c r="CO111" i="1"/>
  <c r="CP111" i="1" s="1"/>
  <c r="Q129" i="1"/>
  <c r="Q122" i="1"/>
  <c r="Q117" i="1"/>
  <c r="Q112" i="1"/>
  <c r="Q127" i="1"/>
  <c r="Q111" i="1"/>
  <c r="W112" i="1"/>
  <c r="W113" i="1"/>
  <c r="W120" i="1"/>
  <c r="W111" i="1"/>
  <c r="AI107" i="1"/>
  <c r="BE109" i="1"/>
  <c r="AC109" i="1" s="1"/>
  <c r="AG9" i="1"/>
  <c r="DQ9" i="1"/>
  <c r="Q126" i="1"/>
  <c r="Q120" i="1"/>
  <c r="Q114" i="1"/>
  <c r="Q109" i="1"/>
  <c r="Q119" i="1"/>
  <c r="W122" i="1"/>
  <c r="W109" i="1"/>
  <c r="W116" i="1"/>
  <c r="W119" i="1"/>
  <c r="CO109" i="1"/>
  <c r="CN109" i="1" s="1"/>
  <c r="AQ107" i="1"/>
  <c r="KQ107" i="1"/>
  <c r="HX9" i="1"/>
  <c r="CZ107" i="1"/>
  <c r="Q130" i="1"/>
  <c r="Q125" i="1"/>
  <c r="Q118" i="1"/>
  <c r="Q113" i="1"/>
  <c r="Q108" i="1"/>
  <c r="Q107" i="1"/>
  <c r="W108" i="1"/>
  <c r="W114" i="1"/>
  <c r="W121" i="1"/>
  <c r="W123" i="1"/>
  <c r="BE105" i="1"/>
  <c r="BE103" i="1"/>
  <c r="AC103" i="1" s="1"/>
  <c r="BE101" i="1"/>
  <c r="BE99" i="1"/>
  <c r="AC99" i="1" s="1"/>
  <c r="AE99" i="1" s="1"/>
  <c r="BG96" i="1"/>
  <c r="AY8" i="1"/>
  <c r="IK8" i="1"/>
  <c r="IE8" i="1"/>
  <c r="IN8" i="1"/>
  <c r="IH8" i="1"/>
  <c r="Q100" i="1"/>
  <c r="JW89" i="1"/>
  <c r="BE95" i="1"/>
  <c r="AC95" i="1" s="1"/>
  <c r="BE93" i="1"/>
  <c r="AC93" i="1" s="1"/>
  <c r="AD93" i="1" s="1"/>
  <c r="BE91" i="1"/>
  <c r="AC91" i="1" s="1"/>
  <c r="BE90" i="1"/>
  <c r="AC90" i="1" s="1"/>
  <c r="HE8" i="1"/>
  <c r="JW86" i="1"/>
  <c r="JW93" i="1"/>
  <c r="JW90" i="1"/>
  <c r="BE87" i="1"/>
  <c r="JW94" i="1"/>
  <c r="JW91" i="1"/>
  <c r="GH8" i="1"/>
  <c r="JW80" i="1"/>
  <c r="JW104" i="1"/>
  <c r="CR8" i="1"/>
  <c r="JW102" i="1"/>
  <c r="JW100" i="1"/>
  <c r="JW81" i="1"/>
  <c r="BE85" i="1"/>
  <c r="AC85" i="1" s="1"/>
  <c r="BE83" i="1"/>
  <c r="BE81" i="1"/>
  <c r="AC81" i="1" s="1"/>
  <c r="BE79" i="1"/>
  <c r="AC79" i="1" s="1"/>
  <c r="AB79" i="1" s="1"/>
  <c r="HX8" i="1"/>
  <c r="HV8" i="1"/>
  <c r="BE77" i="1"/>
  <c r="AC77" i="1" s="1"/>
  <c r="AE77" i="1" s="1"/>
  <c r="BE75" i="1"/>
  <c r="AC75" i="1" s="1"/>
  <c r="AB75" i="1" s="1"/>
  <c r="BE73" i="1"/>
  <c r="AC73" i="1" s="1"/>
  <c r="IB69" i="1"/>
  <c r="BE71" i="1"/>
  <c r="AC71" i="1" s="1"/>
  <c r="BE65" i="1"/>
  <c r="AC65" i="1" s="1"/>
  <c r="AE65" i="1" s="1"/>
  <c r="BE63" i="1"/>
  <c r="AC63" i="1" s="1"/>
  <c r="BG60" i="1"/>
  <c r="IB60" i="1"/>
  <c r="GH60" i="1"/>
  <c r="CR60" i="1"/>
  <c r="CZ60" i="1"/>
  <c r="AS60" i="1"/>
  <c r="BE61" i="1"/>
  <c r="BE59" i="1"/>
  <c r="IB55" i="1"/>
  <c r="BE57" i="1"/>
  <c r="BG55" i="1"/>
  <c r="BE53" i="1"/>
  <c r="AC53" i="1" s="1"/>
  <c r="BE51" i="1"/>
  <c r="AC51" i="1" s="1"/>
  <c r="BI45" i="1"/>
  <c r="BE49" i="1"/>
  <c r="AC49" i="1" s="1"/>
  <c r="BE47" i="1"/>
  <c r="AC47" i="1" s="1"/>
  <c r="AA47" i="1" s="1"/>
  <c r="MA348" i="1"/>
  <c r="GK348" i="1"/>
  <c r="EQ348" i="1"/>
  <c r="BE43" i="1"/>
  <c r="AC43" i="1" s="1"/>
  <c r="AB43" i="1" s="1"/>
  <c r="GV38" i="1"/>
  <c r="BI38" i="1"/>
  <c r="BE39" i="1"/>
  <c r="AC39" i="1" s="1"/>
  <c r="AD39" i="1" s="1"/>
  <c r="BE37" i="1"/>
  <c r="BG35" i="1"/>
  <c r="BE33" i="1"/>
  <c r="AC33" i="1" s="1"/>
  <c r="AE33" i="1" s="1"/>
  <c r="BE31" i="1"/>
  <c r="AC31" i="1" s="1"/>
  <c r="AA31" i="1" s="1"/>
  <c r="BE29" i="1"/>
  <c r="AC29" i="1" s="1"/>
  <c r="AD29" i="1" s="1"/>
  <c r="MG348" i="1"/>
  <c r="BE25" i="1"/>
  <c r="AC25" i="1" s="1"/>
  <c r="AB25" i="1" s="1"/>
  <c r="JW35" i="1"/>
  <c r="JX61" i="1"/>
  <c r="KC23" i="1"/>
  <c r="KG23" i="1" s="1"/>
  <c r="KD22" i="1"/>
  <c r="GN348" i="1"/>
  <c r="AS20" i="1"/>
  <c r="Y22" i="1"/>
  <c r="Y24" i="1"/>
  <c r="S20" i="1"/>
  <c r="KQ20" i="1"/>
  <c r="KU348" i="1"/>
  <c r="BI20" i="1"/>
  <c r="KC21" i="1"/>
  <c r="KC24" i="1"/>
  <c r="KG24" i="1" s="1"/>
  <c r="KD23" i="1"/>
  <c r="LU348" i="1"/>
  <c r="Y21" i="1"/>
  <c r="AM20" i="1"/>
  <c r="KD25" i="1"/>
  <c r="DW348" i="1"/>
  <c r="Y25" i="1"/>
  <c r="KC44" i="1"/>
  <c r="KG44" i="1" s="1"/>
  <c r="DT348" i="1"/>
  <c r="W43" i="1"/>
  <c r="Q34" i="1"/>
  <c r="BE44" i="1"/>
  <c r="BE42" i="1" s="1"/>
  <c r="KC43" i="1"/>
  <c r="AG348" i="1"/>
  <c r="W44" i="1"/>
  <c r="BS42" i="1"/>
  <c r="BT42" i="1" s="1"/>
  <c r="BT44" i="1"/>
  <c r="AO42" i="1"/>
  <c r="AG42" i="1"/>
  <c r="KR348" i="1"/>
  <c r="KT42" i="1"/>
  <c r="R54" i="1"/>
  <c r="KD44" i="1"/>
  <c r="AP348" i="1"/>
  <c r="BE23" i="1"/>
  <c r="CU348" i="1"/>
  <c r="CT348" i="1" s="1"/>
  <c r="CT20" i="1"/>
  <c r="IB169" i="1"/>
  <c r="IB124" i="1"/>
  <c r="IB107" i="1"/>
  <c r="IB78" i="1"/>
  <c r="IB45" i="1"/>
  <c r="GV69" i="1"/>
  <c r="GV124" i="1"/>
  <c r="GV107" i="1"/>
  <c r="BB279" i="1"/>
  <c r="BB257" i="1"/>
  <c r="BB69" i="1"/>
  <c r="CZ20" i="1"/>
  <c r="BE198" i="1"/>
  <c r="AA184" i="1"/>
  <c r="AB41" i="1"/>
  <c r="CM91" i="1"/>
  <c r="CM84" i="1"/>
  <c r="AA206" i="1"/>
  <c r="AC70" i="1"/>
  <c r="AE70" i="1" s="1"/>
  <c r="CO276" i="1"/>
  <c r="CO59" i="1"/>
  <c r="CN59" i="1" s="1"/>
  <c r="CO24" i="1"/>
  <c r="CP24" i="1" s="1"/>
  <c r="AC34" i="1"/>
  <c r="CO81" i="1"/>
  <c r="CO78" i="1" s="1"/>
  <c r="CP78" i="1" s="1"/>
  <c r="CZ55" i="1"/>
  <c r="CZ180" i="1"/>
  <c r="AA41" i="1"/>
  <c r="CM83" i="1"/>
  <c r="CM62" i="1"/>
  <c r="CM197" i="1"/>
  <c r="AB206" i="1"/>
  <c r="AD258" i="1"/>
  <c r="BB202" i="1"/>
  <c r="CZ257" i="1"/>
  <c r="AC200" i="1"/>
  <c r="AC198" i="1" s="1"/>
  <c r="AA198" i="1" s="1"/>
  <c r="AC262" i="1"/>
  <c r="AA262" i="1" s="1"/>
  <c r="CZ26" i="1"/>
  <c r="CO181" i="1"/>
  <c r="CN181" i="1" s="1"/>
  <c r="CO73" i="1"/>
  <c r="CO69" i="1" s="1"/>
  <c r="CO193" i="1"/>
  <c r="CP193" i="1" s="1"/>
  <c r="CO281" i="1"/>
  <c r="CO21" i="1"/>
  <c r="CP21" i="1" s="1"/>
  <c r="BE21" i="1"/>
  <c r="CZ69" i="1"/>
  <c r="CO28" i="1"/>
  <c r="CP28" i="1" s="1"/>
  <c r="CO65" i="1"/>
  <c r="CN65" i="1" s="1"/>
  <c r="CZ78" i="1"/>
  <c r="CO183" i="1"/>
  <c r="CM39" i="1"/>
  <c r="CM85" i="1"/>
  <c r="CM89" i="1"/>
  <c r="CM260" i="1"/>
  <c r="CM205" i="1"/>
  <c r="CO38" i="1"/>
  <c r="CP38" i="1" s="1"/>
  <c r="CO267" i="1"/>
  <c r="CO76" i="1"/>
  <c r="CO204" i="1"/>
  <c r="CO93" i="1"/>
  <c r="CN93" i="1" s="1"/>
  <c r="CO34" i="1"/>
  <c r="CP34" i="1" s="1"/>
  <c r="CO56" i="1"/>
  <c r="CO55" i="1" s="1"/>
  <c r="CP55" i="1" s="1"/>
  <c r="BM334" i="1"/>
  <c r="BM279" i="1"/>
  <c r="FY166" i="1"/>
  <c r="GV180" i="1"/>
  <c r="GV189" i="1"/>
  <c r="CR268" i="1"/>
  <c r="GQ14" i="1"/>
  <c r="FT14" i="1"/>
  <c r="FK14" i="1" s="1"/>
  <c r="GH264" i="1"/>
  <c r="EN264" i="1"/>
  <c r="GT14" i="1"/>
  <c r="EZ14" i="1"/>
  <c r="EN14" i="1" s="1"/>
  <c r="GE257" i="1"/>
  <c r="HB257" i="1"/>
  <c r="AI257" i="1"/>
  <c r="CR13" i="1"/>
  <c r="S192" i="1"/>
  <c r="GE207" i="1"/>
  <c r="AG12" i="1"/>
  <c r="BM186" i="1"/>
  <c r="GV207" i="1"/>
  <c r="JW238" i="1"/>
  <c r="Q163" i="1"/>
  <c r="Q169" i="1"/>
  <c r="Q159" i="1"/>
  <c r="Q170" i="1"/>
  <c r="Q172" i="1"/>
  <c r="Q177" i="1"/>
  <c r="Q167" i="1"/>
  <c r="Q175" i="1"/>
  <c r="Q173" i="1"/>
  <c r="Q181" i="1"/>
  <c r="AI11" i="1"/>
  <c r="Q180" i="1"/>
  <c r="Q166" i="1"/>
  <c r="Q164" i="1"/>
  <c r="Q168" i="1"/>
  <c r="Q176" i="1"/>
  <c r="Q165" i="1"/>
  <c r="AG11" i="1"/>
  <c r="JV28" i="1"/>
  <c r="JV22" i="1"/>
  <c r="KN12" i="1"/>
  <c r="JV194" i="1"/>
  <c r="JV229" i="1"/>
  <c r="JV215" i="1"/>
  <c r="JV206" i="1"/>
  <c r="JV195" i="1"/>
  <c r="JV200" i="1"/>
  <c r="JV212" i="1"/>
  <c r="JV198" i="1"/>
  <c r="JV223" i="1"/>
  <c r="JV203" i="1"/>
  <c r="JV222" i="1"/>
  <c r="JV208" i="1"/>
  <c r="JW225" i="1"/>
  <c r="JW198" i="1"/>
  <c r="JW187" i="1"/>
  <c r="JW207" i="1"/>
  <c r="JW209" i="1"/>
  <c r="JW212" i="1"/>
  <c r="JW218" i="1"/>
  <c r="JW194" i="1"/>
  <c r="JW220" i="1"/>
  <c r="JW221" i="1"/>
  <c r="JW193" i="1"/>
  <c r="JW204" i="1"/>
  <c r="JW203" i="1"/>
  <c r="JW216" i="1"/>
  <c r="JW224" i="1"/>
  <c r="JW189" i="1"/>
  <c r="JW183" i="1"/>
  <c r="JW188" i="1"/>
  <c r="JW222" i="1"/>
  <c r="JW205" i="1"/>
  <c r="JW229" i="1"/>
  <c r="JW202" i="1"/>
  <c r="JW195" i="1"/>
  <c r="JW223" i="1"/>
  <c r="JW186" i="1"/>
  <c r="JW206" i="1"/>
  <c r="JW214" i="1"/>
  <c r="JW211" i="1"/>
  <c r="JW219" i="1"/>
  <c r="JW196" i="1"/>
  <c r="BE343" i="1"/>
  <c r="AC343" i="1" s="1"/>
  <c r="AA343" i="1" s="1"/>
  <c r="CO343" i="1"/>
  <c r="CP343" i="1" s="1"/>
  <c r="BE338" i="1"/>
  <c r="AC338" i="1" s="1"/>
  <c r="AA338" i="1" s="1"/>
  <c r="CO338" i="1"/>
  <c r="Q197" i="1"/>
  <c r="Q207" i="1"/>
  <c r="JW246" i="1"/>
  <c r="JW243" i="1"/>
  <c r="JW251" i="1"/>
  <c r="JW237" i="1"/>
  <c r="JW261" i="1"/>
  <c r="JW244" i="1"/>
  <c r="JW232" i="1"/>
  <c r="JW259" i="1"/>
  <c r="JW245" i="1"/>
  <c r="JW233" i="1"/>
  <c r="JW239" i="1"/>
  <c r="JW242" i="1"/>
  <c r="JW253" i="1"/>
  <c r="JW257" i="1"/>
  <c r="JW258" i="1"/>
  <c r="JW235" i="1"/>
  <c r="JW231" i="1"/>
  <c r="KT13" i="1"/>
  <c r="JW240" i="1"/>
  <c r="JW249" i="1"/>
  <c r="JW250" i="1"/>
  <c r="JW234" i="1"/>
  <c r="KQ13" i="1"/>
  <c r="R162" i="1"/>
  <c r="R165" i="1"/>
  <c r="R160" i="1"/>
  <c r="R182" i="1"/>
  <c r="R179" i="1"/>
  <c r="R169" i="1"/>
  <c r="R159" i="1"/>
  <c r="R174" i="1"/>
  <c r="R164" i="1"/>
  <c r="R172" i="1"/>
  <c r="R167" i="1"/>
  <c r="R158" i="1"/>
  <c r="R178" i="1"/>
  <c r="R171" i="1"/>
  <c r="R180" i="1"/>
  <c r="R166" i="1"/>
  <c r="AI334" i="1"/>
  <c r="CO265" i="1"/>
  <c r="CT268" i="1"/>
  <c r="BM60" i="1"/>
  <c r="MD348" i="1"/>
  <c r="AU235" i="1"/>
  <c r="CZ207" i="1"/>
  <c r="CZ235" i="1"/>
  <c r="AM235" i="1"/>
  <c r="CO247" i="1"/>
  <c r="CT16" i="1"/>
  <c r="BE319" i="1"/>
  <c r="AC319" i="1" s="1"/>
  <c r="AD319" i="1" s="1"/>
  <c r="CO272" i="1"/>
  <c r="CP272" i="1" s="1"/>
  <c r="CO277" i="1"/>
  <c r="CP277" i="1" s="1"/>
  <c r="CO254" i="1"/>
  <c r="CO270" i="1"/>
  <c r="CN270" i="1" s="1"/>
  <c r="HE16" i="1"/>
  <c r="GW16" i="1" s="1"/>
  <c r="GH16" i="1"/>
  <c r="EN16" i="1"/>
  <c r="DQ16" i="1"/>
  <c r="CR16" i="1"/>
  <c r="DP16" i="1"/>
  <c r="Z20" i="1"/>
  <c r="IB283" i="1"/>
  <c r="IB264" i="1"/>
  <c r="BM268" i="1"/>
  <c r="BM180" i="1"/>
  <c r="HU348" i="1"/>
  <c r="CL96" i="1"/>
  <c r="GV268" i="1"/>
  <c r="GV45" i="1"/>
  <c r="BM283" i="1"/>
  <c r="Z96" i="1"/>
  <c r="HS180" i="1"/>
  <c r="GE16" i="1"/>
  <c r="DN16" i="1"/>
  <c r="R55" i="1"/>
  <c r="CT11" i="1"/>
  <c r="BM217" i="1"/>
  <c r="BM169" i="1"/>
  <c r="BM55" i="1"/>
  <c r="BM26" i="1"/>
  <c r="R75" i="1"/>
  <c r="BM78" i="1"/>
  <c r="BM69" i="1"/>
  <c r="BM166" i="1"/>
  <c r="BM107" i="1"/>
  <c r="BQ334" i="1"/>
  <c r="BP15" i="1"/>
  <c r="BM264" i="1"/>
  <c r="BM198" i="1"/>
  <c r="BM35" i="1"/>
  <c r="BM207" i="1"/>
  <c r="BM189" i="1"/>
  <c r="BM66" i="1"/>
  <c r="BM45" i="1"/>
  <c r="BM124" i="1"/>
  <c r="DM16" i="1"/>
  <c r="EE42" i="1"/>
  <c r="FY198" i="1"/>
  <c r="BM97" i="1"/>
  <c r="BM96" i="1" s="1"/>
  <c r="BQ21" i="1"/>
  <c r="CR11" i="1"/>
  <c r="IB257" i="1"/>
  <c r="CS9" i="1"/>
  <c r="CT9" i="1" s="1"/>
  <c r="CZ16" i="1"/>
  <c r="BE16" i="1" s="1"/>
  <c r="FM8" i="1"/>
  <c r="GV26" i="1"/>
  <c r="HS189" i="1"/>
  <c r="GV257" i="1"/>
  <c r="BR21" i="1"/>
  <c r="CT8" i="1"/>
  <c r="BE280" i="1"/>
  <c r="BE279" i="1" s="1"/>
  <c r="CZ279" i="1"/>
  <c r="AC230" i="1"/>
  <c r="AB230" i="1" s="1"/>
  <c r="CZ10" i="1"/>
  <c r="CY16" i="1"/>
  <c r="BD16" i="1" s="1"/>
  <c r="EE279" i="1"/>
  <c r="BM38" i="1"/>
  <c r="BM347" i="1"/>
  <c r="BM21" i="1"/>
  <c r="BM20" i="1" s="1"/>
  <c r="CT15" i="1"/>
  <c r="IB268" i="1"/>
  <c r="IB235" i="1"/>
  <c r="BM257" i="1"/>
  <c r="BM16" i="1"/>
  <c r="BQ16" i="1"/>
  <c r="GD15" i="1"/>
  <c r="FJ15" i="1"/>
  <c r="BR10" i="1"/>
  <c r="BQ10" i="1"/>
  <c r="CM25" i="1"/>
  <c r="Q236" i="1"/>
  <c r="Q230" i="1"/>
  <c r="R257" i="1"/>
  <c r="R230" i="1"/>
  <c r="R283" i="1"/>
  <c r="R287" i="1"/>
  <c r="R267" i="1"/>
  <c r="FY283" i="1"/>
  <c r="KI186" i="1"/>
  <c r="KK300" i="1"/>
  <c r="KG300" i="1"/>
  <c r="GV35" i="1"/>
  <c r="KK322" i="1"/>
  <c r="KG322" i="1"/>
  <c r="KK298" i="1"/>
  <c r="KG298" i="1"/>
  <c r="KK344" i="1"/>
  <c r="KG344" i="1"/>
  <c r="DH334" i="1"/>
  <c r="CO217" i="1"/>
  <c r="CP217" i="1" s="1"/>
  <c r="AO11" i="1"/>
  <c r="HS66" i="1"/>
  <c r="HS42" i="1"/>
  <c r="AM12" i="1"/>
  <c r="KK267" i="1"/>
  <c r="KG267" i="1"/>
  <c r="AB194" i="1"/>
  <c r="AA333" i="1"/>
  <c r="AA305" i="1"/>
  <c r="BB207" i="1"/>
  <c r="CO16" i="1"/>
  <c r="CP16" i="1" s="1"/>
  <c r="KT15" i="1"/>
  <c r="JV334" i="1"/>
  <c r="JV340" i="1"/>
  <c r="JV345" i="1"/>
  <c r="JV323" i="1"/>
  <c r="S179" i="1"/>
  <c r="S163" i="1"/>
  <c r="S178" i="1"/>
  <c r="S170" i="1"/>
  <c r="S164" i="1"/>
  <c r="S161" i="1"/>
  <c r="R90" i="1"/>
  <c r="R85" i="1"/>
  <c r="R91" i="1"/>
  <c r="R98" i="1"/>
  <c r="JX315" i="1"/>
  <c r="JX92" i="1"/>
  <c r="JX335" i="1"/>
  <c r="JV290" i="1"/>
  <c r="JX81" i="1"/>
  <c r="JX330" i="1"/>
  <c r="KK89" i="1"/>
  <c r="KG89" i="1"/>
  <c r="AB323" i="1"/>
  <c r="AS15" i="1"/>
  <c r="CO35" i="1"/>
  <c r="CP35" i="1" s="1"/>
  <c r="CP218" i="1"/>
  <c r="JV306" i="1"/>
  <c r="JV319" i="1"/>
  <c r="JV329" i="1"/>
  <c r="JV296" i="1"/>
  <c r="R78" i="1"/>
  <c r="S171" i="1"/>
  <c r="S159" i="1"/>
  <c r="S177" i="1"/>
  <c r="S176" i="1"/>
  <c r="S160" i="1"/>
  <c r="R105" i="1"/>
  <c r="R82" i="1"/>
  <c r="R81" i="1"/>
  <c r="R84" i="1"/>
  <c r="R89" i="1"/>
  <c r="S166" i="1"/>
  <c r="S180" i="1"/>
  <c r="JX341" i="1"/>
  <c r="AS8" i="1"/>
  <c r="JV338" i="1"/>
  <c r="JX340" i="1"/>
  <c r="AD281" i="1"/>
  <c r="AD27" i="1"/>
  <c r="AK8" i="1"/>
  <c r="JV289" i="1"/>
  <c r="JV298" i="1"/>
  <c r="JV297" i="1"/>
  <c r="S172" i="1"/>
  <c r="S182" i="1"/>
  <c r="S175" i="1"/>
  <c r="S173" i="1"/>
  <c r="S162" i="1"/>
  <c r="R97" i="1"/>
  <c r="R104" i="1"/>
  <c r="R103" i="1"/>
  <c r="R106" i="1"/>
  <c r="R87" i="1"/>
  <c r="JX290" i="1"/>
  <c r="JX345" i="1"/>
  <c r="JX291" i="1"/>
  <c r="JV293" i="1"/>
  <c r="JV342" i="1"/>
  <c r="JX320" i="1"/>
  <c r="AE222" i="1"/>
  <c r="AA254" i="1"/>
  <c r="AB46" i="1"/>
  <c r="AA244" i="1"/>
  <c r="AA136" i="1"/>
  <c r="AO9" i="1"/>
  <c r="R56" i="1"/>
  <c r="GH12" i="1"/>
  <c r="AA62" i="1"/>
  <c r="BQ344" i="1"/>
  <c r="T260" i="1"/>
  <c r="T220" i="1"/>
  <c r="T211" i="1"/>
  <c r="T203" i="1"/>
  <c r="T171" i="1"/>
  <c r="T82" i="1"/>
  <c r="T79" i="1"/>
  <c r="T49" i="1"/>
  <c r="T259" i="1"/>
  <c r="T219" i="1"/>
  <c r="T218" i="1"/>
  <c r="T200" i="1"/>
  <c r="T188" i="1"/>
  <c r="T175" i="1"/>
  <c r="T170" i="1"/>
  <c r="T52" i="1"/>
  <c r="T209" i="1"/>
  <c r="T208" i="1"/>
  <c r="T191" i="1"/>
  <c r="T190" i="1"/>
  <c r="T174" i="1"/>
  <c r="T128" i="1"/>
  <c r="T80" i="1"/>
  <c r="T67" i="1"/>
  <c r="T47" i="1"/>
  <c r="T46" i="1"/>
  <c r="T258" i="1"/>
  <c r="CL124" i="1"/>
  <c r="GV169" i="1"/>
  <c r="GV78" i="1"/>
  <c r="GV96" i="1"/>
  <c r="AA215" i="1"/>
  <c r="AE46" i="1"/>
  <c r="BS8" i="1"/>
  <c r="AA328" i="1"/>
  <c r="BQ75" i="1"/>
  <c r="AA337" i="1"/>
  <c r="CM164" i="1"/>
  <c r="T176" i="1"/>
  <c r="T127" i="1"/>
  <c r="T125" i="1"/>
  <c r="T83" i="1"/>
  <c r="HS202" i="1"/>
  <c r="GV66" i="1"/>
  <c r="AA340" i="1"/>
  <c r="AA237" i="1"/>
  <c r="T187" i="1"/>
  <c r="T172" i="1"/>
  <c r="T126" i="1"/>
  <c r="T53" i="1"/>
  <c r="T210" i="1"/>
  <c r="T199" i="1"/>
  <c r="T129" i="1"/>
  <c r="T81" i="1"/>
  <c r="T48" i="1"/>
  <c r="T262" i="1"/>
  <c r="T205" i="1"/>
  <c r="T177" i="1"/>
  <c r="T84" i="1"/>
  <c r="T51" i="1"/>
  <c r="T261" i="1"/>
  <c r="T221" i="1"/>
  <c r="T212" i="1"/>
  <c r="T204" i="1"/>
  <c r="CM108" i="1"/>
  <c r="CL107" i="1"/>
  <c r="AD52" i="1"/>
  <c r="AA148" i="1"/>
  <c r="CM317" i="1"/>
  <c r="BQ74" i="1"/>
  <c r="T68" i="1"/>
  <c r="CM322" i="1"/>
  <c r="T173" i="1"/>
  <c r="T50" i="1"/>
  <c r="FB42" i="1"/>
  <c r="GV60" i="1"/>
  <c r="T63" i="1"/>
  <c r="T62" i="1"/>
  <c r="T61" i="1"/>
  <c r="T120" i="1"/>
  <c r="T116" i="1"/>
  <c r="T112" i="1"/>
  <c r="T108" i="1"/>
  <c r="T119" i="1"/>
  <c r="T115" i="1"/>
  <c r="T111" i="1"/>
  <c r="T122" i="1"/>
  <c r="T118" i="1"/>
  <c r="T114" i="1"/>
  <c r="T110" i="1"/>
  <c r="T121" i="1"/>
  <c r="T117" i="1"/>
  <c r="T113" i="1"/>
  <c r="T109" i="1"/>
  <c r="T123" i="1"/>
  <c r="AB337" i="1"/>
  <c r="AE176" i="1"/>
  <c r="AA178" i="1"/>
  <c r="AA234" i="1"/>
  <c r="AA221" i="1"/>
  <c r="AB67" i="1"/>
  <c r="GV55" i="1"/>
  <c r="KG280" i="1"/>
  <c r="KG199" i="1"/>
  <c r="KE198" i="1"/>
  <c r="KG39" i="1"/>
  <c r="KE38" i="1"/>
  <c r="KG335" i="1"/>
  <c r="KE334" i="1"/>
  <c r="KG125" i="1"/>
  <c r="KE124" i="1"/>
  <c r="KG70" i="1"/>
  <c r="KE69" i="1"/>
  <c r="KG108" i="1"/>
  <c r="KE107" i="1"/>
  <c r="KK276" i="1"/>
  <c r="KG276" i="1"/>
  <c r="KK286" i="1"/>
  <c r="KG286" i="1"/>
  <c r="KK330" i="1"/>
  <c r="KG330" i="1"/>
  <c r="KK326" i="1"/>
  <c r="KG326" i="1"/>
  <c r="KK318" i="1"/>
  <c r="KG318" i="1"/>
  <c r="KK310" i="1"/>
  <c r="KG310" i="1"/>
  <c r="KK306" i="1"/>
  <c r="KG306" i="1"/>
  <c r="KK302" i="1"/>
  <c r="KG302" i="1"/>
  <c r="KK290" i="1"/>
  <c r="KG290" i="1"/>
  <c r="KK339" i="1"/>
  <c r="KG339" i="1"/>
  <c r="KK343" i="1"/>
  <c r="KG343" i="1"/>
  <c r="EE186" i="1"/>
  <c r="R271" i="1"/>
  <c r="KG181" i="1"/>
  <c r="KE180" i="1"/>
  <c r="KG269" i="1"/>
  <c r="KE268" i="1"/>
  <c r="KE217" i="1"/>
  <c r="KG218" i="1"/>
  <c r="KG190" i="1"/>
  <c r="KE189" i="1"/>
  <c r="KG36" i="1"/>
  <c r="KE35" i="1"/>
  <c r="KG187" i="1"/>
  <c r="KE186" i="1"/>
  <c r="KG27" i="1"/>
  <c r="KE26" i="1"/>
  <c r="KK74" i="1"/>
  <c r="KG74" i="1"/>
  <c r="KK277" i="1"/>
  <c r="KG277" i="1"/>
  <c r="KK282" i="1"/>
  <c r="KG282" i="1"/>
  <c r="KK329" i="1"/>
  <c r="KG329" i="1"/>
  <c r="KK321" i="1"/>
  <c r="KG321" i="1"/>
  <c r="KK313" i="1"/>
  <c r="KG313" i="1"/>
  <c r="KK309" i="1"/>
  <c r="KG309" i="1"/>
  <c r="KK301" i="1"/>
  <c r="KG301" i="1"/>
  <c r="KK297" i="1"/>
  <c r="KG297" i="1"/>
  <c r="KK293" i="1"/>
  <c r="KG293" i="1"/>
  <c r="KK289" i="1"/>
  <c r="KG289" i="1"/>
  <c r="KK340" i="1"/>
  <c r="KG340" i="1"/>
  <c r="KG203" i="1"/>
  <c r="KG43" i="1"/>
  <c r="KE42" i="1"/>
  <c r="KG236" i="1"/>
  <c r="KE235" i="1"/>
  <c r="KG79" i="1"/>
  <c r="KE78" i="1"/>
  <c r="KG46" i="1"/>
  <c r="KE45" i="1"/>
  <c r="KK252" i="1"/>
  <c r="KG252" i="1"/>
  <c r="KK278" i="1"/>
  <c r="KG278" i="1"/>
  <c r="KK332" i="1"/>
  <c r="KG332" i="1"/>
  <c r="KK324" i="1"/>
  <c r="KG324" i="1"/>
  <c r="KK316" i="1"/>
  <c r="KG316" i="1"/>
  <c r="KK312" i="1"/>
  <c r="KG312" i="1"/>
  <c r="KK308" i="1"/>
  <c r="KG308" i="1"/>
  <c r="KK292" i="1"/>
  <c r="KG292" i="1"/>
  <c r="KK288" i="1"/>
  <c r="KG288" i="1"/>
  <c r="KK337" i="1"/>
  <c r="KG337" i="1"/>
  <c r="KK341" i="1"/>
  <c r="KG341" i="1"/>
  <c r="AE67" i="1"/>
  <c r="R282" i="1"/>
  <c r="R286" i="1"/>
  <c r="R273" i="1"/>
  <c r="CO189" i="1"/>
  <c r="CP189" i="1" s="1"/>
  <c r="AQ8" i="1"/>
  <c r="BS9" i="1"/>
  <c r="R198" i="1"/>
  <c r="R202" i="1"/>
  <c r="R243" i="1"/>
  <c r="R258" i="1"/>
  <c r="R249" i="1"/>
  <c r="R239" i="1"/>
  <c r="R242" i="1"/>
  <c r="R233" i="1"/>
  <c r="R218" i="1"/>
  <c r="R223" i="1"/>
  <c r="R194" i="1"/>
  <c r="R209" i="1"/>
  <c r="R212" i="1"/>
  <c r="R196" i="1"/>
  <c r="R197" i="1"/>
  <c r="R189" i="1"/>
  <c r="R73" i="1"/>
  <c r="KG284" i="1"/>
  <c r="KG67" i="1"/>
  <c r="KE66" i="1"/>
  <c r="KE20" i="1"/>
  <c r="KG170" i="1"/>
  <c r="KE169" i="1"/>
  <c r="KG97" i="1"/>
  <c r="KE96" i="1"/>
  <c r="KG61" i="1"/>
  <c r="KE60" i="1"/>
  <c r="KG167" i="1"/>
  <c r="KE166" i="1"/>
  <c r="KE55" i="1"/>
  <c r="KG56" i="1"/>
  <c r="KE264" i="1"/>
  <c r="KG265" i="1"/>
  <c r="KG208" i="1"/>
  <c r="KE207" i="1"/>
  <c r="CO279" i="1"/>
  <c r="CP279" i="1" s="1"/>
  <c r="JW227" i="1"/>
  <c r="JW255" i="1"/>
  <c r="JW236" i="1"/>
  <c r="JV327" i="1"/>
  <c r="JV304" i="1"/>
  <c r="JV328" i="1"/>
  <c r="JV313" i="1"/>
  <c r="JV309" i="1"/>
  <c r="Q158" i="1"/>
  <c r="Q179" i="1"/>
  <c r="Q174" i="1"/>
  <c r="Q182" i="1"/>
  <c r="Q162" i="1"/>
  <c r="R101" i="1"/>
  <c r="R86" i="1"/>
  <c r="R92" i="1"/>
  <c r="R99" i="1"/>
  <c r="R80" i="1"/>
  <c r="R94" i="1"/>
  <c r="R79" i="1"/>
  <c r="R176" i="1"/>
  <c r="R168" i="1"/>
  <c r="R170" i="1"/>
  <c r="R181" i="1"/>
  <c r="R161" i="1"/>
  <c r="S85" i="1"/>
  <c r="S95" i="1"/>
  <c r="S106" i="1"/>
  <c r="S89" i="1"/>
  <c r="S105" i="1"/>
  <c r="JX334" i="1"/>
  <c r="JX311" i="1"/>
  <c r="JV204" i="1"/>
  <c r="JW217" i="1"/>
  <c r="JX304" i="1"/>
  <c r="JX313" i="1"/>
  <c r="JV291" i="1"/>
  <c r="JX305" i="1"/>
  <c r="KK275" i="1"/>
  <c r="KG275" i="1"/>
  <c r="KK331" i="1"/>
  <c r="KG331" i="1"/>
  <c r="KK327" i="1"/>
  <c r="KG327" i="1"/>
  <c r="KK323" i="1"/>
  <c r="KG323" i="1"/>
  <c r="KK315" i="1"/>
  <c r="KG315" i="1"/>
  <c r="KK311" i="1"/>
  <c r="KG311" i="1"/>
  <c r="KK303" i="1"/>
  <c r="KG303" i="1"/>
  <c r="KK295" i="1"/>
  <c r="KG295" i="1"/>
  <c r="KK291" i="1"/>
  <c r="KG291" i="1"/>
  <c r="KK287" i="1"/>
  <c r="KG287" i="1"/>
  <c r="KK338" i="1"/>
  <c r="KG338" i="1"/>
  <c r="KK342" i="1"/>
  <c r="KG342" i="1"/>
  <c r="KK346" i="1"/>
  <c r="KG346" i="1"/>
  <c r="BA66" i="1"/>
  <c r="Q105" i="1"/>
  <c r="CT12" i="1"/>
  <c r="DS348" i="1"/>
  <c r="GV198" i="1"/>
  <c r="AE224" i="1"/>
  <c r="AI8" i="1"/>
  <c r="Q103" i="1"/>
  <c r="Q106" i="1"/>
  <c r="AA285" i="1"/>
  <c r="DH186" i="1"/>
  <c r="HS198" i="1"/>
  <c r="AA269" i="1"/>
  <c r="HS186" i="1"/>
  <c r="AA27" i="1"/>
  <c r="AA281" i="1"/>
  <c r="GM348" i="1"/>
  <c r="Z283" i="1"/>
  <c r="T284" i="1" s="1"/>
  <c r="GV279" i="1"/>
  <c r="Z268" i="1"/>
  <c r="HS268" i="1"/>
  <c r="AB269" i="1"/>
  <c r="AE324" i="1"/>
  <c r="DW14" i="1"/>
  <c r="BQ103" i="1"/>
  <c r="GV217" i="1"/>
  <c r="BQ226" i="1"/>
  <c r="BQ254" i="1"/>
  <c r="CM245" i="1"/>
  <c r="CM234" i="1"/>
  <c r="AA258" i="1"/>
  <c r="DH257" i="1"/>
  <c r="DH60" i="1"/>
  <c r="DH35" i="1"/>
  <c r="EE257" i="1"/>
  <c r="EE207" i="1"/>
  <c r="EE166" i="1"/>
  <c r="EE264" i="1"/>
  <c r="GV235" i="1"/>
  <c r="CL235" i="1"/>
  <c r="CM236" i="1"/>
  <c r="AA152" i="1"/>
  <c r="AD190" i="1"/>
  <c r="Q89" i="1"/>
  <c r="Q84" i="1"/>
  <c r="AD310" i="1"/>
  <c r="AA168" i="1"/>
  <c r="AA203" i="1"/>
  <c r="AA219" i="1"/>
  <c r="AA176" i="1"/>
  <c r="AA170" i="1"/>
  <c r="AA190" i="1"/>
  <c r="AA220" i="1"/>
  <c r="AA172" i="1"/>
  <c r="AA199" i="1"/>
  <c r="AA191" i="1"/>
  <c r="AA89" i="1"/>
  <c r="AD132" i="1"/>
  <c r="AD220" i="1"/>
  <c r="AE140" i="1"/>
  <c r="AD103" i="1"/>
  <c r="AD231" i="1"/>
  <c r="AE190" i="1"/>
  <c r="AD305" i="1"/>
  <c r="BB264" i="1"/>
  <c r="R276" i="1"/>
  <c r="R279" i="1"/>
  <c r="Q255" i="1"/>
  <c r="Q254" i="1"/>
  <c r="R280" i="1"/>
  <c r="R264" i="1"/>
  <c r="R281" i="1"/>
  <c r="AK12" i="1"/>
  <c r="CP200" i="1"/>
  <c r="R207" i="1"/>
  <c r="R255" i="1"/>
  <c r="R237" i="1"/>
  <c r="R259" i="1"/>
  <c r="R253" i="1"/>
  <c r="R245" i="1"/>
  <c r="R260" i="1"/>
  <c r="R246" i="1"/>
  <c r="R231" i="1"/>
  <c r="R232" i="1"/>
  <c r="R214" i="1"/>
  <c r="R229" i="1"/>
  <c r="R211" i="1"/>
  <c r="R225" i="1"/>
  <c r="R205" i="1"/>
  <c r="R216" i="1"/>
  <c r="R200" i="1"/>
  <c r="R191" i="1"/>
  <c r="R193" i="1"/>
  <c r="R270" i="1"/>
  <c r="R72" i="1"/>
  <c r="CM130" i="1"/>
  <c r="AD244" i="1"/>
  <c r="AE314" i="1"/>
  <c r="R278" i="1"/>
  <c r="AA128" i="1"/>
  <c r="GH334" i="1"/>
  <c r="HB283" i="1"/>
  <c r="FH283" i="1"/>
  <c r="DN283" i="1"/>
  <c r="HE279" i="1"/>
  <c r="DQ279" i="1"/>
  <c r="AO279" i="1"/>
  <c r="AI279" i="1"/>
  <c r="GH268" i="1"/>
  <c r="EN268" i="1"/>
  <c r="AK268" i="1"/>
  <c r="HB264" i="1"/>
  <c r="FH264" i="1"/>
  <c r="DN264" i="1"/>
  <c r="BS264" i="1"/>
  <c r="HY264" i="1"/>
  <c r="GE264" i="1"/>
  <c r="EK264" i="1"/>
  <c r="AE263" i="1"/>
  <c r="GE235" i="1"/>
  <c r="EK235" i="1"/>
  <c r="HS166" i="1"/>
  <c r="AY348" i="1"/>
  <c r="EN334" i="1"/>
  <c r="HB279" i="1"/>
  <c r="FH279" i="1"/>
  <c r="DN279" i="1"/>
  <c r="CT257" i="1"/>
  <c r="AA108" i="1"/>
  <c r="BQ76" i="1"/>
  <c r="DH55" i="1"/>
  <c r="HS207" i="1"/>
  <c r="AA52" i="1"/>
  <c r="AA110" i="1"/>
  <c r="AA98" i="1"/>
  <c r="AA48" i="1"/>
  <c r="AA67" i="1"/>
  <c r="AA114" i="1"/>
  <c r="BQ88" i="1"/>
  <c r="AD309" i="1"/>
  <c r="GE334" i="1"/>
  <c r="EK334" i="1"/>
  <c r="AS334" i="1"/>
  <c r="GH283" i="1"/>
  <c r="EN283" i="1"/>
  <c r="MA14" i="1"/>
  <c r="LP14" i="1" s="1"/>
  <c r="FN14" i="1"/>
  <c r="FH14" i="1" s="1"/>
  <c r="HE268" i="1"/>
  <c r="FK268" i="1"/>
  <c r="DQ268" i="1"/>
  <c r="FH257" i="1"/>
  <c r="AO257" i="1"/>
  <c r="HE235" i="1"/>
  <c r="DQ235" i="1"/>
  <c r="AQ235" i="1"/>
  <c r="GE217" i="1"/>
  <c r="EK217" i="1"/>
  <c r="HE217" i="1"/>
  <c r="GH217" i="1"/>
  <c r="AM217" i="1"/>
  <c r="HY207" i="1"/>
  <c r="EK207" i="1"/>
  <c r="GH207" i="1"/>
  <c r="AI207" i="1"/>
  <c r="HB202" i="1"/>
  <c r="HS279" i="1"/>
  <c r="AA46" i="1"/>
  <c r="HS257" i="1"/>
  <c r="EK268" i="1"/>
  <c r="LH14" i="1"/>
  <c r="KZ14" i="1" s="1"/>
  <c r="HN14" i="1"/>
  <c r="HE14" i="1" s="1"/>
  <c r="DZ14" i="1"/>
  <c r="DQ257" i="1"/>
  <c r="HE13" i="1"/>
  <c r="HE207" i="1"/>
  <c r="FK207" i="1"/>
  <c r="AQ12" i="1"/>
  <c r="AN348" i="1"/>
  <c r="EN8" i="1"/>
  <c r="GV283" i="1"/>
  <c r="AG13" i="1"/>
  <c r="Q90" i="1"/>
  <c r="Q259" i="1"/>
  <c r="LH348" i="1"/>
  <c r="JW179" i="1"/>
  <c r="JX82" i="1"/>
  <c r="JX216" i="1"/>
  <c r="JX184" i="1"/>
  <c r="JX189" i="1"/>
  <c r="BE339" i="1"/>
  <c r="AC339" i="1" s="1"/>
  <c r="AA339" i="1" s="1"/>
  <c r="X336" i="1"/>
  <c r="CO327" i="1"/>
  <c r="JW176" i="1"/>
  <c r="JX222" i="1"/>
  <c r="JW166" i="1"/>
  <c r="AK334" i="1"/>
  <c r="CP168" i="1"/>
  <c r="CO166" i="1"/>
  <c r="CP166" i="1" s="1"/>
  <c r="JW180" i="1"/>
  <c r="JW160" i="1"/>
  <c r="JW174" i="1"/>
  <c r="JW170" i="1"/>
  <c r="JW163" i="1"/>
  <c r="JW172" i="1"/>
  <c r="JW173" i="1"/>
  <c r="JW177" i="1"/>
  <c r="JW158" i="1"/>
  <c r="JW169" i="1"/>
  <c r="JW159" i="1"/>
  <c r="JW175" i="1"/>
  <c r="JW167" i="1"/>
  <c r="JW164" i="1"/>
  <c r="JX88" i="1"/>
  <c r="JX106" i="1"/>
  <c r="JX89" i="1"/>
  <c r="JX85" i="1"/>
  <c r="JX91" i="1"/>
  <c r="JX90" i="1"/>
  <c r="JX100" i="1"/>
  <c r="JX83" i="1"/>
  <c r="JX104" i="1"/>
  <c r="JX102" i="1"/>
  <c r="JX96" i="1"/>
  <c r="JX95" i="1"/>
  <c r="JX86" i="1"/>
  <c r="JX80" i="1"/>
  <c r="JX97" i="1"/>
  <c r="JX79" i="1"/>
  <c r="JX94" i="1"/>
  <c r="JX210" i="1"/>
  <c r="JX196" i="1"/>
  <c r="JX213" i="1"/>
  <c r="JX223" i="1"/>
  <c r="JX195" i="1"/>
  <c r="JX201" i="1"/>
  <c r="JX183" i="1"/>
  <c r="JX199" i="1"/>
  <c r="JX202" i="1"/>
  <c r="JX208" i="1"/>
  <c r="JX219" i="1"/>
  <c r="JX206" i="1"/>
  <c r="JX217" i="1"/>
  <c r="JX215" i="1"/>
  <c r="JX186" i="1"/>
  <c r="JX220" i="1"/>
  <c r="JX204" i="1"/>
  <c r="JX209" i="1"/>
  <c r="JX212" i="1"/>
  <c r="JX194" i="1"/>
  <c r="JX203" i="1"/>
  <c r="JX229" i="1"/>
  <c r="JX221" i="1"/>
  <c r="JX207" i="1"/>
  <c r="JX211" i="1"/>
  <c r="JX214" i="1"/>
  <c r="BE336" i="1"/>
  <c r="CZ334" i="1"/>
  <c r="CQ15" i="1"/>
  <c r="CR334" i="1"/>
  <c r="BE331" i="1"/>
  <c r="CO331" i="1"/>
  <c r="CN331" i="1" s="1"/>
  <c r="BE311" i="1"/>
  <c r="AC311" i="1" s="1"/>
  <c r="AD311" i="1" s="1"/>
  <c r="CO311" i="1"/>
  <c r="BE307" i="1"/>
  <c r="AC307" i="1" s="1"/>
  <c r="AE307" i="1" s="1"/>
  <c r="CO307" i="1"/>
  <c r="CP307" i="1" s="1"/>
  <c r="BE303" i="1"/>
  <c r="AC303" i="1" s="1"/>
  <c r="AA303" i="1" s="1"/>
  <c r="CO303" i="1"/>
  <c r="CP303" i="1" s="1"/>
  <c r="BE300" i="1"/>
  <c r="AC300" i="1" s="1"/>
  <c r="AA300" i="1" s="1"/>
  <c r="CO300" i="1"/>
  <c r="CN300" i="1" s="1"/>
  <c r="BE296" i="1"/>
  <c r="AC296" i="1" s="1"/>
  <c r="AA296" i="1" s="1"/>
  <c r="CO296" i="1"/>
  <c r="BE292" i="1"/>
  <c r="AC292" i="1" s="1"/>
  <c r="AA292" i="1" s="1"/>
  <c r="CO292" i="1"/>
  <c r="CN292" i="1" s="1"/>
  <c r="BE288" i="1"/>
  <c r="AC288" i="1" s="1"/>
  <c r="AA288" i="1" s="1"/>
  <c r="CO288" i="1"/>
  <c r="BE284" i="1"/>
  <c r="CZ283" i="1"/>
  <c r="CR283" i="1"/>
  <c r="CT283" i="1"/>
  <c r="AU283" i="1"/>
  <c r="AS283" i="1"/>
  <c r="AM283" i="1"/>
  <c r="AK283" i="1"/>
  <c r="BE275" i="1"/>
  <c r="AC275" i="1" s="1"/>
  <c r="AB275" i="1" s="1"/>
  <c r="CO275" i="1"/>
  <c r="CP275" i="1" s="1"/>
  <c r="BE273" i="1"/>
  <c r="AC273" i="1" s="1"/>
  <c r="AE273" i="1" s="1"/>
  <c r="CO273" i="1"/>
  <c r="CM273" i="1" s="1"/>
  <c r="CZ268" i="1"/>
  <c r="BR271" i="1"/>
  <c r="BS268" i="1"/>
  <c r="BT268" i="1" s="1"/>
  <c r="HY268" i="1"/>
  <c r="GE268" i="1"/>
  <c r="AQ268" i="1"/>
  <c r="AS268" i="1"/>
  <c r="FQ348" i="1"/>
  <c r="ET14" i="1"/>
  <c r="EK14" i="1" s="1"/>
  <c r="CR264" i="1"/>
  <c r="CS14" i="1"/>
  <c r="CT14" i="1" s="1"/>
  <c r="AU264" i="1"/>
  <c r="AT14" i="1"/>
  <c r="AS264" i="1"/>
  <c r="AL14" i="1"/>
  <c r="S283" i="1" s="1"/>
  <c r="BE261" i="1"/>
  <c r="AC261" i="1" s="1"/>
  <c r="AB261" i="1" s="1"/>
  <c r="CO261" i="1"/>
  <c r="HE257" i="1"/>
  <c r="GH257" i="1"/>
  <c r="EN257" i="1"/>
  <c r="DZ348" i="1"/>
  <c r="AJ15" i="1"/>
  <c r="AK15" i="1" s="1"/>
  <c r="JW161" i="1"/>
  <c r="JW182" i="1"/>
  <c r="JX93" i="1"/>
  <c r="JX228" i="1"/>
  <c r="JX188" i="1"/>
  <c r="CO346" i="1"/>
  <c r="CP346" i="1" s="1"/>
  <c r="JX191" i="1"/>
  <c r="JX218" i="1"/>
  <c r="CO344" i="1"/>
  <c r="CP344" i="1" s="1"/>
  <c r="CO284" i="1"/>
  <c r="CO283" i="1" s="1"/>
  <c r="CP283" i="1" s="1"/>
  <c r="AT348" i="1"/>
  <c r="AU348" i="1" s="1"/>
  <c r="CO315" i="1"/>
  <c r="CP315" i="1" s="1"/>
  <c r="JX185" i="1"/>
  <c r="JX198" i="1"/>
  <c r="JW181" i="1"/>
  <c r="JW178" i="1"/>
  <c r="JX200" i="1"/>
  <c r="JX193" i="1"/>
  <c r="JX78" i="1"/>
  <c r="KT12" i="1"/>
  <c r="JX225" i="1"/>
  <c r="JX205" i="1"/>
  <c r="JW162" i="1"/>
  <c r="JW168" i="1"/>
  <c r="AI268" i="1"/>
  <c r="JX84" i="1"/>
  <c r="BS207" i="1"/>
  <c r="BQ207" i="1" s="1"/>
  <c r="CO230" i="1"/>
  <c r="CN230" i="1" s="1"/>
  <c r="ET348" i="1"/>
  <c r="AG207" i="1"/>
  <c r="CO222" i="1"/>
  <c r="FK13" i="1"/>
  <c r="EZ348" i="1"/>
  <c r="CO248" i="1"/>
  <c r="CN248" i="1" s="1"/>
  <c r="CO240" i="1"/>
  <c r="CN240" i="1" s="1"/>
  <c r="AO202" i="1"/>
  <c r="CT217" i="1"/>
  <c r="CT13" i="1"/>
  <c r="CZ217" i="1"/>
  <c r="CO238" i="1"/>
  <c r="CQ14" i="1"/>
  <c r="CO244" i="1"/>
  <c r="CN244" i="1" s="1"/>
  <c r="CZ202" i="1"/>
  <c r="HY334" i="1"/>
  <c r="DQ334" i="1"/>
  <c r="AN14" i="1"/>
  <c r="FH268" i="1"/>
  <c r="AA22" i="1"/>
  <c r="DH207" i="1"/>
  <c r="DH26" i="1"/>
  <c r="AD225" i="1"/>
  <c r="AE132" i="1"/>
  <c r="AE52" i="1"/>
  <c r="AB340" i="1"/>
  <c r="AB138" i="1"/>
  <c r="AB106" i="1"/>
  <c r="AB239" i="1"/>
  <c r="AB215" i="1"/>
  <c r="AD192" i="1"/>
  <c r="AE215" i="1"/>
  <c r="AE225" i="1"/>
  <c r="AB132" i="1"/>
  <c r="AE252" i="1"/>
  <c r="AB227" i="1"/>
  <c r="AB299" i="1"/>
  <c r="AB144" i="1"/>
  <c r="AD128" i="1"/>
  <c r="AD224" i="1"/>
  <c r="AE192" i="1"/>
  <c r="AD324" i="1"/>
  <c r="Q242" i="1"/>
  <c r="Q257" i="1"/>
  <c r="Q234" i="1"/>
  <c r="CO202" i="1"/>
  <c r="CP202" i="1" s="1"/>
  <c r="JV333" i="1"/>
  <c r="JX309" i="1"/>
  <c r="JX344" i="1"/>
  <c r="JX342" i="1"/>
  <c r="JX301" i="1"/>
  <c r="JX308" i="1"/>
  <c r="JX297" i="1"/>
  <c r="JX322" i="1"/>
  <c r="JV324" i="1"/>
  <c r="JX324" i="1"/>
  <c r="JV318" i="1"/>
  <c r="JV322" i="1"/>
  <c r="JV310" i="1"/>
  <c r="JV292" i="1"/>
  <c r="JV321" i="1"/>
  <c r="JX318" i="1"/>
  <c r="JX292" i="1"/>
  <c r="JX333" i="1"/>
  <c r="JX343" i="1"/>
  <c r="BS16" i="1"/>
  <c r="BT16" i="1" s="1"/>
  <c r="JV271" i="1"/>
  <c r="JV245" i="1"/>
  <c r="JX319" i="1"/>
  <c r="JX325" i="1"/>
  <c r="JX316" i="1"/>
  <c r="JX310" i="1"/>
  <c r="JX321" i="1"/>
  <c r="JX306" i="1"/>
  <c r="JX329" i="1"/>
  <c r="JX302" i="1"/>
  <c r="JV320" i="1"/>
  <c r="JX331" i="1"/>
  <c r="JX314" i="1"/>
  <c r="JV299" i="1"/>
  <c r="JV295" i="1"/>
  <c r="JV346" i="1"/>
  <c r="JV339" i="1"/>
  <c r="JV305" i="1"/>
  <c r="JX338" i="1"/>
  <c r="JX336" i="1"/>
  <c r="JX317" i="1"/>
  <c r="JX323" i="1"/>
  <c r="JV273" i="1"/>
  <c r="CZ264" i="1"/>
  <c r="BT280" i="1"/>
  <c r="KI8" i="1"/>
  <c r="JT85" i="1" s="1"/>
  <c r="CO60" i="1"/>
  <c r="CP60" i="1" s="1"/>
  <c r="JX299" i="1"/>
  <c r="JX293" i="1"/>
  <c r="JX312" i="1"/>
  <c r="JX294" i="1"/>
  <c r="JX339" i="1"/>
  <c r="JX328" i="1"/>
  <c r="JX346" i="1"/>
  <c r="JX327" i="1"/>
  <c r="JX300" i="1"/>
  <c r="JV344" i="1"/>
  <c r="JV316" i="1"/>
  <c r="JX296" i="1"/>
  <c r="JV337" i="1"/>
  <c r="JV311" i="1"/>
  <c r="JV332" i="1"/>
  <c r="JV331" i="1"/>
  <c r="JV308" i="1"/>
  <c r="JV341" i="1"/>
  <c r="JX326" i="1"/>
  <c r="JX332" i="1"/>
  <c r="JX337" i="1"/>
  <c r="JX289" i="1"/>
  <c r="JX303" i="1"/>
  <c r="FN348" i="1"/>
  <c r="JV242" i="1"/>
  <c r="AC256" i="1"/>
  <c r="Z334" i="1"/>
  <c r="FC34" i="1"/>
  <c r="DI34" i="1"/>
  <c r="HT33" i="1"/>
  <c r="HT31" i="1"/>
  <c r="HT26" i="1" s="1"/>
  <c r="GW24" i="1"/>
  <c r="FC24" i="1"/>
  <c r="DI24" i="1"/>
  <c r="MG9" i="1"/>
  <c r="LU9" i="1"/>
  <c r="AE128" i="1"/>
  <c r="KI10" i="1"/>
  <c r="KI96" i="1"/>
  <c r="JZ99" i="1" s="1"/>
  <c r="AA335" i="1"/>
  <c r="AC253" i="1"/>
  <c r="KI124" i="1"/>
  <c r="AE89" i="1"/>
  <c r="AB254" i="1"/>
  <c r="AE104" i="1"/>
  <c r="Q98" i="1"/>
  <c r="Q83" i="1"/>
  <c r="Q97" i="1"/>
  <c r="Q82" i="1"/>
  <c r="Q85" i="1"/>
  <c r="Q95" i="1"/>
  <c r="Q252" i="1"/>
  <c r="Q251" i="1"/>
  <c r="CO10" i="1"/>
  <c r="CP10" i="1" s="1"/>
  <c r="CO180" i="1"/>
  <c r="CP180" i="1" s="1"/>
  <c r="JW295" i="1"/>
  <c r="JW337" i="1"/>
  <c r="JV325" i="1"/>
  <c r="JV294" i="1"/>
  <c r="JV343" i="1"/>
  <c r="JW299" i="1"/>
  <c r="JV314" i="1"/>
  <c r="JW313" i="1"/>
  <c r="JW303" i="1"/>
  <c r="JW317" i="1"/>
  <c r="JW296" i="1"/>
  <c r="JV300" i="1"/>
  <c r="JV315" i="1"/>
  <c r="JV330" i="1"/>
  <c r="JV312" i="1"/>
  <c r="JV317" i="1"/>
  <c r="JV235" i="1"/>
  <c r="JV285" i="1"/>
  <c r="JV275" i="1"/>
  <c r="JV234" i="1"/>
  <c r="JV236" i="1"/>
  <c r="JV243" i="1"/>
  <c r="JW84" i="1"/>
  <c r="JV283" i="1"/>
  <c r="JW184" i="1"/>
  <c r="CO294" i="1"/>
  <c r="KI235" i="1"/>
  <c r="HS217" i="1"/>
  <c r="AE206" i="1"/>
  <c r="AG8" i="1"/>
  <c r="Q78" i="1"/>
  <c r="Q94" i="1"/>
  <c r="Q79" i="1"/>
  <c r="Q93" i="1"/>
  <c r="Q104" i="1"/>
  <c r="Q81" i="1"/>
  <c r="Q91" i="1"/>
  <c r="Q262" i="1"/>
  <c r="Q245" i="1"/>
  <c r="Q237" i="1"/>
  <c r="FK12" i="1"/>
  <c r="JV282" i="1"/>
  <c r="JV280" i="1"/>
  <c r="JV266" i="1"/>
  <c r="JV248" i="1"/>
  <c r="JV231" i="1"/>
  <c r="JV241" i="1"/>
  <c r="JW215" i="1"/>
  <c r="BT254" i="1"/>
  <c r="BT252" i="1"/>
  <c r="HT215" i="1"/>
  <c r="BT63" i="1"/>
  <c r="KI26" i="1"/>
  <c r="BA60" i="1"/>
  <c r="AD254" i="1"/>
  <c r="AD328" i="1"/>
  <c r="AE157" i="1"/>
  <c r="AI13" i="1"/>
  <c r="CO169" i="1"/>
  <c r="CP169" i="1" s="1"/>
  <c r="Q235" i="1"/>
  <c r="Q96" i="1"/>
  <c r="Q102" i="1"/>
  <c r="Q87" i="1"/>
  <c r="Q101" i="1"/>
  <c r="Q86" i="1"/>
  <c r="Q92" i="1"/>
  <c r="Q99" i="1"/>
  <c r="Q253" i="1"/>
  <c r="Q231" i="1"/>
  <c r="AC251" i="1"/>
  <c r="BS11" i="1"/>
  <c r="JV286" i="1"/>
  <c r="JV267" i="1"/>
  <c r="JV238" i="1"/>
  <c r="JV260" i="1"/>
  <c r="JV261" i="1"/>
  <c r="HT94" i="1"/>
  <c r="GW92" i="1"/>
  <c r="GW90" i="1"/>
  <c r="HT88" i="1"/>
  <c r="FZ88" i="1"/>
  <c r="GW87" i="1"/>
  <c r="HT86" i="1"/>
  <c r="FZ86" i="1"/>
  <c r="GW85" i="1"/>
  <c r="HT84" i="1"/>
  <c r="FZ84" i="1"/>
  <c r="GW64" i="1"/>
  <c r="HT63" i="1"/>
  <c r="HT56" i="1"/>
  <c r="FZ56" i="1"/>
  <c r="FZ24" i="1"/>
  <c r="FZ21" i="1"/>
  <c r="EF21" i="1"/>
  <c r="AE323" i="1"/>
  <c r="AD62" i="1"/>
  <c r="AE152" i="1"/>
  <c r="AE312" i="1"/>
  <c r="AE328" i="1"/>
  <c r="CP209" i="1"/>
  <c r="R35" i="1"/>
  <c r="R288" i="1"/>
  <c r="R77" i="1"/>
  <c r="R64" i="1"/>
  <c r="R47" i="1"/>
  <c r="CO235" i="1"/>
  <c r="JW247" i="1"/>
  <c r="BY348" i="1"/>
  <c r="EE198" i="1"/>
  <c r="R285" i="1"/>
  <c r="R70" i="1"/>
  <c r="R41" i="1"/>
  <c r="R32" i="1"/>
  <c r="GW275" i="1"/>
  <c r="GW273" i="1"/>
  <c r="HT269" i="1"/>
  <c r="HT240" i="1"/>
  <c r="GW241" i="1"/>
  <c r="FC241" i="1"/>
  <c r="DI241" i="1"/>
  <c r="HT238" i="1"/>
  <c r="FZ238" i="1"/>
  <c r="EF238" i="1"/>
  <c r="GW236" i="1"/>
  <c r="FC236" i="1"/>
  <c r="DI236" i="1"/>
  <c r="BJ235" i="1" s="1"/>
  <c r="GW192" i="1"/>
  <c r="FC192" i="1"/>
  <c r="DI192" i="1"/>
  <c r="HT233" i="1"/>
  <c r="FZ233" i="1"/>
  <c r="EF233" i="1"/>
  <c r="GW232" i="1"/>
  <c r="FC232" i="1"/>
  <c r="DI232" i="1"/>
  <c r="HT225" i="1"/>
  <c r="FZ225" i="1"/>
  <c r="GW223" i="1"/>
  <c r="FC223" i="1"/>
  <c r="HT218" i="1"/>
  <c r="FZ218" i="1"/>
  <c r="HT172" i="1"/>
  <c r="FZ172" i="1"/>
  <c r="EF172" i="1"/>
  <c r="GW165" i="1"/>
  <c r="FC165" i="1"/>
  <c r="DI165" i="1"/>
  <c r="HT164" i="1"/>
  <c r="FZ164" i="1"/>
  <c r="EF164" i="1"/>
  <c r="GW163" i="1"/>
  <c r="FC163" i="1"/>
  <c r="DI163" i="1"/>
  <c r="HT162" i="1"/>
  <c r="FZ162" i="1"/>
  <c r="GW161" i="1"/>
  <c r="HT156" i="1"/>
  <c r="FZ156" i="1"/>
  <c r="GW149" i="1"/>
  <c r="GW139" i="1"/>
  <c r="FC139" i="1"/>
  <c r="DI139" i="1"/>
  <c r="GW136" i="1"/>
  <c r="HT132" i="1"/>
  <c r="GW128" i="1"/>
  <c r="HT122" i="1"/>
  <c r="HT115" i="1"/>
  <c r="HT110" i="1"/>
  <c r="HT106" i="1"/>
  <c r="HT103" i="1"/>
  <c r="GW101" i="1"/>
  <c r="HT100" i="1"/>
  <c r="GW99" i="1"/>
  <c r="HT97" i="1"/>
  <c r="GW80" i="1"/>
  <c r="AE110" i="1"/>
  <c r="AB294" i="1"/>
  <c r="AD172" i="1"/>
  <c r="AD234" i="1"/>
  <c r="AD221" i="1"/>
  <c r="AD110" i="1"/>
  <c r="AB89" i="1"/>
  <c r="AB335" i="1"/>
  <c r="AB74" i="1"/>
  <c r="AD187" i="1"/>
  <c r="AB136" i="1"/>
  <c r="AE290" i="1"/>
  <c r="AE129" i="1"/>
  <c r="AE148" i="1"/>
  <c r="AD136" i="1"/>
  <c r="AB219" i="1"/>
  <c r="AE199" i="1"/>
  <c r="AD167" i="1"/>
  <c r="GW346" i="1"/>
  <c r="GW344" i="1"/>
  <c r="HT340" i="1"/>
  <c r="FZ340" i="1"/>
  <c r="GW339" i="1"/>
  <c r="GW336" i="1"/>
  <c r="HT277" i="1"/>
  <c r="HT270" i="1"/>
  <c r="GW256" i="1"/>
  <c r="GW227" i="1"/>
  <c r="GW211" i="1"/>
  <c r="GW143" i="1"/>
  <c r="FC143" i="1"/>
  <c r="DI143" i="1"/>
  <c r="GW140" i="1"/>
  <c r="FC140" i="1"/>
  <c r="DI140" i="1"/>
  <c r="GW109" i="1"/>
  <c r="HS283" i="1"/>
  <c r="AB172" i="1"/>
  <c r="AB234" i="1"/>
  <c r="AE221" i="1"/>
  <c r="AB148" i="1"/>
  <c r="AB333" i="1"/>
  <c r="AD80" i="1"/>
  <c r="AD199" i="1"/>
  <c r="KI20" i="1"/>
  <c r="AD41" i="1"/>
  <c r="AB178" i="1"/>
  <c r="AB137" i="1"/>
  <c r="AE175" i="1"/>
  <c r="AE147" i="1"/>
  <c r="AD333" i="1"/>
  <c r="AB156" i="1"/>
  <c r="AD294" i="1"/>
  <c r="AD137" i="1"/>
  <c r="AE161" i="1"/>
  <c r="AE219" i="1"/>
  <c r="AD178" i="1"/>
  <c r="AD56" i="1"/>
  <c r="AD269" i="1"/>
  <c r="DV9" i="1"/>
  <c r="DL9" i="1" s="1"/>
  <c r="DH42" i="1"/>
  <c r="AD260" i="1"/>
  <c r="AE316" i="1"/>
  <c r="HT347" i="1"/>
  <c r="HT345" i="1"/>
  <c r="HT206" i="1"/>
  <c r="GW204" i="1"/>
  <c r="HT203" i="1"/>
  <c r="HT195" i="1"/>
  <c r="GW193" i="1"/>
  <c r="HT191" i="1"/>
  <c r="FZ191" i="1"/>
  <c r="GW188" i="1"/>
  <c r="FC188" i="1"/>
  <c r="DI188" i="1"/>
  <c r="HT187" i="1"/>
  <c r="FZ187" i="1"/>
  <c r="EF187" i="1"/>
  <c r="HT185" i="1"/>
  <c r="GW183" i="1"/>
  <c r="FC183" i="1"/>
  <c r="DI183" i="1"/>
  <c r="GW181" i="1"/>
  <c r="FC181" i="1"/>
  <c r="GW76" i="1"/>
  <c r="HT75" i="1"/>
  <c r="GW73" i="1"/>
  <c r="CD8" i="1"/>
  <c r="BU8" i="1"/>
  <c r="BV8" i="1" s="1"/>
  <c r="CY10" i="1"/>
  <c r="BD10" i="1" s="1"/>
  <c r="EM10" i="1"/>
  <c r="HD10" i="1"/>
  <c r="BA78" i="1"/>
  <c r="HS45" i="1"/>
  <c r="HT258" i="1"/>
  <c r="HT226" i="1"/>
  <c r="FZ226" i="1"/>
  <c r="EF226" i="1"/>
  <c r="HT250" i="1"/>
  <c r="FZ250" i="1"/>
  <c r="EF250" i="1"/>
  <c r="GW248" i="1"/>
  <c r="FC248" i="1"/>
  <c r="DI248" i="1"/>
  <c r="HT246" i="1"/>
  <c r="FZ246" i="1"/>
  <c r="EF246" i="1"/>
  <c r="GW244" i="1"/>
  <c r="FC244" i="1"/>
  <c r="DI244" i="1"/>
  <c r="HT211" i="1"/>
  <c r="GW195" i="1"/>
  <c r="HT193" i="1"/>
  <c r="FZ193" i="1"/>
  <c r="GW191" i="1"/>
  <c r="HT188" i="1"/>
  <c r="FZ188" i="1"/>
  <c r="GW187" i="1"/>
  <c r="GW185" i="1"/>
  <c r="HT183" i="1"/>
  <c r="HT76" i="1"/>
  <c r="GW75" i="1"/>
  <c r="HT73" i="1"/>
  <c r="KI38" i="1"/>
  <c r="HT276" i="1"/>
  <c r="HT230" i="1"/>
  <c r="FZ230" i="1"/>
  <c r="EF230" i="1"/>
  <c r="EF225" i="1"/>
  <c r="DI223" i="1"/>
  <c r="HT222" i="1"/>
  <c r="FZ222" i="1"/>
  <c r="EF222" i="1"/>
  <c r="GW220" i="1"/>
  <c r="FC220" i="1"/>
  <c r="DI220" i="1"/>
  <c r="EF218" i="1"/>
  <c r="EF162" i="1"/>
  <c r="FC161" i="1"/>
  <c r="DI161" i="1"/>
  <c r="GW125" i="1"/>
  <c r="GW123" i="1"/>
  <c r="BA189" i="1"/>
  <c r="DH96" i="1"/>
  <c r="AQ15" i="1"/>
  <c r="DP348" i="1"/>
  <c r="AD316" i="1"/>
  <c r="AE239" i="1"/>
  <c r="AE114" i="1"/>
  <c r="BT334" i="1"/>
  <c r="HT333" i="1"/>
  <c r="FZ333" i="1"/>
  <c r="GW331" i="1"/>
  <c r="HT329" i="1"/>
  <c r="FZ329" i="1"/>
  <c r="GW327" i="1"/>
  <c r="HT323" i="1"/>
  <c r="FZ323" i="1"/>
  <c r="GW322" i="1"/>
  <c r="HT321" i="1"/>
  <c r="FZ321" i="1"/>
  <c r="EF321" i="1"/>
  <c r="GW319" i="1"/>
  <c r="FC319" i="1"/>
  <c r="DI319" i="1"/>
  <c r="HT316" i="1"/>
  <c r="FZ316" i="1"/>
  <c r="EF316" i="1"/>
  <c r="GW314" i="1"/>
  <c r="HT312" i="1"/>
  <c r="FZ312" i="1"/>
  <c r="EF312" i="1"/>
  <c r="GW310" i="1"/>
  <c r="FC310" i="1"/>
  <c r="DI310" i="1"/>
  <c r="HT308" i="1"/>
  <c r="FZ308" i="1"/>
  <c r="EF308" i="1"/>
  <c r="GW306" i="1"/>
  <c r="HT304" i="1"/>
  <c r="GW302" i="1"/>
  <c r="GW299" i="1"/>
  <c r="HT297" i="1"/>
  <c r="GW295" i="1"/>
  <c r="HT293" i="1"/>
  <c r="GW291" i="1"/>
  <c r="HT289" i="1"/>
  <c r="GW287" i="1"/>
  <c r="HT285" i="1"/>
  <c r="HT280" i="1"/>
  <c r="HT271" i="1"/>
  <c r="HT266" i="1"/>
  <c r="GW265" i="1"/>
  <c r="HT259" i="1"/>
  <c r="FZ259" i="1"/>
  <c r="EF259" i="1"/>
  <c r="AC240" i="1"/>
  <c r="HT239" i="1"/>
  <c r="HT237" i="1"/>
  <c r="GW234" i="1"/>
  <c r="GW231" i="1"/>
  <c r="HT229" i="1"/>
  <c r="GW228" i="1"/>
  <c r="HT224" i="1"/>
  <c r="HT221" i="1"/>
  <c r="GW219" i="1"/>
  <c r="HT216" i="1"/>
  <c r="GW214" i="1"/>
  <c r="FC214" i="1"/>
  <c r="DI214" i="1"/>
  <c r="HT213" i="1"/>
  <c r="FZ213" i="1"/>
  <c r="EF213" i="1"/>
  <c r="GW212" i="1"/>
  <c r="BT212" i="1"/>
  <c r="HT210" i="1"/>
  <c r="FZ210" i="1"/>
  <c r="EF210" i="1"/>
  <c r="GW209" i="1"/>
  <c r="FC209" i="1"/>
  <c r="HT208" i="1"/>
  <c r="FZ208" i="1"/>
  <c r="EF208" i="1"/>
  <c r="GW205" i="1"/>
  <c r="FC205" i="1"/>
  <c r="DI205" i="1"/>
  <c r="GW184" i="1"/>
  <c r="DI184" i="1"/>
  <c r="HT178" i="1"/>
  <c r="GW176" i="1"/>
  <c r="GW174" i="1"/>
  <c r="HT173" i="1"/>
  <c r="GW172" i="1"/>
  <c r="HT167" i="1"/>
  <c r="FZ167" i="1"/>
  <c r="EF167" i="1"/>
  <c r="HT165" i="1"/>
  <c r="GW164" i="1"/>
  <c r="HT163" i="1"/>
  <c r="AC277" i="1"/>
  <c r="AE277" i="1" s="1"/>
  <c r="HT204" i="1"/>
  <c r="FZ204" i="1"/>
  <c r="EF204" i="1"/>
  <c r="HT255" i="1"/>
  <c r="GW254" i="1"/>
  <c r="GW253" i="1"/>
  <c r="GW252" i="1"/>
  <c r="GW251" i="1"/>
  <c r="HT249" i="1"/>
  <c r="GW247" i="1"/>
  <c r="HT245" i="1"/>
  <c r="GW243" i="1"/>
  <c r="HT242" i="1"/>
  <c r="HT184" i="1"/>
  <c r="GW178" i="1"/>
  <c r="HT176" i="1"/>
  <c r="FZ176" i="1"/>
  <c r="HT174" i="1"/>
  <c r="FZ174" i="1"/>
  <c r="EF174" i="1"/>
  <c r="GW173" i="1"/>
  <c r="FC173" i="1"/>
  <c r="DI173" i="1"/>
  <c r="GW167" i="1"/>
  <c r="BX189" i="1"/>
  <c r="BV180" i="1"/>
  <c r="EY12" i="1"/>
  <c r="EY13" i="1"/>
  <c r="GM8" i="1"/>
  <c r="HG12" i="1"/>
  <c r="HA12" i="1" s="1"/>
  <c r="HM11" i="1"/>
  <c r="HM13" i="1"/>
  <c r="HJ8" i="1"/>
  <c r="HJ11" i="1"/>
  <c r="HS264" i="1"/>
  <c r="FZ163" i="1"/>
  <c r="GW162" i="1"/>
  <c r="HT161" i="1"/>
  <c r="FZ161" i="1"/>
  <c r="GW159" i="1"/>
  <c r="FC159" i="1"/>
  <c r="DI159" i="1"/>
  <c r="GW156" i="1"/>
  <c r="FC156" i="1"/>
  <c r="DI156" i="1"/>
  <c r="HT154" i="1"/>
  <c r="FZ154" i="1"/>
  <c r="GW153" i="1"/>
  <c r="HT151" i="1"/>
  <c r="FZ151" i="1"/>
  <c r="GW150" i="1"/>
  <c r="HT149" i="1"/>
  <c r="FZ149" i="1"/>
  <c r="GW147" i="1"/>
  <c r="FC147" i="1"/>
  <c r="HT144" i="1"/>
  <c r="FZ144" i="1"/>
  <c r="HT142" i="1"/>
  <c r="GW141" i="1"/>
  <c r="HT139" i="1"/>
  <c r="GW138" i="1"/>
  <c r="FC138" i="1"/>
  <c r="HT136" i="1"/>
  <c r="FZ136" i="1"/>
  <c r="EF136" i="1"/>
  <c r="GW132" i="1"/>
  <c r="HT128" i="1"/>
  <c r="HT125" i="1"/>
  <c r="HT123" i="1"/>
  <c r="FZ123" i="1"/>
  <c r="GW122" i="1"/>
  <c r="HT118" i="1"/>
  <c r="GW117" i="1"/>
  <c r="HT116" i="1"/>
  <c r="GW115" i="1"/>
  <c r="HT113" i="1"/>
  <c r="GW112" i="1"/>
  <c r="HT111" i="1"/>
  <c r="GW110" i="1"/>
  <c r="GW106" i="1"/>
  <c r="GW103" i="1"/>
  <c r="HT101" i="1"/>
  <c r="GW100" i="1"/>
  <c r="HT99" i="1"/>
  <c r="GW97" i="1"/>
  <c r="GW94" i="1"/>
  <c r="HT92" i="1"/>
  <c r="HT90" i="1"/>
  <c r="GW88" i="1"/>
  <c r="HT87" i="1"/>
  <c r="GW86" i="1"/>
  <c r="HT85" i="1"/>
  <c r="GW84" i="1"/>
  <c r="HT80" i="1"/>
  <c r="GW77" i="1"/>
  <c r="GW71" i="1"/>
  <c r="HT70" i="1"/>
  <c r="FZ70" i="1"/>
  <c r="HT68" i="1"/>
  <c r="GW67" i="1"/>
  <c r="HT64" i="1"/>
  <c r="GW63" i="1"/>
  <c r="GW59" i="1"/>
  <c r="FC59" i="1"/>
  <c r="DI59" i="1"/>
  <c r="GW56" i="1"/>
  <c r="GW54" i="1"/>
  <c r="HT53" i="1"/>
  <c r="GW52" i="1"/>
  <c r="GW47" i="1"/>
  <c r="HT46" i="1"/>
  <c r="GW37" i="1"/>
  <c r="HT36" i="1"/>
  <c r="GW21" i="1"/>
  <c r="FC21" i="1"/>
  <c r="DI21" i="1"/>
  <c r="DS9" i="1"/>
  <c r="DY13" i="1"/>
  <c r="DK13" i="1" s="1"/>
  <c r="GV20" i="1"/>
  <c r="HS78" i="1"/>
  <c r="HT143" i="1"/>
  <c r="HT140" i="1"/>
  <c r="HT109" i="1"/>
  <c r="KI166" i="1"/>
  <c r="EM15" i="1"/>
  <c r="DH202" i="1"/>
  <c r="HS69" i="1"/>
  <c r="HT159" i="1"/>
  <c r="FZ159" i="1"/>
  <c r="EF159" i="1"/>
  <c r="GW154" i="1"/>
  <c r="HT153" i="1"/>
  <c r="GW151" i="1"/>
  <c r="HT150" i="1"/>
  <c r="HT147" i="1"/>
  <c r="GW144" i="1"/>
  <c r="GW142" i="1"/>
  <c r="FC142" i="1"/>
  <c r="DI142" i="1"/>
  <c r="HT141" i="1"/>
  <c r="FZ141" i="1"/>
  <c r="HT138" i="1"/>
  <c r="FZ138" i="1"/>
  <c r="GW118" i="1"/>
  <c r="HT117" i="1"/>
  <c r="GW116" i="1"/>
  <c r="GW113" i="1"/>
  <c r="HT112" i="1"/>
  <c r="GW111" i="1"/>
  <c r="HT77" i="1"/>
  <c r="HT71" i="1"/>
  <c r="FZ71" i="1"/>
  <c r="GW70" i="1"/>
  <c r="GW68" i="1"/>
  <c r="HT67" i="1"/>
  <c r="HT59" i="1"/>
  <c r="HT54" i="1"/>
  <c r="GW53" i="1"/>
  <c r="HT52" i="1"/>
  <c r="HT47" i="1"/>
  <c r="GW46" i="1"/>
  <c r="HT37" i="1"/>
  <c r="GW36" i="1"/>
  <c r="HT32" i="1"/>
  <c r="EF24" i="1"/>
  <c r="DY9" i="1"/>
  <c r="DP9" i="1" s="1"/>
  <c r="DH66" i="1"/>
  <c r="AC270" i="1"/>
  <c r="AE143" i="1"/>
  <c r="AD99" i="1"/>
  <c r="AB312" i="1"/>
  <c r="AE335" i="1"/>
  <c r="AE187" i="1"/>
  <c r="Q227" i="1"/>
  <c r="Q246" i="1"/>
  <c r="Q192" i="1"/>
  <c r="Q243" i="1"/>
  <c r="AC271" i="1"/>
  <c r="GW343" i="1"/>
  <c r="HT342" i="1"/>
  <c r="GW341" i="1"/>
  <c r="GW338" i="1"/>
  <c r="HT337" i="1"/>
  <c r="FZ337" i="1"/>
  <c r="GW335" i="1"/>
  <c r="HT332" i="1"/>
  <c r="FZ332" i="1"/>
  <c r="GW330" i="1"/>
  <c r="FC330" i="1"/>
  <c r="DI330" i="1"/>
  <c r="HT328" i="1"/>
  <c r="FZ328" i="1"/>
  <c r="GW326" i="1"/>
  <c r="FC326" i="1"/>
  <c r="DI326" i="1"/>
  <c r="HT325" i="1"/>
  <c r="FZ325" i="1"/>
  <c r="EF325" i="1"/>
  <c r="GW324" i="1"/>
  <c r="FC324" i="1"/>
  <c r="DI324" i="1"/>
  <c r="HT320" i="1"/>
  <c r="FZ320" i="1"/>
  <c r="GW318" i="1"/>
  <c r="GW317" i="1"/>
  <c r="HT315" i="1"/>
  <c r="FZ315" i="1"/>
  <c r="GW313" i="1"/>
  <c r="HT311" i="1"/>
  <c r="FZ311" i="1"/>
  <c r="GW309" i="1"/>
  <c r="HT307" i="1"/>
  <c r="FZ307" i="1"/>
  <c r="GW305" i="1"/>
  <c r="HT303" i="1"/>
  <c r="GW301" i="1"/>
  <c r="HT300" i="1"/>
  <c r="GW298" i="1"/>
  <c r="HT296" i="1"/>
  <c r="GW294" i="1"/>
  <c r="HT292" i="1"/>
  <c r="GW290" i="1"/>
  <c r="HT288" i="1"/>
  <c r="GW286" i="1"/>
  <c r="FC286" i="1"/>
  <c r="HT284" i="1"/>
  <c r="FZ284" i="1"/>
  <c r="EF284" i="1"/>
  <c r="GW281" i="1"/>
  <c r="FC281" i="1"/>
  <c r="DI281" i="1"/>
  <c r="GW278" i="1"/>
  <c r="FC278" i="1"/>
  <c r="DI278" i="1"/>
  <c r="BT278" i="1"/>
  <c r="GW272" i="1"/>
  <c r="BT272" i="1"/>
  <c r="BT271" i="1"/>
  <c r="BT269" i="1"/>
  <c r="GW267" i="1"/>
  <c r="FC267" i="1"/>
  <c r="DI267" i="1"/>
  <c r="GW262" i="1"/>
  <c r="HT261" i="1"/>
  <c r="GW260" i="1"/>
  <c r="HB12" i="1"/>
  <c r="GW12" i="1" s="1"/>
  <c r="FC212" i="1"/>
  <c r="DI212" i="1"/>
  <c r="DI209" i="1"/>
  <c r="GW201" i="1"/>
  <c r="FC201" i="1"/>
  <c r="DI201" i="1"/>
  <c r="HT200" i="1"/>
  <c r="FZ200" i="1"/>
  <c r="EF200" i="1"/>
  <c r="GW199" i="1"/>
  <c r="FC199" i="1"/>
  <c r="DI199" i="1"/>
  <c r="GW197" i="1"/>
  <c r="FC197" i="1"/>
  <c r="AE133" i="1"/>
  <c r="AE156" i="1"/>
  <c r="AD43" i="1"/>
  <c r="AE308" i="1"/>
  <c r="AE327" i="1"/>
  <c r="AE36" i="1"/>
  <c r="AE269" i="1"/>
  <c r="HB13" i="1"/>
  <c r="HT343" i="1"/>
  <c r="FZ343" i="1"/>
  <c r="EF343" i="1"/>
  <c r="GW342" i="1"/>
  <c r="FC342" i="1"/>
  <c r="DI342" i="1"/>
  <c r="HT341" i="1"/>
  <c r="FZ341" i="1"/>
  <c r="HT338" i="1"/>
  <c r="FZ338" i="1"/>
  <c r="GW337" i="1"/>
  <c r="HT335" i="1"/>
  <c r="FZ335" i="1"/>
  <c r="GW332" i="1"/>
  <c r="HT330" i="1"/>
  <c r="GW328" i="1"/>
  <c r="HT326" i="1"/>
  <c r="GW325" i="1"/>
  <c r="HT324" i="1"/>
  <c r="GW320" i="1"/>
  <c r="HT318" i="1"/>
  <c r="HT317" i="1"/>
  <c r="GW315" i="1"/>
  <c r="HT313" i="1"/>
  <c r="GW311" i="1"/>
  <c r="HT309" i="1"/>
  <c r="GW307" i="1"/>
  <c r="HT305" i="1"/>
  <c r="FZ305" i="1"/>
  <c r="GW303" i="1"/>
  <c r="HT301" i="1"/>
  <c r="FZ301" i="1"/>
  <c r="GW300" i="1"/>
  <c r="HT298" i="1"/>
  <c r="FZ298" i="1"/>
  <c r="GW296" i="1"/>
  <c r="HT294" i="1"/>
  <c r="FZ294" i="1"/>
  <c r="EF294" i="1"/>
  <c r="GW292" i="1"/>
  <c r="FC292" i="1"/>
  <c r="DI292" i="1"/>
  <c r="HT290" i="1"/>
  <c r="FZ290" i="1"/>
  <c r="EF290" i="1"/>
  <c r="GW288" i="1"/>
  <c r="FC288" i="1"/>
  <c r="DI288" i="1"/>
  <c r="HT286" i="1"/>
  <c r="FZ286" i="1"/>
  <c r="EF286" i="1"/>
  <c r="GW284" i="1"/>
  <c r="FC284" i="1"/>
  <c r="DI284" i="1"/>
  <c r="HT281" i="1"/>
  <c r="FZ281" i="1"/>
  <c r="EF281" i="1"/>
  <c r="HT278" i="1"/>
  <c r="FZ278" i="1"/>
  <c r="EF278" i="1"/>
  <c r="HT272" i="1"/>
  <c r="FZ272" i="1"/>
  <c r="EF272" i="1"/>
  <c r="HT267" i="1"/>
  <c r="FZ267" i="1"/>
  <c r="EF267" i="1"/>
  <c r="HT262" i="1"/>
  <c r="FZ262" i="1"/>
  <c r="GW261" i="1"/>
  <c r="HT260" i="1"/>
  <c r="FZ260" i="1"/>
  <c r="EF260" i="1"/>
  <c r="GW258" i="1"/>
  <c r="HT256" i="1"/>
  <c r="HT227" i="1"/>
  <c r="GW255" i="1"/>
  <c r="HT254" i="1"/>
  <c r="HT253" i="1"/>
  <c r="HT252" i="1"/>
  <c r="HT251" i="1"/>
  <c r="GW249" i="1"/>
  <c r="HT247" i="1"/>
  <c r="GW245" i="1"/>
  <c r="HT243" i="1"/>
  <c r="GW242" i="1"/>
  <c r="GW240" i="1"/>
  <c r="GW239" i="1"/>
  <c r="GW237" i="1"/>
  <c r="HT234" i="1"/>
  <c r="HT231" i="1"/>
  <c r="GW229" i="1"/>
  <c r="HT228" i="1"/>
  <c r="GW224" i="1"/>
  <c r="GW221" i="1"/>
  <c r="HT219" i="1"/>
  <c r="GW216" i="1"/>
  <c r="GW215" i="1"/>
  <c r="GW206" i="1"/>
  <c r="GW203" i="1"/>
  <c r="AD143" i="1"/>
  <c r="AB332" i="1"/>
  <c r="AE43" i="1"/>
  <c r="AD308" i="1"/>
  <c r="AD327" i="1"/>
  <c r="AC189" i="1"/>
  <c r="AD189" i="1" s="1"/>
  <c r="AE191" i="1"/>
  <c r="AE298" i="1"/>
  <c r="Q256" i="1"/>
  <c r="Q250" i="1"/>
  <c r="Q239" i="1"/>
  <c r="Q247" i="1"/>
  <c r="Q233" i="1"/>
  <c r="EN13" i="1"/>
  <c r="GW347" i="1"/>
  <c r="FC347" i="1"/>
  <c r="DI347" i="1"/>
  <c r="HT346" i="1"/>
  <c r="FZ346" i="1"/>
  <c r="EF346" i="1"/>
  <c r="GW345" i="1"/>
  <c r="FC345" i="1"/>
  <c r="DI345" i="1"/>
  <c r="HT344" i="1"/>
  <c r="FZ344" i="1"/>
  <c r="GW340" i="1"/>
  <c r="HT339" i="1"/>
  <c r="FZ339" i="1"/>
  <c r="HT336" i="1"/>
  <c r="FZ336" i="1"/>
  <c r="GW333" i="1"/>
  <c r="HT331" i="1"/>
  <c r="GW329" i="1"/>
  <c r="HT327" i="1"/>
  <c r="GW323" i="1"/>
  <c r="HT322" i="1"/>
  <c r="GW321" i="1"/>
  <c r="HT319" i="1"/>
  <c r="GW316" i="1"/>
  <c r="HT314" i="1"/>
  <c r="GW312" i="1"/>
  <c r="HT310" i="1"/>
  <c r="GW308" i="1"/>
  <c r="HT306" i="1"/>
  <c r="FZ306" i="1"/>
  <c r="GW304" i="1"/>
  <c r="FC304" i="1"/>
  <c r="DI304" i="1"/>
  <c r="HT302" i="1"/>
  <c r="FZ302" i="1"/>
  <c r="EF302" i="1"/>
  <c r="HT299" i="1"/>
  <c r="FZ299" i="1"/>
  <c r="EF299" i="1"/>
  <c r="GW297" i="1"/>
  <c r="FC297" i="1"/>
  <c r="DI297" i="1"/>
  <c r="HT295" i="1"/>
  <c r="FZ295" i="1"/>
  <c r="EF295" i="1"/>
  <c r="GW293" i="1"/>
  <c r="FC293" i="1"/>
  <c r="DI293" i="1"/>
  <c r="HT291" i="1"/>
  <c r="FZ291" i="1"/>
  <c r="EF291" i="1"/>
  <c r="GW289" i="1"/>
  <c r="FC289" i="1"/>
  <c r="DI289" i="1"/>
  <c r="HT287" i="1"/>
  <c r="FZ287" i="1"/>
  <c r="GW285" i="1"/>
  <c r="GW280" i="1"/>
  <c r="GW277" i="1"/>
  <c r="GW276" i="1"/>
  <c r="HT275" i="1"/>
  <c r="FZ275" i="1"/>
  <c r="HT273" i="1"/>
  <c r="FZ273" i="1"/>
  <c r="GW271" i="1"/>
  <c r="GW270" i="1"/>
  <c r="GW269" i="1"/>
  <c r="GW266" i="1"/>
  <c r="HT265" i="1"/>
  <c r="FZ265" i="1"/>
  <c r="GW259" i="1"/>
  <c r="GW226" i="1"/>
  <c r="GW250" i="1"/>
  <c r="HT248" i="1"/>
  <c r="GW246" i="1"/>
  <c r="HT244" i="1"/>
  <c r="BT242" i="1"/>
  <c r="HT241" i="1"/>
  <c r="GW238" i="1"/>
  <c r="HT236" i="1"/>
  <c r="HT192" i="1"/>
  <c r="GW233" i="1"/>
  <c r="HT232" i="1"/>
  <c r="GW230" i="1"/>
  <c r="GW225" i="1"/>
  <c r="HT223" i="1"/>
  <c r="GW222" i="1"/>
  <c r="HT220" i="1"/>
  <c r="GW218" i="1"/>
  <c r="BT216" i="1"/>
  <c r="HT214" i="1"/>
  <c r="GW213" i="1"/>
  <c r="HT212" i="1"/>
  <c r="GW210" i="1"/>
  <c r="HT209" i="1"/>
  <c r="GW208" i="1"/>
  <c r="GW26" i="1"/>
  <c r="HT205" i="1"/>
  <c r="HT201" i="1"/>
  <c r="GW200" i="1"/>
  <c r="HT199" i="1"/>
  <c r="FZ199" i="1"/>
  <c r="HT197" i="1"/>
  <c r="GW196" i="1"/>
  <c r="HT194" i="1"/>
  <c r="HT190" i="1"/>
  <c r="BT184" i="1"/>
  <c r="HT182" i="1"/>
  <c r="HT180" i="1" s="1"/>
  <c r="BT181" i="1"/>
  <c r="GW179" i="1"/>
  <c r="HT177" i="1"/>
  <c r="GW171" i="1"/>
  <c r="HT175" i="1"/>
  <c r="GW170" i="1"/>
  <c r="GW168" i="1"/>
  <c r="HT160" i="1"/>
  <c r="GW158" i="1"/>
  <c r="HT157" i="1"/>
  <c r="GW155" i="1"/>
  <c r="GW152" i="1"/>
  <c r="HT148" i="1"/>
  <c r="FZ148" i="1"/>
  <c r="GW146" i="1"/>
  <c r="FC146" i="1"/>
  <c r="DI146" i="1"/>
  <c r="HT145" i="1"/>
  <c r="FZ145" i="1"/>
  <c r="BT141" i="1"/>
  <c r="GW137" i="1"/>
  <c r="HT135" i="1"/>
  <c r="FZ135" i="1"/>
  <c r="GW134" i="1"/>
  <c r="HT133" i="1"/>
  <c r="FZ133" i="1"/>
  <c r="GW131" i="1"/>
  <c r="HT130" i="1"/>
  <c r="FZ130" i="1"/>
  <c r="GW129" i="1"/>
  <c r="HT127" i="1"/>
  <c r="FZ127" i="1"/>
  <c r="GW126" i="1"/>
  <c r="GW121" i="1"/>
  <c r="HT120" i="1"/>
  <c r="FZ120" i="1"/>
  <c r="GW119" i="1"/>
  <c r="FC119" i="1"/>
  <c r="DI119" i="1"/>
  <c r="GW114" i="1"/>
  <c r="FC114" i="1"/>
  <c r="DI114" i="1"/>
  <c r="GW108" i="1"/>
  <c r="HT105" i="1"/>
  <c r="FZ105" i="1"/>
  <c r="EF105" i="1"/>
  <c r="GW104" i="1"/>
  <c r="FC104" i="1"/>
  <c r="DI104" i="1"/>
  <c r="HT102" i="1"/>
  <c r="GW98" i="1"/>
  <c r="FC98" i="1"/>
  <c r="DI98" i="1"/>
  <c r="GW95" i="1"/>
  <c r="FC95" i="1"/>
  <c r="DI95" i="1"/>
  <c r="HT93" i="1"/>
  <c r="GW91" i="1"/>
  <c r="FC91" i="1"/>
  <c r="HT89" i="1"/>
  <c r="HT83" i="1"/>
  <c r="GW82" i="1"/>
  <c r="HT81" i="1"/>
  <c r="GW79" i="1"/>
  <c r="GW74" i="1"/>
  <c r="HT72" i="1"/>
  <c r="GW65" i="1"/>
  <c r="GW62" i="1"/>
  <c r="HT61" i="1"/>
  <c r="FZ61" i="1"/>
  <c r="GW58" i="1"/>
  <c r="HT57" i="1"/>
  <c r="FZ57" i="1"/>
  <c r="GW51" i="1"/>
  <c r="HT50" i="1"/>
  <c r="GW49" i="1"/>
  <c r="HT48" i="1"/>
  <c r="HT44" i="1"/>
  <c r="GW43" i="1"/>
  <c r="HT41" i="1"/>
  <c r="GW40" i="1"/>
  <c r="HT39" i="1"/>
  <c r="HT34" i="1"/>
  <c r="FC32" i="1"/>
  <c r="DI32" i="1"/>
  <c r="FZ31" i="1"/>
  <c r="EF31" i="1"/>
  <c r="FZ29" i="1"/>
  <c r="EF29" i="1"/>
  <c r="GW23" i="1"/>
  <c r="KI169" i="1"/>
  <c r="KI217" i="1"/>
  <c r="CD348" i="1"/>
  <c r="EB12" i="1"/>
  <c r="DL12" i="1" s="1"/>
  <c r="EV8" i="1"/>
  <c r="GM9" i="1"/>
  <c r="GC9" i="1" s="1"/>
  <c r="HM9" i="1"/>
  <c r="HJ9" i="1"/>
  <c r="BA26" i="1"/>
  <c r="BA198" i="1"/>
  <c r="HS235" i="1"/>
  <c r="HS96" i="1"/>
  <c r="HS60" i="1"/>
  <c r="HS334" i="1"/>
  <c r="HS124" i="1"/>
  <c r="HS107" i="1"/>
  <c r="KI107" i="1"/>
  <c r="KK107" i="1" s="1"/>
  <c r="BX60" i="1"/>
  <c r="BV26" i="1"/>
  <c r="BX10" i="1"/>
  <c r="DS14" i="1"/>
  <c r="FS9" i="1"/>
  <c r="FV9" i="1"/>
  <c r="GG10" i="1"/>
  <c r="HA10" i="1"/>
  <c r="CM68" i="1"/>
  <c r="HS55" i="1"/>
  <c r="DI197" i="1"/>
  <c r="HT196" i="1"/>
  <c r="FZ196" i="1"/>
  <c r="EF196" i="1"/>
  <c r="GW194" i="1"/>
  <c r="FC194" i="1"/>
  <c r="DI194" i="1"/>
  <c r="GW190" i="1"/>
  <c r="FC190" i="1"/>
  <c r="DI190" i="1"/>
  <c r="GW182" i="1"/>
  <c r="HT179" i="1"/>
  <c r="FZ179" i="1"/>
  <c r="GW177" i="1"/>
  <c r="HT171" i="1"/>
  <c r="FZ171" i="1"/>
  <c r="EF171" i="1"/>
  <c r="GW175" i="1"/>
  <c r="HT170" i="1"/>
  <c r="FZ170" i="1"/>
  <c r="HT168" i="1"/>
  <c r="FZ168" i="1"/>
  <c r="EF168" i="1"/>
  <c r="GW160" i="1"/>
  <c r="HT158" i="1"/>
  <c r="FZ158" i="1"/>
  <c r="GW157" i="1"/>
  <c r="FC157" i="1"/>
  <c r="DI157" i="1"/>
  <c r="HT155" i="1"/>
  <c r="FZ155" i="1"/>
  <c r="HT152" i="1"/>
  <c r="FZ152" i="1"/>
  <c r="GW148" i="1"/>
  <c r="HT146" i="1"/>
  <c r="FZ146" i="1"/>
  <c r="GW145" i="1"/>
  <c r="BT145" i="1"/>
  <c r="HT137" i="1"/>
  <c r="FZ137" i="1"/>
  <c r="GW135" i="1"/>
  <c r="HT134" i="1"/>
  <c r="FZ134" i="1"/>
  <c r="GW133" i="1"/>
  <c r="HT131" i="1"/>
  <c r="FZ131" i="1"/>
  <c r="GW130" i="1"/>
  <c r="HT129" i="1"/>
  <c r="FZ129" i="1"/>
  <c r="GW127" i="1"/>
  <c r="HT126" i="1"/>
  <c r="FZ126" i="1"/>
  <c r="HT121" i="1"/>
  <c r="FZ121" i="1"/>
  <c r="GW120" i="1"/>
  <c r="HT119" i="1"/>
  <c r="FZ119" i="1"/>
  <c r="EF119" i="1"/>
  <c r="HT114" i="1"/>
  <c r="FZ114" i="1"/>
  <c r="EF114" i="1"/>
  <c r="BT110" i="1"/>
  <c r="HT108" i="1"/>
  <c r="FZ108" i="1"/>
  <c r="EF108" i="1"/>
  <c r="GW105" i="1"/>
  <c r="FC105" i="1"/>
  <c r="DI105" i="1"/>
  <c r="HT104" i="1"/>
  <c r="FZ104" i="1"/>
  <c r="EF104" i="1"/>
  <c r="GW102" i="1"/>
  <c r="FC102" i="1"/>
  <c r="DI102" i="1"/>
  <c r="HT98" i="1"/>
  <c r="FZ98" i="1"/>
  <c r="EF98" i="1"/>
  <c r="HT95" i="1"/>
  <c r="FZ95" i="1"/>
  <c r="EF95" i="1"/>
  <c r="GW93" i="1"/>
  <c r="FC93" i="1"/>
  <c r="DI93" i="1"/>
  <c r="HT91" i="1"/>
  <c r="FZ91" i="1"/>
  <c r="EF91" i="1"/>
  <c r="GW89" i="1"/>
  <c r="FC89" i="1"/>
  <c r="DI89" i="1"/>
  <c r="GW83" i="1"/>
  <c r="FC83" i="1"/>
  <c r="DI83" i="1"/>
  <c r="HT82" i="1"/>
  <c r="FZ82" i="1"/>
  <c r="EF82" i="1"/>
  <c r="GW81" i="1"/>
  <c r="FC81" i="1"/>
  <c r="DI81" i="1"/>
  <c r="HT79" i="1"/>
  <c r="FZ79" i="1"/>
  <c r="EF79" i="1"/>
  <c r="HT74" i="1"/>
  <c r="FZ74" i="1"/>
  <c r="EF74" i="1"/>
  <c r="GW72" i="1"/>
  <c r="FC72" i="1"/>
  <c r="DI72" i="1"/>
  <c r="BT72" i="1"/>
  <c r="HT65" i="1"/>
  <c r="HT62" i="1"/>
  <c r="GW61" i="1"/>
  <c r="HT58" i="1"/>
  <c r="GW57" i="1"/>
  <c r="HT51" i="1"/>
  <c r="FZ51" i="1"/>
  <c r="GW50" i="1"/>
  <c r="FC50" i="1"/>
  <c r="DI50" i="1"/>
  <c r="HT49" i="1"/>
  <c r="FZ49" i="1"/>
  <c r="EF49" i="1"/>
  <c r="GW48" i="1"/>
  <c r="GW44" i="1"/>
  <c r="FC44" i="1"/>
  <c r="DI44" i="1"/>
  <c r="HT43" i="1"/>
  <c r="FZ43" i="1"/>
  <c r="EF43" i="1"/>
  <c r="GW41" i="1"/>
  <c r="FC41" i="1"/>
  <c r="DI41" i="1"/>
  <c r="HT40" i="1"/>
  <c r="FZ40" i="1"/>
  <c r="EF40" i="1"/>
  <c r="GW39" i="1"/>
  <c r="FC39" i="1"/>
  <c r="DI39" i="1"/>
  <c r="FC33" i="1"/>
  <c r="DI33" i="1"/>
  <c r="FZ32" i="1"/>
  <c r="EF32" i="1"/>
  <c r="FC31" i="1"/>
  <c r="DI31" i="1"/>
  <c r="FZ30" i="1"/>
  <c r="EF30" i="1"/>
  <c r="FC29" i="1"/>
  <c r="DI29" i="1"/>
  <c r="GW25" i="1"/>
  <c r="GW22" i="1"/>
  <c r="HB10" i="1"/>
  <c r="GW10" i="1" s="1"/>
  <c r="BX279" i="1"/>
  <c r="BV264" i="1"/>
  <c r="BX257" i="1"/>
  <c r="BX198" i="1"/>
  <c r="DH180" i="1"/>
  <c r="DH38" i="1"/>
  <c r="HS38" i="1"/>
  <c r="BW348" i="1"/>
  <c r="BX55" i="1"/>
  <c r="BV38" i="1"/>
  <c r="BX35" i="1"/>
  <c r="GS14" i="1"/>
  <c r="HS169" i="1"/>
  <c r="HS35" i="1"/>
  <c r="BA124" i="1"/>
  <c r="BA107" i="1"/>
  <c r="BA45" i="1"/>
  <c r="BA69" i="1"/>
  <c r="BA283" i="1"/>
  <c r="Z69" i="1"/>
  <c r="BA207" i="1"/>
  <c r="BA217" i="1"/>
  <c r="BA235" i="1"/>
  <c r="BA96" i="1"/>
  <c r="T97" i="1" s="1"/>
  <c r="BA186" i="1"/>
  <c r="Z42" i="1"/>
  <c r="Z235" i="1"/>
  <c r="BP12" i="1"/>
  <c r="JT94" i="1"/>
  <c r="AD70" i="1"/>
  <c r="CL66" i="1"/>
  <c r="CM66" i="1" s="1"/>
  <c r="GA348" i="1"/>
  <c r="FY268" i="1"/>
  <c r="FY207" i="1"/>
  <c r="FY257" i="1"/>
  <c r="FY189" i="1"/>
  <c r="FY186" i="1"/>
  <c r="FY235" i="1"/>
  <c r="FY217" i="1"/>
  <c r="FY202" i="1"/>
  <c r="FY35" i="1"/>
  <c r="FY279" i="1"/>
  <c r="FY264" i="1"/>
  <c r="FY26" i="1"/>
  <c r="FY180" i="1"/>
  <c r="AO15" i="1"/>
  <c r="AM15" i="1"/>
  <c r="AE106" i="1"/>
  <c r="GE14" i="1"/>
  <c r="GE11" i="1"/>
  <c r="FZ11" i="1" s="1"/>
  <c r="GE13" i="1"/>
  <c r="FZ13" i="1" s="1"/>
  <c r="GE9" i="1"/>
  <c r="FZ347" i="1"/>
  <c r="EF347" i="1"/>
  <c r="FC346" i="1"/>
  <c r="DI346" i="1"/>
  <c r="FZ345" i="1"/>
  <c r="EF345" i="1"/>
  <c r="FC333" i="1"/>
  <c r="DI333" i="1"/>
  <c r="FZ331" i="1"/>
  <c r="EF331" i="1"/>
  <c r="FC329" i="1"/>
  <c r="DI329" i="1"/>
  <c r="FZ327" i="1"/>
  <c r="EF327" i="1"/>
  <c r="FC323" i="1"/>
  <c r="DI323" i="1"/>
  <c r="FZ322" i="1"/>
  <c r="EF322" i="1"/>
  <c r="FZ319" i="1"/>
  <c r="EF319" i="1"/>
  <c r="FC316" i="1"/>
  <c r="DI316" i="1"/>
  <c r="AC315" i="1"/>
  <c r="FZ314" i="1"/>
  <c r="EF314" i="1"/>
  <c r="FZ310" i="1"/>
  <c r="EF310" i="1"/>
  <c r="FC308" i="1"/>
  <c r="DI308" i="1"/>
  <c r="BT307" i="1"/>
  <c r="FZ304" i="1"/>
  <c r="EF304" i="1"/>
  <c r="FC302" i="1"/>
  <c r="DI302" i="1"/>
  <c r="FC299" i="1"/>
  <c r="DI299" i="1"/>
  <c r="FZ297" i="1"/>
  <c r="EF297" i="1"/>
  <c r="FC295" i="1"/>
  <c r="DI295" i="1"/>
  <c r="FZ293" i="1"/>
  <c r="EF293" i="1"/>
  <c r="FC291" i="1"/>
  <c r="DI291" i="1"/>
  <c r="FZ289" i="1"/>
  <c r="EF289" i="1"/>
  <c r="FZ285" i="1"/>
  <c r="FZ280" i="1"/>
  <c r="FZ277" i="1"/>
  <c r="FZ276" i="1"/>
  <c r="FZ271" i="1"/>
  <c r="FZ270" i="1"/>
  <c r="FZ269" i="1"/>
  <c r="FZ266" i="1"/>
  <c r="FZ261" i="1"/>
  <c r="EF261" i="1"/>
  <c r="FC260" i="1"/>
  <c r="DI260" i="1"/>
  <c r="FZ258" i="1"/>
  <c r="EF258" i="1"/>
  <c r="FZ255" i="1"/>
  <c r="FZ249" i="1"/>
  <c r="FZ245" i="1"/>
  <c r="FZ242" i="1"/>
  <c r="FZ240" i="1"/>
  <c r="FZ239" i="1"/>
  <c r="FZ237" i="1"/>
  <c r="FC234" i="1"/>
  <c r="DI234" i="1"/>
  <c r="FZ229" i="1"/>
  <c r="FC228" i="1"/>
  <c r="DI228" i="1"/>
  <c r="FZ224" i="1"/>
  <c r="EF224" i="1"/>
  <c r="FZ221" i="1"/>
  <c r="FZ216" i="1"/>
  <c r="FZ215" i="1"/>
  <c r="FZ206" i="1"/>
  <c r="FZ203" i="1"/>
  <c r="EF203" i="1"/>
  <c r="FZ195" i="1"/>
  <c r="FZ185" i="1"/>
  <c r="FZ184" i="1"/>
  <c r="FZ183" i="1"/>
  <c r="FZ181" i="1"/>
  <c r="FZ178" i="1"/>
  <c r="FZ173" i="1"/>
  <c r="BE166" i="1"/>
  <c r="FZ165" i="1"/>
  <c r="GE8" i="1"/>
  <c r="FZ8" i="1" s="1"/>
  <c r="BT342" i="1"/>
  <c r="BT341" i="1"/>
  <c r="BT340" i="1"/>
  <c r="BT339" i="1"/>
  <c r="BT338" i="1"/>
  <c r="BT336" i="1"/>
  <c r="BT265" i="1"/>
  <c r="BT142" i="1"/>
  <c r="BT139" i="1"/>
  <c r="FC132" i="1"/>
  <c r="FC261" i="1"/>
  <c r="DI261" i="1"/>
  <c r="FC258" i="1"/>
  <c r="DI258" i="1"/>
  <c r="FZ256" i="1"/>
  <c r="FZ227" i="1"/>
  <c r="FZ254" i="1"/>
  <c r="FZ253" i="1"/>
  <c r="FZ252" i="1"/>
  <c r="FZ251" i="1"/>
  <c r="FZ247" i="1"/>
  <c r="FZ243" i="1"/>
  <c r="FZ234" i="1"/>
  <c r="EF234" i="1"/>
  <c r="FZ231" i="1"/>
  <c r="FZ228" i="1"/>
  <c r="EF228" i="1"/>
  <c r="FC224" i="1"/>
  <c r="DI224" i="1"/>
  <c r="FZ219" i="1"/>
  <c r="EF219" i="1"/>
  <c r="FC216" i="1"/>
  <c r="DI216" i="1"/>
  <c r="FZ211" i="1"/>
  <c r="EF211" i="1"/>
  <c r="AC211" i="1"/>
  <c r="AA211" i="1" s="1"/>
  <c r="FC203" i="1"/>
  <c r="DI203" i="1"/>
  <c r="FC343" i="1"/>
  <c r="DI343" i="1"/>
  <c r="FZ342" i="1"/>
  <c r="EF342" i="1"/>
  <c r="FZ330" i="1"/>
  <c r="FZ326" i="1"/>
  <c r="FZ324" i="1"/>
  <c r="FZ318" i="1"/>
  <c r="FZ317" i="1"/>
  <c r="FZ313" i="1"/>
  <c r="FZ309" i="1"/>
  <c r="FZ303" i="1"/>
  <c r="FZ300" i="1"/>
  <c r="FZ296" i="1"/>
  <c r="FC294" i="1"/>
  <c r="DI294" i="1"/>
  <c r="FZ292" i="1"/>
  <c r="EF292" i="1"/>
  <c r="FC290" i="1"/>
  <c r="DI290" i="1"/>
  <c r="FZ288" i="1"/>
  <c r="EF288" i="1"/>
  <c r="DI286" i="1"/>
  <c r="FC272" i="1"/>
  <c r="DI272" i="1"/>
  <c r="FC259" i="1"/>
  <c r="DI259" i="1"/>
  <c r="FC226" i="1"/>
  <c r="DI226" i="1"/>
  <c r="FC250" i="1"/>
  <c r="DI250" i="1"/>
  <c r="FZ248" i="1"/>
  <c r="EF248" i="1"/>
  <c r="FC246" i="1"/>
  <c r="DI246" i="1"/>
  <c r="FZ244" i="1"/>
  <c r="EF244" i="1"/>
  <c r="FZ241" i="1"/>
  <c r="EF241" i="1"/>
  <c r="FC238" i="1"/>
  <c r="DI238" i="1"/>
  <c r="FZ236" i="1"/>
  <c r="EF236" i="1"/>
  <c r="FZ192" i="1"/>
  <c r="EF192" i="1"/>
  <c r="FC233" i="1"/>
  <c r="DI233" i="1"/>
  <c r="FZ232" i="1"/>
  <c r="EF232" i="1"/>
  <c r="FC230" i="1"/>
  <c r="DI230" i="1"/>
  <c r="FC225" i="1"/>
  <c r="DI225" i="1"/>
  <c r="FZ223" i="1"/>
  <c r="EF223" i="1"/>
  <c r="FC222" i="1"/>
  <c r="DI222" i="1"/>
  <c r="FZ220" i="1"/>
  <c r="EF220" i="1"/>
  <c r="FC218" i="1"/>
  <c r="DI218" i="1"/>
  <c r="FZ214" i="1"/>
  <c r="EF214" i="1"/>
  <c r="FC213" i="1"/>
  <c r="DI213" i="1"/>
  <c r="FZ212" i="1"/>
  <c r="EF212" i="1"/>
  <c r="FC210" i="1"/>
  <c r="DI210" i="1"/>
  <c r="FZ209" i="1"/>
  <c r="EF209" i="1"/>
  <c r="FC208" i="1"/>
  <c r="DI208" i="1"/>
  <c r="FZ205" i="1"/>
  <c r="EF205" i="1"/>
  <c r="FZ201" i="1"/>
  <c r="EF199" i="1"/>
  <c r="FZ197" i="1"/>
  <c r="EF197" i="1"/>
  <c r="FC196" i="1"/>
  <c r="DI196" i="1"/>
  <c r="FZ194" i="1"/>
  <c r="EF194" i="1"/>
  <c r="FZ190" i="1"/>
  <c r="FZ189" i="1" s="1"/>
  <c r="EF190" i="1"/>
  <c r="FZ182" i="1"/>
  <c r="EF182" i="1"/>
  <c r="FC179" i="1"/>
  <c r="DI179" i="1"/>
  <c r="FZ177" i="1"/>
  <c r="EF177" i="1"/>
  <c r="FC171" i="1"/>
  <c r="DI171" i="1"/>
  <c r="FZ175" i="1"/>
  <c r="EF175" i="1"/>
  <c r="FC168" i="1"/>
  <c r="DI168" i="1"/>
  <c r="FZ160" i="1"/>
  <c r="FZ157" i="1"/>
  <c r="EF157" i="1"/>
  <c r="FC155" i="1"/>
  <c r="DI155" i="1"/>
  <c r="FZ153" i="1"/>
  <c r="FC151" i="1"/>
  <c r="DI151" i="1"/>
  <c r="FZ150" i="1"/>
  <c r="FC149" i="1"/>
  <c r="FZ147" i="1"/>
  <c r="FC144" i="1"/>
  <c r="DI144" i="1"/>
  <c r="FZ143" i="1"/>
  <c r="FZ142" i="1"/>
  <c r="FZ140" i="1"/>
  <c r="FZ139" i="1"/>
  <c r="FC136" i="1"/>
  <c r="FZ132" i="1"/>
  <c r="FC128" i="1"/>
  <c r="DI128" i="1"/>
  <c r="FC125" i="1"/>
  <c r="DI125" i="1"/>
  <c r="FC122" i="1"/>
  <c r="DI122" i="1"/>
  <c r="FZ118" i="1"/>
  <c r="EF118" i="1"/>
  <c r="FZ116" i="1"/>
  <c r="FZ113" i="1"/>
  <c r="EF113" i="1"/>
  <c r="FZ111" i="1"/>
  <c r="FZ106" i="1"/>
  <c r="FZ103" i="1"/>
  <c r="FZ100" i="1"/>
  <c r="FZ97" i="1"/>
  <c r="FZ94" i="1"/>
  <c r="EF94" i="1"/>
  <c r="FZ77" i="1"/>
  <c r="FZ76" i="1"/>
  <c r="FZ73" i="1"/>
  <c r="FZ67" i="1"/>
  <c r="EF67" i="1"/>
  <c r="FC64" i="1"/>
  <c r="DI64" i="1"/>
  <c r="FZ63" i="1"/>
  <c r="EF63" i="1"/>
  <c r="FZ59" i="1"/>
  <c r="EF59" i="1"/>
  <c r="AC59" i="1"/>
  <c r="AA59" i="1" s="1"/>
  <c r="BT56" i="1"/>
  <c r="FC54" i="1"/>
  <c r="DI54" i="1"/>
  <c r="FZ53" i="1"/>
  <c r="EF53" i="1"/>
  <c r="FC52" i="1"/>
  <c r="DI52" i="1"/>
  <c r="FZ46" i="1"/>
  <c r="FC37" i="1"/>
  <c r="DI37" i="1"/>
  <c r="FZ36" i="1"/>
  <c r="EF36" i="1"/>
  <c r="FC28" i="1"/>
  <c r="DI28" i="1"/>
  <c r="FZ27" i="1"/>
  <c r="EF27" i="1"/>
  <c r="FZ25" i="1"/>
  <c r="EF25" i="1"/>
  <c r="FZ22" i="1"/>
  <c r="CA9" i="1"/>
  <c r="EP9" i="1"/>
  <c r="ES8" i="1"/>
  <c r="ES11" i="1"/>
  <c r="FP9" i="1"/>
  <c r="GS13" i="1"/>
  <c r="HJ13" i="1"/>
  <c r="HP13" i="1"/>
  <c r="BA334" i="1"/>
  <c r="BA20" i="1"/>
  <c r="BA42" i="1"/>
  <c r="DH283" i="1"/>
  <c r="EE38" i="1"/>
  <c r="FY334" i="1"/>
  <c r="FY69" i="1"/>
  <c r="FY124" i="1"/>
  <c r="FY107" i="1"/>
  <c r="BT71" i="1"/>
  <c r="CA11" i="1"/>
  <c r="DV13" i="1"/>
  <c r="EB8" i="1"/>
  <c r="HD15" i="1"/>
  <c r="DH235" i="1"/>
  <c r="FY45" i="1"/>
  <c r="DI132" i="1"/>
  <c r="FZ128" i="1"/>
  <c r="EF128" i="1"/>
  <c r="FZ125" i="1"/>
  <c r="EF125" i="1"/>
  <c r="FZ122" i="1"/>
  <c r="EF122" i="1"/>
  <c r="FC118" i="1"/>
  <c r="DI118" i="1"/>
  <c r="FZ117" i="1"/>
  <c r="FZ115" i="1"/>
  <c r="EF115" i="1"/>
  <c r="FC113" i="1"/>
  <c r="DI113" i="1"/>
  <c r="FZ112" i="1"/>
  <c r="FZ110" i="1"/>
  <c r="FZ109" i="1"/>
  <c r="FZ101" i="1"/>
  <c r="FZ99" i="1"/>
  <c r="FC94" i="1"/>
  <c r="DI94" i="1"/>
  <c r="FZ92" i="1"/>
  <c r="FZ90" i="1"/>
  <c r="FZ87" i="1"/>
  <c r="FZ85" i="1"/>
  <c r="FZ80" i="1"/>
  <c r="FZ75" i="1"/>
  <c r="FZ68" i="1"/>
  <c r="FC67" i="1"/>
  <c r="DI67" i="1"/>
  <c r="FZ64" i="1"/>
  <c r="EF64" i="1"/>
  <c r="FC63" i="1"/>
  <c r="DI63" i="1"/>
  <c r="FZ54" i="1"/>
  <c r="EF54" i="1"/>
  <c r="FZ52" i="1"/>
  <c r="EF52" i="1"/>
  <c r="FZ47" i="1"/>
  <c r="EF47" i="1"/>
  <c r="FC46" i="1"/>
  <c r="DI46" i="1"/>
  <c r="FZ37" i="1"/>
  <c r="EF37" i="1"/>
  <c r="FC36" i="1"/>
  <c r="DI36" i="1"/>
  <c r="BR35" i="1"/>
  <c r="FZ34" i="1"/>
  <c r="FZ28" i="1"/>
  <c r="FC25" i="1"/>
  <c r="DI25" i="1"/>
  <c r="FZ23" i="1"/>
  <c r="EF23" i="1"/>
  <c r="FC22" i="1"/>
  <c r="DI22" i="1"/>
  <c r="GE10" i="1"/>
  <c r="KI198" i="1"/>
  <c r="KI279" i="1"/>
  <c r="KI283" i="1"/>
  <c r="BX283" i="1"/>
  <c r="CD9" i="1"/>
  <c r="BU9" i="1"/>
  <c r="BV9" i="1" s="1"/>
  <c r="BX96" i="1"/>
  <c r="BV66" i="1"/>
  <c r="BV55" i="1"/>
  <c r="BV42" i="1"/>
  <c r="CC8" i="1"/>
  <c r="CC11" i="1"/>
  <c r="DY8" i="1"/>
  <c r="FS13" i="1"/>
  <c r="GS11" i="1"/>
  <c r="FY78" i="1"/>
  <c r="FY38" i="1"/>
  <c r="FY96" i="1"/>
  <c r="FY60" i="1"/>
  <c r="FY20" i="1"/>
  <c r="FC108" i="1"/>
  <c r="DI108" i="1"/>
  <c r="FZ102" i="1"/>
  <c r="EF102" i="1"/>
  <c r="FZ93" i="1"/>
  <c r="EF93" i="1"/>
  <c r="DI91" i="1"/>
  <c r="FZ89" i="1"/>
  <c r="EF89" i="1"/>
  <c r="FZ83" i="1"/>
  <c r="EF83" i="1"/>
  <c r="FC82" i="1"/>
  <c r="DI82" i="1"/>
  <c r="FZ81" i="1"/>
  <c r="EF81" i="1"/>
  <c r="FC79" i="1"/>
  <c r="DI79" i="1"/>
  <c r="FC74" i="1"/>
  <c r="DI74" i="1"/>
  <c r="FZ72" i="1"/>
  <c r="EF72" i="1"/>
  <c r="FZ65" i="1"/>
  <c r="FZ62" i="1"/>
  <c r="FZ58" i="1"/>
  <c r="FC51" i="1"/>
  <c r="FZ50" i="1"/>
  <c r="EF50" i="1"/>
  <c r="FC49" i="1"/>
  <c r="DI49" i="1"/>
  <c r="FZ48" i="1"/>
  <c r="EF48" i="1"/>
  <c r="FZ44" i="1"/>
  <c r="FZ41" i="1"/>
  <c r="FC40" i="1"/>
  <c r="FZ39" i="1"/>
  <c r="EF39" i="1"/>
  <c r="FZ33" i="1"/>
  <c r="EF33" i="1"/>
  <c r="FC30" i="1"/>
  <c r="DI30" i="1"/>
  <c r="KI180" i="1"/>
  <c r="EE268" i="1"/>
  <c r="EE78" i="1"/>
  <c r="EE66" i="1"/>
  <c r="FY169" i="1"/>
  <c r="FY66" i="1"/>
  <c r="FY42" i="1"/>
  <c r="FY55" i="1"/>
  <c r="FB198" i="1"/>
  <c r="EE96" i="1"/>
  <c r="EE55" i="1"/>
  <c r="EE35" i="1"/>
  <c r="FB279" i="1"/>
  <c r="EE217" i="1"/>
  <c r="EE45" i="1"/>
  <c r="EE26" i="1"/>
  <c r="EE180" i="1"/>
  <c r="EE107" i="1"/>
  <c r="EE69" i="1"/>
  <c r="EE169" i="1"/>
  <c r="EE20" i="1"/>
  <c r="EE124" i="1"/>
  <c r="EE202" i="1"/>
  <c r="FD348" i="1"/>
  <c r="FB235" i="1"/>
  <c r="FB217" i="1"/>
  <c r="EE189" i="1"/>
  <c r="FB78" i="1"/>
  <c r="EE60" i="1"/>
  <c r="FB264" i="1"/>
  <c r="EE334" i="1"/>
  <c r="FB60" i="1"/>
  <c r="AD106" i="1"/>
  <c r="BE257" i="1"/>
  <c r="AE168" i="1"/>
  <c r="EK13" i="1"/>
  <c r="JW226" i="1"/>
  <c r="BT347" i="1"/>
  <c r="BT346" i="1"/>
  <c r="BT345" i="1"/>
  <c r="BR345" i="1"/>
  <c r="EF344" i="1"/>
  <c r="EF341" i="1"/>
  <c r="EF340" i="1"/>
  <c r="EF339" i="1"/>
  <c r="EF338" i="1"/>
  <c r="EF337" i="1"/>
  <c r="BT337" i="1"/>
  <c r="BR337" i="1"/>
  <c r="EF336" i="1"/>
  <c r="EF335" i="1"/>
  <c r="FC332" i="1"/>
  <c r="DI332" i="1"/>
  <c r="AC331" i="1"/>
  <c r="BT331" i="1"/>
  <c r="BR331" i="1"/>
  <c r="EF330" i="1"/>
  <c r="FC328" i="1"/>
  <c r="DI328" i="1"/>
  <c r="BT327" i="1"/>
  <c r="BR327" i="1"/>
  <c r="EF326" i="1"/>
  <c r="FC325" i="1"/>
  <c r="DI325" i="1"/>
  <c r="BT325" i="1"/>
  <c r="BR325" i="1"/>
  <c r="EF324" i="1"/>
  <c r="FC322" i="1"/>
  <c r="DI322" i="1"/>
  <c r="FC321" i="1"/>
  <c r="DI321" i="1"/>
  <c r="FC320" i="1"/>
  <c r="DI320" i="1"/>
  <c r="BT319" i="1"/>
  <c r="BR319" i="1"/>
  <c r="EF318" i="1"/>
  <c r="BT318" i="1"/>
  <c r="BR318" i="1"/>
  <c r="EF317" i="1"/>
  <c r="FC315" i="1"/>
  <c r="DI315" i="1"/>
  <c r="FC314" i="1"/>
  <c r="DI314" i="1"/>
  <c r="FC313" i="1"/>
  <c r="DI313" i="1"/>
  <c r="FC312" i="1"/>
  <c r="DI312" i="1"/>
  <c r="FC311" i="1"/>
  <c r="DI311" i="1"/>
  <c r="BT310" i="1"/>
  <c r="BR310" i="1"/>
  <c r="EF309" i="1"/>
  <c r="FC307" i="1"/>
  <c r="DI307" i="1"/>
  <c r="FC306" i="1"/>
  <c r="DI306" i="1"/>
  <c r="FC305" i="1"/>
  <c r="DI305" i="1"/>
  <c r="BT304" i="1"/>
  <c r="BR304" i="1"/>
  <c r="EF303" i="1"/>
  <c r="FC301" i="1"/>
  <c r="DI301" i="1"/>
  <c r="BT301" i="1"/>
  <c r="BR301" i="1"/>
  <c r="EF300" i="1"/>
  <c r="FC298" i="1"/>
  <c r="DI298" i="1"/>
  <c r="BT297" i="1"/>
  <c r="BR297" i="1"/>
  <c r="EF296" i="1"/>
  <c r="FC287" i="1"/>
  <c r="DI287" i="1"/>
  <c r="BT286" i="1"/>
  <c r="BR286" i="1"/>
  <c r="EF285" i="1"/>
  <c r="EF280" i="1"/>
  <c r="BR279" i="1"/>
  <c r="EF277" i="1"/>
  <c r="BT277" i="1"/>
  <c r="BR277" i="1"/>
  <c r="EF276" i="1"/>
  <c r="FC275" i="1"/>
  <c r="DI275" i="1"/>
  <c r="BT275" i="1"/>
  <c r="BR275" i="1"/>
  <c r="FC273" i="1"/>
  <c r="DI273" i="1"/>
  <c r="EF271" i="1"/>
  <c r="EF270" i="1"/>
  <c r="BT270" i="1"/>
  <c r="BR270" i="1"/>
  <c r="EF269" i="1"/>
  <c r="BT267" i="1"/>
  <c r="BR267" i="1"/>
  <c r="EF266" i="1"/>
  <c r="FC265" i="1"/>
  <c r="DI265" i="1"/>
  <c r="FC262" i="1"/>
  <c r="DI262" i="1"/>
  <c r="BT262" i="1"/>
  <c r="BT261" i="1"/>
  <c r="BT259" i="1"/>
  <c r="EF256" i="1"/>
  <c r="BT256" i="1"/>
  <c r="BR256" i="1"/>
  <c r="EF227" i="1"/>
  <c r="FC255" i="1"/>
  <c r="DI255" i="1"/>
  <c r="BT255" i="1"/>
  <c r="BR255" i="1"/>
  <c r="EF254" i="1"/>
  <c r="EF253" i="1"/>
  <c r="BT253" i="1"/>
  <c r="BR253" i="1"/>
  <c r="EF252" i="1"/>
  <c r="EF251" i="1"/>
  <c r="FC249" i="1"/>
  <c r="DI249" i="1"/>
  <c r="BT248" i="1"/>
  <c r="BR248" i="1"/>
  <c r="EF247" i="1"/>
  <c r="FC245" i="1"/>
  <c r="DI245" i="1"/>
  <c r="BT244" i="1"/>
  <c r="BR244" i="1"/>
  <c r="EF243" i="1"/>
  <c r="FC242" i="1"/>
  <c r="DI242" i="1"/>
  <c r="FC240" i="1"/>
  <c r="DI240" i="1"/>
  <c r="FC239" i="1"/>
  <c r="DI239" i="1"/>
  <c r="FC237" i="1"/>
  <c r="DI237" i="1"/>
  <c r="BT236" i="1"/>
  <c r="BR236" i="1"/>
  <c r="BT192" i="1"/>
  <c r="FC231" i="1"/>
  <c r="DI231" i="1"/>
  <c r="BT230" i="1"/>
  <c r="BR230" i="1"/>
  <c r="EF229" i="1"/>
  <c r="BT222" i="1"/>
  <c r="BR222" i="1"/>
  <c r="EF221" i="1"/>
  <c r="FC219" i="1"/>
  <c r="DI219" i="1"/>
  <c r="EF216" i="1"/>
  <c r="EF215" i="1"/>
  <c r="FC211" i="1"/>
  <c r="DI211" i="1"/>
  <c r="EF206" i="1"/>
  <c r="FC204" i="1"/>
  <c r="DI204" i="1"/>
  <c r="BJ202" i="1" s="1"/>
  <c r="BT204" i="1"/>
  <c r="EF201" i="1"/>
  <c r="FC200" i="1"/>
  <c r="DI200" i="1"/>
  <c r="BT200" i="1"/>
  <c r="BR198" i="1"/>
  <c r="FC195" i="1"/>
  <c r="DI195" i="1"/>
  <c r="BT194" i="1"/>
  <c r="BR194" i="1"/>
  <c r="EF193" i="1"/>
  <c r="FC191" i="1"/>
  <c r="DI191" i="1"/>
  <c r="EF188" i="1"/>
  <c r="EF186" i="1" s="1"/>
  <c r="FC187" i="1"/>
  <c r="DI187" i="1"/>
  <c r="FC185" i="1"/>
  <c r="DI185" i="1"/>
  <c r="FC184" i="1"/>
  <c r="DI181" i="1"/>
  <c r="FC178" i="1"/>
  <c r="DI178" i="1"/>
  <c r="BT177" i="1"/>
  <c r="BR177" i="1"/>
  <c r="EF176" i="1"/>
  <c r="BT175" i="1"/>
  <c r="BR175" i="1"/>
  <c r="BT173" i="1"/>
  <c r="BR173" i="1"/>
  <c r="EF165" i="1"/>
  <c r="FC164" i="1"/>
  <c r="DI164" i="1"/>
  <c r="BT164" i="1"/>
  <c r="BR164" i="1"/>
  <c r="EF163" i="1"/>
  <c r="FC162" i="1"/>
  <c r="DI162" i="1"/>
  <c r="BT162" i="1"/>
  <c r="BR162" i="1"/>
  <c r="EF161" i="1"/>
  <c r="BT157" i="1"/>
  <c r="BR157" i="1"/>
  <c r="EF156" i="1"/>
  <c r="EF155" i="1"/>
  <c r="BT155" i="1"/>
  <c r="BR155" i="1"/>
  <c r="EF154" i="1"/>
  <c r="FC153" i="1"/>
  <c r="DI153" i="1"/>
  <c r="BT152" i="1"/>
  <c r="BR152" i="1"/>
  <c r="EF151" i="1"/>
  <c r="FC150" i="1"/>
  <c r="DI150" i="1"/>
  <c r="BT150" i="1"/>
  <c r="BR150" i="1"/>
  <c r="EF149" i="1"/>
  <c r="DI147" i="1"/>
  <c r="BT146" i="1"/>
  <c r="BR146" i="1"/>
  <c r="EF144" i="1"/>
  <c r="BT137" i="1"/>
  <c r="BR137" i="1"/>
  <c r="BR129" i="1"/>
  <c r="BT129" i="1"/>
  <c r="BT123" i="1"/>
  <c r="BR123" i="1"/>
  <c r="AC347" i="1"/>
  <c r="AD347" i="1" s="1"/>
  <c r="BT343" i="1"/>
  <c r="BR343" i="1"/>
  <c r="BT332" i="1"/>
  <c r="BR332" i="1"/>
  <c r="BT328" i="1"/>
  <c r="BR328" i="1"/>
  <c r="BT323" i="1"/>
  <c r="BT322" i="1"/>
  <c r="BT320" i="1"/>
  <c r="BR320" i="1"/>
  <c r="BT315" i="1"/>
  <c r="BT313" i="1"/>
  <c r="BT311" i="1"/>
  <c r="BR311" i="1"/>
  <c r="BT305" i="1"/>
  <c r="BR305" i="1"/>
  <c r="BT298" i="1"/>
  <c r="BR298" i="1"/>
  <c r="BT287" i="1"/>
  <c r="BR287" i="1"/>
  <c r="BT284" i="1"/>
  <c r="BR284" i="1"/>
  <c r="BT282" i="1"/>
  <c r="BT273" i="1"/>
  <c r="BR273" i="1"/>
  <c r="BT258" i="1"/>
  <c r="BR258" i="1"/>
  <c r="BR257" i="1" s="1"/>
  <c r="BT249" i="1"/>
  <c r="BR249" i="1"/>
  <c r="BT245" i="1"/>
  <c r="BR245" i="1"/>
  <c r="BT239" i="1"/>
  <c r="BR239" i="1"/>
  <c r="BT237" i="1"/>
  <c r="BT234" i="1"/>
  <c r="BR234" i="1"/>
  <c r="BT231" i="1"/>
  <c r="BR231" i="1"/>
  <c r="BT223" i="1"/>
  <c r="BR223" i="1"/>
  <c r="BT219" i="1"/>
  <c r="BR219" i="1"/>
  <c r="BT214" i="1"/>
  <c r="BR214" i="1"/>
  <c r="BT211" i="1"/>
  <c r="BR211" i="1"/>
  <c r="BQ209" i="1"/>
  <c r="BR209" i="1"/>
  <c r="BT195" i="1"/>
  <c r="BR195" i="1"/>
  <c r="BR186" i="1"/>
  <c r="BT183" i="1"/>
  <c r="BR183" i="1"/>
  <c r="BT178" i="1"/>
  <c r="BR178" i="1"/>
  <c r="BT171" i="1"/>
  <c r="BR171" i="1"/>
  <c r="FC170" i="1"/>
  <c r="DI170" i="1"/>
  <c r="FC160" i="1"/>
  <c r="DI160" i="1"/>
  <c r="BT159" i="1"/>
  <c r="BR159" i="1"/>
  <c r="EF158" i="1"/>
  <c r="BT153" i="1"/>
  <c r="BR153" i="1"/>
  <c r="EF152" i="1"/>
  <c r="FC148" i="1"/>
  <c r="DI148" i="1"/>
  <c r="BT147" i="1"/>
  <c r="BR147" i="1"/>
  <c r="EF146" i="1"/>
  <c r="FC145" i="1"/>
  <c r="DI145" i="1"/>
  <c r="EF141" i="1"/>
  <c r="EF138" i="1"/>
  <c r="BT138" i="1"/>
  <c r="BR138" i="1"/>
  <c r="EF137" i="1"/>
  <c r="FC135" i="1"/>
  <c r="DI135" i="1"/>
  <c r="BT135" i="1"/>
  <c r="BR135" i="1"/>
  <c r="EF134" i="1"/>
  <c r="FC133" i="1"/>
  <c r="DI133" i="1"/>
  <c r="BT132" i="1"/>
  <c r="BR132" i="1"/>
  <c r="EF131" i="1"/>
  <c r="FC130" i="1"/>
  <c r="DI130" i="1"/>
  <c r="BT130" i="1"/>
  <c r="BR130" i="1"/>
  <c r="EF129" i="1"/>
  <c r="FC127" i="1"/>
  <c r="DI127" i="1"/>
  <c r="BT127" i="1"/>
  <c r="BR127" i="1"/>
  <c r="EF126" i="1"/>
  <c r="AC322" i="1"/>
  <c r="AA322" i="1" s="1"/>
  <c r="AC345" i="1"/>
  <c r="AA345" i="1" s="1"/>
  <c r="FC344" i="1"/>
  <c r="DI344" i="1"/>
  <c r="FC341" i="1"/>
  <c r="DI341" i="1"/>
  <c r="FC340" i="1"/>
  <c r="DI340" i="1"/>
  <c r="FC339" i="1"/>
  <c r="DI339" i="1"/>
  <c r="FC338" i="1"/>
  <c r="DI338" i="1"/>
  <c r="FC337" i="1"/>
  <c r="DI337" i="1"/>
  <c r="FC336" i="1"/>
  <c r="DI336" i="1"/>
  <c r="FC335" i="1"/>
  <c r="DI335" i="1"/>
  <c r="BT335" i="1"/>
  <c r="BR335" i="1"/>
  <c r="BR334" i="1" s="1"/>
  <c r="BT333" i="1"/>
  <c r="BR333" i="1"/>
  <c r="EF332" i="1"/>
  <c r="BT329" i="1"/>
  <c r="BR329" i="1"/>
  <c r="EF328" i="1"/>
  <c r="BT326" i="1"/>
  <c r="BR326" i="1"/>
  <c r="BT321" i="1"/>
  <c r="BR321" i="1"/>
  <c r="EF320" i="1"/>
  <c r="FC318" i="1"/>
  <c r="DI318" i="1"/>
  <c r="FC317" i="1"/>
  <c r="DI317" i="1"/>
  <c r="BT316" i="1"/>
  <c r="BR316" i="1"/>
  <c r="EF315" i="1"/>
  <c r="BT314" i="1"/>
  <c r="BR314" i="1"/>
  <c r="EF313" i="1"/>
  <c r="BT312" i="1"/>
  <c r="BR312" i="1"/>
  <c r="EF311" i="1"/>
  <c r="FC309" i="1"/>
  <c r="DI309" i="1"/>
  <c r="BT308" i="1"/>
  <c r="BR308" i="1"/>
  <c r="EF307" i="1"/>
  <c r="EF306" i="1"/>
  <c r="BT306" i="1"/>
  <c r="BR306" i="1"/>
  <c r="EF305" i="1"/>
  <c r="FC303" i="1"/>
  <c r="DI303" i="1"/>
  <c r="BT302" i="1"/>
  <c r="BR302" i="1"/>
  <c r="EF301" i="1"/>
  <c r="FC300" i="1"/>
  <c r="DI300" i="1"/>
  <c r="BT299" i="1"/>
  <c r="BR299" i="1"/>
  <c r="EF298" i="1"/>
  <c r="FC296" i="1"/>
  <c r="DI296" i="1"/>
  <c r="BT295" i="1"/>
  <c r="BT293" i="1"/>
  <c r="BT292" i="1"/>
  <c r="BT290" i="1"/>
  <c r="BT288" i="1"/>
  <c r="BR288" i="1"/>
  <c r="EF287" i="1"/>
  <c r="FC285" i="1"/>
  <c r="DI285" i="1"/>
  <c r="FC280" i="1"/>
  <c r="FC279" i="1" s="1"/>
  <c r="DI280" i="1"/>
  <c r="FC277" i="1"/>
  <c r="DI277" i="1"/>
  <c r="FC276" i="1"/>
  <c r="DI276" i="1"/>
  <c r="BT276" i="1"/>
  <c r="BR276" i="1"/>
  <c r="EF275" i="1"/>
  <c r="EF273" i="1"/>
  <c r="FC271" i="1"/>
  <c r="DI271" i="1"/>
  <c r="FC270" i="1"/>
  <c r="DI270" i="1"/>
  <c r="FC269" i="1"/>
  <c r="DI269" i="1"/>
  <c r="FC266" i="1"/>
  <c r="DI266" i="1"/>
  <c r="BT266" i="1"/>
  <c r="BR266" i="1"/>
  <c r="BR264" i="1" s="1"/>
  <c r="EF265" i="1"/>
  <c r="EF262" i="1"/>
  <c r="FC256" i="1"/>
  <c r="DI256" i="1"/>
  <c r="FC227" i="1"/>
  <c r="DI227" i="1"/>
  <c r="BT226" i="1"/>
  <c r="BR226" i="1"/>
  <c r="EF255" i="1"/>
  <c r="FC254" i="1"/>
  <c r="DI254" i="1"/>
  <c r="FC253" i="1"/>
  <c r="DI253" i="1"/>
  <c r="FC252" i="1"/>
  <c r="DI252" i="1"/>
  <c r="FC251" i="1"/>
  <c r="DI251" i="1"/>
  <c r="BT250" i="1"/>
  <c r="BR250" i="1"/>
  <c r="EF249" i="1"/>
  <c r="FC247" i="1"/>
  <c r="DI247" i="1"/>
  <c r="BT246" i="1"/>
  <c r="BR246" i="1"/>
  <c r="EF245" i="1"/>
  <c r="FC243" i="1"/>
  <c r="DI243" i="1"/>
  <c r="BT243" i="1"/>
  <c r="BR243" i="1"/>
  <c r="EF242" i="1"/>
  <c r="EF240" i="1"/>
  <c r="BT240" i="1"/>
  <c r="BR240" i="1"/>
  <c r="EF239" i="1"/>
  <c r="BT238" i="1"/>
  <c r="BR238" i="1"/>
  <c r="EF237" i="1"/>
  <c r="BT232" i="1"/>
  <c r="BR232" i="1"/>
  <c r="EF231" i="1"/>
  <c r="FC229" i="1"/>
  <c r="DI229" i="1"/>
  <c r="BT229" i="1"/>
  <c r="BT225" i="1"/>
  <c r="FC221" i="1"/>
  <c r="DI221" i="1"/>
  <c r="BT220" i="1"/>
  <c r="BR220" i="1"/>
  <c r="FC215" i="1"/>
  <c r="DI215" i="1"/>
  <c r="FC206" i="1"/>
  <c r="DI206" i="1"/>
  <c r="BT205" i="1"/>
  <c r="BR205" i="1"/>
  <c r="BR202" i="1" s="1"/>
  <c r="BT201" i="1"/>
  <c r="BR201" i="1"/>
  <c r="BT196" i="1"/>
  <c r="BR196" i="1"/>
  <c r="EF195" i="1"/>
  <c r="FC193" i="1"/>
  <c r="DI193" i="1"/>
  <c r="BT193" i="1"/>
  <c r="BR193" i="1"/>
  <c r="EF191" i="1"/>
  <c r="EF185" i="1"/>
  <c r="BT185" i="1"/>
  <c r="BR185" i="1"/>
  <c r="EF184" i="1"/>
  <c r="EF183" i="1"/>
  <c r="EF181" i="1"/>
  <c r="BT179" i="1"/>
  <c r="BR179" i="1"/>
  <c r="EF178" i="1"/>
  <c r="FC176" i="1"/>
  <c r="DI176" i="1"/>
  <c r="FC174" i="1"/>
  <c r="DI174" i="1"/>
  <c r="BT174" i="1"/>
  <c r="BR174" i="1"/>
  <c r="EF173" i="1"/>
  <c r="FC172" i="1"/>
  <c r="DI172" i="1"/>
  <c r="BT170" i="1"/>
  <c r="BR170" i="1"/>
  <c r="FC167" i="1"/>
  <c r="DI167" i="1"/>
  <c r="BT165" i="1"/>
  <c r="BR165" i="1"/>
  <c r="BT163" i="1"/>
  <c r="BR163" i="1"/>
  <c r="BT160" i="1"/>
  <c r="BR160" i="1"/>
  <c r="FC154" i="1"/>
  <c r="DI154" i="1"/>
  <c r="BT154" i="1"/>
  <c r="BR154" i="1"/>
  <c r="EF153" i="1"/>
  <c r="BT151" i="1"/>
  <c r="BR151" i="1"/>
  <c r="EF150" i="1"/>
  <c r="DI149" i="1"/>
  <c r="BT148" i="1"/>
  <c r="BR148" i="1"/>
  <c r="EF147" i="1"/>
  <c r="EF143" i="1"/>
  <c r="BT143" i="1"/>
  <c r="BR143" i="1"/>
  <c r="EF142" i="1"/>
  <c r="EF140" i="1"/>
  <c r="BT140" i="1"/>
  <c r="BR140" i="1"/>
  <c r="EF139" i="1"/>
  <c r="DI136" i="1"/>
  <c r="EF132" i="1"/>
  <c r="BR119" i="1"/>
  <c r="BT119" i="1"/>
  <c r="FH11" i="1"/>
  <c r="AC346" i="1"/>
  <c r="AE346" i="1" s="1"/>
  <c r="EK8" i="1"/>
  <c r="BT344" i="1"/>
  <c r="BR344" i="1"/>
  <c r="EF333" i="1"/>
  <c r="FC331" i="1"/>
  <c r="DI331" i="1"/>
  <c r="BT330" i="1"/>
  <c r="BR330" i="1"/>
  <c r="EF329" i="1"/>
  <c r="FC327" i="1"/>
  <c r="DI327" i="1"/>
  <c r="BT324" i="1"/>
  <c r="BR324" i="1"/>
  <c r="EF323" i="1"/>
  <c r="BT317" i="1"/>
  <c r="BR317" i="1"/>
  <c r="BT309" i="1"/>
  <c r="BR309" i="1"/>
  <c r="BT303" i="1"/>
  <c r="BR303" i="1"/>
  <c r="BT300" i="1"/>
  <c r="BR300" i="1"/>
  <c r="BT296" i="1"/>
  <c r="BR296" i="1"/>
  <c r="BT294" i="1"/>
  <c r="BR294" i="1"/>
  <c r="BT291" i="1"/>
  <c r="BR291" i="1"/>
  <c r="BT289" i="1"/>
  <c r="BR289" i="1"/>
  <c r="BT285" i="1"/>
  <c r="BR285" i="1"/>
  <c r="BT227" i="1"/>
  <c r="BR227" i="1"/>
  <c r="BT251" i="1"/>
  <c r="BR251" i="1"/>
  <c r="BT247" i="1"/>
  <c r="BR247" i="1"/>
  <c r="BT241" i="1"/>
  <c r="BR241" i="1"/>
  <c r="BT233" i="1"/>
  <c r="BR233" i="1"/>
  <c r="BT228" i="1"/>
  <c r="BR228" i="1"/>
  <c r="BT224" i="1"/>
  <c r="BR224" i="1"/>
  <c r="BT221" i="1"/>
  <c r="BR221" i="1"/>
  <c r="BT215" i="1"/>
  <c r="BR215" i="1"/>
  <c r="BT213" i="1"/>
  <c r="BR213" i="1"/>
  <c r="BT210" i="1"/>
  <c r="BR210" i="1"/>
  <c r="BT208" i="1"/>
  <c r="BR208" i="1"/>
  <c r="BT206" i="1"/>
  <c r="BR206" i="1"/>
  <c r="BT197" i="1"/>
  <c r="BR197" i="1"/>
  <c r="BT190" i="1"/>
  <c r="BR190" i="1"/>
  <c r="BR189" i="1" s="1"/>
  <c r="FC182" i="1"/>
  <c r="FC180" i="1" s="1"/>
  <c r="DI182" i="1"/>
  <c r="BT182" i="1"/>
  <c r="BR182" i="1"/>
  <c r="BR180" i="1" s="1"/>
  <c r="EF179" i="1"/>
  <c r="FC177" i="1"/>
  <c r="DI177" i="1"/>
  <c r="BT176" i="1"/>
  <c r="BR176" i="1"/>
  <c r="FC175" i="1"/>
  <c r="DI175" i="1"/>
  <c r="EF170" i="1"/>
  <c r="BT167" i="1"/>
  <c r="BR167" i="1"/>
  <c r="BR166" i="1" s="1"/>
  <c r="BT161" i="1"/>
  <c r="BR161" i="1"/>
  <c r="EF160" i="1"/>
  <c r="FC158" i="1"/>
  <c r="DI158" i="1"/>
  <c r="BT158" i="1"/>
  <c r="BT156" i="1"/>
  <c r="FC152" i="1"/>
  <c r="DI152" i="1"/>
  <c r="BT149" i="1"/>
  <c r="BR149" i="1"/>
  <c r="EF148" i="1"/>
  <c r="BT144" i="1"/>
  <c r="BR144" i="1"/>
  <c r="EF145" i="1"/>
  <c r="FC141" i="1"/>
  <c r="DI141" i="1"/>
  <c r="DI138" i="1"/>
  <c r="FC137" i="1"/>
  <c r="DI137" i="1"/>
  <c r="BT136" i="1"/>
  <c r="BR136" i="1"/>
  <c r="EF135" i="1"/>
  <c r="FC134" i="1"/>
  <c r="DI134" i="1"/>
  <c r="BT134" i="1"/>
  <c r="BR134" i="1"/>
  <c r="EF133" i="1"/>
  <c r="FC131" i="1"/>
  <c r="DI131" i="1"/>
  <c r="BT131" i="1"/>
  <c r="BR131" i="1"/>
  <c r="EF130" i="1"/>
  <c r="FC129" i="1"/>
  <c r="DI129" i="1"/>
  <c r="BR120" i="1"/>
  <c r="BT120" i="1"/>
  <c r="BT109" i="1"/>
  <c r="BR109" i="1"/>
  <c r="EF127" i="1"/>
  <c r="FC126" i="1"/>
  <c r="DI126" i="1"/>
  <c r="FC123" i="1"/>
  <c r="DI123" i="1"/>
  <c r="EF121" i="1"/>
  <c r="FC120" i="1"/>
  <c r="DI120" i="1"/>
  <c r="EF117" i="1"/>
  <c r="FC116" i="1"/>
  <c r="DI116" i="1"/>
  <c r="FC112" i="1"/>
  <c r="DI112" i="1"/>
  <c r="EF111" i="1"/>
  <c r="FC110" i="1"/>
  <c r="DI110" i="1"/>
  <c r="FC109" i="1"/>
  <c r="DI109" i="1"/>
  <c r="EF106" i="1"/>
  <c r="EF103" i="1"/>
  <c r="FC101" i="1"/>
  <c r="DI101" i="1"/>
  <c r="EF100" i="1"/>
  <c r="FC99" i="1"/>
  <c r="DI99" i="1"/>
  <c r="EF97" i="1"/>
  <c r="FC92" i="1"/>
  <c r="DI92" i="1"/>
  <c r="FC90" i="1"/>
  <c r="DI90" i="1"/>
  <c r="EF88" i="1"/>
  <c r="FC87" i="1"/>
  <c r="DI87" i="1"/>
  <c r="EF86" i="1"/>
  <c r="FC85" i="1"/>
  <c r="DI85" i="1"/>
  <c r="EF84" i="1"/>
  <c r="FC80" i="1"/>
  <c r="DI80" i="1"/>
  <c r="EF77" i="1"/>
  <c r="EF76" i="1"/>
  <c r="FC75" i="1"/>
  <c r="DI75" i="1"/>
  <c r="EF73" i="1"/>
  <c r="FC71" i="1"/>
  <c r="DI71" i="1"/>
  <c r="FC70" i="1"/>
  <c r="DI70" i="1"/>
  <c r="FC68" i="1"/>
  <c r="DI68" i="1"/>
  <c r="BT68" i="1"/>
  <c r="EF65" i="1"/>
  <c r="EF62" i="1"/>
  <c r="FC61" i="1"/>
  <c r="DI61" i="1"/>
  <c r="EF58" i="1"/>
  <c r="FC57" i="1"/>
  <c r="DI57" i="1"/>
  <c r="FC56" i="1"/>
  <c r="DI56" i="1"/>
  <c r="FC53" i="1"/>
  <c r="DI53" i="1"/>
  <c r="EF51" i="1"/>
  <c r="FC48" i="1"/>
  <c r="DI48" i="1"/>
  <c r="FC47" i="1"/>
  <c r="DI47" i="1"/>
  <c r="EF46" i="1"/>
  <c r="EF44" i="1"/>
  <c r="FC43" i="1"/>
  <c r="FC42" i="1" s="1"/>
  <c r="DI43" i="1"/>
  <c r="EF41" i="1"/>
  <c r="BT37" i="1"/>
  <c r="EF34" i="1"/>
  <c r="EF28" i="1"/>
  <c r="FC27" i="1"/>
  <c r="DI27" i="1"/>
  <c r="FC23" i="1"/>
  <c r="DI23" i="1"/>
  <c r="EF22" i="1"/>
  <c r="BU14" i="1"/>
  <c r="BV14" i="1" s="1"/>
  <c r="BV257" i="1"/>
  <c r="BV217" i="1"/>
  <c r="BV207" i="1"/>
  <c r="BX107" i="1"/>
  <c r="BV69" i="1"/>
  <c r="BV60" i="1"/>
  <c r="BX45" i="1"/>
  <c r="BZ8" i="1"/>
  <c r="EB13" i="1"/>
  <c r="EJ10" i="1"/>
  <c r="ES9" i="1"/>
  <c r="EY9" i="1"/>
  <c r="FG10" i="1"/>
  <c r="FB10" i="1" s="1"/>
  <c r="GJ9" i="1"/>
  <c r="GP9" i="1"/>
  <c r="GG9" i="1" s="1"/>
  <c r="GS348" i="1"/>
  <c r="HG9" i="1"/>
  <c r="GY9" i="1" s="1"/>
  <c r="HP9" i="1"/>
  <c r="BA202" i="1"/>
  <c r="CN68" i="1"/>
  <c r="CN288" i="1"/>
  <c r="CN337" i="1"/>
  <c r="CN343" i="1"/>
  <c r="CN339" i="1"/>
  <c r="CN308" i="1"/>
  <c r="CN316" i="1"/>
  <c r="CN324" i="1"/>
  <c r="CN332" i="1"/>
  <c r="CN272" i="1"/>
  <c r="CN266" i="1"/>
  <c r="CN245" i="1"/>
  <c r="CN253" i="1"/>
  <c r="CN236" i="1"/>
  <c r="CN224" i="1"/>
  <c r="CN234" i="1"/>
  <c r="CN215" i="1"/>
  <c r="CN201" i="1"/>
  <c r="CN187" i="1"/>
  <c r="CN172" i="1"/>
  <c r="CN179" i="1"/>
  <c r="CN126" i="1"/>
  <c r="CN134" i="1"/>
  <c r="CN142" i="1"/>
  <c r="CN150" i="1"/>
  <c r="CN158" i="1"/>
  <c r="CN117" i="1"/>
  <c r="CN98" i="1"/>
  <c r="CN106" i="1"/>
  <c r="CN86" i="1"/>
  <c r="CN94" i="1"/>
  <c r="CN73" i="1"/>
  <c r="CN53" i="1"/>
  <c r="CN37" i="1"/>
  <c r="CN29" i="1"/>
  <c r="CN25" i="1"/>
  <c r="CN299" i="1"/>
  <c r="CN315" i="1"/>
  <c r="CN323" i="1"/>
  <c r="CN280" i="1"/>
  <c r="CN265" i="1"/>
  <c r="CN239" i="1"/>
  <c r="CN226" i="1"/>
  <c r="CN223" i="1"/>
  <c r="CN233" i="1"/>
  <c r="CN210" i="1"/>
  <c r="CN206" i="1"/>
  <c r="CN199" i="1"/>
  <c r="CN197" i="1"/>
  <c r="CN182" i="1"/>
  <c r="CN178" i="1"/>
  <c r="CN129" i="1"/>
  <c r="CN137" i="1"/>
  <c r="CN144" i="1"/>
  <c r="CN153" i="1"/>
  <c r="CN161" i="1"/>
  <c r="CN112" i="1"/>
  <c r="CN120" i="1"/>
  <c r="CN105" i="1"/>
  <c r="CN81" i="1"/>
  <c r="CN90" i="1"/>
  <c r="CN77" i="1"/>
  <c r="CN76" i="1"/>
  <c r="CN61" i="1"/>
  <c r="CN48" i="1"/>
  <c r="CN39" i="1"/>
  <c r="CN302" i="1"/>
  <c r="CN310" i="1"/>
  <c r="CN318" i="1"/>
  <c r="CN326" i="1"/>
  <c r="CN276" i="1"/>
  <c r="CN262" i="1"/>
  <c r="CN243" i="1"/>
  <c r="CN251" i="1"/>
  <c r="CN222" i="1"/>
  <c r="CN232" i="1"/>
  <c r="CN213" i="1"/>
  <c r="CN205" i="1"/>
  <c r="CN196" i="1"/>
  <c r="CN185" i="1"/>
  <c r="CN177" i="1"/>
  <c r="CN132" i="1"/>
  <c r="CN140" i="1"/>
  <c r="CN148" i="1"/>
  <c r="CN156" i="1"/>
  <c r="CN164" i="1"/>
  <c r="CN115" i="1"/>
  <c r="CN123" i="1"/>
  <c r="CN104" i="1"/>
  <c r="CN84" i="1"/>
  <c r="CN92" i="1"/>
  <c r="CN75" i="1"/>
  <c r="CN63" i="1"/>
  <c r="CN58" i="1"/>
  <c r="CN51" i="1"/>
  <c r="CN44" i="1"/>
  <c r="CN34" i="1"/>
  <c r="CN23" i="1"/>
  <c r="CN261" i="1"/>
  <c r="CN238" i="1"/>
  <c r="CN246" i="1"/>
  <c r="CN254" i="1"/>
  <c r="CN221" i="1"/>
  <c r="CN231" i="1"/>
  <c r="CN212" i="1"/>
  <c r="CN204" i="1"/>
  <c r="BR104" i="1"/>
  <c r="BR92" i="1"/>
  <c r="BR64" i="1"/>
  <c r="BR46" i="1"/>
  <c r="BR116" i="1"/>
  <c r="BR81" i="1"/>
  <c r="BR77" i="1"/>
  <c r="BR58" i="1"/>
  <c r="DH166" i="1"/>
  <c r="DH45" i="1"/>
  <c r="DH20" i="1"/>
  <c r="BR102" i="1"/>
  <c r="BR89" i="1"/>
  <c r="BR67" i="1"/>
  <c r="BR66" i="1" s="1"/>
  <c r="BR54" i="1"/>
  <c r="BR34" i="1"/>
  <c r="DH189" i="1"/>
  <c r="BR99" i="1"/>
  <c r="BR87" i="1"/>
  <c r="BR51" i="1"/>
  <c r="BR31" i="1"/>
  <c r="EE283" i="1"/>
  <c r="BR128" i="1"/>
  <c r="FB283" i="1"/>
  <c r="FB257" i="1"/>
  <c r="FB207" i="1"/>
  <c r="FB186" i="1"/>
  <c r="BR22" i="1"/>
  <c r="FB166" i="1"/>
  <c r="FB45" i="1"/>
  <c r="BR23" i="1"/>
  <c r="BT48" i="1"/>
  <c r="DI40" i="1"/>
  <c r="KI78" i="1"/>
  <c r="KI207" i="1"/>
  <c r="BX166" i="1"/>
  <c r="BY9" i="1"/>
  <c r="BX9" i="1" s="1"/>
  <c r="BY8" i="1"/>
  <c r="BX8" i="1" s="1"/>
  <c r="BZ13" i="1"/>
  <c r="EJ15" i="1"/>
  <c r="EP14" i="1"/>
  <c r="FG15" i="1"/>
  <c r="GM11" i="1"/>
  <c r="CN293" i="1"/>
  <c r="CN342" i="1"/>
  <c r="CN336" i="1"/>
  <c r="CN344" i="1"/>
  <c r="CN286" i="1"/>
  <c r="CN294" i="1"/>
  <c r="CN285" i="1"/>
  <c r="CN345" i="1"/>
  <c r="CN301" i="1"/>
  <c r="CN309" i="1"/>
  <c r="CN317" i="1"/>
  <c r="CN325" i="1"/>
  <c r="CN333" i="1"/>
  <c r="CN184" i="1"/>
  <c r="CN173" i="1"/>
  <c r="CN167" i="1"/>
  <c r="CN131" i="1"/>
  <c r="CN139" i="1"/>
  <c r="CN147" i="1"/>
  <c r="CN155" i="1"/>
  <c r="CN163" i="1"/>
  <c r="CN110" i="1"/>
  <c r="CN118" i="1"/>
  <c r="CN108" i="1"/>
  <c r="CN103" i="1"/>
  <c r="CN87" i="1"/>
  <c r="CN95" i="1"/>
  <c r="CN62" i="1"/>
  <c r="CN50" i="1"/>
  <c r="CN41" i="1"/>
  <c r="CN33" i="1"/>
  <c r="CN27" i="1"/>
  <c r="BR111" i="1"/>
  <c r="BR59" i="1"/>
  <c r="BR40" i="1"/>
  <c r="BR38" i="1" s="1"/>
  <c r="BR85" i="1"/>
  <c r="BR73" i="1"/>
  <c r="BR69" i="1" s="1"/>
  <c r="BR49" i="1"/>
  <c r="BR28" i="1"/>
  <c r="DH78" i="1"/>
  <c r="BR106" i="1"/>
  <c r="BR94" i="1"/>
  <c r="BR62" i="1"/>
  <c r="BR60" i="1" s="1"/>
  <c r="BR43" i="1"/>
  <c r="BR42" i="1" s="1"/>
  <c r="BR114" i="1"/>
  <c r="BR103" i="1"/>
  <c r="BR91" i="1"/>
  <c r="BR65" i="1"/>
  <c r="DH217" i="1"/>
  <c r="DH198" i="1"/>
  <c r="FB202" i="1"/>
  <c r="FB96" i="1"/>
  <c r="FB180" i="1"/>
  <c r="FB38" i="1"/>
  <c r="EF123" i="1"/>
  <c r="FC121" i="1"/>
  <c r="DI121" i="1"/>
  <c r="EF120" i="1"/>
  <c r="FC117" i="1"/>
  <c r="DI117" i="1"/>
  <c r="EF116" i="1"/>
  <c r="FC115" i="1"/>
  <c r="DI115" i="1"/>
  <c r="EF112" i="1"/>
  <c r="FC111" i="1"/>
  <c r="DI111" i="1"/>
  <c r="EF110" i="1"/>
  <c r="EF109" i="1"/>
  <c r="FC106" i="1"/>
  <c r="DI106" i="1"/>
  <c r="FC103" i="1"/>
  <c r="DI103" i="1"/>
  <c r="EF101" i="1"/>
  <c r="FC100" i="1"/>
  <c r="DI100" i="1"/>
  <c r="EF99" i="1"/>
  <c r="FC97" i="1"/>
  <c r="DI97" i="1"/>
  <c r="BT95" i="1"/>
  <c r="EF92" i="1"/>
  <c r="EF90" i="1"/>
  <c r="FC88" i="1"/>
  <c r="DI88" i="1"/>
  <c r="EF87" i="1"/>
  <c r="FC86" i="1"/>
  <c r="DI86" i="1"/>
  <c r="EF85" i="1"/>
  <c r="FC84" i="1"/>
  <c r="DI84" i="1"/>
  <c r="EF80" i="1"/>
  <c r="FC77" i="1"/>
  <c r="DI77" i="1"/>
  <c r="FC76" i="1"/>
  <c r="DI76" i="1"/>
  <c r="EF75" i="1"/>
  <c r="FC73" i="1"/>
  <c r="DI73" i="1"/>
  <c r="EF71" i="1"/>
  <c r="EF70" i="1"/>
  <c r="EF68" i="1"/>
  <c r="FC65" i="1"/>
  <c r="DI65" i="1"/>
  <c r="FC62" i="1"/>
  <c r="DI62" i="1"/>
  <c r="EF61" i="1"/>
  <c r="FC58" i="1"/>
  <c r="DI58" i="1"/>
  <c r="EF57" i="1"/>
  <c r="EF56" i="1"/>
  <c r="DI51" i="1"/>
  <c r="BT50" i="1"/>
  <c r="BT41" i="1"/>
  <c r="FH10" i="1"/>
  <c r="FC10" i="1" s="1"/>
  <c r="EK10" i="1"/>
  <c r="EF10" i="1" s="1"/>
  <c r="KI189" i="1"/>
  <c r="KI334" i="1"/>
  <c r="DS8" i="1"/>
  <c r="DY12" i="1"/>
  <c r="DY14" i="1"/>
  <c r="DP14" i="1" s="1"/>
  <c r="EP13" i="1"/>
  <c r="ES13" i="1"/>
  <c r="GJ11" i="1"/>
  <c r="GJ14" i="1"/>
  <c r="GP8" i="1"/>
  <c r="HG8" i="1"/>
  <c r="HG11" i="1"/>
  <c r="HP8" i="1"/>
  <c r="CN341" i="1"/>
  <c r="CN347" i="1"/>
  <c r="CN291" i="1"/>
  <c r="CN287" i="1"/>
  <c r="CN296" i="1"/>
  <c r="CN304" i="1"/>
  <c r="CN312" i="1"/>
  <c r="CN320" i="1"/>
  <c r="CN328" i="1"/>
  <c r="CN284" i="1"/>
  <c r="CN278" i="1"/>
  <c r="CN269" i="1"/>
  <c r="CN260" i="1"/>
  <c r="CN249" i="1"/>
  <c r="CN227" i="1"/>
  <c r="CN220" i="1"/>
  <c r="CN211" i="1"/>
  <c r="CN203" i="1"/>
  <c r="CN194" i="1"/>
  <c r="CN183" i="1"/>
  <c r="CN171" i="1"/>
  <c r="CN168" i="1"/>
  <c r="CN130" i="1"/>
  <c r="CN138" i="1"/>
  <c r="CN146" i="1"/>
  <c r="CN154" i="1"/>
  <c r="CN162" i="1"/>
  <c r="CN113" i="1"/>
  <c r="CN121" i="1"/>
  <c r="CN102" i="1"/>
  <c r="CN82" i="1"/>
  <c r="CN89" i="1"/>
  <c r="CN79" i="1"/>
  <c r="CN70" i="1"/>
  <c r="CN49" i="1"/>
  <c r="CN43" i="1"/>
  <c r="CN32" i="1"/>
  <c r="CN22" i="1"/>
  <c r="CN295" i="1"/>
  <c r="CN303" i="1"/>
  <c r="CN311" i="1"/>
  <c r="CN319" i="1"/>
  <c r="CN327" i="1"/>
  <c r="CN281" i="1"/>
  <c r="CN277" i="1"/>
  <c r="CN271" i="1"/>
  <c r="CN259" i="1"/>
  <c r="CN252" i="1"/>
  <c r="CN219" i="1"/>
  <c r="CN229" i="1"/>
  <c r="CN218" i="1"/>
  <c r="CN214" i="1"/>
  <c r="CN200" i="1"/>
  <c r="CN188" i="1"/>
  <c r="CN175" i="1"/>
  <c r="CN170" i="1"/>
  <c r="CN133" i="1"/>
  <c r="CN141" i="1"/>
  <c r="CN149" i="1"/>
  <c r="CN157" i="1"/>
  <c r="CN165" i="1"/>
  <c r="CN116" i="1"/>
  <c r="CN101" i="1"/>
  <c r="CN97" i="1"/>
  <c r="CN85" i="1"/>
  <c r="CN72" i="1"/>
  <c r="CN64" i="1"/>
  <c r="CN52" i="1"/>
  <c r="CN28" i="1"/>
  <c r="CN298" i="1"/>
  <c r="CN306" i="1"/>
  <c r="CN314" i="1"/>
  <c r="CN322" i="1"/>
  <c r="CN330" i="1"/>
  <c r="CN241" i="1"/>
  <c r="CN247" i="1"/>
  <c r="CN255" i="1"/>
  <c r="CN228" i="1"/>
  <c r="CN209" i="1"/>
  <c r="CN208" i="1"/>
  <c r="CN191" i="1"/>
  <c r="CN190" i="1"/>
  <c r="CN174" i="1"/>
  <c r="CN128" i="1"/>
  <c r="CN136" i="1"/>
  <c r="CN145" i="1"/>
  <c r="CN152" i="1"/>
  <c r="CN160" i="1"/>
  <c r="CN111" i="1"/>
  <c r="CN119" i="1"/>
  <c r="CN100" i="1"/>
  <c r="CN80" i="1"/>
  <c r="CN88" i="1"/>
  <c r="CN71" i="1"/>
  <c r="CN67" i="1"/>
  <c r="CN47" i="1"/>
  <c r="CN46" i="1"/>
  <c r="CN40" i="1"/>
  <c r="CN30" i="1"/>
  <c r="CN267" i="1"/>
  <c r="CN258" i="1"/>
  <c r="CN242" i="1"/>
  <c r="CN250" i="1"/>
  <c r="CN256" i="1"/>
  <c r="CN225" i="1"/>
  <c r="CN192" i="1"/>
  <c r="CN216" i="1"/>
  <c r="CN195" i="1"/>
  <c r="BR115" i="1"/>
  <c r="BR84" i="1"/>
  <c r="BR74" i="1"/>
  <c r="BR29" i="1"/>
  <c r="DH268" i="1"/>
  <c r="BR101" i="1"/>
  <c r="BR90" i="1"/>
  <c r="BR53" i="1"/>
  <c r="BR33" i="1"/>
  <c r="BR113" i="1"/>
  <c r="BR82" i="1"/>
  <c r="BR76" i="1"/>
  <c r="BR57" i="1"/>
  <c r="BR55" i="1" s="1"/>
  <c r="BR118" i="1"/>
  <c r="DH264" i="1"/>
  <c r="BR24" i="1"/>
  <c r="FB268" i="1"/>
  <c r="FB55" i="1"/>
  <c r="FB35" i="1"/>
  <c r="BR125" i="1"/>
  <c r="BR117" i="1"/>
  <c r="FB334" i="1"/>
  <c r="FB124" i="1"/>
  <c r="FB107" i="1"/>
  <c r="FB26" i="1"/>
  <c r="FB20" i="1"/>
  <c r="FH16" i="1"/>
  <c r="FC16" i="1" s="1"/>
  <c r="EK16" i="1"/>
  <c r="KI42" i="1"/>
  <c r="KI66" i="1"/>
  <c r="BX235" i="1"/>
  <c r="BX207" i="1"/>
  <c r="DP15" i="1"/>
  <c r="CN346" i="1"/>
  <c r="CN289" i="1"/>
  <c r="CN340" i="1"/>
  <c r="CN335" i="1"/>
  <c r="CN290" i="1"/>
  <c r="CN338" i="1"/>
  <c r="CN297" i="1"/>
  <c r="CN305" i="1"/>
  <c r="CN313" i="1"/>
  <c r="CN321" i="1"/>
  <c r="CN329" i="1"/>
  <c r="CN176" i="1"/>
  <c r="CN127" i="1"/>
  <c r="CN135" i="1"/>
  <c r="CN143" i="1"/>
  <c r="CN151" i="1"/>
  <c r="CN159" i="1"/>
  <c r="CN125" i="1"/>
  <c r="CN114" i="1"/>
  <c r="CN122" i="1"/>
  <c r="CN99" i="1"/>
  <c r="CN83" i="1"/>
  <c r="CN91" i="1"/>
  <c r="CN74" i="1"/>
  <c r="CN57" i="1"/>
  <c r="CN54" i="1"/>
  <c r="CN36" i="1"/>
  <c r="CN31" i="1"/>
  <c r="BR100" i="1"/>
  <c r="BR88" i="1"/>
  <c r="BR52" i="1"/>
  <c r="BR32" i="1"/>
  <c r="BR105" i="1"/>
  <c r="BR93" i="1"/>
  <c r="DH69" i="1"/>
  <c r="BR98" i="1"/>
  <c r="BR86" i="1"/>
  <c r="BR30" i="1"/>
  <c r="DH124" i="1"/>
  <c r="DH107" i="1"/>
  <c r="BR122" i="1"/>
  <c r="BR83" i="1"/>
  <c r="BR75" i="1"/>
  <c r="DH279" i="1"/>
  <c r="DH169" i="1"/>
  <c r="FB169" i="1"/>
  <c r="BR25" i="1"/>
  <c r="FB69" i="1"/>
  <c r="BR121" i="1"/>
  <c r="EE235" i="1"/>
  <c r="FB189" i="1"/>
  <c r="EG348" i="1"/>
  <c r="DJ348" i="1"/>
  <c r="BP8" i="1"/>
  <c r="DP11" i="1"/>
  <c r="AD293" i="1"/>
  <c r="AD48" i="1"/>
  <c r="GH15" i="1"/>
  <c r="AD92" i="1"/>
  <c r="AE48" i="1"/>
  <c r="AD338" i="1"/>
  <c r="EN15" i="1"/>
  <c r="FG348" i="1"/>
  <c r="AE27" i="1"/>
  <c r="HE15" i="1"/>
  <c r="CW15" i="1"/>
  <c r="DN15" i="1"/>
  <c r="Q260" i="1"/>
  <c r="Q226" i="1"/>
  <c r="Q248" i="1"/>
  <c r="Q240" i="1"/>
  <c r="Q261" i="1"/>
  <c r="Q232" i="1"/>
  <c r="EK9" i="1"/>
  <c r="CW8" i="1"/>
  <c r="DN8" i="1"/>
  <c r="DI8" i="1" s="1"/>
  <c r="HB8" i="1"/>
  <c r="FH9" i="1"/>
  <c r="IB334" i="1"/>
  <c r="EK15" i="1"/>
  <c r="HB11" i="1"/>
  <c r="GW11" i="1" s="1"/>
  <c r="DN12" i="1"/>
  <c r="DI12" i="1" s="1"/>
  <c r="FH13" i="1"/>
  <c r="AC321" i="1"/>
  <c r="AA321" i="1" s="1"/>
  <c r="DN14" i="1"/>
  <c r="CO96" i="1"/>
  <c r="CM96" i="1" s="1"/>
  <c r="FH8" i="1"/>
  <c r="FC8" i="1" s="1"/>
  <c r="DN9" i="1"/>
  <c r="DI9" i="1" s="1"/>
  <c r="HB9" i="1"/>
  <c r="EK12" i="1"/>
  <c r="EF12" i="1" s="1"/>
  <c r="EK11" i="1"/>
  <c r="HB15" i="1"/>
  <c r="FH15" i="1"/>
  <c r="FC15" i="1" s="1"/>
  <c r="CW11" i="1"/>
  <c r="DN11" i="1"/>
  <c r="DI11" i="1" s="1"/>
  <c r="CW13" i="1"/>
  <c r="DN13" i="1"/>
  <c r="AC325" i="1"/>
  <c r="AA325" i="1" s="1"/>
  <c r="AC205" i="1"/>
  <c r="AC141" i="1"/>
  <c r="AC57" i="1"/>
  <c r="AA57" i="1" s="1"/>
  <c r="AC24" i="1"/>
  <c r="AE24" i="1" s="1"/>
  <c r="KI60" i="1"/>
  <c r="KI35" i="1"/>
  <c r="BX217" i="1"/>
  <c r="BV202" i="1"/>
  <c r="BV198" i="1"/>
  <c r="BX186" i="1"/>
  <c r="BX78" i="1"/>
  <c r="DS11" i="1"/>
  <c r="DK11" i="1" s="1"/>
  <c r="DV14" i="1"/>
  <c r="DL14" i="1" s="1"/>
  <c r="CY348" i="1"/>
  <c r="EB348" i="1"/>
  <c r="EY14" i="1"/>
  <c r="GJ12" i="1"/>
  <c r="HP12" i="1"/>
  <c r="GZ12" i="1" s="1"/>
  <c r="HX348" i="1"/>
  <c r="BA257" i="1"/>
  <c r="Z280" i="1"/>
  <c r="BA279" i="1"/>
  <c r="Z265" i="1"/>
  <c r="BA264" i="1"/>
  <c r="Z39" i="1"/>
  <c r="BA38" i="1"/>
  <c r="CL26" i="1"/>
  <c r="CW10" i="1"/>
  <c r="KI45" i="1"/>
  <c r="KI69" i="1"/>
  <c r="KI202" i="1"/>
  <c r="KK335" i="1"/>
  <c r="BX334" i="1"/>
  <c r="BW11" i="1"/>
  <c r="CA8" i="1"/>
  <c r="CV10" i="1"/>
  <c r="CY15" i="1"/>
  <c r="BD15" i="1" s="1"/>
  <c r="DV8" i="1"/>
  <c r="DV11" i="1"/>
  <c r="DL11" i="1" s="1"/>
  <c r="EV13" i="1"/>
  <c r="EY8" i="1"/>
  <c r="EM8" i="1" s="1"/>
  <c r="FM13" i="1"/>
  <c r="FS8" i="1"/>
  <c r="FJ8" i="1" s="1"/>
  <c r="GM13" i="1"/>
  <c r="HG15" i="1"/>
  <c r="GY15" i="1" s="1"/>
  <c r="HA348" i="1"/>
  <c r="HM8" i="1"/>
  <c r="HM14" i="1"/>
  <c r="HD14" i="1" s="1"/>
  <c r="HP11" i="1"/>
  <c r="Z167" i="1"/>
  <c r="BA166" i="1"/>
  <c r="CW16" i="1"/>
  <c r="BV15" i="1"/>
  <c r="CD14" i="1"/>
  <c r="BX202" i="1"/>
  <c r="BU11" i="1"/>
  <c r="BV96" i="1"/>
  <c r="BX69" i="1"/>
  <c r="BV45" i="1"/>
  <c r="BV35" i="1"/>
  <c r="BX26" i="1"/>
  <c r="BV20" i="1"/>
  <c r="BV10" i="1"/>
  <c r="DM15" i="1"/>
  <c r="GG15" i="1"/>
  <c r="Z56" i="1"/>
  <c r="BA55" i="1"/>
  <c r="AC267" i="1"/>
  <c r="AA267" i="1" s="1"/>
  <c r="BE186" i="1"/>
  <c r="KI257" i="1"/>
  <c r="BV334" i="1"/>
  <c r="BX12" i="1"/>
  <c r="BX169" i="1"/>
  <c r="CD11" i="1"/>
  <c r="BX66" i="1"/>
  <c r="BX38" i="1"/>
  <c r="CV16" i="1"/>
  <c r="BA16" i="1" s="1"/>
  <c r="DS12" i="1"/>
  <c r="EV12" i="1"/>
  <c r="EM12" i="1" s="1"/>
  <c r="ES14" i="1"/>
  <c r="FV13" i="1"/>
  <c r="GD10" i="1"/>
  <c r="GM14" i="1"/>
  <c r="GS8" i="1"/>
  <c r="HG13" i="1"/>
  <c r="BA268" i="1"/>
  <c r="BA169" i="1"/>
  <c r="Z181" i="1"/>
  <c r="BA180" i="1"/>
  <c r="Z36" i="1"/>
  <c r="BA35" i="1"/>
  <c r="JT87" i="1"/>
  <c r="JT81" i="1"/>
  <c r="JT104" i="1"/>
  <c r="JT82" i="1"/>
  <c r="JT80" i="1"/>
  <c r="JT89" i="1"/>
  <c r="BP14" i="1"/>
  <c r="BP9" i="1"/>
  <c r="BQ107" i="1"/>
  <c r="BQ20" i="1"/>
  <c r="BP348" i="1"/>
  <c r="BP11" i="1"/>
  <c r="BP13" i="1"/>
  <c r="DM348" i="1"/>
  <c r="EJ348" i="1"/>
  <c r="EM348" i="1"/>
  <c r="FJ348" i="1"/>
  <c r="GD348" i="1"/>
  <c r="GG348" i="1"/>
  <c r="CL334" i="1"/>
  <c r="AD341" i="1"/>
  <c r="AB341" i="1"/>
  <c r="AD337" i="1"/>
  <c r="AE341" i="1"/>
  <c r="CM337" i="1"/>
  <c r="AC336" i="1"/>
  <c r="AA336" i="1" s="1"/>
  <c r="CO334" i="1"/>
  <c r="AD291" i="1"/>
  <c r="AA304" i="1"/>
  <c r="AB295" i="1"/>
  <c r="AD295" i="1"/>
  <c r="AE287" i="1"/>
  <c r="AB291" i="1"/>
  <c r="AB313" i="1"/>
  <c r="AD286" i="1"/>
  <c r="AD287" i="1"/>
  <c r="AD285" i="1"/>
  <c r="AA313" i="1"/>
  <c r="AD332" i="1"/>
  <c r="AE304" i="1"/>
  <c r="AE299" i="1"/>
  <c r="AE309" i="1"/>
  <c r="CM319" i="1"/>
  <c r="AA330" i="1"/>
  <c r="AA317" i="1"/>
  <c r="AA309" i="1"/>
  <c r="AE291" i="1"/>
  <c r="AE317" i="1"/>
  <c r="CM325" i="1"/>
  <c r="AB330" i="1"/>
  <c r="AA332" i="1"/>
  <c r="AB317" i="1"/>
  <c r="AE295" i="1"/>
  <c r="AD299" i="1"/>
  <c r="AD313" i="1"/>
  <c r="CM303" i="1"/>
  <c r="CM277" i="1"/>
  <c r="AD270" i="1"/>
  <c r="AE270" i="1"/>
  <c r="AB262" i="1"/>
  <c r="AE262" i="1"/>
  <c r="AD261" i="1"/>
  <c r="AE258" i="1"/>
  <c r="AA250" i="1"/>
  <c r="AA226" i="1"/>
  <c r="AD237" i="1"/>
  <c r="AE250" i="1"/>
  <c r="AB242" i="1"/>
  <c r="AB247" i="1"/>
  <c r="AD249" i="1"/>
  <c r="AE247" i="1"/>
  <c r="AA249" i="1"/>
  <c r="AE242" i="1"/>
  <c r="AD242" i="1"/>
  <c r="AB226" i="1"/>
  <c r="AB249" i="1"/>
  <c r="AE237" i="1"/>
  <c r="AD250" i="1"/>
  <c r="AE226" i="1"/>
  <c r="AD245" i="1"/>
  <c r="AE246" i="1"/>
  <c r="AA245" i="1"/>
  <c r="AD248" i="1"/>
  <c r="AE245" i="1"/>
  <c r="AA246" i="1"/>
  <c r="AB246" i="1"/>
  <c r="AE248" i="1"/>
  <c r="AB245" i="1"/>
  <c r="AA248" i="1"/>
  <c r="AE240" i="1"/>
  <c r="AD222" i="1"/>
  <c r="AA222" i="1"/>
  <c r="AA232" i="1"/>
  <c r="AD232" i="1"/>
  <c r="AB232" i="1"/>
  <c r="CL207" i="1"/>
  <c r="CM207" i="1" s="1"/>
  <c r="CM213" i="1"/>
  <c r="CM206" i="1"/>
  <c r="AD203" i="1"/>
  <c r="AE203" i="1"/>
  <c r="CO198" i="1"/>
  <c r="CM201" i="1"/>
  <c r="AB197" i="1"/>
  <c r="U191" i="1"/>
  <c r="AD195" i="1"/>
  <c r="AA195" i="1"/>
  <c r="AB195" i="1"/>
  <c r="AD197" i="1"/>
  <c r="AE197" i="1"/>
  <c r="AE185" i="1"/>
  <c r="AB185" i="1"/>
  <c r="AA185" i="1"/>
  <c r="AE184" i="1"/>
  <c r="AC182" i="1"/>
  <c r="AC180" i="1" s="1"/>
  <c r="AD184" i="1"/>
  <c r="AA179" i="1"/>
  <c r="AE179" i="1"/>
  <c r="AB179" i="1"/>
  <c r="AE170" i="1"/>
  <c r="AD170" i="1"/>
  <c r="AD168" i="1"/>
  <c r="AC166" i="1"/>
  <c r="AD166" i="1" s="1"/>
  <c r="AA150" i="1"/>
  <c r="AE150" i="1"/>
  <c r="AA133" i="1"/>
  <c r="AB149" i="1"/>
  <c r="AB133" i="1"/>
  <c r="AB159" i="1"/>
  <c r="AE149" i="1"/>
  <c r="AA159" i="1"/>
  <c r="CM124" i="1"/>
  <c r="AD144" i="1"/>
  <c r="AE159" i="1"/>
  <c r="AB160" i="1"/>
  <c r="CM143" i="1"/>
  <c r="AD160" i="1"/>
  <c r="AE146" i="1"/>
  <c r="AD140" i="1"/>
  <c r="AA160" i="1"/>
  <c r="AD146" i="1"/>
  <c r="CM138" i="1"/>
  <c r="AB114" i="1"/>
  <c r="CO107" i="1"/>
  <c r="CO9" i="1" s="1"/>
  <c r="CP9" i="1" s="1"/>
  <c r="AE115" i="1"/>
  <c r="AD115" i="1"/>
  <c r="CM113" i="1"/>
  <c r="AB122" i="1"/>
  <c r="AD98" i="1"/>
  <c r="AE98" i="1"/>
  <c r="AC96" i="1"/>
  <c r="U97" i="1" s="1"/>
  <c r="AD97" i="1"/>
  <c r="AE94" i="1"/>
  <c r="AE95" i="1"/>
  <c r="AB94" i="1"/>
  <c r="AB95" i="1"/>
  <c r="AA92" i="1"/>
  <c r="AB92" i="1"/>
  <c r="AD95" i="1"/>
  <c r="AD94" i="1"/>
  <c r="AA95" i="1"/>
  <c r="AE74" i="1"/>
  <c r="AD74" i="1"/>
  <c r="AB70" i="1"/>
  <c r="CL55" i="1"/>
  <c r="AC40" i="1"/>
  <c r="CL35" i="1"/>
  <c r="CM35" i="1" s="1"/>
  <c r="CM34" i="1"/>
  <c r="AD22" i="1"/>
  <c r="CO20" i="1"/>
  <c r="AC23" i="1"/>
  <c r="AB22" i="1"/>
  <c r="CV348" i="1"/>
  <c r="CL42" i="1"/>
  <c r="AD307" i="1"/>
  <c r="U190" i="1"/>
  <c r="AE302" i="1"/>
  <c r="AA251" i="1"/>
  <c r="AE251" i="1"/>
  <c r="AD251" i="1"/>
  <c r="AB251" i="1"/>
  <c r="CL78" i="1"/>
  <c r="CL10" i="1"/>
  <c r="CL38" i="1"/>
  <c r="CL169" i="1"/>
  <c r="CL198" i="1"/>
  <c r="AE330" i="1"/>
  <c r="AC344" i="1"/>
  <c r="CM340" i="1"/>
  <c r="CM323" i="1"/>
  <c r="CM262" i="1"/>
  <c r="CM43" i="1"/>
  <c r="BD348" i="1"/>
  <c r="CM256" i="1"/>
  <c r="CM54" i="1"/>
  <c r="AC119" i="1"/>
  <c r="AA119" i="1" s="1"/>
  <c r="AA247" i="1"/>
  <c r="AE138" i="1"/>
  <c r="AA138" i="1"/>
  <c r="CM329" i="1"/>
  <c r="AC318" i="1"/>
  <c r="CM289" i="1"/>
  <c r="AC158" i="1"/>
  <c r="AC139" i="1"/>
  <c r="AC131" i="1"/>
  <c r="AC86" i="1"/>
  <c r="AC76" i="1"/>
  <c r="AC28" i="1"/>
  <c r="AA28" i="1" s="1"/>
  <c r="IA257" i="1"/>
  <c r="IA348" i="1" s="1"/>
  <c r="CM301" i="1"/>
  <c r="AC272" i="1"/>
  <c r="AA272" i="1" s="1"/>
  <c r="AC173" i="1"/>
  <c r="AA173" i="1" s="1"/>
  <c r="AC127" i="1"/>
  <c r="AA127" i="1" s="1"/>
  <c r="AC101" i="1"/>
  <c r="AC87" i="1"/>
  <c r="AC83" i="1"/>
  <c r="AA83" i="1" s="1"/>
  <c r="AA140" i="1"/>
  <c r="CM332" i="1"/>
  <c r="AC320" i="1"/>
  <c r="AC193" i="1"/>
  <c r="AC134" i="1"/>
  <c r="AC112" i="1"/>
  <c r="AA112" i="1" s="1"/>
  <c r="AC105" i="1"/>
  <c r="AC329" i="1"/>
  <c r="AC278" i="1"/>
  <c r="AC126" i="1"/>
  <c r="AA126" i="1" s="1"/>
  <c r="CM105" i="1"/>
  <c r="HD348" i="1"/>
  <c r="CL60" i="1"/>
  <c r="CM60" i="1" s="1"/>
  <c r="CL20" i="1"/>
  <c r="BQ257" i="1"/>
  <c r="CM98" i="1"/>
  <c r="AB277" i="1"/>
  <c r="AA143" i="1"/>
  <c r="AA275" i="1"/>
  <c r="AD275" i="1"/>
  <c r="AE275" i="1"/>
  <c r="AD194" i="1"/>
  <c r="BE334" i="1"/>
  <c r="AC183" i="1"/>
  <c r="AE337" i="1"/>
  <c r="AD102" i="1"/>
  <c r="AE122" i="1"/>
  <c r="AE39" i="1"/>
  <c r="AE339" i="1"/>
  <c r="CM209" i="1"/>
  <c r="AD304" i="1"/>
  <c r="AE102" i="1"/>
  <c r="AD176" i="1"/>
  <c r="CM74" i="1"/>
  <c r="KI55" i="1"/>
  <c r="KK265" i="1"/>
  <c r="KI264" i="1"/>
  <c r="BB326" i="1"/>
  <c r="AC326" i="1" s="1"/>
  <c r="BB301" i="1"/>
  <c r="KI13" i="1"/>
  <c r="CM346" i="1"/>
  <c r="CM344" i="1"/>
  <c r="LK348" i="1"/>
  <c r="GH9" i="1"/>
  <c r="CM345" i="1"/>
  <c r="KK269" i="1"/>
  <c r="KI268" i="1"/>
  <c r="KI15" i="1"/>
  <c r="KI11" i="1"/>
  <c r="BQ345" i="1"/>
  <c r="BQ346" i="1"/>
  <c r="Z26" i="1"/>
  <c r="BU348" i="1"/>
  <c r="BV283" i="1"/>
  <c r="BV268" i="1"/>
  <c r="BX268" i="1"/>
  <c r="CA14" i="1"/>
  <c r="BY14" i="1"/>
  <c r="BX14" i="1" s="1"/>
  <c r="BV279" i="1"/>
  <c r="BQ113" i="1"/>
  <c r="BV189" i="1"/>
  <c r="BX180" i="1"/>
  <c r="BV169" i="1"/>
  <c r="BY11" i="1"/>
  <c r="BV124" i="1"/>
  <c r="BQ25" i="1"/>
  <c r="BQ22" i="1"/>
  <c r="BX124" i="1"/>
  <c r="BQ23" i="1"/>
  <c r="BQ24" i="1"/>
  <c r="FP12" i="1"/>
  <c r="FP14" i="1"/>
  <c r="FV348" i="1"/>
  <c r="DV348" i="1"/>
  <c r="EP12" i="1"/>
  <c r="EY11" i="1"/>
  <c r="FM12" i="1"/>
  <c r="FS348" i="1"/>
  <c r="FP8" i="1"/>
  <c r="FF8" i="1" s="1"/>
  <c r="FP11" i="1"/>
  <c r="FV14" i="1"/>
  <c r="GJ8" i="1"/>
  <c r="GB8" i="1" s="1"/>
  <c r="GP12" i="1"/>
  <c r="GG12" i="1" s="1"/>
  <c r="GP14" i="1"/>
  <c r="HM12" i="1"/>
  <c r="EP11" i="1"/>
  <c r="EV9" i="1"/>
  <c r="ES12" i="1"/>
  <c r="EI12" i="1" s="1"/>
  <c r="FM11" i="1"/>
  <c r="FP13" i="1"/>
  <c r="GP11" i="1"/>
  <c r="GP13" i="1"/>
  <c r="HG14" i="1"/>
  <c r="HG348" i="1"/>
  <c r="HM348" i="1"/>
  <c r="GJ13" i="1"/>
  <c r="GJ348" i="1"/>
  <c r="GP348" i="1"/>
  <c r="FV12" i="1"/>
  <c r="FS12" i="1"/>
  <c r="FV11" i="1"/>
  <c r="FS11" i="1"/>
  <c r="FM9" i="1"/>
  <c r="FP348" i="1"/>
  <c r="FM348" i="1"/>
  <c r="FS14" i="1"/>
  <c r="FM14" i="1"/>
  <c r="EV14" i="1"/>
  <c r="EV11" i="1"/>
  <c r="EY348" i="1"/>
  <c r="EP8" i="1"/>
  <c r="EH8" i="1" s="1"/>
  <c r="ES348" i="1"/>
  <c r="EV348" i="1"/>
  <c r="EP348" i="1"/>
  <c r="Q267" i="1" l="1"/>
  <c r="S307" i="1"/>
  <c r="EF11" i="1"/>
  <c r="S292" i="1"/>
  <c r="S313" i="1"/>
  <c r="MO14" i="1"/>
  <c r="BQ202" i="1"/>
  <c r="S341" i="1"/>
  <c r="KZ7" i="1"/>
  <c r="LA7" i="1" s="1"/>
  <c r="Q284" i="1"/>
  <c r="AE188" i="1"/>
  <c r="AD188" i="1"/>
  <c r="CM186" i="1"/>
  <c r="AQ14" i="1"/>
  <c r="S305" i="1"/>
  <c r="S324" i="1"/>
  <c r="AE97" i="1"/>
  <c r="EH7" i="1"/>
  <c r="S331" i="1"/>
  <c r="EI7" i="1"/>
  <c r="FC11" i="1"/>
  <c r="EM7" i="1"/>
  <c r="Q270" i="1"/>
  <c r="Q266" i="1"/>
  <c r="Q281" i="1"/>
  <c r="S302" i="1"/>
  <c r="S306" i="1"/>
  <c r="FC186" i="1"/>
  <c r="AE281" i="1"/>
  <c r="JW123" i="1"/>
  <c r="KC123" i="1"/>
  <c r="KG123" i="1" s="1"/>
  <c r="JW109" i="1"/>
  <c r="HB7" i="1"/>
  <c r="S303" i="1"/>
  <c r="S346" i="1"/>
  <c r="S308" i="1"/>
  <c r="S319" i="1"/>
  <c r="S336" i="1"/>
  <c r="BQ217" i="1"/>
  <c r="BQ198" i="1"/>
  <c r="R163" i="1"/>
  <c r="R175" i="1"/>
  <c r="DP12" i="1"/>
  <c r="AC280" i="1"/>
  <c r="AE280" i="1" s="1"/>
  <c r="S296" i="1"/>
  <c r="S345" i="1"/>
  <c r="S340" i="1"/>
  <c r="R173" i="1"/>
  <c r="AS11" i="1"/>
  <c r="AK11" i="1"/>
  <c r="AB62" i="1"/>
  <c r="S321" i="1"/>
  <c r="S325" i="1"/>
  <c r="S294" i="1"/>
  <c r="MP14" i="1"/>
  <c r="S334" i="1"/>
  <c r="S316" i="1"/>
  <c r="S339" i="1"/>
  <c r="S344" i="1"/>
  <c r="S291" i="1"/>
  <c r="S322" i="1"/>
  <c r="S300" i="1"/>
  <c r="S335" i="1"/>
  <c r="BQ169" i="1"/>
  <c r="Q271" i="1"/>
  <c r="LB20" i="1"/>
  <c r="R268" i="1"/>
  <c r="R269" i="1"/>
  <c r="Q279" i="1"/>
  <c r="Q278" i="1"/>
  <c r="Q288" i="1"/>
  <c r="Q264" i="1"/>
  <c r="LA348" i="1"/>
  <c r="LB348" i="1"/>
  <c r="KY348" i="1"/>
  <c r="KX348" i="1"/>
  <c r="LK6" i="1"/>
  <c r="MP348" i="1"/>
  <c r="MO348" i="1"/>
  <c r="LP11" i="1"/>
  <c r="LN11" i="1" s="1"/>
  <c r="LH6" i="1"/>
  <c r="HA7" i="1"/>
  <c r="FZ10" i="1"/>
  <c r="HS13" i="1"/>
  <c r="FY15" i="1"/>
  <c r="HS8" i="1"/>
  <c r="EF9" i="1"/>
  <c r="AW6" i="1"/>
  <c r="BJ166" i="1"/>
  <c r="KT8" i="1"/>
  <c r="KZ12" i="1"/>
  <c r="KY12" i="1" s="1"/>
  <c r="DY6" i="1"/>
  <c r="CW9" i="1"/>
  <c r="AA346" i="1"/>
  <c r="CN307" i="1"/>
  <c r="AD65" i="1"/>
  <c r="AA293" i="1"/>
  <c r="FE9" i="1"/>
  <c r="EM9" i="1"/>
  <c r="AB346" i="1"/>
  <c r="AD277" i="1"/>
  <c r="CN24" i="1"/>
  <c r="AE93" i="1"/>
  <c r="AB293" i="1"/>
  <c r="AD216" i="1"/>
  <c r="AB216" i="1"/>
  <c r="AE216" i="1"/>
  <c r="AB93" i="1"/>
  <c r="AB285" i="1"/>
  <c r="CZ11" i="1"/>
  <c r="HE348" i="1"/>
  <c r="JT79" i="1"/>
  <c r="JT91" i="1"/>
  <c r="GE348" i="1"/>
  <c r="AA79" i="1"/>
  <c r="CM28" i="1"/>
  <c r="JT97" i="1"/>
  <c r="JT92" i="1"/>
  <c r="KZ8" i="1"/>
  <c r="KY8" i="1" s="1"/>
  <c r="GS6" i="1"/>
  <c r="AY6" i="1"/>
  <c r="LQ14" i="1"/>
  <c r="LR14" i="1"/>
  <c r="LN14" i="1"/>
  <c r="LO14" i="1"/>
  <c r="DN348" i="1"/>
  <c r="LP7" i="1"/>
  <c r="LP12" i="1"/>
  <c r="MT13" i="1"/>
  <c r="MS13" i="1"/>
  <c r="MO13" i="1"/>
  <c r="MP13" i="1"/>
  <c r="LB7" i="1"/>
  <c r="KY7" i="1"/>
  <c r="KX7" i="1"/>
  <c r="LP13" i="1"/>
  <c r="KZ10" i="1"/>
  <c r="KZ15" i="1"/>
  <c r="LQ15" i="1"/>
  <c r="LR15" i="1"/>
  <c r="LO15" i="1"/>
  <c r="LN15" i="1"/>
  <c r="LP9" i="1"/>
  <c r="AA93" i="1"/>
  <c r="KZ9" i="1"/>
  <c r="MS348" i="1"/>
  <c r="MT348" i="1"/>
  <c r="LP8" i="1"/>
  <c r="KZ13" i="1"/>
  <c r="LR10" i="1"/>
  <c r="LQ10" i="1"/>
  <c r="LO10" i="1"/>
  <c r="LN10" i="1"/>
  <c r="LO11" i="1"/>
  <c r="MT7" i="1"/>
  <c r="MS7" i="1"/>
  <c r="MO7" i="1"/>
  <c r="MP7" i="1"/>
  <c r="MT12" i="1"/>
  <c r="MS12" i="1"/>
  <c r="MO12" i="1"/>
  <c r="MP12" i="1"/>
  <c r="KZ11" i="1"/>
  <c r="AE276" i="1"/>
  <c r="AB276" i="1"/>
  <c r="AA276" i="1"/>
  <c r="AD276" i="1"/>
  <c r="CM24" i="1"/>
  <c r="CM193" i="1"/>
  <c r="AE261" i="1"/>
  <c r="BE55" i="1"/>
  <c r="CN273" i="1"/>
  <c r="CN56" i="1"/>
  <c r="CN193" i="1"/>
  <c r="EF8" i="1"/>
  <c r="AB32" i="1"/>
  <c r="AA80" i="1"/>
  <c r="AE84" i="1"/>
  <c r="AE75" i="1"/>
  <c r="AE181" i="1"/>
  <c r="AB77" i="1"/>
  <c r="CM55" i="1"/>
  <c r="AB80" i="1"/>
  <c r="AA75" i="1"/>
  <c r="AA260" i="1"/>
  <c r="CP191" i="1"/>
  <c r="CM191" i="1"/>
  <c r="CP203" i="1"/>
  <c r="CM203" i="1"/>
  <c r="CN21" i="1"/>
  <c r="HW6" i="1"/>
  <c r="CM78" i="1"/>
  <c r="AA65" i="1"/>
  <c r="AB65" i="1"/>
  <c r="BE268" i="1"/>
  <c r="AE303" i="1"/>
  <c r="EJ7" i="1"/>
  <c r="EE7" i="1" s="1"/>
  <c r="FZ16" i="1"/>
  <c r="CZ9" i="1"/>
  <c r="BE9" i="1" s="1"/>
  <c r="JX253" i="1"/>
  <c r="JX232" i="1"/>
  <c r="JX255" i="1"/>
  <c r="JX235" i="1"/>
  <c r="JX257" i="1"/>
  <c r="JX234" i="1"/>
  <c r="JX258" i="1"/>
  <c r="JX237" i="1"/>
  <c r="JX244" i="1"/>
  <c r="JX262" i="1"/>
  <c r="JX256" i="1"/>
  <c r="JX233" i="1"/>
  <c r="JX249" i="1"/>
  <c r="JX260" i="1"/>
  <c r="JX227" i="1"/>
  <c r="JX251" i="1"/>
  <c r="JX242" i="1"/>
  <c r="JX246" i="1"/>
  <c r="JX192" i="1"/>
  <c r="JX230" i="1"/>
  <c r="JX236" i="1"/>
  <c r="JX248" i="1"/>
  <c r="JX240" i="1"/>
  <c r="JX254" i="1"/>
  <c r="JX239" i="1"/>
  <c r="JX247" i="1"/>
  <c r="JX226" i="1"/>
  <c r="JX243" i="1"/>
  <c r="JX231" i="1"/>
  <c r="JX259" i="1"/>
  <c r="BJ198" i="1"/>
  <c r="BE10" i="1"/>
  <c r="AE25" i="1"/>
  <c r="AE79" i="1"/>
  <c r="AD79" i="1"/>
  <c r="GH348" i="1"/>
  <c r="AE319" i="1"/>
  <c r="AA99" i="1"/>
  <c r="AA70" i="1"/>
  <c r="AA324" i="1"/>
  <c r="AB305" i="1"/>
  <c r="AE260" i="1"/>
  <c r="BG38" i="1"/>
  <c r="KQ8" i="1"/>
  <c r="JW97" i="1"/>
  <c r="JW78" i="1"/>
  <c r="JW92" i="1"/>
  <c r="JW79" i="1"/>
  <c r="HS9" i="1"/>
  <c r="BG186" i="1"/>
  <c r="BG202" i="1"/>
  <c r="JW105" i="1"/>
  <c r="JW101" i="1"/>
  <c r="FW6" i="1"/>
  <c r="HQ6" i="1"/>
  <c r="JX190" i="1"/>
  <c r="JX187" i="1"/>
  <c r="JX197" i="1"/>
  <c r="JT106" i="1"/>
  <c r="JT84" i="1"/>
  <c r="GW13" i="1"/>
  <c r="AD33" i="1"/>
  <c r="AE29" i="1"/>
  <c r="AA115" i="1"/>
  <c r="AA122" i="1"/>
  <c r="AA43" i="1"/>
  <c r="AA323" i="1"/>
  <c r="AB99" i="1"/>
  <c r="BE180" i="1"/>
  <c r="BE202" i="1"/>
  <c r="BE35" i="1"/>
  <c r="JW87" i="1"/>
  <c r="JW106" i="1"/>
  <c r="JW98" i="1"/>
  <c r="JW85" i="1"/>
  <c r="JW95" i="1"/>
  <c r="JW83" i="1"/>
  <c r="AS9" i="1"/>
  <c r="BG257" i="1"/>
  <c r="JW96" i="1"/>
  <c r="JW103" i="1"/>
  <c r="JW99" i="1"/>
  <c r="MQ6" i="1"/>
  <c r="DQ13" i="1"/>
  <c r="DI13" i="1" s="1"/>
  <c r="JW200" i="1"/>
  <c r="JW213" i="1"/>
  <c r="JW210" i="1"/>
  <c r="FZ186" i="1"/>
  <c r="KH202" i="1"/>
  <c r="DI235" i="1"/>
  <c r="KH283" i="1"/>
  <c r="KH55" i="1"/>
  <c r="KH26" i="1"/>
  <c r="KH35" i="1"/>
  <c r="KH180" i="1"/>
  <c r="KH69" i="1"/>
  <c r="KH334" i="1"/>
  <c r="KH198" i="1"/>
  <c r="DC7" i="1"/>
  <c r="AT6" i="1"/>
  <c r="AU6" i="1" s="1"/>
  <c r="JV255" i="1"/>
  <c r="JV226" i="1"/>
  <c r="JV237" i="1"/>
  <c r="JV232" i="1"/>
  <c r="JV258" i="1"/>
  <c r="JV259" i="1"/>
  <c r="JV246" i="1"/>
  <c r="JV227" i="1"/>
  <c r="JV257" i="1"/>
  <c r="JV256" i="1"/>
  <c r="KN13" i="1"/>
  <c r="KH279" i="1"/>
  <c r="KH166" i="1"/>
  <c r="JY99" i="1"/>
  <c r="KH96" i="1"/>
  <c r="KH20" i="1"/>
  <c r="JS78" i="1"/>
  <c r="KH78" i="1"/>
  <c r="KH42" i="1"/>
  <c r="KH217" i="1"/>
  <c r="JV217" i="1"/>
  <c r="JV213" i="1"/>
  <c r="BS12" i="1"/>
  <c r="KE257" i="1"/>
  <c r="JY261" i="1" s="1"/>
  <c r="KH264" i="1"/>
  <c r="KH66" i="1"/>
  <c r="KH186" i="1"/>
  <c r="KH189" i="1"/>
  <c r="KH268" i="1"/>
  <c r="JS107" i="1"/>
  <c r="KH107" i="1"/>
  <c r="KH124" i="1"/>
  <c r="KH38" i="1"/>
  <c r="S185" i="1"/>
  <c r="S219" i="1"/>
  <c r="S208" i="1"/>
  <c r="S210" i="1"/>
  <c r="S221" i="1"/>
  <c r="S207" i="1"/>
  <c r="S188" i="1"/>
  <c r="S223" i="1"/>
  <c r="S212" i="1"/>
  <c r="S214" i="1"/>
  <c r="S225" i="1"/>
  <c r="S187" i="1"/>
  <c r="S197" i="1"/>
  <c r="S195" i="1"/>
  <c r="S224" i="1"/>
  <c r="S228" i="1"/>
  <c r="S189" i="1"/>
  <c r="S198" i="1"/>
  <c r="S191" i="1"/>
  <c r="S203" i="1"/>
  <c r="S199" i="1"/>
  <c r="S183" i="1"/>
  <c r="S205" i="1"/>
  <c r="AQ13" i="1"/>
  <c r="AO13" i="1"/>
  <c r="FF13" i="1"/>
  <c r="AD346" i="1"/>
  <c r="EM13" i="1"/>
  <c r="EF66" i="1"/>
  <c r="BJ189" i="1"/>
  <c r="KK8" i="1"/>
  <c r="KH207" i="1"/>
  <c r="KH60" i="1"/>
  <c r="KH169" i="1"/>
  <c r="KH45" i="1"/>
  <c r="KH235" i="1"/>
  <c r="KH11" i="1"/>
  <c r="KH10" i="1"/>
  <c r="JT100" i="1"/>
  <c r="KH8" i="1"/>
  <c r="KH15" i="1"/>
  <c r="KH13" i="1"/>
  <c r="GY7" i="1"/>
  <c r="AB196" i="1"/>
  <c r="AA196" i="1"/>
  <c r="AD196" i="1"/>
  <c r="AE196" i="1"/>
  <c r="GZ7" i="1"/>
  <c r="CZ7" i="1"/>
  <c r="BE7" i="1" s="1"/>
  <c r="HE7" i="1"/>
  <c r="GW7" i="1" s="1"/>
  <c r="DD7" i="1"/>
  <c r="CO12" i="1"/>
  <c r="EF235" i="1"/>
  <c r="CO26" i="1"/>
  <c r="CP26" i="1" s="1"/>
  <c r="CW12" i="1"/>
  <c r="CW7" i="1"/>
  <c r="BB7" i="1" s="1"/>
  <c r="DF7" i="1"/>
  <c r="AD241" i="1"/>
  <c r="AE241" i="1"/>
  <c r="AD292" i="1"/>
  <c r="CY7" i="1"/>
  <c r="BD7" i="1" s="1"/>
  <c r="KQ9" i="1"/>
  <c r="KC116" i="1"/>
  <c r="KG116" i="1" s="1"/>
  <c r="R208" i="1"/>
  <c r="R215" i="1"/>
  <c r="R184" i="1"/>
  <c r="R220" i="1"/>
  <c r="R219" i="1"/>
  <c r="R186" i="1"/>
  <c r="R190" i="1"/>
  <c r="R213" i="1"/>
  <c r="R210" i="1"/>
  <c r="R217" i="1"/>
  <c r="R195" i="1"/>
  <c r="R221" i="1"/>
  <c r="R222" i="1"/>
  <c r="BJ20" i="1"/>
  <c r="R241" i="1"/>
  <c r="R250" i="1"/>
  <c r="R244" i="1"/>
  <c r="R227" i="1"/>
  <c r="R251" i="1"/>
  <c r="R235" i="1"/>
  <c r="R236" i="1"/>
  <c r="R254" i="1"/>
  <c r="R248" i="1"/>
  <c r="R262" i="1"/>
  <c r="R261" i="1"/>
  <c r="R192" i="1"/>
  <c r="R256" i="1"/>
  <c r="R252" i="1"/>
  <c r="R234" i="1"/>
  <c r="R238" i="1"/>
  <c r="R240" i="1"/>
  <c r="R226" i="1"/>
  <c r="R247" i="1"/>
  <c r="BG42" i="1"/>
  <c r="JW122" i="1"/>
  <c r="Q249" i="1"/>
  <c r="Q244" i="1"/>
  <c r="Q238" i="1"/>
  <c r="Q258" i="1"/>
  <c r="Q241" i="1"/>
  <c r="HP6" i="1"/>
  <c r="AE300" i="1"/>
  <c r="BZ6" i="1"/>
  <c r="ES6" i="1"/>
  <c r="AC44" i="1"/>
  <c r="KC111" i="1"/>
  <c r="KG111" i="1" s="1"/>
  <c r="JW130" i="1"/>
  <c r="JW110" i="1"/>
  <c r="HK6" i="1"/>
  <c r="HB6" i="1" s="1"/>
  <c r="HG6" i="1"/>
  <c r="DK8" i="1"/>
  <c r="JW117" i="1"/>
  <c r="JW107" i="1"/>
  <c r="KC122" i="1"/>
  <c r="KG122" i="1" s="1"/>
  <c r="HD7" i="1"/>
  <c r="GV7" i="1" s="1"/>
  <c r="HM6" i="1"/>
  <c r="BP6" i="1"/>
  <c r="EV6" i="1"/>
  <c r="HJ6" i="1"/>
  <c r="HN6" i="1"/>
  <c r="AD73" i="1"/>
  <c r="AB73" i="1"/>
  <c r="T270" i="1"/>
  <c r="AA29" i="1"/>
  <c r="AB29" i="1"/>
  <c r="BG180" i="1"/>
  <c r="DG7" i="1"/>
  <c r="IA6" i="1"/>
  <c r="T72" i="1"/>
  <c r="T30" i="1"/>
  <c r="T21" i="1"/>
  <c r="AB81" i="1"/>
  <c r="AE81" i="1"/>
  <c r="AD81" i="1"/>
  <c r="AA255" i="1"/>
  <c r="AB255" i="1"/>
  <c r="AD255" i="1"/>
  <c r="AE255" i="1"/>
  <c r="FH348" i="1"/>
  <c r="Q225" i="1"/>
  <c r="GP6" i="1"/>
  <c r="GG7" i="1"/>
  <c r="BU6" i="1"/>
  <c r="BV7" i="1"/>
  <c r="KO6" i="1"/>
  <c r="JP7" i="1" s="1"/>
  <c r="KQ7" i="1"/>
  <c r="KN7" i="1"/>
  <c r="EQ6" i="1"/>
  <c r="EK7" i="1"/>
  <c r="MA6" i="1"/>
  <c r="EP6" i="1"/>
  <c r="KR6" i="1"/>
  <c r="JQ7" i="1" s="1"/>
  <c r="KT7" i="1"/>
  <c r="AS7" i="1"/>
  <c r="AR6" i="1"/>
  <c r="FT6" i="1"/>
  <c r="FK7" i="1"/>
  <c r="FQ6" i="1"/>
  <c r="FM6" i="1"/>
  <c r="FE7" i="1"/>
  <c r="FG7" i="1"/>
  <c r="AO7" i="1"/>
  <c r="AN6" i="1"/>
  <c r="GJ6" i="1"/>
  <c r="GB7" i="1"/>
  <c r="GD7" i="1"/>
  <c r="CD6" i="1"/>
  <c r="AG7" i="1"/>
  <c r="AH6" i="1"/>
  <c r="K7" i="1" s="1"/>
  <c r="AI7" i="1"/>
  <c r="FN6" i="1"/>
  <c r="FH7" i="1"/>
  <c r="EY6" i="1"/>
  <c r="BW6" i="1"/>
  <c r="BX7" i="1"/>
  <c r="CQ6" i="1"/>
  <c r="CR7" i="1"/>
  <c r="GQ6" i="1"/>
  <c r="GH7" i="1"/>
  <c r="IN6" i="1"/>
  <c r="DV6" i="1"/>
  <c r="DL7" i="1"/>
  <c r="AL6" i="1"/>
  <c r="M7" i="1" s="1"/>
  <c r="AM7" i="1"/>
  <c r="CS6" i="1"/>
  <c r="CT7" i="1"/>
  <c r="GN6" i="1"/>
  <c r="FV6" i="1"/>
  <c r="CA6" i="1"/>
  <c r="CU6" i="1"/>
  <c r="GT6" i="1"/>
  <c r="IK6" i="1"/>
  <c r="IB7" i="1"/>
  <c r="CC6" i="1"/>
  <c r="Q190" i="1"/>
  <c r="S248" i="1"/>
  <c r="CV7" i="1"/>
  <c r="BA7" i="1" s="1"/>
  <c r="EB6" i="1"/>
  <c r="AP6" i="1"/>
  <c r="AQ7" i="1"/>
  <c r="GK6" i="1"/>
  <c r="GE7" i="1"/>
  <c r="KU6" i="1"/>
  <c r="JR7" i="1" s="1"/>
  <c r="DZ6" i="1"/>
  <c r="DQ7" i="1"/>
  <c r="DS6" i="1"/>
  <c r="DK7" i="1"/>
  <c r="DM7" i="1"/>
  <c r="DW6" i="1"/>
  <c r="LU6" i="1"/>
  <c r="FP6" i="1"/>
  <c r="FF7" i="1"/>
  <c r="EC6" i="1"/>
  <c r="LX6" i="1"/>
  <c r="Q219" i="1"/>
  <c r="KD109" i="1"/>
  <c r="BT20" i="1"/>
  <c r="BS7" i="1"/>
  <c r="GM6" i="1"/>
  <c r="GC7" i="1"/>
  <c r="DP7" i="1"/>
  <c r="DT6" i="1"/>
  <c r="DN7" i="1"/>
  <c r="LE6" i="1"/>
  <c r="KI7" i="1"/>
  <c r="JT75" i="1" s="1"/>
  <c r="IH6" i="1"/>
  <c r="AJ6" i="1"/>
  <c r="L230" i="1" s="1"/>
  <c r="AK7" i="1"/>
  <c r="EW6" i="1"/>
  <c r="EN7" i="1"/>
  <c r="MD6" i="1"/>
  <c r="ID6" i="1"/>
  <c r="HX7" i="1"/>
  <c r="HS7" i="1" s="1"/>
  <c r="HV7" i="1"/>
  <c r="BY6" i="1"/>
  <c r="AU7" i="1"/>
  <c r="ET6" i="1"/>
  <c r="MG6" i="1"/>
  <c r="IE6" i="1"/>
  <c r="HY7" i="1"/>
  <c r="FS6" i="1"/>
  <c r="FJ7" i="1"/>
  <c r="EZ6" i="1"/>
  <c r="AD75" i="1"/>
  <c r="BE69" i="1"/>
  <c r="EF166" i="1"/>
  <c r="GE12" i="1"/>
  <c r="BG69" i="1"/>
  <c r="BG264" i="1"/>
  <c r="BG207" i="1"/>
  <c r="BR15" i="1"/>
  <c r="DQ15" i="1"/>
  <c r="DI15" i="1" s="1"/>
  <c r="FZ15" i="1"/>
  <c r="EE15" i="1"/>
  <c r="KI14" i="1"/>
  <c r="EI14" i="1"/>
  <c r="DQ14" i="1"/>
  <c r="DI14" i="1" s="1"/>
  <c r="GY14" i="1"/>
  <c r="CW14" i="1"/>
  <c r="GC14" i="1"/>
  <c r="AM13" i="1"/>
  <c r="EN348" i="1"/>
  <c r="HY13" i="1"/>
  <c r="S252" i="1"/>
  <c r="S241" i="1"/>
  <c r="S246" i="1"/>
  <c r="S256" i="1"/>
  <c r="S251" i="1"/>
  <c r="S258" i="1"/>
  <c r="DK12" i="1"/>
  <c r="Q211" i="1"/>
  <c r="Q228" i="1"/>
  <c r="Q212" i="1"/>
  <c r="Q205" i="1"/>
  <c r="Q184" i="1"/>
  <c r="Q220" i="1"/>
  <c r="Q210" i="1"/>
  <c r="Q199" i="1"/>
  <c r="Q215" i="1"/>
  <c r="Q221" i="1"/>
  <c r="Q204" i="1"/>
  <c r="Q194" i="1"/>
  <c r="Q218" i="1"/>
  <c r="Q224" i="1"/>
  <c r="Q201" i="1"/>
  <c r="EK348" i="1"/>
  <c r="FF9" i="1"/>
  <c r="AK9" i="1"/>
  <c r="AM9" i="1"/>
  <c r="AA91" i="1"/>
  <c r="AE91" i="1"/>
  <c r="AB91" i="1"/>
  <c r="AD91" i="1"/>
  <c r="S78" i="1"/>
  <c r="S90" i="1"/>
  <c r="S97" i="1"/>
  <c r="S87" i="1"/>
  <c r="S80" i="1"/>
  <c r="S103" i="1"/>
  <c r="S104" i="1"/>
  <c r="S82" i="1"/>
  <c r="S101" i="1"/>
  <c r="S94" i="1"/>
  <c r="S84" i="1"/>
  <c r="S81" i="1"/>
  <c r="S86" i="1"/>
  <c r="S79" i="1"/>
  <c r="S98" i="1"/>
  <c r="S91" i="1"/>
  <c r="S92" i="1"/>
  <c r="S96" i="1"/>
  <c r="S93" i="1"/>
  <c r="S83" i="1"/>
  <c r="S102" i="1"/>
  <c r="S99" i="1"/>
  <c r="S100" i="1"/>
  <c r="JV55" i="1"/>
  <c r="JV32" i="1"/>
  <c r="JV67" i="1"/>
  <c r="JV39" i="1"/>
  <c r="JV68" i="1"/>
  <c r="JV60" i="1"/>
  <c r="JV74" i="1"/>
  <c r="JV33" i="1"/>
  <c r="JV76" i="1"/>
  <c r="JV25" i="1"/>
  <c r="JV30" i="1"/>
  <c r="JV47" i="1"/>
  <c r="JV40" i="1"/>
  <c r="JV54" i="1"/>
  <c r="JV58" i="1"/>
  <c r="JV21" i="1"/>
  <c r="JV48" i="1"/>
  <c r="JV52" i="1"/>
  <c r="JV65" i="1"/>
  <c r="JV72" i="1"/>
  <c r="JV49" i="1"/>
  <c r="JV46" i="1"/>
  <c r="JV44" i="1"/>
  <c r="JV62" i="1"/>
  <c r="JV29" i="1"/>
  <c r="JV75" i="1"/>
  <c r="JV35" i="1"/>
  <c r="JV27" i="1"/>
  <c r="JV63" i="1"/>
  <c r="JV41" i="1"/>
  <c r="JV26" i="1"/>
  <c r="JV77" i="1"/>
  <c r="JV59" i="1"/>
  <c r="JV43" i="1"/>
  <c r="JV23" i="1"/>
  <c r="JV69" i="1"/>
  <c r="JV66" i="1"/>
  <c r="JV57" i="1"/>
  <c r="JV34" i="1"/>
  <c r="JV37" i="1"/>
  <c r="JV45" i="1"/>
  <c r="JV61" i="1"/>
  <c r="JV71" i="1"/>
  <c r="JV24" i="1"/>
  <c r="JV31" i="1"/>
  <c r="JV64" i="1"/>
  <c r="JV56" i="1"/>
  <c r="JV50" i="1"/>
  <c r="JV73" i="1"/>
  <c r="JV70" i="1"/>
  <c r="JV36" i="1"/>
  <c r="JV20" i="1"/>
  <c r="JV53" i="1"/>
  <c r="JV42" i="1"/>
  <c r="JV38" i="1"/>
  <c r="BQ45" i="1"/>
  <c r="R71" i="1"/>
  <c r="R25" i="1"/>
  <c r="R50" i="1"/>
  <c r="R27" i="1"/>
  <c r="R44" i="1"/>
  <c r="R57" i="1"/>
  <c r="R26" i="1"/>
  <c r="R69" i="1"/>
  <c r="R36" i="1"/>
  <c r="R74" i="1"/>
  <c r="R28" i="1"/>
  <c r="R63" i="1"/>
  <c r="R42" i="1"/>
  <c r="R53" i="1"/>
  <c r="R52" i="1"/>
  <c r="R23" i="1"/>
  <c r="R76" i="1"/>
  <c r="R48" i="1"/>
  <c r="R61" i="1"/>
  <c r="R45" i="1"/>
  <c r="R67" i="1"/>
  <c r="R21" i="1"/>
  <c r="R46" i="1"/>
  <c r="R60" i="1"/>
  <c r="R49" i="1"/>
  <c r="R43" i="1"/>
  <c r="R20" i="1"/>
  <c r="R65" i="1"/>
  <c r="R33" i="1"/>
  <c r="R39" i="1"/>
  <c r="R34" i="1"/>
  <c r="R51" i="1"/>
  <c r="R68" i="1"/>
  <c r="R22" i="1"/>
  <c r="R29" i="1"/>
  <c r="R37" i="1"/>
  <c r="R62" i="1"/>
  <c r="R38" i="1"/>
  <c r="R59" i="1"/>
  <c r="R30" i="1"/>
  <c r="R40" i="1"/>
  <c r="R66" i="1"/>
  <c r="R58" i="1"/>
  <c r="R24" i="1"/>
  <c r="CO42" i="1"/>
  <c r="CP42" i="1" s="1"/>
  <c r="BS348" i="1"/>
  <c r="BR348" i="1" s="1"/>
  <c r="BQ38" i="1"/>
  <c r="CP37" i="1"/>
  <c r="CM37" i="1"/>
  <c r="AD31" i="1"/>
  <c r="BJ26" i="1"/>
  <c r="AD25" i="1"/>
  <c r="JW26" i="1"/>
  <c r="JW43" i="1"/>
  <c r="Q76" i="1"/>
  <c r="AA25" i="1"/>
  <c r="Q63" i="1"/>
  <c r="Q26" i="1"/>
  <c r="EF42" i="1"/>
  <c r="JW57" i="1"/>
  <c r="Q33" i="1"/>
  <c r="Q58" i="1"/>
  <c r="Q40" i="1"/>
  <c r="Q53" i="1"/>
  <c r="Q23" i="1"/>
  <c r="Q56" i="1"/>
  <c r="Q73" i="1"/>
  <c r="Q43" i="1"/>
  <c r="BE96" i="1"/>
  <c r="IB9" i="1"/>
  <c r="BJ55" i="1"/>
  <c r="BJ334" i="1"/>
  <c r="Q189" i="1"/>
  <c r="Q193" i="1"/>
  <c r="Q186" i="1"/>
  <c r="Q191" i="1"/>
  <c r="Q198" i="1"/>
  <c r="BE78" i="1"/>
  <c r="AA71" i="1"/>
  <c r="AB71" i="1"/>
  <c r="AE71" i="1"/>
  <c r="AD71" i="1"/>
  <c r="BG20" i="1"/>
  <c r="BE38" i="1"/>
  <c r="AA204" i="1"/>
  <c r="AE204" i="1"/>
  <c r="AA266" i="1"/>
  <c r="AE266" i="1"/>
  <c r="AD266" i="1"/>
  <c r="AB266" i="1"/>
  <c r="AB162" i="1"/>
  <c r="AD162" i="1"/>
  <c r="AA162" i="1"/>
  <c r="AE162" i="1"/>
  <c r="BJ96" i="1"/>
  <c r="BJ35" i="1"/>
  <c r="BE26" i="1"/>
  <c r="R111" i="1"/>
  <c r="R128" i="1"/>
  <c r="JX121" i="1"/>
  <c r="IB13" i="1"/>
  <c r="FK348" i="1"/>
  <c r="R124" i="1"/>
  <c r="BG124" i="1"/>
  <c r="BJ268" i="1"/>
  <c r="R123" i="1"/>
  <c r="BE107" i="1"/>
  <c r="KD117" i="1"/>
  <c r="AB58" i="1"/>
  <c r="AD58" i="1"/>
  <c r="AA58" i="1"/>
  <c r="AE58" i="1"/>
  <c r="AA116" i="1"/>
  <c r="AD116" i="1"/>
  <c r="AE116" i="1"/>
  <c r="AB116" i="1"/>
  <c r="AA154" i="1"/>
  <c r="AE154" i="1"/>
  <c r="AB154" i="1"/>
  <c r="AD154" i="1"/>
  <c r="AA82" i="1"/>
  <c r="AD82" i="1"/>
  <c r="AB82" i="1"/>
  <c r="AE82" i="1"/>
  <c r="AB120" i="1"/>
  <c r="AE120" i="1"/>
  <c r="AD120" i="1"/>
  <c r="AA120" i="1"/>
  <c r="AE145" i="1"/>
  <c r="AB145" i="1"/>
  <c r="AD145" i="1"/>
  <c r="AE30" i="1"/>
  <c r="AB30" i="1"/>
  <c r="AD30" i="1"/>
  <c r="AA30" i="1"/>
  <c r="AD50" i="1"/>
  <c r="AE50" i="1"/>
  <c r="AB50" i="1"/>
  <c r="AA50" i="1"/>
  <c r="AD164" i="1"/>
  <c r="AA164" i="1"/>
  <c r="AB164" i="1"/>
  <c r="AE164" i="1"/>
  <c r="AB174" i="1"/>
  <c r="AA174" i="1"/>
  <c r="AD174" i="1"/>
  <c r="AE174" i="1"/>
  <c r="AB201" i="1"/>
  <c r="AA201" i="1"/>
  <c r="AD201" i="1"/>
  <c r="AE201" i="1"/>
  <c r="AA209" i="1"/>
  <c r="AB209" i="1"/>
  <c r="AD209" i="1"/>
  <c r="AE209" i="1"/>
  <c r="AE155" i="1"/>
  <c r="AA155" i="1"/>
  <c r="AB155" i="1"/>
  <c r="AD155" i="1"/>
  <c r="AD233" i="1"/>
  <c r="AE233" i="1"/>
  <c r="AA233" i="1"/>
  <c r="AB233" i="1"/>
  <c r="AA88" i="1"/>
  <c r="AD88" i="1"/>
  <c r="AE88" i="1"/>
  <c r="AB88" i="1"/>
  <c r="AD229" i="1"/>
  <c r="AE229" i="1"/>
  <c r="AB229" i="1"/>
  <c r="AA229" i="1"/>
  <c r="AE64" i="1"/>
  <c r="AB64" i="1"/>
  <c r="AA64" i="1"/>
  <c r="AD64" i="1"/>
  <c r="AE72" i="1"/>
  <c r="AA72" i="1"/>
  <c r="AC69" i="1"/>
  <c r="U70" i="1" s="1"/>
  <c r="AB72" i="1"/>
  <c r="AD72" i="1"/>
  <c r="AA118" i="1"/>
  <c r="AB118" i="1"/>
  <c r="AD118" i="1"/>
  <c r="AE118" i="1"/>
  <c r="AB142" i="1"/>
  <c r="AD142" i="1"/>
  <c r="AE142" i="1"/>
  <c r="AA142" i="1"/>
  <c r="AB130" i="1"/>
  <c r="AE130" i="1"/>
  <c r="AA130" i="1"/>
  <c r="AD130" i="1"/>
  <c r="AA223" i="1"/>
  <c r="AE223" i="1"/>
  <c r="AD223" i="1"/>
  <c r="AB223" i="1"/>
  <c r="FC9" i="1"/>
  <c r="BJ66" i="1"/>
  <c r="BJ257" i="1"/>
  <c r="AD296" i="1"/>
  <c r="AA230" i="1"/>
  <c r="BG26" i="1"/>
  <c r="BG78" i="1"/>
  <c r="R112" i="1"/>
  <c r="BG107" i="1"/>
  <c r="BI348" i="1"/>
  <c r="BE169" i="1"/>
  <c r="BG217" i="1"/>
  <c r="AA231" i="1"/>
  <c r="AE231" i="1"/>
  <c r="AB231" i="1"/>
  <c r="AB252" i="1"/>
  <c r="AD252" i="1"/>
  <c r="AD290" i="1"/>
  <c r="AB290" i="1"/>
  <c r="AA290" i="1"/>
  <c r="AD298" i="1"/>
  <c r="AB298" i="1"/>
  <c r="AA298" i="1"/>
  <c r="AA213" i="1"/>
  <c r="AD213" i="1"/>
  <c r="AB213" i="1"/>
  <c r="AB238" i="1"/>
  <c r="AD238" i="1"/>
  <c r="AE238" i="1"/>
  <c r="AA238" i="1"/>
  <c r="AE244" i="1"/>
  <c r="AB244" i="1"/>
  <c r="AD312" i="1"/>
  <c r="AA312" i="1"/>
  <c r="AE100" i="1"/>
  <c r="AA100" i="1"/>
  <c r="AD100" i="1"/>
  <c r="AB100" i="1"/>
  <c r="AB225" i="1"/>
  <c r="AA225" i="1"/>
  <c r="AB152" i="1"/>
  <c r="AD152" i="1"/>
  <c r="AC68" i="1"/>
  <c r="BJ180" i="1"/>
  <c r="BJ78" i="1"/>
  <c r="CM111" i="1"/>
  <c r="AA54" i="1"/>
  <c r="AB54" i="1"/>
  <c r="AE54" i="1"/>
  <c r="AD54" i="1"/>
  <c r="AD104" i="1"/>
  <c r="AB104" i="1"/>
  <c r="BE235" i="1"/>
  <c r="AC236" i="1"/>
  <c r="AD306" i="1"/>
  <c r="AE306" i="1"/>
  <c r="AB306" i="1"/>
  <c r="AA306" i="1"/>
  <c r="AD314" i="1"/>
  <c r="AB314" i="1"/>
  <c r="AA314" i="1"/>
  <c r="BJ264" i="1"/>
  <c r="BJ207" i="1"/>
  <c r="BJ217" i="1"/>
  <c r="AC37" i="1"/>
  <c r="AC35" i="1" s="1"/>
  <c r="BE124" i="1"/>
  <c r="AA286" i="1"/>
  <c r="AB286" i="1"/>
  <c r="AE286" i="1"/>
  <c r="AE294" i="1"/>
  <c r="AA294" i="1"/>
  <c r="AA188" i="1"/>
  <c r="AB188" i="1"/>
  <c r="AB308" i="1"/>
  <c r="AA308" i="1"/>
  <c r="AB316" i="1"/>
  <c r="AA316" i="1"/>
  <c r="AD156" i="1"/>
  <c r="AA156" i="1"/>
  <c r="AA146" i="1"/>
  <c r="AB146" i="1"/>
  <c r="BJ124" i="1"/>
  <c r="BJ279" i="1"/>
  <c r="AE32" i="1"/>
  <c r="AA32" i="1"/>
  <c r="AB342" i="1"/>
  <c r="AD342" i="1"/>
  <c r="AA342" i="1"/>
  <c r="AE342" i="1"/>
  <c r="AD108" i="1"/>
  <c r="AB108" i="1"/>
  <c r="AE108" i="1"/>
  <c r="AB84" i="1"/>
  <c r="AD84" i="1"/>
  <c r="AA102" i="1"/>
  <c r="AB102" i="1"/>
  <c r="AA192" i="1"/>
  <c r="AB192" i="1"/>
  <c r="AD302" i="1"/>
  <c r="AB302" i="1"/>
  <c r="AA302" i="1"/>
  <c r="AE310" i="1"/>
  <c r="AA310" i="1"/>
  <c r="AB310" i="1"/>
  <c r="AE340" i="1"/>
  <c r="AD340" i="1"/>
  <c r="BE189" i="1"/>
  <c r="GW8" i="1"/>
  <c r="Z16" i="1"/>
  <c r="EF16" i="1"/>
  <c r="JX107" i="1"/>
  <c r="JX119" i="1"/>
  <c r="JX115" i="1"/>
  <c r="KD114" i="1"/>
  <c r="JX109" i="1"/>
  <c r="JX123" i="1"/>
  <c r="JX111" i="1"/>
  <c r="JX110" i="1"/>
  <c r="KD122" i="1"/>
  <c r="JW127" i="1"/>
  <c r="KC114" i="1"/>
  <c r="KG114" i="1" s="1"/>
  <c r="JW108" i="1"/>
  <c r="KC115" i="1"/>
  <c r="KG115" i="1" s="1"/>
  <c r="JX129" i="1"/>
  <c r="JW126" i="1"/>
  <c r="JW124" i="1"/>
  <c r="KC118" i="1"/>
  <c r="KG118" i="1" s="1"/>
  <c r="JW112" i="1"/>
  <c r="JW128" i="1"/>
  <c r="KC113" i="1"/>
  <c r="KG113" i="1" s="1"/>
  <c r="JW116" i="1"/>
  <c r="JW113" i="1"/>
  <c r="KC121" i="1"/>
  <c r="KG121" i="1" s="1"/>
  <c r="JX122" i="1"/>
  <c r="KD110" i="1"/>
  <c r="KD119" i="1"/>
  <c r="KT9" i="1"/>
  <c r="JX125" i="1"/>
  <c r="KD118" i="1"/>
  <c r="JX120" i="1"/>
  <c r="KD111" i="1"/>
  <c r="JX108" i="1"/>
  <c r="JX113" i="1"/>
  <c r="JW121" i="1"/>
  <c r="JW114" i="1"/>
  <c r="KC117" i="1"/>
  <c r="KG117" i="1" s="1"/>
  <c r="JW119" i="1"/>
  <c r="KC112" i="1"/>
  <c r="KG112" i="1" s="1"/>
  <c r="JW115" i="1"/>
  <c r="JW125" i="1"/>
  <c r="KD115" i="1"/>
  <c r="JX118" i="1"/>
  <c r="KD112" i="1"/>
  <c r="JX114" i="1"/>
  <c r="KD123" i="1"/>
  <c r="JX128" i="1"/>
  <c r="JX127" i="1"/>
  <c r="KD120" i="1"/>
  <c r="JX116" i="1"/>
  <c r="KD108" i="1"/>
  <c r="JX117" i="1"/>
  <c r="KD113" i="1"/>
  <c r="JX112" i="1"/>
  <c r="KD116" i="1"/>
  <c r="JX124" i="1"/>
  <c r="JX126" i="1"/>
  <c r="KD121" i="1"/>
  <c r="JT101" i="1"/>
  <c r="JT99" i="1"/>
  <c r="JV101" i="1"/>
  <c r="JV99" i="1"/>
  <c r="JT105" i="1"/>
  <c r="JT103" i="1"/>
  <c r="JV105" i="1"/>
  <c r="JV103" i="1"/>
  <c r="JT86" i="1"/>
  <c r="JV100" i="1"/>
  <c r="JV89" i="1"/>
  <c r="JV102" i="1"/>
  <c r="KN8" i="1"/>
  <c r="JV96" i="1"/>
  <c r="JV86" i="1"/>
  <c r="JV91" i="1"/>
  <c r="JV98" i="1"/>
  <c r="JV90" i="1"/>
  <c r="JV104" i="1"/>
  <c r="JV106" i="1"/>
  <c r="JV94" i="1"/>
  <c r="JV84" i="1"/>
  <c r="JV83" i="1"/>
  <c r="JV82" i="1"/>
  <c r="JV93" i="1"/>
  <c r="JV80" i="1"/>
  <c r="JV79" i="1"/>
  <c r="JV81" i="1"/>
  <c r="JV78" i="1"/>
  <c r="JV87" i="1"/>
  <c r="JV97" i="1"/>
  <c r="JV88" i="1"/>
  <c r="JV85" i="1"/>
  <c r="JV95" i="1"/>
  <c r="JV92" i="1"/>
  <c r="JW60" i="1"/>
  <c r="JW77" i="1"/>
  <c r="JW40" i="1"/>
  <c r="JW59" i="1"/>
  <c r="JW71" i="1"/>
  <c r="JW41" i="1"/>
  <c r="JW68" i="1"/>
  <c r="JW45" i="1"/>
  <c r="JW49" i="1"/>
  <c r="JW50" i="1"/>
  <c r="JW65" i="1"/>
  <c r="JW37" i="1"/>
  <c r="KT348" i="1"/>
  <c r="JW51" i="1"/>
  <c r="JW74" i="1"/>
  <c r="JW30" i="1"/>
  <c r="JW73" i="1"/>
  <c r="JW61" i="1"/>
  <c r="JW34" i="1"/>
  <c r="JW66" i="1"/>
  <c r="JW36" i="1"/>
  <c r="JW31" i="1"/>
  <c r="JW38" i="1"/>
  <c r="JW27" i="1"/>
  <c r="JW55" i="1"/>
  <c r="JW47" i="1"/>
  <c r="JW72" i="1"/>
  <c r="JW53" i="1"/>
  <c r="JW25" i="1"/>
  <c r="JW42" i="1"/>
  <c r="JW39" i="1"/>
  <c r="JW52" i="1"/>
  <c r="JW28" i="1"/>
  <c r="JW24" i="1"/>
  <c r="JW20" i="1"/>
  <c r="JW44" i="1"/>
  <c r="JW58" i="1"/>
  <c r="JW56" i="1"/>
  <c r="JW23" i="1"/>
  <c r="JW46" i="1"/>
  <c r="JW29" i="1"/>
  <c r="JW69" i="1"/>
  <c r="JW22" i="1"/>
  <c r="JW64" i="1"/>
  <c r="JW54" i="1"/>
  <c r="JW67" i="1"/>
  <c r="JW21" i="1"/>
  <c r="JW62" i="1"/>
  <c r="JW33" i="1"/>
  <c r="JW63" i="1"/>
  <c r="JW70" i="1"/>
  <c r="JW48" i="1"/>
  <c r="JW76" i="1"/>
  <c r="CP339" i="1"/>
  <c r="CM339" i="1"/>
  <c r="AA327" i="1"/>
  <c r="AB327" i="1"/>
  <c r="FB15" i="1"/>
  <c r="AB307" i="1"/>
  <c r="AO348" i="1"/>
  <c r="AE297" i="1"/>
  <c r="AB297" i="1"/>
  <c r="AA297" i="1"/>
  <c r="AE289" i="1"/>
  <c r="AB289" i="1"/>
  <c r="AA289" i="1"/>
  <c r="AD289" i="1"/>
  <c r="AB287" i="1"/>
  <c r="AA287" i="1"/>
  <c r="DI283" i="1"/>
  <c r="BJ283" i="1"/>
  <c r="HX14" i="1"/>
  <c r="HS14" i="1" s="1"/>
  <c r="BE264" i="1"/>
  <c r="AC265" i="1"/>
  <c r="AA265" i="1" s="1"/>
  <c r="FE14" i="1"/>
  <c r="FF14" i="1"/>
  <c r="EF14" i="1"/>
  <c r="GB14" i="1"/>
  <c r="DK14" i="1"/>
  <c r="EH14" i="1"/>
  <c r="DQ348" i="1"/>
  <c r="S242" i="1"/>
  <c r="S232" i="1"/>
  <c r="S259" i="1"/>
  <c r="Q229" i="1"/>
  <c r="Q196" i="1"/>
  <c r="Q213" i="1"/>
  <c r="Q183" i="1"/>
  <c r="Q187" i="1"/>
  <c r="Q217" i="1"/>
  <c r="Q208" i="1"/>
  <c r="Q214" i="1"/>
  <c r="AE227" i="1"/>
  <c r="AD227" i="1"/>
  <c r="AA227" i="1"/>
  <c r="S261" i="1"/>
  <c r="EI13" i="1"/>
  <c r="S227" i="1"/>
  <c r="S260" i="1"/>
  <c r="S249" i="1"/>
  <c r="S238" i="1"/>
  <c r="S253" i="1"/>
  <c r="S235" i="1"/>
  <c r="AA243" i="1"/>
  <c r="AD243" i="1"/>
  <c r="AE243" i="1"/>
  <c r="AB243" i="1"/>
  <c r="AK13" i="1"/>
  <c r="S240" i="1"/>
  <c r="S236" i="1"/>
  <c r="S245" i="1"/>
  <c r="S239" i="1"/>
  <c r="S234" i="1"/>
  <c r="S244" i="1"/>
  <c r="S262" i="1"/>
  <c r="S233" i="1"/>
  <c r="S247" i="1"/>
  <c r="AB241" i="1"/>
  <c r="AA241" i="1"/>
  <c r="GY13" i="1"/>
  <c r="S250" i="1"/>
  <c r="S243" i="1"/>
  <c r="S226" i="1"/>
  <c r="S231" i="1"/>
  <c r="S254" i="1"/>
  <c r="S230" i="1"/>
  <c r="S257" i="1"/>
  <c r="AK348" i="1"/>
  <c r="AD239" i="1"/>
  <c r="AA239" i="1"/>
  <c r="CZ13" i="1"/>
  <c r="BE13" i="1" s="1"/>
  <c r="GB13" i="1"/>
  <c r="FE13" i="1"/>
  <c r="DM13" i="1"/>
  <c r="DL13" i="1"/>
  <c r="GC13" i="1"/>
  <c r="EH13" i="1"/>
  <c r="GZ13" i="1"/>
  <c r="AB228" i="1"/>
  <c r="AE228" i="1"/>
  <c r="AA228" i="1"/>
  <c r="AB224" i="1"/>
  <c r="AA224" i="1"/>
  <c r="AB220" i="1"/>
  <c r="AE220" i="1"/>
  <c r="BE217" i="1"/>
  <c r="AC218" i="1"/>
  <c r="AE214" i="1"/>
  <c r="AD214" i="1"/>
  <c r="AB214" i="1"/>
  <c r="AB212" i="1"/>
  <c r="AE212" i="1"/>
  <c r="AD212" i="1"/>
  <c r="AA212" i="1"/>
  <c r="AD210" i="1"/>
  <c r="AB210" i="1"/>
  <c r="AE210" i="1"/>
  <c r="AA210" i="1"/>
  <c r="HX12" i="1"/>
  <c r="HS12" i="1" s="1"/>
  <c r="BE207" i="1"/>
  <c r="AC208" i="1"/>
  <c r="HY12" i="1"/>
  <c r="AD204" i="1"/>
  <c r="AB204" i="1"/>
  <c r="IB12" i="1"/>
  <c r="FH12" i="1"/>
  <c r="FC12" i="1" s="1"/>
  <c r="KI12" i="1"/>
  <c r="JT223" i="1" s="1"/>
  <c r="EH12" i="1"/>
  <c r="AE194" i="1"/>
  <c r="AA194" i="1"/>
  <c r="FF12" i="1"/>
  <c r="AB187" i="1"/>
  <c r="AA187" i="1"/>
  <c r="AC186" i="1"/>
  <c r="DI186" i="1"/>
  <c r="BJ186" i="1"/>
  <c r="GB12" i="1"/>
  <c r="FE12" i="1"/>
  <c r="GY12" i="1"/>
  <c r="AD177" i="1"/>
  <c r="AB177" i="1"/>
  <c r="AA177" i="1"/>
  <c r="AE177" i="1"/>
  <c r="BJ169" i="1"/>
  <c r="AD175" i="1"/>
  <c r="AB175" i="1"/>
  <c r="HV11" i="1"/>
  <c r="BG169" i="1"/>
  <c r="IB11" i="1"/>
  <c r="HY11" i="1"/>
  <c r="AA171" i="1"/>
  <c r="AE171" i="1"/>
  <c r="AD171" i="1"/>
  <c r="AB171" i="1"/>
  <c r="GZ11" i="1"/>
  <c r="AB165" i="1"/>
  <c r="AE165" i="1"/>
  <c r="AA165" i="1"/>
  <c r="AD165" i="1"/>
  <c r="GY11" i="1"/>
  <c r="HD11" i="1"/>
  <c r="AA163" i="1"/>
  <c r="AE163" i="1"/>
  <c r="AB163" i="1"/>
  <c r="AD163" i="1"/>
  <c r="AD161" i="1"/>
  <c r="AA161" i="1"/>
  <c r="FE11" i="1"/>
  <c r="FF11" i="1"/>
  <c r="EH11" i="1"/>
  <c r="GC11" i="1"/>
  <c r="EI11" i="1"/>
  <c r="GB11" i="1"/>
  <c r="AD157" i="1"/>
  <c r="AB157" i="1"/>
  <c r="AA157" i="1"/>
  <c r="FY10" i="1"/>
  <c r="AQ348" i="1"/>
  <c r="AB153" i="1"/>
  <c r="AD153" i="1"/>
  <c r="AA153" i="1"/>
  <c r="AE153" i="1"/>
  <c r="AD151" i="1"/>
  <c r="AA151" i="1"/>
  <c r="AB151" i="1"/>
  <c r="AE151" i="1"/>
  <c r="AD149" i="1"/>
  <c r="AA149" i="1"/>
  <c r="AD147" i="1"/>
  <c r="AA147" i="1"/>
  <c r="AE144" i="1"/>
  <c r="AA144" i="1"/>
  <c r="AE137" i="1"/>
  <c r="AA137" i="1"/>
  <c r="AA135" i="1"/>
  <c r="AE135" i="1"/>
  <c r="AD135" i="1"/>
  <c r="AB135" i="1"/>
  <c r="AD129" i="1"/>
  <c r="AB129" i="1"/>
  <c r="AA129" i="1"/>
  <c r="S113" i="1"/>
  <c r="S129" i="1"/>
  <c r="S115" i="1"/>
  <c r="S123" i="1"/>
  <c r="S108" i="1"/>
  <c r="S128" i="1"/>
  <c r="S117" i="1"/>
  <c r="S110" i="1"/>
  <c r="S118" i="1"/>
  <c r="S126" i="1"/>
  <c r="S112" i="1"/>
  <c r="S121" i="1"/>
  <c r="S111" i="1"/>
  <c r="S119" i="1"/>
  <c r="S127" i="1"/>
  <c r="S116" i="1"/>
  <c r="S109" i="1"/>
  <c r="S125" i="1"/>
  <c r="S114" i="1"/>
  <c r="S122" i="1"/>
  <c r="S130" i="1"/>
  <c r="S120" i="1"/>
  <c r="S107" i="1"/>
  <c r="JW118" i="1"/>
  <c r="JW129" i="1"/>
  <c r="KC119" i="1"/>
  <c r="KG119" i="1" s="1"/>
  <c r="KC110" i="1"/>
  <c r="KG110" i="1" s="1"/>
  <c r="JW111" i="1"/>
  <c r="JW120" i="1"/>
  <c r="KC109" i="1"/>
  <c r="KG109" i="1" s="1"/>
  <c r="KC108" i="1"/>
  <c r="GB9" i="1"/>
  <c r="HY9" i="1"/>
  <c r="BX348" i="1"/>
  <c r="AE123" i="1"/>
  <c r="AB123" i="1"/>
  <c r="AD123" i="1"/>
  <c r="AA123" i="1"/>
  <c r="R126" i="1"/>
  <c r="AA121" i="1"/>
  <c r="AB121" i="1"/>
  <c r="AD121" i="1"/>
  <c r="AE121" i="1"/>
  <c r="R120" i="1"/>
  <c r="R130" i="1"/>
  <c r="R113" i="1"/>
  <c r="AE117" i="1"/>
  <c r="AD117" i="1"/>
  <c r="AB117" i="1"/>
  <c r="AA117" i="1"/>
  <c r="R129" i="1"/>
  <c r="R114" i="1"/>
  <c r="R127" i="1"/>
  <c r="R109" i="1"/>
  <c r="AB113" i="1"/>
  <c r="AD113" i="1"/>
  <c r="AE113" i="1"/>
  <c r="AA113" i="1"/>
  <c r="R121" i="1"/>
  <c r="R107" i="1"/>
  <c r="R117" i="1"/>
  <c r="AA111" i="1"/>
  <c r="AD111" i="1"/>
  <c r="AB111" i="1"/>
  <c r="AE111" i="1"/>
  <c r="GW9" i="1"/>
  <c r="HD9" i="1"/>
  <c r="R122" i="1"/>
  <c r="BJ107" i="1"/>
  <c r="FZ9" i="1"/>
  <c r="R110" i="1"/>
  <c r="R118" i="1"/>
  <c r="R115" i="1"/>
  <c r="R108" i="1"/>
  <c r="R116" i="1"/>
  <c r="R125" i="1"/>
  <c r="AI9" i="1"/>
  <c r="CP109" i="1"/>
  <c r="CM109" i="1"/>
  <c r="AE109" i="1"/>
  <c r="AD109" i="1"/>
  <c r="AB109" i="1"/>
  <c r="AA109" i="1"/>
  <c r="CZ8" i="1"/>
  <c r="AE103" i="1"/>
  <c r="AB103" i="1"/>
  <c r="AA103" i="1"/>
  <c r="AS348" i="1"/>
  <c r="KQ348" i="1"/>
  <c r="IB8" i="1"/>
  <c r="AI348" i="1"/>
  <c r="HY8" i="1"/>
  <c r="AA90" i="1"/>
  <c r="AB90" i="1"/>
  <c r="AD90" i="1"/>
  <c r="AE90" i="1"/>
  <c r="AD85" i="1"/>
  <c r="AB85" i="1"/>
  <c r="AE85" i="1"/>
  <c r="AA85" i="1"/>
  <c r="DL8" i="1"/>
  <c r="JT93" i="1"/>
  <c r="AA81" i="1"/>
  <c r="GZ8" i="1"/>
  <c r="GC8" i="1"/>
  <c r="EI8" i="1"/>
  <c r="GY8" i="1"/>
  <c r="FE8" i="1"/>
  <c r="JX20" i="1"/>
  <c r="AD77" i="1"/>
  <c r="AA77" i="1"/>
  <c r="JW32" i="1"/>
  <c r="BJ69" i="1"/>
  <c r="JW75" i="1"/>
  <c r="AB63" i="1"/>
  <c r="AE63" i="1"/>
  <c r="AD63" i="1"/>
  <c r="AA63" i="1"/>
  <c r="BJ60" i="1"/>
  <c r="BE60" i="1"/>
  <c r="AC61" i="1"/>
  <c r="JX57" i="1"/>
  <c r="AE53" i="1"/>
  <c r="AD53" i="1"/>
  <c r="AB53" i="1"/>
  <c r="AA53" i="1"/>
  <c r="JX38" i="1"/>
  <c r="AD51" i="1"/>
  <c r="AA51" i="1"/>
  <c r="AB51" i="1"/>
  <c r="AE51" i="1"/>
  <c r="BJ45" i="1"/>
  <c r="JX62" i="1"/>
  <c r="BG45" i="1"/>
  <c r="JX55" i="1"/>
  <c r="BE45" i="1"/>
  <c r="AA49" i="1"/>
  <c r="AB49" i="1"/>
  <c r="AE49" i="1"/>
  <c r="AD49" i="1"/>
  <c r="JX36" i="1"/>
  <c r="JX70" i="1"/>
  <c r="JX77" i="1"/>
  <c r="BJ42" i="1"/>
  <c r="JX67" i="1"/>
  <c r="JX50" i="1"/>
  <c r="JX44" i="1"/>
  <c r="BJ38" i="1"/>
  <c r="AB37" i="1"/>
  <c r="AA37" i="1"/>
  <c r="AB33" i="1"/>
  <c r="AA33" i="1"/>
  <c r="AB31" i="1"/>
  <c r="AE31" i="1"/>
  <c r="JX24" i="1"/>
  <c r="JX59" i="1"/>
  <c r="JX74" i="1"/>
  <c r="JX39" i="1"/>
  <c r="JX29" i="1"/>
  <c r="JX25" i="1"/>
  <c r="JX76" i="1"/>
  <c r="JX40" i="1"/>
  <c r="JX63" i="1"/>
  <c r="JX41" i="1"/>
  <c r="JX75" i="1"/>
  <c r="JX32" i="1"/>
  <c r="JX69" i="1"/>
  <c r="JX53" i="1"/>
  <c r="JX48" i="1"/>
  <c r="JX54" i="1"/>
  <c r="JX22" i="1"/>
  <c r="JX42" i="1"/>
  <c r="JX46" i="1"/>
  <c r="JX33" i="1"/>
  <c r="JX72" i="1"/>
  <c r="JX37" i="1"/>
  <c r="JX45" i="1"/>
  <c r="JX47" i="1"/>
  <c r="JX51" i="1"/>
  <c r="JX60" i="1"/>
  <c r="JX31" i="1"/>
  <c r="JX71" i="1"/>
  <c r="JX73" i="1"/>
  <c r="JX49" i="1"/>
  <c r="JX30" i="1"/>
  <c r="JX68" i="1"/>
  <c r="JX58" i="1"/>
  <c r="JX35" i="1"/>
  <c r="JX64" i="1"/>
  <c r="JX43" i="1"/>
  <c r="JX21" i="1"/>
  <c r="JX65" i="1"/>
  <c r="JX26" i="1"/>
  <c r="JX23" i="1"/>
  <c r="JX27" i="1"/>
  <c r="JX56" i="1"/>
  <c r="JX52" i="1"/>
  <c r="JX28" i="1"/>
  <c r="JX34" i="1"/>
  <c r="JX66" i="1"/>
  <c r="S46" i="1"/>
  <c r="S62" i="1"/>
  <c r="S27" i="1"/>
  <c r="S47" i="1"/>
  <c r="S67" i="1"/>
  <c r="S29" i="1"/>
  <c r="S44" i="1"/>
  <c r="S64" i="1"/>
  <c r="S21" i="1"/>
  <c r="S37" i="1"/>
  <c r="S57" i="1"/>
  <c r="S77" i="1"/>
  <c r="S66" i="1"/>
  <c r="S60" i="1"/>
  <c r="S42" i="1"/>
  <c r="S55" i="1"/>
  <c r="S22" i="1"/>
  <c r="S50" i="1"/>
  <c r="S70" i="1"/>
  <c r="S31" i="1"/>
  <c r="S51" i="1"/>
  <c r="S71" i="1"/>
  <c r="S32" i="1"/>
  <c r="S48" i="1"/>
  <c r="S68" i="1"/>
  <c r="S25" i="1"/>
  <c r="S41" i="1"/>
  <c r="S61" i="1"/>
  <c r="S69" i="1"/>
  <c r="S45" i="1"/>
  <c r="S35" i="1"/>
  <c r="S30" i="1"/>
  <c r="S54" i="1"/>
  <c r="S74" i="1"/>
  <c r="S39" i="1"/>
  <c r="S59" i="1"/>
  <c r="S75" i="1"/>
  <c r="S36" i="1"/>
  <c r="S52" i="1"/>
  <c r="S72" i="1"/>
  <c r="S28" i="1"/>
  <c r="S49" i="1"/>
  <c r="S65" i="1"/>
  <c r="S38" i="1"/>
  <c r="S34" i="1"/>
  <c r="S58" i="1"/>
  <c r="S23" i="1"/>
  <c r="S43" i="1"/>
  <c r="S63" i="1"/>
  <c r="S24" i="1"/>
  <c r="S40" i="1"/>
  <c r="S56" i="1"/>
  <c r="S76" i="1"/>
  <c r="S33" i="1"/>
  <c r="S53" i="1"/>
  <c r="S73" i="1"/>
  <c r="S26" i="1"/>
  <c r="BQ42" i="1"/>
  <c r="Q24" i="1"/>
  <c r="Q32" i="1"/>
  <c r="Q52" i="1"/>
  <c r="Q21" i="1"/>
  <c r="Q41" i="1"/>
  <c r="Q65" i="1"/>
  <c r="Q46" i="1"/>
  <c r="Q70" i="1"/>
  <c r="Q39" i="1"/>
  <c r="Q67" i="1"/>
  <c r="Q36" i="1"/>
  <c r="Q64" i="1"/>
  <c r="Q25" i="1"/>
  <c r="Q49" i="1"/>
  <c r="Q77" i="1"/>
  <c r="Q50" i="1"/>
  <c r="Q74" i="1"/>
  <c r="Q47" i="1"/>
  <c r="Q71" i="1"/>
  <c r="Q35" i="1"/>
  <c r="Q44" i="1"/>
  <c r="Q68" i="1"/>
  <c r="Q28" i="1"/>
  <c r="Q57" i="1"/>
  <c r="Q22" i="1"/>
  <c r="Q54" i="1"/>
  <c r="Q27" i="1"/>
  <c r="Q51" i="1"/>
  <c r="Q75" i="1"/>
  <c r="Q29" i="1"/>
  <c r="Q48" i="1"/>
  <c r="Q72" i="1"/>
  <c r="Q37" i="1"/>
  <c r="Q61" i="1"/>
  <c r="Q30" i="1"/>
  <c r="Q62" i="1"/>
  <c r="Q31" i="1"/>
  <c r="Q59" i="1"/>
  <c r="Q45" i="1"/>
  <c r="Q42" i="1"/>
  <c r="Q55" i="1"/>
  <c r="Q38" i="1"/>
  <c r="Q69" i="1"/>
  <c r="Q66" i="1"/>
  <c r="Q60" i="1"/>
  <c r="Q20" i="1"/>
  <c r="DI16" i="1"/>
  <c r="EE10" i="1"/>
  <c r="EI9" i="1"/>
  <c r="EH9" i="1"/>
  <c r="GZ9" i="1"/>
  <c r="DK9" i="1"/>
  <c r="DH16" i="1"/>
  <c r="JS20" i="1"/>
  <c r="JM20" i="1"/>
  <c r="AD262" i="1"/>
  <c r="AB259" i="1"/>
  <c r="AE189" i="1"/>
  <c r="AB189" i="1"/>
  <c r="AC257" i="1"/>
  <c r="AD257" i="1" s="1"/>
  <c r="AE73" i="1"/>
  <c r="CM21" i="1"/>
  <c r="AA73" i="1"/>
  <c r="CP69" i="1"/>
  <c r="CM69" i="1"/>
  <c r="CP93" i="1"/>
  <c r="CM93" i="1"/>
  <c r="BE20" i="1"/>
  <c r="AC21" i="1"/>
  <c r="AC20" i="1" s="1"/>
  <c r="AA20" i="1" s="1"/>
  <c r="AD34" i="1"/>
  <c r="AA34" i="1"/>
  <c r="AB34" i="1"/>
  <c r="AE34" i="1"/>
  <c r="CP204" i="1"/>
  <c r="CM204" i="1"/>
  <c r="CP65" i="1"/>
  <c r="CM65" i="1"/>
  <c r="CP73" i="1"/>
  <c r="CM73" i="1"/>
  <c r="CP276" i="1"/>
  <c r="CM276" i="1"/>
  <c r="CP56" i="1"/>
  <c r="CM56" i="1"/>
  <c r="CP76" i="1"/>
  <c r="CM76" i="1"/>
  <c r="CP181" i="1"/>
  <c r="CM181" i="1"/>
  <c r="AA200" i="1"/>
  <c r="AE200" i="1"/>
  <c r="AD200" i="1"/>
  <c r="AB200" i="1"/>
  <c r="CP267" i="1"/>
  <c r="CM267" i="1"/>
  <c r="CP183" i="1"/>
  <c r="CM183" i="1"/>
  <c r="CP281" i="1"/>
  <c r="CM281" i="1"/>
  <c r="CP81" i="1"/>
  <c r="CM81" i="1"/>
  <c r="CP59" i="1"/>
  <c r="CM59" i="1"/>
  <c r="AE259" i="1"/>
  <c r="AA259" i="1"/>
  <c r="EF13" i="1"/>
  <c r="CM217" i="1"/>
  <c r="AU13" i="1"/>
  <c r="AS13" i="1"/>
  <c r="FC14" i="1"/>
  <c r="Q209" i="1"/>
  <c r="Q195" i="1"/>
  <c r="Q223" i="1"/>
  <c r="Q206" i="1"/>
  <c r="Q200" i="1"/>
  <c r="Q222" i="1"/>
  <c r="Q216" i="1"/>
  <c r="Q202" i="1"/>
  <c r="Q185" i="1"/>
  <c r="Q188" i="1"/>
  <c r="Q203" i="1"/>
  <c r="AI12" i="1"/>
  <c r="GH14" i="1"/>
  <c r="FZ14" i="1" s="1"/>
  <c r="S237" i="1"/>
  <c r="S255" i="1"/>
  <c r="GW35" i="1"/>
  <c r="BQ15" i="1"/>
  <c r="CP270" i="1"/>
  <c r="CM270" i="1"/>
  <c r="AA319" i="1"/>
  <c r="AB319" i="1"/>
  <c r="BM348" i="1"/>
  <c r="CP254" i="1"/>
  <c r="CM254" i="1"/>
  <c r="CP338" i="1"/>
  <c r="CM338" i="1"/>
  <c r="AB338" i="1"/>
  <c r="AE338" i="1"/>
  <c r="CP247" i="1"/>
  <c r="CM247" i="1"/>
  <c r="CP265" i="1"/>
  <c r="CO264" i="1"/>
  <c r="CM265" i="1"/>
  <c r="CZ12" i="1"/>
  <c r="KE348" i="1"/>
  <c r="CM16" i="1"/>
  <c r="CN16" i="1"/>
  <c r="BR11" i="1"/>
  <c r="BQ11" i="1"/>
  <c r="CY14" i="1"/>
  <c r="EF15" i="1"/>
  <c r="CR15" i="1"/>
  <c r="CP15" i="1"/>
  <c r="BT13" i="1"/>
  <c r="AD230" i="1"/>
  <c r="AE230" i="1"/>
  <c r="CR9" i="1"/>
  <c r="BR9" i="1"/>
  <c r="BQ9" i="1"/>
  <c r="Z264" i="1"/>
  <c r="GW15" i="1"/>
  <c r="BQ8" i="1"/>
  <c r="BR8" i="1"/>
  <c r="CZ14" i="1"/>
  <c r="BT8" i="1"/>
  <c r="BR16" i="1"/>
  <c r="CR12" i="1"/>
  <c r="BT11" i="1"/>
  <c r="CP14" i="1"/>
  <c r="CR14" i="1"/>
  <c r="BT9" i="1"/>
  <c r="FZ12" i="1"/>
  <c r="FC13" i="1"/>
  <c r="HD13" i="1"/>
  <c r="CM10" i="1"/>
  <c r="CN10" i="1"/>
  <c r="BM10" i="1"/>
  <c r="BR13" i="1"/>
  <c r="BQ13" i="1"/>
  <c r="CM38" i="1"/>
  <c r="BE11" i="1"/>
  <c r="GV10" i="1"/>
  <c r="JT98" i="1"/>
  <c r="JT90" i="1"/>
  <c r="GW235" i="1"/>
  <c r="DI202" i="1"/>
  <c r="KK186" i="1"/>
  <c r="JZ187" i="1"/>
  <c r="JZ188" i="1"/>
  <c r="FC235" i="1"/>
  <c r="DI42" i="1"/>
  <c r="DI38" i="1"/>
  <c r="FC189" i="1"/>
  <c r="AB181" i="1"/>
  <c r="DH15" i="1"/>
  <c r="BG15" i="1" s="1"/>
  <c r="T44" i="1"/>
  <c r="T29" i="1"/>
  <c r="T98" i="1"/>
  <c r="T272" i="1"/>
  <c r="T99" i="1"/>
  <c r="T273" i="1"/>
  <c r="T271" i="1"/>
  <c r="KG262" i="1"/>
  <c r="FZ166" i="1"/>
  <c r="DM9" i="1"/>
  <c r="DH9" i="1" s="1"/>
  <c r="BG9" i="1" s="1"/>
  <c r="CV9" i="1"/>
  <c r="CP331" i="1"/>
  <c r="CM331" i="1"/>
  <c r="KG258" i="1"/>
  <c r="T27" i="1"/>
  <c r="CM107" i="1"/>
  <c r="CL9" i="1"/>
  <c r="T31" i="1"/>
  <c r="T28" i="1"/>
  <c r="T70" i="1"/>
  <c r="CP327" i="1"/>
  <c r="CM327" i="1"/>
  <c r="T285" i="1"/>
  <c r="KG261" i="1"/>
  <c r="KG259" i="1"/>
  <c r="T22" i="1"/>
  <c r="T269" i="1"/>
  <c r="AA39" i="1"/>
  <c r="T23" i="1"/>
  <c r="T24" i="1"/>
  <c r="T25" i="1"/>
  <c r="T73" i="1"/>
  <c r="KG260" i="1"/>
  <c r="T71" i="1"/>
  <c r="T43" i="1"/>
  <c r="JY21" i="1"/>
  <c r="KG20" i="1"/>
  <c r="JT95" i="1"/>
  <c r="HB14" i="1"/>
  <c r="GW14" i="1" s="1"/>
  <c r="JS120" i="1"/>
  <c r="JY111" i="1"/>
  <c r="JS125" i="1"/>
  <c r="JS128" i="1"/>
  <c r="JS123" i="1"/>
  <c r="JS117" i="1"/>
  <c r="JS112" i="1"/>
  <c r="JS127" i="1"/>
  <c r="JS121" i="1"/>
  <c r="JS116" i="1"/>
  <c r="JS111" i="1"/>
  <c r="JY120" i="1"/>
  <c r="JY116" i="1"/>
  <c r="JY112" i="1"/>
  <c r="JS130" i="1"/>
  <c r="JS126" i="1"/>
  <c r="JS115" i="1"/>
  <c r="JS109" i="1"/>
  <c r="JY123" i="1"/>
  <c r="JY119" i="1"/>
  <c r="JY115" i="1"/>
  <c r="JS129" i="1"/>
  <c r="JS113" i="1"/>
  <c r="JY118" i="1"/>
  <c r="JY117" i="1"/>
  <c r="JY109" i="1"/>
  <c r="JY122" i="1"/>
  <c r="JY114" i="1"/>
  <c r="JS119" i="1"/>
  <c r="JY121" i="1"/>
  <c r="JY113" i="1"/>
  <c r="JY110" i="1"/>
  <c r="JS118" i="1"/>
  <c r="JY108" i="1"/>
  <c r="JS114" i="1"/>
  <c r="JS110" i="1"/>
  <c r="JS122" i="1"/>
  <c r="JT96" i="1"/>
  <c r="JS142" i="1"/>
  <c r="JS141" i="1"/>
  <c r="JS153" i="1"/>
  <c r="JS133" i="1"/>
  <c r="JS156" i="1"/>
  <c r="JS152" i="1"/>
  <c r="JS148" i="1"/>
  <c r="JS145" i="1"/>
  <c r="JS140" i="1"/>
  <c r="JS136" i="1"/>
  <c r="JS132" i="1"/>
  <c r="JS155" i="1"/>
  <c r="JS151" i="1"/>
  <c r="JS147" i="1"/>
  <c r="JS143" i="1"/>
  <c r="JS139" i="1"/>
  <c r="JS135" i="1"/>
  <c r="JS154" i="1"/>
  <c r="JS150" i="1"/>
  <c r="JS146" i="1"/>
  <c r="JS138" i="1"/>
  <c r="JS134" i="1"/>
  <c r="JS157" i="1"/>
  <c r="JS149" i="1"/>
  <c r="JS144" i="1"/>
  <c r="JS137" i="1"/>
  <c r="T336" i="1"/>
  <c r="T335" i="1"/>
  <c r="JY336" i="1"/>
  <c r="JY335" i="1"/>
  <c r="JY272" i="1"/>
  <c r="JY271" i="1"/>
  <c r="JY270" i="1"/>
  <c r="JY273" i="1"/>
  <c r="JY269" i="1"/>
  <c r="JY265" i="1"/>
  <c r="JY266" i="1"/>
  <c r="JY260" i="1"/>
  <c r="JY259" i="1"/>
  <c r="JY262" i="1"/>
  <c r="JY258" i="1"/>
  <c r="JY236" i="1"/>
  <c r="JY220" i="1"/>
  <c r="JY219" i="1"/>
  <c r="JY221" i="1"/>
  <c r="JY218" i="1"/>
  <c r="JY211" i="1"/>
  <c r="JY209" i="1"/>
  <c r="JY210" i="1"/>
  <c r="JY212" i="1"/>
  <c r="JY208" i="1"/>
  <c r="JY199" i="1"/>
  <c r="JY200" i="1"/>
  <c r="JY191" i="1"/>
  <c r="JY190" i="1"/>
  <c r="KG186" i="1"/>
  <c r="JY188" i="1"/>
  <c r="JY187" i="1"/>
  <c r="JY181" i="1"/>
  <c r="JY182" i="1"/>
  <c r="JY177" i="1"/>
  <c r="JY174" i="1"/>
  <c r="JY175" i="1"/>
  <c r="JY176" i="1"/>
  <c r="JY173" i="1"/>
  <c r="JY171" i="1"/>
  <c r="JY172" i="1"/>
  <c r="JY170" i="1"/>
  <c r="JY168" i="1"/>
  <c r="JY167" i="1"/>
  <c r="JY129" i="1"/>
  <c r="JY128" i="1"/>
  <c r="JS124" i="1"/>
  <c r="JY127" i="1"/>
  <c r="JY126" i="1"/>
  <c r="JY125" i="1"/>
  <c r="JY97" i="1"/>
  <c r="JY98" i="1"/>
  <c r="JY83" i="1"/>
  <c r="JY82" i="1"/>
  <c r="JY81" i="1"/>
  <c r="JY84" i="1"/>
  <c r="JY80" i="1"/>
  <c r="JY79" i="1"/>
  <c r="JY71" i="1"/>
  <c r="JY73" i="1"/>
  <c r="JY72" i="1"/>
  <c r="JY70" i="1"/>
  <c r="JY68" i="1"/>
  <c r="JY67" i="1"/>
  <c r="JY61" i="1"/>
  <c r="JY63" i="1"/>
  <c r="JY62" i="1"/>
  <c r="JY57" i="1"/>
  <c r="JY56" i="1"/>
  <c r="JY47" i="1"/>
  <c r="JY50" i="1"/>
  <c r="JY46" i="1"/>
  <c r="JY51" i="1"/>
  <c r="JY53" i="1"/>
  <c r="JY49" i="1"/>
  <c r="JY52" i="1"/>
  <c r="JY48" i="1"/>
  <c r="JY44" i="1"/>
  <c r="JY43" i="1"/>
  <c r="JY40" i="1"/>
  <c r="JY41" i="1"/>
  <c r="JY39" i="1"/>
  <c r="JY37" i="1"/>
  <c r="JY36" i="1"/>
  <c r="JY28" i="1"/>
  <c r="JY30" i="1"/>
  <c r="JY29" i="1"/>
  <c r="JY31" i="1"/>
  <c r="JY27" i="1"/>
  <c r="JY25" i="1"/>
  <c r="JY24" i="1"/>
  <c r="JY23" i="1"/>
  <c r="JY22" i="1"/>
  <c r="HD8" i="1"/>
  <c r="CP294" i="1"/>
  <c r="CM294" i="1"/>
  <c r="CP292" i="1"/>
  <c r="CM292" i="1"/>
  <c r="CP300" i="1"/>
  <c r="CM300" i="1"/>
  <c r="CP296" i="1"/>
  <c r="CM296" i="1"/>
  <c r="CP311" i="1"/>
  <c r="CM311" i="1"/>
  <c r="CM315" i="1"/>
  <c r="GD14" i="1"/>
  <c r="FC35" i="1"/>
  <c r="KG10" i="1"/>
  <c r="DP13" i="1"/>
  <c r="CN264" i="1"/>
  <c r="FC198" i="1"/>
  <c r="EF283" i="1"/>
  <c r="DI35" i="1"/>
  <c r="GW189" i="1"/>
  <c r="FZ55" i="1"/>
  <c r="FZ334" i="1"/>
  <c r="JS334" i="1"/>
  <c r="KG257" i="1"/>
  <c r="CM279" i="1"/>
  <c r="JS96" i="1"/>
  <c r="KG189" i="1"/>
  <c r="KG268" i="1"/>
  <c r="GV348" i="1"/>
  <c r="JS217" i="1"/>
  <c r="KG55" i="1"/>
  <c r="KG60" i="1"/>
  <c r="KG169" i="1"/>
  <c r="KG66" i="1"/>
  <c r="KG283" i="1"/>
  <c r="KG45" i="1"/>
  <c r="KG235" i="1"/>
  <c r="KG202" i="1"/>
  <c r="KG107" i="1"/>
  <c r="KG124" i="1"/>
  <c r="KG38" i="1"/>
  <c r="KG279" i="1"/>
  <c r="KG264" i="1"/>
  <c r="KG166" i="1"/>
  <c r="KG26" i="1"/>
  <c r="KG35" i="1"/>
  <c r="KG180" i="1"/>
  <c r="JS180" i="1"/>
  <c r="KG207" i="1"/>
  <c r="KG96" i="1"/>
  <c r="JS69" i="1"/>
  <c r="KG78" i="1"/>
  <c r="KG42" i="1"/>
  <c r="KG217" i="1"/>
  <c r="KG69" i="1"/>
  <c r="KG334" i="1"/>
  <c r="KG198" i="1"/>
  <c r="CM189" i="1"/>
  <c r="CN275" i="1"/>
  <c r="CO11" i="1"/>
  <c r="CP11" i="1" s="1"/>
  <c r="BT264" i="1"/>
  <c r="BQ264" i="1"/>
  <c r="CP288" i="1"/>
  <c r="CM288" i="1"/>
  <c r="CM283" i="1"/>
  <c r="CP284" i="1"/>
  <c r="CM284" i="1"/>
  <c r="FZ198" i="1"/>
  <c r="BQ268" i="1"/>
  <c r="AD273" i="1"/>
  <c r="HT189" i="1"/>
  <c r="AB270" i="1"/>
  <c r="AA270" i="1"/>
  <c r="AB273" i="1"/>
  <c r="AA273" i="1"/>
  <c r="AA277" i="1"/>
  <c r="AC38" i="1"/>
  <c r="U39" i="1" s="1"/>
  <c r="AA40" i="1"/>
  <c r="CM275" i="1"/>
  <c r="GG14" i="1"/>
  <c r="FC283" i="1"/>
  <c r="EF279" i="1"/>
  <c r="AB253" i="1"/>
  <c r="AA253" i="1"/>
  <c r="CP240" i="1"/>
  <c r="CM240" i="1"/>
  <c r="AB240" i="1"/>
  <c r="AA240" i="1"/>
  <c r="CP238" i="1"/>
  <c r="CM238" i="1"/>
  <c r="CP248" i="1"/>
  <c r="CM248" i="1"/>
  <c r="CP230" i="1"/>
  <c r="CM230" i="1"/>
  <c r="CM235" i="1"/>
  <c r="AA347" i="1"/>
  <c r="DI198" i="1"/>
  <c r="AE256" i="1"/>
  <c r="AA256" i="1"/>
  <c r="CP244" i="1"/>
  <c r="CM244" i="1"/>
  <c r="CP261" i="1"/>
  <c r="CM261" i="1"/>
  <c r="AA261" i="1"/>
  <c r="FJ13" i="1"/>
  <c r="CY13" i="1"/>
  <c r="BD13" i="1" s="1"/>
  <c r="JT185" i="1"/>
  <c r="AA182" i="1"/>
  <c r="AA189" i="1"/>
  <c r="CM202" i="1"/>
  <c r="CM180" i="1"/>
  <c r="AC202" i="1"/>
  <c r="AA202" i="1" s="1"/>
  <c r="AA205" i="1"/>
  <c r="CP222" i="1"/>
  <c r="CM222" i="1"/>
  <c r="CM166" i="1"/>
  <c r="HT66" i="1"/>
  <c r="FZ257" i="1"/>
  <c r="AA96" i="1"/>
  <c r="DI20" i="1"/>
  <c r="DI166" i="1"/>
  <c r="CO257" i="1"/>
  <c r="FC26" i="1"/>
  <c r="GW55" i="1"/>
  <c r="AA24" i="1"/>
  <c r="HT35" i="1"/>
  <c r="AO12" i="1"/>
  <c r="AM348" i="1"/>
  <c r="EF189" i="1"/>
  <c r="HT198" i="1"/>
  <c r="JT102" i="1"/>
  <c r="HT166" i="1"/>
  <c r="AE198" i="1"/>
  <c r="AB198" i="1"/>
  <c r="AD198" i="1"/>
  <c r="HT55" i="1"/>
  <c r="HT235" i="1"/>
  <c r="AU12" i="1"/>
  <c r="AS12" i="1"/>
  <c r="BS14" i="1"/>
  <c r="BT14" i="1" s="1"/>
  <c r="S269" i="1"/>
  <c r="S286" i="1"/>
  <c r="S287" i="1"/>
  <c r="S280" i="1"/>
  <c r="S281" i="1"/>
  <c r="S279" i="1"/>
  <c r="S264" i="1"/>
  <c r="S273" i="1"/>
  <c r="S266" i="1"/>
  <c r="S267" i="1"/>
  <c r="S284" i="1"/>
  <c r="S285" i="1"/>
  <c r="S268" i="1"/>
  <c r="S265" i="1"/>
  <c r="S282" i="1"/>
  <c r="S275" i="1"/>
  <c r="S276" i="1"/>
  <c r="S277" i="1"/>
  <c r="S278" i="1"/>
  <c r="S288" i="1"/>
  <c r="S270" i="1"/>
  <c r="S271" i="1"/>
  <c r="S272" i="1"/>
  <c r="AK14" i="1"/>
  <c r="CP273" i="1"/>
  <c r="CO268" i="1"/>
  <c r="CP268" i="1" s="1"/>
  <c r="BT207" i="1"/>
  <c r="BT12" i="1"/>
  <c r="AE288" i="1"/>
  <c r="AD288" i="1"/>
  <c r="AB288" i="1"/>
  <c r="AB296" i="1"/>
  <c r="AE296" i="1"/>
  <c r="AD303" i="1"/>
  <c r="AB303" i="1"/>
  <c r="AA311" i="1"/>
  <c r="AB311" i="1"/>
  <c r="AE311" i="1"/>
  <c r="AD339" i="1"/>
  <c r="AB339" i="1"/>
  <c r="AU14" i="1"/>
  <c r="AS14" i="1"/>
  <c r="GW180" i="1"/>
  <c r="GW334" i="1"/>
  <c r="R294" i="1"/>
  <c r="R296" i="1"/>
  <c r="R312" i="1"/>
  <c r="R299" i="1"/>
  <c r="R307" i="1"/>
  <c r="R315" i="1"/>
  <c r="R326" i="1"/>
  <c r="R289" i="1"/>
  <c r="R335" i="1"/>
  <c r="R324" i="1"/>
  <c r="R339" i="1"/>
  <c r="R309" i="1"/>
  <c r="R325" i="1"/>
  <c r="R344" i="1"/>
  <c r="R293" i="1"/>
  <c r="R291" i="1"/>
  <c r="R300" i="1"/>
  <c r="R316" i="1"/>
  <c r="R302" i="1"/>
  <c r="R310" i="1"/>
  <c r="R318" i="1"/>
  <c r="R330" i="1"/>
  <c r="R323" i="1"/>
  <c r="R338" i="1"/>
  <c r="R328" i="1"/>
  <c r="R343" i="1"/>
  <c r="R313" i="1"/>
  <c r="R329" i="1"/>
  <c r="R297" i="1"/>
  <c r="R295" i="1"/>
  <c r="R304" i="1"/>
  <c r="R320" i="1"/>
  <c r="R303" i="1"/>
  <c r="R311" i="1"/>
  <c r="R319" i="1"/>
  <c r="R341" i="1"/>
  <c r="R327" i="1"/>
  <c r="R342" i="1"/>
  <c r="R332" i="1"/>
  <c r="R301" i="1"/>
  <c r="R317" i="1"/>
  <c r="R333" i="1"/>
  <c r="R334" i="1"/>
  <c r="AI15" i="1"/>
  <c r="R290" i="1"/>
  <c r="R306" i="1"/>
  <c r="R331" i="1"/>
  <c r="R321" i="1"/>
  <c r="R292" i="1"/>
  <c r="R314" i="1"/>
  <c r="R346" i="1"/>
  <c r="R340" i="1"/>
  <c r="R308" i="1"/>
  <c r="R322" i="1"/>
  <c r="R336" i="1"/>
  <c r="R298" i="1"/>
  <c r="R345" i="1"/>
  <c r="R305" i="1"/>
  <c r="BE283" i="1"/>
  <c r="AC284" i="1"/>
  <c r="AA284" i="1" s="1"/>
  <c r="AB292" i="1"/>
  <c r="AE292" i="1"/>
  <c r="AB300" i="1"/>
  <c r="AD300" i="1"/>
  <c r="AA23" i="1"/>
  <c r="GW60" i="1"/>
  <c r="GW217" i="1"/>
  <c r="AD240" i="1"/>
  <c r="GW66" i="1"/>
  <c r="AD256" i="1"/>
  <c r="AM14" i="1"/>
  <c r="AO14" i="1"/>
  <c r="GW264" i="1"/>
  <c r="GW186" i="1"/>
  <c r="AB256" i="1"/>
  <c r="EF38" i="1"/>
  <c r="GW96" i="1"/>
  <c r="GW166" i="1"/>
  <c r="JT83" i="1"/>
  <c r="JT88" i="1"/>
  <c r="HT202" i="1"/>
  <c r="AE347" i="1"/>
  <c r="EF207" i="1"/>
  <c r="HT264" i="1"/>
  <c r="AD253" i="1"/>
  <c r="AB347" i="1"/>
  <c r="GW69" i="1"/>
  <c r="AE253" i="1"/>
  <c r="HT96" i="1"/>
  <c r="HT69" i="1"/>
  <c r="GW202" i="1"/>
  <c r="EF20" i="1"/>
  <c r="CN202" i="1"/>
  <c r="KK124" i="1"/>
  <c r="JZ125" i="1"/>
  <c r="JZ129" i="1"/>
  <c r="JZ128" i="1"/>
  <c r="JZ127" i="1"/>
  <c r="JZ126" i="1"/>
  <c r="JZ98" i="1"/>
  <c r="KK96" i="1"/>
  <c r="JZ97" i="1"/>
  <c r="KK26" i="1"/>
  <c r="JZ31" i="1"/>
  <c r="JZ30" i="1"/>
  <c r="JZ27" i="1"/>
  <c r="JZ28" i="1"/>
  <c r="JZ29" i="1"/>
  <c r="KK235" i="1"/>
  <c r="JZ237" i="1"/>
  <c r="JZ236" i="1"/>
  <c r="EM14" i="1"/>
  <c r="CP235" i="1"/>
  <c r="U167" i="1"/>
  <c r="JZ23" i="1"/>
  <c r="JZ21" i="1"/>
  <c r="JZ22" i="1"/>
  <c r="JZ24" i="1"/>
  <c r="KK20" i="1"/>
  <c r="JZ25" i="1"/>
  <c r="U200" i="1"/>
  <c r="U199" i="1"/>
  <c r="CN334" i="1"/>
  <c r="DI96" i="1"/>
  <c r="HT45" i="1"/>
  <c r="HT124" i="1"/>
  <c r="HT169" i="1"/>
  <c r="HT38" i="1"/>
  <c r="HT217" i="1"/>
  <c r="HT257" i="1"/>
  <c r="HT279" i="1"/>
  <c r="HT334" i="1"/>
  <c r="KK38" i="1"/>
  <c r="JZ39" i="1"/>
  <c r="JZ41" i="1"/>
  <c r="JZ40" i="1"/>
  <c r="EF60" i="1"/>
  <c r="GW20" i="1"/>
  <c r="HT186" i="1"/>
  <c r="CN35" i="1"/>
  <c r="CN180" i="1"/>
  <c r="FZ207" i="1"/>
  <c r="DI207" i="1"/>
  <c r="HT207" i="1"/>
  <c r="CN42" i="1"/>
  <c r="CN283" i="1"/>
  <c r="FC96" i="1"/>
  <c r="FC66" i="1"/>
  <c r="HS348" i="1"/>
  <c r="EF198" i="1"/>
  <c r="KK166" i="1"/>
  <c r="JZ168" i="1"/>
  <c r="JZ167" i="1"/>
  <c r="GW38" i="1"/>
  <c r="HT78" i="1"/>
  <c r="HT107" i="1"/>
  <c r="HT268" i="1"/>
  <c r="FZ283" i="1"/>
  <c r="HT42" i="1"/>
  <c r="GW45" i="1"/>
  <c r="GW124" i="1"/>
  <c r="DI189" i="1"/>
  <c r="FZ264" i="1"/>
  <c r="GW279" i="1"/>
  <c r="GW283" i="1"/>
  <c r="HT283" i="1"/>
  <c r="FC20" i="1"/>
  <c r="HA14" i="1"/>
  <c r="GV14" i="1" s="1"/>
  <c r="HD12" i="1"/>
  <c r="GV12" i="1" s="1"/>
  <c r="U168" i="1"/>
  <c r="AB24" i="1"/>
  <c r="HA15" i="1"/>
  <c r="GV15" i="1" s="1"/>
  <c r="CN124" i="1"/>
  <c r="EF78" i="1"/>
  <c r="DI26" i="1"/>
  <c r="FC166" i="1"/>
  <c r="DI217" i="1"/>
  <c r="DI279" i="1"/>
  <c r="FC202" i="1"/>
  <c r="FC38" i="1"/>
  <c r="FZ235" i="1"/>
  <c r="EF202" i="1"/>
  <c r="FZ279" i="1"/>
  <c r="GW78" i="1"/>
  <c r="GW268" i="1"/>
  <c r="GW257" i="1"/>
  <c r="GW198" i="1"/>
  <c r="JZ219" i="1"/>
  <c r="JZ221" i="1"/>
  <c r="JZ220" i="1"/>
  <c r="KK217" i="1"/>
  <c r="JZ218" i="1"/>
  <c r="GW42" i="1"/>
  <c r="GW107" i="1"/>
  <c r="AE271" i="1"/>
  <c r="AB271" i="1"/>
  <c r="HA11" i="1"/>
  <c r="HA13" i="1"/>
  <c r="BR96" i="1"/>
  <c r="CN257" i="1"/>
  <c r="HA8" i="1"/>
  <c r="CN235" i="1"/>
  <c r="CY9" i="1"/>
  <c r="BD9" i="1" s="1"/>
  <c r="EF26" i="1"/>
  <c r="DI45" i="1"/>
  <c r="DI78" i="1"/>
  <c r="DI124" i="1"/>
  <c r="DI268" i="1"/>
  <c r="FZ42" i="1"/>
  <c r="JZ171" i="1"/>
  <c r="JZ175" i="1"/>
  <c r="JZ172" i="1"/>
  <c r="JZ170" i="1"/>
  <c r="JZ177" i="1"/>
  <c r="KK169" i="1"/>
  <c r="JZ176" i="1"/>
  <c r="JZ173" i="1"/>
  <c r="JZ174" i="1"/>
  <c r="GW169" i="1"/>
  <c r="U37" i="1"/>
  <c r="AD35" i="1"/>
  <c r="GD11" i="1"/>
  <c r="DM8" i="1"/>
  <c r="BR124" i="1"/>
  <c r="HA9" i="1"/>
  <c r="DI66" i="1"/>
  <c r="EF180" i="1"/>
  <c r="FC207" i="1"/>
  <c r="FZ60" i="1"/>
  <c r="EF35" i="1"/>
  <c r="DI257" i="1"/>
  <c r="EF217" i="1"/>
  <c r="FJ9" i="1"/>
  <c r="HT60" i="1"/>
  <c r="GW207" i="1"/>
  <c r="AD280" i="1"/>
  <c r="AC279" i="1"/>
  <c r="BA348" i="1"/>
  <c r="BR217" i="1"/>
  <c r="BR207" i="1"/>
  <c r="BR268" i="1"/>
  <c r="BB15" i="1"/>
  <c r="BB16" i="1"/>
  <c r="AC16" i="1" s="1"/>
  <c r="AE16" i="1" s="1"/>
  <c r="BB11" i="1"/>
  <c r="BB9" i="1"/>
  <c r="BB10" i="1"/>
  <c r="AC10" i="1" s="1"/>
  <c r="O145" i="1" s="1"/>
  <c r="BA10" i="1"/>
  <c r="Z10" i="1" s="1"/>
  <c r="BB13" i="1"/>
  <c r="CN66" i="1"/>
  <c r="FZ69" i="1"/>
  <c r="FZ20" i="1"/>
  <c r="FZ169" i="1"/>
  <c r="FZ78" i="1"/>
  <c r="FZ107" i="1"/>
  <c r="FZ124" i="1"/>
  <c r="FZ66" i="1"/>
  <c r="FZ217" i="1"/>
  <c r="FZ38" i="1"/>
  <c r="GD9" i="1"/>
  <c r="FY9" i="1" s="1"/>
  <c r="FZ45" i="1"/>
  <c r="GD8" i="1"/>
  <c r="Z38" i="1"/>
  <c r="AD24" i="1"/>
  <c r="EJ14" i="1"/>
  <c r="BB12" i="1"/>
  <c r="BR26" i="1"/>
  <c r="DI107" i="1"/>
  <c r="FC124" i="1"/>
  <c r="EF124" i="1"/>
  <c r="DP8" i="1"/>
  <c r="KK198" i="1"/>
  <c r="JZ199" i="1"/>
  <c r="JZ200" i="1"/>
  <c r="JT198" i="1"/>
  <c r="FZ26" i="1"/>
  <c r="FZ35" i="1"/>
  <c r="FZ202" i="1"/>
  <c r="AA315" i="1"/>
  <c r="AE315" i="1"/>
  <c r="AD315" i="1"/>
  <c r="AB315" i="1"/>
  <c r="GD12" i="1"/>
  <c r="FY12" i="1" s="1"/>
  <c r="GG13" i="1"/>
  <c r="CV15" i="1"/>
  <c r="BA15" i="1" s="1"/>
  <c r="Z15" i="1" s="1"/>
  <c r="EJ9" i="1"/>
  <c r="EE9" i="1" s="1"/>
  <c r="CN207" i="1"/>
  <c r="FC107" i="1"/>
  <c r="FC217" i="1"/>
  <c r="FC257" i="1"/>
  <c r="EE348" i="1"/>
  <c r="JZ182" i="1"/>
  <c r="KK180" i="1"/>
  <c r="JZ181" i="1"/>
  <c r="FY348" i="1"/>
  <c r="FZ96" i="1"/>
  <c r="FZ180" i="1"/>
  <c r="GD13" i="1"/>
  <c r="KK279" i="1"/>
  <c r="JZ280" i="1"/>
  <c r="JZ281" i="1"/>
  <c r="AB59" i="1"/>
  <c r="AD59" i="1"/>
  <c r="AE59" i="1"/>
  <c r="FJ14" i="1"/>
  <c r="CY12" i="1"/>
  <c r="BX11" i="1"/>
  <c r="AB96" i="1"/>
  <c r="BR20" i="1"/>
  <c r="BR78" i="1"/>
  <c r="DI55" i="1"/>
  <c r="BR107" i="1"/>
  <c r="EF257" i="1"/>
  <c r="KK283" i="1"/>
  <c r="JZ285" i="1"/>
  <c r="JZ284" i="1"/>
  <c r="AB211" i="1"/>
  <c r="AD211" i="1"/>
  <c r="AE211" i="1"/>
  <c r="FZ268" i="1"/>
  <c r="FC45" i="1"/>
  <c r="FC78" i="1"/>
  <c r="EF169" i="1"/>
  <c r="DH348" i="1"/>
  <c r="EF107" i="1"/>
  <c r="EF45" i="1"/>
  <c r="EF69" i="1"/>
  <c r="EF264" i="1"/>
  <c r="FG14" i="1"/>
  <c r="EM11" i="1"/>
  <c r="FG9" i="1"/>
  <c r="EJ12" i="1"/>
  <c r="EE12" i="1" s="1"/>
  <c r="BB8" i="1"/>
  <c r="KK42" i="1"/>
  <c r="JZ43" i="1"/>
  <c r="JZ44" i="1"/>
  <c r="CN45" i="1"/>
  <c r="CN189" i="1"/>
  <c r="CN55" i="1"/>
  <c r="EF55" i="1"/>
  <c r="CN38" i="1"/>
  <c r="CN279" i="1"/>
  <c r="CN20" i="1"/>
  <c r="FC60" i="1"/>
  <c r="EF96" i="1"/>
  <c r="FC334" i="1"/>
  <c r="AB322" i="1"/>
  <c r="AE322" i="1"/>
  <c r="AD322" i="1"/>
  <c r="FC169" i="1"/>
  <c r="DI180" i="1"/>
  <c r="EF268" i="1"/>
  <c r="FG11" i="1"/>
  <c r="EJ11" i="1"/>
  <c r="CN96" i="1"/>
  <c r="CN169" i="1"/>
  <c r="CN69" i="1"/>
  <c r="CN268" i="1"/>
  <c r="KK334" i="1"/>
  <c r="JZ335" i="1"/>
  <c r="JZ336" i="1"/>
  <c r="CN26" i="1"/>
  <c r="CN107" i="1"/>
  <c r="CN166" i="1"/>
  <c r="JZ211" i="1"/>
  <c r="JZ212" i="1"/>
  <c r="KK207" i="1"/>
  <c r="JZ209" i="1"/>
  <c r="JZ208" i="1"/>
  <c r="JZ210" i="1"/>
  <c r="CN186" i="1"/>
  <c r="BR283" i="1"/>
  <c r="AA331" i="1"/>
  <c r="AD331" i="1"/>
  <c r="AB331" i="1"/>
  <c r="AE331" i="1"/>
  <c r="EF334" i="1"/>
  <c r="GG8" i="1"/>
  <c r="CN78" i="1"/>
  <c r="KK189" i="1"/>
  <c r="JZ190" i="1"/>
  <c r="JZ191" i="1"/>
  <c r="JZ79" i="1"/>
  <c r="JZ80" i="1"/>
  <c r="JZ82" i="1"/>
  <c r="JZ84" i="1"/>
  <c r="JZ81" i="1"/>
  <c r="JZ83" i="1"/>
  <c r="JT78" i="1"/>
  <c r="KK78" i="1"/>
  <c r="CN60" i="1"/>
  <c r="CN198" i="1"/>
  <c r="DI69" i="1"/>
  <c r="DI264" i="1"/>
  <c r="EJ8" i="1"/>
  <c r="EE8" i="1" s="1"/>
  <c r="JZ67" i="1"/>
  <c r="KK66" i="1"/>
  <c r="JZ68" i="1"/>
  <c r="FB348" i="1"/>
  <c r="CN217" i="1"/>
  <c r="EJ13" i="1"/>
  <c r="EE13" i="1" s="1"/>
  <c r="BR45" i="1"/>
  <c r="FC55" i="1"/>
  <c r="DI60" i="1"/>
  <c r="FC69" i="1"/>
  <c r="BR169" i="1"/>
  <c r="FC268" i="1"/>
  <c r="DI334" i="1"/>
  <c r="AD345" i="1"/>
  <c r="AE345" i="1"/>
  <c r="AB345" i="1"/>
  <c r="DI169" i="1"/>
  <c r="BR235" i="1"/>
  <c r="FC264" i="1"/>
  <c r="AA36" i="1"/>
  <c r="AB36" i="1"/>
  <c r="Z35" i="1"/>
  <c r="T37" i="1" s="1"/>
  <c r="AA56" i="1"/>
  <c r="Z55" i="1"/>
  <c r="AB56" i="1"/>
  <c r="JZ204" i="1"/>
  <c r="JZ203" i="1"/>
  <c r="KK202" i="1"/>
  <c r="JZ205" i="1"/>
  <c r="AA280" i="1"/>
  <c r="Z279" i="1"/>
  <c r="T281" i="1" s="1"/>
  <c r="KK60" i="1"/>
  <c r="JZ62" i="1"/>
  <c r="JZ61" i="1"/>
  <c r="JZ63" i="1"/>
  <c r="AE205" i="1"/>
  <c r="AD205" i="1"/>
  <c r="AB205" i="1"/>
  <c r="AB325" i="1"/>
  <c r="AD325" i="1"/>
  <c r="AE325" i="1"/>
  <c r="AE321" i="1"/>
  <c r="AD321" i="1"/>
  <c r="AB321" i="1"/>
  <c r="AB280" i="1"/>
  <c r="FJ11" i="1"/>
  <c r="U98" i="1"/>
  <c r="AD96" i="1"/>
  <c r="CV12" i="1"/>
  <c r="DM12" i="1"/>
  <c r="DH12" i="1" s="1"/>
  <c r="BG12" i="1" s="1"/>
  <c r="AE267" i="1"/>
  <c r="AD267" i="1"/>
  <c r="AB267" i="1"/>
  <c r="AA167" i="1"/>
  <c r="Z166" i="1"/>
  <c r="T167" i="1" s="1"/>
  <c r="KK69" i="1"/>
  <c r="JZ71" i="1"/>
  <c r="JZ73" i="1"/>
  <c r="JZ70" i="1"/>
  <c r="JZ72" i="1"/>
  <c r="JT150" i="1"/>
  <c r="JT155" i="1"/>
  <c r="KK10" i="1"/>
  <c r="JT152" i="1"/>
  <c r="JT134" i="1"/>
  <c r="JT141" i="1"/>
  <c r="JT137" i="1"/>
  <c r="JT138" i="1"/>
  <c r="JT139" i="1"/>
  <c r="JT149" i="1"/>
  <c r="JT136" i="1"/>
  <c r="JT157" i="1"/>
  <c r="JT154" i="1"/>
  <c r="JT132" i="1"/>
  <c r="JT144" i="1"/>
  <c r="JT131" i="1"/>
  <c r="JT151" i="1"/>
  <c r="JT153" i="1"/>
  <c r="JT156" i="1"/>
  <c r="JT140" i="1"/>
  <c r="JT135" i="1"/>
  <c r="JT133" i="1"/>
  <c r="JT142" i="1"/>
  <c r="JT147" i="1"/>
  <c r="JT145" i="1"/>
  <c r="JT143" i="1"/>
  <c r="JT148" i="1"/>
  <c r="JT146" i="1"/>
  <c r="AD343" i="1"/>
  <c r="AE343" i="1"/>
  <c r="AB343" i="1"/>
  <c r="DM14" i="1"/>
  <c r="DH14" i="1" s="1"/>
  <c r="BG14" i="1" s="1"/>
  <c r="AB39" i="1"/>
  <c r="FG8" i="1"/>
  <c r="FB8" i="1" s="1"/>
  <c r="FG12" i="1"/>
  <c r="AA181" i="1"/>
  <c r="Z180" i="1"/>
  <c r="JZ260" i="1"/>
  <c r="JZ262" i="1"/>
  <c r="KK257" i="1"/>
  <c r="JZ259" i="1"/>
  <c r="JZ261" i="1"/>
  <c r="JZ258" i="1"/>
  <c r="BV11" i="1"/>
  <c r="CY11" i="1"/>
  <c r="KK45" i="1"/>
  <c r="JZ51" i="1"/>
  <c r="JZ53" i="1"/>
  <c r="JZ46" i="1"/>
  <c r="JZ47" i="1"/>
  <c r="JZ48" i="1"/>
  <c r="JZ50" i="1"/>
  <c r="JZ52" i="1"/>
  <c r="JZ49" i="1"/>
  <c r="AB265" i="1"/>
  <c r="BV12" i="1"/>
  <c r="AD57" i="1"/>
  <c r="AE57" i="1"/>
  <c r="AC55" i="1"/>
  <c r="AB57" i="1"/>
  <c r="CP96" i="1"/>
  <c r="CO8" i="1"/>
  <c r="CP8" i="1" s="1"/>
  <c r="CV14" i="1"/>
  <c r="CV8" i="1"/>
  <c r="AB167" i="1"/>
  <c r="CV13" i="1"/>
  <c r="FJ12" i="1"/>
  <c r="GG11" i="1"/>
  <c r="AE96" i="1"/>
  <c r="FG13" i="1"/>
  <c r="CY8" i="1"/>
  <c r="CV11" i="1"/>
  <c r="DM11" i="1"/>
  <c r="DH11" i="1" s="1"/>
  <c r="BG11" i="1" s="1"/>
  <c r="KK35" i="1"/>
  <c r="JZ36" i="1"/>
  <c r="JZ37" i="1"/>
  <c r="AD141" i="1"/>
  <c r="AE141" i="1"/>
  <c r="AB141" i="1"/>
  <c r="CM334" i="1"/>
  <c r="AE336" i="1"/>
  <c r="AB336" i="1"/>
  <c r="AC334" i="1"/>
  <c r="U336" i="1" s="1"/>
  <c r="AD336" i="1"/>
  <c r="CP334" i="1"/>
  <c r="U262" i="1"/>
  <c r="U260" i="1"/>
  <c r="CP12" i="1"/>
  <c r="CP198" i="1"/>
  <c r="AB182" i="1"/>
  <c r="AE182" i="1"/>
  <c r="AD182" i="1"/>
  <c r="AE180" i="1"/>
  <c r="AD180" i="1"/>
  <c r="U182" i="1"/>
  <c r="U181" i="1"/>
  <c r="AE166" i="1"/>
  <c r="CP107" i="1"/>
  <c r="U99" i="1"/>
  <c r="U71" i="1"/>
  <c r="U72" i="1"/>
  <c r="AB40" i="1"/>
  <c r="AD40" i="1"/>
  <c r="AE40" i="1"/>
  <c r="AD23" i="1"/>
  <c r="AE23" i="1"/>
  <c r="AB23" i="1"/>
  <c r="CP348" i="1"/>
  <c r="CP20" i="1"/>
  <c r="CL8" i="1"/>
  <c r="CL257" i="1"/>
  <c r="CL268" i="1"/>
  <c r="CM272" i="1"/>
  <c r="AB119" i="1"/>
  <c r="AE119" i="1"/>
  <c r="AD119" i="1"/>
  <c r="AD344" i="1"/>
  <c r="AB344" i="1"/>
  <c r="AA344" i="1"/>
  <c r="AE344" i="1"/>
  <c r="CM198" i="1"/>
  <c r="CL12" i="1"/>
  <c r="CM169" i="1"/>
  <c r="CL11" i="1"/>
  <c r="AE126" i="1"/>
  <c r="AD126" i="1"/>
  <c r="AB126" i="1"/>
  <c r="AB112" i="1"/>
  <c r="AD112" i="1"/>
  <c r="AE112" i="1"/>
  <c r="AC107" i="1"/>
  <c r="AB47" i="1"/>
  <c r="AD47" i="1"/>
  <c r="AE47" i="1"/>
  <c r="AC45" i="1"/>
  <c r="AB127" i="1"/>
  <c r="AE127" i="1"/>
  <c r="AD127" i="1"/>
  <c r="AE76" i="1"/>
  <c r="AB76" i="1"/>
  <c r="AD76" i="1"/>
  <c r="AA76" i="1"/>
  <c r="AA158" i="1"/>
  <c r="AE158" i="1"/>
  <c r="AD158" i="1"/>
  <c r="AB158" i="1"/>
  <c r="AE278" i="1"/>
  <c r="AD278" i="1"/>
  <c r="AB278" i="1"/>
  <c r="AA278" i="1"/>
  <c r="AE134" i="1"/>
  <c r="AD134" i="1"/>
  <c r="AA134" i="1"/>
  <c r="AB134" i="1"/>
  <c r="AC124" i="1"/>
  <c r="AB83" i="1"/>
  <c r="AD83" i="1"/>
  <c r="AE83" i="1"/>
  <c r="AC78" i="1"/>
  <c r="AD173" i="1"/>
  <c r="AE173" i="1"/>
  <c r="AC169" i="1"/>
  <c r="AB173" i="1"/>
  <c r="AA86" i="1"/>
  <c r="AE86" i="1"/>
  <c r="AD86" i="1"/>
  <c r="AB86" i="1"/>
  <c r="AD329" i="1"/>
  <c r="AE329" i="1"/>
  <c r="AA329" i="1"/>
  <c r="AB329" i="1"/>
  <c r="AD193" i="1"/>
  <c r="AA193" i="1"/>
  <c r="AE193" i="1"/>
  <c r="AB193" i="1"/>
  <c r="AD87" i="1"/>
  <c r="AB87" i="1"/>
  <c r="AE87" i="1"/>
  <c r="AA87" i="1"/>
  <c r="AB272" i="1"/>
  <c r="AE272" i="1"/>
  <c r="AD272" i="1"/>
  <c r="AC268" i="1"/>
  <c r="U272" i="1" s="1"/>
  <c r="AE28" i="1"/>
  <c r="AD28" i="1"/>
  <c r="AC26" i="1"/>
  <c r="AB26" i="1" s="1"/>
  <c r="AB28" i="1"/>
  <c r="AB131" i="1"/>
  <c r="AE131" i="1"/>
  <c r="AD131" i="1"/>
  <c r="AD318" i="1"/>
  <c r="AE318" i="1"/>
  <c r="AB318" i="1"/>
  <c r="AA318" i="1"/>
  <c r="AE105" i="1"/>
  <c r="AD105" i="1"/>
  <c r="AB105" i="1"/>
  <c r="AA105" i="1"/>
  <c r="AB320" i="1"/>
  <c r="AE320" i="1"/>
  <c r="AD320" i="1"/>
  <c r="AA320" i="1"/>
  <c r="AD101" i="1"/>
  <c r="AE101" i="1"/>
  <c r="AA101" i="1"/>
  <c r="AB101" i="1"/>
  <c r="CL45" i="1"/>
  <c r="CM45" i="1" s="1"/>
  <c r="CM51" i="1"/>
  <c r="AE139" i="1"/>
  <c r="AB139" i="1"/>
  <c r="AA139" i="1"/>
  <c r="AD139" i="1"/>
  <c r="KK268" i="1"/>
  <c r="JZ271" i="1"/>
  <c r="JZ269" i="1"/>
  <c r="JZ272" i="1"/>
  <c r="JT268" i="1"/>
  <c r="JZ273" i="1"/>
  <c r="JZ270" i="1"/>
  <c r="JT288" i="1"/>
  <c r="JT269" i="1"/>
  <c r="JT272" i="1"/>
  <c r="JT267" i="1"/>
  <c r="JT283" i="1"/>
  <c r="JT273" i="1"/>
  <c r="JT275" i="1"/>
  <c r="JT286" i="1"/>
  <c r="JT280" i="1"/>
  <c r="JT285" i="1"/>
  <c r="JT277" i="1"/>
  <c r="JT287" i="1"/>
  <c r="JT265" i="1"/>
  <c r="JT266" i="1"/>
  <c r="JT284" i="1"/>
  <c r="KK14" i="1"/>
  <c r="JT281" i="1"/>
  <c r="JT271" i="1"/>
  <c r="JT278" i="1"/>
  <c r="JT270" i="1"/>
  <c r="JT276" i="1"/>
  <c r="JT279" i="1"/>
  <c r="AB183" i="1"/>
  <c r="AE183" i="1"/>
  <c r="AD183" i="1"/>
  <c r="AA183" i="1"/>
  <c r="BV348" i="1"/>
  <c r="KI9" i="1"/>
  <c r="AC301" i="1"/>
  <c r="AA301" i="1" s="1"/>
  <c r="KK264" i="1"/>
  <c r="JZ265" i="1"/>
  <c r="JZ266" i="1"/>
  <c r="JT264" i="1"/>
  <c r="CM20" i="1"/>
  <c r="CM343" i="1"/>
  <c r="CL15" i="1"/>
  <c r="JT251" i="1"/>
  <c r="JT234" i="1"/>
  <c r="JT244" i="1"/>
  <c r="JT235" i="1"/>
  <c r="JT236" i="1"/>
  <c r="JT237" i="1"/>
  <c r="JT262" i="1"/>
  <c r="JT239" i="1"/>
  <c r="JT261" i="1"/>
  <c r="JT249" i="1"/>
  <c r="JT232" i="1"/>
  <c r="JT238" i="1"/>
  <c r="JT260" i="1"/>
  <c r="KK13" i="1"/>
  <c r="JT256" i="1"/>
  <c r="JT252" i="1"/>
  <c r="JT257" i="1"/>
  <c r="JT259" i="1"/>
  <c r="JT246" i="1"/>
  <c r="JT245" i="1"/>
  <c r="JT240" i="1"/>
  <c r="JT248" i="1"/>
  <c r="JT227" i="1"/>
  <c r="JT230" i="1"/>
  <c r="JT243" i="1"/>
  <c r="JT255" i="1"/>
  <c r="JT247" i="1"/>
  <c r="JT192" i="1"/>
  <c r="JT253" i="1"/>
  <c r="JT254" i="1"/>
  <c r="JT242" i="1"/>
  <c r="JT226" i="1"/>
  <c r="JT231" i="1"/>
  <c r="JT258" i="1"/>
  <c r="JT250" i="1"/>
  <c r="JT241" i="1"/>
  <c r="JT233" i="1"/>
  <c r="AB326" i="1"/>
  <c r="AA326" i="1"/>
  <c r="AD326" i="1"/>
  <c r="AE326" i="1"/>
  <c r="BX13" i="1"/>
  <c r="BV13" i="1"/>
  <c r="JT172" i="1"/>
  <c r="JT166" i="1"/>
  <c r="JT168" i="1"/>
  <c r="JT162" i="1"/>
  <c r="JT167" i="1"/>
  <c r="JT170" i="1"/>
  <c r="JT169" i="1"/>
  <c r="JT159" i="1"/>
  <c r="JT175" i="1"/>
  <c r="JT178" i="1"/>
  <c r="JT171" i="1"/>
  <c r="JT179" i="1"/>
  <c r="JT173" i="1"/>
  <c r="JT182" i="1"/>
  <c r="JT160" i="1"/>
  <c r="KK11" i="1"/>
  <c r="JT161" i="1"/>
  <c r="JT174" i="1"/>
  <c r="JT176" i="1"/>
  <c r="JT163" i="1"/>
  <c r="JT165" i="1"/>
  <c r="JT181" i="1"/>
  <c r="JT164" i="1"/>
  <c r="JT180" i="1"/>
  <c r="JT177" i="1"/>
  <c r="JT158" i="1"/>
  <c r="JT296" i="1"/>
  <c r="JT346" i="1"/>
  <c r="JT310" i="1"/>
  <c r="JT323" i="1"/>
  <c r="JT311" i="1"/>
  <c r="JT312" i="1"/>
  <c r="JT307" i="1"/>
  <c r="JT325" i="1"/>
  <c r="JT290" i="1"/>
  <c r="JT330" i="1"/>
  <c r="JT337" i="1"/>
  <c r="JT331" i="1"/>
  <c r="JT295" i="1"/>
  <c r="JT319" i="1"/>
  <c r="JT324" i="1"/>
  <c r="JT333" i="1"/>
  <c r="JT322" i="1"/>
  <c r="JT308" i="1"/>
  <c r="JT297" i="1"/>
  <c r="KK15" i="1"/>
  <c r="JT336" i="1"/>
  <c r="JT305" i="1"/>
  <c r="JT328" i="1"/>
  <c r="JT340" i="1"/>
  <c r="JT339" i="1"/>
  <c r="JT301" i="1"/>
  <c r="JT292" i="1"/>
  <c r="JT294" i="1"/>
  <c r="JT313" i="1"/>
  <c r="JT327" i="1"/>
  <c r="JT289" i="1"/>
  <c r="JT304" i="1"/>
  <c r="JT320" i="1"/>
  <c r="JT335" i="1"/>
  <c r="JT303" i="1"/>
  <c r="JT306" i="1"/>
  <c r="JT343" i="1"/>
  <c r="JT299" i="1"/>
  <c r="JT321" i="1"/>
  <c r="JT334" i="1"/>
  <c r="JT344" i="1"/>
  <c r="JT345" i="1"/>
  <c r="JT316" i="1"/>
  <c r="JT317" i="1"/>
  <c r="JT326" i="1"/>
  <c r="JT302" i="1"/>
  <c r="JT318" i="1"/>
  <c r="JT309" i="1"/>
  <c r="JT291" i="1"/>
  <c r="JT342" i="1"/>
  <c r="JT298" i="1"/>
  <c r="JT341" i="1"/>
  <c r="JT332" i="1"/>
  <c r="JT338" i="1"/>
  <c r="JT300" i="1"/>
  <c r="JT293" i="1"/>
  <c r="JT315" i="1"/>
  <c r="JT329" i="1"/>
  <c r="JT314" i="1"/>
  <c r="CM347" i="1"/>
  <c r="KK55" i="1"/>
  <c r="JZ57" i="1"/>
  <c r="JZ56" i="1"/>
  <c r="KI348" i="1"/>
  <c r="KK348" i="1" s="1"/>
  <c r="AB202" i="1"/>
  <c r="AC9" i="1" l="1"/>
  <c r="GC6" i="1"/>
  <c r="DE7" i="1"/>
  <c r="DE6" i="1" s="1"/>
  <c r="LQ11" i="1"/>
  <c r="JT209" i="1"/>
  <c r="LR11" i="1"/>
  <c r="JT202" i="1"/>
  <c r="JT207" i="1"/>
  <c r="JT228" i="1"/>
  <c r="JT219" i="1"/>
  <c r="KI6" i="1"/>
  <c r="KG6" i="1" s="1"/>
  <c r="LB12" i="1"/>
  <c r="Z7" i="1"/>
  <c r="KX12" i="1"/>
  <c r="GG6" i="1"/>
  <c r="DD6" i="1"/>
  <c r="BI6" i="1" s="1"/>
  <c r="BI7" i="1"/>
  <c r="DG6" i="1"/>
  <c r="BL6" i="1" s="1"/>
  <c r="BL7" i="1"/>
  <c r="DC6" i="1"/>
  <c r="BH6" i="1" s="1"/>
  <c r="BG6" i="1" s="1"/>
  <c r="BH7" i="1"/>
  <c r="DF6" i="1"/>
  <c r="BK6" i="1" s="1"/>
  <c r="BJ6" i="1" s="1"/>
  <c r="BK7" i="1"/>
  <c r="BJ7" i="1" s="1"/>
  <c r="LA12" i="1"/>
  <c r="AD37" i="1"/>
  <c r="CM257" i="1"/>
  <c r="LA8" i="1"/>
  <c r="LB8" i="1"/>
  <c r="KX8" i="1"/>
  <c r="GZ6" i="1"/>
  <c r="M230" i="1"/>
  <c r="JQ70" i="1"/>
  <c r="LB13" i="1"/>
  <c r="LA13" i="1"/>
  <c r="KY13" i="1"/>
  <c r="KX13" i="1"/>
  <c r="LR9" i="1"/>
  <c r="LQ9" i="1"/>
  <c r="LO9" i="1"/>
  <c r="LN9" i="1"/>
  <c r="MS6" i="1"/>
  <c r="MT6" i="1"/>
  <c r="MP6" i="1"/>
  <c r="MO6" i="1"/>
  <c r="LQ8" i="1"/>
  <c r="LR8" i="1"/>
  <c r="LN8" i="1"/>
  <c r="LO8" i="1"/>
  <c r="LB15" i="1"/>
  <c r="LA15" i="1"/>
  <c r="KY15" i="1"/>
  <c r="KX15" i="1"/>
  <c r="LR12" i="1"/>
  <c r="LQ12" i="1"/>
  <c r="LO12" i="1"/>
  <c r="LN12" i="1"/>
  <c r="LB11" i="1"/>
  <c r="LA11" i="1"/>
  <c r="KX11" i="1"/>
  <c r="KY11" i="1"/>
  <c r="LB9" i="1"/>
  <c r="LA9" i="1"/>
  <c r="KY9" i="1"/>
  <c r="KX9" i="1"/>
  <c r="KX10" i="1"/>
  <c r="LA10" i="1"/>
  <c r="LB10" i="1"/>
  <c r="KY10" i="1"/>
  <c r="KZ6" i="1"/>
  <c r="LR7" i="1"/>
  <c r="LP6" i="1"/>
  <c r="LQ7" i="1"/>
  <c r="LO7" i="1"/>
  <c r="LN7" i="1"/>
  <c r="LB14" i="1"/>
  <c r="LA14" i="1"/>
  <c r="KX14" i="1"/>
  <c r="KY14" i="1"/>
  <c r="LR13" i="1"/>
  <c r="LQ13" i="1"/>
  <c r="LN13" i="1"/>
  <c r="LO13" i="1"/>
  <c r="U259" i="1"/>
  <c r="FZ7" i="1"/>
  <c r="HD6" i="1"/>
  <c r="EI6" i="1"/>
  <c r="FK6" i="1"/>
  <c r="HE6" i="1"/>
  <c r="GW6" i="1" s="1"/>
  <c r="JP226" i="1"/>
  <c r="FY7" i="1"/>
  <c r="GY6" i="1"/>
  <c r="HA6" i="1"/>
  <c r="KH257" i="1"/>
  <c r="KH348" i="1"/>
  <c r="KG9" i="1"/>
  <c r="KH9" i="1"/>
  <c r="JT195" i="1"/>
  <c r="KH12" i="1"/>
  <c r="KH14" i="1"/>
  <c r="L7" i="1"/>
  <c r="AK6" i="1"/>
  <c r="KH7" i="1"/>
  <c r="AC7" i="1"/>
  <c r="DP6" i="1"/>
  <c r="CP257" i="1"/>
  <c r="CO13" i="1"/>
  <c r="JR43" i="1"/>
  <c r="AE37" i="1"/>
  <c r="CM26" i="1"/>
  <c r="O142" i="1"/>
  <c r="FC7" i="1"/>
  <c r="FJ6" i="1"/>
  <c r="FF6" i="1"/>
  <c r="CT6" i="1"/>
  <c r="K163" i="1"/>
  <c r="FH6" i="1"/>
  <c r="BX6" i="1"/>
  <c r="AO6" i="1"/>
  <c r="AS6" i="1"/>
  <c r="AB44" i="1"/>
  <c r="AA44" i="1"/>
  <c r="AE44" i="1"/>
  <c r="AC42" i="1"/>
  <c r="U44" i="1" s="1"/>
  <c r="AD44" i="1"/>
  <c r="T57" i="1"/>
  <c r="CY6" i="1"/>
  <c r="BD6" i="1" s="1"/>
  <c r="DI7" i="1"/>
  <c r="CZ6" i="1"/>
  <c r="T181" i="1"/>
  <c r="T39" i="1"/>
  <c r="T265" i="1"/>
  <c r="HY6" i="1"/>
  <c r="CW6" i="1"/>
  <c r="BB6" i="1" s="1"/>
  <c r="GE6" i="1"/>
  <c r="GH6" i="1"/>
  <c r="BE6" i="1"/>
  <c r="CV6" i="1"/>
  <c r="BA6" i="1" s="1"/>
  <c r="HT7" i="1"/>
  <c r="EN6" i="1"/>
  <c r="DN6" i="1"/>
  <c r="DH7" i="1"/>
  <c r="JR6" i="1"/>
  <c r="AQ6" i="1"/>
  <c r="IB6" i="1"/>
  <c r="DL6" i="1"/>
  <c r="K6" i="1"/>
  <c r="AI6" i="1"/>
  <c r="AG6" i="1"/>
  <c r="EJ6" i="1"/>
  <c r="EH6" i="1"/>
  <c r="EM6" i="1"/>
  <c r="HX6" i="1"/>
  <c r="HS6" i="1" s="1"/>
  <c r="HV6" i="1"/>
  <c r="KK7" i="1"/>
  <c r="KG7" i="1"/>
  <c r="BS6" i="1"/>
  <c r="BT7" i="1"/>
  <c r="BR7" i="1"/>
  <c r="BQ7" i="1"/>
  <c r="DQ6" i="1"/>
  <c r="CR6" i="1"/>
  <c r="FB7" i="1"/>
  <c r="L6" i="1"/>
  <c r="DM6" i="1"/>
  <c r="DK6" i="1"/>
  <c r="CO7" i="1"/>
  <c r="CP7" i="1" s="1"/>
  <c r="M6" i="1"/>
  <c r="AM6" i="1"/>
  <c r="GB6" i="1"/>
  <c r="GD6" i="1"/>
  <c r="EF7" i="1"/>
  <c r="HT13" i="1"/>
  <c r="FE6" i="1"/>
  <c r="FG6" i="1"/>
  <c r="JQ6" i="1"/>
  <c r="KT6" i="1"/>
  <c r="EK6" i="1"/>
  <c r="KQ6" i="1"/>
  <c r="KN6" i="1"/>
  <c r="JP6" i="1"/>
  <c r="BV6" i="1"/>
  <c r="HT9" i="1"/>
  <c r="U203" i="1"/>
  <c r="CL7" i="1"/>
  <c r="HT8" i="1"/>
  <c r="BE8" i="1"/>
  <c r="AC8" i="1" s="1"/>
  <c r="O153" i="1"/>
  <c r="O154" i="1"/>
  <c r="U261" i="1"/>
  <c r="U258" i="1"/>
  <c r="AE257" i="1"/>
  <c r="AB257" i="1"/>
  <c r="JT210" i="1"/>
  <c r="JT214" i="1"/>
  <c r="JT190" i="1"/>
  <c r="AD202" i="1"/>
  <c r="U204" i="1"/>
  <c r="AE202" i="1"/>
  <c r="U205" i="1"/>
  <c r="GV11" i="1"/>
  <c r="JP14" i="1"/>
  <c r="JP298" i="1"/>
  <c r="JP117" i="1"/>
  <c r="JP297" i="1"/>
  <c r="AD69" i="1"/>
  <c r="U73" i="1"/>
  <c r="JP184" i="1"/>
  <c r="JP321" i="1"/>
  <c r="JP236" i="1"/>
  <c r="JP239" i="1"/>
  <c r="JP215" i="1"/>
  <c r="AB69" i="1"/>
  <c r="JP62" i="1"/>
  <c r="JP235" i="1"/>
  <c r="JP285" i="1"/>
  <c r="JP238" i="1"/>
  <c r="AE69" i="1"/>
  <c r="AA69" i="1"/>
  <c r="JP196" i="1"/>
  <c r="JP254" i="1"/>
  <c r="JP93" i="1"/>
  <c r="JQ270" i="1"/>
  <c r="K126" i="1"/>
  <c r="K165" i="1"/>
  <c r="JP74" i="1"/>
  <c r="JP279" i="1"/>
  <c r="JP53" i="1"/>
  <c r="JP47" i="1"/>
  <c r="JP282" i="1"/>
  <c r="JP96" i="1"/>
  <c r="JP183" i="1"/>
  <c r="JP171" i="1"/>
  <c r="JP267" i="1"/>
  <c r="JP45" i="1"/>
  <c r="JP152" i="1"/>
  <c r="JP224" i="1"/>
  <c r="JP34" i="1"/>
  <c r="JP248" i="1"/>
  <c r="JP201" i="1"/>
  <c r="JP241" i="1"/>
  <c r="JP36" i="1"/>
  <c r="JP344" i="1"/>
  <c r="JP27" i="1"/>
  <c r="JP216" i="1"/>
  <c r="JP302" i="1"/>
  <c r="JP28" i="1"/>
  <c r="JP270" i="1"/>
  <c r="JP41" i="1"/>
  <c r="JP106" i="1"/>
  <c r="JP330" i="1"/>
  <c r="JP141" i="1"/>
  <c r="JP52" i="1"/>
  <c r="JP187" i="1"/>
  <c r="JP80" i="1"/>
  <c r="JP246" i="1"/>
  <c r="JP258" i="1"/>
  <c r="JP329" i="1"/>
  <c r="JP135" i="1"/>
  <c r="JP114" i="1"/>
  <c r="JP307" i="1"/>
  <c r="JP85" i="1"/>
  <c r="JP189" i="1"/>
  <c r="JP57" i="1"/>
  <c r="JP131" i="1"/>
  <c r="JP278" i="1"/>
  <c r="JP116" i="1"/>
  <c r="JP220" i="1"/>
  <c r="JP105" i="1"/>
  <c r="JP194" i="1"/>
  <c r="JP288" i="1"/>
  <c r="JP125" i="1"/>
  <c r="JP38" i="1"/>
  <c r="JP81" i="1"/>
  <c r="JP148" i="1"/>
  <c r="JP337" i="1"/>
  <c r="JP174" i="1"/>
  <c r="JP15" i="1"/>
  <c r="JP42" i="1"/>
  <c r="JP195" i="1"/>
  <c r="JP147" i="1"/>
  <c r="JP155" i="1"/>
  <c r="JP153" i="1"/>
  <c r="JP231" i="1"/>
  <c r="JP137" i="1"/>
  <c r="JP284" i="1"/>
  <c r="JP61" i="1"/>
  <c r="JP90" i="1"/>
  <c r="JP229" i="1"/>
  <c r="JP111" i="1"/>
  <c r="JP55" i="1"/>
  <c r="JP206" i="1"/>
  <c r="JP180" i="1"/>
  <c r="JP334" i="1"/>
  <c r="JP136" i="1"/>
  <c r="JP338" i="1"/>
  <c r="JP308" i="1"/>
  <c r="JP145" i="1"/>
  <c r="JP259" i="1"/>
  <c r="JP121" i="1"/>
  <c r="JP348" i="1"/>
  <c r="JP170" i="1"/>
  <c r="JP249" i="1"/>
  <c r="JP205" i="1"/>
  <c r="JP311" i="1"/>
  <c r="JP260" i="1"/>
  <c r="JP164" i="1"/>
  <c r="JP333" i="1"/>
  <c r="JP73" i="1"/>
  <c r="JP133" i="1"/>
  <c r="JP213" i="1"/>
  <c r="JP269" i="1"/>
  <c r="JP89" i="1"/>
  <c r="JP33" i="1"/>
  <c r="JP199" i="1"/>
  <c r="JP294" i="1"/>
  <c r="JP200" i="1"/>
  <c r="JP172" i="1"/>
  <c r="JP63" i="1"/>
  <c r="JP266" i="1"/>
  <c r="JP119" i="1"/>
  <c r="JP182" i="1"/>
  <c r="JP268" i="1"/>
  <c r="JP328" i="1"/>
  <c r="JP257" i="1"/>
  <c r="JP169" i="1"/>
  <c r="JP108" i="1"/>
  <c r="JP247" i="1"/>
  <c r="JP232" i="1"/>
  <c r="JP140" i="1"/>
  <c r="JP346" i="1"/>
  <c r="JP256" i="1"/>
  <c r="JP103" i="1"/>
  <c r="JP273" i="1"/>
  <c r="JP109" i="1"/>
  <c r="JP316" i="1"/>
  <c r="JP101" i="1"/>
  <c r="JP306" i="1"/>
  <c r="JP343" i="1"/>
  <c r="JP48" i="1"/>
  <c r="JP104" i="1"/>
  <c r="JP99" i="1"/>
  <c r="JP253" i="1"/>
  <c r="JP179" i="1"/>
  <c r="JP138" i="1"/>
  <c r="JP204" i="1"/>
  <c r="JP286" i="1"/>
  <c r="JP255" i="1"/>
  <c r="JP295" i="1"/>
  <c r="JP130" i="1"/>
  <c r="JP277" i="1"/>
  <c r="JP77" i="1"/>
  <c r="JP225" i="1"/>
  <c r="JP70" i="1"/>
  <c r="JP325" i="1"/>
  <c r="JP243" i="1"/>
  <c r="JP9" i="1"/>
  <c r="JP341" i="1"/>
  <c r="JP332" i="1"/>
  <c r="JP289" i="1"/>
  <c r="JP265" i="1"/>
  <c r="JP319" i="1"/>
  <c r="JP67" i="1"/>
  <c r="JP72" i="1"/>
  <c r="JP336" i="1"/>
  <c r="JP97" i="1"/>
  <c r="JP313" i="1"/>
  <c r="JP280" i="1"/>
  <c r="JP30" i="1"/>
  <c r="JP324" i="1"/>
  <c r="JP69" i="1"/>
  <c r="JP20" i="1"/>
  <c r="JP159" i="1"/>
  <c r="JP283" i="1"/>
  <c r="JP59" i="1"/>
  <c r="JP208" i="1"/>
  <c r="JP304" i="1"/>
  <c r="JP32" i="1"/>
  <c r="JP300" i="1"/>
  <c r="JP315" i="1"/>
  <c r="JP326" i="1"/>
  <c r="JP181" i="1"/>
  <c r="JP50" i="1"/>
  <c r="JP24" i="1"/>
  <c r="JP150" i="1"/>
  <c r="JP262" i="1"/>
  <c r="JP40" i="1"/>
  <c r="JP115" i="1"/>
  <c r="JP203" i="1"/>
  <c r="JP64" i="1"/>
  <c r="JP242" i="1"/>
  <c r="JP113" i="1"/>
  <c r="JP123" i="1"/>
  <c r="JP317" i="1"/>
  <c r="JP261" i="1"/>
  <c r="JP43" i="1"/>
  <c r="JP299" i="1"/>
  <c r="JP310" i="1"/>
  <c r="JP223" i="1"/>
  <c r="JP129" i="1"/>
  <c r="JP87" i="1"/>
  <c r="JP178" i="1"/>
  <c r="JP244" i="1"/>
  <c r="JP167" i="1"/>
  <c r="JP227" i="1"/>
  <c r="JP314" i="1"/>
  <c r="JP275" i="1"/>
  <c r="JP335" i="1"/>
  <c r="JP166" i="1"/>
  <c r="JP76" i="1"/>
  <c r="JP322" i="1"/>
  <c r="JP26" i="1"/>
  <c r="JP345" i="1"/>
  <c r="JP91" i="1"/>
  <c r="JP82" i="1"/>
  <c r="JP21" i="1"/>
  <c r="JP209" i="1"/>
  <c r="JP35" i="1"/>
  <c r="JP340" i="1"/>
  <c r="JP124" i="1"/>
  <c r="JP296" i="1"/>
  <c r="JP98" i="1"/>
  <c r="JP198" i="1"/>
  <c r="JP128" i="1"/>
  <c r="JP25" i="1"/>
  <c r="JP13" i="1"/>
  <c r="JP56" i="1"/>
  <c r="JP88" i="1"/>
  <c r="JP49" i="1"/>
  <c r="JP92" i="1"/>
  <c r="JP264" i="1"/>
  <c r="JP281" i="1"/>
  <c r="JP60" i="1"/>
  <c r="JP39" i="1"/>
  <c r="JP303" i="1"/>
  <c r="JP156" i="1"/>
  <c r="JP46" i="1"/>
  <c r="JP221" i="1"/>
  <c r="JP75" i="1"/>
  <c r="JP339" i="1"/>
  <c r="JP122" i="1"/>
  <c r="JP276" i="1"/>
  <c r="JP158" i="1"/>
  <c r="JP293" i="1"/>
  <c r="JP176" i="1"/>
  <c r="JP272" i="1"/>
  <c r="JP132" i="1"/>
  <c r="JP126" i="1"/>
  <c r="JP250" i="1"/>
  <c r="JP318" i="1"/>
  <c r="JP292" i="1"/>
  <c r="JP185" i="1"/>
  <c r="JP233" i="1"/>
  <c r="JP252" i="1"/>
  <c r="JP162" i="1"/>
  <c r="JP151" i="1"/>
  <c r="JP144" i="1"/>
  <c r="JP11" i="1"/>
  <c r="JP291" i="1"/>
  <c r="JP245" i="1"/>
  <c r="JP29" i="1"/>
  <c r="JP95" i="1"/>
  <c r="JP237" i="1"/>
  <c r="JP79" i="1"/>
  <c r="JP165" i="1"/>
  <c r="JP197" i="1"/>
  <c r="JP168" i="1"/>
  <c r="JP118" i="1"/>
  <c r="JP211" i="1"/>
  <c r="JP146" i="1"/>
  <c r="JP83" i="1"/>
  <c r="JP120" i="1"/>
  <c r="JP161" i="1"/>
  <c r="JP44" i="1"/>
  <c r="JP154" i="1"/>
  <c r="JP68" i="1"/>
  <c r="JP8" i="1"/>
  <c r="JP320" i="1"/>
  <c r="JP342" i="1"/>
  <c r="JP190" i="1"/>
  <c r="JP51" i="1"/>
  <c r="JP222" i="1"/>
  <c r="JP202" i="1"/>
  <c r="JP219" i="1"/>
  <c r="JP65" i="1"/>
  <c r="JP107" i="1"/>
  <c r="JP134" i="1"/>
  <c r="JP309" i="1"/>
  <c r="JP10" i="1"/>
  <c r="JP173" i="1"/>
  <c r="JP84" i="1"/>
  <c r="JP58" i="1"/>
  <c r="JP228" i="1"/>
  <c r="JP66" i="1"/>
  <c r="JP142" i="1"/>
  <c r="JP251" i="1"/>
  <c r="JP240" i="1"/>
  <c r="JP160" i="1"/>
  <c r="JP71" i="1"/>
  <c r="JP212" i="1"/>
  <c r="JP234" i="1"/>
  <c r="JP188" i="1"/>
  <c r="JP100" i="1"/>
  <c r="JP31" i="1"/>
  <c r="JP218" i="1"/>
  <c r="JP163" i="1"/>
  <c r="JP323" i="1"/>
  <c r="JP139" i="1"/>
  <c r="JP110" i="1"/>
  <c r="JP192" i="1"/>
  <c r="JP301" i="1"/>
  <c r="JP22" i="1"/>
  <c r="JP177" i="1"/>
  <c r="JP127" i="1"/>
  <c r="JP37" i="1"/>
  <c r="JP207" i="1"/>
  <c r="JP78" i="1"/>
  <c r="JP12" i="1"/>
  <c r="JP102" i="1"/>
  <c r="JP290" i="1"/>
  <c r="JP175" i="1"/>
  <c r="JP214" i="1"/>
  <c r="JP287" i="1"/>
  <c r="JP112" i="1"/>
  <c r="JP210" i="1"/>
  <c r="JP191" i="1"/>
  <c r="JP157" i="1"/>
  <c r="JP23" i="1"/>
  <c r="JP186" i="1"/>
  <c r="JP86" i="1"/>
  <c r="JP149" i="1"/>
  <c r="JP305" i="1"/>
  <c r="JP54" i="1"/>
  <c r="JP312" i="1"/>
  <c r="JP94" i="1"/>
  <c r="JP217" i="1"/>
  <c r="JP271" i="1"/>
  <c r="JP143" i="1"/>
  <c r="JP230" i="1"/>
  <c r="JP327" i="1"/>
  <c r="JP331" i="1"/>
  <c r="JP193" i="1"/>
  <c r="JQ240" i="1"/>
  <c r="JQ292" i="1"/>
  <c r="JQ182" i="1"/>
  <c r="JQ188" i="1"/>
  <c r="JQ145" i="1"/>
  <c r="JQ249" i="1"/>
  <c r="JQ49" i="1"/>
  <c r="JQ149" i="1"/>
  <c r="BT348" i="1"/>
  <c r="JQ175" i="1"/>
  <c r="JQ46" i="1"/>
  <c r="JQ54" i="1"/>
  <c r="JQ348" i="1"/>
  <c r="JQ269" i="1"/>
  <c r="JQ306" i="1"/>
  <c r="BG348" i="1"/>
  <c r="JQ118" i="1"/>
  <c r="JQ186" i="1"/>
  <c r="JQ329" i="1"/>
  <c r="JQ280" i="1"/>
  <c r="JQ109" i="1"/>
  <c r="JQ164" i="1"/>
  <c r="JQ87" i="1"/>
  <c r="JQ287" i="1"/>
  <c r="JQ207" i="1"/>
  <c r="JQ29" i="1"/>
  <c r="JQ271" i="1"/>
  <c r="JQ121" i="1"/>
  <c r="JQ120" i="1"/>
  <c r="JQ147" i="1"/>
  <c r="JQ82" i="1"/>
  <c r="BQ348" i="1"/>
  <c r="JQ211" i="1"/>
  <c r="JQ59" i="1"/>
  <c r="JQ181" i="1"/>
  <c r="JQ104" i="1"/>
  <c r="JQ143" i="1"/>
  <c r="JQ77" i="1"/>
  <c r="JQ156" i="1"/>
  <c r="JQ277" i="1"/>
  <c r="JQ43" i="1"/>
  <c r="JQ136" i="1"/>
  <c r="JQ167" i="1"/>
  <c r="JQ89" i="1"/>
  <c r="JQ264" i="1"/>
  <c r="JQ333" i="1"/>
  <c r="JQ284" i="1"/>
  <c r="JQ117" i="1"/>
  <c r="JQ228" i="1"/>
  <c r="JQ202" i="1"/>
  <c r="JQ290" i="1"/>
  <c r="JQ41" i="1"/>
  <c r="JQ261" i="1"/>
  <c r="JQ192" i="1"/>
  <c r="JQ187" i="1"/>
  <c r="JQ114" i="1"/>
  <c r="JQ235" i="1"/>
  <c r="JQ84" i="1"/>
  <c r="JQ57" i="1"/>
  <c r="JQ251" i="1"/>
  <c r="JQ254" i="1"/>
  <c r="JQ245" i="1"/>
  <c r="JQ178" i="1"/>
  <c r="JQ27" i="1"/>
  <c r="CM42" i="1"/>
  <c r="U41" i="1"/>
  <c r="K178" i="1"/>
  <c r="K158" i="1"/>
  <c r="K284" i="1"/>
  <c r="K50" i="1"/>
  <c r="K265" i="1"/>
  <c r="K225" i="1"/>
  <c r="K251" i="1"/>
  <c r="K276" i="1"/>
  <c r="K164" i="1"/>
  <c r="K249" i="1"/>
  <c r="K324" i="1"/>
  <c r="K37" i="1"/>
  <c r="K31" i="1"/>
  <c r="K44" i="1"/>
  <c r="K72" i="1"/>
  <c r="K77" i="1"/>
  <c r="K272" i="1"/>
  <c r="K346" i="1"/>
  <c r="K299" i="1"/>
  <c r="K57" i="1"/>
  <c r="K231" i="1"/>
  <c r="K247" i="1"/>
  <c r="JQ161" i="1"/>
  <c r="JQ307" i="1"/>
  <c r="JQ8" i="1"/>
  <c r="JQ129" i="1"/>
  <c r="JQ266" i="1"/>
  <c r="JQ189" i="1"/>
  <c r="JQ140" i="1"/>
  <c r="JQ168" i="1"/>
  <c r="JQ116" i="1"/>
  <c r="JQ345" i="1"/>
  <c r="JQ227" i="1"/>
  <c r="JQ171" i="1"/>
  <c r="JQ68" i="1"/>
  <c r="JQ296" i="1"/>
  <c r="JQ215" i="1"/>
  <c r="JQ98" i="1"/>
  <c r="JQ295" i="1"/>
  <c r="JQ153" i="1"/>
  <c r="JQ47" i="1"/>
  <c r="JQ12" i="1"/>
  <c r="JQ108" i="1"/>
  <c r="JQ246" i="1"/>
  <c r="JQ209" i="1"/>
  <c r="JQ309" i="1"/>
  <c r="JQ204" i="1"/>
  <c r="JQ123" i="1"/>
  <c r="JQ324" i="1"/>
  <c r="JQ229" i="1"/>
  <c r="JQ134" i="1"/>
  <c r="JQ331" i="1"/>
  <c r="JQ174" i="1"/>
  <c r="JQ67" i="1"/>
  <c r="JQ107" i="1"/>
  <c r="JQ334" i="1"/>
  <c r="JQ221" i="1"/>
  <c r="JQ282" i="1"/>
  <c r="JQ148" i="1"/>
  <c r="JQ128" i="1"/>
  <c r="JQ289" i="1"/>
  <c r="JQ183" i="1"/>
  <c r="JQ83" i="1"/>
  <c r="JQ304" i="1"/>
  <c r="JQ203" i="1"/>
  <c r="JQ110" i="1"/>
  <c r="JQ303" i="1"/>
  <c r="JQ141" i="1"/>
  <c r="JQ31" i="1"/>
  <c r="JQ166" i="1"/>
  <c r="JQ205" i="1"/>
  <c r="JQ184" i="1"/>
  <c r="JQ132" i="1"/>
  <c r="JQ23" i="1"/>
  <c r="JQ259" i="1"/>
  <c r="JQ179" i="1"/>
  <c r="JQ73" i="1"/>
  <c r="JQ300" i="1"/>
  <c r="JQ219" i="1"/>
  <c r="JQ106" i="1"/>
  <c r="JQ299" i="1"/>
  <c r="JQ157" i="1"/>
  <c r="JQ51" i="1"/>
  <c r="JQ323" i="1"/>
  <c r="JQ15" i="1"/>
  <c r="JQ144" i="1"/>
  <c r="JQ291" i="1"/>
  <c r="JQ11" i="1"/>
  <c r="JQ113" i="1"/>
  <c r="JQ60" i="1"/>
  <c r="JQ69" i="1"/>
  <c r="JQ173" i="1"/>
  <c r="JQ260" i="1"/>
  <c r="JQ225" i="1"/>
  <c r="JQ313" i="1"/>
  <c r="JQ208" i="1"/>
  <c r="JQ127" i="1"/>
  <c r="JQ344" i="1"/>
  <c r="JQ248" i="1"/>
  <c r="JQ154" i="1"/>
  <c r="JQ40" i="1"/>
  <c r="JQ214" i="1"/>
  <c r="JQ90" i="1"/>
  <c r="JQ198" i="1"/>
  <c r="JQ74" i="1"/>
  <c r="JQ152" i="1"/>
  <c r="JQ100" i="1"/>
  <c r="JQ341" i="1"/>
  <c r="JQ253" i="1"/>
  <c r="JQ172" i="1"/>
  <c r="JQ33" i="1"/>
  <c r="JQ276" i="1"/>
  <c r="JQ190" i="1"/>
  <c r="JQ72" i="1"/>
  <c r="JQ255" i="1"/>
  <c r="JQ125" i="1"/>
  <c r="JQ96" i="1"/>
  <c r="JQ217" i="1"/>
  <c r="JQ26" i="1"/>
  <c r="JQ302" i="1"/>
  <c r="JQ44" i="1"/>
  <c r="JQ322" i="1"/>
  <c r="JQ321" i="1"/>
  <c r="JQ234" i="1"/>
  <c r="JQ151" i="1"/>
  <c r="JQ336" i="1"/>
  <c r="JQ226" i="1"/>
  <c r="JQ162" i="1"/>
  <c r="JQ21" i="1"/>
  <c r="JQ222" i="1"/>
  <c r="JQ76" i="1"/>
  <c r="JQ66" i="1"/>
  <c r="JQ13" i="1"/>
  <c r="JQ238" i="1"/>
  <c r="JQ278" i="1"/>
  <c r="JQ242" i="1"/>
  <c r="JQ317" i="1"/>
  <c r="JQ212" i="1"/>
  <c r="JQ131" i="1"/>
  <c r="JQ22" i="1"/>
  <c r="JQ252" i="1"/>
  <c r="JQ158" i="1"/>
  <c r="JQ48" i="1"/>
  <c r="JQ218" i="1"/>
  <c r="JQ93" i="1"/>
  <c r="JQ34" i="1"/>
  <c r="JQ247" i="1"/>
  <c r="JQ9" i="1"/>
  <c r="JQ39" i="1"/>
  <c r="JQ210" i="1"/>
  <c r="JQ102" i="1"/>
  <c r="JQ30" i="1"/>
  <c r="JQ38" i="1"/>
  <c r="JQ14" i="1"/>
  <c r="JQ250" i="1"/>
  <c r="JQ197" i="1"/>
  <c r="JQ160" i="1"/>
  <c r="JQ281" i="1"/>
  <c r="JQ191" i="1"/>
  <c r="JQ111" i="1"/>
  <c r="JQ312" i="1"/>
  <c r="JQ233" i="1"/>
  <c r="JQ138" i="1"/>
  <c r="JQ315" i="1"/>
  <c r="JQ177" i="1"/>
  <c r="JQ65" i="1"/>
  <c r="JQ45" i="1"/>
  <c r="JQ52" i="1"/>
  <c r="JQ88" i="1"/>
  <c r="JQ273" i="1"/>
  <c r="JQ325" i="1"/>
  <c r="JQ237" i="1"/>
  <c r="JQ139" i="1"/>
  <c r="JQ340" i="1"/>
  <c r="JQ258" i="1"/>
  <c r="JQ150" i="1"/>
  <c r="JQ24" i="1"/>
  <c r="JQ232" i="1"/>
  <c r="JQ37" i="1"/>
  <c r="JQ257" i="1"/>
  <c r="JQ268" i="1"/>
  <c r="JQ346" i="1"/>
  <c r="JQ294" i="1"/>
  <c r="JQ193" i="1"/>
  <c r="JQ305" i="1"/>
  <c r="JQ216" i="1"/>
  <c r="JQ119" i="1"/>
  <c r="JQ320" i="1"/>
  <c r="JQ239" i="1"/>
  <c r="JQ130" i="1"/>
  <c r="JQ327" i="1"/>
  <c r="JQ194" i="1"/>
  <c r="JQ63" i="1"/>
  <c r="JQ279" i="1"/>
  <c r="JQ10" i="1"/>
  <c r="JQ265" i="1"/>
  <c r="JQ213" i="1"/>
  <c r="JQ176" i="1"/>
  <c r="JQ285" i="1"/>
  <c r="JQ196" i="1"/>
  <c r="JQ115" i="1"/>
  <c r="JQ316" i="1"/>
  <c r="JQ236" i="1"/>
  <c r="JQ142" i="1"/>
  <c r="JQ319" i="1"/>
  <c r="JQ185" i="1"/>
  <c r="JT69" i="1"/>
  <c r="K92" i="1"/>
  <c r="K250" i="1"/>
  <c r="K239" i="1"/>
  <c r="K45" i="1"/>
  <c r="K104" i="1"/>
  <c r="K16" i="1"/>
  <c r="K152" i="1"/>
  <c r="K154" i="1"/>
  <c r="K123" i="1"/>
  <c r="K221" i="1"/>
  <c r="K102" i="1"/>
  <c r="K204" i="1"/>
  <c r="K308" i="1"/>
  <c r="K30" i="1"/>
  <c r="K270" i="1"/>
  <c r="K327" i="1"/>
  <c r="K38" i="1"/>
  <c r="K63" i="1"/>
  <c r="K173" i="1"/>
  <c r="K71" i="1"/>
  <c r="K242" i="1"/>
  <c r="K348" i="1"/>
  <c r="K124" i="1"/>
  <c r="K146" i="1"/>
  <c r="K190" i="1"/>
  <c r="K303" i="1"/>
  <c r="K218" i="1"/>
  <c r="K289" i="1"/>
  <c r="K339" i="1"/>
  <c r="K15" i="1"/>
  <c r="K243" i="1"/>
  <c r="K9" i="1"/>
  <c r="K206" i="1"/>
  <c r="K54" i="1"/>
  <c r="K200" i="1"/>
  <c r="K138" i="1"/>
  <c r="K335" i="1"/>
  <c r="K338" i="1"/>
  <c r="K304" i="1"/>
  <c r="K313" i="1"/>
  <c r="K59" i="1"/>
  <c r="K105" i="1"/>
  <c r="K316" i="1"/>
  <c r="K53" i="1"/>
  <c r="K85" i="1"/>
  <c r="K46" i="1"/>
  <c r="K195" i="1"/>
  <c r="K196" i="1"/>
  <c r="K188" i="1"/>
  <c r="K13" i="1"/>
  <c r="K87" i="1"/>
  <c r="K133" i="1"/>
  <c r="K234" i="1"/>
  <c r="K209" i="1"/>
  <c r="K253" i="1"/>
  <c r="K214" i="1"/>
  <c r="K67" i="1"/>
  <c r="K97" i="1"/>
  <c r="K153" i="1"/>
  <c r="K220" i="1"/>
  <c r="K127" i="1"/>
  <c r="K213" i="1"/>
  <c r="K134" i="1"/>
  <c r="K78" i="1"/>
  <c r="K306" i="1"/>
  <c r="K290" i="1"/>
  <c r="K125" i="1"/>
  <c r="K147" i="1"/>
  <c r="K331" i="1"/>
  <c r="K61" i="1"/>
  <c r="K90" i="1"/>
  <c r="K26" i="1"/>
  <c r="K288" i="1"/>
  <c r="K217" i="1"/>
  <c r="K315" i="1"/>
  <c r="K64" i="1"/>
  <c r="K258" i="1"/>
  <c r="K259" i="1"/>
  <c r="K116" i="1"/>
  <c r="K194" i="1"/>
  <c r="K21" i="1"/>
  <c r="K8" i="1"/>
  <c r="K233" i="1"/>
  <c r="K182" i="1"/>
  <c r="K29" i="1"/>
  <c r="K95" i="1"/>
  <c r="K149" i="1"/>
  <c r="K39" i="1"/>
  <c r="K310" i="1"/>
  <c r="K135" i="1"/>
  <c r="K298" i="1"/>
  <c r="K119" i="1"/>
  <c r="K140" i="1"/>
  <c r="K223" i="1"/>
  <c r="K48" i="1"/>
  <c r="K117" i="1"/>
  <c r="K227" i="1"/>
  <c r="K160" i="1"/>
  <c r="K106" i="1"/>
  <c r="K334" i="1"/>
  <c r="K344" i="1"/>
  <c r="K207" i="1"/>
  <c r="K240" i="1"/>
  <c r="K93" i="1"/>
  <c r="K175" i="1"/>
  <c r="K49" i="1"/>
  <c r="K69" i="1"/>
  <c r="K323" i="1"/>
  <c r="K171" i="1"/>
  <c r="K328" i="1"/>
  <c r="K269" i="1"/>
  <c r="K62" i="1"/>
  <c r="K155" i="1"/>
  <c r="K296" i="1"/>
  <c r="K192" i="1"/>
  <c r="K329" i="1"/>
  <c r="K255" i="1"/>
  <c r="K300" i="1"/>
  <c r="K76" i="1"/>
  <c r="K238" i="1"/>
  <c r="K262" i="1"/>
  <c r="K137" i="1"/>
  <c r="K287" i="1"/>
  <c r="K285" i="1"/>
  <c r="K268" i="1"/>
  <c r="K266" i="1"/>
  <c r="K180" i="1"/>
  <c r="K65" i="1"/>
  <c r="K202" i="1"/>
  <c r="K101" i="1"/>
  <c r="K24" i="1"/>
  <c r="K110" i="1"/>
  <c r="K183" i="1"/>
  <c r="K70" i="1"/>
  <c r="K347" i="1"/>
  <c r="K345" i="1"/>
  <c r="K340" i="1"/>
  <c r="K73" i="1"/>
  <c r="K252" i="1"/>
  <c r="K109" i="1"/>
  <c r="K113" i="1"/>
  <c r="K68" i="1"/>
  <c r="K222" i="1"/>
  <c r="K212" i="1"/>
  <c r="K341" i="1"/>
  <c r="K35" i="1"/>
  <c r="K312" i="1"/>
  <c r="K34" i="1"/>
  <c r="K51" i="1"/>
  <c r="K74" i="1"/>
  <c r="K321" i="1"/>
  <c r="K27" i="1"/>
  <c r="K91" i="1"/>
  <c r="K115" i="1"/>
  <c r="K193" i="1"/>
  <c r="K198" i="1"/>
  <c r="K278" i="1"/>
  <c r="K159" i="1"/>
  <c r="K280" i="1"/>
  <c r="K139" i="1"/>
  <c r="K248" i="1"/>
  <c r="K244" i="1"/>
  <c r="K177" i="1"/>
  <c r="K176" i="1"/>
  <c r="K314" i="1"/>
  <c r="K141" i="1"/>
  <c r="K86" i="1"/>
  <c r="K161" i="1"/>
  <c r="K179" i="1"/>
  <c r="K28" i="1"/>
  <c r="K132" i="1"/>
  <c r="K281" i="1"/>
  <c r="K273" i="1"/>
  <c r="K52" i="1"/>
  <c r="K189" i="1"/>
  <c r="K14" i="1"/>
  <c r="K332" i="1"/>
  <c r="K156" i="1"/>
  <c r="K317" i="1"/>
  <c r="K145" i="1"/>
  <c r="K184" i="1"/>
  <c r="K103" i="1"/>
  <c r="K170" i="1"/>
  <c r="K25" i="1"/>
  <c r="K257" i="1"/>
  <c r="K201" i="1"/>
  <c r="K107" i="1"/>
  <c r="K100" i="1"/>
  <c r="K10" i="1"/>
  <c r="K241" i="1"/>
  <c r="K210" i="1"/>
  <c r="K174" i="1"/>
  <c r="K40" i="1"/>
  <c r="K121" i="1"/>
  <c r="K187" i="1"/>
  <c r="K151" i="1"/>
  <c r="K246" i="1"/>
  <c r="K199" i="1"/>
  <c r="K55" i="1"/>
  <c r="K261" i="1"/>
  <c r="K236" i="1"/>
  <c r="K342" i="1"/>
  <c r="K131" i="1"/>
  <c r="K167" i="1"/>
  <c r="K58" i="1"/>
  <c r="K96" i="1"/>
  <c r="K292" i="1"/>
  <c r="K279" i="1"/>
  <c r="K319" i="1"/>
  <c r="K286" i="1"/>
  <c r="K211" i="1"/>
  <c r="K129" i="1"/>
  <c r="K322" i="1"/>
  <c r="K99" i="1"/>
  <c r="K216" i="1"/>
  <c r="K336" i="1"/>
  <c r="K32" i="1"/>
  <c r="K118" i="1"/>
  <c r="K112" i="1"/>
  <c r="K108" i="1"/>
  <c r="K271" i="1"/>
  <c r="K79" i="1"/>
  <c r="K75" i="1"/>
  <c r="K111" i="1"/>
  <c r="K224" i="1"/>
  <c r="K283" i="1"/>
  <c r="K203" i="1"/>
  <c r="K166" i="1"/>
  <c r="K256" i="1"/>
  <c r="K89" i="1"/>
  <c r="K148" i="1"/>
  <c r="K205" i="1"/>
  <c r="K320" i="1"/>
  <c r="K219" i="1"/>
  <c r="K254" i="1"/>
  <c r="K172" i="1"/>
  <c r="K84" i="1"/>
  <c r="K33" i="1"/>
  <c r="K98" i="1"/>
  <c r="K245" i="1"/>
  <c r="K94" i="1"/>
  <c r="K150" i="1"/>
  <c r="K41" i="1"/>
  <c r="K333" i="1"/>
  <c r="K144" i="1"/>
  <c r="K60" i="1"/>
  <c r="K181" i="1"/>
  <c r="K168" i="1"/>
  <c r="K56" i="1"/>
  <c r="K36" i="1"/>
  <c r="K83" i="1"/>
  <c r="K260" i="1"/>
  <c r="K136" i="1"/>
  <c r="K120" i="1"/>
  <c r="K230" i="1"/>
  <c r="K11" i="1"/>
  <c r="K267" i="1"/>
  <c r="K23" i="1"/>
  <c r="K162" i="1"/>
  <c r="K293" i="1"/>
  <c r="K128" i="1"/>
  <c r="K81" i="1"/>
  <c r="K235" i="1"/>
  <c r="K47" i="1"/>
  <c r="K157" i="1"/>
  <c r="K43" i="1"/>
  <c r="K191" i="1"/>
  <c r="K114" i="1"/>
  <c r="K282" i="1"/>
  <c r="K208" i="1"/>
  <c r="K297" i="1"/>
  <c r="K66" i="1"/>
  <c r="K307" i="1"/>
  <c r="K229" i="1"/>
  <c r="K305" i="1"/>
  <c r="K12" i="1"/>
  <c r="K169" i="1"/>
  <c r="K80" i="1"/>
  <c r="K130" i="1"/>
  <c r="K277" i="1"/>
  <c r="K264" i="1"/>
  <c r="K343" i="1"/>
  <c r="K302" i="1"/>
  <c r="O38" i="1"/>
  <c r="K186" i="1"/>
  <c r="K143" i="1"/>
  <c r="K142" i="1"/>
  <c r="K232" i="1"/>
  <c r="K42" i="1"/>
  <c r="K228" i="1"/>
  <c r="K325" i="1"/>
  <c r="K318" i="1"/>
  <c r="K215" i="1"/>
  <c r="K122" i="1"/>
  <c r="K311" i="1"/>
  <c r="K295" i="1"/>
  <c r="K301" i="1"/>
  <c r="K291" i="1"/>
  <c r="K309" i="1"/>
  <c r="K294" i="1"/>
  <c r="K185" i="1"/>
  <c r="K20" i="1"/>
  <c r="K82" i="1"/>
  <c r="K237" i="1"/>
  <c r="K226" i="1"/>
  <c r="K275" i="1"/>
  <c r="K197" i="1"/>
  <c r="JR197" i="1"/>
  <c r="JR218" i="1"/>
  <c r="JR8" i="1"/>
  <c r="JR55" i="1"/>
  <c r="JR339" i="1"/>
  <c r="JR180" i="1"/>
  <c r="JQ79" i="1"/>
  <c r="JQ137" i="1"/>
  <c r="JQ243" i="1"/>
  <c r="JQ343" i="1"/>
  <c r="JQ126" i="1"/>
  <c r="JQ199" i="1"/>
  <c r="JQ267" i="1"/>
  <c r="JQ332" i="1"/>
  <c r="JQ95" i="1"/>
  <c r="JQ163" i="1"/>
  <c r="JQ230" i="1"/>
  <c r="JQ301" i="1"/>
  <c r="JQ112" i="1"/>
  <c r="JQ64" i="1"/>
  <c r="JQ342" i="1"/>
  <c r="JQ330" i="1"/>
  <c r="JQ20" i="1"/>
  <c r="JQ124" i="1"/>
  <c r="JQ283" i="1"/>
  <c r="JQ28" i="1"/>
  <c r="JQ165" i="1"/>
  <c r="JQ275" i="1"/>
  <c r="JQ56" i="1"/>
  <c r="JQ146" i="1"/>
  <c r="JQ223" i="1"/>
  <c r="JQ288" i="1"/>
  <c r="JQ25" i="1"/>
  <c r="JQ135" i="1"/>
  <c r="JQ200" i="1"/>
  <c r="JQ272" i="1"/>
  <c r="JQ337" i="1"/>
  <c r="JQ256" i="1"/>
  <c r="JQ231" i="1"/>
  <c r="JQ201" i="1"/>
  <c r="JQ318" i="1"/>
  <c r="JQ180" i="1"/>
  <c r="JQ78" i="1"/>
  <c r="JQ42" i="1"/>
  <c r="JQ50" i="1"/>
  <c r="JQ85" i="1"/>
  <c r="JQ206" i="1"/>
  <c r="JQ311" i="1"/>
  <c r="JQ94" i="1"/>
  <c r="JQ170" i="1"/>
  <c r="JQ244" i="1"/>
  <c r="JQ308" i="1"/>
  <c r="JQ62" i="1"/>
  <c r="JQ155" i="1"/>
  <c r="JQ220" i="1"/>
  <c r="JQ293" i="1"/>
  <c r="JQ58" i="1"/>
  <c r="JQ338" i="1"/>
  <c r="JQ310" i="1"/>
  <c r="JQ298" i="1"/>
  <c r="JQ286" i="1"/>
  <c r="JQ55" i="1"/>
  <c r="JQ71" i="1"/>
  <c r="JQ133" i="1"/>
  <c r="JQ241" i="1"/>
  <c r="JQ335" i="1"/>
  <c r="JQ122" i="1"/>
  <c r="JQ195" i="1"/>
  <c r="JQ262" i="1"/>
  <c r="JQ328" i="1"/>
  <c r="JQ91" i="1"/>
  <c r="JQ159" i="1"/>
  <c r="JQ224" i="1"/>
  <c r="JQ297" i="1"/>
  <c r="JQ80" i="1"/>
  <c r="JQ36" i="1"/>
  <c r="JQ326" i="1"/>
  <c r="JQ314" i="1"/>
  <c r="JQ92" i="1"/>
  <c r="JQ35" i="1"/>
  <c r="JQ169" i="1"/>
  <c r="JQ75" i="1"/>
  <c r="JQ339" i="1"/>
  <c r="JQ53" i="1"/>
  <c r="JQ32" i="1"/>
  <c r="JQ81" i="1"/>
  <c r="JQ61" i="1"/>
  <c r="JQ97" i="1"/>
  <c r="JQ86" i="1"/>
  <c r="K326" i="1"/>
  <c r="K22" i="1"/>
  <c r="K330" i="1"/>
  <c r="JT24" i="1"/>
  <c r="JT74" i="1"/>
  <c r="AE38" i="1"/>
  <c r="CP13" i="1"/>
  <c r="AA68" i="1"/>
  <c r="AE68" i="1"/>
  <c r="AD68" i="1"/>
  <c r="AB68" i="1"/>
  <c r="AC66" i="1"/>
  <c r="AE236" i="1"/>
  <c r="AD236" i="1"/>
  <c r="AC235" i="1"/>
  <c r="AA236" i="1"/>
  <c r="AB236" i="1"/>
  <c r="AE35" i="1"/>
  <c r="U36" i="1"/>
  <c r="GV13" i="1"/>
  <c r="JT70" i="1"/>
  <c r="JT77" i="1"/>
  <c r="JT61" i="1"/>
  <c r="JT55" i="1"/>
  <c r="GV9" i="1"/>
  <c r="JT51" i="1"/>
  <c r="JR325" i="1"/>
  <c r="JR155" i="1"/>
  <c r="JR51" i="1"/>
  <c r="JR33" i="1"/>
  <c r="JR52" i="1"/>
  <c r="JR184" i="1"/>
  <c r="JR309" i="1"/>
  <c r="JR151" i="1"/>
  <c r="JR156" i="1"/>
  <c r="JR281" i="1"/>
  <c r="JR194" i="1"/>
  <c r="JR275" i="1"/>
  <c r="JR93" i="1"/>
  <c r="JR296" i="1"/>
  <c r="JR190" i="1"/>
  <c r="JR165" i="1"/>
  <c r="JR59" i="1"/>
  <c r="JR330" i="1"/>
  <c r="JR169" i="1"/>
  <c r="JR322" i="1"/>
  <c r="JR15" i="1"/>
  <c r="JR201" i="1"/>
  <c r="JR265" i="1"/>
  <c r="JR216" i="1"/>
  <c r="JR54" i="1"/>
  <c r="JR139" i="1"/>
  <c r="JR255" i="1"/>
  <c r="JR231" i="1"/>
  <c r="JR179" i="1"/>
  <c r="JR121" i="1"/>
  <c r="JR67" i="1"/>
  <c r="JR345" i="1"/>
  <c r="JR258" i="1"/>
  <c r="JR128" i="1"/>
  <c r="JR78" i="1"/>
  <c r="JR210" i="1"/>
  <c r="JR106" i="1"/>
  <c r="JR303" i="1"/>
  <c r="JR239" i="1"/>
  <c r="JR287" i="1"/>
  <c r="JR223" i="1"/>
  <c r="JR327" i="1"/>
  <c r="JR97" i="1"/>
  <c r="JR46" i="1"/>
  <c r="JR267" i="1"/>
  <c r="JR21" i="1"/>
  <c r="JR60" i="1"/>
  <c r="JR181" i="1"/>
  <c r="JR317" i="1"/>
  <c r="JR233" i="1"/>
  <c r="JR92" i="1"/>
  <c r="JR256" i="1"/>
  <c r="JR208" i="1"/>
  <c r="JR149" i="1"/>
  <c r="JR115" i="1"/>
  <c r="JR319" i="1"/>
  <c r="JR81" i="1"/>
  <c r="JR153" i="1"/>
  <c r="JR120" i="1"/>
  <c r="JR98" i="1"/>
  <c r="JR104" i="1"/>
  <c r="JR214" i="1"/>
  <c r="JR75" i="1"/>
  <c r="JR289" i="1"/>
  <c r="JR199" i="1"/>
  <c r="JR80" i="1"/>
  <c r="JR69" i="1"/>
  <c r="JR294" i="1"/>
  <c r="JR245" i="1"/>
  <c r="JR154" i="1"/>
  <c r="JR24" i="1"/>
  <c r="JR188" i="1"/>
  <c r="JR122" i="1"/>
  <c r="JR65" i="1"/>
  <c r="JR124" i="1"/>
  <c r="JR20" i="1"/>
  <c r="JR35" i="1"/>
  <c r="JR257" i="1"/>
  <c r="JR26" i="1"/>
  <c r="JR283" i="1"/>
  <c r="JR279" i="1"/>
  <c r="JR79" i="1"/>
  <c r="JR147" i="1"/>
  <c r="JR88" i="1"/>
  <c r="JR28" i="1"/>
  <c r="JR117" i="1"/>
  <c r="JR150" i="1"/>
  <c r="JR229" i="1"/>
  <c r="JR292" i="1"/>
  <c r="JR171" i="1"/>
  <c r="JR240" i="1"/>
  <c r="JR313" i="1"/>
  <c r="JR152" i="1"/>
  <c r="JR225" i="1"/>
  <c r="JR290" i="1"/>
  <c r="JR27" i="1"/>
  <c r="JR119" i="1"/>
  <c r="JR56" i="1"/>
  <c r="JR132" i="1"/>
  <c r="JR73" i="1"/>
  <c r="JR22" i="1"/>
  <c r="JR195" i="1"/>
  <c r="JR262" i="1"/>
  <c r="JR138" i="1"/>
  <c r="JR212" i="1"/>
  <c r="JR285" i="1"/>
  <c r="JR30" i="1"/>
  <c r="JR193" i="1"/>
  <c r="JR260" i="1"/>
  <c r="JR326" i="1"/>
  <c r="JR324" i="1"/>
  <c r="JR343" i="1"/>
  <c r="JR344" i="1"/>
  <c r="JR217" i="1"/>
  <c r="JR198" i="1"/>
  <c r="JR87" i="1"/>
  <c r="JR44" i="1"/>
  <c r="JR116" i="1"/>
  <c r="JR57" i="1"/>
  <c r="JR125" i="1"/>
  <c r="JR158" i="1"/>
  <c r="JR236" i="1"/>
  <c r="JR300" i="1"/>
  <c r="JR183" i="1"/>
  <c r="JR249" i="1"/>
  <c r="JR321" i="1"/>
  <c r="JR160" i="1"/>
  <c r="JR192" i="1"/>
  <c r="JR298" i="1"/>
  <c r="JR84" i="1"/>
  <c r="JR203" i="1"/>
  <c r="JR293" i="1"/>
  <c r="JR318" i="1"/>
  <c r="JR348" i="1"/>
  <c r="JR270" i="1"/>
  <c r="JR307" i="1"/>
  <c r="JR91" i="1"/>
  <c r="JR113" i="1"/>
  <c r="JR172" i="1"/>
  <c r="JR221" i="1"/>
  <c r="JR232" i="1"/>
  <c r="JR335" i="1"/>
  <c r="JR323" i="1"/>
  <c r="JR13" i="1"/>
  <c r="JR111" i="1"/>
  <c r="JR129" i="1"/>
  <c r="JR187" i="1"/>
  <c r="JR238" i="1"/>
  <c r="JR247" i="1"/>
  <c r="JR50" i="1"/>
  <c r="JR161" i="1"/>
  <c r="JR10" i="1"/>
  <c r="JR68" i="1"/>
  <c r="JR182" i="1"/>
  <c r="JR277" i="1"/>
  <c r="JR306" i="1"/>
  <c r="JR340" i="1"/>
  <c r="JR241" i="1"/>
  <c r="JR243" i="1"/>
  <c r="JR341" i="1"/>
  <c r="JR45" i="1"/>
  <c r="JR189" i="1"/>
  <c r="JR42" i="1"/>
  <c r="JR207" i="1"/>
  <c r="JR23" i="1"/>
  <c r="JR95" i="1"/>
  <c r="JR36" i="1"/>
  <c r="JR108" i="1"/>
  <c r="JR49" i="1"/>
  <c r="JR133" i="1"/>
  <c r="JR170" i="1"/>
  <c r="JR244" i="1"/>
  <c r="JR58" i="1"/>
  <c r="JR191" i="1"/>
  <c r="JR227" i="1"/>
  <c r="JR329" i="1"/>
  <c r="JR168" i="1"/>
  <c r="JR242" i="1"/>
  <c r="JR334" i="1"/>
  <c r="JR47" i="1"/>
  <c r="JR135" i="1"/>
  <c r="JR76" i="1"/>
  <c r="JR148" i="1"/>
  <c r="JR90" i="1"/>
  <c r="JR102" i="1"/>
  <c r="JR215" i="1"/>
  <c r="JR280" i="1"/>
  <c r="JR163" i="1"/>
  <c r="JR230" i="1"/>
  <c r="JR301" i="1"/>
  <c r="JR110" i="1"/>
  <c r="JR209" i="1"/>
  <c r="JR278" i="1"/>
  <c r="JR346" i="1"/>
  <c r="JR34" i="1"/>
  <c r="JR174" i="1"/>
  <c r="JR66" i="1"/>
  <c r="JR38" i="1"/>
  <c r="JR31" i="1"/>
  <c r="JR123" i="1"/>
  <c r="JR64" i="1"/>
  <c r="JR136" i="1"/>
  <c r="JR77" i="1"/>
  <c r="JR141" i="1"/>
  <c r="JR178" i="1"/>
  <c r="JR252" i="1"/>
  <c r="JR89" i="1"/>
  <c r="JR200" i="1"/>
  <c r="JR272" i="1"/>
  <c r="JR337" i="1"/>
  <c r="JR176" i="1"/>
  <c r="JR250" i="1"/>
  <c r="JR314" i="1"/>
  <c r="JR25" i="1"/>
  <c r="JR271" i="1"/>
  <c r="JR62" i="1"/>
  <c r="JR342" i="1"/>
  <c r="JR251" i="1"/>
  <c r="JR328" i="1"/>
  <c r="JR32" i="1"/>
  <c r="JR134" i="1"/>
  <c r="JR237" i="1"/>
  <c r="JR286" i="1"/>
  <c r="JR316" i="1"/>
  <c r="JR206" i="1"/>
  <c r="JR331" i="1"/>
  <c r="JR11" i="1"/>
  <c r="JR48" i="1"/>
  <c r="JR162" i="1"/>
  <c r="JR253" i="1"/>
  <c r="JR302" i="1"/>
  <c r="JR332" i="1"/>
  <c r="JR222" i="1"/>
  <c r="JR177" i="1"/>
  <c r="JR166" i="1"/>
  <c r="JR140" i="1"/>
  <c r="JR226" i="1"/>
  <c r="JR338" i="1"/>
  <c r="JR185" i="1"/>
  <c r="JR320" i="1"/>
  <c r="JR315" i="1"/>
  <c r="JR107" i="1"/>
  <c r="JR202" i="1"/>
  <c r="JR268" i="1"/>
  <c r="JR63" i="1"/>
  <c r="JR131" i="1"/>
  <c r="JR72" i="1"/>
  <c r="JR145" i="1"/>
  <c r="JR85" i="1"/>
  <c r="JR86" i="1"/>
  <c r="JR211" i="1"/>
  <c r="JR276" i="1"/>
  <c r="JR159" i="1"/>
  <c r="JR224" i="1"/>
  <c r="JR297" i="1"/>
  <c r="JR94" i="1"/>
  <c r="JR205" i="1"/>
  <c r="JR273" i="1"/>
  <c r="JR235" i="1"/>
  <c r="JR83" i="1"/>
  <c r="JR40" i="1"/>
  <c r="JR112" i="1"/>
  <c r="JR53" i="1"/>
  <c r="JR137" i="1"/>
  <c r="JR175" i="1"/>
  <c r="JR248" i="1"/>
  <c r="JR74" i="1"/>
  <c r="JR196" i="1"/>
  <c r="JR259" i="1"/>
  <c r="JR333" i="1"/>
  <c r="JR173" i="1"/>
  <c r="JR246" i="1"/>
  <c r="JR310" i="1"/>
  <c r="JR261" i="1"/>
  <c r="JR311" i="1"/>
  <c r="JR312" i="1"/>
  <c r="JR186" i="1"/>
  <c r="JR96" i="1"/>
  <c r="JR71" i="1"/>
  <c r="JR29" i="1"/>
  <c r="JR100" i="1"/>
  <c r="JR37" i="1"/>
  <c r="JR109" i="1"/>
  <c r="JR118" i="1"/>
  <c r="JR219" i="1"/>
  <c r="JR284" i="1"/>
  <c r="JR167" i="1"/>
  <c r="JR234" i="1"/>
  <c r="JR305" i="1"/>
  <c r="JR126" i="1"/>
  <c r="JR213" i="1"/>
  <c r="JR282" i="1"/>
  <c r="JR143" i="1"/>
  <c r="JR70" i="1"/>
  <c r="JR220" i="1"/>
  <c r="JR269" i="1"/>
  <c r="JR308" i="1"/>
  <c r="JR157" i="1"/>
  <c r="JR291" i="1"/>
  <c r="JR14" i="1"/>
  <c r="JR41" i="1"/>
  <c r="JR288" i="1"/>
  <c r="JR142" i="1"/>
  <c r="JR82" i="1"/>
  <c r="JR266" i="1"/>
  <c r="JR336" i="1"/>
  <c r="JR39" i="1"/>
  <c r="JR61" i="1"/>
  <c r="JR304" i="1"/>
  <c r="JR164" i="1"/>
  <c r="JR146" i="1"/>
  <c r="JR299" i="1"/>
  <c r="JR130" i="1"/>
  <c r="JR12" i="1"/>
  <c r="JR127" i="1"/>
  <c r="JR144" i="1"/>
  <c r="JR204" i="1"/>
  <c r="JR254" i="1"/>
  <c r="JR295" i="1"/>
  <c r="JR114" i="1"/>
  <c r="JR228" i="1"/>
  <c r="JR9" i="1"/>
  <c r="JT215" i="1"/>
  <c r="JT205" i="1"/>
  <c r="JT213" i="1"/>
  <c r="JR103" i="1"/>
  <c r="JR99" i="1"/>
  <c r="JR105" i="1"/>
  <c r="JR101" i="1"/>
  <c r="JR264" i="1"/>
  <c r="JQ101" i="1"/>
  <c r="JQ99" i="1"/>
  <c r="JQ105" i="1"/>
  <c r="JQ103" i="1"/>
  <c r="JT31" i="1"/>
  <c r="JT36" i="1"/>
  <c r="JT64" i="1"/>
  <c r="JT67" i="1"/>
  <c r="JT63" i="1"/>
  <c r="JT57" i="1"/>
  <c r="JT68" i="1"/>
  <c r="JT56" i="1"/>
  <c r="JT72" i="1"/>
  <c r="JT29" i="1"/>
  <c r="JT47" i="1"/>
  <c r="JT38" i="1"/>
  <c r="JT27" i="1"/>
  <c r="JT54" i="1"/>
  <c r="JT41" i="1"/>
  <c r="JT35" i="1"/>
  <c r="JT60" i="1"/>
  <c r="JT42" i="1"/>
  <c r="JT46" i="1"/>
  <c r="JT76" i="1"/>
  <c r="JT53" i="1"/>
  <c r="JT32" i="1"/>
  <c r="JT58" i="1"/>
  <c r="JT43" i="1"/>
  <c r="JT45" i="1"/>
  <c r="JT66" i="1"/>
  <c r="JT23" i="1"/>
  <c r="JT71" i="1"/>
  <c r="JT40" i="1"/>
  <c r="JT25" i="1"/>
  <c r="JT49" i="1"/>
  <c r="JT65" i="1"/>
  <c r="JT62" i="1"/>
  <c r="JT21" i="1"/>
  <c r="JT50" i="1"/>
  <c r="JT44" i="1"/>
  <c r="JT52" i="1"/>
  <c r="JT30" i="1"/>
  <c r="JT39" i="1"/>
  <c r="JT28" i="1"/>
  <c r="JT48" i="1"/>
  <c r="JT34" i="1"/>
  <c r="JT37" i="1"/>
  <c r="JT33" i="1"/>
  <c r="JT73" i="1"/>
  <c r="JT22" i="1"/>
  <c r="JT59" i="1"/>
  <c r="JT26" i="1"/>
  <c r="JT20" i="1"/>
  <c r="AE265" i="1"/>
  <c r="AD265" i="1"/>
  <c r="AC264" i="1"/>
  <c r="DH13" i="1"/>
  <c r="BG13" i="1" s="1"/>
  <c r="AC13" i="1"/>
  <c r="O230" i="1" s="1"/>
  <c r="JT189" i="1"/>
  <c r="JT204" i="1"/>
  <c r="JT199" i="1"/>
  <c r="JT224" i="1"/>
  <c r="JT217" i="1"/>
  <c r="JT196" i="1"/>
  <c r="JT194" i="1"/>
  <c r="JT216" i="1"/>
  <c r="JT193" i="1"/>
  <c r="JT197" i="1"/>
  <c r="JT201" i="1"/>
  <c r="JT212" i="1"/>
  <c r="JT187" i="1"/>
  <c r="JT203" i="1"/>
  <c r="JT186" i="1"/>
  <c r="JT221" i="1"/>
  <c r="KK12" i="1"/>
  <c r="JT206" i="1"/>
  <c r="JT183" i="1"/>
  <c r="JT225" i="1"/>
  <c r="JT220" i="1"/>
  <c r="JT222" i="1"/>
  <c r="JT191" i="1"/>
  <c r="JT218" i="1"/>
  <c r="JT184" i="1"/>
  <c r="JT211" i="1"/>
  <c r="JT208" i="1"/>
  <c r="JT200" i="1"/>
  <c r="JT229" i="1"/>
  <c r="JT188" i="1"/>
  <c r="AD218" i="1"/>
  <c r="AB218" i="1"/>
  <c r="AC217" i="1"/>
  <c r="AA218" i="1"/>
  <c r="AE218" i="1"/>
  <c r="AB208" i="1"/>
  <c r="AA208" i="1"/>
  <c r="AC207" i="1"/>
  <c r="AE208" i="1"/>
  <c r="AD208" i="1"/>
  <c r="HT12" i="1"/>
  <c r="AE186" i="1"/>
  <c r="U187" i="1"/>
  <c r="AD186" i="1"/>
  <c r="AA186" i="1"/>
  <c r="U188" i="1"/>
  <c r="AB186" i="1"/>
  <c r="HT11" i="1"/>
  <c r="BJ348" i="1"/>
  <c r="JN92" i="1"/>
  <c r="AD61" i="1"/>
  <c r="AB61" i="1"/>
  <c r="AA61" i="1"/>
  <c r="AC60" i="1"/>
  <c r="AE61" i="1"/>
  <c r="BE12" i="1"/>
  <c r="AC12" i="1" s="1"/>
  <c r="Z348" i="1"/>
  <c r="AB348" i="1" s="1"/>
  <c r="O150" i="1"/>
  <c r="O131" i="1"/>
  <c r="AE10" i="1"/>
  <c r="FB13" i="1"/>
  <c r="O138" i="1"/>
  <c r="O137" i="1"/>
  <c r="O140" i="1"/>
  <c r="O139" i="1"/>
  <c r="O134" i="1"/>
  <c r="O155" i="1"/>
  <c r="O152" i="1"/>
  <c r="O132" i="1"/>
  <c r="O149" i="1"/>
  <c r="O144" i="1"/>
  <c r="AA257" i="1"/>
  <c r="U40" i="1"/>
  <c r="AD38" i="1"/>
  <c r="AC11" i="1"/>
  <c r="O180" i="1" s="1"/>
  <c r="O151" i="1"/>
  <c r="O146" i="1"/>
  <c r="O147" i="1"/>
  <c r="O133" i="1"/>
  <c r="EE14" i="1"/>
  <c r="AD21" i="1"/>
  <c r="AE21" i="1"/>
  <c r="AA21" i="1"/>
  <c r="AB21" i="1"/>
  <c r="CP264" i="1"/>
  <c r="CM264" i="1"/>
  <c r="AD16" i="1"/>
  <c r="CM9" i="1"/>
  <c r="CN9" i="1"/>
  <c r="BQ14" i="1"/>
  <c r="BM9" i="1"/>
  <c r="BR12" i="1"/>
  <c r="T266" i="1"/>
  <c r="CN12" i="1"/>
  <c r="BQ12" i="1"/>
  <c r="BR14" i="1"/>
  <c r="BM12" i="1"/>
  <c r="CM11" i="1"/>
  <c r="BM11" i="1"/>
  <c r="CN11" i="1"/>
  <c r="FB14" i="1"/>
  <c r="GV8" i="1"/>
  <c r="CN15" i="1"/>
  <c r="CM15" i="1"/>
  <c r="BM15" i="1"/>
  <c r="BM8" i="1"/>
  <c r="CN8" i="1"/>
  <c r="FB9" i="1"/>
  <c r="AB20" i="1"/>
  <c r="FB12" i="1"/>
  <c r="EE11" i="1"/>
  <c r="FY13" i="1"/>
  <c r="AA334" i="1"/>
  <c r="T36" i="1"/>
  <c r="AA180" i="1"/>
  <c r="T182" i="1"/>
  <c r="T280" i="1"/>
  <c r="AA166" i="1"/>
  <c r="T168" i="1"/>
  <c r="AB38" i="1"/>
  <c r="T40" i="1"/>
  <c r="T41" i="1"/>
  <c r="T56" i="1"/>
  <c r="FY14" i="1"/>
  <c r="DH8" i="1"/>
  <c r="BG8" i="1" s="1"/>
  <c r="FB11" i="1"/>
  <c r="FY8" i="1"/>
  <c r="FY11" i="1"/>
  <c r="O279" i="1"/>
  <c r="N156" i="1"/>
  <c r="N152" i="1"/>
  <c r="N148" i="1"/>
  <c r="N145" i="1"/>
  <c r="N140" i="1"/>
  <c r="N136" i="1"/>
  <c r="N132" i="1"/>
  <c r="N155" i="1"/>
  <c r="N151" i="1"/>
  <c r="N147" i="1"/>
  <c r="N143" i="1"/>
  <c r="N139" i="1"/>
  <c r="N135" i="1"/>
  <c r="N131" i="1"/>
  <c r="N154" i="1"/>
  <c r="N150" i="1"/>
  <c r="N146" i="1"/>
  <c r="N142" i="1"/>
  <c r="N138" i="1"/>
  <c r="N134" i="1"/>
  <c r="N157" i="1"/>
  <c r="N153" i="1"/>
  <c r="N149" i="1"/>
  <c r="N144" i="1"/>
  <c r="N141" i="1"/>
  <c r="N137" i="1"/>
  <c r="N133" i="1"/>
  <c r="O135" i="1"/>
  <c r="O136" i="1"/>
  <c r="O148" i="1"/>
  <c r="O141" i="1"/>
  <c r="KG8" i="1"/>
  <c r="JS102" i="1"/>
  <c r="JS106" i="1"/>
  <c r="JS98" i="1"/>
  <c r="JS84" i="1"/>
  <c r="JS95" i="1"/>
  <c r="JS89" i="1"/>
  <c r="JS93" i="1"/>
  <c r="JS90" i="1"/>
  <c r="JS85" i="1"/>
  <c r="JS81" i="1"/>
  <c r="JS100" i="1"/>
  <c r="JS92" i="1"/>
  <c r="JS88" i="1"/>
  <c r="JS80" i="1"/>
  <c r="JS86" i="1"/>
  <c r="JS97" i="1"/>
  <c r="JS83" i="1"/>
  <c r="JS91" i="1"/>
  <c r="JS82" i="1"/>
  <c r="JS87" i="1"/>
  <c r="JS104" i="1"/>
  <c r="JS94" i="1"/>
  <c r="JS186" i="1"/>
  <c r="JS77" i="1"/>
  <c r="JS46" i="1"/>
  <c r="JS75" i="1"/>
  <c r="JS68" i="1"/>
  <c r="JS62" i="1"/>
  <c r="JS50" i="1"/>
  <c r="JS41" i="1"/>
  <c r="JS31" i="1"/>
  <c r="JS22" i="1"/>
  <c r="JS74" i="1"/>
  <c r="JS67" i="1"/>
  <c r="JS58" i="1"/>
  <c r="JS39" i="1"/>
  <c r="JS28" i="1"/>
  <c r="JS76" i="1"/>
  <c r="JS64" i="1"/>
  <c r="JS43" i="1"/>
  <c r="JS25" i="1"/>
  <c r="JS71" i="1"/>
  <c r="JS54" i="1"/>
  <c r="JS36" i="1"/>
  <c r="JS70" i="1"/>
  <c r="JS51" i="1"/>
  <c r="JS34" i="1"/>
  <c r="JS65" i="1"/>
  <c r="JS44" i="1"/>
  <c r="JS27" i="1"/>
  <c r="JS24" i="1"/>
  <c r="JS30" i="1"/>
  <c r="JS23" i="1"/>
  <c r="JS53" i="1"/>
  <c r="JS73" i="1"/>
  <c r="JS29" i="1"/>
  <c r="JS37" i="1"/>
  <c r="JS32" i="1"/>
  <c r="JS49" i="1"/>
  <c r="JS63" i="1"/>
  <c r="JS52" i="1"/>
  <c r="JS61" i="1"/>
  <c r="JS48" i="1"/>
  <c r="JS57" i="1"/>
  <c r="JS40" i="1"/>
  <c r="JS33" i="1"/>
  <c r="JS47" i="1"/>
  <c r="JS56" i="1"/>
  <c r="JS72" i="1"/>
  <c r="JS59" i="1"/>
  <c r="KG11" i="1"/>
  <c r="JS167" i="1"/>
  <c r="JS181" i="1"/>
  <c r="JS165" i="1"/>
  <c r="JS178" i="1"/>
  <c r="JS174" i="1"/>
  <c r="JS164" i="1"/>
  <c r="JS160" i="1"/>
  <c r="JS177" i="1"/>
  <c r="JS172" i="1"/>
  <c r="JS163" i="1"/>
  <c r="JS159" i="1"/>
  <c r="JS182" i="1"/>
  <c r="JS171" i="1"/>
  <c r="JS162" i="1"/>
  <c r="JS175" i="1"/>
  <c r="JS161" i="1"/>
  <c r="JS173" i="1"/>
  <c r="JS170" i="1"/>
  <c r="JS176" i="1"/>
  <c r="JS179" i="1"/>
  <c r="JS168" i="1"/>
  <c r="KG14" i="1"/>
  <c r="JS270" i="1"/>
  <c r="JS286" i="1"/>
  <c r="JS280" i="1"/>
  <c r="JS275" i="1"/>
  <c r="JS269" i="1"/>
  <c r="JS285" i="1"/>
  <c r="JS278" i="1"/>
  <c r="JS273" i="1"/>
  <c r="JS267" i="1"/>
  <c r="JS284" i="1"/>
  <c r="JS277" i="1"/>
  <c r="JS271" i="1"/>
  <c r="JS265" i="1"/>
  <c r="JS281" i="1"/>
  <c r="JS276" i="1"/>
  <c r="JS287" i="1"/>
  <c r="JS288" i="1"/>
  <c r="JS272" i="1"/>
  <c r="JS279" i="1"/>
  <c r="JS283" i="1"/>
  <c r="JS266" i="1"/>
  <c r="JS42" i="1"/>
  <c r="JS45" i="1"/>
  <c r="JS55" i="1"/>
  <c r="JS60" i="1"/>
  <c r="JS198" i="1"/>
  <c r="JS207" i="1"/>
  <c r="KG13" i="1"/>
  <c r="JS243" i="1"/>
  <c r="JS256" i="1"/>
  <c r="JS252" i="1"/>
  <c r="JS247" i="1"/>
  <c r="JS242" i="1"/>
  <c r="JS238" i="1"/>
  <c r="JS234" i="1"/>
  <c r="JS226" i="1"/>
  <c r="JS251" i="1"/>
  <c r="JS246" i="1"/>
  <c r="JS240" i="1"/>
  <c r="JS232" i="1"/>
  <c r="JS255" i="1"/>
  <c r="JS250" i="1"/>
  <c r="JS244" i="1"/>
  <c r="JS239" i="1"/>
  <c r="JS236" i="1"/>
  <c r="JS230" i="1"/>
  <c r="JS262" i="1"/>
  <c r="JS254" i="1"/>
  <c r="JS248" i="1"/>
  <c r="JS241" i="1"/>
  <c r="JS192" i="1"/>
  <c r="JS227" i="1"/>
  <c r="JS231" i="1"/>
  <c r="JS253" i="1"/>
  <c r="JS233" i="1"/>
  <c r="JS261" i="1"/>
  <c r="JS245" i="1"/>
  <c r="JS249" i="1"/>
  <c r="JS260" i="1"/>
  <c r="JS259" i="1"/>
  <c r="JS258" i="1"/>
  <c r="JS38" i="1"/>
  <c r="JS66" i="1"/>
  <c r="JS166" i="1"/>
  <c r="JS257" i="1"/>
  <c r="KG12" i="1"/>
  <c r="JS200" i="1"/>
  <c r="JS184" i="1"/>
  <c r="JS210" i="1"/>
  <c r="JS228" i="1"/>
  <c r="JS220" i="1"/>
  <c r="JS203" i="1"/>
  <c r="JS191" i="1"/>
  <c r="JS224" i="1"/>
  <c r="JS219" i="1"/>
  <c r="JS206" i="1"/>
  <c r="JS199" i="1"/>
  <c r="JS187" i="1"/>
  <c r="JS223" i="1"/>
  <c r="JS218" i="1"/>
  <c r="JS205" i="1"/>
  <c r="JS196" i="1"/>
  <c r="JS185" i="1"/>
  <c r="JS229" i="1"/>
  <c r="JS222" i="1"/>
  <c r="JS204" i="1"/>
  <c r="JS195" i="1"/>
  <c r="JS209" i="1"/>
  <c r="JS213" i="1"/>
  <c r="JS194" i="1"/>
  <c r="JS215" i="1"/>
  <c r="JS225" i="1"/>
  <c r="JS202" i="1"/>
  <c r="JS197" i="1"/>
  <c r="JS212" i="1"/>
  <c r="JS201" i="1"/>
  <c r="JS188" i="1"/>
  <c r="JS214" i="1"/>
  <c r="JS193" i="1"/>
  <c r="JS216" i="1"/>
  <c r="JS211" i="1"/>
  <c r="JS221" i="1"/>
  <c r="JS208" i="1"/>
  <c r="JS190" i="1"/>
  <c r="KG15" i="1"/>
  <c r="JS329" i="1"/>
  <c r="JS313" i="1"/>
  <c r="JS297" i="1"/>
  <c r="JS345" i="1"/>
  <c r="JS339" i="1"/>
  <c r="JS332" i="1"/>
  <c r="JS328" i="1"/>
  <c r="JS324" i="1"/>
  <c r="JS320" i="1"/>
  <c r="JS316" i="1"/>
  <c r="JS312" i="1"/>
  <c r="JS308" i="1"/>
  <c r="JS304" i="1"/>
  <c r="JS300" i="1"/>
  <c r="JS296" i="1"/>
  <c r="JS292" i="1"/>
  <c r="JS343" i="1"/>
  <c r="JS338" i="1"/>
  <c r="JS331" i="1"/>
  <c r="JS327" i="1"/>
  <c r="JS323" i="1"/>
  <c r="JS319" i="1"/>
  <c r="JS315" i="1"/>
  <c r="JS311" i="1"/>
  <c r="JS307" i="1"/>
  <c r="JS303" i="1"/>
  <c r="JS299" i="1"/>
  <c r="JS295" i="1"/>
  <c r="JS291" i="1"/>
  <c r="JS342" i="1"/>
  <c r="JS337" i="1"/>
  <c r="JS330" i="1"/>
  <c r="JS326" i="1"/>
  <c r="JS322" i="1"/>
  <c r="JS318" i="1"/>
  <c r="JS314" i="1"/>
  <c r="JS310" i="1"/>
  <c r="JS306" i="1"/>
  <c r="JS302" i="1"/>
  <c r="JS298" i="1"/>
  <c r="JS294" i="1"/>
  <c r="JS290" i="1"/>
  <c r="JS346" i="1"/>
  <c r="JS341" i="1"/>
  <c r="JS333" i="1"/>
  <c r="JS325" i="1"/>
  <c r="JS321" i="1"/>
  <c r="JS317" i="1"/>
  <c r="JS309" i="1"/>
  <c r="JS305" i="1"/>
  <c r="JS301" i="1"/>
  <c r="JS293" i="1"/>
  <c r="JS289" i="1"/>
  <c r="JS344" i="1"/>
  <c r="JS335" i="1"/>
  <c r="JS340" i="1"/>
  <c r="JS336" i="1"/>
  <c r="JS26" i="1"/>
  <c r="JS35" i="1"/>
  <c r="JS169" i="1"/>
  <c r="JS189" i="1"/>
  <c r="JS235" i="1"/>
  <c r="JS264" i="1"/>
  <c r="JS268" i="1"/>
  <c r="AA38" i="1"/>
  <c r="CM8" i="1"/>
  <c r="KG348" i="1"/>
  <c r="JM8" i="1"/>
  <c r="U22" i="1"/>
  <c r="AE20" i="1"/>
  <c r="AD20" i="1"/>
  <c r="AA26" i="1"/>
  <c r="U23" i="1"/>
  <c r="U25" i="1"/>
  <c r="U24" i="1"/>
  <c r="U21" i="1"/>
  <c r="AA268" i="1"/>
  <c r="CM12" i="1"/>
  <c r="U173" i="1"/>
  <c r="AA169" i="1"/>
  <c r="U127" i="1"/>
  <c r="AA124" i="1"/>
  <c r="U112" i="1"/>
  <c r="AA107" i="1"/>
  <c r="U83" i="1"/>
  <c r="AA78" i="1"/>
  <c r="U47" i="1"/>
  <c r="AA45" i="1"/>
  <c r="O286" i="1"/>
  <c r="AD14" i="1"/>
  <c r="AB284" i="1"/>
  <c r="AE284" i="1"/>
  <c r="AD284" i="1"/>
  <c r="AC283" i="1"/>
  <c r="L219" i="1"/>
  <c r="L161" i="1"/>
  <c r="L323" i="1"/>
  <c r="L247" i="1"/>
  <c r="L14" i="1"/>
  <c r="L264" i="1"/>
  <c r="L338" i="1"/>
  <c r="L144" i="1"/>
  <c r="L181" i="1"/>
  <c r="L289" i="1"/>
  <c r="L85" i="1"/>
  <c r="L120" i="1"/>
  <c r="L204" i="1"/>
  <c r="L90" i="1"/>
  <c r="L37" i="1"/>
  <c r="L147" i="1"/>
  <c r="L9" i="1"/>
  <c r="L240" i="1"/>
  <c r="L303" i="1"/>
  <c r="L302" i="1"/>
  <c r="L291" i="1"/>
  <c r="L307" i="1"/>
  <c r="L339" i="1"/>
  <c r="L15" i="1"/>
  <c r="L231" i="1"/>
  <c r="L328" i="1"/>
  <c r="L42" i="1"/>
  <c r="L28" i="1"/>
  <c r="L158" i="1"/>
  <c r="L25" i="1"/>
  <c r="L74" i="1"/>
  <c r="L345" i="1"/>
  <c r="L318" i="1"/>
  <c r="L117" i="1"/>
  <c r="L51" i="1"/>
  <c r="L224" i="1"/>
  <c r="L103" i="1"/>
  <c r="L41" i="1"/>
  <c r="L189" i="1"/>
  <c r="L151" i="1"/>
  <c r="L153" i="1"/>
  <c r="L13" i="1"/>
  <c r="L109" i="1"/>
  <c r="L262" i="1"/>
  <c r="L80" i="1"/>
  <c r="L183" i="1"/>
  <c r="L195" i="1"/>
  <c r="L309" i="1"/>
  <c r="L76" i="1"/>
  <c r="L83" i="1"/>
  <c r="L137" i="1"/>
  <c r="L228" i="1"/>
  <c r="L268" i="1"/>
  <c r="L45" i="1"/>
  <c r="L128" i="1"/>
  <c r="L269" i="1"/>
  <c r="L160" i="1"/>
  <c r="L235" i="1"/>
  <c r="L279" i="1"/>
  <c r="L168" i="1"/>
  <c r="L260" i="1"/>
  <c r="L91" i="1"/>
  <c r="L330" i="1"/>
  <c r="L308" i="1"/>
  <c r="L50" i="1"/>
  <c r="L172" i="1"/>
  <c r="L143" i="1"/>
  <c r="L68" i="1"/>
  <c r="L201" i="1"/>
  <c r="L124" i="1"/>
  <c r="L8" i="1"/>
  <c r="L27" i="1"/>
  <c r="L209" i="1"/>
  <c r="L132" i="1"/>
  <c r="L125" i="1"/>
  <c r="L101" i="1"/>
  <c r="L71" i="1"/>
  <c r="L94" i="1"/>
  <c r="L280" i="1"/>
  <c r="L348" i="1"/>
  <c r="L220" i="1"/>
  <c r="L113" i="1"/>
  <c r="L22" i="1"/>
  <c r="L126" i="1"/>
  <c r="L229" i="1"/>
  <c r="L312" i="1"/>
  <c r="L313" i="1"/>
  <c r="L165" i="1"/>
  <c r="L311" i="1"/>
  <c r="L23" i="1"/>
  <c r="L156" i="1"/>
  <c r="L62" i="1"/>
  <c r="L154" i="1"/>
  <c r="L252" i="1"/>
  <c r="L340" i="1"/>
  <c r="L290" i="1"/>
  <c r="L214" i="1"/>
  <c r="L346" i="1"/>
  <c r="L281" i="1"/>
  <c r="L326" i="1"/>
  <c r="L255" i="1"/>
  <c r="L55" i="1"/>
  <c r="L60" i="1"/>
  <c r="L48" i="1"/>
  <c r="L121" i="1"/>
  <c r="L250" i="1"/>
  <c r="L40" i="1"/>
  <c r="L136" i="1"/>
  <c r="L273" i="1"/>
  <c r="L196" i="1"/>
  <c r="L65" i="1"/>
  <c r="L164" i="1"/>
  <c r="L34" i="1"/>
  <c r="L114" i="1"/>
  <c r="L182" i="1"/>
  <c r="L226" i="1"/>
  <c r="L320" i="1"/>
  <c r="L301" i="1"/>
  <c r="L322" i="1"/>
  <c r="L218" i="1"/>
  <c r="L319" i="1"/>
  <c r="L73" i="1"/>
  <c r="L102" i="1"/>
  <c r="L21" i="1"/>
  <c r="L39" i="1"/>
  <c r="L331" i="1"/>
  <c r="L187" i="1"/>
  <c r="L184" i="1"/>
  <c r="L217" i="1"/>
  <c r="L66" i="1"/>
  <c r="L145" i="1"/>
  <c r="L77" i="1"/>
  <c r="L155" i="1"/>
  <c r="L122" i="1"/>
  <c r="L232" i="1"/>
  <c r="L244" i="1"/>
  <c r="L188" i="1"/>
  <c r="L123" i="1"/>
  <c r="L104" i="1"/>
  <c r="L127" i="1"/>
  <c r="L59" i="1"/>
  <c r="L257" i="1"/>
  <c r="L38" i="1"/>
  <c r="L95" i="1"/>
  <c r="L64" i="1"/>
  <c r="L24" i="1"/>
  <c r="L159" i="1"/>
  <c r="L139" i="1"/>
  <c r="L129" i="1"/>
  <c r="L138" i="1"/>
  <c r="L227" i="1"/>
  <c r="L16" i="1"/>
  <c r="L282" i="1"/>
  <c r="L148" i="1"/>
  <c r="L54" i="1"/>
  <c r="L150" i="1"/>
  <c r="L248" i="1"/>
  <c r="L332" i="1"/>
  <c r="L341" i="1"/>
  <c r="L206" i="1"/>
  <c r="L335" i="1"/>
  <c r="L49" i="1"/>
  <c r="L213" i="1"/>
  <c r="L89" i="1"/>
  <c r="L178" i="1"/>
  <c r="L276" i="1"/>
  <c r="L277" i="1"/>
  <c r="L314" i="1"/>
  <c r="L251" i="1"/>
  <c r="L300" i="1"/>
  <c r="L305" i="1"/>
  <c r="L149" i="1"/>
  <c r="L295" i="1"/>
  <c r="L202" i="1"/>
  <c r="L26" i="1"/>
  <c r="L116" i="1"/>
  <c r="L242" i="1"/>
  <c r="L57" i="1"/>
  <c r="L67" i="1"/>
  <c r="L167" i="1"/>
  <c r="L112" i="1"/>
  <c r="L87" i="1"/>
  <c r="L205" i="1"/>
  <c r="L58" i="1"/>
  <c r="L130" i="1"/>
  <c r="L203" i="1"/>
  <c r="L271" i="1"/>
  <c r="L336" i="1"/>
  <c r="L317" i="1"/>
  <c r="L347" i="1"/>
  <c r="L243" i="1"/>
  <c r="L343" i="1"/>
  <c r="L210" i="1"/>
  <c r="L266" i="1"/>
  <c r="L43" i="1"/>
  <c r="L52" i="1"/>
  <c r="L79" i="1"/>
  <c r="L70" i="1"/>
  <c r="L258" i="1"/>
  <c r="L278" i="1"/>
  <c r="L176" i="1"/>
  <c r="L334" i="1"/>
  <c r="L75" i="1"/>
  <c r="L131" i="1"/>
  <c r="L29" i="1"/>
  <c r="L215" i="1"/>
  <c r="L261" i="1"/>
  <c r="L170" i="1"/>
  <c r="L97" i="1"/>
  <c r="L256" i="1"/>
  <c r="L56" i="1"/>
  <c r="L32" i="1"/>
  <c r="L207" i="1"/>
  <c r="L186" i="1"/>
  <c r="L107" i="1"/>
  <c r="L198" i="1"/>
  <c r="L31" i="1"/>
  <c r="L152" i="1"/>
  <c r="L61" i="1"/>
  <c r="L208" i="1"/>
  <c r="L179" i="1"/>
  <c r="L221" i="1"/>
  <c r="L190" i="1"/>
  <c r="L306" i="1"/>
  <c r="L44" i="1"/>
  <c r="L197" i="1"/>
  <c r="L86" i="1"/>
  <c r="L175" i="1"/>
  <c r="L267" i="1"/>
  <c r="L272" i="1"/>
  <c r="L310" i="1"/>
  <c r="L241" i="1"/>
  <c r="L92" i="1"/>
  <c r="L254" i="1"/>
  <c r="L110" i="1"/>
  <c r="L211" i="1"/>
  <c r="L296" i="1"/>
  <c r="L297" i="1"/>
  <c r="L141" i="1"/>
  <c r="L287" i="1"/>
  <c r="L324" i="1"/>
  <c r="L325" i="1"/>
  <c r="L177" i="1"/>
  <c r="L327" i="1"/>
  <c r="L283" i="1"/>
  <c r="L180" i="1"/>
  <c r="L192" i="1"/>
  <c r="L53" i="1"/>
  <c r="L111" i="1"/>
  <c r="L93" i="1"/>
  <c r="L200" i="1"/>
  <c r="L133" i="1"/>
  <c r="L265" i="1"/>
  <c r="L108" i="1"/>
  <c r="L238" i="1"/>
  <c r="L82" i="1"/>
  <c r="L146" i="1"/>
  <c r="L223" i="1"/>
  <c r="L288" i="1"/>
  <c r="L259" i="1"/>
  <c r="L333" i="1"/>
  <c r="L157" i="1"/>
  <c r="L270" i="1"/>
  <c r="L194" i="1"/>
  <c r="L173" i="1"/>
  <c r="L212" i="1"/>
  <c r="L35" i="1"/>
  <c r="L72" i="1"/>
  <c r="L142" i="1"/>
  <c r="L171" i="1"/>
  <c r="L10" i="1"/>
  <c r="L69" i="1"/>
  <c r="L36" i="1"/>
  <c r="L216" i="1"/>
  <c r="L140" i="1"/>
  <c r="L284" i="1"/>
  <c r="L329" i="1"/>
  <c r="L118" i="1"/>
  <c r="L253" i="1"/>
  <c r="L191" i="1"/>
  <c r="L193" i="1"/>
  <c r="L100" i="1"/>
  <c r="L166" i="1"/>
  <c r="L78" i="1"/>
  <c r="L169" i="1"/>
  <c r="L84" i="1"/>
  <c r="L47" i="1"/>
  <c r="L99" i="1"/>
  <c r="L249" i="1"/>
  <c r="L245" i="1"/>
  <c r="L46" i="1"/>
  <c r="L236" i="1"/>
  <c r="L81" i="1"/>
  <c r="L246" i="1"/>
  <c r="L106" i="1"/>
  <c r="L199" i="1"/>
  <c r="L292" i="1"/>
  <c r="L293" i="1"/>
  <c r="L342" i="1"/>
  <c r="L275" i="1"/>
  <c r="L237" i="1"/>
  <c r="L119" i="1"/>
  <c r="L30" i="1"/>
  <c r="L134" i="1"/>
  <c r="L233" i="1"/>
  <c r="L316" i="1"/>
  <c r="L321" i="1"/>
  <c r="L174" i="1"/>
  <c r="L315" i="1"/>
  <c r="L344" i="1"/>
  <c r="L294" i="1"/>
  <c r="L222" i="1"/>
  <c r="L96" i="1"/>
  <c r="L11" i="1"/>
  <c r="L20" i="1"/>
  <c r="L63" i="1"/>
  <c r="L105" i="1"/>
  <c r="L225" i="1"/>
  <c r="L115" i="1"/>
  <c r="L234" i="1"/>
  <c r="L163" i="1"/>
  <c r="L33" i="1"/>
  <c r="L135" i="1"/>
  <c r="L286" i="1"/>
  <c r="L98" i="1"/>
  <c r="L162" i="1"/>
  <c r="L239" i="1"/>
  <c r="L304" i="1"/>
  <c r="L285" i="1"/>
  <c r="L298" i="1"/>
  <c r="L185" i="1"/>
  <c r="L299" i="1"/>
  <c r="L12" i="1"/>
  <c r="M344" i="1"/>
  <c r="M122" i="1"/>
  <c r="M243" i="1"/>
  <c r="M93" i="1"/>
  <c r="M273" i="1"/>
  <c r="M145" i="1"/>
  <c r="M281" i="1"/>
  <c r="M200" i="1"/>
  <c r="M119" i="1"/>
  <c r="M59" i="1"/>
  <c r="M108" i="1"/>
  <c r="M30" i="1"/>
  <c r="M78" i="1"/>
  <c r="M20" i="1"/>
  <c r="M45" i="1"/>
  <c r="M235" i="1"/>
  <c r="M89" i="1"/>
  <c r="M232" i="1"/>
  <c r="M65" i="1"/>
  <c r="M254" i="1"/>
  <c r="M136" i="1"/>
  <c r="M272" i="1"/>
  <c r="M183" i="1"/>
  <c r="M115" i="1"/>
  <c r="M47" i="1"/>
  <c r="M76" i="1"/>
  <c r="M100" i="1"/>
  <c r="M35" i="1"/>
  <c r="M66" i="1"/>
  <c r="M8" i="1"/>
  <c r="M69" i="1"/>
  <c r="M248" i="1"/>
  <c r="M323" i="1"/>
  <c r="M161" i="1"/>
  <c r="M342" i="1"/>
  <c r="M193" i="1"/>
  <c r="M321" i="1"/>
  <c r="M234" i="1"/>
  <c r="M159" i="1"/>
  <c r="M91" i="1"/>
  <c r="M23" i="1"/>
  <c r="M24" i="1"/>
  <c r="M44" i="1"/>
  <c r="M198" i="1"/>
  <c r="M334" i="1"/>
  <c r="M60" i="1"/>
  <c r="M199" i="1"/>
  <c r="M311" i="1"/>
  <c r="M133" i="1"/>
  <c r="M330" i="1"/>
  <c r="M188" i="1"/>
  <c r="M305" i="1"/>
  <c r="M147" i="1"/>
  <c r="M79" i="1"/>
  <c r="M112" i="1"/>
  <c r="M104" i="1"/>
  <c r="M29" i="1"/>
  <c r="M169" i="1"/>
  <c r="M15" i="1"/>
  <c r="M257" i="1"/>
  <c r="M186" i="1"/>
  <c r="M264" i="1"/>
  <c r="M48" i="1"/>
  <c r="M95" i="1"/>
  <c r="M245" i="1"/>
  <c r="M221" i="1"/>
  <c r="M181" i="1"/>
  <c r="M267" i="1"/>
  <c r="M38" i="1"/>
  <c r="M268" i="1"/>
  <c r="M72" i="1"/>
  <c r="M75" i="1"/>
  <c r="M212" i="1"/>
  <c r="M176" i="1"/>
  <c r="M129" i="1"/>
  <c r="M175" i="1"/>
  <c r="M271" i="1"/>
  <c r="M219" i="1"/>
  <c r="M270" i="1"/>
  <c r="M41" i="1"/>
  <c r="M160" i="1"/>
  <c r="M249" i="1"/>
  <c r="M135" i="1"/>
  <c r="M39" i="1"/>
  <c r="M54" i="1"/>
  <c r="M55" i="1"/>
  <c r="M124" i="1"/>
  <c r="M348" i="1"/>
  <c r="M341" i="1"/>
  <c r="M242" i="1"/>
  <c r="M77" i="1"/>
  <c r="M261" i="1"/>
  <c r="M142" i="1"/>
  <c r="M262" i="1"/>
  <c r="M252" i="1"/>
  <c r="M126" i="1"/>
  <c r="M291" i="1"/>
  <c r="M141" i="1"/>
  <c r="M21" i="1"/>
  <c r="M192" i="1"/>
  <c r="M128" i="1"/>
  <c r="M259" i="1"/>
  <c r="M171" i="1"/>
  <c r="M189" i="1"/>
  <c r="M52" i="1"/>
  <c r="M27" i="1"/>
  <c r="M167" i="1"/>
  <c r="M329" i="1"/>
  <c r="M25" i="1"/>
  <c r="M74" i="1"/>
  <c r="M207" i="1"/>
  <c r="M96" i="1"/>
  <c r="M50" i="1"/>
  <c r="M143" i="1"/>
  <c r="M301" i="1"/>
  <c r="M302" i="1"/>
  <c r="M295" i="1"/>
  <c r="M146" i="1"/>
  <c r="M110" i="1"/>
  <c r="M149" i="1"/>
  <c r="M265" i="1"/>
  <c r="M317" i="1"/>
  <c r="M191" i="1"/>
  <c r="M83" i="1"/>
  <c r="M92" i="1"/>
  <c r="M36" i="1"/>
  <c r="M166" i="1"/>
  <c r="M11" i="1"/>
  <c r="M168" i="1"/>
  <c r="M322" i="1"/>
  <c r="M157" i="1"/>
  <c r="M339" i="1"/>
  <c r="M239" i="1"/>
  <c r="M328" i="1"/>
  <c r="M324" i="1"/>
  <c r="M195" i="1"/>
  <c r="M343" i="1"/>
  <c r="M214" i="1"/>
  <c r="M85" i="1"/>
  <c r="M286" i="1"/>
  <c r="M173" i="1"/>
  <c r="M313" i="1"/>
  <c r="M216" i="1"/>
  <c r="M131" i="1"/>
  <c r="M10" i="1"/>
  <c r="M202" i="1"/>
  <c r="M46" i="1"/>
  <c r="M67" i="1"/>
  <c r="M208" i="1"/>
  <c r="M156" i="1"/>
  <c r="M109" i="1"/>
  <c r="M130" i="1"/>
  <c r="M26" i="1"/>
  <c r="M13" i="1"/>
  <c r="M68" i="1"/>
  <c r="M43" i="1"/>
  <c r="M179" i="1"/>
  <c r="M116" i="1"/>
  <c r="M61" i="1"/>
  <c r="M82" i="1"/>
  <c r="M304" i="1"/>
  <c r="M312" i="1"/>
  <c r="M335" i="1"/>
  <c r="M97" i="1"/>
  <c r="M213" i="1"/>
  <c r="M285" i="1"/>
  <c r="M163" i="1"/>
  <c r="M63" i="1"/>
  <c r="M40" i="1"/>
  <c r="M180" i="1"/>
  <c r="M42" i="1"/>
  <c r="M9" i="1"/>
  <c r="M205" i="1"/>
  <c r="M37" i="1"/>
  <c r="M210" i="1"/>
  <c r="M106" i="1"/>
  <c r="M292" i="1"/>
  <c r="M288" i="1"/>
  <c r="M154" i="1"/>
  <c r="M319" i="1"/>
  <c r="M177" i="1"/>
  <c r="M49" i="1"/>
  <c r="M256" i="1"/>
  <c r="M152" i="1"/>
  <c r="M289" i="1"/>
  <c r="M196" i="1"/>
  <c r="M336" i="1"/>
  <c r="M236" i="1"/>
  <c r="M138" i="1"/>
  <c r="M327" i="1"/>
  <c r="M228" i="1"/>
  <c r="M125" i="1"/>
  <c r="M28" i="1"/>
  <c r="M269" i="1"/>
  <c r="M184" i="1"/>
  <c r="M345" i="1"/>
  <c r="M277" i="1"/>
  <c r="M14" i="1"/>
  <c r="M298" i="1"/>
  <c r="M99" i="1"/>
  <c r="M162" i="1"/>
  <c r="M224" i="1"/>
  <c r="M140" i="1"/>
  <c r="M178" i="1"/>
  <c r="M98" i="1"/>
  <c r="M197" i="1"/>
  <c r="M226" i="1"/>
  <c r="M114" i="1"/>
  <c r="M287" i="1"/>
  <c r="M144" i="1"/>
  <c r="M338" i="1"/>
  <c r="M225" i="1"/>
  <c r="M132" i="1"/>
  <c r="M253" i="1"/>
  <c r="M187" i="1"/>
  <c r="M123" i="1"/>
  <c r="M51" i="1"/>
  <c r="M64" i="1"/>
  <c r="M340" i="1"/>
  <c r="M258" i="1"/>
  <c r="M190" i="1"/>
  <c r="M118" i="1"/>
  <c r="M331" i="1"/>
  <c r="M255" i="1"/>
  <c r="M174" i="1"/>
  <c r="M105" i="1"/>
  <c r="M33" i="1"/>
  <c r="M294" i="1"/>
  <c r="M231" i="1"/>
  <c r="M332" i="1"/>
  <c r="M34" i="1"/>
  <c r="M266" i="1"/>
  <c r="M217" i="1"/>
  <c r="M227" i="1"/>
  <c r="M222" i="1"/>
  <c r="M111" i="1"/>
  <c r="M283" i="1"/>
  <c r="M282" i="1"/>
  <c r="M247" i="1"/>
  <c r="M333" i="1"/>
  <c r="M215" i="1"/>
  <c r="M94" i="1"/>
  <c r="M251" i="1"/>
  <c r="M101" i="1"/>
  <c r="M314" i="1"/>
  <c r="M201" i="1"/>
  <c r="M325" i="1"/>
  <c r="M237" i="1"/>
  <c r="M172" i="1"/>
  <c r="M103" i="1"/>
  <c r="M31" i="1"/>
  <c r="M32" i="1"/>
  <c r="M320" i="1"/>
  <c r="M244" i="1"/>
  <c r="M170" i="1"/>
  <c r="M102" i="1"/>
  <c r="M315" i="1"/>
  <c r="M241" i="1"/>
  <c r="M153" i="1"/>
  <c r="M90" i="1"/>
  <c r="M346" i="1"/>
  <c r="M278" i="1"/>
  <c r="M209" i="1"/>
  <c r="M284" i="1"/>
  <c r="M16" i="1"/>
  <c r="M127" i="1"/>
  <c r="M279" i="1"/>
  <c r="M238" i="1"/>
  <c r="M306" i="1"/>
  <c r="M58" i="1"/>
  <c r="M117" i="1"/>
  <c r="M233" i="1"/>
  <c r="M113" i="1"/>
  <c r="M240" i="1"/>
  <c r="M308" i="1"/>
  <c r="M182" i="1"/>
  <c r="M70" i="1"/>
  <c r="M206" i="1"/>
  <c r="M81" i="1"/>
  <c r="M290" i="1"/>
  <c r="M164" i="1"/>
  <c r="M309" i="1"/>
  <c r="M220" i="1"/>
  <c r="M155" i="1"/>
  <c r="M87" i="1"/>
  <c r="M80" i="1"/>
  <c r="M62" i="1"/>
  <c r="M296" i="1"/>
  <c r="M229" i="1"/>
  <c r="M150" i="1"/>
  <c r="M86" i="1"/>
  <c r="M299" i="1"/>
  <c r="M218" i="1"/>
  <c r="M137" i="1"/>
  <c r="M73" i="1"/>
  <c r="M326" i="1"/>
  <c r="M260" i="1"/>
  <c r="M300" i="1"/>
  <c r="M107" i="1"/>
  <c r="M297" i="1"/>
  <c r="M56" i="1"/>
  <c r="M185" i="1"/>
  <c r="M203" i="1"/>
  <c r="M120" i="1"/>
  <c r="M84" i="1"/>
  <c r="M303" i="1"/>
  <c r="M223" i="1"/>
  <c r="M318" i="1"/>
  <c r="M151" i="1"/>
  <c r="M280" i="1"/>
  <c r="M158" i="1"/>
  <c r="M307" i="1"/>
  <c r="M165" i="1"/>
  <c r="M57" i="1"/>
  <c r="M250" i="1"/>
  <c r="M148" i="1"/>
  <c r="M293" i="1"/>
  <c r="M204" i="1"/>
  <c r="M139" i="1"/>
  <c r="M71" i="1"/>
  <c r="M22" i="1"/>
  <c r="M12" i="1"/>
  <c r="M276" i="1"/>
  <c r="M211" i="1"/>
  <c r="M134" i="1"/>
  <c r="M347" i="1"/>
  <c r="M275" i="1"/>
  <c r="M194" i="1"/>
  <c r="M121" i="1"/>
  <c r="M53" i="1"/>
  <c r="M310" i="1"/>
  <c r="M246" i="1"/>
  <c r="M316" i="1"/>
  <c r="U281" i="1"/>
  <c r="AE279" i="1"/>
  <c r="AD279" i="1"/>
  <c r="U280" i="1"/>
  <c r="AD10" i="1"/>
  <c r="O143" i="1"/>
  <c r="O156" i="1"/>
  <c r="O157" i="1"/>
  <c r="AB166" i="1"/>
  <c r="AB16" i="1"/>
  <c r="AA16" i="1"/>
  <c r="O130" i="1"/>
  <c r="O129" i="1"/>
  <c r="O120" i="1"/>
  <c r="O107" i="1"/>
  <c r="O118" i="1"/>
  <c r="O119" i="1"/>
  <c r="O117" i="1"/>
  <c r="O112" i="1"/>
  <c r="O115" i="1"/>
  <c r="O114" i="1"/>
  <c r="O127" i="1"/>
  <c r="O110" i="1"/>
  <c r="O124" i="1"/>
  <c r="O108" i="1"/>
  <c r="O121" i="1"/>
  <c r="O123" i="1"/>
  <c r="O113" i="1"/>
  <c r="AD9" i="1"/>
  <c r="O128" i="1"/>
  <c r="O111" i="1"/>
  <c r="O122" i="1"/>
  <c r="O126" i="1"/>
  <c r="O109" i="1"/>
  <c r="AE9" i="1"/>
  <c r="O125" i="1"/>
  <c r="O116" i="1"/>
  <c r="BA8" i="1"/>
  <c r="BD11" i="1"/>
  <c r="BA12" i="1"/>
  <c r="BD12" i="1"/>
  <c r="BD8" i="1"/>
  <c r="BA14" i="1"/>
  <c r="BA11" i="1"/>
  <c r="BA13" i="1"/>
  <c r="BD14" i="1"/>
  <c r="BA9" i="1"/>
  <c r="Z9" i="1" s="1"/>
  <c r="FZ348" i="1"/>
  <c r="FC348" i="1"/>
  <c r="DI348" i="1"/>
  <c r="EF348" i="1"/>
  <c r="AB180" i="1"/>
  <c r="O256" i="1"/>
  <c r="AE13" i="1"/>
  <c r="O226" i="1"/>
  <c r="O252" i="1"/>
  <c r="O258" i="1"/>
  <c r="O260" i="1"/>
  <c r="O259" i="1"/>
  <c r="O262" i="1"/>
  <c r="O245" i="1"/>
  <c r="O254" i="1"/>
  <c r="O238" i="1"/>
  <c r="O255" i="1"/>
  <c r="O232" i="1"/>
  <c r="O248" i="1"/>
  <c r="O240" i="1"/>
  <c r="AB10" i="1"/>
  <c r="AA10" i="1"/>
  <c r="O159" i="1"/>
  <c r="O161" i="1"/>
  <c r="AA55" i="1"/>
  <c r="AB55" i="1"/>
  <c r="AB35" i="1"/>
  <c r="AA35" i="1"/>
  <c r="U57" i="1"/>
  <c r="AE55" i="1"/>
  <c r="U56" i="1"/>
  <c r="AD55" i="1"/>
  <c r="AA279" i="1"/>
  <c r="AB279" i="1"/>
  <c r="AD334" i="1"/>
  <c r="AE334" i="1"/>
  <c r="U335" i="1"/>
  <c r="AB334" i="1"/>
  <c r="CL13" i="1"/>
  <c r="U28" i="1"/>
  <c r="CM268" i="1"/>
  <c r="CL14" i="1"/>
  <c r="CL348" i="1"/>
  <c r="U109" i="1"/>
  <c r="U122" i="1"/>
  <c r="U115" i="1"/>
  <c r="U121" i="1"/>
  <c r="U120" i="1"/>
  <c r="U123" i="1"/>
  <c r="AE107" i="1"/>
  <c r="U110" i="1"/>
  <c r="AB107" i="1"/>
  <c r="AD107" i="1"/>
  <c r="U108" i="1"/>
  <c r="U117" i="1"/>
  <c r="U114" i="1"/>
  <c r="U113" i="1"/>
  <c r="U116" i="1"/>
  <c r="U118" i="1"/>
  <c r="U119" i="1"/>
  <c r="U111" i="1"/>
  <c r="AD26" i="1"/>
  <c r="U29" i="1"/>
  <c r="U27" i="1"/>
  <c r="U30" i="1"/>
  <c r="AE26" i="1"/>
  <c r="U31" i="1"/>
  <c r="AD268" i="1"/>
  <c r="U271" i="1"/>
  <c r="U273" i="1"/>
  <c r="AB268" i="1"/>
  <c r="U269" i="1"/>
  <c r="U270" i="1"/>
  <c r="AE268" i="1"/>
  <c r="AE169" i="1"/>
  <c r="U171" i="1"/>
  <c r="U170" i="1"/>
  <c r="U172" i="1"/>
  <c r="U177" i="1"/>
  <c r="AB169" i="1"/>
  <c r="AD169" i="1"/>
  <c r="U176" i="1"/>
  <c r="U175" i="1"/>
  <c r="U174" i="1"/>
  <c r="U82" i="1"/>
  <c r="AD78" i="1"/>
  <c r="U79" i="1"/>
  <c r="U84" i="1"/>
  <c r="AE78" i="1"/>
  <c r="AB78" i="1"/>
  <c r="U80" i="1"/>
  <c r="U81" i="1"/>
  <c r="U128" i="1"/>
  <c r="U129" i="1"/>
  <c r="AD124" i="1"/>
  <c r="AE124" i="1"/>
  <c r="AB124" i="1"/>
  <c r="U125" i="1"/>
  <c r="U48" i="1"/>
  <c r="AD45" i="1"/>
  <c r="U52" i="1"/>
  <c r="AE45" i="1"/>
  <c r="U50" i="1"/>
  <c r="U53" i="1"/>
  <c r="AB45" i="1"/>
  <c r="U51" i="1"/>
  <c r="U49" i="1"/>
  <c r="U46" i="1"/>
  <c r="U126" i="1"/>
  <c r="JT128" i="1"/>
  <c r="JZ120" i="1"/>
  <c r="JT127" i="1"/>
  <c r="JZ123" i="1"/>
  <c r="JT117" i="1"/>
  <c r="JT129" i="1"/>
  <c r="JZ122" i="1"/>
  <c r="JT109" i="1"/>
  <c r="JT114" i="1"/>
  <c r="JZ114" i="1"/>
  <c r="JT116" i="1"/>
  <c r="JZ111" i="1"/>
  <c r="JT122" i="1"/>
  <c r="JZ119" i="1"/>
  <c r="JT123" i="1"/>
  <c r="JT121" i="1"/>
  <c r="JZ113" i="1"/>
  <c r="JT120" i="1"/>
  <c r="JZ108" i="1"/>
  <c r="JZ121" i="1"/>
  <c r="JT113" i="1"/>
  <c r="JT111" i="1"/>
  <c r="JT118" i="1"/>
  <c r="JZ110" i="1"/>
  <c r="JT125" i="1"/>
  <c r="JT124" i="1"/>
  <c r="JT115" i="1"/>
  <c r="JT130" i="1"/>
  <c r="JZ109" i="1"/>
  <c r="JZ112" i="1"/>
  <c r="JZ116" i="1"/>
  <c r="JT119" i="1"/>
  <c r="JZ117" i="1"/>
  <c r="JT108" i="1"/>
  <c r="JZ118" i="1"/>
  <c r="JT107" i="1"/>
  <c r="JZ115" i="1"/>
  <c r="JT110" i="1"/>
  <c r="KK9" i="1"/>
  <c r="JT126" i="1"/>
  <c r="JT112" i="1"/>
  <c r="AB301" i="1"/>
  <c r="AE301" i="1"/>
  <c r="AD301" i="1"/>
  <c r="O301" i="1"/>
  <c r="O166" i="1" l="1"/>
  <c r="GV6" i="1"/>
  <c r="FY6" i="1"/>
  <c r="O246" i="1"/>
  <c r="O242" i="1"/>
  <c r="O234" i="1"/>
  <c r="O233" i="1"/>
  <c r="O192" i="1"/>
  <c r="O250" i="1"/>
  <c r="O236" i="1"/>
  <c r="O227" i="1"/>
  <c r="O231" i="1"/>
  <c r="O253" i="1"/>
  <c r="O243" i="1"/>
  <c r="O235" i="1"/>
  <c r="BG7" i="1"/>
  <c r="AA7" i="1"/>
  <c r="LR6" i="1"/>
  <c r="LQ6" i="1"/>
  <c r="LO6" i="1"/>
  <c r="LN6" i="1"/>
  <c r="LA6" i="1"/>
  <c r="LB6" i="1"/>
  <c r="KX6" i="1"/>
  <c r="KY6" i="1"/>
  <c r="AD7" i="1"/>
  <c r="DH6" i="1"/>
  <c r="FC6" i="1"/>
  <c r="O169" i="1"/>
  <c r="O170" i="1"/>
  <c r="O160" i="1"/>
  <c r="O261" i="1"/>
  <c r="O251" i="1"/>
  <c r="O249" i="1"/>
  <c r="O237" i="1"/>
  <c r="O247" i="1"/>
  <c r="AD13" i="1"/>
  <c r="O244" i="1"/>
  <c r="O241" i="1"/>
  <c r="O239" i="1"/>
  <c r="AB7" i="1"/>
  <c r="AE7" i="1"/>
  <c r="JN7" i="1"/>
  <c r="KH6" i="1"/>
  <c r="FZ6" i="1"/>
  <c r="EF6" i="1"/>
  <c r="FB6" i="1"/>
  <c r="Z13" i="1"/>
  <c r="N230" i="1" s="1"/>
  <c r="HT6" i="1"/>
  <c r="AC6" i="1"/>
  <c r="I12" i="1" s="1"/>
  <c r="U43" i="1"/>
  <c r="AA42" i="1"/>
  <c r="AD42" i="1"/>
  <c r="AE42" i="1"/>
  <c r="AB42" i="1"/>
  <c r="EE6" i="1"/>
  <c r="KK6" i="1"/>
  <c r="JN6" i="1"/>
  <c r="DI6" i="1"/>
  <c r="BT6" i="1"/>
  <c r="BR6" i="1"/>
  <c r="BQ6" i="1"/>
  <c r="CL6" i="1"/>
  <c r="CM7" i="1"/>
  <c r="BM7" i="1"/>
  <c r="CN7" i="1"/>
  <c r="CO6" i="1"/>
  <c r="CP6" i="1" s="1"/>
  <c r="O101" i="1"/>
  <c r="O87" i="1"/>
  <c r="O86" i="1"/>
  <c r="O84" i="1"/>
  <c r="O79" i="1"/>
  <c r="O98" i="1"/>
  <c r="AE8" i="1"/>
  <c r="O92" i="1"/>
  <c r="O78" i="1"/>
  <c r="O96" i="1"/>
  <c r="O103" i="1"/>
  <c r="O91" i="1"/>
  <c r="O93" i="1"/>
  <c r="O104" i="1"/>
  <c r="O97" i="1"/>
  <c r="O106" i="1"/>
  <c r="O95" i="1"/>
  <c r="O88" i="1"/>
  <c r="AD8" i="1"/>
  <c r="O89" i="1"/>
  <c r="O100" i="1"/>
  <c r="O83" i="1"/>
  <c r="O99" i="1"/>
  <c r="O94" i="1"/>
  <c r="O105" i="1"/>
  <c r="O81" i="1"/>
  <c r="O82" i="1"/>
  <c r="O80" i="1"/>
  <c r="O102" i="1"/>
  <c r="O85" i="1"/>
  <c r="O90" i="1"/>
  <c r="O257" i="1"/>
  <c r="JN32" i="1"/>
  <c r="JN213" i="1"/>
  <c r="JN311" i="1"/>
  <c r="U236" i="1"/>
  <c r="AD235" i="1"/>
  <c r="AB235" i="1"/>
  <c r="AA235" i="1"/>
  <c r="U237" i="1"/>
  <c r="AE235" i="1"/>
  <c r="AE66" i="1"/>
  <c r="AB66" i="1"/>
  <c r="AA66" i="1"/>
  <c r="U67" i="1"/>
  <c r="U68" i="1"/>
  <c r="AD66" i="1"/>
  <c r="O193" i="1"/>
  <c r="O183" i="1"/>
  <c r="O185" i="1"/>
  <c r="O224" i="1"/>
  <c r="O215" i="1"/>
  <c r="O189" i="1"/>
  <c r="O205" i="1"/>
  <c r="O223" i="1"/>
  <c r="O220" i="1"/>
  <c r="O204" i="1"/>
  <c r="O199" i="1"/>
  <c r="O191" i="1"/>
  <c r="JN206" i="1"/>
  <c r="JN166" i="1"/>
  <c r="JN36" i="1"/>
  <c r="JN23" i="1"/>
  <c r="JN77" i="1"/>
  <c r="JN191" i="1"/>
  <c r="JN45" i="1"/>
  <c r="JN61" i="1"/>
  <c r="JN155" i="1"/>
  <c r="JN241" i="1"/>
  <c r="JN177" i="1"/>
  <c r="JN299" i="1"/>
  <c r="JN183" i="1"/>
  <c r="JN169" i="1"/>
  <c r="JN64" i="1"/>
  <c r="JN119" i="1"/>
  <c r="JN248" i="1"/>
  <c r="JN78" i="1"/>
  <c r="JN231" i="1"/>
  <c r="JN20" i="1"/>
  <c r="JN217" i="1"/>
  <c r="JN122" i="1"/>
  <c r="JN164" i="1"/>
  <c r="JN222" i="1"/>
  <c r="JN52" i="1"/>
  <c r="JN26" i="1"/>
  <c r="JN117" i="1"/>
  <c r="JN310" i="1"/>
  <c r="JN189" i="1"/>
  <c r="JN79" i="1"/>
  <c r="JN190" i="1"/>
  <c r="JN293" i="1"/>
  <c r="JN245" i="1"/>
  <c r="JN51" i="1"/>
  <c r="JN44" i="1"/>
  <c r="JN87" i="1"/>
  <c r="JN194" i="1"/>
  <c r="JN138" i="1"/>
  <c r="JN59" i="1"/>
  <c r="JN57" i="1"/>
  <c r="JN286" i="1"/>
  <c r="JN297" i="1"/>
  <c r="JN29" i="1"/>
  <c r="JN15" i="1"/>
  <c r="JN14" i="1"/>
  <c r="JN237" i="1"/>
  <c r="JN139" i="1"/>
  <c r="JN219" i="1"/>
  <c r="JN127" i="1"/>
  <c r="JN341" i="1"/>
  <c r="JN174" i="1"/>
  <c r="JN197" i="1"/>
  <c r="JN86" i="1"/>
  <c r="JN152" i="1"/>
  <c r="JN279" i="1"/>
  <c r="JN131" i="1"/>
  <c r="JN21" i="1"/>
  <c r="JN346" i="1"/>
  <c r="JN101" i="1"/>
  <c r="JN99" i="1"/>
  <c r="JN105" i="1"/>
  <c r="JN103" i="1"/>
  <c r="JN328" i="1"/>
  <c r="JN214" i="1"/>
  <c r="JN60" i="1"/>
  <c r="JN224" i="1"/>
  <c r="JN348" i="1"/>
  <c r="JN46" i="1"/>
  <c r="JN71" i="1"/>
  <c r="JN262" i="1"/>
  <c r="JN275" i="1"/>
  <c r="JN330" i="1"/>
  <c r="JN324" i="1"/>
  <c r="JN334" i="1"/>
  <c r="JN215" i="1"/>
  <c r="JN226" i="1"/>
  <c r="JN107" i="1"/>
  <c r="JN161" i="1"/>
  <c r="JN125" i="1"/>
  <c r="JN269" i="1"/>
  <c r="JN295" i="1"/>
  <c r="JN30" i="1"/>
  <c r="JN109" i="1"/>
  <c r="JN255" i="1"/>
  <c r="JN221" i="1"/>
  <c r="JN82" i="1"/>
  <c r="JN309" i="1"/>
  <c r="JN236" i="1"/>
  <c r="JN167" i="1"/>
  <c r="JN27" i="1"/>
  <c r="JN225" i="1"/>
  <c r="JN335" i="1"/>
  <c r="JN95" i="1"/>
  <c r="JN69" i="1"/>
  <c r="JN115" i="1"/>
  <c r="JN63" i="1"/>
  <c r="JN165" i="1"/>
  <c r="JN308" i="1"/>
  <c r="JN175" i="1"/>
  <c r="JN247" i="1"/>
  <c r="JN173" i="1"/>
  <c r="JN98" i="1"/>
  <c r="JN90" i="1"/>
  <c r="JN271" i="1"/>
  <c r="JN333" i="1"/>
  <c r="JN53" i="1"/>
  <c r="JN316" i="1"/>
  <c r="JN277" i="1"/>
  <c r="JN148" i="1"/>
  <c r="JN229" i="1"/>
  <c r="JN303" i="1"/>
  <c r="JN154" i="1"/>
  <c r="JN254" i="1"/>
  <c r="JN201" i="1"/>
  <c r="JN196" i="1"/>
  <c r="JN199" i="1"/>
  <c r="JN168" i="1"/>
  <c r="JN228" i="1"/>
  <c r="JN180" i="1"/>
  <c r="JN83" i="1"/>
  <c r="JN111" i="1"/>
  <c r="JN72" i="1"/>
  <c r="JN264" i="1"/>
  <c r="JN158" i="1"/>
  <c r="JN54" i="1"/>
  <c r="JN170" i="1"/>
  <c r="JN312" i="1"/>
  <c r="JN62" i="1"/>
  <c r="JN240" i="1"/>
  <c r="JN130" i="1"/>
  <c r="JN278" i="1"/>
  <c r="JN280" i="1"/>
  <c r="JN198" i="1"/>
  <c r="JN257" i="1"/>
  <c r="JN181" i="1"/>
  <c r="JN233" i="1"/>
  <c r="JN232" i="1"/>
  <c r="JN314" i="1"/>
  <c r="JN307" i="1"/>
  <c r="JN273" i="1"/>
  <c r="JN202" i="1"/>
  <c r="JN49" i="1"/>
  <c r="JN128" i="1"/>
  <c r="JN329" i="1"/>
  <c r="JN204" i="1"/>
  <c r="JN185" i="1"/>
  <c r="JN70" i="1"/>
  <c r="JN305" i="1"/>
  <c r="JN321" i="1"/>
  <c r="JN287" i="1"/>
  <c r="JN283" i="1"/>
  <c r="JN265" i="1"/>
  <c r="JN266" i="1"/>
  <c r="JN142" i="1"/>
  <c r="JN211" i="1"/>
  <c r="JN261" i="1"/>
  <c r="JN47" i="1"/>
  <c r="JN135" i="1"/>
  <c r="JN116" i="1"/>
  <c r="JN301" i="1"/>
  <c r="JN76" i="1"/>
  <c r="JN223" i="1"/>
  <c r="JN58" i="1"/>
  <c r="JN150" i="1"/>
  <c r="JN40" i="1"/>
  <c r="JN132" i="1"/>
  <c r="JN212" i="1"/>
  <c r="JN315" i="1"/>
  <c r="JN50" i="1"/>
  <c r="JN188" i="1"/>
  <c r="JN159" i="1"/>
  <c r="JN184" i="1"/>
  <c r="JN112" i="1"/>
  <c r="JN203" i="1"/>
  <c r="JN317" i="1"/>
  <c r="JN304" i="1"/>
  <c r="JN327" i="1"/>
  <c r="JN242" i="1"/>
  <c r="JN235" i="1"/>
  <c r="JN291" i="1"/>
  <c r="JN80" i="1"/>
  <c r="JN252" i="1"/>
  <c r="JN250" i="1"/>
  <c r="JN13" i="1"/>
  <c r="JN268" i="1"/>
  <c r="JN162" i="1"/>
  <c r="JN322" i="1"/>
  <c r="JN100" i="1"/>
  <c r="JN345" i="1"/>
  <c r="JN48" i="1"/>
  <c r="JN331" i="1"/>
  <c r="JN288" i="1"/>
  <c r="JN313" i="1"/>
  <c r="JN298" i="1"/>
  <c r="JN270" i="1"/>
  <c r="JN96" i="1"/>
  <c r="JN251" i="1"/>
  <c r="JN28" i="1"/>
  <c r="JN246" i="1"/>
  <c r="JN325" i="1"/>
  <c r="JN216" i="1"/>
  <c r="JN259" i="1"/>
  <c r="JN43" i="1"/>
  <c r="JN239" i="1"/>
  <c r="JN192" i="1"/>
  <c r="JN318" i="1"/>
  <c r="JN302" i="1"/>
  <c r="JN337" i="1"/>
  <c r="JN290" i="1"/>
  <c r="JN200" i="1"/>
  <c r="JN42" i="1"/>
  <c r="JN67" i="1"/>
  <c r="JN22" i="1"/>
  <c r="JN238" i="1"/>
  <c r="JN171" i="1"/>
  <c r="JN193" i="1"/>
  <c r="JN249" i="1"/>
  <c r="JN209" i="1"/>
  <c r="JN178" i="1"/>
  <c r="JN144" i="1"/>
  <c r="JN108" i="1"/>
  <c r="JN137" i="1"/>
  <c r="JN65" i="1"/>
  <c r="JN300" i="1"/>
  <c r="JN113" i="1"/>
  <c r="JN118" i="1"/>
  <c r="JN256" i="1"/>
  <c r="JN75" i="1"/>
  <c r="JN123" i="1"/>
  <c r="JN186" i="1"/>
  <c r="JN104" i="1"/>
  <c r="JN8" i="1"/>
  <c r="JN85" i="1"/>
  <c r="JN141" i="1"/>
  <c r="JN187" i="1"/>
  <c r="JN120" i="1"/>
  <c r="JN25" i="1"/>
  <c r="JN205" i="1"/>
  <c r="JN84" i="1"/>
  <c r="JN81" i="1"/>
  <c r="JN285" i="1"/>
  <c r="JN243" i="1"/>
  <c r="JN281" i="1"/>
  <c r="JN121" i="1"/>
  <c r="JN12" i="1"/>
  <c r="JN73" i="1"/>
  <c r="JN55" i="1"/>
  <c r="AE264" i="1"/>
  <c r="AD264" i="1"/>
  <c r="AB264" i="1"/>
  <c r="U266" i="1"/>
  <c r="U265" i="1"/>
  <c r="AA264" i="1"/>
  <c r="U218" i="1"/>
  <c r="AE217" i="1"/>
  <c r="AD217" i="1"/>
  <c r="U219" i="1"/>
  <c r="U220" i="1"/>
  <c r="U221" i="1"/>
  <c r="AA217" i="1"/>
  <c r="AB217" i="1"/>
  <c r="AA207" i="1"/>
  <c r="U212" i="1"/>
  <c r="AE207" i="1"/>
  <c r="U208" i="1"/>
  <c r="U209" i="1"/>
  <c r="AD207" i="1"/>
  <c r="U210" i="1"/>
  <c r="AB207" i="1"/>
  <c r="U211" i="1"/>
  <c r="O216" i="1"/>
  <c r="O208" i="1"/>
  <c r="O225" i="1"/>
  <c r="O203" i="1"/>
  <c r="O212" i="1"/>
  <c r="O194" i="1"/>
  <c r="O219" i="1"/>
  <c r="O210" i="1"/>
  <c r="O196" i="1"/>
  <c r="O190" i="1"/>
  <c r="O201" i="1"/>
  <c r="O184" i="1"/>
  <c r="AD12" i="1"/>
  <c r="O187" i="1"/>
  <c r="O200" i="1"/>
  <c r="O213" i="1"/>
  <c r="O195" i="1"/>
  <c r="O197" i="1"/>
  <c r="AE12" i="1"/>
  <c r="O222" i="1"/>
  <c r="O206" i="1"/>
  <c r="O211" i="1"/>
  <c r="O228" i="1"/>
  <c r="O198" i="1"/>
  <c r="O214" i="1"/>
  <c r="O218" i="1"/>
  <c r="O209" i="1"/>
  <c r="O217" i="1"/>
  <c r="O229" i="1"/>
  <c r="O188" i="1"/>
  <c r="O186" i="1"/>
  <c r="O221" i="1"/>
  <c r="O164" i="1"/>
  <c r="O168" i="1"/>
  <c r="AD11" i="1"/>
  <c r="O167" i="1"/>
  <c r="O177" i="1"/>
  <c r="O174" i="1"/>
  <c r="O175" i="1"/>
  <c r="O162" i="1"/>
  <c r="O171" i="1"/>
  <c r="O181" i="1"/>
  <c r="O176" i="1"/>
  <c r="O172" i="1"/>
  <c r="O173" i="1"/>
  <c r="O179" i="1"/>
  <c r="O178" i="1"/>
  <c r="O163" i="1"/>
  <c r="AE11" i="1"/>
  <c r="O165" i="1"/>
  <c r="O158" i="1"/>
  <c r="O182" i="1"/>
  <c r="JN56" i="1"/>
  <c r="JN124" i="1"/>
  <c r="JN146" i="1"/>
  <c r="JN208" i="1"/>
  <c r="JN151" i="1"/>
  <c r="JN126" i="1"/>
  <c r="JN31" i="1"/>
  <c r="JN336" i="1"/>
  <c r="JN102" i="1"/>
  <c r="JN33" i="1"/>
  <c r="JN218" i="1"/>
  <c r="JN145" i="1"/>
  <c r="JN134" i="1"/>
  <c r="JN163" i="1"/>
  <c r="JN114" i="1"/>
  <c r="JN68" i="1"/>
  <c r="JN340" i="1"/>
  <c r="JN319" i="1"/>
  <c r="JN129" i="1"/>
  <c r="JN41" i="1"/>
  <c r="JN74" i="1"/>
  <c r="JN157" i="1"/>
  <c r="JN133" i="1"/>
  <c r="JN143" i="1"/>
  <c r="JN153" i="1"/>
  <c r="JN230" i="1"/>
  <c r="JN182" i="1"/>
  <c r="JN34" i="1"/>
  <c r="JN234" i="1"/>
  <c r="JN289" i="1"/>
  <c r="JN106" i="1"/>
  <c r="JN149" i="1"/>
  <c r="JN179" i="1"/>
  <c r="JN93" i="1"/>
  <c r="JN332" i="1"/>
  <c r="JN91" i="1"/>
  <c r="JN227" i="1"/>
  <c r="JN136" i="1"/>
  <c r="JN39" i="1"/>
  <c r="JN344" i="1"/>
  <c r="JN339" i="1"/>
  <c r="JN210" i="1"/>
  <c r="JN89" i="1"/>
  <c r="JN258" i="1"/>
  <c r="JN343" i="1"/>
  <c r="JN35" i="1"/>
  <c r="JN88" i="1"/>
  <c r="JN323" i="1"/>
  <c r="JN38" i="1"/>
  <c r="JN272" i="1"/>
  <c r="JN66" i="1"/>
  <c r="JN292" i="1"/>
  <c r="JN276" i="1"/>
  <c r="JN94" i="1"/>
  <c r="JN296" i="1"/>
  <c r="JN147" i="1"/>
  <c r="JN172" i="1"/>
  <c r="JN320" i="1"/>
  <c r="JN284" i="1"/>
  <c r="JN220" i="1"/>
  <c r="JN160" i="1"/>
  <c r="JN37" i="1"/>
  <c r="JN294" i="1"/>
  <c r="JN244" i="1"/>
  <c r="JN195" i="1"/>
  <c r="JN338" i="1"/>
  <c r="JN110" i="1"/>
  <c r="JN140" i="1"/>
  <c r="JN306" i="1"/>
  <c r="JN97" i="1"/>
  <c r="JN176" i="1"/>
  <c r="JN156" i="1"/>
  <c r="JN24" i="1"/>
  <c r="JN253" i="1"/>
  <c r="JN267" i="1"/>
  <c r="JN342" i="1"/>
  <c r="JN260" i="1"/>
  <c r="JN10" i="1"/>
  <c r="JN326" i="1"/>
  <c r="JN207" i="1"/>
  <c r="JN9" i="1"/>
  <c r="JN11" i="1"/>
  <c r="AD60" i="1"/>
  <c r="U62" i="1"/>
  <c r="AA60" i="1"/>
  <c r="U61" i="1"/>
  <c r="U63" i="1"/>
  <c r="AB60" i="1"/>
  <c r="AE60" i="1"/>
  <c r="CN14" i="1"/>
  <c r="BM14" i="1"/>
  <c r="Z11" i="1"/>
  <c r="CN13" i="1"/>
  <c r="BM13" i="1"/>
  <c r="CM348" i="1"/>
  <c r="CN348" i="1"/>
  <c r="Z12" i="1"/>
  <c r="AB12" i="1" s="1"/>
  <c r="Z8" i="1"/>
  <c r="Z14" i="1"/>
  <c r="JM11" i="1"/>
  <c r="CM13" i="1"/>
  <c r="N261" i="1"/>
  <c r="O267" i="1"/>
  <c r="O265" i="1"/>
  <c r="O278" i="1"/>
  <c r="AE14" i="1"/>
  <c r="O271" i="1"/>
  <c r="O268" i="1"/>
  <c r="O273" i="1"/>
  <c r="O272" i="1"/>
  <c r="O280" i="1"/>
  <c r="O285" i="1"/>
  <c r="O281" i="1"/>
  <c r="O266" i="1"/>
  <c r="O275" i="1"/>
  <c r="O269" i="1"/>
  <c r="O276" i="1"/>
  <c r="O288" i="1"/>
  <c r="O270" i="1"/>
  <c r="O264" i="1"/>
  <c r="O277" i="1"/>
  <c r="O284" i="1"/>
  <c r="O287" i="1"/>
  <c r="JM311" i="1"/>
  <c r="JM238" i="1"/>
  <c r="JM134" i="1"/>
  <c r="JM159" i="1"/>
  <c r="JM158" i="1"/>
  <c r="JM140" i="1"/>
  <c r="JM90" i="1"/>
  <c r="JM307" i="1"/>
  <c r="JM315" i="1"/>
  <c r="JM254" i="1"/>
  <c r="JM246" i="1"/>
  <c r="JM196" i="1"/>
  <c r="JM182" i="1"/>
  <c r="JM135" i="1"/>
  <c r="JM136" i="1"/>
  <c r="JM162" i="1"/>
  <c r="JM76" i="1"/>
  <c r="JM323" i="1"/>
  <c r="JM327" i="1"/>
  <c r="JM242" i="1"/>
  <c r="JM223" i="1"/>
  <c r="JM183" i="1"/>
  <c r="JM172" i="1"/>
  <c r="JM168" i="1"/>
  <c r="JM143" i="1"/>
  <c r="JM142" i="1"/>
  <c r="JM139" i="1"/>
  <c r="JM65" i="1"/>
  <c r="JM303" i="1"/>
  <c r="JM331" i="1"/>
  <c r="JM256" i="1"/>
  <c r="JM200" i="1"/>
  <c r="JM171" i="1"/>
  <c r="JM150" i="1"/>
  <c r="JM146" i="1"/>
  <c r="JM132" i="1"/>
  <c r="JM85" i="1"/>
  <c r="JM59" i="1"/>
  <c r="JM32" i="1"/>
  <c r="JM23" i="1"/>
  <c r="JM330" i="1"/>
  <c r="JM324" i="1"/>
  <c r="JM317" i="1"/>
  <c r="JM312" i="1"/>
  <c r="JM304" i="1"/>
  <c r="JM298" i="1"/>
  <c r="JM293" i="1"/>
  <c r="JM285" i="1"/>
  <c r="JM278" i="1"/>
  <c r="JM272" i="1"/>
  <c r="JM262" i="1"/>
  <c r="JM251" i="1"/>
  <c r="JM243" i="1"/>
  <c r="JM192" i="1"/>
  <c r="JM228" i="1"/>
  <c r="JM218" i="1"/>
  <c r="JM212" i="1"/>
  <c r="JM195" i="1"/>
  <c r="JM185" i="1"/>
  <c r="JM173" i="1"/>
  <c r="JM332" i="1"/>
  <c r="JM322" i="1"/>
  <c r="JM314" i="1"/>
  <c r="JM306" i="1"/>
  <c r="JM290" i="1"/>
  <c r="JM280" i="1"/>
  <c r="JM271" i="1"/>
  <c r="JM226" i="1"/>
  <c r="JM244" i="1"/>
  <c r="JM234" i="1"/>
  <c r="JM222" i="1"/>
  <c r="JM213" i="1"/>
  <c r="JM175" i="1"/>
  <c r="JM153" i="1"/>
  <c r="JM129" i="1"/>
  <c r="JM106" i="1"/>
  <c r="JM79" i="1"/>
  <c r="JM50" i="1"/>
  <c r="JM47" i="1"/>
  <c r="JM22" i="1"/>
  <c r="JM329" i="1"/>
  <c r="JM320" i="1"/>
  <c r="JM313" i="1"/>
  <c r="JM302" i="1"/>
  <c r="JM296" i="1"/>
  <c r="JM289" i="1"/>
  <c r="JM277" i="1"/>
  <c r="JM270" i="1"/>
  <c r="JM253" i="1"/>
  <c r="JM240" i="1"/>
  <c r="JM231" i="1"/>
  <c r="JM221" i="1"/>
  <c r="JM211" i="1"/>
  <c r="JM191" i="1"/>
  <c r="JM174" i="1"/>
  <c r="JM157" i="1"/>
  <c r="JM151" i="1"/>
  <c r="JM145" i="1"/>
  <c r="JM133" i="1"/>
  <c r="JM127" i="1"/>
  <c r="JM120" i="1"/>
  <c r="JM114" i="1"/>
  <c r="JM110" i="1"/>
  <c r="JM91" i="1"/>
  <c r="JM84" i="1"/>
  <c r="JM75" i="1"/>
  <c r="JM68" i="1"/>
  <c r="JM56" i="1"/>
  <c r="JM48" i="1"/>
  <c r="JM25" i="1"/>
  <c r="JM51" i="1"/>
  <c r="JM28" i="1"/>
  <c r="JM348" i="1"/>
  <c r="JM328" i="1"/>
  <c r="JM318" i="1"/>
  <c r="JM309" i="1"/>
  <c r="JM301" i="1"/>
  <c r="JM294" i="1"/>
  <c r="JM284" i="1"/>
  <c r="JM275" i="1"/>
  <c r="JM269" i="1"/>
  <c r="JM248" i="1"/>
  <c r="JM239" i="1"/>
  <c r="JM230" i="1"/>
  <c r="JM215" i="1"/>
  <c r="JM209" i="1"/>
  <c r="JM188" i="1"/>
  <c r="JM165" i="1"/>
  <c r="JM156" i="1"/>
  <c r="JM149" i="1"/>
  <c r="JM141" i="1"/>
  <c r="JM131" i="1"/>
  <c r="JM126" i="1"/>
  <c r="JM118" i="1"/>
  <c r="JM113" i="1"/>
  <c r="JM109" i="1"/>
  <c r="JM98" i="1"/>
  <c r="JM89" i="1"/>
  <c r="JM83" i="1"/>
  <c r="JM74" i="1"/>
  <c r="JM67" i="1"/>
  <c r="JM54" i="1"/>
  <c r="JM46" i="1"/>
  <c r="JM33" i="1"/>
  <c r="JM333" i="1"/>
  <c r="JM325" i="1"/>
  <c r="JM316" i="1"/>
  <c r="JM308" i="1"/>
  <c r="JM300" i="1"/>
  <c r="JM292" i="1"/>
  <c r="JM281" i="1"/>
  <c r="JM273" i="1"/>
  <c r="JM227" i="1"/>
  <c r="JM247" i="1"/>
  <c r="JM224" i="1"/>
  <c r="JM214" i="1"/>
  <c r="JM205" i="1"/>
  <c r="JM178" i="1"/>
  <c r="JM161" i="1"/>
  <c r="JM155" i="1"/>
  <c r="JM147" i="1"/>
  <c r="JM138" i="1"/>
  <c r="JM130" i="1"/>
  <c r="JM123" i="1"/>
  <c r="JM117" i="1"/>
  <c r="JM112" i="1"/>
  <c r="JM108" i="1"/>
  <c r="JM102" i="1"/>
  <c r="JM97" i="1"/>
  <c r="JM88" i="1"/>
  <c r="JM80" i="1"/>
  <c r="JM71" i="1"/>
  <c r="JM62" i="1"/>
  <c r="JM53" i="1"/>
  <c r="JM39" i="1"/>
  <c r="JM297" i="1"/>
  <c r="JM193" i="1"/>
  <c r="JM160" i="1"/>
  <c r="JM144" i="1"/>
  <c r="JM137" i="1"/>
  <c r="JM122" i="1"/>
  <c r="JM116" i="1"/>
  <c r="JM111" i="1"/>
  <c r="JM95" i="1"/>
  <c r="JM87" i="1"/>
  <c r="JM70" i="1"/>
  <c r="JM61" i="1"/>
  <c r="JM31" i="1"/>
  <c r="JM57" i="1"/>
  <c r="JM72" i="1"/>
  <c r="JM177" i="1"/>
  <c r="JM252" i="1"/>
  <c r="JM343" i="1"/>
  <c r="JM164" i="1"/>
  <c r="JM201" i="1"/>
  <c r="JM236" i="1"/>
  <c r="JM286" i="1"/>
  <c r="JM291" i="1"/>
  <c r="JM58" i="1"/>
  <c r="JM250" i="1"/>
  <c r="JM337" i="1"/>
  <c r="JM77" i="1"/>
  <c r="JM128" i="1"/>
  <c r="JM187" i="1"/>
  <c r="JM208" i="1"/>
  <c r="JM276" i="1"/>
  <c r="JM338" i="1"/>
  <c r="JM245" i="1"/>
  <c r="JM335" i="1"/>
  <c r="JM179" i="1"/>
  <c r="JM49" i="1"/>
  <c r="JM36" i="1"/>
  <c r="JM27" i="1"/>
  <c r="JM92" i="1"/>
  <c r="JM184" i="1"/>
  <c r="JM233" i="1"/>
  <c r="JM265" i="1"/>
  <c r="JM52" i="1"/>
  <c r="JM152" i="1"/>
  <c r="JM210" i="1"/>
  <c r="JM255" i="1"/>
  <c r="JM319" i="1"/>
  <c r="JM336" i="1"/>
  <c r="JM94" i="1"/>
  <c r="JM125" i="1"/>
  <c r="JM267" i="1"/>
  <c r="JM341" i="1"/>
  <c r="JM73" i="1"/>
  <c r="JM100" i="1"/>
  <c r="JM154" i="1"/>
  <c r="JM288" i="1"/>
  <c r="JM342" i="1"/>
  <c r="JM279" i="1"/>
  <c r="JM261" i="1"/>
  <c r="JM197" i="1"/>
  <c r="JM176" i="1"/>
  <c r="JM104" i="1"/>
  <c r="JM30" i="1"/>
  <c r="JM40" i="1"/>
  <c r="JM43" i="1"/>
  <c r="JM44" i="1"/>
  <c r="JM29" i="1"/>
  <c r="JM229" i="1"/>
  <c r="JM148" i="1"/>
  <c r="JM190" i="1"/>
  <c r="JM241" i="1"/>
  <c r="JM299" i="1"/>
  <c r="JM340" i="1"/>
  <c r="JM86" i="1"/>
  <c r="JM163" i="1"/>
  <c r="JM206" i="1"/>
  <c r="JM225" i="1"/>
  <c r="JM326" i="1"/>
  <c r="JM345" i="1"/>
  <c r="JM93" i="1"/>
  <c r="JM119" i="1"/>
  <c r="JM216" i="1"/>
  <c r="JM249" i="1"/>
  <c r="JM321" i="1"/>
  <c r="JM346" i="1"/>
  <c r="JM287" i="1"/>
  <c r="JM194" i="1"/>
  <c r="JM170" i="1"/>
  <c r="JM34" i="1"/>
  <c r="JM41" i="1"/>
  <c r="JM63" i="1"/>
  <c r="JM167" i="1"/>
  <c r="JM204" i="1"/>
  <c r="JM219" i="1"/>
  <c r="JM339" i="1"/>
  <c r="JM121" i="1"/>
  <c r="JM199" i="1"/>
  <c r="JM232" i="1"/>
  <c r="JM266" i="1"/>
  <c r="JM295" i="1"/>
  <c r="JM344" i="1"/>
  <c r="JM82" i="1"/>
  <c r="JM283" i="1"/>
  <c r="JM310" i="1"/>
  <c r="JM64" i="1"/>
  <c r="JM81" i="1"/>
  <c r="JM115" i="1"/>
  <c r="JM181" i="1"/>
  <c r="JM203" i="1"/>
  <c r="JM220" i="1"/>
  <c r="JM305" i="1"/>
  <c r="JM202" i="1"/>
  <c r="JM37" i="1"/>
  <c r="JM24" i="1"/>
  <c r="JM260" i="1"/>
  <c r="JM259" i="1"/>
  <c r="JM258" i="1"/>
  <c r="JM9" i="1"/>
  <c r="JM334" i="1"/>
  <c r="JM268" i="1"/>
  <c r="JM166" i="1"/>
  <c r="JM124" i="1"/>
  <c r="JM107" i="1"/>
  <c r="JM66" i="1"/>
  <c r="JM42" i="1"/>
  <c r="JM38" i="1"/>
  <c r="JM10" i="1"/>
  <c r="JM257" i="1"/>
  <c r="JM217" i="1"/>
  <c r="JM207" i="1"/>
  <c r="JM198" i="1"/>
  <c r="JM186" i="1"/>
  <c r="JM78" i="1"/>
  <c r="JM60" i="1"/>
  <c r="JM55" i="1"/>
  <c r="JM264" i="1"/>
  <c r="JM235" i="1"/>
  <c r="JM189" i="1"/>
  <c r="JM180" i="1"/>
  <c r="JM96" i="1"/>
  <c r="JM69" i="1"/>
  <c r="JM45" i="1"/>
  <c r="JM35" i="1"/>
  <c r="JM169" i="1"/>
  <c r="JM26" i="1"/>
  <c r="JM12" i="1"/>
  <c r="JM13" i="1"/>
  <c r="JM14" i="1"/>
  <c r="AB13" i="1"/>
  <c r="N255" i="1"/>
  <c r="N243" i="1"/>
  <c r="N235" i="1"/>
  <c r="N260" i="1"/>
  <c r="N246" i="1"/>
  <c r="N242" i="1"/>
  <c r="N238" i="1"/>
  <c r="N227" i="1"/>
  <c r="N249" i="1"/>
  <c r="N240" i="1"/>
  <c r="N226" i="1"/>
  <c r="N252" i="1"/>
  <c r="N236" i="1"/>
  <c r="N233" i="1"/>
  <c r="N128" i="1"/>
  <c r="N124" i="1"/>
  <c r="N120" i="1"/>
  <c r="N116" i="1"/>
  <c r="N112" i="1"/>
  <c r="N108" i="1"/>
  <c r="N127" i="1"/>
  <c r="N119" i="1"/>
  <c r="N115" i="1"/>
  <c r="N111" i="1"/>
  <c r="N130" i="1"/>
  <c r="N126" i="1"/>
  <c r="N122" i="1"/>
  <c r="N118" i="1"/>
  <c r="N114" i="1"/>
  <c r="N110" i="1"/>
  <c r="N129" i="1"/>
  <c r="N125" i="1"/>
  <c r="N121" i="1"/>
  <c r="N117" i="1"/>
  <c r="N113" i="1"/>
  <c r="N109" i="1"/>
  <c r="N123" i="1"/>
  <c r="N107" i="1"/>
  <c r="N346" i="1"/>
  <c r="N342" i="1"/>
  <c r="N338" i="1"/>
  <c r="N334" i="1"/>
  <c r="N330" i="1"/>
  <c r="N326" i="1"/>
  <c r="N322" i="1"/>
  <c r="N318" i="1"/>
  <c r="N314" i="1"/>
  <c r="N310" i="1"/>
  <c r="N306" i="1"/>
  <c r="N302" i="1"/>
  <c r="N298" i="1"/>
  <c r="N294" i="1"/>
  <c r="N290" i="1"/>
  <c r="N345" i="1"/>
  <c r="N341" i="1"/>
  <c r="N337" i="1"/>
  <c r="N333" i="1"/>
  <c r="N329" i="1"/>
  <c r="N325" i="1"/>
  <c r="N321" i="1"/>
  <c r="N313" i="1"/>
  <c r="N309" i="1"/>
  <c r="N305" i="1"/>
  <c r="N301" i="1"/>
  <c r="N297" i="1"/>
  <c r="N293" i="1"/>
  <c r="N289" i="1"/>
  <c r="N344" i="1"/>
  <c r="N340" i="1"/>
  <c r="N336" i="1"/>
  <c r="N332" i="1"/>
  <c r="N328" i="1"/>
  <c r="N324" i="1"/>
  <c r="N320" i="1"/>
  <c r="N316" i="1"/>
  <c r="N312" i="1"/>
  <c r="N308" i="1"/>
  <c r="N304" i="1"/>
  <c r="N300" i="1"/>
  <c r="N296" i="1"/>
  <c r="N292" i="1"/>
  <c r="N343" i="1"/>
  <c r="N339" i="1"/>
  <c r="N335" i="1"/>
  <c r="N331" i="1"/>
  <c r="N327" i="1"/>
  <c r="N323" i="1"/>
  <c r="N319" i="1"/>
  <c r="N315" i="1"/>
  <c r="N311" i="1"/>
  <c r="N307" i="1"/>
  <c r="N303" i="1"/>
  <c r="N299" i="1"/>
  <c r="N295" i="1"/>
  <c r="N291" i="1"/>
  <c r="N317" i="1"/>
  <c r="AA15" i="1"/>
  <c r="O202" i="1"/>
  <c r="O207" i="1"/>
  <c r="AA283" i="1"/>
  <c r="CM14" i="1"/>
  <c r="U285" i="1"/>
  <c r="AD283" i="1"/>
  <c r="U284" i="1"/>
  <c r="AE283" i="1"/>
  <c r="O283" i="1"/>
  <c r="AB283" i="1"/>
  <c r="O20" i="1"/>
  <c r="AB15" i="1"/>
  <c r="O334" i="1"/>
  <c r="AA13" i="1"/>
  <c r="O324" i="1"/>
  <c r="O290" i="1"/>
  <c r="O291" i="1"/>
  <c r="O335" i="1"/>
  <c r="O299" i="1"/>
  <c r="O314" i="1"/>
  <c r="AE15" i="1"/>
  <c r="O343" i="1"/>
  <c r="O297" i="1"/>
  <c r="O321" i="1"/>
  <c r="O298" i="1"/>
  <c r="O338" i="1"/>
  <c r="O341" i="1"/>
  <c r="O305" i="1"/>
  <c r="O310" i="1"/>
  <c r="O302" i="1"/>
  <c r="O292" i="1"/>
  <c r="O304" i="1"/>
  <c r="O312" i="1"/>
  <c r="O330" i="1"/>
  <c r="O322" i="1"/>
  <c r="O332" i="1"/>
  <c r="O315" i="1"/>
  <c r="O345" i="1"/>
  <c r="O331" i="1"/>
  <c r="O317" i="1"/>
  <c r="O289" i="1"/>
  <c r="O296" i="1"/>
  <c r="O294" i="1"/>
  <c r="O346" i="1"/>
  <c r="O320" i="1"/>
  <c r="O327" i="1"/>
  <c r="O293" i="1"/>
  <c r="O300" i="1"/>
  <c r="O333" i="1"/>
  <c r="O309" i="1"/>
  <c r="O339" i="1"/>
  <c r="O336" i="1"/>
  <c r="O344" i="1"/>
  <c r="O329" i="1"/>
  <c r="O326" i="1"/>
  <c r="O316" i="1"/>
  <c r="O319" i="1"/>
  <c r="O323" i="1"/>
  <c r="O306" i="1"/>
  <c r="O337" i="1"/>
  <c r="O340" i="1"/>
  <c r="AD15" i="1"/>
  <c r="O308" i="1"/>
  <c r="O318" i="1"/>
  <c r="O325" i="1"/>
  <c r="O313" i="1"/>
  <c r="O328" i="1"/>
  <c r="O342" i="1"/>
  <c r="O295" i="1"/>
  <c r="O311" i="1"/>
  <c r="O303" i="1"/>
  <c r="O307" i="1"/>
  <c r="AB9" i="1"/>
  <c r="AA9" i="1"/>
  <c r="O24" i="1"/>
  <c r="O63" i="1"/>
  <c r="O50" i="1"/>
  <c r="O65" i="1"/>
  <c r="O64" i="1"/>
  <c r="O29" i="1"/>
  <c r="O70" i="1"/>
  <c r="O46" i="1"/>
  <c r="O41" i="1"/>
  <c r="O28" i="1"/>
  <c r="O69" i="1"/>
  <c r="O53" i="1"/>
  <c r="O56" i="1"/>
  <c r="O30" i="1"/>
  <c r="O75" i="1"/>
  <c r="O57" i="1"/>
  <c r="O49" i="1"/>
  <c r="O45" i="1"/>
  <c r="O25" i="1"/>
  <c r="O51" i="1"/>
  <c r="O21" i="1"/>
  <c r="O73" i="1"/>
  <c r="O54" i="1"/>
  <c r="O59" i="1"/>
  <c r="O43" i="1"/>
  <c r="O72" i="1"/>
  <c r="O77" i="1"/>
  <c r="I230" i="1"/>
  <c r="O76" i="1"/>
  <c r="O71" i="1"/>
  <c r="O44" i="1"/>
  <c r="O33" i="1"/>
  <c r="O34" i="1"/>
  <c r="O26" i="1"/>
  <c r="O27" i="1"/>
  <c r="O58" i="1"/>
  <c r="O61" i="1"/>
  <c r="O23" i="1"/>
  <c r="O60" i="1"/>
  <c r="O37" i="1"/>
  <c r="O32" i="1"/>
  <c r="O35" i="1"/>
  <c r="O31" i="1"/>
  <c r="O68" i="1"/>
  <c r="O22" i="1"/>
  <c r="O74" i="1"/>
  <c r="O55" i="1"/>
  <c r="O62" i="1"/>
  <c r="O36" i="1"/>
  <c r="O48" i="1"/>
  <c r="O42" i="1"/>
  <c r="O52" i="1"/>
  <c r="O40" i="1"/>
  <c r="O67" i="1"/>
  <c r="O66" i="1"/>
  <c r="O39" i="1"/>
  <c r="O47" i="1"/>
  <c r="AE6" i="1" l="1"/>
  <c r="AD6" i="1"/>
  <c r="I7" i="1"/>
  <c r="Z6" i="1"/>
  <c r="AA6" i="1" s="1"/>
  <c r="I6" i="1"/>
  <c r="BM6" i="1"/>
  <c r="CM6" i="1"/>
  <c r="CN6" i="1"/>
  <c r="N248" i="1"/>
  <c r="N234" i="1"/>
  <c r="N259" i="1"/>
  <c r="N256" i="1"/>
  <c r="N251" i="1"/>
  <c r="N239" i="1"/>
  <c r="N262" i="1"/>
  <c r="N245" i="1"/>
  <c r="N231" i="1"/>
  <c r="N254" i="1"/>
  <c r="N241" i="1"/>
  <c r="N257" i="1"/>
  <c r="N244" i="1"/>
  <c r="N258" i="1"/>
  <c r="N253" i="1"/>
  <c r="N192" i="1"/>
  <c r="N250" i="1"/>
  <c r="N232" i="1"/>
  <c r="N247" i="1"/>
  <c r="AA14" i="1"/>
  <c r="N287" i="1"/>
  <c r="N283" i="1"/>
  <c r="N279" i="1"/>
  <c r="N275" i="1"/>
  <c r="N270" i="1"/>
  <c r="N266" i="1"/>
  <c r="N286" i="1"/>
  <c r="N278" i="1"/>
  <c r="N273" i="1"/>
  <c r="N269" i="1"/>
  <c r="N265" i="1"/>
  <c r="N285" i="1"/>
  <c r="N281" i="1"/>
  <c r="N277" i="1"/>
  <c r="N272" i="1"/>
  <c r="N268" i="1"/>
  <c r="N264" i="1"/>
  <c r="N288" i="1"/>
  <c r="N284" i="1"/>
  <c r="N280" i="1"/>
  <c r="N276" i="1"/>
  <c r="N271" i="1"/>
  <c r="N267" i="1"/>
  <c r="N225" i="1"/>
  <c r="N221" i="1"/>
  <c r="N217" i="1"/>
  <c r="N213" i="1"/>
  <c r="N209" i="1"/>
  <c r="N205" i="1"/>
  <c r="N201" i="1"/>
  <c r="N197" i="1"/>
  <c r="N193" i="1"/>
  <c r="N188" i="1"/>
  <c r="N184" i="1"/>
  <c r="N224" i="1"/>
  <c r="N220" i="1"/>
  <c r="N216" i="1"/>
  <c r="N212" i="1"/>
  <c r="N208" i="1"/>
  <c r="N204" i="1"/>
  <c r="N200" i="1"/>
  <c r="N196" i="1"/>
  <c r="N191" i="1"/>
  <c r="N187" i="1"/>
  <c r="N183" i="1"/>
  <c r="N229" i="1"/>
  <c r="N223" i="1"/>
  <c r="N219" i="1"/>
  <c r="N215" i="1"/>
  <c r="N211" i="1"/>
  <c r="N207" i="1"/>
  <c r="N203" i="1"/>
  <c r="N199" i="1"/>
  <c r="N195" i="1"/>
  <c r="N190" i="1"/>
  <c r="N186" i="1"/>
  <c r="N228" i="1"/>
  <c r="N222" i="1"/>
  <c r="N218" i="1"/>
  <c r="N214" i="1"/>
  <c r="N210" i="1"/>
  <c r="N202" i="1"/>
  <c r="N198" i="1"/>
  <c r="N194" i="1"/>
  <c r="N189" i="1"/>
  <c r="N185" i="1"/>
  <c r="N206" i="1"/>
  <c r="N180" i="1"/>
  <c r="N176" i="1"/>
  <c r="N173" i="1"/>
  <c r="N168" i="1"/>
  <c r="N164" i="1"/>
  <c r="N160" i="1"/>
  <c r="N179" i="1"/>
  <c r="N171" i="1"/>
  <c r="N172" i="1"/>
  <c r="N167" i="1"/>
  <c r="N163" i="1"/>
  <c r="N159" i="1"/>
  <c r="N182" i="1"/>
  <c r="N178" i="1"/>
  <c r="N175" i="1"/>
  <c r="N170" i="1"/>
  <c r="N166" i="1"/>
  <c r="N162" i="1"/>
  <c r="N158" i="1"/>
  <c r="N181" i="1"/>
  <c r="N177" i="1"/>
  <c r="N174" i="1"/>
  <c r="N169" i="1"/>
  <c r="N165" i="1"/>
  <c r="N161" i="1"/>
  <c r="N71" i="1"/>
  <c r="N67" i="1"/>
  <c r="N63" i="1"/>
  <c r="N59" i="1"/>
  <c r="N55" i="1"/>
  <c r="N51" i="1"/>
  <c r="N47" i="1"/>
  <c r="N43" i="1"/>
  <c r="N39" i="1"/>
  <c r="N35" i="1"/>
  <c r="N31" i="1"/>
  <c r="N27" i="1"/>
  <c r="N23" i="1"/>
  <c r="N74" i="1"/>
  <c r="N70" i="1"/>
  <c r="N66" i="1"/>
  <c r="N62" i="1"/>
  <c r="N58" i="1"/>
  <c r="N54" i="1"/>
  <c r="N50" i="1"/>
  <c r="N46" i="1"/>
  <c r="N42" i="1"/>
  <c r="N38" i="1"/>
  <c r="N34" i="1"/>
  <c r="N30" i="1"/>
  <c r="N26" i="1"/>
  <c r="N22" i="1"/>
  <c r="N77" i="1"/>
  <c r="N73" i="1"/>
  <c r="N69" i="1"/>
  <c r="N65" i="1"/>
  <c r="N61" i="1"/>
  <c r="N57" i="1"/>
  <c r="N53" i="1"/>
  <c r="N49" i="1"/>
  <c r="N45" i="1"/>
  <c r="N41" i="1"/>
  <c r="N37" i="1"/>
  <c r="N33" i="1"/>
  <c r="N28" i="1"/>
  <c r="N25" i="1"/>
  <c r="N21" i="1"/>
  <c r="N76" i="1"/>
  <c r="N72" i="1"/>
  <c r="N68" i="1"/>
  <c r="N64" i="1"/>
  <c r="N60" i="1"/>
  <c r="N56" i="1"/>
  <c r="N52" i="1"/>
  <c r="N48" i="1"/>
  <c r="N44" i="1"/>
  <c r="N40" i="1"/>
  <c r="N36" i="1"/>
  <c r="N32" i="1"/>
  <c r="N29" i="1"/>
  <c r="N24" i="1"/>
  <c r="N20" i="1"/>
  <c r="N75" i="1"/>
  <c r="AB8" i="1"/>
  <c r="N104" i="1"/>
  <c r="N100" i="1"/>
  <c r="N96" i="1"/>
  <c r="N92" i="1"/>
  <c r="N88" i="1"/>
  <c r="N84" i="1"/>
  <c r="N80" i="1"/>
  <c r="N103" i="1"/>
  <c r="N99" i="1"/>
  <c r="N95" i="1"/>
  <c r="N91" i="1"/>
  <c r="N87" i="1"/>
  <c r="N83" i="1"/>
  <c r="N79" i="1"/>
  <c r="N106" i="1"/>
  <c r="N102" i="1"/>
  <c r="N98" i="1"/>
  <c r="N94" i="1"/>
  <c r="N89" i="1"/>
  <c r="N86" i="1"/>
  <c r="N82" i="1"/>
  <c r="N78" i="1"/>
  <c r="N101" i="1"/>
  <c r="N97" i="1"/>
  <c r="N93" i="1"/>
  <c r="N90" i="1"/>
  <c r="N85" i="1"/>
  <c r="N81" i="1"/>
  <c r="N105" i="1"/>
  <c r="I301" i="1"/>
  <c r="I21" i="1"/>
  <c r="I20" i="1"/>
  <c r="AA8" i="1"/>
  <c r="AB14" i="1"/>
  <c r="I271" i="1"/>
  <c r="I150" i="1"/>
  <c r="AB11" i="1"/>
  <c r="AA11" i="1"/>
  <c r="I157" i="1"/>
  <c r="AA12" i="1"/>
  <c r="I8" i="1"/>
  <c r="I318" i="1"/>
  <c r="I153" i="1"/>
  <c r="I326" i="1"/>
  <c r="I244" i="1"/>
  <c r="I333" i="1"/>
  <c r="I306" i="1"/>
  <c r="I295" i="1"/>
  <c r="I206" i="1"/>
  <c r="I14" i="1"/>
  <c r="I201" i="1"/>
  <c r="I61" i="1"/>
  <c r="I231" i="1"/>
  <c r="I285" i="1"/>
  <c r="I90" i="1"/>
  <c r="I165" i="1"/>
  <c r="I302" i="1"/>
  <c r="I78" i="1"/>
  <c r="I93" i="1"/>
  <c r="I217" i="1"/>
  <c r="I249" i="1"/>
  <c r="I299" i="1"/>
  <c r="I100" i="1"/>
  <c r="I200" i="1"/>
  <c r="I205" i="1"/>
  <c r="I287" i="1"/>
  <c r="I289" i="1"/>
  <c r="I49" i="1"/>
  <c r="I117" i="1"/>
  <c r="I9" i="1"/>
  <c r="I283" i="1"/>
  <c r="I182" i="1"/>
  <c r="I210" i="1"/>
  <c r="I275" i="1"/>
  <c r="I214" i="1"/>
  <c r="I51" i="1"/>
  <c r="I32" i="1"/>
  <c r="I156" i="1"/>
  <c r="I73" i="1"/>
  <c r="I266" i="1"/>
  <c r="I330" i="1"/>
  <c r="I213" i="1"/>
  <c r="I334" i="1"/>
  <c r="I79" i="1"/>
  <c r="I167" i="1"/>
  <c r="I60" i="1"/>
  <c r="I80" i="1"/>
  <c r="I23" i="1"/>
  <c r="I135" i="1"/>
  <c r="I97" i="1"/>
  <c r="I196" i="1"/>
  <c r="I15" i="1"/>
  <c r="I28" i="1"/>
  <c r="I321" i="1"/>
  <c r="I216" i="1"/>
  <c r="I255" i="1"/>
  <c r="I106" i="1"/>
  <c r="I178" i="1"/>
  <c r="I308" i="1"/>
  <c r="I119" i="1"/>
  <c r="I95" i="1"/>
  <c r="I229" i="1"/>
  <c r="I43" i="1"/>
  <c r="I183" i="1"/>
  <c r="I239" i="1"/>
  <c r="I208" i="1"/>
  <c r="I240" i="1"/>
  <c r="I197" i="1"/>
  <c r="I145" i="1"/>
  <c r="I41" i="1"/>
  <c r="I343" i="1"/>
  <c r="I163" i="1"/>
  <c r="I269" i="1"/>
  <c r="I342" i="1"/>
  <c r="I29" i="1"/>
  <c r="I234" i="1"/>
  <c r="I91" i="1"/>
  <c r="I120" i="1"/>
  <c r="I149" i="1"/>
  <c r="I65" i="1"/>
  <c r="I152" i="1"/>
  <c r="I185" i="1"/>
  <c r="I293" i="1"/>
  <c r="I325" i="1"/>
  <c r="I296" i="1"/>
  <c r="I121" i="1"/>
  <c r="I202" i="1"/>
  <c r="I207" i="1"/>
  <c r="I235" i="1"/>
  <c r="I276" i="1"/>
  <c r="I170" i="1"/>
  <c r="I329" i="1"/>
  <c r="I84" i="1"/>
  <c r="I248" i="1"/>
  <c r="I340" i="1"/>
  <c r="I161" i="1"/>
  <c r="I70" i="1"/>
  <c r="I261" i="1"/>
  <c r="I291" i="1"/>
  <c r="I300" i="1"/>
  <c r="I224" i="1"/>
  <c r="I102" i="1"/>
  <c r="I341" i="1"/>
  <c r="I191" i="1"/>
  <c r="I138" i="1"/>
  <c r="I46" i="1"/>
  <c r="I86" i="1"/>
  <c r="I137" i="1"/>
  <c r="I68" i="1"/>
  <c r="I113" i="1"/>
  <c r="I108" i="1"/>
  <c r="I162" i="1"/>
  <c r="I186" i="1"/>
  <c r="I159" i="1"/>
  <c r="I211" i="1"/>
  <c r="I141" i="1"/>
  <c r="I218" i="1"/>
  <c r="I42" i="1"/>
  <c r="I198" i="1"/>
  <c r="I72" i="1"/>
  <c r="I179" i="1"/>
  <c r="I75" i="1"/>
  <c r="I345" i="1"/>
  <c r="I238" i="1"/>
  <c r="I160" i="1"/>
  <c r="I315" i="1"/>
  <c r="I129" i="1"/>
  <c r="I176" i="1"/>
  <c r="I223" i="1"/>
  <c r="I63" i="1"/>
  <c r="I107" i="1"/>
  <c r="I26" i="1"/>
  <c r="I304" i="1"/>
  <c r="I279" i="1"/>
  <c r="I270" i="1"/>
  <c r="I220" i="1"/>
  <c r="I247" i="1"/>
  <c r="I146" i="1"/>
  <c r="I116" i="1"/>
  <c r="I34" i="1"/>
  <c r="I44" i="1"/>
  <c r="I140" i="1"/>
  <c r="I245" i="1"/>
  <c r="I36" i="1"/>
  <c r="I331" i="1"/>
  <c r="I252" i="1"/>
  <c r="I243" i="1"/>
  <c r="I317" i="1"/>
  <c r="I298" i="1"/>
  <c r="I260" i="1"/>
  <c r="I45" i="1"/>
  <c r="I209" i="1"/>
  <c r="I327" i="1"/>
  <c r="I40" i="1"/>
  <c r="I110" i="1"/>
  <c r="I233" i="1"/>
  <c r="I122" i="1"/>
  <c r="I280" i="1"/>
  <c r="I193" i="1"/>
  <c r="I246" i="1"/>
  <c r="I171" i="1"/>
  <c r="I62" i="1"/>
  <c r="I99" i="1"/>
  <c r="I56" i="1"/>
  <c r="I54" i="1"/>
  <c r="I147" i="1"/>
  <c r="I101" i="1"/>
  <c r="I35" i="1"/>
  <c r="I82" i="1"/>
  <c r="I164" i="1"/>
  <c r="I11" i="1"/>
  <c r="I303" i="1"/>
  <c r="I127" i="1"/>
  <c r="I131" i="1"/>
  <c r="I228" i="1"/>
  <c r="I292" i="1"/>
  <c r="I174" i="1"/>
  <c r="I76" i="1"/>
  <c r="I69" i="1"/>
  <c r="I225" i="1"/>
  <c r="I288" i="1"/>
  <c r="I313" i="1"/>
  <c r="I103" i="1"/>
  <c r="I53" i="1"/>
  <c r="I339" i="1"/>
  <c r="I139" i="1"/>
  <c r="I118" i="1"/>
  <c r="I256" i="1"/>
  <c r="I195" i="1"/>
  <c r="I25" i="1"/>
  <c r="I290" i="1"/>
  <c r="I277" i="1"/>
  <c r="I132" i="1"/>
  <c r="I85" i="1"/>
  <c r="I281" i="1"/>
  <c r="I324" i="1"/>
  <c r="I92" i="1"/>
  <c r="I96" i="1"/>
  <c r="I155" i="1"/>
  <c r="I58" i="1"/>
  <c r="I190" i="1"/>
  <c r="I148" i="1"/>
  <c r="I286" i="1"/>
  <c r="I204" i="1"/>
  <c r="I254" i="1"/>
  <c r="I38" i="1"/>
  <c r="I47" i="1"/>
  <c r="I10" i="1"/>
  <c r="I114" i="1"/>
  <c r="I221" i="1"/>
  <c r="I337" i="1"/>
  <c r="I264" i="1"/>
  <c r="I194" i="1"/>
  <c r="I226" i="1"/>
  <c r="I259" i="1"/>
  <c r="I125" i="1"/>
  <c r="I335" i="1"/>
  <c r="I203" i="1"/>
  <c r="I184" i="1"/>
  <c r="I50" i="1"/>
  <c r="I267" i="1"/>
  <c r="I57" i="1"/>
  <c r="I13" i="1"/>
  <c r="I30" i="1"/>
  <c r="I307" i="1"/>
  <c r="I181" i="1"/>
  <c r="I177" i="1"/>
  <c r="I16" i="1"/>
  <c r="I124" i="1"/>
  <c r="I199" i="1"/>
  <c r="I22" i="1"/>
  <c r="I130" i="1"/>
  <c r="I187" i="1"/>
  <c r="I89" i="1"/>
  <c r="I237" i="1"/>
  <c r="I27" i="1"/>
  <c r="I154" i="1"/>
  <c r="I297" i="1"/>
  <c r="I128" i="1"/>
  <c r="I314" i="1"/>
  <c r="I219" i="1"/>
  <c r="I322" i="1"/>
  <c r="I94" i="1"/>
  <c r="I87" i="1"/>
  <c r="I311" i="1"/>
  <c r="I284" i="1"/>
  <c r="I66" i="1"/>
  <c r="I305" i="1"/>
  <c r="I222" i="1"/>
  <c r="I115" i="1"/>
  <c r="I328" i="1"/>
  <c r="I81" i="1"/>
  <c r="I142" i="1"/>
  <c r="I24" i="1"/>
  <c r="I338" i="1"/>
  <c r="I134" i="1"/>
  <c r="I347" i="1"/>
  <c r="I31" i="1"/>
  <c r="I105" i="1"/>
  <c r="I273" i="1"/>
  <c r="I173" i="1"/>
  <c r="I250" i="1"/>
  <c r="I52" i="1"/>
  <c r="I262" i="1"/>
  <c r="I112" i="1"/>
  <c r="I257" i="1"/>
  <c r="I111" i="1"/>
  <c r="I242" i="1"/>
  <c r="I172" i="1"/>
  <c r="I241" i="1"/>
  <c r="I323" i="1"/>
  <c r="I188" i="1"/>
  <c r="I319" i="1"/>
  <c r="I126" i="1"/>
  <c r="I251" i="1"/>
  <c r="I48" i="1"/>
  <c r="I272" i="1"/>
  <c r="I346" i="1"/>
  <c r="I64" i="1"/>
  <c r="I192" i="1"/>
  <c r="I189" i="1"/>
  <c r="I77" i="1"/>
  <c r="I236" i="1"/>
  <c r="I344" i="1"/>
  <c r="I336" i="1"/>
  <c r="I151" i="1"/>
  <c r="I98" i="1"/>
  <c r="I83" i="1"/>
  <c r="I133" i="1"/>
  <c r="I258" i="1"/>
  <c r="I320" i="1"/>
  <c r="I332" i="1"/>
  <c r="I232" i="1"/>
  <c r="I74" i="1"/>
  <c r="I71" i="1"/>
  <c r="I67" i="1"/>
  <c r="I109" i="1"/>
  <c r="I294" i="1"/>
  <c r="I144" i="1"/>
  <c r="I59" i="1"/>
  <c r="I212" i="1"/>
  <c r="I180" i="1"/>
  <c r="I169" i="1"/>
  <c r="I312" i="1"/>
  <c r="I123" i="1"/>
  <c r="I55" i="1"/>
  <c r="I136" i="1"/>
  <c r="I33" i="1"/>
  <c r="I88" i="1"/>
  <c r="I168" i="1"/>
  <c r="I104" i="1"/>
  <c r="I215" i="1"/>
  <c r="I227" i="1"/>
  <c r="I143" i="1"/>
  <c r="I253" i="1"/>
  <c r="I166" i="1"/>
  <c r="I175" i="1"/>
  <c r="I316" i="1"/>
  <c r="I158" i="1"/>
  <c r="I310" i="1"/>
  <c r="I309" i="1"/>
  <c r="I278" i="1"/>
  <c r="I37" i="1"/>
  <c r="I39" i="1"/>
  <c r="I265" i="1"/>
  <c r="I268" i="1"/>
  <c r="AB6" i="1" l="1"/>
  <c r="H7" i="1"/>
  <c r="H6" i="1"/>
  <c r="H230" i="1"/>
  <c r="H348" i="1"/>
  <c r="H20" i="1"/>
  <c r="H15" i="1"/>
  <c r="H11" i="1"/>
  <c r="H14" i="1"/>
  <c r="H10" i="1"/>
  <c r="H13" i="1"/>
  <c r="H9" i="1"/>
  <c r="H16" i="1"/>
  <c r="H12" i="1"/>
  <c r="H8" i="1"/>
  <c r="H345" i="1"/>
  <c r="H341" i="1"/>
  <c r="H337" i="1"/>
  <c r="H333" i="1"/>
  <c r="H329" i="1"/>
  <c r="H325" i="1"/>
  <c r="H321" i="1"/>
  <c r="H313" i="1"/>
  <c r="H309" i="1"/>
  <c r="H305" i="1"/>
  <c r="H301" i="1"/>
  <c r="H297" i="1"/>
  <c r="H293" i="1"/>
  <c r="H289" i="1"/>
  <c r="H285" i="1"/>
  <c r="H281" i="1"/>
  <c r="H277" i="1"/>
  <c r="H272" i="1"/>
  <c r="H268" i="1"/>
  <c r="H264" i="1"/>
  <c r="H259" i="1"/>
  <c r="H227" i="1"/>
  <c r="H253" i="1"/>
  <c r="H249" i="1"/>
  <c r="H245" i="1"/>
  <c r="H240" i="1"/>
  <c r="H234" i="1"/>
  <c r="H224" i="1"/>
  <c r="H220" i="1"/>
  <c r="H216" i="1"/>
  <c r="H212" i="1"/>
  <c r="H208" i="1"/>
  <c r="H204" i="1"/>
  <c r="H200" i="1"/>
  <c r="H196" i="1"/>
  <c r="H191" i="1"/>
  <c r="H187" i="1"/>
  <c r="H183" i="1"/>
  <c r="H179" i="1"/>
  <c r="H171" i="1"/>
  <c r="H172" i="1"/>
  <c r="H167" i="1"/>
  <c r="H163" i="1"/>
  <c r="H159" i="1"/>
  <c r="H344" i="1"/>
  <c r="H340" i="1"/>
  <c r="H336" i="1"/>
  <c r="H332" i="1"/>
  <c r="H328" i="1"/>
  <c r="H324" i="1"/>
  <c r="H320" i="1"/>
  <c r="H316" i="1"/>
  <c r="H312" i="1"/>
  <c r="H308" i="1"/>
  <c r="H304" i="1"/>
  <c r="H300" i="1"/>
  <c r="H296" i="1"/>
  <c r="H292" i="1"/>
  <c r="H288" i="1"/>
  <c r="H284" i="1"/>
  <c r="H280" i="1"/>
  <c r="H276" i="1"/>
  <c r="H271" i="1"/>
  <c r="H267" i="1"/>
  <c r="H262" i="1"/>
  <c r="H258" i="1"/>
  <c r="H226" i="1"/>
  <c r="H252" i="1"/>
  <c r="H248" i="1"/>
  <c r="H244" i="1"/>
  <c r="H239" i="1"/>
  <c r="H236" i="1"/>
  <c r="H233" i="1"/>
  <c r="H229" i="1"/>
  <c r="H223" i="1"/>
  <c r="H219" i="1"/>
  <c r="H215" i="1"/>
  <c r="H211" i="1"/>
  <c r="H207" i="1"/>
  <c r="H203" i="1"/>
  <c r="H199" i="1"/>
  <c r="H195" i="1"/>
  <c r="H190" i="1"/>
  <c r="H186" i="1"/>
  <c r="H182" i="1"/>
  <c r="H178" i="1"/>
  <c r="H175" i="1"/>
  <c r="H170" i="1"/>
  <c r="H166" i="1"/>
  <c r="H162" i="1"/>
  <c r="H347" i="1"/>
  <c r="H343" i="1"/>
  <c r="H339" i="1"/>
  <c r="H335" i="1"/>
  <c r="H331" i="1"/>
  <c r="H327" i="1"/>
  <c r="H323" i="1"/>
  <c r="H319" i="1"/>
  <c r="H315" i="1"/>
  <c r="H311" i="1"/>
  <c r="H307" i="1"/>
  <c r="H303" i="1"/>
  <c r="H299" i="1"/>
  <c r="H295" i="1"/>
  <c r="H291" i="1"/>
  <c r="H287" i="1"/>
  <c r="H283" i="1"/>
  <c r="H279" i="1"/>
  <c r="H275" i="1"/>
  <c r="H270" i="1"/>
  <c r="H266" i="1"/>
  <c r="H261" i="1"/>
  <c r="H257" i="1"/>
  <c r="H255" i="1"/>
  <c r="H251" i="1"/>
  <c r="H247" i="1"/>
  <c r="H243" i="1"/>
  <c r="H241" i="1"/>
  <c r="H235" i="1"/>
  <c r="H232" i="1"/>
  <c r="H228" i="1"/>
  <c r="H222" i="1"/>
  <c r="H218" i="1"/>
  <c r="H214" i="1"/>
  <c r="H210" i="1"/>
  <c r="H206" i="1"/>
  <c r="H202" i="1"/>
  <c r="H198" i="1"/>
  <c r="H194" i="1"/>
  <c r="H189" i="1"/>
  <c r="H185" i="1"/>
  <c r="H181" i="1"/>
  <c r="H177" i="1"/>
  <c r="H174" i="1"/>
  <c r="H169" i="1"/>
  <c r="H165" i="1"/>
  <c r="H161" i="1"/>
  <c r="H346" i="1"/>
  <c r="H342" i="1"/>
  <c r="H338" i="1"/>
  <c r="H334" i="1"/>
  <c r="H330" i="1"/>
  <c r="H326" i="1"/>
  <c r="H322" i="1"/>
  <c r="H318" i="1"/>
  <c r="H314" i="1"/>
  <c r="H310" i="1"/>
  <c r="H306" i="1"/>
  <c r="H302" i="1"/>
  <c r="H298" i="1"/>
  <c r="H294" i="1"/>
  <c r="H290" i="1"/>
  <c r="H286" i="1"/>
  <c r="H278" i="1"/>
  <c r="H273" i="1"/>
  <c r="H269" i="1"/>
  <c r="H265" i="1"/>
  <c r="H260" i="1"/>
  <c r="H256" i="1"/>
  <c r="H254" i="1"/>
  <c r="H250" i="1"/>
  <c r="H246" i="1"/>
  <c r="H242" i="1"/>
  <c r="H238" i="1"/>
  <c r="H192" i="1"/>
  <c r="H231" i="1"/>
  <c r="H225" i="1"/>
  <c r="H221" i="1"/>
  <c r="H217" i="1"/>
  <c r="H213" i="1"/>
  <c r="H209" i="1"/>
  <c r="H205" i="1"/>
  <c r="H201" i="1"/>
  <c r="H197" i="1"/>
  <c r="H193" i="1"/>
  <c r="H188" i="1"/>
  <c r="H184" i="1"/>
  <c r="H180" i="1"/>
  <c r="H176" i="1"/>
  <c r="H173" i="1"/>
  <c r="H168" i="1"/>
  <c r="H164" i="1"/>
  <c r="H160" i="1"/>
  <c r="H156" i="1"/>
  <c r="H152" i="1"/>
  <c r="H148" i="1"/>
  <c r="H145" i="1"/>
  <c r="H140" i="1"/>
  <c r="H136" i="1"/>
  <c r="H132" i="1"/>
  <c r="H128" i="1"/>
  <c r="H124" i="1"/>
  <c r="H120" i="1"/>
  <c r="H116" i="1"/>
  <c r="H112" i="1"/>
  <c r="H108" i="1"/>
  <c r="H104" i="1"/>
  <c r="H100" i="1"/>
  <c r="H96" i="1"/>
  <c r="H92" i="1"/>
  <c r="H88" i="1"/>
  <c r="H84" i="1"/>
  <c r="H80" i="1"/>
  <c r="H76" i="1"/>
  <c r="H72" i="1"/>
  <c r="H68" i="1"/>
  <c r="H64" i="1"/>
  <c r="H157" i="1"/>
  <c r="H151" i="1"/>
  <c r="H146" i="1"/>
  <c r="H141" i="1"/>
  <c r="H135" i="1"/>
  <c r="H130" i="1"/>
  <c r="H125" i="1"/>
  <c r="H119" i="1"/>
  <c r="H114" i="1"/>
  <c r="H109" i="1"/>
  <c r="H103" i="1"/>
  <c r="H98" i="1"/>
  <c r="H93" i="1"/>
  <c r="H87" i="1"/>
  <c r="H82" i="1"/>
  <c r="H77" i="1"/>
  <c r="H71" i="1"/>
  <c r="H66" i="1"/>
  <c r="H61" i="1"/>
  <c r="H57" i="1"/>
  <c r="H53" i="1"/>
  <c r="H49" i="1"/>
  <c r="H45" i="1"/>
  <c r="H41" i="1"/>
  <c r="H37" i="1"/>
  <c r="H33" i="1"/>
  <c r="H28" i="1"/>
  <c r="H25" i="1"/>
  <c r="H21" i="1"/>
  <c r="H155" i="1"/>
  <c r="H150" i="1"/>
  <c r="H144" i="1"/>
  <c r="H139" i="1"/>
  <c r="H134" i="1"/>
  <c r="H129" i="1"/>
  <c r="H123" i="1"/>
  <c r="H118" i="1"/>
  <c r="H113" i="1"/>
  <c r="H107" i="1"/>
  <c r="H102" i="1"/>
  <c r="H97" i="1"/>
  <c r="H91" i="1"/>
  <c r="H86" i="1"/>
  <c r="H81" i="1"/>
  <c r="H75" i="1"/>
  <c r="H70" i="1"/>
  <c r="H65" i="1"/>
  <c r="H60" i="1"/>
  <c r="H56" i="1"/>
  <c r="H52" i="1"/>
  <c r="H48" i="1"/>
  <c r="H44" i="1"/>
  <c r="H40" i="1"/>
  <c r="H36" i="1"/>
  <c r="H32" i="1"/>
  <c r="H29" i="1"/>
  <c r="H24" i="1"/>
  <c r="H154" i="1"/>
  <c r="H149" i="1"/>
  <c r="H143" i="1"/>
  <c r="H138" i="1"/>
  <c r="H133" i="1"/>
  <c r="H127" i="1"/>
  <c r="H122" i="1"/>
  <c r="H117" i="1"/>
  <c r="H111" i="1"/>
  <c r="H106" i="1"/>
  <c r="H101" i="1"/>
  <c r="H95" i="1"/>
  <c r="H89" i="1"/>
  <c r="H85" i="1"/>
  <c r="H79" i="1"/>
  <c r="H74" i="1"/>
  <c r="H69" i="1"/>
  <c r="H63" i="1"/>
  <c r="H59" i="1"/>
  <c r="H55" i="1"/>
  <c r="H51" i="1"/>
  <c r="H47" i="1"/>
  <c r="H43" i="1"/>
  <c r="H39" i="1"/>
  <c r="H35" i="1"/>
  <c r="H31" i="1"/>
  <c r="H27" i="1"/>
  <c r="H23" i="1"/>
  <c r="H158" i="1"/>
  <c r="H153" i="1"/>
  <c r="H147" i="1"/>
  <c r="H142" i="1"/>
  <c r="H137" i="1"/>
  <c r="H131" i="1"/>
  <c r="H126" i="1"/>
  <c r="H121" i="1"/>
  <c r="H115" i="1"/>
  <c r="H110" i="1"/>
  <c r="H105" i="1"/>
  <c r="H99" i="1"/>
  <c r="H94" i="1"/>
  <c r="H90" i="1"/>
  <c r="H83" i="1"/>
  <c r="H78" i="1"/>
  <c r="H73" i="1"/>
  <c r="H67" i="1"/>
  <c r="H62" i="1"/>
  <c r="H58" i="1"/>
  <c r="H54" i="1"/>
  <c r="H50" i="1"/>
  <c r="H46" i="1"/>
  <c r="H42" i="1"/>
  <c r="H38" i="1"/>
  <c r="H34" i="1"/>
  <c r="H30" i="1"/>
  <c r="H26" i="1"/>
  <c r="H22" i="1"/>
  <c r="H317" i="1"/>
  <c r="AD282" i="1"/>
  <c r="AE348" i="1"/>
  <c r="AA282" i="1"/>
  <c r="I348" i="1" l="1"/>
  <c r="AD348" i="1"/>
  <c r="AA348" i="1"/>
  <c r="MW268" i="1"/>
  <c r="MW180" i="1"/>
  <c r="MW166" i="1"/>
  <c r="MW69" i="1"/>
  <c r="MW217" i="1"/>
  <c r="MW189" i="1"/>
  <c r="MW124" i="1"/>
  <c r="MW207" i="1"/>
  <c r="MW235" i="1"/>
  <c r="MW198" i="1"/>
  <c r="MW169" i="1"/>
  <c r="MW66" i="1"/>
  <c r="MW202" i="1"/>
  <c r="MW257" i="1"/>
  <c r="MW283" i="1"/>
  <c r="MW15" i="1"/>
  <c r="MW186" i="1"/>
  <c r="MW42" i="1"/>
  <c r="MW35" i="1"/>
  <c r="MW96" i="1"/>
  <c r="MW60" i="1"/>
  <c r="MW26" i="1"/>
  <c r="MW107" i="1"/>
  <c r="MW38" i="1"/>
  <c r="MW279" i="1"/>
  <c r="MW55" i="1"/>
  <c r="MW45" i="1"/>
  <c r="MW10" i="1"/>
  <c r="MW264" i="1"/>
  <c r="MW78" i="1"/>
  <c r="MW11" i="1" l="1"/>
  <c r="MW8" i="1"/>
  <c r="MW13" i="1"/>
  <c r="MW7" i="1"/>
  <c r="MW12" i="1"/>
  <c r="MW14" i="1"/>
  <c r="MW348" i="1"/>
  <c r="MW9" i="1"/>
  <c r="MW6" i="1" l="1"/>
</calcChain>
</file>

<file path=xl/sharedStrings.xml><?xml version="1.0" encoding="utf-8"?>
<sst xmlns="http://schemas.openxmlformats.org/spreadsheetml/2006/main" count="7937" uniqueCount="1107">
  <si>
    <t>地　域</t>
    <rPh sb="0" eb="1">
      <t>ジ</t>
    </rPh>
    <rPh sb="2" eb="3">
      <t>イキ</t>
    </rPh>
    <phoneticPr fontId="2"/>
  </si>
  <si>
    <t>インド</t>
  </si>
  <si>
    <t>1,249,577</t>
  </si>
  <si>
    <t>362,022</t>
  </si>
  <si>
    <t>Ⅰ　アジア</t>
  </si>
  <si>
    <t>6,916</t>
  </si>
  <si>
    <t>93</t>
  </si>
  <si>
    <t>613</t>
  </si>
  <si>
    <t>916</t>
  </si>
  <si>
    <t>30</t>
  </si>
  <si>
    <t>181</t>
  </si>
  <si>
    <t>0</t>
  </si>
  <si>
    <t>109</t>
  </si>
  <si>
    <t>874</t>
  </si>
  <si>
    <t>29</t>
  </si>
  <si>
    <t>1,041</t>
  </si>
  <si>
    <t>40</t>
  </si>
  <si>
    <t>219</t>
  </si>
  <si>
    <t>9</t>
  </si>
  <si>
    <t>75</t>
  </si>
  <si>
    <t>320</t>
  </si>
  <si>
    <t>310</t>
  </si>
  <si>
    <t>206</t>
  </si>
  <si>
    <t>1,479</t>
  </si>
  <si>
    <t>27,525</t>
  </si>
  <si>
    <t>74</t>
  </si>
  <si>
    <t>757</t>
  </si>
  <si>
    <t>954</t>
  </si>
  <si>
    <t>879</t>
  </si>
  <si>
    <t>55,634</t>
  </si>
  <si>
    <t>51,767</t>
  </si>
  <si>
    <t>3,867</t>
  </si>
  <si>
    <t>33,846</t>
  </si>
  <si>
    <t>27,602</t>
  </si>
  <si>
    <t>291</t>
  </si>
  <si>
    <t>21</t>
  </si>
  <si>
    <t>1</t>
  </si>
  <si>
    <t>5,953</t>
  </si>
  <si>
    <t>台湾</t>
  </si>
  <si>
    <t>15,870</t>
  </si>
  <si>
    <t>13,748</t>
  </si>
  <si>
    <t>2,122</t>
  </si>
  <si>
    <t>150,399</t>
  </si>
  <si>
    <t>16,659</t>
  </si>
  <si>
    <t>103</t>
  </si>
  <si>
    <t>2,367</t>
  </si>
  <si>
    <t>19,636</t>
  </si>
  <si>
    <t>80</t>
  </si>
  <si>
    <t>78,862</t>
  </si>
  <si>
    <t>1,022</t>
  </si>
  <si>
    <t>15</t>
  </si>
  <si>
    <t>1,858</t>
  </si>
  <si>
    <t>28</t>
  </si>
  <si>
    <t>5,979</t>
  </si>
  <si>
    <t>1,180</t>
  </si>
  <si>
    <t>2,804</t>
  </si>
  <si>
    <t>12</t>
  </si>
  <si>
    <t>23,579</t>
  </si>
  <si>
    <t>909</t>
  </si>
  <si>
    <t>986</t>
  </si>
  <si>
    <t>642</t>
  </si>
  <si>
    <t>344</t>
  </si>
  <si>
    <t>59</t>
  </si>
  <si>
    <t>853</t>
  </si>
  <si>
    <t>5</t>
  </si>
  <si>
    <t>155</t>
  </si>
  <si>
    <t>107</t>
  </si>
  <si>
    <t>17,822</t>
  </si>
  <si>
    <t>13,531</t>
  </si>
  <si>
    <t>1,032</t>
  </si>
  <si>
    <t>2,789</t>
  </si>
  <si>
    <t>163</t>
  </si>
  <si>
    <t>1,502</t>
  </si>
  <si>
    <t>156</t>
  </si>
  <si>
    <t>147</t>
  </si>
  <si>
    <t>142</t>
  </si>
  <si>
    <t>36</t>
  </si>
  <si>
    <t>11,194</t>
  </si>
  <si>
    <t>5,066</t>
  </si>
  <si>
    <t>6,128</t>
  </si>
  <si>
    <t>76</t>
  </si>
  <si>
    <t>マレーシア</t>
  </si>
  <si>
    <t>20,444</t>
  </si>
  <si>
    <t>15,579</t>
  </si>
  <si>
    <t>395</t>
  </si>
  <si>
    <t>934</t>
  </si>
  <si>
    <t>68</t>
  </si>
  <si>
    <t>3,052</t>
  </si>
  <si>
    <t>625</t>
  </si>
  <si>
    <t>11</t>
  </si>
  <si>
    <t>189</t>
  </si>
  <si>
    <t>183</t>
  </si>
  <si>
    <t>114</t>
  </si>
  <si>
    <t>442</t>
  </si>
  <si>
    <t>589</t>
  </si>
  <si>
    <t>83</t>
  </si>
  <si>
    <t>100,320</t>
  </si>
  <si>
    <t>Ⅱ　大洋州</t>
  </si>
  <si>
    <t>78,664</t>
  </si>
  <si>
    <t>1,067</t>
  </si>
  <si>
    <t>30,353</t>
  </si>
  <si>
    <t>8</t>
  </si>
  <si>
    <t>145</t>
  </si>
  <si>
    <t>7,997</t>
  </si>
  <si>
    <t>18,262</t>
  </si>
  <si>
    <t>509</t>
  </si>
  <si>
    <t>3,390</t>
  </si>
  <si>
    <t>96</t>
  </si>
  <si>
    <t>44</t>
  </si>
  <si>
    <t>17,595</t>
  </si>
  <si>
    <t>944</t>
  </si>
  <si>
    <t>20</t>
  </si>
  <si>
    <t>4,280</t>
  </si>
  <si>
    <t>クック諸島</t>
  </si>
  <si>
    <t>3</t>
  </si>
  <si>
    <t>2</t>
  </si>
  <si>
    <t>63</t>
  </si>
  <si>
    <t>サモア（米領）</t>
  </si>
  <si>
    <t>ソロモン諸島</t>
  </si>
  <si>
    <t>ツバル</t>
  </si>
  <si>
    <t>221</t>
  </si>
  <si>
    <t>135</t>
  </si>
  <si>
    <t>ニュージーランド</t>
  </si>
  <si>
    <t>14,409</t>
  </si>
  <si>
    <t>3,314</t>
  </si>
  <si>
    <t>2,890</t>
  </si>
  <si>
    <t>8,205</t>
  </si>
  <si>
    <t>277</t>
  </si>
  <si>
    <t>153</t>
  </si>
  <si>
    <t>339</t>
  </si>
  <si>
    <t>159</t>
  </si>
  <si>
    <t>532</t>
  </si>
  <si>
    <t>79</t>
  </si>
  <si>
    <t>125</t>
  </si>
  <si>
    <t>50</t>
  </si>
  <si>
    <t>46</t>
  </si>
  <si>
    <t>4</t>
  </si>
  <si>
    <t>472,835</t>
  </si>
  <si>
    <t>Ⅲ　北米</t>
  </si>
  <si>
    <t>410,973</t>
  </si>
  <si>
    <t>1,065</t>
  </si>
  <si>
    <t>54</t>
  </si>
  <si>
    <t>25,415</t>
  </si>
  <si>
    <t>41,208</t>
  </si>
  <si>
    <t>10,575</t>
  </si>
  <si>
    <t>658</t>
  </si>
  <si>
    <t>31,791</t>
  </si>
  <si>
    <t>25,144</t>
  </si>
  <si>
    <t>904</t>
  </si>
  <si>
    <t>8,312</t>
  </si>
  <si>
    <t>10,175</t>
  </si>
  <si>
    <t>95,143</t>
  </si>
  <si>
    <t>7,442</t>
  </si>
  <si>
    <t>308</t>
  </si>
  <si>
    <t>20,626</t>
  </si>
  <si>
    <t>19,263</t>
  </si>
  <si>
    <t>8,974</t>
  </si>
  <si>
    <t>98,266</t>
  </si>
  <si>
    <t>カナダ</t>
  </si>
  <si>
    <t>61,854</t>
  </si>
  <si>
    <t>1,920</t>
  </si>
  <si>
    <t>37</t>
  </si>
  <si>
    <t>7,915</t>
  </si>
  <si>
    <t>17,185</t>
  </si>
  <si>
    <t>31,039</t>
  </si>
  <si>
    <t>3,795</t>
  </si>
  <si>
    <t>グリーンランド(デンマーク領）</t>
  </si>
  <si>
    <t>11,112</t>
  </si>
  <si>
    <t>アンティグア・バーブーダ</t>
  </si>
  <si>
    <t>13</t>
  </si>
  <si>
    <t>57</t>
  </si>
  <si>
    <t>81</t>
  </si>
  <si>
    <t>73</t>
  </si>
  <si>
    <t>366</t>
  </si>
  <si>
    <t>グレナダ</t>
  </si>
  <si>
    <t>400</t>
  </si>
  <si>
    <t>23</t>
  </si>
  <si>
    <t>18</t>
  </si>
  <si>
    <t>ジャマイカ</t>
  </si>
  <si>
    <t>164</t>
  </si>
  <si>
    <t>セントクリストファー・ネーヴィス</t>
  </si>
  <si>
    <t>セントビンセント及びグレナディーン諸島</t>
  </si>
  <si>
    <t>10</t>
  </si>
  <si>
    <t>セントルシア</t>
  </si>
  <si>
    <t>14</t>
  </si>
  <si>
    <t>ドミニカ国</t>
  </si>
  <si>
    <t>ドミニカ共和国</t>
  </si>
  <si>
    <t>873</t>
  </si>
  <si>
    <t>49</t>
  </si>
  <si>
    <t>158</t>
  </si>
  <si>
    <t>6</t>
  </si>
  <si>
    <t>34</t>
  </si>
  <si>
    <t>26</t>
  </si>
  <si>
    <t>47</t>
  </si>
  <si>
    <t>バルバドス</t>
  </si>
  <si>
    <t>プエルトリコ（米領）</t>
  </si>
  <si>
    <t>65</t>
  </si>
  <si>
    <t>41</t>
  </si>
  <si>
    <t>ベリーズ</t>
  </si>
  <si>
    <t>190</t>
  </si>
  <si>
    <t>16</t>
  </si>
  <si>
    <t>8,095</t>
  </si>
  <si>
    <t>81,754</t>
  </si>
  <si>
    <t>Ⅴ　南米</t>
  </si>
  <si>
    <t>11,711</t>
  </si>
  <si>
    <t>375</t>
  </si>
  <si>
    <t>399</t>
  </si>
  <si>
    <t>1,291</t>
  </si>
  <si>
    <t>1,348</t>
  </si>
  <si>
    <t>3,771</t>
  </si>
  <si>
    <t>1,766</t>
  </si>
  <si>
    <t>2,005</t>
  </si>
  <si>
    <t>55,927</t>
  </si>
  <si>
    <t>804</t>
  </si>
  <si>
    <t>1,093</t>
  </si>
  <si>
    <t>3,879</t>
  </si>
  <si>
    <t>795</t>
  </si>
  <si>
    <t>43,355</t>
  </si>
  <si>
    <t>2,620</t>
  </si>
  <si>
    <t>1,183</t>
  </si>
  <si>
    <t>2,198</t>
  </si>
  <si>
    <t>503</t>
  </si>
  <si>
    <t>3,473</t>
  </si>
  <si>
    <t>2,934</t>
  </si>
  <si>
    <t>337</t>
  </si>
  <si>
    <t>136</t>
  </si>
  <si>
    <t>2,597</t>
  </si>
  <si>
    <t>113</t>
  </si>
  <si>
    <t>194,878</t>
  </si>
  <si>
    <t>Ⅵ　西欧</t>
  </si>
  <si>
    <t>35</t>
  </si>
  <si>
    <t>アイルランド</t>
  </si>
  <si>
    <t>1,727</t>
  </si>
  <si>
    <t>13,200</t>
  </si>
  <si>
    <t>5,577</t>
  </si>
  <si>
    <t>7,623</t>
  </si>
  <si>
    <t>65,070</t>
  </si>
  <si>
    <t>1,083</t>
  </si>
  <si>
    <t>63,151</t>
  </si>
  <si>
    <t>996</t>
  </si>
  <si>
    <t>1,919</t>
  </si>
  <si>
    <t>87</t>
  </si>
  <si>
    <t>2,806</t>
  </si>
  <si>
    <t>6,452</t>
  </si>
  <si>
    <t>728</t>
  </si>
  <si>
    <t>31</t>
  </si>
  <si>
    <t>9,641</t>
  </si>
  <si>
    <t>6,557</t>
  </si>
  <si>
    <t>3,084</t>
  </si>
  <si>
    <t>3,424</t>
  </si>
  <si>
    <t>スペイン</t>
  </si>
  <si>
    <t>7,547</t>
  </si>
  <si>
    <t>4,065</t>
  </si>
  <si>
    <t>161</t>
  </si>
  <si>
    <t>3,321</t>
  </si>
  <si>
    <t>1,392</t>
  </si>
  <si>
    <t>38,740</t>
  </si>
  <si>
    <t>3,875</t>
  </si>
  <si>
    <t>12,636</t>
  </si>
  <si>
    <t>525</t>
  </si>
  <si>
    <t>4,516</t>
  </si>
  <si>
    <t>6,156</t>
  </si>
  <si>
    <t>11,557</t>
  </si>
  <si>
    <t>923</t>
  </si>
  <si>
    <t>1,605</t>
  </si>
  <si>
    <t>フェロー諸島（デンマーク領）</t>
  </si>
  <si>
    <t>34,538</t>
  </si>
  <si>
    <t>27,431</t>
  </si>
  <si>
    <t>920</t>
  </si>
  <si>
    <t>240</t>
  </si>
  <si>
    <t>3,001</t>
  </si>
  <si>
    <t>3,186</t>
  </si>
  <si>
    <t>5,677</t>
  </si>
  <si>
    <t>546</t>
  </si>
  <si>
    <t>104</t>
  </si>
  <si>
    <t>8,783</t>
  </si>
  <si>
    <t>ウクライナ</t>
  </si>
  <si>
    <t>223</t>
  </si>
  <si>
    <t>126</t>
  </si>
  <si>
    <t>71</t>
  </si>
  <si>
    <t>69</t>
  </si>
  <si>
    <t>118</t>
  </si>
  <si>
    <t>139</t>
  </si>
  <si>
    <t>67</t>
  </si>
  <si>
    <t>39</t>
  </si>
  <si>
    <t>1,613</t>
  </si>
  <si>
    <t>ハンガリー</t>
  </si>
  <si>
    <t>1,347</t>
  </si>
  <si>
    <t>127</t>
  </si>
  <si>
    <t>1,188</t>
  </si>
  <si>
    <t>ボスニア・ヘルツェゴビナ</t>
  </si>
  <si>
    <t>25</t>
  </si>
  <si>
    <t>43</t>
  </si>
  <si>
    <t>58</t>
  </si>
  <si>
    <t>ルーマニア</t>
  </si>
  <si>
    <t>351</t>
  </si>
  <si>
    <t>2,528</t>
  </si>
  <si>
    <t>1,895</t>
  </si>
  <si>
    <t>254</t>
  </si>
  <si>
    <t>120</t>
  </si>
  <si>
    <t>327</t>
  </si>
  <si>
    <t>9,606</t>
  </si>
  <si>
    <t>Ⅷ　中東</t>
  </si>
  <si>
    <t>アラブ首長国連邦</t>
  </si>
  <si>
    <t>3,270</t>
  </si>
  <si>
    <t>820</t>
  </si>
  <si>
    <t>2,450</t>
  </si>
  <si>
    <t>997</t>
  </si>
  <si>
    <t>869</t>
  </si>
  <si>
    <t>ゴラン高原</t>
  </si>
  <si>
    <t>ヨルダン川西岸</t>
  </si>
  <si>
    <t>682</t>
  </si>
  <si>
    <t>1,129</t>
  </si>
  <si>
    <t>192</t>
  </si>
  <si>
    <t>780</t>
  </si>
  <si>
    <t>460</t>
  </si>
  <si>
    <t>432</t>
  </si>
  <si>
    <t>1,725</t>
  </si>
  <si>
    <t>1,330</t>
  </si>
  <si>
    <t>239</t>
  </si>
  <si>
    <t>331</t>
  </si>
  <si>
    <t>8,236</t>
  </si>
  <si>
    <t>Ⅸ　アフリカ</t>
  </si>
  <si>
    <t>108</t>
  </si>
  <si>
    <t>56</t>
  </si>
  <si>
    <t>363</t>
  </si>
  <si>
    <t>1,113</t>
  </si>
  <si>
    <t>749</t>
  </si>
  <si>
    <t>55</t>
  </si>
  <si>
    <t>コンゴ民主共和国</t>
  </si>
  <si>
    <t>272</t>
  </si>
  <si>
    <t>78</t>
  </si>
  <si>
    <t>244</t>
  </si>
  <si>
    <t>392</t>
  </si>
  <si>
    <t>171</t>
  </si>
  <si>
    <t>117</t>
  </si>
  <si>
    <t>105</t>
  </si>
  <si>
    <t>1,514</t>
  </si>
  <si>
    <t>932</t>
  </si>
  <si>
    <t>582</t>
  </si>
  <si>
    <t>119</t>
  </si>
  <si>
    <t>383</t>
  </si>
  <si>
    <t>リビア</t>
  </si>
  <si>
    <t>Ⅹ　南極</t>
  </si>
  <si>
    <t>全体の割合</t>
  </si>
  <si>
    <t>Ⅰ　アジア</t>
    <phoneticPr fontId="2"/>
  </si>
  <si>
    <t>総数</t>
    <rPh sb="0" eb="1">
      <t>フサ</t>
    </rPh>
    <rPh sb="1" eb="2">
      <t>スウ</t>
    </rPh>
    <phoneticPr fontId="2"/>
  </si>
  <si>
    <t>7,132</t>
  </si>
  <si>
    <t>4,120</t>
  </si>
  <si>
    <t>14,720</t>
  </si>
  <si>
    <t>10,935</t>
  </si>
  <si>
    <t>735</t>
  </si>
  <si>
    <t>2,521</t>
  </si>
  <si>
    <t>+</t>
  </si>
  <si>
    <t>無</t>
  </si>
  <si>
    <t>（２）－１　民間企業関係者</t>
    <rPh sb="6" eb="8">
      <t>ミンカン</t>
    </rPh>
    <rPh sb="8" eb="10">
      <t>キギョウ</t>
    </rPh>
    <rPh sb="10" eb="12">
      <t>カンケイ</t>
    </rPh>
    <rPh sb="12" eb="13">
      <t>シャ</t>
    </rPh>
    <phoneticPr fontId="2"/>
  </si>
  <si>
    <t>（２）－２　報道関係者</t>
    <rPh sb="6" eb="8">
      <t>ホウドウ</t>
    </rPh>
    <rPh sb="8" eb="11">
      <t>カンケイシャ</t>
    </rPh>
    <phoneticPr fontId="2"/>
  </si>
  <si>
    <t>（２）－３　自由業関係者</t>
    <rPh sb="6" eb="9">
      <t>ジユウギョウ</t>
    </rPh>
    <rPh sb="9" eb="12">
      <t>カンケイシャ</t>
    </rPh>
    <phoneticPr fontId="2"/>
  </si>
  <si>
    <t>（２）－５　政府関係職員</t>
    <rPh sb="6" eb="8">
      <t>セイフ</t>
    </rPh>
    <rPh sb="8" eb="10">
      <t>カンケイ</t>
    </rPh>
    <rPh sb="10" eb="12">
      <t>ショクイン</t>
    </rPh>
    <phoneticPr fontId="2"/>
  </si>
  <si>
    <t>（２）－６　その他</t>
    <rPh sb="8" eb="9">
      <t>タ</t>
    </rPh>
    <phoneticPr fontId="2"/>
  </si>
  <si>
    <t>ニューカレドニア(仏領）</t>
  </si>
  <si>
    <t>ポリネシア(仏領－タヒチ）</t>
  </si>
  <si>
    <t>グァドループ島(仏領)</t>
  </si>
  <si>
    <t>マルティニーク島（仏領）</t>
  </si>
  <si>
    <t>ギアナ（仏領）</t>
  </si>
  <si>
    <t>アンテｨル諸島（蘭領）</t>
    <phoneticPr fontId="2"/>
  </si>
  <si>
    <t>アルバ島(蘭領)</t>
    <phoneticPr fontId="2"/>
  </si>
  <si>
    <t>有</t>
  </si>
  <si>
    <t>-</t>
  </si>
  <si>
    <t>-</t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</si>
  <si>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</si>
  <si>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</si>
  <si>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</si>
  <si>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</si>
  <si>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Ⅷ　中東</t>
    <phoneticPr fontId="2"/>
  </si>
  <si>
    <t>H25
邦人数</t>
  </si>
  <si>
    <t>-</t>
    <phoneticPr fontId="2"/>
  </si>
  <si>
    <t>H24
邦人数</t>
  </si>
  <si>
    <t>H23
邦人数</t>
  </si>
  <si>
    <t>H22
邦人数</t>
  </si>
  <si>
    <r>
      <rPr>
        <sz val="11"/>
        <rFont val="メイリオ"/>
        <family val="3"/>
        <charset val="128"/>
      </rPr>
      <t>（１）</t>
    </r>
    <r>
      <rPr>
        <sz val="11"/>
        <color indexed="10"/>
        <rFont val="メイリオ"/>
        <family val="3"/>
        <charset val="128"/>
      </rPr>
      <t>永住者</t>
    </r>
    <rPh sb="3" eb="6">
      <t>エイジュウシャ</t>
    </rPh>
    <phoneticPr fontId="2"/>
  </si>
  <si>
    <t>インドネシア</t>
    <phoneticPr fontId="2"/>
  </si>
  <si>
    <t>カンボジア</t>
    <phoneticPr fontId="2"/>
  </si>
  <si>
    <t>シンガポール</t>
    <phoneticPr fontId="2"/>
  </si>
  <si>
    <t>スリランカ</t>
    <phoneticPr fontId="2"/>
  </si>
  <si>
    <t>タイ</t>
    <phoneticPr fontId="2"/>
  </si>
  <si>
    <t>韓国</t>
    <phoneticPr fontId="2"/>
  </si>
  <si>
    <t>中国</t>
    <phoneticPr fontId="2"/>
  </si>
  <si>
    <t>ネパール</t>
    <phoneticPr fontId="2"/>
  </si>
  <si>
    <t>パキスタン</t>
    <phoneticPr fontId="2"/>
  </si>
  <si>
    <t>バングラデシュ</t>
    <phoneticPr fontId="2"/>
  </si>
  <si>
    <t>東ティモール</t>
    <phoneticPr fontId="2"/>
  </si>
  <si>
    <t>フィリピン</t>
    <phoneticPr fontId="2"/>
  </si>
  <si>
    <t>ブータン</t>
    <phoneticPr fontId="2"/>
  </si>
  <si>
    <t>ブルネイ</t>
    <phoneticPr fontId="2"/>
  </si>
  <si>
    <t>ベトナム</t>
    <phoneticPr fontId="2"/>
  </si>
  <si>
    <t>ミャンマー</t>
    <phoneticPr fontId="2"/>
  </si>
  <si>
    <t>モルディブ</t>
    <phoneticPr fontId="2"/>
  </si>
  <si>
    <t>モンゴル</t>
    <phoneticPr fontId="2"/>
  </si>
  <si>
    <t>ラオス</t>
    <phoneticPr fontId="2"/>
  </si>
  <si>
    <t>オーストラリア</t>
    <phoneticPr fontId="2"/>
  </si>
  <si>
    <t>キリバス</t>
    <phoneticPr fontId="2"/>
  </si>
  <si>
    <t>トンガ</t>
    <phoneticPr fontId="2"/>
  </si>
  <si>
    <t>ナウル</t>
    <phoneticPr fontId="2"/>
  </si>
  <si>
    <t>バヌアツ</t>
    <phoneticPr fontId="2"/>
  </si>
  <si>
    <t>パプアニューギニア</t>
    <phoneticPr fontId="2"/>
  </si>
  <si>
    <t>パラオ</t>
    <phoneticPr fontId="2"/>
  </si>
  <si>
    <t>フィジー</t>
    <phoneticPr fontId="2"/>
  </si>
  <si>
    <t>マーシャル</t>
    <phoneticPr fontId="2"/>
  </si>
  <si>
    <t>ミクロネシア</t>
    <phoneticPr fontId="2"/>
  </si>
  <si>
    <t>米国</t>
    <rPh sb="0" eb="1">
      <t>ベイ</t>
    </rPh>
    <phoneticPr fontId="2"/>
  </si>
  <si>
    <t>アルゼンチン</t>
    <phoneticPr fontId="2"/>
  </si>
  <si>
    <t>ウルグアイ</t>
    <phoneticPr fontId="2"/>
  </si>
  <si>
    <t>エクアドル</t>
    <phoneticPr fontId="2"/>
  </si>
  <si>
    <t>コロンビア</t>
    <phoneticPr fontId="2"/>
  </si>
  <si>
    <t>ガイアナ</t>
    <phoneticPr fontId="2"/>
  </si>
  <si>
    <t>スリナム</t>
    <phoneticPr fontId="2"/>
  </si>
  <si>
    <t>チリ</t>
    <phoneticPr fontId="2"/>
  </si>
  <si>
    <t>パラグアイ</t>
    <phoneticPr fontId="2"/>
  </si>
  <si>
    <t>ブラジル</t>
    <phoneticPr fontId="2"/>
  </si>
  <si>
    <t>ベネズエラ</t>
    <phoneticPr fontId="2"/>
  </si>
  <si>
    <t>ペルー</t>
    <phoneticPr fontId="2"/>
  </si>
  <si>
    <t>ボリビア</t>
    <phoneticPr fontId="2"/>
  </si>
  <si>
    <t>エルサルバドル</t>
    <phoneticPr fontId="2"/>
  </si>
  <si>
    <t>キューバ</t>
    <phoneticPr fontId="2"/>
  </si>
  <si>
    <t>グアテマラ</t>
    <phoneticPr fontId="2"/>
  </si>
  <si>
    <t>コスタリカ</t>
    <phoneticPr fontId="2"/>
  </si>
  <si>
    <t>トリニダード・トバゴ</t>
    <phoneticPr fontId="2"/>
  </si>
  <si>
    <t>ニカラグア</t>
    <phoneticPr fontId="2"/>
  </si>
  <si>
    <t>ハイチ</t>
    <phoneticPr fontId="2"/>
  </si>
  <si>
    <t>パナマ</t>
    <phoneticPr fontId="2"/>
  </si>
  <si>
    <t>バハマ</t>
    <phoneticPr fontId="2"/>
  </si>
  <si>
    <t>ホンジュラス</t>
    <phoneticPr fontId="2"/>
  </si>
  <si>
    <t>メキシコ</t>
    <phoneticPr fontId="2"/>
  </si>
  <si>
    <t>アイスランド</t>
    <phoneticPr fontId="2"/>
  </si>
  <si>
    <t>アンドラ</t>
    <phoneticPr fontId="2"/>
  </si>
  <si>
    <t>イタリア</t>
    <phoneticPr fontId="2"/>
  </si>
  <si>
    <t>英国</t>
    <phoneticPr fontId="2"/>
  </si>
  <si>
    <t>オーストリア</t>
    <phoneticPr fontId="2"/>
  </si>
  <si>
    <t>オランダ</t>
    <phoneticPr fontId="2"/>
  </si>
  <si>
    <t>キプロス</t>
    <phoneticPr fontId="2"/>
  </si>
  <si>
    <t>ギリシャ</t>
    <phoneticPr fontId="2"/>
  </si>
  <si>
    <t>サンマリノ</t>
    <phoneticPr fontId="2"/>
  </si>
  <si>
    <t>スイス</t>
    <phoneticPr fontId="2"/>
  </si>
  <si>
    <t>スウェーデン</t>
    <phoneticPr fontId="2"/>
  </si>
  <si>
    <t>デンマーク</t>
    <phoneticPr fontId="2"/>
  </si>
  <si>
    <t>ドイツ</t>
    <phoneticPr fontId="2"/>
  </si>
  <si>
    <t>ノルウェー</t>
    <phoneticPr fontId="2"/>
  </si>
  <si>
    <t>バチカン</t>
    <phoneticPr fontId="2"/>
  </si>
  <si>
    <t>フィンランド</t>
    <phoneticPr fontId="2"/>
  </si>
  <si>
    <t>フランス</t>
    <phoneticPr fontId="2"/>
  </si>
  <si>
    <t>ベルギー</t>
    <phoneticPr fontId="2"/>
  </si>
  <si>
    <t>ポルトガル</t>
    <phoneticPr fontId="2"/>
  </si>
  <si>
    <t>マルタ</t>
    <phoneticPr fontId="2"/>
  </si>
  <si>
    <t>モナコ</t>
    <phoneticPr fontId="2"/>
  </si>
  <si>
    <t>リヒテンシュタイン</t>
    <phoneticPr fontId="2"/>
  </si>
  <si>
    <t>ルクセンブルク</t>
    <phoneticPr fontId="2"/>
  </si>
  <si>
    <t>アゼルバイジャン</t>
    <phoneticPr fontId="2"/>
  </si>
  <si>
    <t>アルバニア</t>
    <phoneticPr fontId="2"/>
  </si>
  <si>
    <t>アルメニア</t>
    <phoneticPr fontId="2"/>
  </si>
  <si>
    <t>ウズベキスタン</t>
    <phoneticPr fontId="2"/>
  </si>
  <si>
    <t>エストニア</t>
    <phoneticPr fontId="2"/>
  </si>
  <si>
    <t>カザフスタン</t>
    <phoneticPr fontId="2"/>
  </si>
  <si>
    <t>キルギス</t>
    <phoneticPr fontId="2"/>
  </si>
  <si>
    <t>コソボ</t>
    <phoneticPr fontId="2"/>
  </si>
  <si>
    <t>スロバキア</t>
    <phoneticPr fontId="2"/>
  </si>
  <si>
    <t>セルビア</t>
    <phoneticPr fontId="2"/>
  </si>
  <si>
    <t>チェコ</t>
    <phoneticPr fontId="2"/>
  </si>
  <si>
    <t>ベラルーシ</t>
    <phoneticPr fontId="2"/>
  </si>
  <si>
    <t>モルドバ</t>
    <phoneticPr fontId="2"/>
  </si>
  <si>
    <t>ラトビア</t>
    <phoneticPr fontId="2"/>
  </si>
  <si>
    <t>イラク</t>
    <phoneticPr fontId="2"/>
  </si>
  <si>
    <t>オマーン</t>
    <phoneticPr fontId="2"/>
  </si>
  <si>
    <t>クウェート</t>
    <phoneticPr fontId="2"/>
  </si>
  <si>
    <t>シリア</t>
    <phoneticPr fontId="2"/>
  </si>
  <si>
    <t>バーレーン</t>
    <phoneticPr fontId="2"/>
  </si>
  <si>
    <t>レバノン</t>
    <phoneticPr fontId="2"/>
  </si>
  <si>
    <t>アンゴラ</t>
    <phoneticPr fontId="2"/>
  </si>
  <si>
    <t>エジプト</t>
    <phoneticPr fontId="2"/>
  </si>
  <si>
    <t>エリトリア</t>
    <phoneticPr fontId="2"/>
  </si>
  <si>
    <t>カーボヴェルデ</t>
    <phoneticPr fontId="2"/>
  </si>
  <si>
    <t>カメルーン</t>
    <phoneticPr fontId="2"/>
  </si>
  <si>
    <t>ギニア</t>
    <phoneticPr fontId="2"/>
  </si>
  <si>
    <t>ケニア</t>
    <phoneticPr fontId="2"/>
  </si>
  <si>
    <t>コモロ</t>
    <phoneticPr fontId="2"/>
  </si>
  <si>
    <t>ザンビア</t>
    <phoneticPr fontId="2"/>
  </si>
  <si>
    <t>ジブチ</t>
    <phoneticPr fontId="2"/>
  </si>
  <si>
    <t>スーダン</t>
    <phoneticPr fontId="2"/>
  </si>
  <si>
    <t>セーシェル</t>
    <phoneticPr fontId="2"/>
  </si>
  <si>
    <t>セネガル</t>
    <phoneticPr fontId="2"/>
  </si>
  <si>
    <t>タンザニア</t>
    <phoneticPr fontId="2"/>
  </si>
  <si>
    <t>中央アフリカ</t>
    <phoneticPr fontId="2"/>
  </si>
  <si>
    <t>トーゴ</t>
    <phoneticPr fontId="2"/>
  </si>
  <si>
    <t>ナミビア</t>
    <phoneticPr fontId="2"/>
  </si>
  <si>
    <t>ニジェール</t>
    <phoneticPr fontId="2"/>
  </si>
  <si>
    <t>ブルンジ</t>
    <phoneticPr fontId="2"/>
  </si>
  <si>
    <t>ボツワナ</t>
    <phoneticPr fontId="2"/>
  </si>
  <si>
    <t>マラウィ</t>
    <phoneticPr fontId="2"/>
  </si>
  <si>
    <t>南アフリカ</t>
    <phoneticPr fontId="2"/>
  </si>
  <si>
    <t>モーリシャス</t>
    <phoneticPr fontId="2"/>
  </si>
  <si>
    <t>ルワンダ</t>
    <phoneticPr fontId="2"/>
  </si>
  <si>
    <t>レソト</t>
    <phoneticPr fontId="2"/>
  </si>
  <si>
    <t>モザンビーク</t>
    <phoneticPr fontId="2"/>
  </si>
  <si>
    <t>サモア独立国</t>
    <phoneticPr fontId="2"/>
  </si>
  <si>
    <t>イスラエル及びガザ地区等</t>
    <phoneticPr fontId="2"/>
  </si>
  <si>
    <t>H21
邦人数</t>
  </si>
  <si>
    <t>H24
①支店</t>
    <rPh sb="5" eb="7">
      <t>シテン</t>
    </rPh>
    <phoneticPr fontId="2"/>
  </si>
  <si>
    <t>H24
②駐在出張所</t>
  </si>
  <si>
    <t>H24
③本店</t>
  </si>
  <si>
    <t>H24
④支店等</t>
  </si>
  <si>
    <t>H24
⑤合弁企業</t>
  </si>
  <si>
    <t>H25
①支店</t>
    <rPh sb="5" eb="7">
      <t>シテン</t>
    </rPh>
    <phoneticPr fontId="2"/>
  </si>
  <si>
    <t>H25
②駐在出張所</t>
    <rPh sb="5" eb="7">
      <t>チュウザイ</t>
    </rPh>
    <rPh sb="7" eb="10">
      <t>シュッチョウジョ</t>
    </rPh>
    <phoneticPr fontId="2"/>
  </si>
  <si>
    <t>H25
③本店</t>
    <rPh sb="5" eb="7">
      <t>ホンテン</t>
    </rPh>
    <phoneticPr fontId="2"/>
  </si>
  <si>
    <t>H25
④支店等</t>
    <rPh sb="5" eb="7">
      <t>シテン</t>
    </rPh>
    <rPh sb="7" eb="8">
      <t>ナド</t>
    </rPh>
    <phoneticPr fontId="2"/>
  </si>
  <si>
    <t>H25
⑤合弁企業</t>
    <rPh sb="5" eb="7">
      <t>ゴウベン</t>
    </rPh>
    <rPh sb="7" eb="9">
      <t>キギョウ</t>
    </rPh>
    <phoneticPr fontId="2"/>
  </si>
  <si>
    <t>合計</t>
    <rPh sb="0" eb="1">
      <t>ゴウ</t>
    </rPh>
    <rPh sb="1" eb="2">
      <t>ケイ</t>
    </rPh>
    <phoneticPr fontId="2"/>
  </si>
  <si>
    <t>H25永住権制度</t>
    <rPh sb="3" eb="5">
      <t>エイジュウ</t>
    </rPh>
    <rPh sb="5" eb="6">
      <t>ケン</t>
    </rPh>
    <rPh sb="6" eb="8">
      <t>セイド</t>
    </rPh>
    <phoneticPr fontId="2"/>
  </si>
  <si>
    <r>
      <rPr>
        <sz val="10"/>
        <color indexed="10"/>
        <rFont val="ＭＳ Ｐゴシック"/>
        <family val="3"/>
        <charset val="128"/>
      </rPr>
      <t>H26</t>
    </r>
    <r>
      <rPr>
        <sz val="10"/>
        <rFont val="ＭＳ Ｐゴシック"/>
        <family val="3"/>
        <charset val="128"/>
      </rPr>
      <t>永住権制度</t>
    </r>
    <rPh sb="3" eb="5">
      <t>エイジュウ</t>
    </rPh>
    <rPh sb="5" eb="6">
      <t>ケン</t>
    </rPh>
    <rPh sb="6" eb="8">
      <t>セイド</t>
    </rPh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</si>
  <si>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</si>
  <si>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</si>
  <si>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</si>
  <si>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</si>
  <si>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海外在留邦人数調査統計　（平成２６年１０月１日現在）    　　　統計表</t>
    <rPh sb="33" eb="35">
      <t>トウケイ</t>
    </rPh>
    <rPh sb="35" eb="36">
      <t>ヒョウ</t>
    </rPh>
    <phoneticPr fontId="2"/>
  </si>
  <si>
    <t>進出日系企業数調査統計　（平成２６年１０月１日現在）    　　　統計表</t>
    <rPh sb="0" eb="2">
      <t>シンシュツ</t>
    </rPh>
    <rPh sb="2" eb="4">
      <t>ニッケイ</t>
    </rPh>
    <rPh sb="4" eb="6">
      <t>キギョウ</t>
    </rPh>
    <rPh sb="6" eb="7">
      <t>カズ</t>
    </rPh>
    <rPh sb="33" eb="35">
      <t>トウケイ</t>
    </rPh>
    <rPh sb="35" eb="36">
      <t>ヒョウ</t>
    </rPh>
    <phoneticPr fontId="2"/>
  </si>
  <si>
    <t>-</t>
    <phoneticPr fontId="2"/>
  </si>
  <si>
    <t>-</t>
    <phoneticPr fontId="2"/>
  </si>
  <si>
    <t>-</t>
    <phoneticPr fontId="2"/>
  </si>
  <si>
    <t>H26
年齢別
総数</t>
    <rPh sb="4" eb="7">
      <t>ネンレイベツ</t>
    </rPh>
    <rPh sb="8" eb="10">
      <t>ソウスウ</t>
    </rPh>
    <phoneticPr fontId="2"/>
  </si>
  <si>
    <t>年齢別</t>
    <rPh sb="0" eb="3">
      <t>ネンレイベツ</t>
    </rPh>
    <phoneticPr fontId="2"/>
  </si>
  <si>
    <t>H26
60歳以上
（男性）</t>
    <rPh sb="6" eb="7">
      <t>サイ</t>
    </rPh>
    <rPh sb="7" eb="9">
      <t>イジョウ</t>
    </rPh>
    <phoneticPr fontId="2"/>
  </si>
  <si>
    <t>H26
50歳代
（男性）</t>
    <rPh sb="6" eb="7">
      <t>サイ</t>
    </rPh>
    <rPh sb="7" eb="8">
      <t>ダイ</t>
    </rPh>
    <phoneticPr fontId="2"/>
  </si>
  <si>
    <t>H26
40歳代
（男性）</t>
    <rPh sb="6" eb="7">
      <t>サイ</t>
    </rPh>
    <rPh sb="7" eb="8">
      <t>ダイ</t>
    </rPh>
    <phoneticPr fontId="2"/>
  </si>
  <si>
    <t>H26
30歳代
（男性）</t>
    <rPh sb="6" eb="7">
      <t>サイ</t>
    </rPh>
    <rPh sb="7" eb="8">
      <t>ダイ</t>
    </rPh>
    <phoneticPr fontId="2"/>
  </si>
  <si>
    <t>H26
20歳代
（男性）</t>
    <rPh sb="6" eb="7">
      <t>サイ</t>
    </rPh>
    <rPh sb="7" eb="8">
      <t>ダイ</t>
    </rPh>
    <phoneticPr fontId="2"/>
  </si>
  <si>
    <t>H26
60歳以上
（女性）</t>
    <rPh sb="6" eb="7">
      <t>サイ</t>
    </rPh>
    <rPh sb="7" eb="9">
      <t>イジョウ</t>
    </rPh>
    <phoneticPr fontId="2"/>
  </si>
  <si>
    <t>H26
50歳代
（女性）</t>
    <rPh sb="6" eb="8">
      <t>サイダイ</t>
    </rPh>
    <phoneticPr fontId="2"/>
  </si>
  <si>
    <t>H26
40歳代
（女性）</t>
    <rPh sb="6" eb="8">
      <t>サイダイ</t>
    </rPh>
    <phoneticPr fontId="2"/>
  </si>
  <si>
    <t>H26
30歳代
（女性）</t>
    <rPh sb="6" eb="8">
      <t>サイダイ</t>
    </rPh>
    <phoneticPr fontId="2"/>
  </si>
  <si>
    <t>H26
20歳代
（女性）</t>
    <rPh sb="6" eb="8">
      <t>サイダイ</t>
    </rPh>
    <phoneticPr fontId="2"/>
  </si>
  <si>
    <t>H26
20歳
未満
（女性）</t>
    <rPh sb="6" eb="7">
      <t>サイ</t>
    </rPh>
    <rPh sb="8" eb="10">
      <t>ミマン</t>
    </rPh>
    <phoneticPr fontId="2"/>
  </si>
  <si>
    <t>H26
本人　（男性）　㉓</t>
    <rPh sb="4" eb="6">
      <t>ホンニン</t>
    </rPh>
    <phoneticPr fontId="2"/>
  </si>
  <si>
    <t>H25
本人　（男性）　㉓</t>
    <rPh sb="4" eb="6">
      <t>ホンニン</t>
    </rPh>
    <phoneticPr fontId="2"/>
  </si>
  <si>
    <t>H24
本人　（男性）　㉓</t>
    <rPh sb="4" eb="6">
      <t>ホンニン</t>
    </rPh>
    <phoneticPr fontId="2"/>
  </si>
  <si>
    <t>H26
同居家族　（男性）　㉚</t>
    <rPh sb="4" eb="6">
      <t>ドウキョ</t>
    </rPh>
    <rPh sb="6" eb="8">
      <t>カゾク</t>
    </rPh>
    <phoneticPr fontId="2"/>
  </si>
  <si>
    <t>H25
同居家族　（男性）　㉚</t>
    <rPh sb="4" eb="6">
      <t>ドウキョ</t>
    </rPh>
    <rPh sb="6" eb="8">
      <t>カゾク</t>
    </rPh>
    <phoneticPr fontId="2"/>
  </si>
  <si>
    <t>H24
同居家族　（男性）　㉚</t>
    <rPh sb="4" eb="6">
      <t>ドウキョ</t>
    </rPh>
    <rPh sb="6" eb="8">
      <t>カゾク</t>
    </rPh>
    <phoneticPr fontId="2"/>
  </si>
  <si>
    <t>全体の割合</t>
    <phoneticPr fontId="2"/>
  </si>
  <si>
    <t>H26
邦人数</t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</si>
  <si>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</si>
  <si>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</si>
  <si>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</si>
  <si>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</si>
  <si>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H26
①
支店</t>
    <rPh sb="6" eb="8">
      <t>シテン</t>
    </rPh>
    <phoneticPr fontId="2"/>
  </si>
  <si>
    <t>H26
②
駐在出張所</t>
    <rPh sb="6" eb="8">
      <t>チュウザイ</t>
    </rPh>
    <rPh sb="8" eb="11">
      <t>シュッチョウジョ</t>
    </rPh>
    <phoneticPr fontId="2"/>
  </si>
  <si>
    <t>H26
③
本店</t>
    <rPh sb="6" eb="8">
      <t>ホンテン</t>
    </rPh>
    <phoneticPr fontId="2"/>
  </si>
  <si>
    <t>H26
④
支店等</t>
    <rPh sb="6" eb="8">
      <t>シテン</t>
    </rPh>
    <rPh sb="8" eb="9">
      <t>ナド</t>
    </rPh>
    <phoneticPr fontId="2"/>
  </si>
  <si>
    <t>H26
⑤
合弁企業</t>
    <rPh sb="6" eb="8">
      <t>ゴウベン</t>
    </rPh>
    <rPh sb="8" eb="10">
      <t>キギョウ</t>
    </rPh>
    <phoneticPr fontId="2"/>
  </si>
  <si>
    <t>H26
⑥
日本人が海外で興した企業</t>
    <rPh sb="6" eb="9">
      <t>ニホンジン</t>
    </rPh>
    <rPh sb="10" eb="12">
      <t>カイガイ</t>
    </rPh>
    <rPh sb="13" eb="14">
      <t>オコ</t>
    </rPh>
    <rPh sb="16" eb="18">
      <t>キギョウ</t>
    </rPh>
    <phoneticPr fontId="2"/>
  </si>
  <si>
    <t>H24
本人　
（女性）　⑲</t>
    <rPh sb="4" eb="6">
      <t>ホンニン</t>
    </rPh>
    <phoneticPr fontId="2"/>
  </si>
  <si>
    <t>H25
本人　
（女性）　⑲</t>
    <rPh sb="4" eb="6">
      <t>ホンニン</t>
    </rPh>
    <phoneticPr fontId="2"/>
  </si>
  <si>
    <t>H26
本人　
（女性）　⑲</t>
    <rPh sb="4" eb="6">
      <t>ホンニン</t>
    </rPh>
    <phoneticPr fontId="2"/>
  </si>
  <si>
    <t>H26
本人　
（男性）　⑰</t>
    <rPh sb="4" eb="6">
      <t>ホンニン</t>
    </rPh>
    <phoneticPr fontId="2"/>
  </si>
  <si>
    <t>H24
同居
家族　（女性）　㉖</t>
    <rPh sb="4" eb="6">
      <t>ドウキョ</t>
    </rPh>
    <rPh sb="7" eb="9">
      <t>カゾク</t>
    </rPh>
    <phoneticPr fontId="2"/>
  </si>
  <si>
    <t>H25
同居
家族　（女性）　㉖</t>
    <rPh sb="4" eb="6">
      <t>ドウキョ</t>
    </rPh>
    <rPh sb="7" eb="9">
      <t>カゾク</t>
    </rPh>
    <phoneticPr fontId="2"/>
  </si>
  <si>
    <t>H26
同居
家族　（女性）　㉖</t>
    <rPh sb="4" eb="6">
      <t>ドウキョ</t>
    </rPh>
    <rPh sb="7" eb="9">
      <t>カゾク</t>
    </rPh>
    <phoneticPr fontId="2"/>
  </si>
  <si>
    <t>-</t>
    <phoneticPr fontId="2"/>
  </si>
  <si>
    <t>-</t>
    <phoneticPr fontId="2"/>
  </si>
  <si>
    <t>-</t>
    <phoneticPr fontId="2"/>
  </si>
  <si>
    <t>Ⅳ　中米</t>
    <phoneticPr fontId="2"/>
  </si>
  <si>
    <t>-</t>
    <phoneticPr fontId="2"/>
  </si>
  <si>
    <t>-</t>
    <phoneticPr fontId="2"/>
  </si>
  <si>
    <t>H26
20歳
未満
（男性）</t>
    <rPh sb="6" eb="7">
      <t>サイ</t>
    </rPh>
    <rPh sb="8" eb="10">
      <t>ミマン</t>
    </rPh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</si>
  <si>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</si>
  <si>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</si>
  <si>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</si>
  <si>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</si>
  <si>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在チェンナイ総領事館</t>
    <phoneticPr fontId="2"/>
  </si>
  <si>
    <t>在スラバヤ総領事館</t>
    <phoneticPr fontId="2"/>
  </si>
  <si>
    <t>在マカッサル領事事務所</t>
    <phoneticPr fontId="2"/>
  </si>
  <si>
    <t>在デンパサール総領事館</t>
    <phoneticPr fontId="2"/>
  </si>
  <si>
    <t>在タイ大使館</t>
    <phoneticPr fontId="2"/>
  </si>
  <si>
    <t>在済州総領事館</t>
    <phoneticPr fontId="2"/>
  </si>
  <si>
    <t>在中国大使館</t>
    <phoneticPr fontId="2"/>
  </si>
  <si>
    <t>在上海総領事館</t>
    <phoneticPr fontId="2"/>
  </si>
  <si>
    <t>在瀋陽総領事館</t>
    <phoneticPr fontId="2"/>
  </si>
  <si>
    <t>在大連領事事務所</t>
    <phoneticPr fontId="2"/>
  </si>
  <si>
    <t>在青島総領事館</t>
    <phoneticPr fontId="2"/>
  </si>
  <si>
    <t>在パキスタン大使館</t>
    <phoneticPr fontId="2"/>
  </si>
  <si>
    <t>在セブ領事事務所</t>
    <phoneticPr fontId="2"/>
  </si>
  <si>
    <t>在ダバオ領事事務所</t>
    <phoneticPr fontId="2"/>
  </si>
  <si>
    <t>在ホーチミン総領事館</t>
    <phoneticPr fontId="2"/>
  </si>
  <si>
    <t>在マレーシア大使館</t>
    <phoneticPr fontId="2"/>
  </si>
  <si>
    <t>在コタキナバル領事事務所</t>
    <phoneticPr fontId="2"/>
  </si>
  <si>
    <t>在ジョホールバル駐在官事務所</t>
    <rPh sb="8" eb="11">
      <t>チュウザイカン</t>
    </rPh>
    <phoneticPr fontId="2"/>
  </si>
  <si>
    <t>在シドニー総領事館</t>
    <phoneticPr fontId="2"/>
  </si>
  <si>
    <t>在ブリスベン総領事館</t>
    <phoneticPr fontId="2"/>
  </si>
  <si>
    <t>在ケアンズ領事事務所</t>
    <phoneticPr fontId="2"/>
  </si>
  <si>
    <t>在メルボルン総領事館</t>
    <phoneticPr fontId="2"/>
  </si>
  <si>
    <r>
      <t>北マリアナ諸島（</t>
    </r>
    <r>
      <rPr>
        <sz val="10"/>
        <rFont val="MS UI Gothic"/>
        <family val="3"/>
        <charset val="128"/>
      </rPr>
      <t>米領-在サイパン事</t>
    </r>
    <r>
      <rPr>
        <sz val="12"/>
        <rFont val="MS UI Gothic"/>
        <family val="3"/>
        <charset val="128"/>
      </rPr>
      <t>）</t>
    </r>
    <rPh sb="16" eb="17">
      <t>コト</t>
    </rPh>
    <phoneticPr fontId="2"/>
  </si>
  <si>
    <t>グアム（在ハガッニャ総領事館）</t>
    <phoneticPr fontId="2"/>
  </si>
  <si>
    <t>在クライストチャーチ領事事務所</t>
    <phoneticPr fontId="2"/>
  </si>
  <si>
    <t>在米国大使館</t>
    <rPh sb="1" eb="2">
      <t>ベイ</t>
    </rPh>
    <phoneticPr fontId="2"/>
  </si>
  <si>
    <t>在サンフランシスコ総領事館</t>
    <phoneticPr fontId="2"/>
  </si>
  <si>
    <t>在アンカレジ領事事務所</t>
    <phoneticPr fontId="2"/>
  </si>
  <si>
    <t>在ポートランド領事事務所</t>
    <phoneticPr fontId="2"/>
  </si>
  <si>
    <t>在シカゴ総領事館</t>
    <phoneticPr fontId="2"/>
  </si>
  <si>
    <t>在デンバー総領事館</t>
    <phoneticPr fontId="2"/>
  </si>
  <si>
    <t>在ニューヨーク総領事館</t>
    <phoneticPr fontId="2"/>
  </si>
  <si>
    <t>在ボストン総領事館</t>
    <phoneticPr fontId="2"/>
  </si>
  <si>
    <t>在マイアミ総領事館</t>
    <phoneticPr fontId="2"/>
  </si>
  <si>
    <t>在カルガリー総領事館</t>
    <phoneticPr fontId="2"/>
  </si>
  <si>
    <t>在バンクーバー総領事館</t>
    <phoneticPr fontId="2"/>
  </si>
  <si>
    <t>在エンカルナシオン領事事務所</t>
    <phoneticPr fontId="2"/>
  </si>
  <si>
    <t>在ブラジル大使館</t>
    <phoneticPr fontId="2"/>
  </si>
  <si>
    <t>在レシフェ領事事務所</t>
    <phoneticPr fontId="2"/>
  </si>
  <si>
    <t>在マナウス総領事館</t>
    <phoneticPr fontId="2"/>
  </si>
  <si>
    <t>在サンタクルス領事事務所</t>
    <phoneticPr fontId="2"/>
  </si>
  <si>
    <t>在ミラノ総領事館</t>
    <phoneticPr fontId="2"/>
  </si>
  <si>
    <t>在英国大使館</t>
    <phoneticPr fontId="2"/>
  </si>
  <si>
    <t>在スイス大使館</t>
    <phoneticPr fontId="2"/>
  </si>
  <si>
    <t>在ジュネーブ領事事務所</t>
    <phoneticPr fontId="2"/>
  </si>
  <si>
    <t>在スペイン大使館</t>
    <phoneticPr fontId="2"/>
  </si>
  <si>
    <t>在ラスパルマス領事事務所</t>
    <phoneticPr fontId="2"/>
  </si>
  <si>
    <t>在バルセロナ総領事館</t>
    <phoneticPr fontId="2"/>
  </si>
  <si>
    <t>在ハンブルク領事事務所</t>
    <phoneticPr fontId="2"/>
  </si>
  <si>
    <t>在フランクフルト総領事館</t>
    <phoneticPr fontId="2"/>
  </si>
  <si>
    <t>在ストラスブール総領事館</t>
    <phoneticPr fontId="2"/>
  </si>
  <si>
    <t>在リヨン領事事務所</t>
    <phoneticPr fontId="2"/>
  </si>
  <si>
    <t>在カザフスタン大使館</t>
    <phoneticPr fontId="2"/>
  </si>
  <si>
    <t>在ウラジオストク総領事館</t>
    <phoneticPr fontId="2"/>
  </si>
  <si>
    <t>在ハバロフスク総領事館</t>
    <phoneticPr fontId="2"/>
  </si>
  <si>
    <t>在アラブ首長国連邦大使館</t>
    <phoneticPr fontId="2"/>
  </si>
  <si>
    <t>在イスラエル大使館</t>
    <phoneticPr fontId="2"/>
  </si>
  <si>
    <t>在ジッダ総領事館</t>
    <phoneticPr fontId="2"/>
  </si>
  <si>
    <t>在イスタンブール総領事館</t>
    <phoneticPr fontId="2"/>
  </si>
  <si>
    <t>在南アフリカ大使館</t>
    <phoneticPr fontId="2"/>
  </si>
  <si>
    <t>在ケープタウン領事事務所</t>
    <phoneticPr fontId="2"/>
  </si>
  <si>
    <t>在ポルトアレグレ領事事務所</t>
    <phoneticPr fontId="2"/>
  </si>
  <si>
    <t>在ベレン領事事務所</t>
    <phoneticPr fontId="2"/>
  </si>
  <si>
    <r>
      <rPr>
        <sz val="11"/>
        <color rgb="FFFF0000"/>
        <rFont val="MS UI Gothic"/>
        <family val="3"/>
        <charset val="128"/>
      </rPr>
      <t>在アルマティ領事事務所</t>
    </r>
    <r>
      <rPr>
        <sz val="12"/>
        <rFont val="MS UI Gothic"/>
        <family val="3"/>
        <charset val="128"/>
      </rPr>
      <t xml:space="preserve"> </t>
    </r>
    <r>
      <rPr>
        <sz val="7"/>
        <color rgb="FFFF0000"/>
        <rFont val="MS UI Gothic"/>
        <family val="3"/>
        <charset val="128"/>
      </rPr>
      <t>H26.1.1閉鎖</t>
    </r>
    <phoneticPr fontId="2"/>
  </si>
  <si>
    <t>-</t>
    <phoneticPr fontId="2"/>
  </si>
  <si>
    <t>H26
本邦
企業
計
（①＋②）</t>
    <rPh sb="10" eb="11">
      <t>ケイ</t>
    </rPh>
    <phoneticPr fontId="2"/>
  </si>
  <si>
    <t>-</t>
    <phoneticPr fontId="2"/>
  </si>
  <si>
    <t>（１）本邦企業</t>
    <rPh sb="3" eb="5">
      <t>ホンポウ</t>
    </rPh>
    <rPh sb="5" eb="7">
      <t>キギョウ</t>
    </rPh>
    <phoneticPr fontId="2"/>
  </si>
  <si>
    <t>（２）現地法人企業</t>
    <rPh sb="3" eb="5">
      <t>ゲンチ</t>
    </rPh>
    <rPh sb="5" eb="7">
      <t>ホウジン</t>
    </rPh>
    <rPh sb="7" eb="9">
      <t>キギョウ</t>
    </rPh>
    <phoneticPr fontId="2"/>
  </si>
  <si>
    <t>（３）区分不明</t>
    <phoneticPr fontId="2"/>
  </si>
  <si>
    <t>H25
⑦
区分
不明</t>
    <rPh sb="6" eb="8">
      <t>クブン</t>
    </rPh>
    <rPh sb="9" eb="11">
      <t>フメイ</t>
    </rPh>
    <phoneticPr fontId="2"/>
  </si>
  <si>
    <t>H24
⑦
区分
不明</t>
    <rPh sb="6" eb="8">
      <t>クブン</t>
    </rPh>
    <rPh sb="9" eb="11">
      <t>フメイ</t>
    </rPh>
    <phoneticPr fontId="2"/>
  </si>
  <si>
    <t>H26
③～⑤
区分不明</t>
    <rPh sb="8" eb="10">
      <t>クブン</t>
    </rPh>
    <rPh sb="10" eb="12">
      <t>フメイ</t>
    </rPh>
    <phoneticPr fontId="2"/>
  </si>
  <si>
    <t>H26
⑦
区分
不明</t>
    <phoneticPr fontId="2"/>
  </si>
  <si>
    <t>-</t>
    <phoneticPr fontId="2"/>
  </si>
  <si>
    <t>在ベンガルール領事事務所</t>
    <phoneticPr fontId="2"/>
  </si>
  <si>
    <t>Ⅶ　東欧・旧ソ連</t>
  </si>
  <si>
    <t>Ⅶ　東欧・旧ソ連</t>
    <rPh sb="5" eb="6">
      <t>キュウ</t>
    </rPh>
    <rPh sb="7" eb="8">
      <t>レン</t>
    </rPh>
    <phoneticPr fontId="2"/>
  </si>
  <si>
    <t>Ⅰ　アジア</t>
    <phoneticPr fontId="2"/>
  </si>
  <si>
    <t>交流協会高雄事務所</t>
    <phoneticPr fontId="2"/>
  </si>
  <si>
    <t>Ⅰ　アジア</t>
    <phoneticPr fontId="2"/>
  </si>
  <si>
    <t>在インド大使館</t>
    <phoneticPr fontId="2"/>
  </si>
  <si>
    <t>Ⅱ　大洋州</t>
    <phoneticPr fontId="2"/>
  </si>
  <si>
    <t>Ⅳ　中米</t>
    <phoneticPr fontId="2"/>
  </si>
  <si>
    <t>Ⅶ　東欧・旧ソ連</t>
    <phoneticPr fontId="2"/>
  </si>
  <si>
    <t>Ⅶ　東欧・旧ソ連</t>
    <phoneticPr fontId="2"/>
  </si>
  <si>
    <t>クロアチア</t>
    <phoneticPr fontId="2"/>
  </si>
  <si>
    <t>スロベニア</t>
    <phoneticPr fontId="2"/>
  </si>
  <si>
    <t>タジキスタン</t>
    <phoneticPr fontId="2"/>
  </si>
  <si>
    <t>トルクメニスタン</t>
    <phoneticPr fontId="2"/>
  </si>
  <si>
    <t>ブルガリア</t>
    <phoneticPr fontId="2"/>
  </si>
  <si>
    <t>Ⅶ　東欧・旧ソ連</t>
    <phoneticPr fontId="2"/>
  </si>
  <si>
    <t>ポーランド</t>
    <phoneticPr fontId="2"/>
  </si>
  <si>
    <t>マケドニア旧ユーゴスラビア共和国</t>
    <phoneticPr fontId="2"/>
  </si>
  <si>
    <t>モンテネグロ</t>
    <phoneticPr fontId="2"/>
  </si>
  <si>
    <t>リトアニア</t>
    <phoneticPr fontId="2"/>
  </si>
  <si>
    <t>ロシア</t>
    <phoneticPr fontId="2"/>
  </si>
  <si>
    <t>アフガニスタン</t>
    <phoneticPr fontId="2"/>
  </si>
  <si>
    <t>Ⅷ　中東</t>
    <phoneticPr fontId="2"/>
  </si>
  <si>
    <t>イエメン</t>
    <phoneticPr fontId="2"/>
  </si>
  <si>
    <t>イラン</t>
    <phoneticPr fontId="2"/>
  </si>
  <si>
    <t>カタール</t>
    <phoneticPr fontId="2"/>
  </si>
  <si>
    <t>サウジアラビア</t>
    <phoneticPr fontId="2"/>
  </si>
  <si>
    <t>トルコ</t>
    <phoneticPr fontId="2"/>
  </si>
  <si>
    <t>ヨルダン</t>
    <phoneticPr fontId="2"/>
  </si>
  <si>
    <t>アルジェリア</t>
    <phoneticPr fontId="2"/>
  </si>
  <si>
    <t>Ⅸ　アフリカ</t>
    <phoneticPr fontId="2"/>
  </si>
  <si>
    <t>ウガンダ</t>
    <phoneticPr fontId="2"/>
  </si>
  <si>
    <t>エチオピア</t>
    <phoneticPr fontId="2"/>
  </si>
  <si>
    <t>Ⅸ　アフリカ</t>
    <phoneticPr fontId="2"/>
  </si>
  <si>
    <t>ガーナ</t>
    <phoneticPr fontId="2"/>
  </si>
  <si>
    <t>ガボン</t>
    <phoneticPr fontId="2"/>
  </si>
  <si>
    <t>ガンビア</t>
    <phoneticPr fontId="2"/>
  </si>
  <si>
    <t>ギニアビサウ</t>
    <phoneticPr fontId="2"/>
  </si>
  <si>
    <t>コートジボワール</t>
    <phoneticPr fontId="2"/>
  </si>
  <si>
    <t>コンゴ共和国</t>
    <phoneticPr fontId="2"/>
  </si>
  <si>
    <t>サントメ・プリンシペ</t>
    <phoneticPr fontId="2"/>
  </si>
  <si>
    <t>シエラレオネ</t>
    <phoneticPr fontId="2"/>
  </si>
  <si>
    <t>ジンバブエ</t>
    <phoneticPr fontId="2"/>
  </si>
  <si>
    <t>スワジランド</t>
    <phoneticPr fontId="2"/>
  </si>
  <si>
    <t>赤道ギニア</t>
    <phoneticPr fontId="2"/>
  </si>
  <si>
    <t>ソマリア</t>
    <phoneticPr fontId="2"/>
  </si>
  <si>
    <t>チャド</t>
    <phoneticPr fontId="2"/>
  </si>
  <si>
    <t>チュニジア</t>
    <phoneticPr fontId="2"/>
  </si>
  <si>
    <t>ナイジェリア</t>
    <phoneticPr fontId="2"/>
  </si>
  <si>
    <t>西サハラ</t>
    <phoneticPr fontId="2"/>
  </si>
  <si>
    <t>ブルキナファソ</t>
    <phoneticPr fontId="2"/>
  </si>
  <si>
    <t>ベナン</t>
    <phoneticPr fontId="2"/>
  </si>
  <si>
    <t>マダガスカル</t>
    <phoneticPr fontId="2"/>
  </si>
  <si>
    <t>マリ</t>
    <phoneticPr fontId="2"/>
  </si>
  <si>
    <t>南スーダン</t>
    <phoneticPr fontId="2"/>
  </si>
  <si>
    <t>モーリタニア</t>
    <phoneticPr fontId="2"/>
  </si>
  <si>
    <t>モロッコ</t>
    <phoneticPr fontId="2"/>
  </si>
  <si>
    <t>リベリア</t>
    <phoneticPr fontId="2"/>
  </si>
  <si>
    <t>レ・ユニオン（仏領）</t>
    <phoneticPr fontId="2"/>
  </si>
  <si>
    <t>南極</t>
    <phoneticPr fontId="2"/>
  </si>
  <si>
    <t>Ⅹ　南極</t>
    <phoneticPr fontId="2"/>
  </si>
  <si>
    <t>-</t>
    <phoneticPr fontId="2"/>
  </si>
  <si>
    <t>-</t>
    <phoneticPr fontId="2"/>
  </si>
  <si>
    <t>-</t>
    <phoneticPr fontId="2"/>
  </si>
  <si>
    <r>
      <rPr>
        <sz val="11"/>
        <color rgb="FFFF0000"/>
        <rFont val="ＭＳ Ｐゴシック"/>
        <family val="3"/>
        <charset val="128"/>
        <scheme val="minor"/>
      </rPr>
      <t>（注）</t>
    </r>
    <r>
      <rPr>
        <sz val="11"/>
        <color theme="1"/>
        <rFont val="ＭＳ Ｐゴシック"/>
        <family val="3"/>
        <charset val="128"/>
        <scheme val="minor"/>
      </rPr>
      <t>「ジョージア」の国名呼称は、平成27年4月22日以降「グルジア」から「ジョージア」へ変更しています。</t>
    </r>
    <phoneticPr fontId="2"/>
  </si>
  <si>
    <t>有</t>
    <phoneticPr fontId="2"/>
  </si>
  <si>
    <t>バージン諸島（米領）</t>
    <phoneticPr fontId="2"/>
  </si>
  <si>
    <t>-</t>
    <phoneticPr fontId="2"/>
  </si>
  <si>
    <t>H26
①,②
区分不明</t>
    <rPh sb="8" eb="10">
      <t>クブン</t>
    </rPh>
    <rPh sb="10" eb="12">
      <t>フメイ</t>
    </rPh>
    <phoneticPr fontId="2"/>
  </si>
  <si>
    <t>H25
①,②
区分不明</t>
    <rPh sb="8" eb="10">
      <t>クブン</t>
    </rPh>
    <rPh sb="10" eb="12">
      <t>フメイ</t>
    </rPh>
    <phoneticPr fontId="2"/>
  </si>
  <si>
    <t>H24
①,②
区分不明</t>
    <phoneticPr fontId="2"/>
  </si>
  <si>
    <t>H26
現地法人企業
計
（③～⑥）</t>
    <rPh sb="11" eb="12">
      <t>ケイ</t>
    </rPh>
    <phoneticPr fontId="2"/>
  </si>
  <si>
    <t>H26
③,④
区分不明</t>
    <rPh sb="8" eb="10">
      <t>クブン</t>
    </rPh>
    <rPh sb="10" eb="12">
      <t>フメイ</t>
    </rPh>
    <phoneticPr fontId="2"/>
  </si>
  <si>
    <t>H25
③,④
区分不明</t>
    <rPh sb="8" eb="10">
      <t>クブン</t>
    </rPh>
    <rPh sb="10" eb="12">
      <t>フメイ</t>
    </rPh>
    <phoneticPr fontId="2"/>
  </si>
  <si>
    <t>H24
③,④
区分不明</t>
    <phoneticPr fontId="2"/>
  </si>
  <si>
    <t>H25
③～⑤
区分不明</t>
    <rPh sb="8" eb="10">
      <t>クブン</t>
    </rPh>
    <rPh sb="10" eb="12">
      <t>フメイ</t>
    </rPh>
    <phoneticPr fontId="2"/>
  </si>
  <si>
    <t>H24
③～⑤
区分不明</t>
    <phoneticPr fontId="2"/>
  </si>
  <si>
    <t>&lt;2&gt;
漁業</t>
    <phoneticPr fontId="2"/>
  </si>
  <si>
    <t>&lt;3&gt;
鉱業，採石業</t>
    <phoneticPr fontId="2"/>
  </si>
  <si>
    <t>&lt;4&gt;
建設業</t>
    <phoneticPr fontId="2"/>
  </si>
  <si>
    <t xml:space="preserve"> &lt;5&gt;
製造業</t>
    <phoneticPr fontId="2"/>
  </si>
  <si>
    <t>&lt;6&gt;
電気・ガス・熱供給・水道業</t>
    <phoneticPr fontId="2"/>
  </si>
  <si>
    <t>&lt;7&gt;
情報通信業</t>
    <phoneticPr fontId="2"/>
  </si>
  <si>
    <t>&lt;8&gt;
運輸業，郵便業</t>
    <phoneticPr fontId="2"/>
  </si>
  <si>
    <t>&lt;9&gt;
卸売業・小売業</t>
    <phoneticPr fontId="2"/>
  </si>
  <si>
    <t>&lt;10&gt;
金融業・保険業</t>
    <phoneticPr fontId="2"/>
  </si>
  <si>
    <t>&lt;11&gt;
不動産業，物品賃貸業</t>
    <phoneticPr fontId="2"/>
  </si>
  <si>
    <t>&lt;12&gt;
学術研究，専門・技術サービス業</t>
    <phoneticPr fontId="2"/>
  </si>
  <si>
    <t>&lt;13&gt; 
宿泊業，飲食サービス業</t>
    <phoneticPr fontId="2"/>
  </si>
  <si>
    <t>&lt;14&gt; 
生活関連サービス業，娯楽業</t>
    <phoneticPr fontId="2"/>
  </si>
  <si>
    <t>&lt;15&gt; 
教育，学習支援業</t>
    <phoneticPr fontId="2"/>
  </si>
  <si>
    <t>&lt;16&gt; 
医療，福祉</t>
    <phoneticPr fontId="2"/>
  </si>
  <si>
    <t>&lt;17&gt;
複合サービス事業</t>
    <phoneticPr fontId="2"/>
  </si>
  <si>
    <t>&lt;18&gt;
サービス業（他に分類されないもの）</t>
    <phoneticPr fontId="2"/>
  </si>
  <si>
    <t>&lt;19&gt;
公務（他に分類されるものを除く）</t>
    <phoneticPr fontId="2"/>
  </si>
  <si>
    <t>&lt;20&gt; 
分類不能の産業</t>
    <phoneticPr fontId="2"/>
  </si>
  <si>
    <t xml:space="preserve">&lt;21&gt; 
区分不明 </t>
    <rPh sb="6" eb="8">
      <t>クブン</t>
    </rPh>
    <rPh sb="8" eb="10">
      <t>フメイ</t>
    </rPh>
    <phoneticPr fontId="3"/>
  </si>
  <si>
    <t>-</t>
    <phoneticPr fontId="2"/>
  </si>
  <si>
    <t>-</t>
    <phoneticPr fontId="2"/>
  </si>
  <si>
    <t>在ムンバイ総領事館</t>
    <phoneticPr fontId="2"/>
  </si>
  <si>
    <t>Ⅰ　アジア</t>
    <phoneticPr fontId="2"/>
  </si>
  <si>
    <t>在メダン総領事館</t>
    <phoneticPr fontId="2"/>
  </si>
  <si>
    <t>在韓国大使館</t>
    <phoneticPr fontId="2"/>
  </si>
  <si>
    <t>在釜山総領事館</t>
    <phoneticPr fontId="2"/>
  </si>
  <si>
    <t>交流協会台北事務所</t>
    <phoneticPr fontId="2"/>
  </si>
  <si>
    <t>在重慶総領事館</t>
    <phoneticPr fontId="2"/>
  </si>
  <si>
    <t>在香港総領事館</t>
    <phoneticPr fontId="2"/>
  </si>
  <si>
    <t>在カラチ総領事館</t>
    <phoneticPr fontId="2"/>
  </si>
  <si>
    <t>在フィリピン大使館</t>
    <phoneticPr fontId="2"/>
  </si>
  <si>
    <r>
      <t>（２）</t>
    </r>
    <r>
      <rPr>
        <sz val="11"/>
        <color rgb="FFFF0000"/>
        <rFont val="メイリオ"/>
        <family val="3"/>
        <charset val="128"/>
      </rPr>
      <t>長期滞在者</t>
    </r>
    <phoneticPr fontId="2"/>
  </si>
  <si>
    <t>在コルカタ総領事館</t>
    <phoneticPr fontId="2"/>
  </si>
  <si>
    <t>Ⅰ　アジア</t>
    <phoneticPr fontId="2"/>
  </si>
  <si>
    <t>-</t>
    <phoneticPr fontId="2"/>
  </si>
  <si>
    <t>在インドネシア大使館</t>
    <phoneticPr fontId="2"/>
  </si>
  <si>
    <t>在チェンマイ総領事館</t>
    <phoneticPr fontId="2"/>
  </si>
  <si>
    <t>在広州総領事館</t>
    <phoneticPr fontId="2"/>
  </si>
  <si>
    <t>在ベトナム大使館</t>
    <phoneticPr fontId="2"/>
  </si>
  <si>
    <t>在ペナン総領事館</t>
    <phoneticPr fontId="2"/>
  </si>
  <si>
    <t>在オーストラリア大使館</t>
    <phoneticPr fontId="2"/>
  </si>
  <si>
    <t>Ⅱ　大洋州</t>
    <phoneticPr fontId="2"/>
  </si>
  <si>
    <t>-</t>
    <phoneticPr fontId="2"/>
  </si>
  <si>
    <t>在パース総領事館</t>
    <phoneticPr fontId="2"/>
  </si>
  <si>
    <t>Ⅱ　大洋州</t>
    <phoneticPr fontId="2"/>
  </si>
  <si>
    <t>在ニュージーランド大使館</t>
    <phoneticPr fontId="2"/>
  </si>
  <si>
    <t>在オークランド総領事館</t>
    <phoneticPr fontId="2"/>
  </si>
  <si>
    <t>Ⅲ　北米</t>
    <phoneticPr fontId="2"/>
  </si>
  <si>
    <t>Ⅲ　北米</t>
    <phoneticPr fontId="2"/>
  </si>
  <si>
    <t>在アトランタ総領事館</t>
    <phoneticPr fontId="2"/>
  </si>
  <si>
    <t>在シアトル総領事館</t>
    <phoneticPr fontId="2"/>
  </si>
  <si>
    <t>在デトロイト総領事館</t>
    <phoneticPr fontId="2"/>
  </si>
  <si>
    <t>在ナッシュビル総領事館</t>
    <phoneticPr fontId="2"/>
  </si>
  <si>
    <t>在ヒューストン総領事館</t>
    <phoneticPr fontId="2"/>
  </si>
  <si>
    <t>在ホノルル総領事館</t>
    <phoneticPr fontId="2"/>
  </si>
  <si>
    <t>在ロサンゼルス総領事館</t>
    <phoneticPr fontId="2"/>
  </si>
  <si>
    <t>在カナダ大使館</t>
    <phoneticPr fontId="2"/>
  </si>
  <si>
    <t>在トロント総領事館</t>
    <phoneticPr fontId="2"/>
  </si>
  <si>
    <t>在モントリオール総領事館</t>
    <phoneticPr fontId="2"/>
  </si>
  <si>
    <t>Ⅳ　中米</t>
    <phoneticPr fontId="2"/>
  </si>
  <si>
    <t>Ⅳ　中米</t>
    <phoneticPr fontId="2"/>
  </si>
  <si>
    <t>Ⅴ　南米</t>
    <phoneticPr fontId="2"/>
  </si>
  <si>
    <t>Ⅴ　南米</t>
    <phoneticPr fontId="2"/>
  </si>
  <si>
    <t>在パラグアイ大使館</t>
    <phoneticPr fontId="2"/>
  </si>
  <si>
    <t>在クリチバ総領事館</t>
    <phoneticPr fontId="2"/>
  </si>
  <si>
    <t>在サンパウロ総領事館</t>
    <phoneticPr fontId="2"/>
  </si>
  <si>
    <t>在リオデジャネイロ総領事館</t>
    <phoneticPr fontId="2"/>
  </si>
  <si>
    <t>在ボリビア大使館</t>
    <phoneticPr fontId="2"/>
  </si>
  <si>
    <t>Ⅵ　西欧</t>
    <phoneticPr fontId="2"/>
  </si>
  <si>
    <t>在イタリア大使館</t>
    <phoneticPr fontId="2"/>
  </si>
  <si>
    <t>在エディンバラ総領事館</t>
    <phoneticPr fontId="2"/>
  </si>
  <si>
    <t>Ⅵ　西欧</t>
    <phoneticPr fontId="2"/>
  </si>
  <si>
    <t>在ドイツ大使館</t>
    <phoneticPr fontId="2"/>
  </si>
  <si>
    <t>在デュッセルドルフ総領事館</t>
    <phoneticPr fontId="2"/>
  </si>
  <si>
    <t>在ミュンヘン総領事館</t>
    <phoneticPr fontId="2"/>
  </si>
  <si>
    <t>在フランス大使館</t>
    <phoneticPr fontId="2"/>
  </si>
  <si>
    <t>在マルセイユ総領事館</t>
    <phoneticPr fontId="2"/>
  </si>
  <si>
    <t>Ⅶ　東欧・旧ソ連</t>
    <phoneticPr fontId="2"/>
  </si>
  <si>
    <t>Ⅶ　東欧・旧ソ連</t>
    <phoneticPr fontId="2"/>
  </si>
  <si>
    <t>在ロシア大使館</t>
    <phoneticPr fontId="2"/>
  </si>
  <si>
    <t>在サンクトペテルブルク総領事館</t>
    <phoneticPr fontId="2"/>
  </si>
  <si>
    <t>在ユジノサハリンスク総領事館</t>
    <phoneticPr fontId="2"/>
  </si>
  <si>
    <t>Ⅷ　中東</t>
    <phoneticPr fontId="2"/>
  </si>
  <si>
    <t>在ドバイ総領事館</t>
    <phoneticPr fontId="2"/>
  </si>
  <si>
    <t>ガザ地区</t>
    <phoneticPr fontId="2"/>
  </si>
  <si>
    <t>東エルサレム</t>
    <phoneticPr fontId="2"/>
  </si>
  <si>
    <t>在サウジアラビア大使館</t>
    <phoneticPr fontId="2"/>
  </si>
  <si>
    <t>Ⅷ　中東</t>
    <phoneticPr fontId="2"/>
  </si>
  <si>
    <t>在トルコ大使館</t>
    <phoneticPr fontId="2"/>
  </si>
  <si>
    <t>Ⅸ　アフリカ</t>
    <phoneticPr fontId="2"/>
  </si>
  <si>
    <t>Ⅸ　アフリカ</t>
    <phoneticPr fontId="2"/>
  </si>
  <si>
    <t>（２）－４　留学生・研究者・教師</t>
    <phoneticPr fontId="2"/>
  </si>
  <si>
    <t>&lt;1&gt;
農業，林業</t>
    <phoneticPr fontId="2"/>
  </si>
  <si>
    <t>H26
前年比
増減率</t>
    <rPh sb="4" eb="7">
      <t>ゼンネンヒ</t>
    </rPh>
    <rPh sb="8" eb="10">
      <t>ゾウゲン</t>
    </rPh>
    <rPh sb="10" eb="11">
      <t>リツ</t>
    </rPh>
    <phoneticPr fontId="2"/>
  </si>
  <si>
    <t>H26
前年比
増減数</t>
    <rPh sb="4" eb="7">
      <t>ゼンネンヒ</t>
    </rPh>
    <rPh sb="8" eb="10">
      <t>ゾウゲン</t>
    </rPh>
    <rPh sb="10" eb="11">
      <t>カズ</t>
    </rPh>
    <phoneticPr fontId="2"/>
  </si>
  <si>
    <t>H25
前年比
増減率</t>
    <rPh sb="4" eb="7">
      <t>ゼンネンヒ</t>
    </rPh>
    <rPh sb="8" eb="10">
      <t>ゾウゲン</t>
    </rPh>
    <rPh sb="10" eb="11">
      <t>リツ</t>
    </rPh>
    <phoneticPr fontId="2"/>
  </si>
  <si>
    <t>H25
前年比
増減数</t>
    <rPh sb="4" eb="7">
      <t>ゼンネンヒ</t>
    </rPh>
    <rPh sb="8" eb="10">
      <t>ゾウゲン</t>
    </rPh>
    <rPh sb="10" eb="11">
      <t>カズ</t>
    </rPh>
    <phoneticPr fontId="2"/>
  </si>
  <si>
    <t>H24
前年比
増減率</t>
    <rPh sb="4" eb="7">
      <t>ゼンネンヒ</t>
    </rPh>
    <phoneticPr fontId="2"/>
  </si>
  <si>
    <t>H23
前年比
増減率</t>
    <rPh sb="4" eb="7">
      <t>ゼンネンヒ</t>
    </rPh>
    <phoneticPr fontId="2"/>
  </si>
  <si>
    <t>H22
前年比
増減率</t>
    <rPh sb="4" eb="7">
      <t>ゼンネンヒ</t>
    </rPh>
    <phoneticPr fontId="2"/>
  </si>
  <si>
    <t>H21
前年比
増減率</t>
    <rPh sb="4" eb="7">
      <t>ゼンネンヒ</t>
    </rPh>
    <phoneticPr fontId="2"/>
  </si>
  <si>
    <t>H20
前年比
増減率</t>
    <rPh sb="4" eb="7">
      <t>ゼンネンヒ</t>
    </rPh>
    <phoneticPr fontId="2"/>
  </si>
  <si>
    <t>H19
前年比
増減率</t>
    <rPh sb="4" eb="7">
      <t>ゼンネンヒ</t>
    </rPh>
    <phoneticPr fontId="2"/>
  </si>
  <si>
    <t>H18
前年比
増減率</t>
    <rPh sb="4" eb="7">
      <t>ゼンネンヒ</t>
    </rPh>
    <phoneticPr fontId="2"/>
  </si>
  <si>
    <t>H17
前年比
増減率</t>
    <rPh sb="4" eb="7">
      <t>ゼンネンヒ</t>
    </rPh>
    <phoneticPr fontId="2"/>
  </si>
  <si>
    <t>H16
前年比
増減率</t>
    <rPh sb="4" eb="7">
      <t>ゼンネンヒ</t>
    </rPh>
    <phoneticPr fontId="2"/>
  </si>
  <si>
    <t>H15
前年比
増減率</t>
    <rPh sb="4" eb="7">
      <t>ゼンネンヒ</t>
    </rPh>
    <phoneticPr fontId="2"/>
  </si>
  <si>
    <t>H26
男性
①
（③＋⑤）</t>
    <phoneticPr fontId="2"/>
  </si>
  <si>
    <t>H25
男性
①
（③＋⑤）</t>
    <phoneticPr fontId="2"/>
  </si>
  <si>
    <t>H24
男性
①
（③＋⑤）</t>
    <phoneticPr fontId="2"/>
  </si>
  <si>
    <t>H26
女性
②
（④＋⑥）</t>
    <phoneticPr fontId="2"/>
  </si>
  <si>
    <t>H25
女性
②
（④＋⑥）</t>
    <phoneticPr fontId="2"/>
  </si>
  <si>
    <t>H24
女性
②
（④＋⑥）</t>
    <phoneticPr fontId="2"/>
  </si>
  <si>
    <t>H26
本人
（男性）
③　　　</t>
    <rPh sb="4" eb="6">
      <t>ホンニン</t>
    </rPh>
    <rPh sb="8" eb="10">
      <t>ダンセイ</t>
    </rPh>
    <phoneticPr fontId="2"/>
  </si>
  <si>
    <t>H26
本人
（女性）
④　　　</t>
    <rPh sb="4" eb="6">
      <t>ホンニン</t>
    </rPh>
    <rPh sb="8" eb="10">
      <t>ジョセイ</t>
    </rPh>
    <phoneticPr fontId="2"/>
  </si>
  <si>
    <t>H26
同居家族
（男性）
⑤　　　</t>
    <rPh sb="10" eb="12">
      <t>ダンセイ</t>
    </rPh>
    <phoneticPr fontId="2"/>
  </si>
  <si>
    <t>H26
同居家族
（女性）
⑥　　　</t>
    <rPh sb="10" eb="12">
      <t>ジョセイ</t>
    </rPh>
    <phoneticPr fontId="2"/>
  </si>
  <si>
    <t>H26
合計　
⑦
（⑧～⑪）</t>
    <phoneticPr fontId="2"/>
  </si>
  <si>
    <t>H25
合計　
⑦
（⑧～⑪）</t>
    <phoneticPr fontId="2"/>
  </si>
  <si>
    <t>H24
合計　
⑦
（⑧～⑪）</t>
    <phoneticPr fontId="2"/>
  </si>
  <si>
    <t>H23
合計　
⑦
（⑧～⑪）</t>
    <phoneticPr fontId="2"/>
  </si>
  <si>
    <t>H22
合計　
⑦
（⑧～⑪）</t>
    <phoneticPr fontId="2"/>
  </si>
  <si>
    <t>H26
本人
（男性）
⑧</t>
    <rPh sb="4" eb="6">
      <t>ホンニン</t>
    </rPh>
    <rPh sb="8" eb="10">
      <t>ダンセイ</t>
    </rPh>
    <phoneticPr fontId="2"/>
  </si>
  <si>
    <t>H26
本人
（女性）
⑨</t>
    <rPh sb="4" eb="6">
      <t>ホンニン</t>
    </rPh>
    <rPh sb="8" eb="10">
      <t>ジョセイ</t>
    </rPh>
    <phoneticPr fontId="2"/>
  </si>
  <si>
    <t>H26
同居家族
（男性）
⑩</t>
    <rPh sb="4" eb="6">
      <t>ドウキョ</t>
    </rPh>
    <rPh sb="6" eb="8">
      <t>カゾク</t>
    </rPh>
    <rPh sb="10" eb="12">
      <t>ダンセイ</t>
    </rPh>
    <phoneticPr fontId="2"/>
  </si>
  <si>
    <t>H26
同居家族
（女性）
⑪</t>
    <rPh sb="4" eb="6">
      <t>ドウキョ</t>
    </rPh>
    <rPh sb="6" eb="8">
      <t>カゾク</t>
    </rPh>
    <rPh sb="10" eb="12">
      <t>ジョセイ</t>
    </rPh>
    <phoneticPr fontId="2"/>
  </si>
  <si>
    <t>H26
合計　
⑫
（＋）</t>
    <rPh sb="4" eb="6">
      <t>ゴウケイ</t>
    </rPh>
    <phoneticPr fontId="2"/>
  </si>
  <si>
    <t>H24
前年比
増減率</t>
    <rPh sb="4" eb="7">
      <t>ゼンネンヒ</t>
    </rPh>
    <rPh sb="8" eb="10">
      <t>ゾウゲン</t>
    </rPh>
    <rPh sb="10" eb="11">
      <t>リツ</t>
    </rPh>
    <phoneticPr fontId="2"/>
  </si>
  <si>
    <t>H23
前年比
増減率</t>
    <rPh sb="4" eb="7">
      <t>ゼンネンヒ</t>
    </rPh>
    <rPh sb="8" eb="10">
      <t>ゾウゲン</t>
    </rPh>
    <rPh sb="10" eb="11">
      <t>リツ</t>
    </rPh>
    <phoneticPr fontId="2"/>
  </si>
  <si>
    <t>H26
前年比
増減率</t>
    <rPh sb="4" eb="7">
      <t>ゼンネンヒ</t>
    </rPh>
    <rPh sb="8" eb="11">
      <t>ゾウゲンリツ</t>
    </rPh>
    <phoneticPr fontId="2"/>
  </si>
  <si>
    <t>H26
前年比
増減数</t>
    <rPh sb="4" eb="7">
      <t>ゼンネンヒ</t>
    </rPh>
    <rPh sb="8" eb="10">
      <t>ゾウゲン</t>
    </rPh>
    <rPh sb="10" eb="11">
      <t>スウ</t>
    </rPh>
    <phoneticPr fontId="2"/>
  </si>
  <si>
    <t>H25
前年比
増減率</t>
    <rPh sb="4" eb="7">
      <t>ゼンネンヒ</t>
    </rPh>
    <rPh sb="8" eb="11">
      <t>ゾウゲンリツ</t>
    </rPh>
    <phoneticPr fontId="2"/>
  </si>
  <si>
    <t>H26
本人
（男性）
⑬</t>
    <rPh sb="4" eb="6">
      <t>ホンニン</t>
    </rPh>
    <rPh sb="8" eb="10">
      <t>ダンセイ</t>
    </rPh>
    <phoneticPr fontId="2"/>
  </si>
  <si>
    <t>H26
本人
（女性）
⑭</t>
    <rPh sb="4" eb="6">
      <t>ホンニン</t>
    </rPh>
    <rPh sb="8" eb="10">
      <t>ジョセイ</t>
    </rPh>
    <phoneticPr fontId="2"/>
  </si>
  <si>
    <t>H26
同居家族
（男性）
⑮</t>
    <rPh sb="4" eb="6">
      <t>ドウキョ</t>
    </rPh>
    <rPh sb="6" eb="8">
      <t>カゾク</t>
    </rPh>
    <rPh sb="10" eb="12">
      <t>ダンセイ</t>
    </rPh>
    <phoneticPr fontId="2"/>
  </si>
  <si>
    <t>H26
同居家族
（女性）
⑯</t>
    <rPh sb="4" eb="6">
      <t>ドウキョ</t>
    </rPh>
    <rPh sb="6" eb="8">
      <t>カゾク</t>
    </rPh>
    <rPh sb="10" eb="12">
      <t>ジョセイ</t>
    </rPh>
    <phoneticPr fontId="2"/>
  </si>
  <si>
    <t>H22
合計　
⑫
（⑬～⑯）</t>
    <phoneticPr fontId="2"/>
  </si>
  <si>
    <t>H23
合計　
⑫
（⑬～⑯）</t>
    <phoneticPr fontId="2"/>
  </si>
  <si>
    <t>H24
合計　
⑫
（⑬～⑯）</t>
    <phoneticPr fontId="2"/>
  </si>
  <si>
    <t>H25
合計　
⑫
（⑬～⑯）</t>
    <phoneticPr fontId="2"/>
  </si>
  <si>
    <t>H26
合計　
⑰
（⑱～㉑）</t>
    <rPh sb="4" eb="6">
      <t>ゴウケイ</t>
    </rPh>
    <rPh sb="5" eb="6">
      <t>ケイ</t>
    </rPh>
    <phoneticPr fontId="2"/>
  </si>
  <si>
    <t>H25
合計　
⑰
（⑱～㉑）</t>
    <rPh sb="4" eb="6">
      <t>ゴウケイ</t>
    </rPh>
    <phoneticPr fontId="2"/>
  </si>
  <si>
    <t>H24
合計　
⑰
（⑱～㉑）</t>
    <rPh sb="4" eb="6">
      <t>ゴウケイ</t>
    </rPh>
    <phoneticPr fontId="2"/>
  </si>
  <si>
    <t>H25
本人　
（男性）　⑱</t>
    <rPh sb="4" eb="6">
      <t>ホンニン</t>
    </rPh>
    <phoneticPr fontId="2"/>
  </si>
  <si>
    <t>H24
本人　
（男性）　⑱</t>
    <rPh sb="4" eb="6">
      <t>ホンニン</t>
    </rPh>
    <phoneticPr fontId="2"/>
  </si>
  <si>
    <t>H26
同居家族　（男性）　⑳</t>
    <rPh sb="4" eb="6">
      <t>ドウキョ</t>
    </rPh>
    <rPh sb="6" eb="8">
      <t>カゾク</t>
    </rPh>
    <phoneticPr fontId="2"/>
  </si>
  <si>
    <t>H25
同居家族　（男性）　⑳</t>
    <rPh sb="4" eb="6">
      <t>ドウキョ</t>
    </rPh>
    <rPh sb="6" eb="8">
      <t>カゾク</t>
    </rPh>
    <phoneticPr fontId="2"/>
  </si>
  <si>
    <t>H24
同居家族　（男性）　⑳</t>
    <rPh sb="4" eb="6">
      <t>ドウキョ</t>
    </rPh>
    <rPh sb="6" eb="8">
      <t>カゾク</t>
    </rPh>
    <phoneticPr fontId="2"/>
  </si>
  <si>
    <t>H26
同居家族　（女性）　㉑</t>
    <rPh sb="4" eb="6">
      <t>ドウキョ</t>
    </rPh>
    <rPh sb="6" eb="8">
      <t>カゾク</t>
    </rPh>
    <phoneticPr fontId="2"/>
  </si>
  <si>
    <t>H25
同居家族　（女性）　㉑</t>
    <rPh sb="4" eb="6">
      <t>ドウキョ</t>
    </rPh>
    <rPh sb="6" eb="8">
      <t>カゾク</t>
    </rPh>
    <phoneticPr fontId="2"/>
  </si>
  <si>
    <t>H24
同居家族　（女性）　㉑</t>
    <rPh sb="4" eb="6">
      <t>ドウキョ</t>
    </rPh>
    <rPh sb="6" eb="8">
      <t>カゾク</t>
    </rPh>
    <phoneticPr fontId="2"/>
  </si>
  <si>
    <t>H26
合計　
㉒
（㉓～㉖）</t>
    <rPh sb="4" eb="5">
      <t>ゴウ</t>
    </rPh>
    <rPh sb="5" eb="6">
      <t>ケイ</t>
    </rPh>
    <phoneticPr fontId="2"/>
  </si>
  <si>
    <t>H2５
合計　
㉒
（㉓～㉖）</t>
    <rPh sb="4" eb="6">
      <t>ゴウケイ</t>
    </rPh>
    <phoneticPr fontId="2"/>
  </si>
  <si>
    <t>H2４
合計　
㉒
（㉓～㉖）</t>
    <rPh sb="4" eb="6">
      <t>ゴウケイ</t>
    </rPh>
    <phoneticPr fontId="2"/>
  </si>
  <si>
    <t>H26
本人　（女性）　㉔</t>
    <rPh sb="4" eb="6">
      <t>ホンニン</t>
    </rPh>
    <phoneticPr fontId="2"/>
  </si>
  <si>
    <t>H25
本人　（女性）　㉔</t>
    <rPh sb="4" eb="6">
      <t>ホンニン</t>
    </rPh>
    <phoneticPr fontId="2"/>
  </si>
  <si>
    <t>H24
本人　（女性）　㉔</t>
    <rPh sb="4" eb="6">
      <t>ホンニン</t>
    </rPh>
    <phoneticPr fontId="2"/>
  </si>
  <si>
    <t>H26
同居
家族　（男性）　㉕</t>
    <rPh sb="4" eb="6">
      <t>ドウキョ</t>
    </rPh>
    <rPh sb="7" eb="9">
      <t>カゾク</t>
    </rPh>
    <phoneticPr fontId="2"/>
  </si>
  <si>
    <t>H25
同居
家族　（男性）　㉕</t>
    <rPh sb="4" eb="6">
      <t>ドウキョ</t>
    </rPh>
    <rPh sb="7" eb="9">
      <t>カゾク</t>
    </rPh>
    <phoneticPr fontId="2"/>
  </si>
  <si>
    <t>H24
同居
家族　（男性）　㉕</t>
    <rPh sb="4" eb="6">
      <t>ドウキョ</t>
    </rPh>
    <rPh sb="7" eb="9">
      <t>カゾク</t>
    </rPh>
    <phoneticPr fontId="2"/>
  </si>
  <si>
    <t>H26
合計　
㉗
（㉘～㉛）</t>
    <rPh sb="4" eb="5">
      <t>ゴウ</t>
    </rPh>
    <rPh sb="5" eb="6">
      <t>ケイ</t>
    </rPh>
    <phoneticPr fontId="2"/>
  </si>
  <si>
    <t>H25
合計　
㉗
（㉘～㉛）</t>
    <rPh sb="4" eb="6">
      <t>ゴウケイ</t>
    </rPh>
    <phoneticPr fontId="2"/>
  </si>
  <si>
    <t>H24
合計　
㉗
（㉘～㉛）</t>
    <rPh sb="4" eb="6">
      <t>ゴウケイ</t>
    </rPh>
    <phoneticPr fontId="2"/>
  </si>
  <si>
    <t>H26
本人
（男性）　㉘</t>
    <rPh sb="4" eb="6">
      <t>ホンニン</t>
    </rPh>
    <phoneticPr fontId="2"/>
  </si>
  <si>
    <t>H25
本人
（男性）　㉘</t>
    <phoneticPr fontId="2"/>
  </si>
  <si>
    <t>H24
本人
（男性）　㉘</t>
    <phoneticPr fontId="2"/>
  </si>
  <si>
    <t>H26
本人
（女性）
㉙</t>
    <rPh sb="4" eb="6">
      <t>ホンニン</t>
    </rPh>
    <phoneticPr fontId="2"/>
  </si>
  <si>
    <t>H25
本人
（女性）
㉙</t>
    <phoneticPr fontId="2"/>
  </si>
  <si>
    <t>H24
本人
（女性）
㉙</t>
    <phoneticPr fontId="2"/>
  </si>
  <si>
    <t>H26
同居家族　（女性）
㉛</t>
    <rPh sb="4" eb="6">
      <t>ドウキョ</t>
    </rPh>
    <rPh sb="6" eb="8">
      <t>カゾク</t>
    </rPh>
    <phoneticPr fontId="2"/>
  </si>
  <si>
    <t>H25
同居家族　（女性）
㉛</t>
    <rPh sb="4" eb="6">
      <t>ドウキョ</t>
    </rPh>
    <rPh sb="6" eb="8">
      <t>カゾク</t>
    </rPh>
    <phoneticPr fontId="2"/>
  </si>
  <si>
    <t>H24
同居家族　（女性）
㉛</t>
    <rPh sb="4" eb="6">
      <t>ドウキョ</t>
    </rPh>
    <rPh sb="6" eb="8">
      <t>カゾク</t>
    </rPh>
    <phoneticPr fontId="2"/>
  </si>
  <si>
    <t>H26
合計　
㉜
（㉝～㊱）</t>
    <rPh sb="4" eb="5">
      <t>ゴウ</t>
    </rPh>
    <rPh sb="5" eb="6">
      <t>ケイ</t>
    </rPh>
    <phoneticPr fontId="2"/>
  </si>
  <si>
    <t>H25
合計　
㉜
（㉝～㊱）</t>
    <rPh sb="4" eb="6">
      <t>ゴウケイ</t>
    </rPh>
    <phoneticPr fontId="2"/>
  </si>
  <si>
    <t>H24
合計　
㉜
（㉝～㊱）</t>
    <rPh sb="4" eb="6">
      <t>ゴウケイ</t>
    </rPh>
    <phoneticPr fontId="2"/>
  </si>
  <si>
    <t>H26
本人
（男性）
㉝</t>
    <rPh sb="4" eb="6">
      <t>ホンニン</t>
    </rPh>
    <phoneticPr fontId="2"/>
  </si>
  <si>
    <t>H25
本人
（男性）
㉝</t>
    <phoneticPr fontId="2"/>
  </si>
  <si>
    <t>H24
本人
（男性）
㉝</t>
    <phoneticPr fontId="2"/>
  </si>
  <si>
    <t>H26
本人　
（女性）　㉞</t>
    <rPh sb="4" eb="6">
      <t>ホンニン</t>
    </rPh>
    <phoneticPr fontId="2"/>
  </si>
  <si>
    <t>H25
本人　
（女性）　㉞</t>
    <rPh sb="4" eb="6">
      <t>ホンニン</t>
    </rPh>
    <phoneticPr fontId="2"/>
  </si>
  <si>
    <t>H24
本人　
（女性）　㉞</t>
    <rPh sb="4" eb="6">
      <t>ホンニン</t>
    </rPh>
    <phoneticPr fontId="2"/>
  </si>
  <si>
    <t>H26
同居家族　（男性）　㉟</t>
    <rPh sb="4" eb="6">
      <t>ドウキョ</t>
    </rPh>
    <rPh sb="6" eb="8">
      <t>カゾク</t>
    </rPh>
    <phoneticPr fontId="2"/>
  </si>
  <si>
    <t>H25
同居家族　（男性）　㉟</t>
    <rPh sb="4" eb="6">
      <t>ドウキョ</t>
    </rPh>
    <rPh sb="6" eb="8">
      <t>カゾク</t>
    </rPh>
    <phoneticPr fontId="2"/>
  </si>
  <si>
    <t>H24
同居家族　（男性）　㉟</t>
    <rPh sb="4" eb="6">
      <t>ドウキョ</t>
    </rPh>
    <rPh sb="6" eb="8">
      <t>カゾク</t>
    </rPh>
    <phoneticPr fontId="2"/>
  </si>
  <si>
    <t>H26
同居家族　（女性）　㊱</t>
    <rPh sb="4" eb="6">
      <t>ドウキョ</t>
    </rPh>
    <rPh sb="6" eb="8">
      <t>カゾク</t>
    </rPh>
    <phoneticPr fontId="2"/>
  </si>
  <si>
    <t>H25
同居家族　（女性）　㊱</t>
    <rPh sb="4" eb="6">
      <t>ドウキョ</t>
    </rPh>
    <rPh sb="6" eb="8">
      <t>カゾク</t>
    </rPh>
    <phoneticPr fontId="2"/>
  </si>
  <si>
    <t>H24
同居家族　（女性）　㊱</t>
    <rPh sb="4" eb="6">
      <t>ドウキョ</t>
    </rPh>
    <rPh sb="6" eb="8">
      <t>カゾク</t>
    </rPh>
    <phoneticPr fontId="2"/>
  </si>
  <si>
    <t>H24
合計
㊲
（㊳～㊶）</t>
    <rPh sb="4" eb="6">
      <t>ゴウケイ</t>
    </rPh>
    <phoneticPr fontId="2"/>
  </si>
  <si>
    <t>H25
合計
㊲
（㊳～㊶）</t>
    <rPh sb="4" eb="6">
      <t>ゴウケイ</t>
    </rPh>
    <phoneticPr fontId="2"/>
  </si>
  <si>
    <t>H26
合計
㊲
（㊳～㊶）</t>
    <rPh sb="4" eb="6">
      <t>ゴウケイ</t>
    </rPh>
    <rPh sb="5" eb="6">
      <t>ケイ</t>
    </rPh>
    <phoneticPr fontId="2"/>
  </si>
  <si>
    <t>H26
本人
（男性）
㊳</t>
    <rPh sb="4" eb="6">
      <t>ホンニン</t>
    </rPh>
    <phoneticPr fontId="2"/>
  </si>
  <si>
    <t>H25
本人
（男性）
㊳</t>
    <phoneticPr fontId="2"/>
  </si>
  <si>
    <t>H24
本人
（男性）
㊳</t>
    <phoneticPr fontId="2"/>
  </si>
  <si>
    <t>H26
本人　（女性）
㊴　</t>
    <rPh sb="4" eb="6">
      <t>ホンニン</t>
    </rPh>
    <phoneticPr fontId="2"/>
  </si>
  <si>
    <t>H25
本人　（女性）　㊴</t>
    <rPh sb="4" eb="6">
      <t>ホンニン</t>
    </rPh>
    <phoneticPr fontId="2"/>
  </si>
  <si>
    <t>H24
本人　（女性）　㊴</t>
    <rPh sb="4" eb="6">
      <t>ホンニン</t>
    </rPh>
    <phoneticPr fontId="2"/>
  </si>
  <si>
    <t>H26
同居家族　（男性）
㊵　</t>
    <rPh sb="4" eb="6">
      <t>ドウキョ</t>
    </rPh>
    <rPh sb="6" eb="8">
      <t>カゾク</t>
    </rPh>
    <phoneticPr fontId="2"/>
  </si>
  <si>
    <t>H25
同居家族　（男性）　㊵</t>
    <rPh sb="4" eb="6">
      <t>ドウキョ</t>
    </rPh>
    <rPh sb="6" eb="8">
      <t>カゾク</t>
    </rPh>
    <phoneticPr fontId="2"/>
  </si>
  <si>
    <t>H24
同居家族　（男性）　㊵</t>
    <rPh sb="4" eb="6">
      <t>ドウキョ</t>
    </rPh>
    <rPh sb="6" eb="8">
      <t>カゾク</t>
    </rPh>
    <phoneticPr fontId="2"/>
  </si>
  <si>
    <t>H26
同居家族　（女性）　㊶</t>
    <rPh sb="4" eb="6">
      <t>ドウキョ</t>
    </rPh>
    <rPh sb="6" eb="8">
      <t>カゾク</t>
    </rPh>
    <phoneticPr fontId="2"/>
  </si>
  <si>
    <t>H25
同居家族　（女性）　㊶</t>
    <rPh sb="4" eb="6">
      <t>ドウキョ</t>
    </rPh>
    <rPh sb="6" eb="8">
      <t>カゾク</t>
    </rPh>
    <phoneticPr fontId="2"/>
  </si>
  <si>
    <t>H24
同居家族　（女性）　㊶</t>
    <rPh sb="4" eb="6">
      <t>ドウキョ</t>
    </rPh>
    <rPh sb="6" eb="8">
      <t>カゾク</t>
    </rPh>
    <phoneticPr fontId="2"/>
  </si>
  <si>
    <t>H26
合計
㊷
（㊸～㊻）</t>
    <rPh sb="4" eb="5">
      <t>ゴウ</t>
    </rPh>
    <rPh sb="5" eb="6">
      <t>ケイ</t>
    </rPh>
    <phoneticPr fontId="2"/>
  </si>
  <si>
    <t>H25
合計
㊷
（㊸～㊻）</t>
    <phoneticPr fontId="2"/>
  </si>
  <si>
    <t>H24
合計
㊷
（㊸～㊻）</t>
    <phoneticPr fontId="2"/>
  </si>
  <si>
    <t>H26
本人
（男性）　
㊸</t>
    <rPh sb="4" eb="6">
      <t>ホンニン</t>
    </rPh>
    <phoneticPr fontId="2"/>
  </si>
  <si>
    <t>H26
本人
（女性）
㊹</t>
    <rPh sb="4" eb="6">
      <t>ホンニン</t>
    </rPh>
    <phoneticPr fontId="2"/>
  </si>
  <si>
    <t>H25
本人
（女性）
㊹</t>
    <phoneticPr fontId="2"/>
  </si>
  <si>
    <t>H24
本人
（女性）
㊹</t>
    <phoneticPr fontId="2"/>
  </si>
  <si>
    <t>H25
本人
（男性）　
㊸</t>
    <rPh sb="4" eb="6">
      <t>ホンニン</t>
    </rPh>
    <rPh sb="8" eb="10">
      <t>ダンセイ</t>
    </rPh>
    <phoneticPr fontId="2"/>
  </si>
  <si>
    <t>H24
本人
（男性）　
㊸</t>
    <rPh sb="4" eb="6">
      <t>ホンニン</t>
    </rPh>
    <rPh sb="8" eb="10">
      <t>ダンセイ</t>
    </rPh>
    <phoneticPr fontId="2"/>
  </si>
  <si>
    <t>H25
同居家族　（男性）　
㊺　</t>
    <rPh sb="4" eb="6">
      <t>ドウキョ</t>
    </rPh>
    <rPh sb="6" eb="8">
      <t>カゾク</t>
    </rPh>
    <rPh sb="10" eb="12">
      <t>ダンセイ</t>
    </rPh>
    <phoneticPr fontId="2"/>
  </si>
  <si>
    <t>H26
同居家族　（男性）　
㊺</t>
    <rPh sb="4" eb="6">
      <t>ドウキョ</t>
    </rPh>
    <rPh sb="6" eb="8">
      <t>カゾク</t>
    </rPh>
    <phoneticPr fontId="2"/>
  </si>
  <si>
    <t>H24
同居家族　（男性）　
㊺　</t>
    <rPh sb="4" eb="6">
      <t>ドウキョ</t>
    </rPh>
    <rPh sb="6" eb="8">
      <t>カゾク</t>
    </rPh>
    <rPh sb="10" eb="12">
      <t>ダンセイ</t>
    </rPh>
    <phoneticPr fontId="2"/>
  </si>
  <si>
    <t>H26
同居家族　（女性）　㊻</t>
    <rPh sb="4" eb="6">
      <t>ドウキョ</t>
    </rPh>
    <rPh sb="6" eb="8">
      <t>カゾク</t>
    </rPh>
    <phoneticPr fontId="2"/>
  </si>
  <si>
    <t>H25
同居家族　（女性）　
㊻</t>
    <rPh sb="4" eb="6">
      <t>ドウキョ</t>
    </rPh>
    <rPh sb="6" eb="8">
      <t>カゾク</t>
    </rPh>
    <rPh sb="10" eb="12">
      <t>ジョセイ</t>
    </rPh>
    <phoneticPr fontId="2"/>
  </si>
  <si>
    <t>H24
同居家族　（女性）　
㊻</t>
    <rPh sb="4" eb="6">
      <t>ドウキョ</t>
    </rPh>
    <rPh sb="6" eb="8">
      <t>カゾク</t>
    </rPh>
    <rPh sb="10" eb="12">
      <t>ジョセイ</t>
    </rPh>
    <phoneticPr fontId="2"/>
  </si>
  <si>
    <r>
      <t xml:space="preserve">ジョージア </t>
    </r>
    <r>
      <rPr>
        <sz val="12"/>
        <color rgb="FFFF0000"/>
        <rFont val="MS UI Gothic"/>
        <family val="3"/>
        <charset val="128"/>
      </rPr>
      <t>（※）</t>
    </r>
    <phoneticPr fontId="2"/>
  </si>
  <si>
    <t>H26
長期
＋
永住
総数</t>
    <rPh sb="4" eb="6">
      <t>チョウキ</t>
    </rPh>
    <rPh sb="9" eb="11">
      <t>エイジュウ</t>
    </rPh>
    <rPh sb="12" eb="14">
      <t>ソウスウ</t>
    </rPh>
    <phoneticPr fontId="2"/>
  </si>
  <si>
    <t>H24
⑥
日本人が海外で興した企業</t>
    <phoneticPr fontId="2"/>
  </si>
  <si>
    <t>H25
⑥
日本人が海外で興した企業</t>
    <phoneticPr fontId="2"/>
  </si>
  <si>
    <t>H26
前年比
増減数</t>
    <phoneticPr fontId="2"/>
  </si>
  <si>
    <r>
      <rPr>
        <sz val="11"/>
        <color rgb="FFFF0000"/>
        <rFont val="メイリオ"/>
        <family val="3"/>
        <charset val="128"/>
      </rPr>
      <t>在留邦人総数</t>
    </r>
    <r>
      <rPr>
        <sz val="11"/>
        <rFont val="メイリオ"/>
        <family val="3"/>
        <charset val="128"/>
      </rPr>
      <t>（（１）＋（２））</t>
    </r>
    <phoneticPr fontId="2"/>
  </si>
  <si>
    <t>H25
総数
（拠点数）</t>
    <phoneticPr fontId="2"/>
  </si>
  <si>
    <t>H26
総数
（拠点数）</t>
    <phoneticPr fontId="2"/>
  </si>
  <si>
    <r>
      <rPr>
        <sz val="9"/>
        <color theme="1"/>
        <rFont val="メイリオ"/>
        <family val="3"/>
        <charset val="128"/>
      </rPr>
      <t>H26</t>
    </r>
    <r>
      <rPr>
        <sz val="11"/>
        <color theme="1"/>
        <rFont val="メイリオ"/>
        <family val="3"/>
        <charset val="128"/>
      </rPr>
      <t xml:space="preserve">
前年比
増減率</t>
    </r>
    <rPh sb="8" eb="10">
      <t>ゾウゲン</t>
    </rPh>
    <rPh sb="10" eb="11">
      <t>リツ</t>
    </rPh>
    <phoneticPr fontId="2"/>
  </si>
  <si>
    <r>
      <rPr>
        <sz val="9"/>
        <color theme="1"/>
        <rFont val="メイリオ"/>
        <family val="3"/>
        <charset val="128"/>
      </rPr>
      <t>H25</t>
    </r>
    <r>
      <rPr>
        <sz val="11"/>
        <color theme="1"/>
        <rFont val="メイリオ"/>
        <family val="3"/>
        <charset val="128"/>
      </rPr>
      <t xml:space="preserve">
前年比
増減率</t>
    </r>
    <rPh sb="8" eb="10">
      <t>ゾウゲン</t>
    </rPh>
    <rPh sb="10" eb="11">
      <t>リツ</t>
    </rPh>
    <phoneticPr fontId="2"/>
  </si>
  <si>
    <r>
      <rPr>
        <sz val="9"/>
        <rFont val="メイリオ"/>
        <family val="3"/>
        <charset val="128"/>
      </rPr>
      <t>H24</t>
    </r>
    <r>
      <rPr>
        <sz val="11"/>
        <rFont val="メイリオ"/>
        <family val="3"/>
        <charset val="128"/>
      </rPr>
      <t xml:space="preserve">
前年比
増減率</t>
    </r>
    <rPh sb="8" eb="10">
      <t>ゾウゲン</t>
    </rPh>
    <rPh sb="10" eb="11">
      <t>リツ</t>
    </rPh>
    <phoneticPr fontId="2"/>
  </si>
  <si>
    <r>
      <rPr>
        <sz val="9"/>
        <rFont val="メイリオ"/>
        <family val="3"/>
        <charset val="128"/>
      </rPr>
      <t>H23</t>
    </r>
    <r>
      <rPr>
        <sz val="11"/>
        <rFont val="メイリオ"/>
        <family val="3"/>
        <charset val="128"/>
      </rPr>
      <t xml:space="preserve">
前年比
増減率</t>
    </r>
    <phoneticPr fontId="2"/>
  </si>
  <si>
    <r>
      <rPr>
        <sz val="9"/>
        <rFont val="メイリオ"/>
        <family val="3"/>
        <charset val="128"/>
      </rPr>
      <t>H22</t>
    </r>
    <r>
      <rPr>
        <sz val="11"/>
        <rFont val="メイリオ"/>
        <family val="3"/>
        <charset val="128"/>
      </rPr>
      <t xml:space="preserve">
前年比
増減率</t>
    </r>
    <phoneticPr fontId="2"/>
  </si>
  <si>
    <t>H21
総数
（拠点数）</t>
    <phoneticPr fontId="2"/>
  </si>
  <si>
    <t>H22
総数
（拠点数）</t>
    <phoneticPr fontId="2"/>
  </si>
  <si>
    <t>H23
総数
（拠点数）</t>
    <phoneticPr fontId="2"/>
  </si>
  <si>
    <t>H24
総数
（拠点数）</t>
    <phoneticPr fontId="2"/>
  </si>
  <si>
    <r>
      <t>　日系企業総数</t>
    </r>
    <r>
      <rPr>
        <sz val="11"/>
        <color theme="1"/>
        <rFont val="ＭＳ Ｐゴシック"/>
        <family val="3"/>
        <charset val="128"/>
        <scheme val="minor"/>
      </rPr>
      <t>　（（１）＋（２）＋（３））</t>
    </r>
    <phoneticPr fontId="2"/>
  </si>
  <si>
    <t>－</t>
    <phoneticPr fontId="2"/>
  </si>
  <si>
    <t>H26
総数
（⑦＋⑫）
（①＋②）</t>
    <rPh sb="4" eb="6">
      <t>ソウスウ</t>
    </rPh>
    <phoneticPr fontId="2"/>
  </si>
  <si>
    <t>H25
総数
（⑦＋⑫）
（①＋②）</t>
    <rPh sb="4" eb="6">
      <t>ソウスウ</t>
    </rPh>
    <phoneticPr fontId="2"/>
  </si>
  <si>
    <t>H24
総数
（⑦＋⑫）
（①＋②）</t>
    <rPh sb="4" eb="6">
      <t>ソウスウ</t>
    </rPh>
    <phoneticPr fontId="2"/>
  </si>
  <si>
    <t>H23
総数
（⑦＋⑫）
（①＋②）</t>
    <phoneticPr fontId="2"/>
  </si>
  <si>
    <t>H22
総数
（⑦＋⑫）
（①＋②）</t>
    <rPh sb="4" eb="6">
      <t>ソウスウ</t>
    </rPh>
    <phoneticPr fontId="2"/>
  </si>
  <si>
    <t>H21
総数
（⑦＋⑫）
（①＋②）</t>
    <rPh sb="4" eb="6">
      <t>ソウスウ</t>
    </rPh>
    <phoneticPr fontId="2"/>
  </si>
  <si>
    <t>H20
総数
（⑦＋⑫）
（①＋②）</t>
    <rPh sb="4" eb="6">
      <t>ソウスウ</t>
    </rPh>
    <phoneticPr fontId="2"/>
  </si>
  <si>
    <t>H19
総数
（⑦＋⑫）
（①＋②）</t>
    <rPh sb="4" eb="6">
      <t>ソウスウ</t>
    </rPh>
    <phoneticPr fontId="2"/>
  </si>
  <si>
    <t>H18
総数
（⑦＋⑫）
（①＋②）</t>
    <rPh sb="4" eb="6">
      <t>ソウスウ</t>
    </rPh>
    <phoneticPr fontId="2"/>
  </si>
  <si>
    <t>H17
総数
（⑦＋⑫）
（①＋②）</t>
    <rPh sb="4" eb="6">
      <t>ソウスウ</t>
    </rPh>
    <phoneticPr fontId="2"/>
  </si>
  <si>
    <r>
      <t xml:space="preserve">H16
</t>
    </r>
    <r>
      <rPr>
        <sz val="11"/>
        <rFont val="メイリオ"/>
        <family val="3"/>
        <charset val="128"/>
      </rPr>
      <t>総数</t>
    </r>
    <r>
      <rPr>
        <sz val="10"/>
        <rFont val="メイリオ"/>
        <family val="3"/>
        <charset val="128"/>
      </rPr>
      <t xml:space="preserve">
（⑦＋⑫）
（①＋②）</t>
    </r>
    <rPh sb="4" eb="6">
      <t>ソウスウ</t>
    </rPh>
    <phoneticPr fontId="2"/>
  </si>
  <si>
    <t>H15
総数
（⑦＋⑫）
（①＋②）</t>
    <rPh sb="4" eb="6">
      <t>ソウスウ</t>
    </rPh>
    <phoneticPr fontId="2"/>
  </si>
  <si>
    <t>H14
総数
（⑦＋⑫）
（①＋②）</t>
    <rPh sb="4" eb="6">
      <t>ソウスウ</t>
    </rPh>
    <phoneticPr fontId="2"/>
  </si>
  <si>
    <r>
      <t xml:space="preserve">業種別   </t>
    </r>
    <r>
      <rPr>
        <sz val="11"/>
        <color rgb="FFFF0000"/>
        <rFont val="メイリオ"/>
        <family val="3"/>
        <charset val="128"/>
      </rPr>
      <t>H26</t>
    </r>
    <phoneticPr fontId="2"/>
  </si>
  <si>
    <t>③　　　　現地法人化された日系企業（本邦企業100%出資－本店）
④　　　　現地法人化された日系企業（本邦企業100%出資－本店以外）
③,④　  現地法人化された日系企業（本邦企業100%出資－本店か否か不明）
⑤　　　　現地法人化された日系企業（合弁企業）</t>
    <rPh sb="101" eb="102">
      <t>イナ</t>
    </rPh>
    <rPh sb="103" eb="105">
      <t>フメイ</t>
    </rPh>
    <phoneticPr fontId="2"/>
  </si>
  <si>
    <t>H25
⑥
日本人が海外で興した企業</t>
    <phoneticPr fontId="2"/>
  </si>
  <si>
    <t xml:space="preserve">③～⑤　現地法人化された日系企業（本邦企業100%出資か否か不明）
⑥　　　　日本人が海外に渡って興した企業
＋印     企業（拠点）数の総数は不明であるが、当該数値以上の企業（拠点）があることを示す
</t>
    <rPh sb="28" eb="29">
      <t>イナ</t>
    </rPh>
    <rPh sb="30" eb="32">
      <t>フメイ</t>
    </rPh>
    <rPh sb="56" eb="57">
      <t>シルシ</t>
    </rPh>
    <rPh sb="62" eb="64">
      <t>キギョウ</t>
    </rPh>
    <rPh sb="65" eb="67">
      <t>キョテン</t>
    </rPh>
    <rPh sb="68" eb="69">
      <t>カズ</t>
    </rPh>
    <rPh sb="70" eb="71">
      <t>ソウ</t>
    </rPh>
    <rPh sb="80" eb="82">
      <t>トウガイ</t>
    </rPh>
    <phoneticPr fontId="2"/>
  </si>
  <si>
    <r>
      <rPr>
        <b/>
        <sz val="14"/>
        <color indexed="10"/>
        <rFont val="MS UI Gothic"/>
        <family val="3"/>
        <charset val="128"/>
      </rPr>
      <t>凡例（日系企業）</t>
    </r>
    <r>
      <rPr>
        <sz val="11"/>
        <rFont val="MS UI Gothic"/>
        <family val="3"/>
        <charset val="128"/>
      </rPr>
      <t xml:space="preserve">
①　　　本邦企業（支店）
②　　　本邦企業（駐在員事務所・出張所等）
①,②　 本邦企業（支店か否か不明）
</t>
    </r>
    <rPh sb="0" eb="2">
      <t>ハンレイ</t>
    </rPh>
    <rPh sb="3" eb="5">
      <t>ニッケイ</t>
    </rPh>
    <rPh sb="5" eb="7">
      <t>キギョウ</t>
    </rPh>
    <rPh sb="13" eb="15">
      <t>ホンポウ</t>
    </rPh>
    <rPh sb="26" eb="28">
      <t>ホンポウ</t>
    </rPh>
    <rPh sb="28" eb="30">
      <t>キギョウ</t>
    </rPh>
    <rPh sb="31" eb="34">
      <t>チュウザイイン</t>
    </rPh>
    <rPh sb="34" eb="36">
      <t>ジム</t>
    </rPh>
    <rPh sb="36" eb="37">
      <t>ショ</t>
    </rPh>
    <rPh sb="38" eb="40">
      <t>シュッチョウ</t>
    </rPh>
    <rPh sb="40" eb="42">
      <t>ジョナド</t>
    </rPh>
    <rPh sb="49" eb="51">
      <t>ホンポウ</t>
    </rPh>
    <rPh sb="51" eb="53">
      <t>キギョウ</t>
    </rPh>
    <phoneticPr fontId="2"/>
  </si>
  <si>
    <r>
      <t xml:space="preserve">国（地域）名・在外公館名
</t>
    </r>
    <r>
      <rPr>
        <sz val="14"/>
        <color rgb="FFFF0000"/>
        <rFont val="メイリオ"/>
        <family val="3"/>
        <charset val="128"/>
      </rPr>
      <t>※</t>
    </r>
    <r>
      <rPr>
        <sz val="10"/>
        <rFont val="メイリオ"/>
        <family val="3"/>
        <charset val="128"/>
      </rPr>
      <t>靑字の国名：当該国に複数の在外公館が存在</t>
    </r>
    <rPh sb="0" eb="1">
      <t>クニ</t>
    </rPh>
    <rPh sb="2" eb="4">
      <t>チイキ</t>
    </rPh>
    <rPh sb="5" eb="6">
      <t>ナ</t>
    </rPh>
    <rPh sb="7" eb="9">
      <t>ザイガイ</t>
    </rPh>
    <rPh sb="9" eb="11">
      <t>コウカン</t>
    </rPh>
    <rPh sb="11" eb="12">
      <t>ナ</t>
    </rPh>
    <rPh sb="15" eb="16">
      <t>アオ</t>
    </rPh>
    <rPh sb="16" eb="17">
      <t>ジ</t>
    </rPh>
    <rPh sb="18" eb="20">
      <t>コクメイ</t>
    </rPh>
    <rPh sb="21" eb="23">
      <t>トウガイ</t>
    </rPh>
    <rPh sb="23" eb="24">
      <t>クニ</t>
    </rPh>
    <rPh sb="25" eb="27">
      <t>フクスウ</t>
    </rPh>
    <rPh sb="28" eb="30">
      <t>ザイガイ</t>
    </rPh>
    <rPh sb="30" eb="32">
      <t>コウカン</t>
    </rPh>
    <rPh sb="33" eb="35">
      <t>ソンザイ</t>
    </rPh>
    <phoneticPr fontId="2"/>
  </si>
  <si>
    <t>国（地域）名・在外公館名</t>
    <rPh sb="0" eb="1">
      <t>クニ</t>
    </rPh>
    <rPh sb="2" eb="4">
      <t>チイキ</t>
    </rPh>
    <rPh sb="5" eb="6">
      <t>ナ</t>
    </rPh>
    <rPh sb="7" eb="9">
      <t>ザイガイ</t>
    </rPh>
    <rPh sb="9" eb="11">
      <t>コウカン</t>
    </rPh>
    <rPh sb="11" eb="12">
      <t>ナ</t>
    </rPh>
    <phoneticPr fontId="2"/>
  </si>
  <si>
    <t>-</t>
    <phoneticPr fontId="2"/>
  </si>
  <si>
    <t>自国割合</t>
    <phoneticPr fontId="2"/>
  </si>
  <si>
    <t>地域割合</t>
    <phoneticPr fontId="2"/>
  </si>
  <si>
    <t>H26
地域
割合</t>
    <phoneticPr fontId="2"/>
  </si>
  <si>
    <t>H26
自国
割合</t>
    <phoneticPr fontId="2"/>
  </si>
  <si>
    <t>H25
自国
割合</t>
    <phoneticPr fontId="2"/>
  </si>
  <si>
    <t>H24
自国
割合</t>
    <phoneticPr fontId="2"/>
  </si>
  <si>
    <t>H23
自国
割合</t>
    <phoneticPr fontId="2"/>
  </si>
  <si>
    <t>H22
自国
割合</t>
    <phoneticPr fontId="2"/>
  </si>
  <si>
    <t>H21
自国
割合</t>
    <phoneticPr fontId="2"/>
  </si>
  <si>
    <t>H25
地域
割合</t>
    <phoneticPr fontId="2"/>
  </si>
  <si>
    <t>H24
地域
割合</t>
    <phoneticPr fontId="2"/>
  </si>
  <si>
    <t>H23
地域
割合</t>
    <phoneticPr fontId="2"/>
  </si>
  <si>
    <t>H22
地域
割合</t>
    <phoneticPr fontId="2"/>
  </si>
  <si>
    <t>H21
地域
割合</t>
    <phoneticPr fontId="2"/>
  </si>
  <si>
    <t>全体の割合</t>
    <phoneticPr fontId="2"/>
  </si>
  <si>
    <t>H26
全体の割合</t>
  </si>
  <si>
    <t>H25
全体の割合</t>
  </si>
  <si>
    <t>H24
全体の割合</t>
  </si>
  <si>
    <t>H23
全体の割合</t>
  </si>
  <si>
    <t>H22
全体の割合</t>
  </si>
  <si>
    <t>H21
全体の割合</t>
  </si>
  <si>
    <t>国順位</t>
    <phoneticPr fontId="2"/>
  </si>
  <si>
    <t>H26
国順位</t>
  </si>
  <si>
    <t>H25
国順位</t>
  </si>
  <si>
    <t>H24
国順位</t>
  </si>
  <si>
    <t>全体の割合</t>
    <phoneticPr fontId="2"/>
  </si>
  <si>
    <t>-</t>
    <phoneticPr fontId="2"/>
  </si>
  <si>
    <t>H25
本邦
企業
計
（①＋②）</t>
    <rPh sb="10" eb="11">
      <t>ケイ</t>
    </rPh>
    <phoneticPr fontId="2"/>
  </si>
  <si>
    <t>H24
本邦
企業
計
（①＋②）</t>
    <rPh sb="10" eb="11">
      <t>ケイ</t>
    </rPh>
    <phoneticPr fontId="2"/>
  </si>
  <si>
    <t>H25
前年比
増減数</t>
    <phoneticPr fontId="2"/>
  </si>
  <si>
    <r>
      <rPr>
        <sz val="9"/>
        <color rgb="FFFF0000"/>
        <rFont val="メイリオ"/>
        <family val="3"/>
        <charset val="128"/>
      </rPr>
      <t>H26</t>
    </r>
    <r>
      <rPr>
        <sz val="11"/>
        <color rgb="FFFF0000"/>
        <rFont val="メイリオ"/>
        <family val="3"/>
        <charset val="128"/>
      </rPr>
      <t xml:space="preserve">
前年比
増減率</t>
    </r>
    <rPh sb="8" eb="10">
      <t>ゾウゲン</t>
    </rPh>
    <rPh sb="10" eb="11">
      <t>リツ</t>
    </rPh>
    <phoneticPr fontId="2"/>
  </si>
  <si>
    <t>H24
現地法人企業
計
（③～⑥）</t>
    <rPh sb="11" eb="12">
      <t>ケイ</t>
    </rPh>
    <phoneticPr fontId="2"/>
  </si>
  <si>
    <t>H25
現地法人企業
計
（③～⑥）</t>
    <rPh sb="11" eb="12">
      <t>ケイ</t>
    </rPh>
    <phoneticPr fontId="2"/>
  </si>
  <si>
    <t>H25
前年比
増減数</t>
    <phoneticPr fontId="2"/>
  </si>
  <si>
    <t>-</t>
    <phoneticPr fontId="2"/>
  </si>
  <si>
    <t>+</t>
    <phoneticPr fontId="2"/>
  </si>
  <si>
    <t>+</t>
    <phoneticPr fontId="2"/>
  </si>
  <si>
    <t>+</t>
    <phoneticPr fontId="2"/>
  </si>
  <si>
    <t>-</t>
    <phoneticPr fontId="2"/>
  </si>
  <si>
    <t>-</t>
    <phoneticPr fontId="2"/>
  </si>
  <si>
    <t>※進出日系企業数調査統計のデータは右端にあります。</t>
    <rPh sb="17" eb="18">
      <t>ミギ</t>
    </rPh>
    <rPh sb="18" eb="19">
      <t>ハシ</t>
    </rPh>
    <phoneticPr fontId="2"/>
  </si>
  <si>
    <t>-</t>
    <phoneticPr fontId="2"/>
  </si>
  <si>
    <r>
      <t>○　このEXCELファイルには、</t>
    </r>
    <r>
      <rPr>
        <b/>
        <sz val="12"/>
        <color indexed="8"/>
        <rFont val="MS UI Gothic"/>
        <family val="3"/>
        <charset val="128"/>
      </rPr>
      <t>統計データのみ</t>
    </r>
    <r>
      <rPr>
        <sz val="12"/>
        <color indexed="8"/>
        <rFont val="MS UI Gothic"/>
        <family val="3"/>
        <charset val="128"/>
      </rPr>
      <t>を収録しています。　本統計の調査方法、在留邦人の動向等全般につきましては、　「海外在留邦人数調査統計」のＰＤＦ・EXCELファイルを参照願います。
○　各年１０月１日現在のデータであり、平成２６年１０月１日現在のデータは</t>
    </r>
    <r>
      <rPr>
        <b/>
        <sz val="12"/>
        <color indexed="10"/>
        <rFont val="MS UI Gothic"/>
        <family val="3"/>
        <charset val="128"/>
      </rPr>
      <t>赤字で示しています</t>
    </r>
    <r>
      <rPr>
        <sz val="12"/>
        <color indexed="8"/>
        <rFont val="MS UI Gothic"/>
        <family val="3"/>
        <charset val="128"/>
      </rPr>
      <t>。
○　アフガニスタン、イラク及びシリアについては、在留邦人の安全上の理由から邦人数等の公表を差し控えており、本統計には含まれていません。
○　エストニア、ラトビア及びリトアニアは平成２４年及び２５年については東欧・旧ソ連地域、キプロスは平成２３年以前は中東地域で集計されています。
○　「グルジア」の国名呼称を「グルジア」から「ジョージア」へ変更しています。　　　　　　　　　　　　　　　　           　　　　　　　　　　　　　　　　　　　　　　　　　 ⓒ 2015　外務省　領事局政策課　編集</t>
    </r>
    <rPh sb="99" eb="101">
      <t>カクネン</t>
    </rPh>
    <rPh sb="103" eb="104">
      <t>ツキ</t>
    </rPh>
    <rPh sb="105" eb="106">
      <t>ヒ</t>
    </rPh>
    <rPh sb="106" eb="108">
      <t>ゲンザイ</t>
    </rPh>
    <rPh sb="133" eb="135">
      <t>アカジ</t>
    </rPh>
    <rPh sb="136" eb="137">
      <t>シメ</t>
    </rPh>
    <rPh sb="157" eb="158">
      <t>オヨ</t>
    </rPh>
    <rPh sb="168" eb="170">
      <t>ザイリュウ</t>
    </rPh>
    <rPh sb="170" eb="172">
      <t>ホウジン</t>
    </rPh>
    <rPh sb="173" eb="175">
      <t>アンゼン</t>
    </rPh>
    <rPh sb="175" eb="176">
      <t>ウエ</t>
    </rPh>
    <rPh sb="177" eb="179">
      <t>リユウ</t>
    </rPh>
    <rPh sb="181" eb="183">
      <t>ホウジン</t>
    </rPh>
    <rPh sb="183" eb="184">
      <t>カズ</t>
    </rPh>
    <rPh sb="184" eb="185">
      <t>ナド</t>
    </rPh>
    <rPh sb="186" eb="188">
      <t>コウヒョウ</t>
    </rPh>
    <rPh sb="189" eb="190">
      <t>サ</t>
    </rPh>
    <rPh sb="191" eb="192">
      <t>ヒカ</t>
    </rPh>
    <rPh sb="197" eb="198">
      <t>ホン</t>
    </rPh>
    <rPh sb="198" eb="200">
      <t>トウケイ</t>
    </rPh>
    <rPh sb="202" eb="203">
      <t>フク</t>
    </rPh>
    <rPh sb="224" eb="225">
      <t>オヨ</t>
    </rPh>
    <rPh sb="232" eb="234">
      <t>ヘイセイ</t>
    </rPh>
    <rPh sb="236" eb="237">
      <t>ネン</t>
    </rPh>
    <rPh sb="237" eb="238">
      <t>オヨ</t>
    </rPh>
    <rPh sb="241" eb="242">
      <t>ネン</t>
    </rPh>
    <rPh sb="247" eb="249">
      <t>トウオウ</t>
    </rPh>
    <rPh sb="250" eb="251">
      <t>キュウ</t>
    </rPh>
    <rPh sb="252" eb="253">
      <t>レン</t>
    </rPh>
    <rPh sb="253" eb="255">
      <t>チイキ</t>
    </rPh>
    <rPh sb="261" eb="263">
      <t>ヘイセイ</t>
    </rPh>
    <rPh sb="265" eb="266">
      <t>ネン</t>
    </rPh>
    <rPh sb="266" eb="268">
      <t>イゼン</t>
    </rPh>
    <rPh sb="269" eb="271">
      <t>チュウトウ</t>
    </rPh>
    <rPh sb="271" eb="273">
      <t>チイキ</t>
    </rPh>
    <rPh sb="274" eb="276">
      <t>シュウケイ</t>
    </rPh>
    <phoneticPr fontId="2"/>
  </si>
  <si>
    <t>H26
男性
（⑧+⑩）</t>
    <phoneticPr fontId="2"/>
  </si>
  <si>
    <t>H25
男性
（⑧+⑩）</t>
    <phoneticPr fontId="2"/>
  </si>
  <si>
    <t>H24
男性
（⑧+⑩）</t>
    <phoneticPr fontId="2"/>
  </si>
  <si>
    <t>H26
女性
（⑨+⑪）</t>
    <phoneticPr fontId="2"/>
  </si>
  <si>
    <t>H25
女性
（⑨+⑪）</t>
    <phoneticPr fontId="2"/>
  </si>
  <si>
    <t>H24
女性
（⑨+⑪）</t>
    <phoneticPr fontId="2"/>
  </si>
  <si>
    <t>H26
本人
（⑧+⑨）</t>
    <rPh sb="4" eb="6">
      <t>ホンニン</t>
    </rPh>
    <phoneticPr fontId="2"/>
  </si>
  <si>
    <t>H26
同居家族
（⑩+⑪）</t>
    <rPh sb="4" eb="6">
      <t>ドウキョ</t>
    </rPh>
    <rPh sb="6" eb="8">
      <t>カゾク</t>
    </rPh>
    <phoneticPr fontId="2"/>
  </si>
  <si>
    <t>H26
男性
（⑬＋⑮）</t>
    <phoneticPr fontId="2"/>
  </si>
  <si>
    <t>H25
男性
（⑬＋⑮）</t>
    <phoneticPr fontId="2"/>
  </si>
  <si>
    <t>H24
男性
（⑬＋⑮）</t>
    <phoneticPr fontId="2"/>
  </si>
  <si>
    <t>H26
女性
（⑭＋⑯）</t>
    <phoneticPr fontId="2"/>
  </si>
  <si>
    <t>H25
女性
（⑭＋⑯）</t>
    <phoneticPr fontId="2"/>
  </si>
  <si>
    <t>H24
女性
（⑭＋⑯）</t>
    <phoneticPr fontId="2"/>
  </si>
  <si>
    <t>H26
本人
（⑬＋⑭）</t>
    <rPh sb="4" eb="6">
      <t>ホンニン</t>
    </rPh>
    <phoneticPr fontId="2"/>
  </si>
  <si>
    <t>H26
同居家族
（⑮＋⑯）</t>
    <rPh sb="4" eb="6">
      <t>ドウキョ</t>
    </rPh>
    <rPh sb="6" eb="8">
      <t>カゾク</t>
    </rPh>
    <phoneticPr fontId="2"/>
  </si>
  <si>
    <t>H26
男性　　
（⑱＋⑳）</t>
    <rPh sb="4" eb="6">
      <t>ダンセイ</t>
    </rPh>
    <phoneticPr fontId="2"/>
  </si>
  <si>
    <t>H26
女性　　
（⑲＋㉑）</t>
    <rPh sb="4" eb="6">
      <t>ジョセイ</t>
    </rPh>
    <phoneticPr fontId="2"/>
  </si>
  <si>
    <t>H26
本人
（⑱＋⑲）</t>
    <rPh sb="4" eb="6">
      <t>ホンニン</t>
    </rPh>
    <phoneticPr fontId="2"/>
  </si>
  <si>
    <t>H25
本人
（⑱＋⑲）</t>
    <rPh sb="4" eb="6">
      <t>ホンニン</t>
    </rPh>
    <phoneticPr fontId="2"/>
  </si>
  <si>
    <t>H24
本人
（⑱＋⑲）</t>
    <rPh sb="4" eb="6">
      <t>ホンニン</t>
    </rPh>
    <phoneticPr fontId="2"/>
  </si>
  <si>
    <t>H26
同居家族
（⑳＋㉑）</t>
    <rPh sb="4" eb="6">
      <t>ドウキョ</t>
    </rPh>
    <rPh sb="6" eb="8">
      <t>カゾク</t>
    </rPh>
    <phoneticPr fontId="2"/>
  </si>
  <si>
    <t>H25
同居家族
（⑳＋㉑）</t>
    <rPh sb="4" eb="6">
      <t>ドウキョ</t>
    </rPh>
    <rPh sb="6" eb="8">
      <t>カゾク</t>
    </rPh>
    <phoneticPr fontId="2"/>
  </si>
  <si>
    <t>H24
同居家族
（⑳＋㉑）</t>
    <rPh sb="4" eb="6">
      <t>ドウキョ</t>
    </rPh>
    <rPh sb="6" eb="8">
      <t>カゾク</t>
    </rPh>
    <phoneticPr fontId="2"/>
  </si>
  <si>
    <t>H26
男性　
（㉓＋㉕）</t>
    <rPh sb="4" eb="6">
      <t>ダンセイ</t>
    </rPh>
    <phoneticPr fontId="2"/>
  </si>
  <si>
    <t>H26
女性
（㉔＋㉖）</t>
    <rPh sb="4" eb="6">
      <t>ジョセイ</t>
    </rPh>
    <phoneticPr fontId="2"/>
  </si>
  <si>
    <t>H26
本人
（㉓＋㉔）</t>
    <rPh sb="4" eb="6">
      <t>ホンニン</t>
    </rPh>
    <phoneticPr fontId="2"/>
  </si>
  <si>
    <t>H25
本人　
（㉓＋㉔）</t>
    <rPh sb="4" eb="6">
      <t>ホンニン</t>
    </rPh>
    <phoneticPr fontId="2"/>
  </si>
  <si>
    <t>H24
本人　
（㉓＋㉔）</t>
    <rPh sb="4" eb="6">
      <t>ホンニン</t>
    </rPh>
    <phoneticPr fontId="2"/>
  </si>
  <si>
    <t>H26
同居
家族
（㉕＋㉖）</t>
    <rPh sb="4" eb="6">
      <t>ドウキョ</t>
    </rPh>
    <rPh sb="7" eb="9">
      <t>カゾク</t>
    </rPh>
    <phoneticPr fontId="2"/>
  </si>
  <si>
    <t>H25
同居
家族　
（㉕＋㉖）</t>
    <rPh sb="4" eb="6">
      <t>ドウキョ</t>
    </rPh>
    <rPh sb="7" eb="9">
      <t>カゾク</t>
    </rPh>
    <phoneticPr fontId="2"/>
  </si>
  <si>
    <t>H24
同居
家族　
（㉕＋㉖）</t>
    <rPh sb="4" eb="6">
      <t>ドウキョ</t>
    </rPh>
    <rPh sb="7" eb="9">
      <t>カゾク</t>
    </rPh>
    <phoneticPr fontId="2"/>
  </si>
  <si>
    <t>H26
男性
（㉘＋㉚）</t>
    <rPh sb="4" eb="6">
      <t>ダンセイ</t>
    </rPh>
    <phoneticPr fontId="2"/>
  </si>
  <si>
    <t>H26
女性
（㉙＋㉛）</t>
    <rPh sb="4" eb="6">
      <t>ジョセイ</t>
    </rPh>
    <phoneticPr fontId="2"/>
  </si>
  <si>
    <t>H26
本人
（㉘＋㉙）</t>
    <rPh sb="4" eb="6">
      <t>ホンニン</t>
    </rPh>
    <phoneticPr fontId="2"/>
  </si>
  <si>
    <t>H25
本人
（㉘＋㉙）</t>
    <rPh sb="4" eb="6">
      <t>ホンニン</t>
    </rPh>
    <phoneticPr fontId="2"/>
  </si>
  <si>
    <t>H24
本人
（㉘＋㉙）</t>
    <rPh sb="4" eb="6">
      <t>ホンニン</t>
    </rPh>
    <phoneticPr fontId="2"/>
  </si>
  <si>
    <t>H26
同居
家族
（㉚＋㉛）</t>
    <rPh sb="4" eb="6">
      <t>ドウキョ</t>
    </rPh>
    <rPh sb="7" eb="9">
      <t>カゾク</t>
    </rPh>
    <phoneticPr fontId="2"/>
  </si>
  <si>
    <t>H25
同居
家族
（㉚＋㉛）</t>
    <rPh sb="4" eb="6">
      <t>ドウキョ</t>
    </rPh>
    <rPh sb="7" eb="9">
      <t>カゾク</t>
    </rPh>
    <phoneticPr fontId="2"/>
  </si>
  <si>
    <t>H24
同居
家族
（㉚＋㉛）</t>
    <rPh sb="4" eb="6">
      <t>ドウキョ</t>
    </rPh>
    <rPh sb="7" eb="9">
      <t>カゾク</t>
    </rPh>
    <phoneticPr fontId="2"/>
  </si>
  <si>
    <t>H26
男性
（㉝＋㉟）</t>
    <rPh sb="4" eb="6">
      <t>ダンセイ</t>
    </rPh>
    <phoneticPr fontId="2"/>
  </si>
  <si>
    <t>H26
女性　
（㉞＋㊱）</t>
    <rPh sb="4" eb="6">
      <t>ジョセイ</t>
    </rPh>
    <phoneticPr fontId="2"/>
  </si>
  <si>
    <t>H26
本人
（㉝＋㉞）</t>
    <rPh sb="4" eb="6">
      <t>ホンニン</t>
    </rPh>
    <phoneticPr fontId="2"/>
  </si>
  <si>
    <t>H25
本人
（㉝＋㉞）</t>
    <rPh sb="4" eb="6">
      <t>ホンニン</t>
    </rPh>
    <phoneticPr fontId="2"/>
  </si>
  <si>
    <t>H24
本人
（㉝＋㉞）</t>
    <phoneticPr fontId="2"/>
  </si>
  <si>
    <t>H26
同居家族　
（㉟＋㊱）</t>
    <rPh sb="4" eb="6">
      <t>ドウキョ</t>
    </rPh>
    <rPh sb="6" eb="8">
      <t>カゾク</t>
    </rPh>
    <phoneticPr fontId="2"/>
  </si>
  <si>
    <t>H25
同居家族
（㉟＋㊱）</t>
    <rPh sb="4" eb="6">
      <t>ドウキョ</t>
    </rPh>
    <rPh sb="6" eb="8">
      <t>カゾク</t>
    </rPh>
    <phoneticPr fontId="2"/>
  </si>
  <si>
    <t>H24
同居家族
（㉟＋㊱）</t>
    <rPh sb="4" eb="6">
      <t>ドウキョ</t>
    </rPh>
    <rPh sb="6" eb="8">
      <t>カゾク</t>
    </rPh>
    <phoneticPr fontId="2"/>
  </si>
  <si>
    <t>H26
男性
（㊳＋㊵）</t>
    <rPh sb="4" eb="6">
      <t>ダンセイ</t>
    </rPh>
    <phoneticPr fontId="2"/>
  </si>
  <si>
    <t>H26
女性
（㊴＋㊶）</t>
    <rPh sb="4" eb="6">
      <t>ジョセイ</t>
    </rPh>
    <phoneticPr fontId="2"/>
  </si>
  <si>
    <t>H26
本人
（㊳＋㊴）</t>
    <rPh sb="4" eb="6">
      <t>ホンニン</t>
    </rPh>
    <phoneticPr fontId="2"/>
  </si>
  <si>
    <t>H25
本人
（㊳＋㊴）</t>
    <rPh sb="4" eb="6">
      <t>ホンニン</t>
    </rPh>
    <phoneticPr fontId="2"/>
  </si>
  <si>
    <t>H24
本人
（㊳＋㊴）</t>
    <rPh sb="4" eb="6">
      <t>ホンニン</t>
    </rPh>
    <phoneticPr fontId="2"/>
  </si>
  <si>
    <t>H26
同居家族　
（㊵＋㊶）</t>
    <rPh sb="4" eb="6">
      <t>ドウキョ</t>
    </rPh>
    <rPh sb="6" eb="8">
      <t>カゾク</t>
    </rPh>
    <phoneticPr fontId="2"/>
  </si>
  <si>
    <t>H25
同居家族　
（㊵＋㊶）</t>
    <rPh sb="4" eb="6">
      <t>ドウキョ</t>
    </rPh>
    <rPh sb="6" eb="8">
      <t>カゾク</t>
    </rPh>
    <phoneticPr fontId="2"/>
  </si>
  <si>
    <t>H24
同居家族　
（㊵＋㊶）</t>
    <rPh sb="4" eb="6">
      <t>ドウキョ</t>
    </rPh>
    <rPh sb="6" eb="8">
      <t>カゾク</t>
    </rPh>
    <phoneticPr fontId="2"/>
  </si>
  <si>
    <t>H26
男性
（㊸＋㊺）</t>
    <rPh sb="4" eb="6">
      <t>ダンセイ</t>
    </rPh>
    <phoneticPr fontId="2"/>
  </si>
  <si>
    <t>H26
女性
（㊹＋㊻）</t>
    <rPh sb="4" eb="6">
      <t>ジョセイ</t>
    </rPh>
    <phoneticPr fontId="2"/>
  </si>
  <si>
    <t>H26
本人
（㊸＋㊹）</t>
    <rPh sb="4" eb="6">
      <t>ホンニン</t>
    </rPh>
    <phoneticPr fontId="2"/>
  </si>
  <si>
    <t>H25
本人
（㊸＋㊹）</t>
    <rPh sb="4" eb="6">
      <t>ホンニン</t>
    </rPh>
    <phoneticPr fontId="2"/>
  </si>
  <si>
    <t>H24
本人
（㊸＋㊹）</t>
    <rPh sb="4" eb="6">
      <t>ホンニン</t>
    </rPh>
    <phoneticPr fontId="2"/>
  </si>
  <si>
    <t>H26
同居家族
（㊺＋㊻）</t>
    <rPh sb="4" eb="6">
      <t>ドウキョ</t>
    </rPh>
    <rPh sb="6" eb="8">
      <t>カゾク</t>
    </rPh>
    <phoneticPr fontId="2"/>
  </si>
  <si>
    <t>H25
同居家族　
（㊺＋㊻）</t>
    <rPh sb="4" eb="6">
      <t>ドウキョ</t>
    </rPh>
    <rPh sb="6" eb="8">
      <t>カゾク</t>
    </rPh>
    <phoneticPr fontId="2"/>
  </si>
  <si>
    <t>H24
同居家族　
（㊺＋㊻）</t>
    <rPh sb="4" eb="6">
      <t>ドウキョ</t>
    </rPh>
    <rPh sb="6" eb="8">
      <t>カゾク</t>
    </rPh>
    <phoneticPr fontId="2"/>
  </si>
  <si>
    <t>H26
60歳以上</t>
    <rPh sb="6" eb="7">
      <t>サイ</t>
    </rPh>
    <rPh sb="7" eb="9">
      <t>イジョウ</t>
    </rPh>
    <phoneticPr fontId="2"/>
  </si>
  <si>
    <t>H26
50歳代</t>
    <rPh sb="6" eb="8">
      <t>サイダイ</t>
    </rPh>
    <phoneticPr fontId="2"/>
  </si>
  <si>
    <t>H26
40歳代</t>
    <phoneticPr fontId="2"/>
  </si>
  <si>
    <t>H26
30歳代</t>
    <phoneticPr fontId="2"/>
  </si>
  <si>
    <t>H26
20歳代</t>
    <phoneticPr fontId="2"/>
  </si>
  <si>
    <t>H26
20歳
未満</t>
    <phoneticPr fontId="2"/>
  </si>
  <si>
    <t>H26
本人　　</t>
    <rPh sb="4" eb="6">
      <t>ホンニン</t>
    </rPh>
    <phoneticPr fontId="2"/>
  </si>
  <si>
    <t>H26
同居家族　　　</t>
    <phoneticPr fontId="2"/>
  </si>
  <si>
    <t>国（地域）順位</t>
    <phoneticPr fontId="2"/>
  </si>
  <si>
    <t>H26
国（地域）順位</t>
    <phoneticPr fontId="2"/>
  </si>
  <si>
    <t>H25
国（地域）順位</t>
    <phoneticPr fontId="2"/>
  </si>
  <si>
    <t>H24
国（地域）順位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</si>
</sst>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_ "/>
    <numFmt numFmtId="177" formatCode="0.0%"/>
    <numFmt numFmtId="178" formatCode="&quot;‡ &quot;#,##0_ "/>
    <numFmt numFmtId="179" formatCode="0_);[Red]\(0\)"/>
    <numFmt numFmtId="180" formatCode="\+0.0%;[Red]\-0.0%"/>
    <numFmt numFmtId="181" formatCode="0.000%"/>
    <numFmt numFmtId="182" formatCode="0_ "/>
    <numFmt numFmtId="183" formatCode="\+#,##0;[Red]\-#,##0;0"/>
  </numFmts>
  <fonts count="55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メイリオ"/>
      <family val="3"/>
      <charset val="128"/>
    </font>
    <font>
      <b/>
      <sz val="14"/>
      <color indexed="12"/>
      <name val="メイリオ"/>
      <family val="3"/>
      <charset val="128"/>
    </font>
    <font>
      <sz val="12"/>
      <name val="MS UI Gothic"/>
      <family val="3"/>
      <charset val="128"/>
    </font>
    <font>
      <sz val="14"/>
      <name val="MS UI Gothic"/>
      <family val="3"/>
      <charset val="128"/>
    </font>
    <font>
      <sz val="12"/>
      <color indexed="8"/>
      <name val="MS UI Gothic"/>
      <family val="3"/>
      <charset val="128"/>
    </font>
    <font>
      <b/>
      <sz val="12"/>
      <color indexed="8"/>
      <name val="MS UI Gothic"/>
      <family val="3"/>
      <charset val="128"/>
    </font>
    <font>
      <b/>
      <sz val="12"/>
      <color indexed="10"/>
      <name val="MS UI Gothic"/>
      <family val="3"/>
      <charset val="128"/>
    </font>
    <font>
      <sz val="11"/>
      <name val="MS UI Gothic"/>
      <family val="3"/>
      <charset val="128"/>
    </font>
    <font>
      <sz val="10"/>
      <name val="メイリオ"/>
      <family val="3"/>
      <charset val="128"/>
    </font>
    <font>
      <sz val="14"/>
      <name val="メイリオ"/>
      <family val="3"/>
      <charset val="128"/>
    </font>
    <font>
      <sz val="11"/>
      <name val="メイリオ"/>
      <family val="3"/>
      <charset val="128"/>
    </font>
    <font>
      <sz val="10"/>
      <name val="ＭＳ Ｐゴシック"/>
      <family val="3"/>
      <charset val="128"/>
    </font>
    <font>
      <sz val="10"/>
      <name val="MS UI Gothic"/>
      <family val="3"/>
      <charset val="128"/>
    </font>
    <font>
      <sz val="10"/>
      <color indexed="10"/>
      <name val="メイリオ"/>
      <family val="3"/>
      <charset val="128"/>
    </font>
    <font>
      <sz val="11"/>
      <color indexed="10"/>
      <name val="メイリオ"/>
      <family val="3"/>
      <charset val="128"/>
    </font>
    <font>
      <sz val="9"/>
      <name val="メイリオ"/>
      <family val="3"/>
      <charset val="128"/>
    </font>
    <font>
      <sz val="11"/>
      <color indexed="8"/>
      <name val="メイリオ"/>
      <family val="3"/>
      <charset val="128"/>
    </font>
    <font>
      <b/>
      <sz val="14"/>
      <color indexed="10"/>
      <name val="MS UI Gothic"/>
      <family val="3"/>
      <charset val="128"/>
    </font>
    <font>
      <sz val="10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rgb="FFFF0000"/>
      <name val="メイリオ"/>
      <family val="3"/>
      <charset val="128"/>
    </font>
    <font>
      <sz val="11"/>
      <color rgb="FFFF0000"/>
      <name val="MS UI Gothic"/>
      <family val="3"/>
      <charset val="128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1"/>
      <color theme="1"/>
      <name val="メイリオ"/>
      <family val="3"/>
      <charset val="128"/>
    </font>
    <font>
      <sz val="11"/>
      <color rgb="FFFF0000"/>
      <name val="メイリオ"/>
      <family val="3"/>
      <charset val="128"/>
    </font>
    <font>
      <sz val="12"/>
      <color theme="1"/>
      <name val="MS UI Gothic"/>
      <family val="3"/>
      <charset val="128"/>
    </font>
    <font>
      <sz val="12"/>
      <color rgb="FFFF0000"/>
      <name val="MS UI Gothic"/>
      <family val="3"/>
      <charset val="128"/>
    </font>
    <font>
      <sz val="11"/>
      <color theme="1"/>
      <name val="MS UI Gothic"/>
      <family val="3"/>
      <charset val="128"/>
    </font>
    <font>
      <b/>
      <sz val="12"/>
      <color rgb="FFFF0000"/>
      <name val="MS UI Gothic"/>
      <family val="3"/>
      <charset val="128"/>
    </font>
    <font>
      <sz val="14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2"/>
      <color theme="6" tint="-0.249977111117893"/>
      <name val="MS UI Gothic"/>
      <family val="3"/>
      <charset val="128"/>
    </font>
    <font>
      <sz val="10"/>
      <color rgb="FF0070C0"/>
      <name val="MS UI Gothic"/>
      <family val="3"/>
      <charset val="128"/>
    </font>
    <font>
      <sz val="10"/>
      <color rgb="FFFF0000"/>
      <name val="MS UI Gothic"/>
      <family val="3"/>
      <charset val="128"/>
    </font>
    <font>
      <b/>
      <sz val="28"/>
      <color theme="1"/>
      <name val="ＭＳ Ｐゴシック"/>
      <family val="3"/>
      <charset val="128"/>
      <scheme val="minor"/>
    </font>
    <font>
      <sz val="11"/>
      <color rgb="FF0070C0"/>
      <name val="メイリオ"/>
      <family val="3"/>
      <charset val="128"/>
    </font>
    <font>
      <b/>
      <sz val="28"/>
      <color rgb="FF000000"/>
      <name val="MS UI Gothic"/>
      <family val="3"/>
      <charset val="128"/>
    </font>
    <font>
      <sz val="10"/>
      <color theme="1"/>
      <name val="MS UI Gothic"/>
      <family val="3"/>
      <charset val="128"/>
    </font>
    <font>
      <sz val="9"/>
      <color theme="1"/>
      <name val="メイリオ"/>
      <family val="3"/>
      <charset val="128"/>
    </font>
    <font>
      <b/>
      <sz val="12"/>
      <color theme="1"/>
      <name val="MS UI Gothic"/>
      <family val="3"/>
      <charset val="128"/>
    </font>
    <font>
      <sz val="14"/>
      <color theme="1"/>
      <name val="メイリオ"/>
      <family val="3"/>
      <charset val="128"/>
    </font>
    <font>
      <sz val="7"/>
      <color rgb="FFFF0000"/>
      <name val="MS UI Gothic"/>
      <family val="3"/>
      <charset val="128"/>
    </font>
    <font>
      <sz val="12"/>
      <color rgb="FF0070C0"/>
      <name val="MS UI Gothic"/>
      <family val="3"/>
      <charset val="128"/>
    </font>
    <font>
      <sz val="11"/>
      <name val="ＭＳ Ｐゴシック"/>
      <family val="3"/>
    </font>
    <font>
      <sz val="11"/>
      <color rgb="FF3F3F76"/>
      <name val="ＭＳ Ｐゴシック"/>
      <family val="3"/>
      <charset val="128"/>
      <scheme val="minor"/>
    </font>
    <font>
      <b/>
      <sz val="28"/>
      <color rgb="FFFF0000"/>
      <name val="ＭＳ Ｐゴシック"/>
      <family val="3"/>
      <charset val="128"/>
      <scheme val="minor"/>
    </font>
    <font>
      <sz val="8"/>
      <color theme="1"/>
      <name val="MS UI Gothic"/>
      <family val="3"/>
      <charset val="128"/>
    </font>
    <font>
      <sz val="9"/>
      <color rgb="FFFF0000"/>
      <name val="メイリオ"/>
      <family val="3"/>
      <charset val="128"/>
    </font>
    <font>
      <b/>
      <sz val="18"/>
      <color rgb="FFFF0000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E6E6F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66"/>
        <bgColor indexed="64"/>
      </patternFill>
    </fill>
  </fills>
  <borders count="632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double">
        <color indexed="10"/>
      </top>
      <bottom style="double">
        <color indexed="10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8" tint="-0.24994659260841701"/>
      </left>
      <right style="medium">
        <color theme="8" tint="-0.24994659260841701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9" tint="-0.24994659260841701"/>
      </left>
      <right style="medium">
        <color theme="9" tint="-0.24994659260841701"/>
      </right>
      <top/>
      <bottom/>
      <diagonal/>
    </border>
    <border>
      <left/>
      <right style="medium">
        <color theme="9" tint="-0.24994659260841701"/>
      </right>
      <top/>
      <bottom/>
      <diagonal/>
    </border>
    <border>
      <left/>
      <right style="thin">
        <color theme="6" tint="-0.24994659260841701"/>
      </right>
      <top style="double">
        <color indexed="64"/>
      </top>
      <bottom style="double">
        <color indexed="64"/>
      </bottom>
      <diagonal/>
    </border>
    <border>
      <left style="medium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8" tint="-0.24994659260841701"/>
      </left>
      <right/>
      <top/>
      <bottom/>
      <diagonal/>
    </border>
    <border>
      <left style="thick">
        <color rgb="FF000000"/>
      </left>
      <right/>
      <top/>
      <bottom/>
      <diagonal/>
    </border>
    <border>
      <left/>
      <right/>
      <top style="dotted">
        <color rgb="FF2F4F4F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ck">
        <color rgb="FF000000"/>
      </right>
      <top/>
      <bottom style="medium">
        <color indexed="64"/>
      </bottom>
      <diagonal/>
    </border>
    <border>
      <left/>
      <right style="thick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dotted">
        <color rgb="FF2F4F4F"/>
      </top>
      <bottom/>
      <diagonal/>
    </border>
    <border>
      <left style="thin">
        <color rgb="FF000000"/>
      </left>
      <right/>
      <top style="dotted">
        <color rgb="FF2F4F4F"/>
      </top>
      <bottom/>
      <diagonal/>
    </border>
    <border>
      <left style="medium">
        <color rgb="FF000000"/>
      </left>
      <right/>
      <top style="dotted">
        <color rgb="FF2F4F4F"/>
      </top>
      <bottom/>
      <diagonal/>
    </border>
    <border>
      <left style="thick">
        <color indexed="64"/>
      </left>
      <right/>
      <top style="dotted">
        <color rgb="FF2F4F4F"/>
      </top>
      <bottom/>
      <diagonal/>
    </border>
    <border>
      <left style="thick">
        <color indexed="64"/>
      </left>
      <right/>
      <top style="dotted">
        <color rgb="FF2F4F4F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indexed="64"/>
      </bottom>
      <diagonal/>
    </border>
    <border>
      <left style="thin">
        <color rgb="FF000000"/>
      </left>
      <right/>
      <top/>
      <bottom style="thick">
        <color indexed="64"/>
      </bottom>
      <diagonal/>
    </border>
    <border>
      <left style="medium">
        <color rgb="FF000000"/>
      </left>
      <right/>
      <top/>
      <bottom style="thick">
        <color indexed="64"/>
      </bottom>
      <diagonal/>
    </border>
    <border>
      <left style="medium">
        <color indexed="64"/>
      </left>
      <right/>
      <top style="dotted">
        <color rgb="FF2F4F4F"/>
      </top>
      <bottom/>
      <diagonal/>
    </border>
    <border>
      <left style="thin">
        <color rgb="FF2F4F4F"/>
      </left>
      <right style="medium">
        <color indexed="64"/>
      </right>
      <top style="dotted">
        <color rgb="FF2F4F4F"/>
      </top>
      <bottom/>
      <diagonal/>
    </border>
    <border>
      <left style="thin">
        <color theme="2" tint="-0.499984740745262"/>
      </left>
      <right style="medium">
        <color indexed="64"/>
      </right>
      <top style="dotted">
        <color rgb="FF2F4F4F"/>
      </top>
      <bottom/>
      <diagonal/>
    </border>
    <border>
      <left style="thick">
        <color indexed="64"/>
      </left>
      <right style="thin">
        <color indexed="64"/>
      </right>
      <top style="dotted">
        <color rgb="FF2F4F4F"/>
      </top>
      <bottom style="thick">
        <color indexed="64"/>
      </bottom>
      <diagonal/>
    </border>
    <border>
      <left style="thin">
        <color rgb="FF2F4F4F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tted">
        <color rgb="FF2F4F4F"/>
      </top>
      <bottom/>
      <diagonal/>
    </border>
    <border>
      <left style="thin">
        <color theme="2" tint="-0.499984740745262"/>
      </left>
      <right style="medium">
        <color indexed="64"/>
      </right>
      <top/>
      <bottom/>
      <diagonal/>
    </border>
    <border>
      <left style="thin">
        <color theme="2" tint="-0.499984740745262"/>
      </left>
      <right style="medium">
        <color indexed="64"/>
      </right>
      <top style="thick">
        <color indexed="64"/>
      </top>
      <bottom/>
      <diagonal/>
    </border>
    <border>
      <left style="thin">
        <color rgb="FF000000"/>
      </left>
      <right style="medium">
        <color rgb="FF000000"/>
      </right>
      <top style="thick">
        <color indexed="64"/>
      </top>
      <bottom/>
      <diagonal/>
    </border>
    <border>
      <left style="thin">
        <color rgb="FF000000"/>
      </left>
      <right/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thin">
        <color rgb="FF2F4F4F"/>
      </left>
      <right style="medium">
        <color indexed="64"/>
      </right>
      <top/>
      <bottom style="thick">
        <color indexed="64"/>
      </bottom>
      <diagonal/>
    </border>
    <border>
      <left style="thin">
        <color theme="2" tint="-0.499984740745262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rgb="FF000000"/>
      </right>
      <top style="thick">
        <color indexed="64"/>
      </top>
      <bottom/>
      <diagonal/>
    </border>
    <border>
      <left/>
      <right style="thick">
        <color rgb="FF000000"/>
      </right>
      <top style="dotted">
        <color rgb="FF2F4F4F"/>
      </top>
      <bottom/>
      <diagonal/>
    </border>
    <border>
      <left/>
      <right style="thick">
        <color rgb="FF000000"/>
      </right>
      <top/>
      <bottom style="thick">
        <color indexed="64"/>
      </bottom>
      <diagonal/>
    </border>
    <border>
      <left/>
      <right style="thick">
        <color rgb="FF000000"/>
      </right>
      <top style="medium">
        <color indexed="64"/>
      </top>
      <bottom/>
      <diagonal/>
    </border>
    <border>
      <left/>
      <right/>
      <top style="thick">
        <color rgb="FF000000"/>
      </top>
      <bottom/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 style="medium">
        <color theme="9" tint="-0.24994659260841701"/>
      </left>
      <right style="thin">
        <color theme="9" tint="-0.24994659260841701"/>
      </right>
      <top/>
      <bottom style="thick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ck">
        <color indexed="64"/>
      </bottom>
      <diagonal/>
    </border>
    <border>
      <left/>
      <right style="medium">
        <color theme="9" tint="-0.24994659260841701"/>
      </right>
      <top/>
      <bottom style="thick">
        <color indexed="64"/>
      </bottom>
      <diagonal/>
    </border>
    <border>
      <left style="thin">
        <color theme="9" tint="-0.24994659260841701"/>
      </left>
      <right style="medium">
        <color theme="9" tint="-0.24994659260841701"/>
      </right>
      <top/>
      <bottom style="thick">
        <color indexed="64"/>
      </bottom>
      <diagonal/>
    </border>
    <border>
      <left style="thin">
        <color theme="9" tint="-0.24994659260841701"/>
      </left>
      <right/>
      <top/>
      <bottom style="thick">
        <color indexed="64"/>
      </bottom>
      <diagonal/>
    </border>
    <border>
      <left/>
      <right style="thin">
        <color theme="9" tint="-0.24994659260841701"/>
      </right>
      <top/>
      <bottom style="thick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medium">
        <color theme="8" tint="-0.24994659260841701"/>
      </left>
      <right style="thin">
        <color theme="8" tint="-0.24994659260841701"/>
      </right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rgb="FF2F4F4F"/>
      </right>
      <top/>
      <bottom/>
      <diagonal/>
    </border>
    <border>
      <left style="thick">
        <color indexed="64"/>
      </left>
      <right style="thin">
        <color indexed="64"/>
      </right>
      <top style="dotted">
        <color rgb="FF2F4F4F"/>
      </top>
      <bottom/>
      <diagonal/>
    </border>
    <border>
      <left/>
      <right style="medium">
        <color indexed="64"/>
      </right>
      <top style="dotted">
        <color rgb="FF2F4F4F"/>
      </top>
      <bottom/>
      <diagonal/>
    </border>
    <border>
      <left/>
      <right style="thin">
        <color rgb="FF2F4F4F"/>
      </right>
      <top style="dotted">
        <color rgb="FF2F4F4F"/>
      </top>
      <bottom/>
      <diagonal/>
    </border>
    <border>
      <left/>
      <right style="medium">
        <color rgb="FF000000"/>
      </right>
      <top style="dotted">
        <color rgb="FF2F4F4F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thin">
        <color theme="2" tint="-0.499984740745262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theme="2" tint="-0.499984740745262"/>
      </right>
      <top style="medium">
        <color indexed="64"/>
      </top>
      <bottom style="thick">
        <color indexed="64"/>
      </bottom>
      <diagonal/>
    </border>
    <border>
      <left style="medium">
        <color theme="9" tint="-0.24994659260841701"/>
      </left>
      <right/>
      <top style="thick">
        <color indexed="64"/>
      </top>
      <bottom style="medium">
        <color theme="9" tint="-0.24994659260841701"/>
      </bottom>
      <diagonal/>
    </border>
    <border>
      <left/>
      <right style="thin">
        <color theme="2" tint="-0.499984740745262"/>
      </right>
      <top style="medium">
        <color indexed="64"/>
      </top>
      <bottom style="thick">
        <color indexed="64"/>
      </bottom>
      <diagonal/>
    </border>
    <border>
      <left/>
      <right style="thin">
        <color rgb="FF000000"/>
      </right>
      <top style="thick">
        <color indexed="64"/>
      </top>
      <bottom/>
      <diagonal/>
    </border>
    <border>
      <left/>
      <right style="thin">
        <color rgb="FF000000"/>
      </right>
      <top/>
      <bottom style="thick">
        <color indexed="64"/>
      </bottom>
      <diagonal/>
    </border>
    <border>
      <left style="thin">
        <color theme="6" tint="-0.24994659260841701"/>
      </left>
      <right/>
      <top style="double">
        <color indexed="64"/>
      </top>
      <bottom style="double">
        <color indexed="64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indexed="64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ck">
        <color indexed="64"/>
      </top>
      <bottom style="medium">
        <color rgb="FF000000"/>
      </bottom>
      <diagonal/>
    </border>
    <border>
      <left/>
      <right/>
      <top style="thick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ck">
        <color indexed="64"/>
      </top>
      <bottom style="medium">
        <color rgb="FF000000"/>
      </bottom>
      <diagonal/>
    </border>
    <border>
      <left/>
      <right style="medium">
        <color indexed="64"/>
      </right>
      <top style="thick">
        <color indexed="64"/>
      </top>
      <bottom style="medium">
        <color rgb="FF000000"/>
      </bottom>
      <diagonal/>
    </border>
    <border>
      <left style="thick">
        <color rgb="FF000000"/>
      </left>
      <right/>
      <top/>
      <bottom style="thick">
        <color indexed="64"/>
      </bottom>
      <diagonal/>
    </border>
    <border>
      <left style="double">
        <color rgb="FF00B050"/>
      </left>
      <right/>
      <top/>
      <bottom/>
      <diagonal/>
    </border>
    <border>
      <left/>
      <right/>
      <top style="thick">
        <color indexed="64"/>
      </top>
      <bottom style="medium">
        <color theme="8" tint="-0.24994659260841701"/>
      </bottom>
      <diagonal/>
    </border>
    <border>
      <left style="medium">
        <color indexed="64"/>
      </left>
      <right/>
      <top style="thick">
        <color indexed="64"/>
      </top>
      <bottom style="medium">
        <color rgb="FF000000"/>
      </bottom>
      <diagonal/>
    </border>
    <border>
      <left/>
      <right/>
      <top style="thick">
        <color indexed="64"/>
      </top>
      <bottom style="medium">
        <color theme="9" tint="-0.24994659260841701"/>
      </bottom>
      <diagonal/>
    </border>
    <border>
      <left/>
      <right style="thick">
        <color indexed="64"/>
      </right>
      <top style="thick">
        <color indexed="64"/>
      </top>
      <bottom style="medium">
        <color theme="9" tint="-0.24994659260841701"/>
      </bottom>
      <diagonal/>
    </border>
    <border>
      <left/>
      <right style="medium">
        <color theme="9" tint="-0.24994659260841701"/>
      </right>
      <top style="thick">
        <color indexed="64"/>
      </top>
      <bottom style="medium">
        <color theme="9" tint="-0.24994659260841701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 style="medium">
        <color indexed="64"/>
      </left>
      <right/>
      <top style="thick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thin">
        <color theme="8" tint="-0.24994659260841701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theme="2" tint="-0.499984740745262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dotted">
        <color rgb="FF2F4F4F"/>
      </top>
      <bottom/>
      <diagonal/>
    </border>
    <border>
      <left style="thick">
        <color indexed="64"/>
      </left>
      <right/>
      <top style="thick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ck">
        <color indexed="64"/>
      </bottom>
      <diagonal/>
    </border>
    <border>
      <left style="medium">
        <color theme="9" tint="-0.24994659260841701"/>
      </left>
      <right/>
      <top/>
      <bottom style="thick">
        <color indexed="64"/>
      </bottom>
      <diagonal/>
    </border>
    <border>
      <left style="medium">
        <color theme="9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tted">
        <color rgb="FF2F4F4F"/>
      </top>
      <bottom/>
      <diagonal/>
    </border>
    <border>
      <left style="medium">
        <color indexed="64"/>
      </left>
      <right style="thin">
        <color indexed="64"/>
      </right>
      <top style="dotted">
        <color rgb="FF2F4F4F"/>
      </top>
      <bottom/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theme="8" tint="-0.24994659260841701"/>
      </right>
      <top style="thick">
        <color indexed="64"/>
      </top>
      <bottom style="medium">
        <color theme="8" tint="-0.24994659260841701"/>
      </bottom>
      <diagonal/>
    </border>
    <border>
      <left style="thick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thick">
        <color theme="8" tint="-0.24994659260841701"/>
      </right>
      <top/>
      <bottom/>
      <diagonal/>
    </border>
    <border>
      <left style="thin">
        <color theme="8" tint="-0.24994659260841701"/>
      </left>
      <right style="thick">
        <color theme="8" tint="-0.24994659260841701"/>
      </right>
      <top style="thick">
        <color indexed="64"/>
      </top>
      <bottom/>
      <diagonal/>
    </border>
    <border>
      <left style="thin">
        <color theme="8" tint="-0.24994659260841701"/>
      </left>
      <right style="thick">
        <color theme="8" tint="-0.24994659260841701"/>
      </right>
      <top/>
      <bottom style="thick">
        <color indexed="64"/>
      </bottom>
      <diagonal/>
    </border>
    <border>
      <left style="thick">
        <color theme="8" tint="-0.24994659260841701"/>
      </left>
      <right/>
      <top style="thick">
        <color indexed="64"/>
      </top>
      <bottom style="medium">
        <color theme="8" tint="-0.24994659260841701"/>
      </bottom>
      <diagonal/>
    </border>
    <border>
      <left style="thick">
        <color theme="0"/>
      </left>
      <right style="thick">
        <color theme="0"/>
      </right>
      <top style="thick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dotted">
        <color theme="7" tint="-0.499984740745262"/>
      </bottom>
      <diagonal/>
    </border>
    <border>
      <left/>
      <right style="thin">
        <color rgb="FF000000"/>
      </right>
      <top/>
      <bottom style="dotted">
        <color theme="7" tint="-0.499984740745262"/>
      </bottom>
      <diagonal/>
    </border>
    <border>
      <left/>
      <right/>
      <top/>
      <bottom style="dotted">
        <color theme="7" tint="-0.499984740745262"/>
      </bottom>
      <diagonal/>
    </border>
    <border>
      <left style="thick">
        <color indexed="64"/>
      </left>
      <right/>
      <top style="dotted">
        <color theme="6" tint="-0.499984740745262"/>
      </top>
      <bottom style="dotted">
        <color theme="6" tint="-0.499984740745262"/>
      </bottom>
      <diagonal/>
    </border>
    <border>
      <left/>
      <right/>
      <top style="dotted">
        <color theme="6" tint="-0.499984740745262"/>
      </top>
      <bottom style="dotted">
        <color theme="6" tint="-0.499984740745262"/>
      </bottom>
      <diagonal/>
    </border>
    <border>
      <left style="thin">
        <color indexed="64"/>
      </left>
      <right style="thin">
        <color indexed="64"/>
      </right>
      <top style="dotted">
        <color theme="6" tint="-0.499984740745262"/>
      </top>
      <bottom style="dotted">
        <color theme="6" tint="-0.499984740745262"/>
      </bottom>
      <diagonal/>
    </border>
    <border>
      <left/>
      <right style="thin">
        <color indexed="64"/>
      </right>
      <top style="dotted">
        <color theme="6" tint="-0.499984740745262"/>
      </top>
      <bottom style="dotted">
        <color theme="6" tint="-0.499984740745262"/>
      </bottom>
      <diagonal/>
    </border>
    <border>
      <left style="medium">
        <color indexed="64"/>
      </left>
      <right/>
      <top style="dotted">
        <color theme="6" tint="-0.499984740745262"/>
      </top>
      <bottom style="dotted">
        <color theme="6" tint="-0.499984740745262"/>
      </bottom>
      <diagonal/>
    </border>
    <border>
      <left/>
      <right style="thick">
        <color indexed="64"/>
      </right>
      <top style="dotted">
        <color theme="6" tint="-0.499984740745262"/>
      </top>
      <bottom style="dotted">
        <color theme="6" tint="-0.499984740745262"/>
      </bottom>
      <diagonal/>
    </border>
    <border>
      <left style="thick">
        <color indexed="64"/>
      </left>
      <right/>
      <top style="dotted">
        <color theme="6" tint="-0.499984740745262"/>
      </top>
      <bottom style="thick">
        <color rgb="FF000000"/>
      </bottom>
      <diagonal/>
    </border>
    <border>
      <left/>
      <right/>
      <top style="dotted">
        <color theme="6" tint="-0.499984740745262"/>
      </top>
      <bottom style="thick">
        <color rgb="FF000000"/>
      </bottom>
      <diagonal/>
    </border>
    <border>
      <left style="medium">
        <color indexed="64"/>
      </left>
      <right/>
      <top style="dotted">
        <color theme="6" tint="-0.499984740745262"/>
      </top>
      <bottom style="thick">
        <color rgb="FF000000"/>
      </bottom>
      <diagonal/>
    </border>
    <border>
      <left/>
      <right style="thick">
        <color indexed="64"/>
      </right>
      <top style="dotted">
        <color theme="6" tint="-0.499984740745262"/>
      </top>
      <bottom style="thick">
        <color rgb="FF000000"/>
      </bottom>
      <diagonal/>
    </border>
    <border>
      <left style="medium">
        <color indexed="64"/>
      </left>
      <right style="thin">
        <color indexed="64"/>
      </right>
      <top style="dotted">
        <color rgb="FF0070C0"/>
      </top>
      <bottom style="dotted">
        <color rgb="FF0070C0"/>
      </bottom>
      <diagonal/>
    </border>
    <border>
      <left style="thin">
        <color indexed="64"/>
      </left>
      <right style="thin">
        <color indexed="64"/>
      </right>
      <top style="dotted">
        <color rgb="FF0070C0"/>
      </top>
      <bottom style="dotted">
        <color rgb="FF0070C0"/>
      </bottom>
      <diagonal/>
    </border>
    <border>
      <left style="thick">
        <color indexed="64"/>
      </left>
      <right style="thin">
        <color indexed="64"/>
      </right>
      <top style="dotted">
        <color rgb="FF0070C0"/>
      </top>
      <bottom style="dotted">
        <color rgb="FF0070C0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dotted">
        <color rgb="FF2F4F4F"/>
      </top>
      <bottom style="dotted">
        <color rgb="FF0070C0"/>
      </bottom>
      <diagonal/>
    </border>
    <border>
      <left style="medium">
        <color indexed="64"/>
      </left>
      <right/>
      <top style="dotted">
        <color rgb="FF2F4F4F"/>
      </top>
      <bottom style="dotted">
        <color rgb="FF0070C0"/>
      </bottom>
      <diagonal/>
    </border>
    <border>
      <left style="thin">
        <color theme="2" tint="-0.499984740745262"/>
      </left>
      <right style="medium">
        <color indexed="64"/>
      </right>
      <top style="dotted">
        <color rgb="FF2F4F4F"/>
      </top>
      <bottom style="dotted">
        <color rgb="FF0070C0"/>
      </bottom>
      <diagonal/>
    </border>
    <border>
      <left style="thin">
        <color rgb="FF2F4F4F"/>
      </left>
      <right style="medium">
        <color indexed="64"/>
      </right>
      <top style="dotted">
        <color rgb="FF2F4F4F"/>
      </top>
      <bottom style="dotted">
        <color rgb="FF0070C0"/>
      </bottom>
      <diagonal/>
    </border>
    <border>
      <left/>
      <right style="thin">
        <color rgb="FF2F4F4F"/>
      </right>
      <top style="dotted">
        <color rgb="FF2F4F4F"/>
      </top>
      <bottom style="dotted">
        <color rgb="FF0070C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/>
      <bottom style="dotted">
        <color theme="7" tint="-0.499984740745262"/>
      </bottom>
      <diagonal/>
    </border>
    <border>
      <left style="medium">
        <color rgb="FF000000"/>
      </left>
      <right style="medium">
        <color rgb="FF000000"/>
      </right>
      <top style="dotted">
        <color theme="6" tint="-0.499984740745262"/>
      </top>
      <bottom style="dotted">
        <color theme="6" tint="-0.499984740745262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/>
      <right style="medium">
        <color theme="2" tint="-0.24994659260841701"/>
      </right>
      <top/>
      <bottom/>
      <diagonal/>
    </border>
    <border>
      <left/>
      <right style="thin">
        <color theme="1"/>
      </right>
      <top style="thick">
        <color indexed="64"/>
      </top>
      <bottom/>
      <diagonal/>
    </border>
    <border>
      <left/>
      <right style="thin">
        <color theme="1"/>
      </right>
      <top/>
      <bottom style="thick">
        <color indexed="64"/>
      </bottom>
      <diagonal/>
    </border>
    <border>
      <left/>
      <right style="thin">
        <color theme="1"/>
      </right>
      <top style="dotted">
        <color rgb="FF2F4F4F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rgb="FF000000"/>
      </right>
      <top style="dotted">
        <color rgb="FF2F4F4F"/>
      </top>
      <bottom/>
      <diagonal/>
    </border>
    <border>
      <left/>
      <right style="thin">
        <color rgb="FF000000"/>
      </right>
      <top style="dotted">
        <color rgb="FF2F4F4F"/>
      </top>
      <bottom style="dotted">
        <color rgb="FF2F4F4F"/>
      </bottom>
      <diagonal/>
    </border>
    <border>
      <left/>
      <right style="thin">
        <color rgb="FF000000"/>
      </right>
      <top style="dotted">
        <color rgb="FF2F4F4F"/>
      </top>
      <bottom style="thick">
        <color rgb="FF000000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 style="thick">
        <color auto="1"/>
      </right>
      <top/>
      <bottom style="thick">
        <color indexed="64"/>
      </bottom>
      <diagonal/>
    </border>
    <border>
      <left style="medium">
        <color indexed="64"/>
      </left>
      <right style="thick">
        <color auto="1"/>
      </right>
      <top style="dotted">
        <color rgb="FF2F4F4F"/>
      </top>
      <bottom/>
      <diagonal/>
    </border>
    <border>
      <left style="thin">
        <color rgb="FF000000"/>
      </left>
      <right style="thin">
        <color rgb="FF000000"/>
      </right>
      <top/>
      <bottom style="thick">
        <color auto="1"/>
      </bottom>
      <diagonal/>
    </border>
    <border>
      <left style="medium">
        <color rgb="FF000000"/>
      </left>
      <right style="medium">
        <color rgb="FF000000"/>
      </right>
      <top/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dotted">
        <color rgb="FF2F4F4F"/>
      </top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dotted">
        <color rgb="FF2F4F4F"/>
      </top>
      <bottom style="thick">
        <color auto="1"/>
      </bottom>
      <diagonal/>
    </border>
    <border>
      <left/>
      <right style="thin">
        <color rgb="FF2F4F4F"/>
      </right>
      <top/>
      <bottom style="thick">
        <color auto="1"/>
      </bottom>
      <diagonal/>
    </border>
    <border>
      <left/>
      <right/>
      <top style="dotted">
        <color rgb="FF2F4F4F"/>
      </top>
      <bottom style="dotted">
        <color rgb="FF0070C0"/>
      </bottom>
      <diagonal/>
    </border>
    <border>
      <left style="thin">
        <color indexed="64"/>
      </left>
      <right style="thin">
        <color indexed="64"/>
      </right>
      <top style="dotted">
        <color rgb="FF2F4F4F"/>
      </top>
      <bottom style="dotted">
        <color rgb="FF0070C0"/>
      </bottom>
      <diagonal/>
    </border>
    <border>
      <left style="thin">
        <color indexed="64"/>
      </left>
      <right style="thin">
        <color indexed="64"/>
      </right>
      <top style="dotted">
        <color rgb="FF2F4F4F"/>
      </top>
      <bottom style="thick">
        <color indexed="64"/>
      </bottom>
      <diagonal/>
    </border>
    <border>
      <left/>
      <right style="medium">
        <color indexed="64"/>
      </right>
      <top style="dotted">
        <color rgb="FF2F4F4F"/>
      </top>
      <bottom style="dotted">
        <color rgb="FF0070C0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auto="1"/>
      </bottom>
      <diagonal/>
    </border>
    <border>
      <left style="medium">
        <color rgb="FF000000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thick">
        <color indexed="64"/>
      </right>
      <top/>
      <bottom style="thin">
        <color auto="1"/>
      </bottom>
      <diagonal/>
    </border>
    <border>
      <left/>
      <right style="thick">
        <color rgb="FF000000"/>
      </right>
      <top/>
      <bottom style="thin">
        <color auto="1"/>
      </bottom>
      <diagonal/>
    </border>
    <border>
      <left style="thick">
        <color rgb="FF000000"/>
      </left>
      <right/>
      <top style="dotted">
        <color rgb="FF2F4F4F"/>
      </top>
      <bottom style="thin">
        <color auto="1"/>
      </bottom>
      <diagonal/>
    </border>
    <border>
      <left style="thin">
        <color theme="8" tint="-0.24994659260841701"/>
      </left>
      <right style="thick">
        <color theme="8" tint="-0.24994659260841701"/>
      </right>
      <top style="dotted">
        <color rgb="FF2F4F4F"/>
      </top>
      <bottom style="thin">
        <color auto="1"/>
      </bottom>
      <diagonal/>
    </border>
    <border>
      <left style="thick">
        <color theme="8" tint="-0.24994659260841701"/>
      </left>
      <right style="thin">
        <color theme="8" tint="-0.24994659260841701"/>
      </right>
      <top/>
      <bottom style="thin">
        <color auto="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auto="1"/>
      </bottom>
      <diagonal/>
    </border>
    <border>
      <left style="thin">
        <color theme="8" tint="-0.24994659260841701"/>
      </left>
      <right/>
      <top/>
      <bottom style="thin">
        <color auto="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thin">
        <color auto="1"/>
      </bottom>
      <diagonal/>
    </border>
    <border>
      <left style="thin">
        <color theme="8" tint="-0.24994659260841701"/>
      </left>
      <right style="medium">
        <color theme="8" tint="-0.24994659260841701"/>
      </right>
      <top/>
      <bottom style="thin">
        <color auto="1"/>
      </bottom>
      <diagonal/>
    </border>
    <border>
      <left/>
      <right style="thin">
        <color theme="8" tint="-0.24994659260841701"/>
      </right>
      <top/>
      <bottom style="thin">
        <color auto="1"/>
      </bottom>
      <diagonal/>
    </border>
    <border>
      <left style="thin">
        <color theme="8" tint="-0.24994659260841701"/>
      </left>
      <right style="thick">
        <color theme="8" tint="-0.24994659260841701"/>
      </right>
      <top/>
      <bottom style="thin">
        <color auto="1"/>
      </bottom>
      <diagonal/>
    </border>
    <border>
      <left style="thick">
        <color theme="8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auto="1"/>
      </bottom>
      <diagonal/>
    </border>
    <border>
      <left style="thin">
        <color theme="9" tint="-0.24994659260841701"/>
      </left>
      <right style="medium">
        <color theme="9" tint="-0.2499465926084170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medium">
        <color theme="9" tint="-0.24994659260841701"/>
      </left>
      <right style="thin">
        <color theme="9" tint="-0.24994659260841701"/>
      </right>
      <top/>
      <bottom style="thin">
        <color auto="1"/>
      </bottom>
      <diagonal/>
    </border>
    <border>
      <left style="thin">
        <color rgb="FFFF4500"/>
      </left>
      <right style="medium">
        <color theme="9" tint="-0.24994659260841701"/>
      </right>
      <top/>
      <bottom style="thin">
        <color auto="1"/>
      </bottom>
      <diagonal/>
    </border>
    <border>
      <left style="medium">
        <color theme="9" tint="-0.24994659260841701"/>
      </left>
      <right/>
      <top/>
      <bottom style="thin">
        <color auto="1"/>
      </bottom>
      <diagonal/>
    </border>
    <border>
      <left/>
      <right style="thin">
        <color theme="9" tint="-0.24994659260841701"/>
      </right>
      <top/>
      <bottom style="thin">
        <color auto="1"/>
      </bottom>
      <diagonal/>
    </border>
    <border>
      <left/>
      <right style="medium">
        <color theme="9" tint="-0.24994659260841701"/>
      </right>
      <top/>
      <bottom style="thin">
        <color auto="1"/>
      </bottom>
      <diagonal/>
    </border>
    <border>
      <left style="thin">
        <color rgb="FFFF4500"/>
      </left>
      <right style="medium">
        <color rgb="FFFF4500"/>
      </right>
      <top/>
      <bottom style="thin">
        <color auto="1"/>
      </bottom>
      <diagonal/>
    </border>
    <border>
      <left style="thin">
        <color rgb="FFFF4500"/>
      </left>
      <right/>
      <top/>
      <bottom style="thin">
        <color auto="1"/>
      </bottom>
      <diagonal/>
    </border>
    <border>
      <left/>
      <right style="medium">
        <color rgb="FFFF4500"/>
      </right>
      <top/>
      <bottom style="thin">
        <color auto="1"/>
      </bottom>
      <diagonal/>
    </border>
    <border>
      <left style="thin">
        <color rgb="FFFF4500"/>
      </left>
      <right style="thick">
        <color rgb="FF000000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medium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rgb="FF000000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rgb="FF000000"/>
      </right>
      <top style="thin">
        <color auto="1"/>
      </top>
      <bottom style="thin">
        <color auto="1"/>
      </bottom>
      <diagonal/>
    </border>
    <border>
      <left style="thick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theme="8" tint="-0.24994659260841701"/>
      </left>
      <right style="thick">
        <color theme="8" tint="-0.24994659260841701"/>
      </right>
      <top style="thin">
        <color auto="1"/>
      </top>
      <bottom style="thin">
        <color auto="1"/>
      </bottom>
      <diagonal/>
    </border>
    <border>
      <left style="thick">
        <color theme="8" tint="-0.24994659260841701"/>
      </left>
      <right style="thin">
        <color theme="8" tint="-0.24994659260841701"/>
      </right>
      <top style="thin">
        <color auto="1"/>
      </top>
      <bottom style="thin">
        <color auto="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auto="1"/>
      </top>
      <bottom style="thin">
        <color auto="1"/>
      </bottom>
      <diagonal/>
    </border>
    <border>
      <left style="thin">
        <color theme="8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auto="1"/>
      </top>
      <bottom style="thin">
        <color auto="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auto="1"/>
      </top>
      <bottom style="thin">
        <color auto="1"/>
      </bottom>
      <diagonal/>
    </border>
    <border>
      <left/>
      <right style="thin">
        <color theme="8" tint="-0.24994659260841701"/>
      </right>
      <top style="thin">
        <color auto="1"/>
      </top>
      <bottom style="thin">
        <color auto="1"/>
      </bottom>
      <diagonal/>
    </border>
    <border>
      <left style="thick">
        <color theme="8" tint="-0.24994659260841701"/>
      </left>
      <right/>
      <top style="thin">
        <color auto="1"/>
      </top>
      <bottom style="thin">
        <color auto="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auto="1"/>
      </top>
      <bottom style="thin">
        <color auto="1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auto="1"/>
      </top>
      <bottom style="thin">
        <color auto="1"/>
      </bottom>
      <diagonal/>
    </border>
    <border>
      <left style="thin">
        <color theme="9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auto="1"/>
      </top>
      <bottom style="thin">
        <color auto="1"/>
      </bottom>
      <diagonal/>
    </border>
    <border>
      <left style="thin">
        <color rgb="FFFF4500"/>
      </left>
      <right style="medium">
        <color theme="9" tint="-0.24994659260841701"/>
      </right>
      <top style="thin">
        <color auto="1"/>
      </top>
      <bottom style="thin">
        <color auto="1"/>
      </bottom>
      <diagonal/>
    </border>
    <border>
      <left style="medium">
        <color theme="9" tint="-0.24994659260841701"/>
      </left>
      <right/>
      <top style="thin">
        <color auto="1"/>
      </top>
      <bottom style="thin">
        <color auto="1"/>
      </bottom>
      <diagonal/>
    </border>
    <border>
      <left/>
      <right style="thin">
        <color theme="9" tint="-0.24994659260841701"/>
      </right>
      <top style="thin">
        <color auto="1"/>
      </top>
      <bottom style="thin">
        <color auto="1"/>
      </bottom>
      <diagonal/>
    </border>
    <border>
      <left/>
      <right style="medium">
        <color theme="9" tint="-0.24994659260841701"/>
      </right>
      <top style="thin">
        <color auto="1"/>
      </top>
      <bottom style="thin">
        <color auto="1"/>
      </bottom>
      <diagonal/>
    </border>
    <border>
      <left style="thin">
        <color rgb="FFFF4500"/>
      </left>
      <right style="medium">
        <color rgb="FFFF4500"/>
      </right>
      <top style="thin">
        <color auto="1"/>
      </top>
      <bottom style="thin">
        <color auto="1"/>
      </bottom>
      <diagonal/>
    </border>
    <border>
      <left style="thin">
        <color rgb="FFFF4500"/>
      </left>
      <right/>
      <top style="thin">
        <color auto="1"/>
      </top>
      <bottom style="thin">
        <color auto="1"/>
      </bottom>
      <diagonal/>
    </border>
    <border>
      <left/>
      <right style="medium">
        <color rgb="FFFF4500"/>
      </right>
      <top style="thin">
        <color auto="1"/>
      </top>
      <bottom style="thin">
        <color auto="1"/>
      </bottom>
      <diagonal/>
    </border>
    <border>
      <left style="thin">
        <color rgb="FFFF4500"/>
      </left>
      <right style="thick">
        <color rgb="FF000000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 style="thin">
        <color rgb="FF000000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auto="1"/>
      </top>
      <bottom style="thick">
        <color auto="1"/>
      </bottom>
      <diagonal/>
    </border>
    <border>
      <left/>
      <right style="thin">
        <color rgb="FF000000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auto="1"/>
      </top>
      <bottom style="thick">
        <color auto="1"/>
      </bottom>
      <diagonal/>
    </border>
    <border>
      <left style="medium">
        <color indexed="64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 style="thick">
        <color rgb="FF000000"/>
      </left>
      <right/>
      <top style="thin">
        <color auto="1"/>
      </top>
      <bottom style="thick">
        <color auto="1"/>
      </bottom>
      <diagonal/>
    </border>
    <border>
      <left style="thin">
        <color theme="8" tint="-0.24994659260841701"/>
      </left>
      <right style="thick">
        <color theme="8" tint="-0.24994659260841701"/>
      </right>
      <top style="thin">
        <color auto="1"/>
      </top>
      <bottom style="thick">
        <color auto="1"/>
      </bottom>
      <diagonal/>
    </border>
    <border>
      <left style="thick">
        <color theme="8" tint="-0.24994659260841701"/>
      </left>
      <right style="thin">
        <color theme="8" tint="-0.24994659260841701"/>
      </right>
      <top style="thin">
        <color auto="1"/>
      </top>
      <bottom style="thick">
        <color auto="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auto="1"/>
      </top>
      <bottom style="thick">
        <color auto="1"/>
      </bottom>
      <diagonal/>
    </border>
    <border>
      <left style="thin">
        <color theme="8" tint="-0.24994659260841701"/>
      </left>
      <right/>
      <top style="thin">
        <color auto="1"/>
      </top>
      <bottom style="thick">
        <color auto="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auto="1"/>
      </top>
      <bottom style="thick">
        <color auto="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auto="1"/>
      </top>
      <bottom style="thick">
        <color auto="1"/>
      </bottom>
      <diagonal/>
    </border>
    <border>
      <left/>
      <right style="thin">
        <color theme="8" tint="-0.24994659260841701"/>
      </right>
      <top style="thin">
        <color auto="1"/>
      </top>
      <bottom style="thick">
        <color auto="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auto="1"/>
      </top>
      <bottom style="thick">
        <color auto="1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auto="1"/>
      </top>
      <bottom style="thick">
        <color auto="1"/>
      </bottom>
      <diagonal/>
    </border>
    <border>
      <left style="thin">
        <color theme="9" tint="-0.24994659260841701"/>
      </left>
      <right/>
      <top style="thin">
        <color auto="1"/>
      </top>
      <bottom style="thick">
        <color auto="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auto="1"/>
      </top>
      <bottom style="thick">
        <color auto="1"/>
      </bottom>
      <diagonal/>
    </border>
    <border>
      <left style="thin">
        <color rgb="FFFF4500"/>
      </left>
      <right style="medium">
        <color theme="9" tint="-0.24994659260841701"/>
      </right>
      <top style="thin">
        <color auto="1"/>
      </top>
      <bottom style="thick">
        <color auto="1"/>
      </bottom>
      <diagonal/>
    </border>
    <border>
      <left style="medium">
        <color theme="9" tint="-0.24994659260841701"/>
      </left>
      <right/>
      <top style="thin">
        <color auto="1"/>
      </top>
      <bottom style="thick">
        <color auto="1"/>
      </bottom>
      <diagonal/>
    </border>
    <border>
      <left/>
      <right style="thin">
        <color theme="9" tint="-0.24994659260841701"/>
      </right>
      <top style="thin">
        <color auto="1"/>
      </top>
      <bottom style="thick">
        <color auto="1"/>
      </bottom>
      <diagonal/>
    </border>
    <border>
      <left/>
      <right style="medium">
        <color theme="9" tint="-0.24994659260841701"/>
      </right>
      <top style="thin">
        <color auto="1"/>
      </top>
      <bottom style="thick">
        <color auto="1"/>
      </bottom>
      <diagonal/>
    </border>
    <border>
      <left style="thin">
        <color rgb="FFFF4500"/>
      </left>
      <right style="medium">
        <color rgb="FFFF4500"/>
      </right>
      <top style="thin">
        <color auto="1"/>
      </top>
      <bottom style="thick">
        <color auto="1"/>
      </bottom>
      <diagonal/>
    </border>
    <border>
      <left style="thin">
        <color rgb="FFFF4500"/>
      </left>
      <right/>
      <top style="thin">
        <color auto="1"/>
      </top>
      <bottom style="thick">
        <color auto="1"/>
      </bottom>
      <diagonal/>
    </border>
    <border>
      <left/>
      <right style="medium">
        <color rgb="FFFF4500"/>
      </right>
      <top style="thin">
        <color auto="1"/>
      </top>
      <bottom style="thick">
        <color auto="1"/>
      </bottom>
      <diagonal/>
    </border>
    <border>
      <left style="thin">
        <color rgb="FFFF4500"/>
      </left>
      <right style="thick">
        <color rgb="FF000000"/>
      </right>
      <top style="thin">
        <color auto="1"/>
      </top>
      <bottom style="thick">
        <color auto="1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ck">
        <color indexed="64"/>
      </right>
      <top/>
      <bottom style="thin">
        <color rgb="FF000000"/>
      </bottom>
      <diagonal/>
    </border>
    <border>
      <left style="thick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dotted">
        <color rgb="FF2F4F4F"/>
      </top>
      <bottom style="thin">
        <color rgb="FF000000"/>
      </bottom>
      <diagonal/>
    </border>
    <border>
      <left/>
      <right style="thin">
        <color theme="1"/>
      </right>
      <top style="dotted">
        <color rgb="FF2F4F4F"/>
      </top>
      <bottom style="thin">
        <color rgb="FF000000"/>
      </bottom>
      <diagonal/>
    </border>
    <border>
      <left/>
      <right/>
      <top style="dotted">
        <color rgb="FF2F4F4F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 style="dotted">
        <color rgb="FF2F4F4F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2F4F4F"/>
      </left>
      <right style="medium">
        <color indexed="64"/>
      </right>
      <top/>
      <bottom style="thin">
        <color rgb="FF000000"/>
      </bottom>
      <diagonal/>
    </border>
    <border>
      <left style="thin">
        <color theme="2" tint="-0.499984740745262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ck">
        <color auto="1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2F4F4F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theme="2" tint="-0.499984740745262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2F4F4F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ck">
        <color auto="1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dotted">
        <color rgb="FF2F4F4F"/>
      </top>
      <bottom/>
      <diagonal/>
    </border>
    <border>
      <left style="thick">
        <color indexed="64"/>
      </left>
      <right/>
      <top style="dotted">
        <color rgb="FF2F4F4F"/>
      </top>
      <bottom style="dotted">
        <color rgb="FF0070C0"/>
      </bottom>
      <diagonal/>
    </border>
    <border>
      <left/>
      <right style="thick">
        <color indexed="64"/>
      </right>
      <top style="dotted">
        <color rgb="FF2F4F4F"/>
      </top>
      <bottom style="dotted">
        <color rgb="FF0070C0"/>
      </bottom>
      <diagonal/>
    </border>
    <border>
      <left style="thick">
        <color indexed="64"/>
      </left>
      <right/>
      <top style="medium">
        <color rgb="FF000000"/>
      </top>
      <bottom style="thin">
        <color rgb="FF000000"/>
      </bottom>
      <diagonal/>
    </border>
    <border>
      <left/>
      <right style="thick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/>
      <diagonal/>
    </border>
    <border>
      <left style="medium">
        <color indexed="64"/>
      </left>
      <right/>
      <top style="thick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theme="9" tint="-0.24994659260841701"/>
      </left>
      <right/>
      <top style="thick">
        <color indexed="64"/>
      </top>
      <bottom style="medium">
        <color theme="9" tint="-0.24994659260841701"/>
      </bottom>
      <diagonal/>
    </border>
    <border>
      <left style="thick">
        <color theme="9" tint="-0.24994659260841701"/>
      </left>
      <right/>
      <top/>
      <bottom/>
      <diagonal/>
    </border>
    <border>
      <left style="thick">
        <color theme="9" tint="-0.24994659260841701"/>
      </left>
      <right/>
      <top/>
      <bottom style="thin">
        <color auto="1"/>
      </bottom>
      <diagonal/>
    </border>
    <border>
      <left style="thick">
        <color theme="9" tint="-0.24994659260841701"/>
      </left>
      <right/>
      <top style="thin">
        <color auto="1"/>
      </top>
      <bottom style="thin">
        <color auto="1"/>
      </bottom>
      <diagonal/>
    </border>
    <border>
      <left style="thick">
        <color theme="9" tint="-0.24994659260841701"/>
      </left>
      <right/>
      <top style="thin">
        <color auto="1"/>
      </top>
      <bottom style="thick">
        <color auto="1"/>
      </bottom>
      <diagonal/>
    </border>
    <border>
      <left style="thick">
        <color rgb="FF000000"/>
      </left>
      <right style="thin">
        <color theme="8" tint="-0.24994659260841701"/>
      </right>
      <top style="thick">
        <color indexed="64"/>
      </top>
      <bottom/>
      <diagonal/>
    </border>
    <border>
      <left style="thick">
        <color rgb="FF000000"/>
      </left>
      <right style="thin">
        <color theme="8" tint="-0.24994659260841701"/>
      </right>
      <top/>
      <bottom style="thick">
        <color indexed="64"/>
      </bottom>
      <diagonal/>
    </border>
    <border>
      <left style="thick">
        <color rgb="FF000000"/>
      </left>
      <right/>
      <top/>
      <bottom style="thin">
        <color auto="1"/>
      </bottom>
      <diagonal/>
    </border>
    <border>
      <left/>
      <right style="thin">
        <color theme="1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ck">
        <color auto="1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indexed="64"/>
      </left>
      <right style="thick">
        <color indexed="64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/>
      <top style="thin">
        <color auto="1"/>
      </top>
      <bottom style="medium">
        <color auto="1"/>
      </bottom>
      <diagonal/>
    </border>
    <border>
      <left style="medium">
        <color rgb="FF000000"/>
      </left>
      <right/>
      <top style="thin">
        <color auto="1"/>
      </top>
      <bottom style="medium">
        <color auto="1"/>
      </bottom>
      <diagonal/>
    </border>
    <border>
      <left/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auto="1"/>
      </bottom>
      <diagonal/>
    </border>
    <border>
      <left style="thick">
        <color rgb="FF000000"/>
      </left>
      <right/>
      <top style="thin">
        <color auto="1"/>
      </top>
      <bottom style="medium">
        <color auto="1"/>
      </bottom>
      <diagonal/>
    </border>
    <border>
      <left style="thin">
        <color theme="8" tint="-0.24994659260841701"/>
      </left>
      <right style="thick">
        <color theme="8" tint="-0.24994659260841701"/>
      </right>
      <top style="thin">
        <color auto="1"/>
      </top>
      <bottom style="medium">
        <color auto="1"/>
      </bottom>
      <diagonal/>
    </border>
    <border>
      <left style="thick">
        <color theme="8" tint="-0.24994659260841701"/>
      </left>
      <right style="thin">
        <color theme="8" tint="-0.24994659260841701"/>
      </right>
      <top style="thin">
        <color auto="1"/>
      </top>
      <bottom style="medium">
        <color auto="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auto="1"/>
      </top>
      <bottom style="medium">
        <color auto="1"/>
      </bottom>
      <diagonal/>
    </border>
    <border>
      <left style="thin">
        <color theme="8" tint="-0.24994659260841701"/>
      </left>
      <right/>
      <top style="thin">
        <color auto="1"/>
      </top>
      <bottom style="medium">
        <color auto="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auto="1"/>
      </top>
      <bottom style="medium">
        <color auto="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auto="1"/>
      </top>
      <bottom style="medium">
        <color auto="1"/>
      </bottom>
      <diagonal/>
    </border>
    <border>
      <left/>
      <right style="thin">
        <color theme="8" tint="-0.24994659260841701"/>
      </right>
      <top style="thin">
        <color auto="1"/>
      </top>
      <bottom style="medium">
        <color auto="1"/>
      </bottom>
      <diagonal/>
    </border>
    <border>
      <left style="thick">
        <color theme="8" tint="-0.24994659260841701"/>
      </left>
      <right/>
      <top style="thin">
        <color auto="1"/>
      </top>
      <bottom style="medium">
        <color auto="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auto="1"/>
      </top>
      <bottom style="medium">
        <color auto="1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auto="1"/>
      </top>
      <bottom style="medium">
        <color auto="1"/>
      </bottom>
      <diagonal/>
    </border>
    <border>
      <left style="thin">
        <color theme="9" tint="-0.24994659260841701"/>
      </left>
      <right/>
      <top style="thin">
        <color auto="1"/>
      </top>
      <bottom style="medium">
        <color auto="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auto="1"/>
      </top>
      <bottom style="medium">
        <color auto="1"/>
      </bottom>
      <diagonal/>
    </border>
    <border>
      <left style="thin">
        <color rgb="FFFF4500"/>
      </left>
      <right style="medium">
        <color theme="9" tint="-0.24994659260841701"/>
      </right>
      <top style="thin">
        <color auto="1"/>
      </top>
      <bottom style="medium">
        <color auto="1"/>
      </bottom>
      <diagonal/>
    </border>
    <border>
      <left style="thick">
        <color theme="9" tint="-0.24994659260841701"/>
      </left>
      <right/>
      <top style="thin">
        <color auto="1"/>
      </top>
      <bottom style="medium">
        <color auto="1"/>
      </bottom>
      <diagonal/>
    </border>
    <border>
      <left/>
      <right style="thin">
        <color theme="9" tint="-0.24994659260841701"/>
      </right>
      <top style="thin">
        <color auto="1"/>
      </top>
      <bottom style="medium">
        <color auto="1"/>
      </bottom>
      <diagonal/>
    </border>
    <border>
      <left style="medium">
        <color theme="9" tint="-0.24994659260841701"/>
      </left>
      <right/>
      <top style="thin">
        <color auto="1"/>
      </top>
      <bottom style="medium">
        <color auto="1"/>
      </bottom>
      <diagonal/>
    </border>
    <border>
      <left/>
      <right style="medium">
        <color theme="9" tint="-0.24994659260841701"/>
      </right>
      <top style="thin">
        <color auto="1"/>
      </top>
      <bottom style="medium">
        <color auto="1"/>
      </bottom>
      <diagonal/>
    </border>
    <border>
      <left style="thin">
        <color rgb="FFFF4500"/>
      </left>
      <right style="medium">
        <color rgb="FFFF4500"/>
      </right>
      <top style="thin">
        <color auto="1"/>
      </top>
      <bottom style="medium">
        <color auto="1"/>
      </bottom>
      <diagonal/>
    </border>
    <border>
      <left style="thin">
        <color rgb="FFFF4500"/>
      </left>
      <right/>
      <top style="thin">
        <color auto="1"/>
      </top>
      <bottom style="medium">
        <color auto="1"/>
      </bottom>
      <diagonal/>
    </border>
    <border>
      <left/>
      <right style="medium">
        <color rgb="FFFF4500"/>
      </right>
      <top style="thin">
        <color auto="1"/>
      </top>
      <bottom style="medium">
        <color auto="1"/>
      </bottom>
      <diagonal/>
    </border>
    <border>
      <left style="thin">
        <color rgb="FFFF4500"/>
      </left>
      <right style="thick">
        <color rgb="FF000000"/>
      </right>
      <top style="thin">
        <color auto="1"/>
      </top>
      <bottom style="medium">
        <color auto="1"/>
      </bottom>
      <diagonal/>
    </border>
    <border>
      <left/>
      <right style="thick">
        <color rgb="FF000000"/>
      </right>
      <top style="thin">
        <color auto="1"/>
      </top>
      <bottom style="medium">
        <color auto="1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 style="medium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medium">
        <color rgb="FF000000"/>
      </right>
      <top style="thin">
        <color rgb="FF000000"/>
      </top>
      <bottom style="medium">
        <color auto="1"/>
      </bottom>
      <diagonal/>
    </border>
    <border>
      <left/>
      <right style="thick">
        <color indexed="64"/>
      </right>
      <top style="thin">
        <color rgb="FF000000"/>
      </top>
      <bottom style="medium">
        <color auto="1"/>
      </bottom>
      <diagonal/>
    </border>
    <border>
      <left style="thick">
        <color indexed="64"/>
      </left>
      <right/>
      <top style="thin">
        <color rgb="FF000000"/>
      </top>
      <bottom style="medium">
        <color auto="1"/>
      </bottom>
      <diagonal/>
    </border>
    <border>
      <left/>
      <right style="thin">
        <color theme="1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thick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auto="1"/>
      </bottom>
      <diagonal/>
    </border>
    <border>
      <left style="medium">
        <color indexed="64"/>
      </left>
      <right/>
      <top style="thin">
        <color rgb="FF000000"/>
      </top>
      <bottom style="medium">
        <color auto="1"/>
      </bottom>
      <diagonal/>
    </border>
    <border>
      <left style="thin">
        <color rgb="FF2F4F4F"/>
      </left>
      <right style="medium">
        <color indexed="64"/>
      </right>
      <top style="thin">
        <color rgb="FF000000"/>
      </top>
      <bottom style="medium">
        <color auto="1"/>
      </bottom>
      <diagonal/>
    </border>
    <border>
      <left style="thin">
        <color theme="2" tint="-0.499984740745262"/>
      </left>
      <right style="medium">
        <color indexed="64"/>
      </right>
      <top style="thin">
        <color rgb="FF000000"/>
      </top>
      <bottom style="medium">
        <color auto="1"/>
      </bottom>
      <diagonal/>
    </border>
    <border>
      <left/>
      <right style="thin">
        <color rgb="FF2F4F4F"/>
      </right>
      <top style="thin">
        <color rgb="FF000000"/>
      </top>
      <bottom style="medium">
        <color auto="1"/>
      </bottom>
      <diagonal/>
    </border>
    <border>
      <left style="medium">
        <color indexed="64"/>
      </left>
      <right style="thick">
        <color auto="1"/>
      </right>
      <top style="thin">
        <color rgb="FF000000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auto="1"/>
      </bottom>
      <diagonal/>
    </border>
    <border>
      <left/>
      <right style="medium">
        <color indexed="64"/>
      </right>
      <top style="thin">
        <color rgb="FF000000"/>
      </top>
      <bottom style="medium">
        <color auto="1"/>
      </bottom>
      <diagonal/>
    </border>
    <border>
      <left/>
      <right style="thin">
        <color rgb="FF2F4F4F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auto="1"/>
      </bottom>
      <diagonal/>
    </border>
    <border>
      <left style="thick">
        <color indexed="64"/>
      </left>
      <right/>
      <top/>
      <bottom style="dotted">
        <color theme="6" tint="-0.499984740745262"/>
      </bottom>
      <diagonal/>
    </border>
    <border>
      <left/>
      <right/>
      <top/>
      <bottom style="dotted">
        <color theme="6" tint="-0.499984740745262"/>
      </bottom>
      <diagonal/>
    </border>
    <border>
      <left style="medium">
        <color indexed="64"/>
      </left>
      <right/>
      <top/>
      <bottom style="dotted">
        <color theme="6" tint="-0.499984740745262"/>
      </bottom>
      <diagonal/>
    </border>
    <border>
      <left/>
      <right style="thick">
        <color indexed="64"/>
      </right>
      <top/>
      <bottom style="dotted">
        <color theme="6" tint="-0.499984740745262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thin">
        <color theme="8" tint="-0.24994659260841701"/>
      </right>
      <top/>
      <bottom style="medium">
        <color indexed="64"/>
      </bottom>
      <diagonal/>
    </border>
    <border>
      <left style="thin">
        <color theme="8" tint="-0.24994659260841701"/>
      </left>
      <right style="thick">
        <color theme="8" tint="-0.24994659260841701"/>
      </right>
      <top/>
      <bottom style="medium">
        <color indexed="64"/>
      </bottom>
      <diagonal/>
    </border>
    <border>
      <left style="thick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indexed="64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indexed="64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 style="medium">
        <color indexed="64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indexed="64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indexed="64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 style="medium">
        <color indexed="64"/>
      </bottom>
      <diagonal/>
    </border>
    <border>
      <left style="thin">
        <color theme="8" tint="-0.24994659260841701"/>
      </left>
      <right style="thick">
        <color theme="8" tint="-0.24994659260841701"/>
      </right>
      <top style="medium">
        <color theme="8" tint="-0.24994659260841701"/>
      </top>
      <bottom style="medium">
        <color indexed="64"/>
      </bottom>
      <diagonal/>
    </border>
    <border>
      <left/>
      <right/>
      <top style="medium">
        <color theme="9" tint="-0.24994659260841701"/>
      </top>
      <bottom style="medium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 style="medium">
        <color theme="9" tint="-0.24994659260841701"/>
      </top>
      <bottom style="medium">
        <color indexed="64"/>
      </bottom>
      <diagonal/>
    </border>
    <border>
      <left style="medium">
        <color theme="9" tint="-0.24994659260841701"/>
      </left>
      <right/>
      <top style="medium">
        <color theme="9" tint="-0.24994659260841701"/>
      </top>
      <bottom style="medium">
        <color indexed="64"/>
      </bottom>
      <diagonal/>
    </border>
    <border>
      <left style="thin">
        <color theme="9" tint="-0.24994659260841701"/>
      </left>
      <right/>
      <top style="medium">
        <color theme="9" tint="-0.24994659260841701"/>
      </top>
      <bottom style="medium">
        <color indexed="64"/>
      </bottom>
      <diagonal/>
    </border>
    <border>
      <left style="medium">
        <color theme="9" tint="-0.24994659260841701"/>
      </left>
      <right style="thin">
        <color theme="9" tint="-0.24994659260841701"/>
      </right>
      <top style="medium">
        <color theme="9" tint="-0.24994659260841701"/>
      </top>
      <bottom style="medium">
        <color indexed="64"/>
      </bottom>
      <diagonal/>
    </border>
    <border>
      <left style="thin">
        <color theme="9" tint="-0.24994659260841701"/>
      </left>
      <right style="medium">
        <color theme="9" tint="-0.24994659260841701"/>
      </right>
      <top style="medium">
        <color theme="9" tint="-0.24994659260841701"/>
      </top>
      <bottom style="medium">
        <color indexed="64"/>
      </bottom>
      <diagonal/>
    </border>
    <border>
      <left style="thick">
        <color theme="9" tint="-0.24994659260841701"/>
      </left>
      <right/>
      <top style="medium">
        <color theme="9" tint="-0.24994659260841701"/>
      </top>
      <bottom style="medium">
        <color indexed="64"/>
      </bottom>
      <diagonal/>
    </border>
    <border>
      <left/>
      <right style="thin">
        <color theme="9" tint="-0.24994659260841701"/>
      </right>
      <top style="medium">
        <color theme="9" tint="-0.24994659260841701"/>
      </top>
      <bottom style="medium">
        <color indexed="64"/>
      </bottom>
      <diagonal/>
    </border>
    <border>
      <left/>
      <right style="medium">
        <color theme="9" tint="-0.24994659260841701"/>
      </right>
      <top style="medium">
        <color theme="9" tint="-0.24994659260841701"/>
      </top>
      <bottom style="medium">
        <color indexed="64"/>
      </bottom>
      <diagonal/>
    </border>
    <border>
      <left style="medium">
        <color theme="9" tint="-0.24994659260841701"/>
      </left>
      <right/>
      <top/>
      <bottom style="medium">
        <color indexed="64"/>
      </bottom>
      <diagonal/>
    </border>
    <border>
      <left/>
      <right style="thin">
        <color theme="9" tint="-0.24994659260841701"/>
      </right>
      <top/>
      <bottom style="medium">
        <color indexed="64"/>
      </bottom>
      <diagonal/>
    </border>
    <border>
      <left style="medium">
        <color theme="9" tint="-0.24994659260841701"/>
      </left>
      <right style="thin">
        <color theme="9" tint="-0.24994659260841701"/>
      </right>
      <top/>
      <bottom style="medium">
        <color indexed="64"/>
      </bottom>
      <diagonal/>
    </border>
    <border>
      <left style="thin">
        <color theme="9" tint="-0.24994659260841701"/>
      </left>
      <right/>
      <top/>
      <bottom style="medium">
        <color indexed="64"/>
      </bottom>
      <diagonal/>
    </border>
    <border>
      <left style="thin">
        <color theme="9" tint="-0.24994659260841701"/>
      </left>
      <right style="medium">
        <color theme="9" tint="-0.24994659260841701"/>
      </right>
      <top/>
      <bottom style="medium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medium">
        <color indexed="64"/>
      </bottom>
      <diagonal/>
    </border>
    <border>
      <left/>
      <right style="medium">
        <color theme="9" tint="-0.24994659260841701"/>
      </right>
      <top/>
      <bottom style="medium">
        <color indexed="64"/>
      </bottom>
      <diagonal/>
    </border>
    <border>
      <left style="thin">
        <color theme="9" tint="-0.24994659260841701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2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2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theme="2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2" tint="-0.499984740745262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ck">
        <color auto="1"/>
      </bottom>
      <diagonal/>
    </border>
    <border>
      <left style="thin">
        <color theme="1"/>
      </left>
      <right style="medium">
        <color rgb="FF000000"/>
      </right>
      <top/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ck">
        <color auto="1"/>
      </bottom>
      <diagonal/>
    </border>
    <border>
      <left/>
      <right/>
      <top style="double">
        <color rgb="FFFF0000"/>
      </top>
      <bottom style="double">
        <color rgb="FFFF0000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ck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rgb="FF000000"/>
      </left>
      <right/>
      <top style="medium">
        <color indexed="64"/>
      </top>
      <bottom style="thin">
        <color indexed="64"/>
      </bottom>
      <diagonal/>
    </border>
    <border>
      <left style="thin">
        <color theme="8" tint="-0.24994659260841701"/>
      </left>
      <right style="thick">
        <color theme="8" tint="-0.24994659260841701"/>
      </right>
      <top style="medium">
        <color indexed="64"/>
      </top>
      <bottom style="thin">
        <color indexed="64"/>
      </bottom>
      <diagonal/>
    </border>
    <border>
      <left style="thick">
        <color theme="8" tint="-0.24994659260841701"/>
      </left>
      <right style="thin">
        <color theme="8" tint="-0.24994659260841701"/>
      </right>
      <top style="medium">
        <color indexed="64"/>
      </top>
      <bottom style="thin">
        <color indexed="64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indexed="64"/>
      </top>
      <bottom style="thin">
        <color indexed="64"/>
      </bottom>
      <diagonal/>
    </border>
    <border>
      <left style="thin">
        <color theme="8" tint="-0.24994659260841701"/>
      </left>
      <right/>
      <top style="medium">
        <color indexed="64"/>
      </top>
      <bottom style="thin">
        <color indexed="64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indexed="64"/>
      </top>
      <bottom style="thin">
        <color indexed="64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indexed="64"/>
      </top>
      <bottom style="thin">
        <color indexed="64"/>
      </bottom>
      <diagonal/>
    </border>
    <border>
      <left/>
      <right style="thin">
        <color theme="8" tint="-0.24994659260841701"/>
      </right>
      <top style="medium">
        <color indexed="64"/>
      </top>
      <bottom style="thin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 style="medium">
        <color indexed="64"/>
      </top>
      <bottom style="thin">
        <color indexed="64"/>
      </bottom>
      <diagonal/>
    </border>
    <border>
      <left style="thin">
        <color theme="9" tint="-0.24994659260841701"/>
      </left>
      <right style="medium">
        <color theme="9" tint="-0.24994659260841701"/>
      </right>
      <top style="medium">
        <color indexed="64"/>
      </top>
      <bottom style="thin">
        <color indexed="64"/>
      </bottom>
      <diagonal/>
    </border>
    <border>
      <left style="thin">
        <color theme="9" tint="-0.24994659260841701"/>
      </left>
      <right/>
      <top style="medium">
        <color indexed="64"/>
      </top>
      <bottom style="thin">
        <color indexed="64"/>
      </bottom>
      <diagonal/>
    </border>
    <border>
      <left style="medium">
        <color theme="9" tint="-0.24994659260841701"/>
      </left>
      <right style="thin">
        <color theme="9" tint="-0.24994659260841701"/>
      </right>
      <top style="medium">
        <color indexed="64"/>
      </top>
      <bottom style="thin">
        <color indexed="64"/>
      </bottom>
      <diagonal/>
    </border>
    <border>
      <left style="thin">
        <color rgb="FFFF4500"/>
      </left>
      <right style="medium">
        <color theme="9" tint="-0.24994659260841701"/>
      </right>
      <top style="medium">
        <color indexed="64"/>
      </top>
      <bottom style="thin">
        <color indexed="64"/>
      </bottom>
      <diagonal/>
    </border>
    <border>
      <left style="thick">
        <color theme="9" tint="-0.24994659260841701"/>
      </left>
      <right/>
      <top style="medium">
        <color indexed="64"/>
      </top>
      <bottom style="thin">
        <color indexed="64"/>
      </bottom>
      <diagonal/>
    </border>
    <border>
      <left/>
      <right style="thin">
        <color theme="9" tint="-0.24994659260841701"/>
      </right>
      <top style="medium">
        <color indexed="64"/>
      </top>
      <bottom style="thin">
        <color indexed="64"/>
      </bottom>
      <diagonal/>
    </border>
    <border>
      <left style="medium">
        <color theme="9" tint="-0.24994659260841701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theme="9" tint="-0.24994659260841701"/>
      </right>
      <top style="medium">
        <color indexed="64"/>
      </top>
      <bottom style="thin">
        <color indexed="64"/>
      </bottom>
      <diagonal/>
    </border>
    <border>
      <left style="thin">
        <color rgb="FFFF4500"/>
      </left>
      <right style="medium">
        <color rgb="FFFF4500"/>
      </right>
      <top style="medium">
        <color indexed="64"/>
      </top>
      <bottom style="thin">
        <color indexed="64"/>
      </bottom>
      <diagonal/>
    </border>
    <border>
      <left style="thin">
        <color rgb="FFFF4500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rgb="FFFF4500"/>
      </right>
      <top style="medium">
        <color indexed="64"/>
      </top>
      <bottom style="thin">
        <color indexed="64"/>
      </bottom>
      <diagonal/>
    </border>
    <border>
      <left style="thin">
        <color rgb="FFFF4500"/>
      </left>
      <right style="thick">
        <color rgb="FF000000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0"/>
      </left>
      <right style="dotted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rgb="FFFF4500"/>
      </right>
      <top style="thin">
        <color indexed="64"/>
      </top>
      <bottom style="thin">
        <color indexed="64"/>
      </bottom>
      <diagonal/>
    </border>
    <border>
      <left style="thin">
        <color rgb="FFFF4500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rgb="FF000000"/>
      </right>
      <top/>
      <bottom/>
      <diagonal/>
    </border>
    <border>
      <left style="thin">
        <color rgb="FF2F4F4F"/>
      </left>
      <right/>
      <top/>
      <bottom/>
      <diagonal/>
    </border>
    <border>
      <left style="thin">
        <color rgb="FF2F4F4F"/>
      </left>
      <right/>
      <top style="dotted">
        <color rgb="FF2F4F4F"/>
      </top>
      <bottom/>
      <diagonal/>
    </border>
    <border>
      <left style="thin">
        <color indexed="64"/>
      </left>
      <right style="thick">
        <color indexed="64"/>
      </right>
      <top style="dotted">
        <color rgb="FF0070C0"/>
      </top>
      <bottom style="dotted">
        <color rgb="FF0070C0"/>
      </bottom>
      <diagonal/>
    </border>
    <border>
      <left style="thin">
        <color indexed="64"/>
      </left>
      <right style="thick">
        <color indexed="64"/>
      </right>
      <top style="dotted">
        <color rgb="FF2F4F4F"/>
      </top>
      <bottom/>
      <diagonal/>
    </border>
    <border>
      <left style="thin">
        <color indexed="64"/>
      </left>
      <right style="thick">
        <color indexed="64"/>
      </right>
      <top style="dotted">
        <color rgb="FF2F4F4F"/>
      </top>
      <bottom style="thick">
        <color indexed="64"/>
      </bottom>
      <diagonal/>
    </border>
    <border>
      <left style="thin">
        <color rgb="FF2F4F4F"/>
      </left>
      <right/>
      <top/>
      <bottom style="thin">
        <color rgb="FF000000"/>
      </bottom>
      <diagonal/>
    </border>
    <border>
      <left style="thin">
        <color rgb="FF2F4F4F"/>
      </left>
      <right/>
      <top style="thin">
        <color rgb="FF000000"/>
      </top>
      <bottom style="thin">
        <color rgb="FF000000"/>
      </bottom>
      <diagonal/>
    </border>
    <border>
      <left style="thin">
        <color rgb="FF2F4F4F"/>
      </left>
      <right/>
      <top style="thin">
        <color rgb="FF000000"/>
      </top>
      <bottom style="medium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rgb="FF000000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medium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medium">
        <color auto="1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/>
      <right/>
      <top style="dotted">
        <color rgb="FF0070C0"/>
      </top>
      <bottom style="dotted">
        <color rgb="FF0070C0"/>
      </bottom>
      <diagonal/>
    </border>
    <border>
      <left style="thin">
        <color indexed="64"/>
      </left>
      <right style="medium">
        <color indexed="64"/>
      </right>
      <top style="dotted">
        <color rgb="FF0070C0"/>
      </top>
      <bottom style="dotted">
        <color rgb="FF0070C0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rgb="FF000000"/>
      </bottom>
      <diagonal/>
    </border>
    <border>
      <left style="thick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indexed="64"/>
      </right>
      <top style="thin">
        <color rgb="FF000000"/>
      </top>
      <bottom style="medium">
        <color auto="1"/>
      </bottom>
      <diagonal/>
    </border>
    <border>
      <left/>
      <right style="thin">
        <color indexed="64"/>
      </right>
      <top style="dotted">
        <color rgb="FF2F4F4F"/>
      </top>
      <bottom/>
      <diagonal/>
    </border>
    <border>
      <left/>
      <right style="thin">
        <color indexed="64"/>
      </right>
      <top style="dotted">
        <color rgb="FF2F4F4F"/>
      </top>
      <bottom style="dotted">
        <color rgb="FF0070C0"/>
      </bottom>
      <diagonal/>
    </border>
    <border>
      <left style="thick">
        <color indexed="64"/>
      </left>
      <right style="thin">
        <color indexed="64"/>
      </right>
      <top/>
      <bottom style="dotted">
        <color rgb="FF2F4F4F"/>
      </bottom>
      <diagonal/>
    </border>
    <border>
      <left style="thin">
        <color rgb="FF2F4F4F"/>
      </left>
      <right/>
      <top style="dotted">
        <color rgb="FF2F4F4F"/>
      </top>
      <bottom style="dotted">
        <color rgb="FF0070C0"/>
      </bottom>
      <diagonal/>
    </border>
    <border>
      <left style="thin">
        <color rgb="FF000000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ck">
        <color indexed="64"/>
      </right>
      <top/>
      <bottom style="thick">
        <color auto="1"/>
      </bottom>
      <diagonal/>
    </border>
    <border>
      <left style="thick">
        <color theme="8" tint="-0.24994659260841701"/>
      </left>
      <right style="thin">
        <color theme="8" tint="-0.24994659260841701"/>
      </right>
      <top/>
      <bottom style="thick">
        <color auto="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ck">
        <color auto="1"/>
      </bottom>
      <diagonal/>
    </border>
    <border>
      <left style="thin">
        <color theme="8" tint="-0.24994659260841701"/>
      </left>
      <right/>
      <top/>
      <bottom style="thick">
        <color auto="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thick">
        <color auto="1"/>
      </bottom>
      <diagonal/>
    </border>
    <border>
      <left style="thin">
        <color theme="8" tint="-0.24994659260841701"/>
      </left>
      <right style="medium">
        <color theme="8" tint="-0.24994659260841701"/>
      </right>
      <top/>
      <bottom style="thick">
        <color auto="1"/>
      </bottom>
      <diagonal/>
    </border>
    <border>
      <left/>
      <right style="thin">
        <color theme="8" tint="-0.24994659260841701"/>
      </right>
      <top/>
      <bottom style="thick">
        <color auto="1"/>
      </bottom>
      <diagonal/>
    </border>
    <border>
      <left style="thick">
        <color theme="8" tint="-0.24994659260841701"/>
      </left>
      <right/>
      <top/>
      <bottom style="thick">
        <color auto="1"/>
      </bottom>
      <diagonal/>
    </border>
    <border>
      <left style="thin">
        <color rgb="FFFF4500"/>
      </left>
      <right style="medium">
        <color theme="9" tint="-0.24994659260841701"/>
      </right>
      <top/>
      <bottom style="thick">
        <color auto="1"/>
      </bottom>
      <diagonal/>
    </border>
    <border>
      <left style="thick">
        <color theme="9" tint="-0.24994659260841701"/>
      </left>
      <right/>
      <top/>
      <bottom style="thick">
        <color auto="1"/>
      </bottom>
      <diagonal/>
    </border>
    <border>
      <left style="thin">
        <color rgb="FFFF4500"/>
      </left>
      <right style="medium">
        <color rgb="FFFF4500"/>
      </right>
      <top/>
      <bottom style="thick">
        <color auto="1"/>
      </bottom>
      <diagonal/>
    </border>
    <border>
      <left style="thin">
        <color rgb="FFFF4500"/>
      </left>
      <right/>
      <top/>
      <bottom style="thick">
        <color auto="1"/>
      </bottom>
      <diagonal/>
    </border>
    <border>
      <left/>
      <right style="medium">
        <color rgb="FFFF4500"/>
      </right>
      <top/>
      <bottom style="thick">
        <color auto="1"/>
      </bottom>
      <diagonal/>
    </border>
    <border>
      <left style="thin">
        <color rgb="FFFF4500"/>
      </left>
      <right style="thick">
        <color rgb="FF000000"/>
      </right>
      <top/>
      <bottom style="thick">
        <color auto="1"/>
      </bottom>
      <diagonal/>
    </border>
    <border>
      <left style="thick">
        <color rgb="FF000000"/>
      </left>
      <right style="medium">
        <color rgb="FF000000"/>
      </right>
      <top/>
      <bottom style="thick">
        <color auto="1"/>
      </bottom>
      <diagonal/>
    </border>
    <border>
      <left style="thin">
        <color rgb="FF2F4F4F"/>
      </left>
      <right/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dotted">
        <color rgb="FF2F4F4F"/>
      </top>
      <bottom/>
      <diagonal/>
    </border>
    <border>
      <left style="thin">
        <color theme="0" tint="-0.499984740745262"/>
      </left>
      <right/>
      <top style="dotted">
        <color rgb="FF2F4F4F"/>
      </top>
      <bottom style="dotted">
        <color rgb="FF0070C0"/>
      </bottom>
      <diagonal/>
    </border>
    <border>
      <left style="thin">
        <color theme="0" tint="-0.499984740745262"/>
      </left>
      <right/>
      <top style="dotted">
        <color rgb="FF2F4F4F"/>
      </top>
      <bottom style="thick">
        <color indexed="64"/>
      </bottom>
      <diagonal/>
    </border>
    <border>
      <left/>
      <right style="thick">
        <color indexed="64"/>
      </right>
      <top style="dotted">
        <color rgb="FF2F4F4F"/>
      </top>
      <bottom style="thick">
        <color indexed="64"/>
      </bottom>
      <diagonal/>
    </border>
    <border>
      <left style="thin">
        <color theme="6" tint="-0.24994659260841701"/>
      </left>
      <right/>
      <top style="double">
        <color theme="1"/>
      </top>
      <bottom style="double">
        <color theme="1"/>
      </bottom>
      <diagonal/>
    </border>
    <border>
      <left/>
      <right/>
      <top style="double">
        <color theme="1"/>
      </top>
      <bottom style="double">
        <color theme="1"/>
      </bottom>
      <diagonal/>
    </border>
    <border>
      <left/>
      <right style="thin">
        <color theme="1"/>
      </right>
      <top style="double">
        <color theme="1"/>
      </top>
      <bottom style="double">
        <color theme="1"/>
      </bottom>
      <diagonal/>
    </border>
  </borders>
  <cellStyleXfs count="24">
    <xf numFmtId="0" fontId="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9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50" fillId="0" borderId="0" applyNumberFormat="0" applyBorder="0" applyAlignment="0" applyProtection="0"/>
    <xf numFmtId="0" fontId="23" fillId="0" borderId="0">
      <alignment vertical="center"/>
    </xf>
    <xf numFmtId="0" fontId="1" fillId="0" borderId="0">
      <alignment vertical="center"/>
    </xf>
    <xf numFmtId="0" fontId="4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3405">
    <xf numFmtId="0" fontId="0" fillId="0" borderId="0" xfId="0">
      <alignment vertical="center"/>
    </xf>
    <xf numFmtId="0" fontId="24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27" fillId="0" borderId="0" xfId="0" applyNumberFormat="1" applyFont="1" applyAlignment="1">
      <alignment horizontal="right" vertical="center"/>
    </xf>
    <xf numFmtId="38" fontId="24" fillId="0" borderId="0" xfId="2" applyFont="1" applyAlignment="1">
      <alignment horizontal="right" vertical="center"/>
    </xf>
    <xf numFmtId="38" fontId="27" fillId="0" borderId="0" xfId="2" applyFont="1" applyAlignment="1">
      <alignment horizontal="right" vertical="center"/>
    </xf>
    <xf numFmtId="179" fontId="27" fillId="0" borderId="0" xfId="0" applyNumberFormat="1" applyFont="1" applyAlignment="1">
      <alignment horizontal="right" vertical="center"/>
    </xf>
    <xf numFmtId="179" fontId="14" fillId="10" borderId="0" xfId="0" applyNumberFormat="1" applyFont="1" applyFill="1" applyBorder="1" applyAlignment="1">
      <alignment horizontal="center" vertical="center"/>
    </xf>
    <xf numFmtId="176" fontId="24" fillId="0" borderId="0" xfId="0" applyNumberFormat="1" applyFont="1" applyAlignment="1">
      <alignment horizontal="right" vertical="center"/>
    </xf>
    <xf numFmtId="179" fontId="27" fillId="0" borderId="0" xfId="0" applyNumberFormat="1" applyFont="1" applyBorder="1" applyAlignment="1">
      <alignment horizontal="right" vertical="center"/>
    </xf>
    <xf numFmtId="0" fontId="25" fillId="9" borderId="59" xfId="0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4" fillId="3" borderId="61" xfId="0" applyFont="1" applyFill="1" applyBorder="1" applyAlignment="1">
      <alignment horizontal="center" vertical="center"/>
    </xf>
    <xf numFmtId="0" fontId="12" fillId="9" borderId="59" xfId="0" applyNumberFormat="1" applyFont="1" applyFill="1" applyBorder="1" applyAlignment="1">
      <alignment horizontal="center" vertical="center" wrapText="1"/>
    </xf>
    <xf numFmtId="0" fontId="12" fillId="9" borderId="63" xfId="0" applyNumberFormat="1" applyFont="1" applyFill="1" applyBorder="1" applyAlignment="1">
      <alignment horizontal="center" vertical="center" wrapText="1"/>
    </xf>
    <xf numFmtId="0" fontId="12" fillId="11" borderId="0" xfId="0" applyFont="1" applyFill="1" applyBorder="1" applyAlignment="1">
      <alignment horizontal="center" vertical="center" wrapText="1"/>
    </xf>
    <xf numFmtId="0" fontId="12" fillId="12" borderId="0" xfId="0" applyFont="1" applyFill="1" applyBorder="1" applyAlignment="1">
      <alignment horizontal="center" vertical="center" wrapText="1"/>
    </xf>
    <xf numFmtId="0" fontId="12" fillId="13" borderId="0" xfId="0" applyFont="1" applyFill="1" applyBorder="1" applyAlignment="1">
      <alignment horizontal="center" vertical="center" wrapText="1"/>
    </xf>
    <xf numFmtId="0" fontId="12" fillId="10" borderId="0" xfId="0" applyFont="1" applyFill="1" applyBorder="1" applyAlignment="1">
      <alignment horizontal="center" vertical="center" wrapText="1"/>
    </xf>
    <xf numFmtId="0" fontId="12" fillId="10" borderId="64" xfId="0" applyFont="1" applyFill="1" applyBorder="1" applyAlignment="1">
      <alignment horizontal="center" vertical="center" wrapText="1"/>
    </xf>
    <xf numFmtId="0" fontId="12" fillId="14" borderId="0" xfId="0" applyFont="1" applyFill="1" applyBorder="1" applyAlignment="1">
      <alignment horizontal="center" vertical="center" wrapText="1"/>
    </xf>
    <xf numFmtId="0" fontId="24" fillId="0" borderId="0" xfId="0" applyNumberFormat="1" applyFont="1" applyAlignment="1">
      <alignment horizontal="right" vertical="center"/>
    </xf>
    <xf numFmtId="38" fontId="25" fillId="14" borderId="0" xfId="2" applyFont="1" applyFill="1" applyBorder="1" applyAlignment="1">
      <alignment horizontal="center" vertical="center" wrapText="1"/>
    </xf>
    <xf numFmtId="38" fontId="25" fillId="10" borderId="66" xfId="2" applyFont="1" applyFill="1" applyBorder="1" applyAlignment="1">
      <alignment horizontal="center" vertical="center" wrapText="1"/>
    </xf>
    <xf numFmtId="38" fontId="25" fillId="13" borderId="66" xfId="2" applyFont="1" applyFill="1" applyBorder="1" applyAlignment="1">
      <alignment horizontal="center" vertical="center" wrapText="1"/>
    </xf>
    <xf numFmtId="38" fontId="25" fillId="12" borderId="67" xfId="2" applyFont="1" applyFill="1" applyBorder="1" applyAlignment="1">
      <alignment horizontal="center" vertical="center" wrapText="1"/>
    </xf>
    <xf numFmtId="38" fontId="25" fillId="12" borderId="66" xfId="2" applyFont="1" applyFill="1" applyBorder="1" applyAlignment="1">
      <alignment horizontal="center" vertical="center" wrapText="1"/>
    </xf>
    <xf numFmtId="38" fontId="25" fillId="11" borderId="59" xfId="2" applyFont="1" applyFill="1" applyBorder="1" applyAlignment="1">
      <alignment horizontal="center" vertical="center" wrapText="1"/>
    </xf>
    <xf numFmtId="38" fontId="25" fillId="11" borderId="66" xfId="2" applyFont="1" applyFill="1" applyBorder="1" applyAlignment="1">
      <alignment horizontal="center" vertical="center" wrapText="1"/>
    </xf>
    <xf numFmtId="38" fontId="25" fillId="9" borderId="0" xfId="2" applyFont="1" applyFill="1" applyBorder="1" applyAlignment="1">
      <alignment horizontal="center" vertical="center" wrapText="1"/>
    </xf>
    <xf numFmtId="38" fontId="24" fillId="0" borderId="0" xfId="2" applyFont="1" applyFill="1" applyBorder="1" applyAlignment="1">
      <alignment horizontal="center" vertical="center"/>
    </xf>
    <xf numFmtId="0" fontId="25" fillId="8" borderId="62" xfId="0" applyFont="1" applyFill="1" applyBorder="1" applyAlignment="1">
      <alignment horizontal="right" vertical="center" wrapText="1"/>
    </xf>
    <xf numFmtId="0" fontId="12" fillId="8" borderId="62" xfId="0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4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179" fontId="27" fillId="0" borderId="0" xfId="0" applyNumberFormat="1" applyFont="1" applyAlignment="1">
      <alignment vertical="center"/>
    </xf>
    <xf numFmtId="38" fontId="27" fillId="0" borderId="0" xfId="2" applyFont="1" applyAlignment="1">
      <alignment vertical="center"/>
    </xf>
    <xf numFmtId="176" fontId="24" fillId="0" borderId="0" xfId="0" applyNumberFormat="1" applyFont="1" applyAlignment="1">
      <alignment vertical="center"/>
    </xf>
    <xf numFmtId="38" fontId="24" fillId="0" borderId="0" xfId="2" applyFont="1" applyAlignment="1">
      <alignment vertical="center"/>
    </xf>
    <xf numFmtId="0" fontId="27" fillId="0" borderId="0" xfId="0" applyNumberFormat="1" applyFont="1" applyAlignment="1">
      <alignment vertical="center"/>
    </xf>
    <xf numFmtId="0" fontId="0" fillId="0" borderId="0" xfId="0" applyFill="1" applyAlignment="1">
      <alignment vertical="center"/>
    </xf>
    <xf numFmtId="176" fontId="27" fillId="0" borderId="0" xfId="0" applyNumberFormat="1" applyFont="1" applyAlignment="1">
      <alignment vertical="center"/>
    </xf>
    <xf numFmtId="0" fontId="14" fillId="3" borderId="0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38" fontId="27" fillId="0" borderId="0" xfId="2" applyFont="1" applyBorder="1" applyAlignment="1">
      <alignment horizontal="right" vertical="center"/>
    </xf>
    <xf numFmtId="179" fontId="14" fillId="10" borderId="73" xfId="0" applyNumberFormat="1" applyFont="1" applyFill="1" applyBorder="1" applyAlignment="1">
      <alignment horizontal="center" vertical="center"/>
    </xf>
    <xf numFmtId="38" fontId="23" fillId="0" borderId="0" xfId="2" applyFont="1" applyAlignment="1">
      <alignment horizontal="right" vertical="center"/>
    </xf>
    <xf numFmtId="38" fontId="23" fillId="0" borderId="0" xfId="2" applyFont="1" applyAlignment="1">
      <alignment vertical="center"/>
    </xf>
    <xf numFmtId="10" fontId="24" fillId="0" borderId="0" xfId="1" applyNumberFormat="1" applyFont="1" applyAlignment="1">
      <alignment vertical="center"/>
    </xf>
    <xf numFmtId="0" fontId="0" fillId="0" borderId="0" xfId="0" applyNumberFormat="1" applyFont="1" applyAlignment="1">
      <alignment vertical="center"/>
    </xf>
    <xf numFmtId="0" fontId="0" fillId="0" borderId="0" xfId="0" applyFont="1">
      <alignment vertical="center"/>
    </xf>
    <xf numFmtId="0" fontId="29" fillId="3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NumberFormat="1">
      <alignment vertical="center"/>
    </xf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0" fontId="27" fillId="0" borderId="0" xfId="1" applyNumberFormat="1" applyFont="1" applyAlignment="1">
      <alignment vertical="center"/>
    </xf>
    <xf numFmtId="0" fontId="30" fillId="3" borderId="74" xfId="0" applyFont="1" applyFill="1" applyBorder="1" applyAlignment="1">
      <alignment horizontal="center" vertical="center" wrapText="1"/>
    </xf>
    <xf numFmtId="0" fontId="30" fillId="3" borderId="76" xfId="0" applyFont="1" applyFill="1" applyBorder="1" applyAlignment="1">
      <alignment horizontal="center" vertical="center"/>
    </xf>
    <xf numFmtId="0" fontId="14" fillId="3" borderId="77" xfId="0" applyFont="1" applyFill="1" applyBorder="1" applyAlignment="1">
      <alignment horizontal="center" vertical="center"/>
    </xf>
    <xf numFmtId="0" fontId="29" fillId="3" borderId="5" xfId="0" applyNumberFormat="1" applyFont="1" applyFill="1" applyBorder="1" applyAlignment="1">
      <alignment horizontal="center" vertical="center"/>
    </xf>
    <xf numFmtId="10" fontId="30" fillId="3" borderId="74" xfId="1" applyNumberFormat="1" applyFont="1" applyFill="1" applyBorder="1" applyAlignment="1">
      <alignment horizontal="center" vertical="center" wrapText="1"/>
    </xf>
    <xf numFmtId="10" fontId="30" fillId="3" borderId="76" xfId="1" applyNumberFormat="1" applyFont="1" applyFill="1" applyBorder="1" applyAlignment="1">
      <alignment horizontal="center" vertical="center"/>
    </xf>
    <xf numFmtId="0" fontId="29" fillId="3" borderId="77" xfId="0" applyNumberFormat="1" applyFont="1" applyFill="1" applyBorder="1" applyAlignment="1">
      <alignment horizontal="center" vertical="center"/>
    </xf>
    <xf numFmtId="10" fontId="14" fillId="3" borderId="5" xfId="1" applyNumberFormat="1" applyFont="1" applyFill="1" applyBorder="1" applyAlignment="1">
      <alignment horizontal="center" vertical="center"/>
    </xf>
    <xf numFmtId="0" fontId="14" fillId="3" borderId="5" xfId="0" applyNumberFormat="1" applyFont="1" applyFill="1" applyBorder="1" applyAlignment="1">
      <alignment horizontal="center" vertical="center"/>
    </xf>
    <xf numFmtId="0" fontId="30" fillId="3" borderId="76" xfId="0" applyNumberFormat="1" applyFont="1" applyFill="1" applyBorder="1" applyAlignment="1">
      <alignment horizontal="center" vertical="center"/>
    </xf>
    <xf numFmtId="0" fontId="14" fillId="3" borderId="77" xfId="0" applyNumberFormat="1" applyFont="1" applyFill="1" applyBorder="1" applyAlignment="1">
      <alignment horizontal="center" vertical="center"/>
    </xf>
    <xf numFmtId="182" fontId="24" fillId="0" borderId="0" xfId="0" applyNumberFormat="1" applyFont="1" applyAlignment="1">
      <alignment vertical="center"/>
    </xf>
    <xf numFmtId="182" fontId="30" fillId="3" borderId="0" xfId="0" applyNumberFormat="1" applyFont="1" applyFill="1" applyBorder="1" applyAlignment="1">
      <alignment horizontal="center" vertical="center"/>
    </xf>
    <xf numFmtId="0" fontId="14" fillId="3" borderId="78" xfId="0" applyFont="1" applyFill="1" applyBorder="1" applyAlignment="1">
      <alignment horizontal="center" vertical="center"/>
    </xf>
    <xf numFmtId="0" fontId="14" fillId="3" borderId="80" xfId="0" applyFont="1" applyFill="1" applyBorder="1" applyAlignment="1">
      <alignment horizontal="center" vertical="center"/>
    </xf>
    <xf numFmtId="0" fontId="0" fillId="0" borderId="21" xfId="0" applyFill="1" applyBorder="1" applyAlignment="1">
      <alignment vertical="center" wrapText="1"/>
    </xf>
    <xf numFmtId="38" fontId="24" fillId="0" borderId="0" xfId="0" applyNumberFormat="1" applyFont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36" fillId="9" borderId="0" xfId="0" applyNumberFormat="1" applyFont="1" applyFill="1" applyBorder="1" applyAlignment="1">
      <alignment horizontal="center" vertical="center" wrapText="1"/>
    </xf>
    <xf numFmtId="179" fontId="14" fillId="10" borderId="12" xfId="0" applyNumberFormat="1" applyFont="1" applyFill="1" applyBorder="1" applyAlignment="1">
      <alignment horizontal="center" vertical="center"/>
    </xf>
    <xf numFmtId="38" fontId="14" fillId="10" borderId="6" xfId="2" applyFont="1" applyFill="1" applyBorder="1" applyAlignment="1">
      <alignment horizontal="center" vertical="center"/>
    </xf>
    <xf numFmtId="179" fontId="14" fillId="10" borderId="5" xfId="0" applyNumberFormat="1" applyFont="1" applyFill="1" applyBorder="1" applyAlignment="1">
      <alignment horizontal="center" vertical="center"/>
    </xf>
    <xf numFmtId="10" fontId="30" fillId="3" borderId="88" xfId="1" applyNumberFormat="1" applyFont="1" applyFill="1" applyBorder="1" applyAlignment="1">
      <alignment horizontal="center" vertical="center" wrapText="1"/>
    </xf>
    <xf numFmtId="0" fontId="30" fillId="3" borderId="88" xfId="0" applyFont="1" applyFill="1" applyBorder="1" applyAlignment="1">
      <alignment horizontal="center" vertical="center" wrapText="1"/>
    </xf>
    <xf numFmtId="0" fontId="30" fillId="3" borderId="32" xfId="0" applyNumberFormat="1" applyFont="1" applyFill="1" applyBorder="1" applyAlignment="1">
      <alignment horizontal="center" vertical="center" wrapText="1"/>
    </xf>
    <xf numFmtId="0" fontId="29" fillId="3" borderId="39" xfId="0" applyFont="1" applyFill="1" applyBorder="1" applyAlignment="1">
      <alignment horizontal="center" vertical="center"/>
    </xf>
    <xf numFmtId="176" fontId="32" fillId="0" borderId="0" xfId="0" applyNumberFormat="1" applyFont="1" applyFill="1" applyBorder="1" applyAlignment="1">
      <alignment vertical="center"/>
    </xf>
    <xf numFmtId="0" fontId="26" fillId="0" borderId="0" xfId="0" applyFont="1">
      <alignment vertical="center"/>
    </xf>
    <xf numFmtId="38" fontId="32" fillId="5" borderId="89" xfId="2" applyFont="1" applyFill="1" applyBorder="1" applyAlignment="1" applyProtection="1">
      <alignment horizontal="right" vertical="center"/>
    </xf>
    <xf numFmtId="3" fontId="32" fillId="0" borderId="0" xfId="0" applyNumberFormat="1" applyFont="1" applyFill="1" applyBorder="1" applyAlignment="1">
      <alignment vertical="center"/>
    </xf>
    <xf numFmtId="0" fontId="26" fillId="0" borderId="0" xfId="0" applyFont="1" applyFill="1">
      <alignment vertical="center"/>
    </xf>
    <xf numFmtId="9" fontId="27" fillId="0" borderId="0" xfId="1" applyFont="1" applyAlignment="1">
      <alignment vertical="center"/>
    </xf>
    <xf numFmtId="177" fontId="27" fillId="0" borderId="0" xfId="1" applyNumberFormat="1" applyFont="1" applyAlignment="1">
      <alignment vertical="center"/>
    </xf>
    <xf numFmtId="0" fontId="33" fillId="0" borderId="0" xfId="0" applyFont="1" applyAlignment="1">
      <alignment vertical="center"/>
    </xf>
    <xf numFmtId="182" fontId="26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9" fontId="26" fillId="0" borderId="0" xfId="0" applyNumberFormat="1" applyFont="1" applyAlignment="1">
      <alignment horizontal="center" vertical="center"/>
    </xf>
    <xf numFmtId="9" fontId="11" fillId="0" borderId="0" xfId="1" applyNumberFormat="1" applyFont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9" fontId="26" fillId="0" borderId="0" xfId="1" applyFont="1" applyAlignment="1">
      <alignment horizontal="center" vertical="center"/>
    </xf>
    <xf numFmtId="9" fontId="33" fillId="0" borderId="0" xfId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76" fontId="32" fillId="0" borderId="0" xfId="0" applyNumberFormat="1" applyFont="1" applyAlignment="1">
      <alignment horizontal="right" vertical="center"/>
    </xf>
    <xf numFmtId="180" fontId="6" fillId="0" borderId="0" xfId="1" applyNumberFormat="1" applyFont="1" applyFill="1" applyBorder="1" applyAlignment="1">
      <alignment horizontal="right" vertical="center"/>
    </xf>
    <xf numFmtId="179" fontId="6" fillId="0" borderId="0" xfId="0" applyNumberFormat="1" applyFont="1" applyAlignment="1">
      <alignment horizontal="right" vertical="center"/>
    </xf>
    <xf numFmtId="180" fontId="6" fillId="0" borderId="0" xfId="1" applyNumberFormat="1" applyFont="1" applyAlignment="1">
      <alignment horizontal="right" vertical="center"/>
    </xf>
    <xf numFmtId="38" fontId="6" fillId="0" borderId="0" xfId="2" applyFont="1" applyAlignment="1">
      <alignment horizontal="right" vertical="center"/>
    </xf>
    <xf numFmtId="176" fontId="32" fillId="0" borderId="0" xfId="0" applyNumberFormat="1" applyFont="1" applyAlignment="1">
      <alignment vertical="center"/>
    </xf>
    <xf numFmtId="38" fontId="6" fillId="0" borderId="0" xfId="2" applyFont="1" applyAlignment="1">
      <alignment vertical="center"/>
    </xf>
    <xf numFmtId="38" fontId="32" fillId="0" borderId="0" xfId="2" applyFont="1" applyAlignment="1">
      <alignment vertical="center"/>
    </xf>
    <xf numFmtId="38" fontId="32" fillId="0" borderId="0" xfId="2" applyFont="1" applyAlignment="1">
      <alignment horizontal="right" vertical="center"/>
    </xf>
    <xf numFmtId="38" fontId="32" fillId="0" borderId="0" xfId="2" applyFont="1" applyFill="1" applyAlignment="1">
      <alignment vertical="center"/>
    </xf>
    <xf numFmtId="180" fontId="32" fillId="0" borderId="0" xfId="1" applyNumberFormat="1" applyFont="1" applyAlignment="1">
      <alignment horizontal="right" vertical="center"/>
    </xf>
    <xf numFmtId="38" fontId="6" fillId="0" borderId="0" xfId="2" applyFont="1" applyFill="1" applyAlignment="1">
      <alignment vertical="center"/>
    </xf>
    <xf numFmtId="180" fontId="31" fillId="0" borderId="0" xfId="1" applyNumberFormat="1" applyFont="1" applyAlignment="1">
      <alignment horizontal="right" vertical="center"/>
    </xf>
    <xf numFmtId="0" fontId="33" fillId="0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9" fontId="33" fillId="0" borderId="0" xfId="0" applyNumberFormat="1" applyFont="1" applyAlignment="1">
      <alignment horizontal="center" vertical="center"/>
    </xf>
    <xf numFmtId="9" fontId="11" fillId="0" borderId="0" xfId="1" applyFont="1" applyAlignment="1">
      <alignment horizontal="center" vertical="center"/>
    </xf>
    <xf numFmtId="10" fontId="26" fillId="0" borderId="0" xfId="1" applyNumberFormat="1" applyFont="1" applyAlignment="1">
      <alignment vertical="center"/>
    </xf>
    <xf numFmtId="0" fontId="11" fillId="0" borderId="0" xfId="0" applyFont="1" applyAlignment="1">
      <alignment vertical="center"/>
    </xf>
    <xf numFmtId="38" fontId="31" fillId="0" borderId="0" xfId="2" applyFont="1" applyAlignment="1">
      <alignment vertical="center"/>
    </xf>
    <xf numFmtId="0" fontId="33" fillId="0" borderId="0" xfId="0" applyFont="1">
      <alignment vertical="center"/>
    </xf>
    <xf numFmtId="0" fontId="33" fillId="0" borderId="0" xfId="0" applyFont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/>
    </xf>
    <xf numFmtId="0" fontId="27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vertical="center"/>
    </xf>
    <xf numFmtId="38" fontId="25" fillId="11" borderId="116" xfId="2" applyFont="1" applyFill="1" applyBorder="1" applyAlignment="1">
      <alignment horizontal="center" vertical="center" wrapText="1"/>
    </xf>
    <xf numFmtId="38" fontId="25" fillId="12" borderId="116" xfId="2" applyFont="1" applyFill="1" applyBorder="1" applyAlignment="1">
      <alignment horizontal="center" vertical="center" wrapText="1"/>
    </xf>
    <xf numFmtId="38" fontId="25" fillId="12" borderId="59" xfId="2" applyFont="1" applyFill="1" applyBorder="1" applyAlignment="1">
      <alignment horizontal="center" vertical="center" wrapText="1"/>
    </xf>
    <xf numFmtId="38" fontId="25" fillId="13" borderId="116" xfId="2" applyFont="1" applyFill="1" applyBorder="1" applyAlignment="1">
      <alignment horizontal="center" vertical="center" wrapText="1"/>
    </xf>
    <xf numFmtId="38" fontId="25" fillId="10" borderId="116" xfId="2" applyFont="1" applyFill="1" applyBorder="1" applyAlignment="1">
      <alignment horizontal="center" vertical="center" wrapText="1"/>
    </xf>
    <xf numFmtId="38" fontId="32" fillId="0" borderId="116" xfId="2" applyFont="1" applyBorder="1" applyAlignment="1">
      <alignment vertical="center"/>
    </xf>
    <xf numFmtId="38" fontId="25" fillId="14" borderId="116" xfId="2" applyFont="1" applyFill="1" applyBorder="1" applyAlignment="1">
      <alignment horizontal="center" vertical="center" wrapText="1"/>
    </xf>
    <xf numFmtId="38" fontId="30" fillId="10" borderId="5" xfId="2" applyFont="1" applyFill="1" applyBorder="1" applyAlignment="1">
      <alignment horizontal="center" vertical="center" wrapText="1"/>
    </xf>
    <xf numFmtId="0" fontId="20" fillId="12" borderId="142" xfId="0" applyNumberFormat="1" applyFont="1" applyFill="1" applyBorder="1" applyAlignment="1">
      <alignment horizontal="center" vertical="center" wrapText="1"/>
    </xf>
    <xf numFmtId="0" fontId="12" fillId="8" borderId="70" xfId="0" applyNumberFormat="1" applyFont="1" applyFill="1" applyBorder="1" applyAlignment="1">
      <alignment horizontal="center" vertical="center" wrapText="1"/>
    </xf>
    <xf numFmtId="38" fontId="24" fillId="18" borderId="0" xfId="2" applyFont="1" applyFill="1" applyAlignment="1">
      <alignment vertical="center"/>
    </xf>
    <xf numFmtId="38" fontId="40" fillId="0" borderId="0" xfId="2" applyFont="1" applyFill="1" applyBorder="1" applyAlignment="1">
      <alignment vertical="center"/>
    </xf>
    <xf numFmtId="38" fontId="24" fillId="0" borderId="0" xfId="2" applyFont="1" applyFill="1" applyAlignment="1">
      <alignment vertical="center"/>
    </xf>
    <xf numFmtId="38" fontId="27" fillId="0" borderId="0" xfId="2" applyFont="1" applyFill="1" applyAlignment="1">
      <alignment vertical="center"/>
    </xf>
    <xf numFmtId="0" fontId="20" fillId="8" borderId="140" xfId="0" applyNumberFormat="1" applyFont="1" applyFill="1" applyBorder="1" applyAlignment="1">
      <alignment vertical="center" wrapText="1"/>
    </xf>
    <xf numFmtId="38" fontId="24" fillId="0" borderId="0" xfId="2" applyFont="1" applyAlignment="1" applyProtection="1">
      <alignment vertical="center"/>
    </xf>
    <xf numFmtId="0" fontId="20" fillId="8" borderId="140" xfId="0" applyNumberFormat="1" applyFont="1" applyFill="1" applyBorder="1" applyAlignment="1" applyProtection="1">
      <alignment vertical="center" wrapText="1"/>
    </xf>
    <xf numFmtId="38" fontId="25" fillId="8" borderId="115" xfId="2" applyFont="1" applyFill="1" applyBorder="1" applyAlignment="1" applyProtection="1">
      <alignment horizontal="center" vertical="center" wrapText="1"/>
    </xf>
    <xf numFmtId="38" fontId="32" fillId="0" borderId="0" xfId="2" applyFont="1" applyAlignment="1" applyProtection="1">
      <alignment vertical="center"/>
    </xf>
    <xf numFmtId="0" fontId="40" fillId="0" borderId="0" xfId="0" applyFont="1" applyFill="1" applyBorder="1" applyAlignment="1" applyProtection="1">
      <alignment vertical="center"/>
    </xf>
    <xf numFmtId="38" fontId="24" fillId="0" borderId="0" xfId="2" applyFont="1" applyFill="1" applyAlignment="1" applyProtection="1">
      <alignment vertical="center"/>
    </xf>
    <xf numFmtId="0" fontId="27" fillId="0" borderId="0" xfId="0" applyFont="1" applyFill="1" applyAlignment="1">
      <alignment vertical="center"/>
    </xf>
    <xf numFmtId="0" fontId="41" fillId="13" borderId="142" xfId="0" applyFont="1" applyFill="1" applyBorder="1" applyAlignment="1">
      <alignment vertical="center"/>
    </xf>
    <xf numFmtId="0" fontId="41" fillId="13" borderId="144" xfId="0" applyFont="1" applyFill="1" applyBorder="1" applyAlignment="1">
      <alignment vertical="center"/>
    </xf>
    <xf numFmtId="38" fontId="32" fillId="5" borderId="84" xfId="2" applyFont="1" applyFill="1" applyBorder="1" applyAlignment="1" applyProtection="1">
      <alignment horizontal="right" vertical="center"/>
    </xf>
    <xf numFmtId="0" fontId="6" fillId="5" borderId="72" xfId="0" applyNumberFormat="1" applyFont="1" applyFill="1" applyBorder="1" applyAlignment="1" applyProtection="1">
      <alignment horizontal="right" vertical="center"/>
    </xf>
    <xf numFmtId="38" fontId="24" fillId="0" borderId="0" xfId="2" applyFont="1" applyBorder="1" applyAlignment="1" applyProtection="1">
      <alignment vertical="center"/>
    </xf>
    <xf numFmtId="180" fontId="32" fillId="0" borderId="0" xfId="2" applyNumberFormat="1" applyFont="1" applyBorder="1" applyAlignment="1" applyProtection="1">
      <alignment vertical="center"/>
    </xf>
    <xf numFmtId="180" fontId="24" fillId="0" borderId="0" xfId="2" applyNumberFormat="1" applyFont="1" applyBorder="1" applyAlignment="1" applyProtection="1">
      <alignment vertical="center"/>
    </xf>
    <xf numFmtId="38" fontId="32" fillId="5" borderId="84" xfId="2" applyFont="1" applyFill="1" applyBorder="1" applyAlignment="1" applyProtection="1">
      <alignment vertical="center"/>
    </xf>
    <xf numFmtId="38" fontId="32" fillId="17" borderId="84" xfId="2" applyFont="1" applyFill="1" applyBorder="1" applyAlignment="1" applyProtection="1">
      <alignment horizontal="right" vertical="center"/>
    </xf>
    <xf numFmtId="0" fontId="41" fillId="13" borderId="142" xfId="0" applyFont="1" applyFill="1" applyBorder="1" applyAlignment="1">
      <alignment horizontal="center" vertical="center" wrapText="1"/>
    </xf>
    <xf numFmtId="38" fontId="36" fillId="9" borderId="0" xfId="2" applyFont="1" applyFill="1" applyBorder="1" applyAlignment="1">
      <alignment horizontal="center" vertical="center" wrapText="1"/>
    </xf>
    <xf numFmtId="0" fontId="36" fillId="9" borderId="59" xfId="0" applyNumberFormat="1" applyFont="1" applyFill="1" applyBorder="1" applyAlignment="1">
      <alignment horizontal="center" vertical="center" wrapText="1"/>
    </xf>
    <xf numFmtId="38" fontId="31" fillId="0" borderId="0" xfId="2" applyFont="1" applyFill="1" applyAlignment="1">
      <alignment vertical="center"/>
    </xf>
    <xf numFmtId="0" fontId="29" fillId="3" borderId="114" xfId="0" applyNumberFormat="1" applyFont="1" applyFill="1" applyBorder="1" applyAlignment="1">
      <alignment horizontal="center" vertical="center"/>
    </xf>
    <xf numFmtId="182" fontId="29" fillId="3" borderId="58" xfId="0" applyNumberFormat="1" applyFont="1" applyFill="1" applyBorder="1" applyAlignment="1">
      <alignment horizontal="center" vertical="center"/>
    </xf>
    <xf numFmtId="182" fontId="33" fillId="0" borderId="0" xfId="0" applyNumberFormat="1" applyFont="1" applyAlignment="1">
      <alignment vertical="center"/>
    </xf>
    <xf numFmtId="10" fontId="29" fillId="3" borderId="114" xfId="1" applyNumberFormat="1" applyFont="1" applyFill="1" applyBorder="1" applyAlignment="1">
      <alignment horizontal="center" vertical="center"/>
    </xf>
    <xf numFmtId="0" fontId="29" fillId="3" borderId="114" xfId="0" applyFont="1" applyFill="1" applyBorder="1" applyAlignment="1">
      <alignment horizontal="center" vertical="center"/>
    </xf>
    <xf numFmtId="38" fontId="29" fillId="10" borderId="0" xfId="2" applyFont="1" applyFill="1" applyBorder="1" applyAlignment="1">
      <alignment horizontal="center" vertical="center" wrapText="1"/>
    </xf>
    <xf numFmtId="38" fontId="31" fillId="0" borderId="0" xfId="2" applyFont="1" applyAlignment="1">
      <alignment horizontal="right" vertical="center"/>
    </xf>
    <xf numFmtId="38" fontId="36" fillId="11" borderId="116" xfId="2" applyFont="1" applyFill="1" applyBorder="1" applyAlignment="1">
      <alignment horizontal="center" vertical="center" wrapText="1"/>
    </xf>
    <xf numFmtId="38" fontId="36" fillId="11" borderId="59" xfId="2" applyFont="1" applyFill="1" applyBorder="1" applyAlignment="1">
      <alignment horizontal="center" vertical="center" wrapText="1"/>
    </xf>
    <xf numFmtId="38" fontId="36" fillId="12" borderId="116" xfId="2" applyFont="1" applyFill="1" applyBorder="1" applyAlignment="1">
      <alignment horizontal="center" vertical="center" wrapText="1"/>
    </xf>
    <xf numFmtId="38" fontId="36" fillId="12" borderId="67" xfId="2" applyFont="1" applyFill="1" applyBorder="1" applyAlignment="1">
      <alignment horizontal="center" vertical="center" wrapText="1"/>
    </xf>
    <xf numFmtId="38" fontId="36" fillId="13" borderId="116" xfId="2" applyFont="1" applyFill="1" applyBorder="1" applyAlignment="1">
      <alignment horizontal="center" vertical="center" wrapText="1"/>
    </xf>
    <xf numFmtId="38" fontId="36" fillId="13" borderId="59" xfId="2" applyFont="1" applyFill="1" applyBorder="1" applyAlignment="1">
      <alignment horizontal="center" vertical="center" wrapText="1"/>
    </xf>
    <xf numFmtId="38" fontId="36" fillId="10" borderId="116" xfId="2" applyFont="1" applyFill="1" applyBorder="1" applyAlignment="1">
      <alignment horizontal="center" vertical="center" wrapText="1"/>
    </xf>
    <xf numFmtId="38" fontId="36" fillId="10" borderId="0" xfId="2" applyFont="1" applyFill="1" applyBorder="1" applyAlignment="1">
      <alignment horizontal="center" vertical="center" wrapText="1"/>
    </xf>
    <xf numFmtId="38" fontId="36" fillId="14" borderId="0" xfId="2" applyFont="1" applyFill="1" applyBorder="1" applyAlignment="1">
      <alignment horizontal="center" vertical="center" wrapText="1"/>
    </xf>
    <xf numFmtId="38" fontId="25" fillId="11" borderId="163" xfId="2" applyFont="1" applyFill="1" applyBorder="1" applyAlignment="1">
      <alignment horizontal="center" vertical="center" wrapText="1"/>
    </xf>
    <xf numFmtId="38" fontId="25" fillId="12" borderId="163" xfId="2" applyFont="1" applyFill="1" applyBorder="1" applyAlignment="1">
      <alignment horizontal="center" vertical="center" wrapText="1"/>
    </xf>
    <xf numFmtId="38" fontId="36" fillId="12" borderId="59" xfId="2" applyFont="1" applyFill="1" applyBorder="1" applyAlignment="1">
      <alignment horizontal="center" vertical="center" wrapText="1"/>
    </xf>
    <xf numFmtId="38" fontId="25" fillId="13" borderId="163" xfId="2" applyFont="1" applyFill="1" applyBorder="1" applyAlignment="1">
      <alignment horizontal="center" vertical="center" wrapText="1"/>
    </xf>
    <xf numFmtId="38" fontId="36" fillId="9" borderId="59" xfId="2" applyFont="1" applyFill="1" applyBorder="1" applyAlignment="1">
      <alignment horizontal="center" vertical="center" wrapText="1"/>
    </xf>
    <xf numFmtId="38" fontId="36" fillId="14" borderId="59" xfId="2" applyFont="1" applyFill="1" applyBorder="1" applyAlignment="1">
      <alignment horizontal="center" vertical="center" wrapText="1"/>
    </xf>
    <xf numFmtId="38" fontId="25" fillId="10" borderId="163" xfId="2" applyFont="1" applyFill="1" applyBorder="1" applyAlignment="1">
      <alignment horizontal="center" vertical="center" wrapText="1"/>
    </xf>
    <xf numFmtId="38" fontId="36" fillId="10" borderId="59" xfId="2" applyFont="1" applyFill="1" applyBorder="1" applyAlignment="1">
      <alignment horizontal="center" vertical="center" wrapText="1"/>
    </xf>
    <xf numFmtId="0" fontId="29" fillId="0" borderId="161" xfId="0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14" fillId="0" borderId="107" xfId="0" applyFont="1" applyFill="1" applyBorder="1" applyAlignment="1">
      <alignment horizontal="center" vertical="center" wrapText="1"/>
    </xf>
    <xf numFmtId="10" fontId="29" fillId="0" borderId="161" xfId="1" applyNumberFormat="1" applyFont="1" applyFill="1" applyBorder="1" applyAlignment="1">
      <alignment horizontal="center" vertical="center" wrapText="1"/>
    </xf>
    <xf numFmtId="0" fontId="29" fillId="0" borderId="35" xfId="0" applyFont="1" applyFill="1" applyBorder="1" applyAlignment="1">
      <alignment horizontal="center" vertical="center" wrapText="1"/>
    </xf>
    <xf numFmtId="0" fontId="29" fillId="0" borderId="27" xfId="0" applyFont="1" applyFill="1" applyBorder="1" applyAlignment="1">
      <alignment horizontal="center" vertical="center" wrapText="1"/>
    </xf>
    <xf numFmtId="0" fontId="29" fillId="0" borderId="107" xfId="0" applyFont="1" applyFill="1" applyBorder="1" applyAlignment="1">
      <alignment horizontal="center" vertical="center" wrapText="1"/>
    </xf>
    <xf numFmtId="0" fontId="29" fillId="0" borderId="161" xfId="0" applyNumberFormat="1" applyFont="1" applyFill="1" applyBorder="1" applyAlignment="1">
      <alignment horizontal="center" vertical="center" wrapText="1"/>
    </xf>
    <xf numFmtId="10" fontId="14" fillId="0" borderId="37" xfId="1" applyNumberFormat="1" applyFont="1" applyFill="1" applyBorder="1" applyAlignment="1">
      <alignment horizontal="center" vertical="center" wrapText="1"/>
    </xf>
    <xf numFmtId="0" fontId="14" fillId="0" borderId="37" xfId="0" applyNumberFormat="1" applyFont="1" applyFill="1" applyBorder="1" applyAlignment="1">
      <alignment horizontal="center" vertical="center" wrapText="1"/>
    </xf>
    <xf numFmtId="0" fontId="14" fillId="0" borderId="31" xfId="0" applyNumberFormat="1" applyFont="1" applyFill="1" applyBorder="1" applyAlignment="1">
      <alignment horizontal="center" vertical="center" wrapText="1"/>
    </xf>
    <xf numFmtId="182" fontId="29" fillId="0" borderId="160" xfId="0" applyNumberFormat="1" applyFont="1" applyFill="1" applyBorder="1" applyAlignment="1">
      <alignment horizontal="center" vertical="center" wrapText="1"/>
    </xf>
    <xf numFmtId="0" fontId="14" fillId="0" borderId="86" xfId="0" applyFont="1" applyFill="1" applyBorder="1" applyAlignment="1">
      <alignment horizontal="center" vertical="center" wrapText="1"/>
    </xf>
    <xf numFmtId="38" fontId="32" fillId="17" borderId="5" xfId="2" applyFont="1" applyFill="1" applyBorder="1" applyAlignment="1" applyProtection="1">
      <alignment horizontal="right" vertical="center"/>
    </xf>
    <xf numFmtId="38" fontId="32" fillId="17" borderId="21" xfId="2" applyFont="1" applyFill="1" applyBorder="1" applyAlignment="1" applyProtection="1">
      <alignment horizontal="right" vertical="center"/>
    </xf>
    <xf numFmtId="3" fontId="31" fillId="0" borderId="0" xfId="2" applyNumberFormat="1" applyFont="1" applyAlignment="1">
      <alignment horizontal="right" vertical="center"/>
    </xf>
    <xf numFmtId="176" fontId="26" fillId="0" borderId="0" xfId="0" applyNumberFormat="1" applyFont="1" applyAlignment="1">
      <alignment horizontal="right" vertical="center"/>
    </xf>
    <xf numFmtId="0" fontId="28" fillId="0" borderId="0" xfId="0" applyFont="1" applyAlignment="1" applyProtection="1">
      <alignment vertical="center"/>
    </xf>
    <xf numFmtId="0" fontId="26" fillId="0" borderId="0" xfId="0" applyNumberFormat="1" applyFont="1" applyAlignment="1" applyProtection="1">
      <alignment horizontal="right" vertical="center"/>
    </xf>
    <xf numFmtId="178" fontId="28" fillId="0" borderId="0" xfId="0" applyNumberFormat="1" applyFont="1" applyAlignment="1" applyProtection="1">
      <alignment vertical="center"/>
    </xf>
    <xf numFmtId="176" fontId="31" fillId="0" borderId="0" xfId="0" applyNumberFormat="1" applyFont="1" applyAlignment="1" applyProtection="1">
      <alignment vertical="center"/>
    </xf>
    <xf numFmtId="38" fontId="31" fillId="0" borderId="0" xfId="2" applyFont="1" applyAlignment="1" applyProtection="1">
      <alignment vertical="center"/>
    </xf>
    <xf numFmtId="38" fontId="36" fillId="11" borderId="0" xfId="2" applyFont="1" applyFill="1" applyBorder="1" applyAlignment="1" applyProtection="1">
      <alignment horizontal="center" vertical="center" wrapText="1"/>
    </xf>
    <xf numFmtId="38" fontId="36" fillId="11" borderId="59" xfId="2" applyFont="1" applyFill="1" applyBorder="1" applyAlignment="1" applyProtection="1">
      <alignment horizontal="center" vertical="center" wrapText="1"/>
    </xf>
    <xf numFmtId="38" fontId="31" fillId="0" borderId="59" xfId="2" applyFont="1" applyBorder="1" applyAlignment="1" applyProtection="1">
      <alignment vertical="center"/>
    </xf>
    <xf numFmtId="38" fontId="36" fillId="12" borderId="0" xfId="2" applyFont="1" applyFill="1" applyBorder="1" applyAlignment="1" applyProtection="1">
      <alignment horizontal="center" vertical="center" wrapText="1"/>
    </xf>
    <xf numFmtId="38" fontId="31" fillId="0" borderId="0" xfId="2" applyFont="1" applyFill="1" applyAlignment="1" applyProtection="1">
      <alignment vertical="center"/>
    </xf>
    <xf numFmtId="38" fontId="36" fillId="13" borderId="0" xfId="2" applyFont="1" applyFill="1" applyBorder="1" applyAlignment="1" applyProtection="1">
      <alignment horizontal="center" vertical="center" wrapText="1"/>
    </xf>
    <xf numFmtId="38" fontId="36" fillId="10" borderId="0" xfId="2" applyFont="1" applyFill="1" applyBorder="1" applyAlignment="1" applyProtection="1">
      <alignment horizontal="center" vertical="center" wrapText="1"/>
    </xf>
    <xf numFmtId="38" fontId="36" fillId="14" borderId="0" xfId="2" applyFont="1" applyFill="1" applyBorder="1" applyAlignment="1" applyProtection="1">
      <alignment horizontal="center" vertical="center" wrapText="1"/>
    </xf>
    <xf numFmtId="38" fontId="31" fillId="5" borderId="89" xfId="2" applyFont="1" applyFill="1" applyBorder="1" applyAlignment="1" applyProtection="1">
      <alignment vertical="center"/>
    </xf>
    <xf numFmtId="38" fontId="31" fillId="5" borderId="89" xfId="2" applyFont="1" applyFill="1" applyBorder="1" applyAlignment="1" applyProtection="1">
      <alignment horizontal="right" vertical="center"/>
    </xf>
    <xf numFmtId="38" fontId="31" fillId="16" borderId="89" xfId="2" applyFont="1" applyFill="1" applyBorder="1" applyAlignment="1" applyProtection="1">
      <alignment horizontal="right" vertical="center"/>
    </xf>
    <xf numFmtId="38" fontId="31" fillId="16" borderId="11" xfId="2" applyFont="1" applyFill="1" applyBorder="1" applyAlignment="1" applyProtection="1">
      <alignment horizontal="right" vertical="center"/>
    </xf>
    <xf numFmtId="10" fontId="23" fillId="0" borderId="0" xfId="1" applyNumberFormat="1" applyFont="1" applyAlignment="1">
      <alignment vertical="center"/>
    </xf>
    <xf numFmtId="10" fontId="29" fillId="3" borderId="76" xfId="1" applyNumberFormat="1" applyFont="1" applyFill="1" applyBorder="1" applyAlignment="1">
      <alignment horizontal="center" vertical="center"/>
    </xf>
    <xf numFmtId="10" fontId="33" fillId="0" borderId="0" xfId="1" applyNumberFormat="1" applyFont="1" applyAlignment="1">
      <alignment vertical="center"/>
    </xf>
    <xf numFmtId="0" fontId="29" fillId="3" borderId="76" xfId="0" applyFont="1" applyFill="1" applyBorder="1" applyAlignment="1">
      <alignment horizontal="center" vertical="center"/>
    </xf>
    <xf numFmtId="0" fontId="29" fillId="0" borderId="74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79" xfId="0" applyFont="1" applyFill="1" applyBorder="1" applyAlignment="1">
      <alignment horizontal="center" vertical="center" wrapText="1"/>
    </xf>
    <xf numFmtId="10" fontId="29" fillId="0" borderId="74" xfId="1" applyNumberFormat="1" applyFont="1" applyFill="1" applyBorder="1" applyAlignment="1">
      <alignment horizontal="center" vertical="center" wrapText="1"/>
    </xf>
    <xf numFmtId="0" fontId="29" fillId="0" borderId="35" xfId="0" applyNumberFormat="1" applyFont="1" applyFill="1" applyBorder="1" applyAlignment="1">
      <alignment horizontal="center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14" fillId="0" borderId="75" xfId="0" applyFont="1" applyFill="1" applyBorder="1" applyAlignment="1">
      <alignment horizontal="center" vertical="center" wrapText="1"/>
    </xf>
    <xf numFmtId="38" fontId="30" fillId="19" borderId="30" xfId="2" applyFont="1" applyFill="1" applyBorder="1" applyAlignment="1">
      <alignment horizontal="right" vertical="center"/>
    </xf>
    <xf numFmtId="38" fontId="41" fillId="7" borderId="53" xfId="2" applyFont="1" applyFill="1" applyBorder="1" applyAlignment="1">
      <alignment horizontal="left" vertical="center"/>
    </xf>
    <xf numFmtId="38" fontId="35" fillId="7" borderId="23" xfId="2" applyFont="1" applyFill="1" applyBorder="1" applyAlignment="1">
      <alignment horizontal="center" vertical="center"/>
    </xf>
    <xf numFmtId="38" fontId="41" fillId="7" borderId="24" xfId="2" applyFont="1" applyFill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38" fontId="23" fillId="0" borderId="0" xfId="2" applyFont="1" applyBorder="1" applyAlignment="1" applyProtection="1">
      <alignment vertical="center"/>
    </xf>
    <xf numFmtId="0" fontId="27" fillId="0" borderId="0" xfId="0" applyNumberFormat="1" applyFont="1" applyAlignment="1" applyProtection="1">
      <alignment vertical="center"/>
    </xf>
    <xf numFmtId="38" fontId="27" fillId="0" borderId="0" xfId="2" applyFont="1" applyBorder="1" applyAlignment="1" applyProtection="1">
      <alignment vertical="center"/>
    </xf>
    <xf numFmtId="38" fontId="23" fillId="0" borderId="0" xfId="2" applyFont="1" applyAlignment="1" applyProtection="1">
      <alignment vertical="center"/>
    </xf>
    <xf numFmtId="180" fontId="6" fillId="16" borderId="78" xfId="2" applyNumberFormat="1" applyFont="1" applyFill="1" applyBorder="1" applyAlignment="1" applyProtection="1">
      <alignment horizontal="right" vertical="center"/>
    </xf>
    <xf numFmtId="3" fontId="6" fillId="5" borderId="72" xfId="0" applyNumberFormat="1" applyFont="1" applyFill="1" applyBorder="1" applyAlignment="1" applyProtection="1">
      <alignment horizontal="right" vertical="center"/>
    </xf>
    <xf numFmtId="180" fontId="6" fillId="5" borderId="82" xfId="2" applyNumberFormat="1" applyFont="1" applyFill="1" applyBorder="1" applyAlignment="1" applyProtection="1">
      <alignment vertical="center"/>
    </xf>
    <xf numFmtId="38" fontId="31" fillId="5" borderId="83" xfId="2" applyFont="1" applyFill="1" applyBorder="1" applyAlignment="1" applyProtection="1">
      <alignment vertical="center"/>
    </xf>
    <xf numFmtId="180" fontId="6" fillId="5" borderId="81" xfId="2" applyNumberFormat="1" applyFont="1" applyFill="1" applyBorder="1" applyAlignment="1" applyProtection="1">
      <alignment vertical="center"/>
    </xf>
    <xf numFmtId="180" fontId="6" fillId="16" borderId="81" xfId="2" applyNumberFormat="1" applyFont="1" applyFill="1" applyBorder="1" applyAlignment="1" applyProtection="1">
      <alignment horizontal="right" vertical="center"/>
    </xf>
    <xf numFmtId="0" fontId="6" fillId="16" borderId="72" xfId="0" applyNumberFormat="1" applyFont="1" applyFill="1" applyBorder="1" applyAlignment="1" applyProtection="1">
      <alignment horizontal="right" vertical="center"/>
    </xf>
    <xf numFmtId="180" fontId="6" fillId="16" borderId="82" xfId="2" applyNumberFormat="1" applyFont="1" applyFill="1" applyBorder="1" applyAlignment="1" applyProtection="1">
      <alignment horizontal="right" vertical="center"/>
    </xf>
    <xf numFmtId="38" fontId="31" fillId="16" borderId="83" xfId="2" applyFont="1" applyFill="1" applyBorder="1" applyAlignment="1" applyProtection="1">
      <alignment horizontal="right" vertical="center"/>
    </xf>
    <xf numFmtId="180" fontId="6" fillId="16" borderId="61" xfId="2" applyNumberFormat="1" applyFont="1" applyFill="1" applyBorder="1" applyAlignment="1" applyProtection="1">
      <alignment horizontal="right" vertical="center"/>
    </xf>
    <xf numFmtId="38" fontId="31" fillId="16" borderId="76" xfId="2" applyFont="1" applyFill="1" applyBorder="1" applyAlignment="1" applyProtection="1">
      <alignment horizontal="right" vertical="center"/>
    </xf>
    <xf numFmtId="180" fontId="31" fillId="0" borderId="0" xfId="2" applyNumberFormat="1" applyFont="1" applyBorder="1" applyAlignment="1" applyProtection="1">
      <alignment vertical="center"/>
    </xf>
    <xf numFmtId="38" fontId="11" fillId="0" borderId="0" xfId="2" applyFont="1" applyFill="1" applyAlignment="1" applyProtection="1">
      <alignment horizontal="right" vertical="center"/>
    </xf>
    <xf numFmtId="180" fontId="6" fillId="0" borderId="0" xfId="2" applyNumberFormat="1" applyFont="1" applyBorder="1" applyAlignment="1" applyProtection="1">
      <alignment vertical="center"/>
    </xf>
    <xf numFmtId="180" fontId="23" fillId="0" borderId="0" xfId="2" applyNumberFormat="1" applyFont="1" applyBorder="1" applyAlignment="1" applyProtection="1">
      <alignment vertical="center"/>
    </xf>
    <xf numFmtId="180" fontId="27" fillId="0" borderId="0" xfId="2" applyNumberFormat="1" applyFont="1" applyBorder="1" applyAlignment="1" applyProtection="1">
      <alignment vertical="center"/>
    </xf>
    <xf numFmtId="38" fontId="31" fillId="5" borderId="84" xfId="2" applyFont="1" applyFill="1" applyBorder="1" applyAlignment="1" applyProtection="1">
      <alignment vertical="center"/>
    </xf>
    <xf numFmtId="38" fontId="29" fillId="7" borderId="24" xfId="2" applyFont="1" applyFill="1" applyBorder="1" applyAlignment="1" applyProtection="1">
      <alignment vertical="center" wrapText="1"/>
    </xf>
    <xf numFmtId="38" fontId="31" fillId="16" borderId="84" xfId="2" applyFont="1" applyFill="1" applyBorder="1" applyAlignment="1" applyProtection="1">
      <alignment horizontal="right" vertical="center"/>
    </xf>
    <xf numFmtId="38" fontId="31" fillId="16" borderId="72" xfId="2" applyFont="1" applyFill="1" applyBorder="1" applyAlignment="1" applyProtection="1">
      <alignment vertical="center"/>
    </xf>
    <xf numFmtId="38" fontId="31" fillId="16" borderId="0" xfId="2" applyFont="1" applyFill="1" applyBorder="1" applyAlignment="1" applyProtection="1">
      <alignment vertical="center"/>
    </xf>
    <xf numFmtId="38" fontId="31" fillId="16" borderId="21" xfId="2" applyFont="1" applyFill="1" applyBorder="1" applyAlignment="1" applyProtection="1">
      <alignment horizontal="right" vertical="center"/>
    </xf>
    <xf numFmtId="38" fontId="6" fillId="0" borderId="0" xfId="2" applyFont="1" applyAlignment="1" applyProtection="1">
      <alignment vertical="center"/>
    </xf>
    <xf numFmtId="38" fontId="29" fillId="0" borderId="124" xfId="2" applyFont="1" applyFill="1" applyBorder="1" applyAlignment="1" applyProtection="1">
      <alignment horizontal="center" vertical="center" wrapText="1"/>
    </xf>
    <xf numFmtId="38" fontId="31" fillId="7" borderId="11" xfId="2" applyFont="1" applyFill="1" applyBorder="1" applyAlignment="1" applyProtection="1">
      <alignment vertical="center"/>
    </xf>
    <xf numFmtId="38" fontId="46" fillId="7" borderId="30" xfId="2" applyFont="1" applyFill="1" applyBorder="1" applyAlignment="1" applyProtection="1">
      <alignment horizontal="center" vertical="center"/>
    </xf>
    <xf numFmtId="38" fontId="31" fillId="7" borderId="11" xfId="2" applyFont="1" applyFill="1" applyBorder="1" applyAlignment="1" applyProtection="1">
      <alignment horizontal="right" vertical="center"/>
    </xf>
    <xf numFmtId="38" fontId="46" fillId="7" borderId="30" xfId="2" applyFont="1" applyFill="1" applyBorder="1" applyAlignment="1" applyProtection="1">
      <alignment horizontal="right" vertical="center"/>
    </xf>
    <xf numFmtId="38" fontId="31" fillId="0" borderId="0" xfId="2" applyFont="1" applyAlignment="1" applyProtection="1">
      <alignment horizontal="right" vertical="center"/>
    </xf>
    <xf numFmtId="38" fontId="23" fillId="0" borderId="0" xfId="2" applyFont="1" applyAlignment="1" applyProtection="1">
      <alignment horizontal="right" vertical="center"/>
    </xf>
    <xf numFmtId="38" fontId="29" fillId="0" borderId="167" xfId="2" applyFont="1" applyFill="1" applyBorder="1" applyAlignment="1" applyProtection="1">
      <alignment horizontal="center" vertical="center" wrapText="1"/>
    </xf>
    <xf numFmtId="38" fontId="29" fillId="0" borderId="126" xfId="2" applyFont="1" applyFill="1" applyBorder="1" applyAlignment="1" applyProtection="1">
      <alignment horizontal="center" vertical="center" wrapText="1"/>
    </xf>
    <xf numFmtId="38" fontId="31" fillId="7" borderId="117" xfId="2" applyFont="1" applyFill="1" applyBorder="1" applyAlignment="1" applyProtection="1">
      <alignment vertical="center"/>
    </xf>
    <xf numFmtId="38" fontId="31" fillId="5" borderId="120" xfId="2" applyFont="1" applyFill="1" applyBorder="1" applyAlignment="1" applyProtection="1">
      <alignment vertical="center"/>
    </xf>
    <xf numFmtId="38" fontId="6" fillId="0" borderId="0" xfId="2" applyFont="1" applyAlignment="1" applyProtection="1">
      <alignment horizontal="right" vertical="center"/>
    </xf>
    <xf numFmtId="38" fontId="29" fillId="19" borderId="30" xfId="2" applyFont="1" applyFill="1" applyBorder="1" applyAlignment="1" applyProtection="1">
      <alignment horizontal="right" vertical="center"/>
    </xf>
    <xf numFmtId="38" fontId="30" fillId="19" borderId="25" xfId="2" applyFont="1" applyFill="1" applyBorder="1" applyAlignment="1" applyProtection="1">
      <alignment horizontal="center" vertical="center" wrapText="1"/>
    </xf>
    <xf numFmtId="38" fontId="27" fillId="0" borderId="0" xfId="2" applyFont="1" applyAlignment="1" applyProtection="1">
      <alignment vertical="center"/>
    </xf>
    <xf numFmtId="38" fontId="25" fillId="14" borderId="66" xfId="2" applyFont="1" applyFill="1" applyBorder="1" applyAlignment="1">
      <alignment horizontal="center" vertical="center" wrapText="1"/>
    </xf>
    <xf numFmtId="38" fontId="25" fillId="14" borderId="67" xfId="2" applyFont="1" applyFill="1" applyBorder="1" applyAlignment="1">
      <alignment horizontal="center" vertical="center" wrapText="1"/>
    </xf>
    <xf numFmtId="0" fontId="12" fillId="14" borderId="67" xfId="0" applyFont="1" applyFill="1" applyBorder="1" applyAlignment="1">
      <alignment horizontal="center" vertical="center" wrapText="1"/>
    </xf>
    <xf numFmtId="0" fontId="12" fillId="10" borderId="67" xfId="0" applyFont="1" applyFill="1" applyBorder="1" applyAlignment="1">
      <alignment horizontal="center" vertical="center" wrapText="1"/>
    </xf>
    <xf numFmtId="0" fontId="12" fillId="13" borderId="64" xfId="0" applyFont="1" applyFill="1" applyBorder="1" applyAlignment="1">
      <alignment horizontal="center" vertical="center" wrapText="1"/>
    </xf>
    <xf numFmtId="0" fontId="12" fillId="13" borderId="67" xfId="0" applyFont="1" applyFill="1" applyBorder="1" applyAlignment="1">
      <alignment horizontal="center" vertical="center" wrapText="1"/>
    </xf>
    <xf numFmtId="0" fontId="12" fillId="13" borderId="63" xfId="0" applyFont="1" applyFill="1" applyBorder="1" applyAlignment="1">
      <alignment horizontal="center" vertical="center" wrapText="1"/>
    </xf>
    <xf numFmtId="0" fontId="12" fillId="12" borderId="67" xfId="0" applyFont="1" applyFill="1" applyBorder="1" applyAlignment="1">
      <alignment horizontal="center" vertical="center" wrapText="1"/>
    </xf>
    <xf numFmtId="0" fontId="12" fillId="11" borderId="67" xfId="0" applyFont="1" applyFill="1" applyBorder="1" applyAlignment="1">
      <alignment horizontal="center" vertical="center" wrapText="1"/>
    </xf>
    <xf numFmtId="0" fontId="12" fillId="11" borderId="64" xfId="0" applyFont="1" applyFill="1" applyBorder="1" applyAlignment="1">
      <alignment horizontal="center" vertical="center" wrapText="1"/>
    </xf>
    <xf numFmtId="0" fontId="12" fillId="9" borderId="67" xfId="0" applyFont="1" applyFill="1" applyBorder="1" applyAlignment="1">
      <alignment horizontal="center" vertical="center" wrapText="1"/>
    </xf>
    <xf numFmtId="38" fontId="25" fillId="9" borderId="66" xfId="2" applyFont="1" applyFill="1" applyBorder="1" applyAlignment="1">
      <alignment horizontal="center" vertical="center" wrapText="1"/>
    </xf>
    <xf numFmtId="0" fontId="12" fillId="9" borderId="64" xfId="0" applyFont="1" applyFill="1" applyBorder="1" applyAlignment="1">
      <alignment horizontal="center" vertical="center" wrapText="1"/>
    </xf>
    <xf numFmtId="0" fontId="25" fillId="8" borderId="172" xfId="0" applyNumberFormat="1" applyFont="1" applyFill="1" applyBorder="1" applyAlignment="1">
      <alignment horizontal="right" vertical="center" wrapText="1"/>
    </xf>
    <xf numFmtId="0" fontId="36" fillId="8" borderId="62" xfId="0" applyNumberFormat="1" applyFont="1" applyFill="1" applyBorder="1" applyAlignment="1">
      <alignment horizontal="right" vertical="center" wrapText="1"/>
    </xf>
    <xf numFmtId="38" fontId="36" fillId="8" borderId="62" xfId="2" applyFont="1" applyFill="1" applyBorder="1" applyAlignment="1" applyProtection="1">
      <alignment horizontal="center" vertical="center" wrapText="1"/>
    </xf>
    <xf numFmtId="38" fontId="25" fillId="8" borderId="62" xfId="2" applyFont="1" applyFill="1" applyBorder="1" applyAlignment="1">
      <alignment horizontal="center" vertical="center" wrapText="1"/>
    </xf>
    <xf numFmtId="38" fontId="25" fillId="8" borderId="173" xfId="2" applyFont="1" applyFill="1" applyBorder="1" applyAlignment="1">
      <alignment horizontal="center" vertical="center" wrapText="1"/>
    </xf>
    <xf numFmtId="0" fontId="15" fillId="8" borderId="173" xfId="0" applyFont="1" applyFill="1" applyBorder="1" applyAlignment="1" applyProtection="1">
      <alignment vertical="center" wrapText="1"/>
    </xf>
    <xf numFmtId="38" fontId="25" fillId="8" borderId="151" xfId="2" applyFont="1" applyFill="1" applyBorder="1" applyAlignment="1" applyProtection="1">
      <alignment horizontal="center" vertical="center" wrapText="1"/>
    </xf>
    <xf numFmtId="0" fontId="12" fillId="8" borderId="60" xfId="0" applyFont="1" applyFill="1" applyBorder="1" applyAlignment="1">
      <alignment horizontal="center" vertical="center" wrapText="1"/>
    </xf>
    <xf numFmtId="38" fontId="25" fillId="8" borderId="151" xfId="2" applyFont="1" applyFill="1" applyBorder="1" applyAlignment="1">
      <alignment horizontal="center" vertical="center" wrapText="1"/>
    </xf>
    <xf numFmtId="38" fontId="25" fillId="28" borderId="163" xfId="2" applyFont="1" applyFill="1" applyBorder="1" applyAlignment="1">
      <alignment horizontal="center" vertical="center" wrapText="1"/>
    </xf>
    <xf numFmtId="38" fontId="36" fillId="28" borderId="59" xfId="2" applyFont="1" applyFill="1" applyBorder="1" applyAlignment="1">
      <alignment horizontal="center" vertical="center" wrapText="1"/>
    </xf>
    <xf numFmtId="38" fontId="36" fillId="28" borderId="116" xfId="2" applyFont="1" applyFill="1" applyBorder="1" applyAlignment="1">
      <alignment horizontal="center" vertical="center" wrapText="1"/>
    </xf>
    <xf numFmtId="0" fontId="36" fillId="28" borderId="0" xfId="0" applyFont="1" applyFill="1" applyBorder="1" applyAlignment="1">
      <alignment horizontal="center" vertical="center" wrapText="1"/>
    </xf>
    <xf numFmtId="38" fontId="25" fillId="28" borderId="66" xfId="2" applyFont="1" applyFill="1" applyBorder="1" applyAlignment="1">
      <alignment horizontal="center" vertical="center" wrapText="1"/>
    </xf>
    <xf numFmtId="0" fontId="12" fillId="28" borderId="64" xfId="0" applyFont="1" applyFill="1" applyBorder="1" applyAlignment="1">
      <alignment horizontal="center" vertical="center" wrapText="1"/>
    </xf>
    <xf numFmtId="0" fontId="25" fillId="28" borderId="116" xfId="0" applyFont="1" applyFill="1" applyBorder="1" applyAlignment="1">
      <alignment horizontal="center" vertical="center" wrapText="1"/>
    </xf>
    <xf numFmtId="0" fontId="36" fillId="28" borderId="0" xfId="0" applyFont="1" applyFill="1" applyBorder="1" applyAlignment="1" applyProtection="1">
      <alignment horizontal="center" vertical="center" wrapText="1"/>
    </xf>
    <xf numFmtId="0" fontId="36" fillId="28" borderId="67" xfId="0" applyFont="1" applyFill="1" applyBorder="1" applyAlignment="1">
      <alignment horizontal="center" vertical="center" wrapText="1"/>
    </xf>
    <xf numFmtId="38" fontId="36" fillId="28" borderId="0" xfId="2" applyFont="1" applyFill="1" applyBorder="1" applyAlignment="1" applyProtection="1">
      <alignment horizontal="center" vertical="center" wrapText="1"/>
    </xf>
    <xf numFmtId="0" fontId="12" fillId="28" borderId="63" xfId="0" applyFont="1" applyFill="1" applyBorder="1" applyAlignment="1">
      <alignment horizontal="center" vertical="center" wrapText="1"/>
    </xf>
    <xf numFmtId="0" fontId="12" fillId="28" borderId="0" xfId="0" applyFont="1" applyFill="1" applyBorder="1" applyAlignment="1">
      <alignment horizontal="center" vertical="center" wrapText="1"/>
    </xf>
    <xf numFmtId="38" fontId="25" fillId="28" borderId="59" xfId="2" applyFont="1" applyFill="1" applyBorder="1" applyAlignment="1">
      <alignment horizontal="center" vertical="center" wrapText="1"/>
    </xf>
    <xf numFmtId="0" fontId="20" fillId="8" borderId="171" xfId="0" applyNumberFormat="1" applyFont="1" applyFill="1" applyBorder="1" applyAlignment="1">
      <alignment vertical="center" wrapText="1"/>
    </xf>
    <xf numFmtId="0" fontId="20" fillId="12" borderId="140" xfId="0" applyNumberFormat="1" applyFont="1" applyFill="1" applyBorder="1" applyAlignment="1" applyProtection="1">
      <alignment vertical="center" wrapText="1"/>
    </xf>
    <xf numFmtId="38" fontId="25" fillId="12" borderId="151" xfId="2" applyFont="1" applyFill="1" applyBorder="1" applyAlignment="1" applyProtection="1">
      <alignment horizontal="center" vertical="center" wrapText="1"/>
    </xf>
    <xf numFmtId="38" fontId="25" fillId="12" borderId="62" xfId="2" applyFont="1" applyFill="1" applyBorder="1" applyAlignment="1" applyProtection="1">
      <alignment horizontal="center" vertical="center" wrapText="1"/>
    </xf>
    <xf numFmtId="0" fontId="29" fillId="0" borderId="177" xfId="0" applyFont="1" applyBorder="1" applyAlignment="1">
      <alignment horizontal="center" vertical="center"/>
    </xf>
    <xf numFmtId="176" fontId="32" fillId="0" borderId="0" xfId="0" applyNumberFormat="1" applyFont="1" applyFill="1" applyBorder="1" applyAlignment="1" applyProtection="1">
      <alignment vertical="center"/>
    </xf>
    <xf numFmtId="0" fontId="32" fillId="0" borderId="0" xfId="0" applyFont="1" applyProtection="1">
      <alignment vertical="center"/>
    </xf>
    <xf numFmtId="38" fontId="32" fillId="5" borderId="118" xfId="2" applyFont="1" applyFill="1" applyBorder="1" applyAlignment="1" applyProtection="1">
      <alignment vertical="center"/>
    </xf>
    <xf numFmtId="10" fontId="31" fillId="6" borderId="179" xfId="0" applyNumberFormat="1" applyFont="1" applyFill="1" applyBorder="1" applyAlignment="1">
      <alignment horizontal="center" vertical="center"/>
    </xf>
    <xf numFmtId="10" fontId="31" fillId="6" borderId="178" xfId="0" applyNumberFormat="1" applyFont="1" applyFill="1" applyBorder="1" applyAlignment="1">
      <alignment horizontal="center" vertical="center"/>
    </xf>
    <xf numFmtId="10" fontId="6" fillId="6" borderId="180" xfId="1" applyNumberFormat="1" applyFont="1" applyFill="1" applyBorder="1" applyAlignment="1">
      <alignment horizontal="center" vertical="center"/>
    </xf>
    <xf numFmtId="49" fontId="32" fillId="5" borderId="181" xfId="0" applyNumberFormat="1" applyFont="1" applyFill="1" applyBorder="1" applyAlignment="1" applyProtection="1">
      <alignment horizontal="center" vertical="center"/>
    </xf>
    <xf numFmtId="49" fontId="31" fillId="5" borderId="182" xfId="0" applyNumberFormat="1" applyFont="1" applyFill="1" applyBorder="1" applyAlignment="1" applyProtection="1">
      <alignment horizontal="center" vertical="center"/>
    </xf>
    <xf numFmtId="0" fontId="6" fillId="5" borderId="182" xfId="0" applyFont="1" applyFill="1" applyBorder="1" applyAlignment="1" applyProtection="1">
      <alignment horizontal="center" vertical="center"/>
    </xf>
    <xf numFmtId="10" fontId="31" fillId="5" borderId="183" xfId="1" applyNumberFormat="1" applyFont="1" applyFill="1" applyBorder="1" applyAlignment="1" applyProtection="1">
      <alignment horizontal="center" vertical="center"/>
    </xf>
    <xf numFmtId="10" fontId="6" fillId="5" borderId="184" xfId="1" applyNumberFormat="1" applyFont="1" applyFill="1" applyBorder="1" applyAlignment="1" applyProtection="1">
      <alignment horizontal="center" vertical="center"/>
    </xf>
    <xf numFmtId="10" fontId="6" fillId="5" borderId="182" xfId="1" applyNumberFormat="1" applyFont="1" applyFill="1" applyBorder="1" applyAlignment="1" applyProtection="1">
      <alignment horizontal="center" vertical="center"/>
    </xf>
    <xf numFmtId="10" fontId="32" fillId="5" borderId="185" xfId="1" applyNumberFormat="1" applyFont="1" applyFill="1" applyBorder="1" applyAlignment="1" applyProtection="1">
      <alignment horizontal="center" vertical="center"/>
    </xf>
    <xf numFmtId="10" fontId="31" fillId="5" borderId="182" xfId="1" applyNumberFormat="1" applyFont="1" applyFill="1" applyBorder="1" applyAlignment="1" applyProtection="1">
      <alignment horizontal="center" vertical="center"/>
    </xf>
    <xf numFmtId="0" fontId="31" fillId="5" borderId="182" xfId="0" applyNumberFormat="1" applyFont="1" applyFill="1" applyBorder="1" applyAlignment="1" applyProtection="1">
      <alignment horizontal="center" vertical="center"/>
    </xf>
    <xf numFmtId="49" fontId="32" fillId="5" borderId="182" xfId="0" applyNumberFormat="1" applyFont="1" applyFill="1" applyBorder="1" applyAlignment="1" applyProtection="1">
      <alignment horizontal="center" vertical="center"/>
    </xf>
    <xf numFmtId="49" fontId="6" fillId="5" borderId="182" xfId="0" applyNumberFormat="1" applyFont="1" applyFill="1" applyBorder="1" applyAlignment="1" applyProtection="1">
      <alignment horizontal="center" vertical="center"/>
    </xf>
    <xf numFmtId="49" fontId="6" fillId="5" borderId="186" xfId="0" applyNumberFormat="1" applyFont="1" applyFill="1" applyBorder="1" applyAlignment="1" applyProtection="1">
      <alignment horizontal="center" vertical="center"/>
    </xf>
    <xf numFmtId="49" fontId="32" fillId="6" borderId="181" xfId="0" applyNumberFormat="1" applyFont="1" applyFill="1" applyBorder="1" applyAlignment="1" applyProtection="1">
      <alignment horizontal="center" vertical="center"/>
    </xf>
    <xf numFmtId="49" fontId="31" fillId="6" borderId="182" xfId="0" applyNumberFormat="1" applyFont="1" applyFill="1" applyBorder="1" applyAlignment="1" applyProtection="1">
      <alignment horizontal="center" vertical="center"/>
    </xf>
    <xf numFmtId="0" fontId="6" fillId="6" borderId="182" xfId="0" applyFont="1" applyFill="1" applyBorder="1" applyAlignment="1" applyProtection="1">
      <alignment horizontal="center" vertical="center"/>
    </xf>
    <xf numFmtId="10" fontId="32" fillId="6" borderId="185" xfId="1" applyNumberFormat="1" applyFont="1" applyFill="1" applyBorder="1" applyAlignment="1" applyProtection="1">
      <alignment horizontal="center" vertical="center"/>
    </xf>
    <xf numFmtId="10" fontId="31" fillId="6" borderId="182" xfId="1" applyNumberFormat="1" applyFont="1" applyFill="1" applyBorder="1" applyAlignment="1" applyProtection="1">
      <alignment horizontal="center" vertical="center"/>
    </xf>
    <xf numFmtId="0" fontId="31" fillId="6" borderId="182" xfId="0" applyNumberFormat="1" applyFont="1" applyFill="1" applyBorder="1" applyAlignment="1" applyProtection="1">
      <alignment horizontal="center" vertical="center"/>
    </xf>
    <xf numFmtId="49" fontId="32" fillId="6" borderId="182" xfId="0" applyNumberFormat="1" applyFont="1" applyFill="1" applyBorder="1" applyAlignment="1" applyProtection="1">
      <alignment horizontal="center" vertical="center"/>
    </xf>
    <xf numFmtId="49" fontId="6" fillId="6" borderId="182" xfId="0" applyNumberFormat="1" applyFont="1" applyFill="1" applyBorder="1" applyAlignment="1" applyProtection="1">
      <alignment horizontal="center" vertical="center"/>
    </xf>
    <xf numFmtId="49" fontId="6" fillId="6" borderId="186" xfId="0" applyNumberFormat="1" applyFont="1" applyFill="1" applyBorder="1" applyAlignment="1" applyProtection="1">
      <alignment horizontal="center" vertical="center"/>
    </xf>
    <xf numFmtId="0" fontId="32" fillId="6" borderId="187" xfId="0" applyFont="1" applyFill="1" applyBorder="1" applyAlignment="1" applyProtection="1">
      <alignment vertical="center"/>
    </xf>
    <xf numFmtId="0" fontId="31" fillId="6" borderId="188" xfId="0" applyFont="1" applyFill="1" applyBorder="1" applyAlignment="1" applyProtection="1">
      <alignment vertical="center"/>
    </xf>
    <xf numFmtId="0" fontId="6" fillId="6" borderId="188" xfId="0" applyFont="1" applyFill="1" applyBorder="1" applyAlignment="1" applyProtection="1">
      <alignment horizontal="center" vertical="center"/>
    </xf>
    <xf numFmtId="0" fontId="6" fillId="6" borderId="188" xfId="0" applyFont="1" applyFill="1" applyBorder="1" applyAlignment="1" applyProtection="1">
      <alignment vertical="center"/>
    </xf>
    <xf numFmtId="10" fontId="32" fillId="6" borderId="189" xfId="1" applyNumberFormat="1" applyFont="1" applyFill="1" applyBorder="1" applyAlignment="1" applyProtection="1">
      <alignment vertical="center"/>
    </xf>
    <xf numFmtId="10" fontId="31" fillId="6" borderId="188" xfId="1" applyNumberFormat="1" applyFont="1" applyFill="1" applyBorder="1" applyAlignment="1" applyProtection="1">
      <alignment vertical="center"/>
    </xf>
    <xf numFmtId="0" fontId="31" fillId="6" borderId="188" xfId="0" applyNumberFormat="1" applyFont="1" applyFill="1" applyBorder="1" applyAlignment="1" applyProtection="1">
      <alignment vertical="center"/>
    </xf>
    <xf numFmtId="0" fontId="32" fillId="6" borderId="188" xfId="0" applyFont="1" applyFill="1" applyBorder="1" applyAlignment="1" applyProtection="1">
      <alignment vertical="center"/>
    </xf>
    <xf numFmtId="0" fontId="6" fillId="6" borderId="190" xfId="0" applyFont="1" applyFill="1" applyBorder="1" applyAlignment="1" applyProtection="1">
      <alignment vertical="center"/>
    </xf>
    <xf numFmtId="38" fontId="32" fillId="5" borderId="195" xfId="2" applyFont="1" applyFill="1" applyBorder="1" applyAlignment="1" applyProtection="1">
      <alignment vertical="center"/>
    </xf>
    <xf numFmtId="38" fontId="31" fillId="5" borderId="196" xfId="2" applyFont="1" applyFill="1" applyBorder="1" applyAlignment="1" applyProtection="1">
      <alignment vertical="center"/>
    </xf>
    <xf numFmtId="38" fontId="31" fillId="5" borderId="196" xfId="2" applyFont="1" applyFill="1" applyBorder="1" applyAlignment="1" applyProtection="1">
      <alignment horizontal="right" vertical="center"/>
    </xf>
    <xf numFmtId="38" fontId="31" fillId="5" borderId="199" xfId="2" applyFont="1" applyFill="1" applyBorder="1" applyAlignment="1" applyProtection="1">
      <alignment vertical="center"/>
    </xf>
    <xf numFmtId="38" fontId="32" fillId="5" borderId="196" xfId="2" applyFont="1" applyFill="1" applyBorder="1" applyAlignment="1" applyProtection="1">
      <alignment horizontal="right" vertical="center"/>
    </xf>
    <xf numFmtId="38" fontId="32" fillId="26" borderId="84" xfId="2" applyFont="1" applyFill="1" applyBorder="1" applyAlignment="1" applyProtection="1">
      <alignment horizontal="right" vertical="center"/>
    </xf>
    <xf numFmtId="0" fontId="14" fillId="0" borderId="27" xfId="0" applyNumberFormat="1" applyFont="1" applyFill="1" applyBorder="1" applyAlignment="1">
      <alignment horizontal="center" vertical="center" wrapText="1"/>
    </xf>
    <xf numFmtId="0" fontId="14" fillId="0" borderId="160" xfId="0" applyNumberFormat="1" applyFont="1" applyFill="1" applyBorder="1" applyAlignment="1">
      <alignment horizontal="center" vertical="center" wrapText="1"/>
    </xf>
    <xf numFmtId="0" fontId="14" fillId="3" borderId="58" xfId="0" applyNumberFormat="1" applyFont="1" applyFill="1" applyBorder="1" applyAlignment="1">
      <alignment horizontal="center" vertical="center"/>
    </xf>
    <xf numFmtId="10" fontId="6" fillId="6" borderId="178" xfId="1" applyNumberFormat="1" applyFont="1" applyFill="1" applyBorder="1" applyAlignment="1">
      <alignment horizontal="center" vertical="center"/>
    </xf>
    <xf numFmtId="38" fontId="18" fillId="25" borderId="47" xfId="2" applyFont="1" applyFill="1" applyBorder="1" applyAlignment="1">
      <alignment horizontal="center" vertical="center" wrapText="1"/>
    </xf>
    <xf numFmtId="38" fontId="32" fillId="25" borderId="42" xfId="2" applyFont="1" applyFill="1" applyBorder="1" applyAlignment="1" applyProtection="1">
      <alignment vertical="center"/>
    </xf>
    <xf numFmtId="0" fontId="29" fillId="3" borderId="58" xfId="0" applyNumberFormat="1" applyFont="1" applyFill="1" applyBorder="1" applyAlignment="1">
      <alignment horizontal="center" vertical="center"/>
    </xf>
    <xf numFmtId="0" fontId="29" fillId="0" borderId="38" xfId="0" applyNumberFormat="1" applyFont="1" applyFill="1" applyBorder="1" applyAlignment="1">
      <alignment horizontal="center" vertical="center" wrapText="1"/>
    </xf>
    <xf numFmtId="10" fontId="31" fillId="5" borderId="184" xfId="1" applyNumberFormat="1" applyFont="1" applyFill="1" applyBorder="1" applyAlignment="1" applyProtection="1">
      <alignment horizontal="center" vertical="center"/>
    </xf>
    <xf numFmtId="0" fontId="30" fillId="3" borderId="200" xfId="0" applyNumberFormat="1" applyFont="1" applyFill="1" applyBorder="1" applyAlignment="1">
      <alignment horizontal="center" vertical="center" wrapText="1"/>
    </xf>
    <xf numFmtId="10" fontId="32" fillId="29" borderId="201" xfId="0" applyNumberFormat="1" applyFont="1" applyFill="1" applyBorder="1" applyAlignment="1">
      <alignment horizontal="center" vertical="center"/>
    </xf>
    <xf numFmtId="10" fontId="32" fillId="5" borderId="202" xfId="1" applyNumberFormat="1" applyFont="1" applyFill="1" applyBorder="1" applyAlignment="1" applyProtection="1">
      <alignment horizontal="center" vertical="center"/>
    </xf>
    <xf numFmtId="10" fontId="32" fillId="29" borderId="203" xfId="0" applyNumberFormat="1" applyFont="1" applyFill="1" applyBorder="1" applyAlignment="1">
      <alignment horizontal="center" vertical="center"/>
    </xf>
    <xf numFmtId="0" fontId="30" fillId="3" borderId="204" xfId="0" applyNumberFormat="1" applyFont="1" applyFill="1" applyBorder="1" applyAlignment="1">
      <alignment horizontal="center" vertical="center"/>
    </xf>
    <xf numFmtId="0" fontId="29" fillId="0" borderId="205" xfId="0" applyFont="1" applyFill="1" applyBorder="1" applyAlignment="1">
      <alignment horizontal="center" vertical="center" wrapText="1"/>
    </xf>
    <xf numFmtId="0" fontId="29" fillId="3" borderId="73" xfId="0" applyFont="1" applyFill="1" applyBorder="1" applyAlignment="1">
      <alignment horizontal="center" vertical="center"/>
    </xf>
    <xf numFmtId="0" fontId="30" fillId="29" borderId="206" xfId="0" applyFont="1" applyFill="1" applyBorder="1" applyAlignment="1">
      <alignment horizontal="center" vertical="center" wrapText="1"/>
    </xf>
    <xf numFmtId="0" fontId="30" fillId="3" borderId="207" xfId="0" applyFont="1" applyFill="1" applyBorder="1" applyAlignment="1">
      <alignment horizontal="center" vertical="center"/>
    </xf>
    <xf numFmtId="38" fontId="0" fillId="0" borderId="0" xfId="2" applyFont="1" applyAlignment="1">
      <alignment vertical="center"/>
    </xf>
    <xf numFmtId="38" fontId="14" fillId="0" borderId="123" xfId="2" applyFont="1" applyFill="1" applyBorder="1" applyAlignment="1" applyProtection="1">
      <alignment horizontal="center" vertical="center" wrapText="1"/>
    </xf>
    <xf numFmtId="38" fontId="29" fillId="0" borderId="46" xfId="2" applyFont="1" applyFill="1" applyBorder="1" applyAlignment="1" applyProtection="1">
      <alignment horizontal="center" vertical="center" wrapText="1"/>
    </xf>
    <xf numFmtId="38" fontId="14" fillId="0" borderId="155" xfId="2" applyFont="1" applyFill="1" applyBorder="1" applyAlignment="1" applyProtection="1">
      <alignment horizontal="center" vertical="center" wrapText="1"/>
    </xf>
    <xf numFmtId="38" fontId="6" fillId="7" borderId="95" xfId="2" applyFont="1" applyFill="1" applyBorder="1" applyAlignment="1" applyProtection="1">
      <alignment vertical="center"/>
    </xf>
    <xf numFmtId="38" fontId="6" fillId="7" borderId="93" xfId="2" applyFont="1" applyFill="1" applyBorder="1" applyAlignment="1" applyProtection="1">
      <alignment vertical="center"/>
    </xf>
    <xf numFmtId="38" fontId="6" fillId="7" borderId="93" xfId="2" applyFont="1" applyFill="1" applyBorder="1" applyAlignment="1" applyProtection="1">
      <alignment horizontal="right" vertical="center"/>
    </xf>
    <xf numFmtId="38" fontId="32" fillId="5" borderId="191" xfId="2" applyFont="1" applyFill="1" applyBorder="1" applyAlignment="1" applyProtection="1">
      <alignment vertical="center"/>
    </xf>
    <xf numFmtId="38" fontId="31" fillId="5" borderId="192" xfId="2" applyFont="1" applyFill="1" applyBorder="1" applyAlignment="1" applyProtection="1">
      <alignment vertical="center"/>
    </xf>
    <xf numFmtId="38" fontId="32" fillId="5" borderId="193" xfId="2" applyFont="1" applyFill="1" applyBorder="1" applyAlignment="1" applyProtection="1">
      <alignment vertical="center"/>
    </xf>
    <xf numFmtId="38" fontId="6" fillId="5" borderId="91" xfId="2" applyFont="1" applyFill="1" applyBorder="1" applyAlignment="1" applyProtection="1">
      <alignment vertical="center"/>
    </xf>
    <xf numFmtId="38" fontId="6" fillId="5" borderId="90" xfId="2" applyFont="1" applyFill="1" applyBorder="1" applyAlignment="1" applyProtection="1">
      <alignment vertical="center"/>
    </xf>
    <xf numFmtId="38" fontId="6" fillId="5" borderId="197" xfId="2" applyFont="1" applyFill="1" applyBorder="1" applyAlignment="1" applyProtection="1">
      <alignment vertical="center"/>
    </xf>
    <xf numFmtId="38" fontId="6" fillId="5" borderId="198" xfId="2" applyFont="1" applyFill="1" applyBorder="1" applyAlignment="1" applyProtection="1">
      <alignment vertical="center"/>
    </xf>
    <xf numFmtId="38" fontId="41" fillId="7" borderId="24" xfId="2" applyFont="1" applyFill="1" applyBorder="1" applyAlignment="1" applyProtection="1">
      <alignment horizontal="center" vertical="center"/>
    </xf>
    <xf numFmtId="38" fontId="29" fillId="7" borderId="24" xfId="2" applyFont="1" applyFill="1" applyBorder="1" applyAlignment="1" applyProtection="1">
      <alignment horizontal="center" vertical="center"/>
    </xf>
    <xf numFmtId="38" fontId="18" fillId="25" borderId="41" xfId="2" applyFont="1" applyFill="1" applyBorder="1" applyAlignment="1">
      <alignment horizontal="center" vertical="center" wrapText="1"/>
    </xf>
    <xf numFmtId="38" fontId="29" fillId="0" borderId="170" xfId="2" applyFont="1" applyFill="1" applyBorder="1" applyAlignment="1" applyProtection="1">
      <alignment horizontal="center" vertical="center" wrapText="1"/>
    </xf>
    <xf numFmtId="38" fontId="13" fillId="7" borderId="96" xfId="2" applyFont="1" applyFill="1" applyBorder="1" applyAlignment="1" applyProtection="1">
      <alignment horizontal="center" vertical="center"/>
    </xf>
    <xf numFmtId="38" fontId="13" fillId="7" borderId="29" xfId="2" applyFont="1" applyFill="1" applyBorder="1" applyAlignment="1" applyProtection="1">
      <alignment horizontal="center" vertical="center"/>
    </xf>
    <xf numFmtId="38" fontId="6" fillId="16" borderId="94" xfId="2" applyFont="1" applyFill="1" applyBorder="1" applyAlignment="1" applyProtection="1">
      <alignment vertical="center"/>
    </xf>
    <xf numFmtId="38" fontId="0" fillId="0" borderId="0" xfId="2" applyFont="1" applyAlignment="1" applyProtection="1">
      <alignment vertical="center"/>
    </xf>
    <xf numFmtId="180" fontId="31" fillId="16" borderId="121" xfId="2" applyNumberFormat="1" applyFont="1" applyFill="1" applyBorder="1" applyAlignment="1" applyProtection="1">
      <alignment horizontal="right" vertical="center"/>
    </xf>
    <xf numFmtId="180" fontId="31" fillId="5" borderId="121" xfId="2" applyNumberFormat="1" applyFont="1" applyFill="1" applyBorder="1" applyAlignment="1" applyProtection="1">
      <alignment vertical="center"/>
    </xf>
    <xf numFmtId="38" fontId="31" fillId="0" borderId="0" xfId="2" applyFont="1" applyBorder="1" applyAlignment="1" applyProtection="1">
      <alignment vertical="center"/>
    </xf>
    <xf numFmtId="38" fontId="32" fillId="26" borderId="85" xfId="2" applyFont="1" applyFill="1" applyBorder="1" applyAlignment="1" applyProtection="1">
      <alignment horizontal="right" vertical="center"/>
    </xf>
    <xf numFmtId="38" fontId="34" fillId="26" borderId="213" xfId="2" applyFont="1" applyFill="1" applyBorder="1" applyAlignment="1" applyProtection="1">
      <alignment horizontal="right" vertical="center"/>
    </xf>
    <xf numFmtId="38" fontId="32" fillId="5" borderId="214" xfId="2" applyFont="1" applyFill="1" applyBorder="1" applyAlignment="1" applyProtection="1">
      <alignment vertical="center"/>
    </xf>
    <xf numFmtId="38" fontId="32" fillId="5" borderId="213" xfId="2" applyFont="1" applyFill="1" applyBorder="1" applyAlignment="1" applyProtection="1">
      <alignment vertical="center"/>
    </xf>
    <xf numFmtId="38" fontId="34" fillId="26" borderId="215" xfId="2" applyFont="1" applyFill="1" applyBorder="1" applyAlignment="1" applyProtection="1">
      <alignment horizontal="right" vertical="center"/>
    </xf>
    <xf numFmtId="38" fontId="32" fillId="26" borderId="218" xfId="2" applyFont="1" applyFill="1" applyBorder="1" applyAlignment="1" applyProtection="1">
      <alignment horizontal="right" vertical="center"/>
    </xf>
    <xf numFmtId="38" fontId="32" fillId="5" borderId="218" xfId="2" applyFont="1" applyFill="1" applyBorder="1" applyAlignment="1" applyProtection="1">
      <alignment horizontal="right" vertical="center"/>
    </xf>
    <xf numFmtId="38" fontId="30" fillId="17" borderId="216" xfId="2" applyFont="1" applyFill="1" applyBorder="1" applyAlignment="1">
      <alignment horizontal="right" vertical="center"/>
    </xf>
    <xf numFmtId="176" fontId="32" fillId="0" borderId="27" xfId="0" applyNumberFormat="1" applyFont="1" applyFill="1" applyBorder="1" applyAlignment="1">
      <alignment vertical="center"/>
    </xf>
    <xf numFmtId="38" fontId="32" fillId="5" borderId="72" xfId="2" applyFont="1" applyFill="1" applyBorder="1" applyAlignment="1" applyProtection="1">
      <alignment horizontal="right" vertical="center"/>
    </xf>
    <xf numFmtId="38" fontId="32" fillId="5" borderId="224" xfId="2" applyFont="1" applyFill="1" applyBorder="1" applyAlignment="1" applyProtection="1">
      <alignment horizontal="right" vertical="center"/>
    </xf>
    <xf numFmtId="38" fontId="32" fillId="5" borderId="168" xfId="2" applyFont="1" applyFill="1" applyBorder="1" applyAlignment="1" applyProtection="1">
      <alignment horizontal="right" vertical="center"/>
    </xf>
    <xf numFmtId="38" fontId="32" fillId="5" borderId="225" xfId="2" applyFont="1" applyFill="1" applyBorder="1" applyAlignment="1" applyProtection="1">
      <alignment horizontal="right" vertical="center"/>
    </xf>
    <xf numFmtId="38" fontId="30" fillId="17" borderId="24" xfId="2" applyFont="1" applyFill="1" applyBorder="1" applyAlignment="1">
      <alignment horizontal="right" vertical="center"/>
    </xf>
    <xf numFmtId="38" fontId="30" fillId="17" borderId="164" xfId="2" applyFont="1" applyFill="1" applyBorder="1" applyAlignment="1">
      <alignment horizontal="right" vertical="center"/>
    </xf>
    <xf numFmtId="38" fontId="32" fillId="26" borderId="21" xfId="2" applyFont="1" applyFill="1" applyBorder="1" applyAlignment="1" applyProtection="1">
      <alignment horizontal="right" vertical="center"/>
    </xf>
    <xf numFmtId="38" fontId="34" fillId="26" borderId="73" xfId="2" applyFont="1" applyFill="1" applyBorder="1" applyAlignment="1" applyProtection="1">
      <alignment horizontal="right" vertical="center"/>
    </xf>
    <xf numFmtId="180" fontId="31" fillId="16" borderId="77" xfId="2" applyNumberFormat="1" applyFont="1" applyFill="1" applyBorder="1" applyAlignment="1" applyProtection="1">
      <alignment horizontal="right" vertical="center"/>
    </xf>
    <xf numFmtId="38" fontId="6" fillId="16" borderId="7" xfId="2" applyFont="1" applyFill="1" applyBorder="1" applyAlignment="1" applyProtection="1">
      <alignment vertical="center"/>
    </xf>
    <xf numFmtId="38" fontId="32" fillId="26" borderId="4" xfId="2" applyFont="1" applyFill="1" applyBorder="1" applyAlignment="1" applyProtection="1">
      <alignment horizontal="right" vertical="center"/>
    </xf>
    <xf numFmtId="38" fontId="41" fillId="19" borderId="49" xfId="2" applyFont="1" applyFill="1" applyBorder="1" applyAlignment="1">
      <alignment vertical="center" wrapText="1"/>
    </xf>
    <xf numFmtId="38" fontId="41" fillId="19" borderId="48" xfId="2" applyFont="1" applyFill="1" applyBorder="1" applyAlignment="1">
      <alignment vertical="center"/>
    </xf>
    <xf numFmtId="38" fontId="27" fillId="0" borderId="0" xfId="2" applyFont="1" applyBorder="1" applyAlignment="1" applyProtection="1">
      <alignment horizontal="left" vertical="center"/>
    </xf>
    <xf numFmtId="38" fontId="6" fillId="16" borderId="103" xfId="2" applyFont="1" applyFill="1" applyBorder="1" applyAlignment="1" applyProtection="1">
      <alignment horizontal="left" vertical="center"/>
    </xf>
    <xf numFmtId="38" fontId="6" fillId="5" borderId="103" xfId="2" applyFont="1" applyFill="1" applyBorder="1" applyAlignment="1" applyProtection="1">
      <alignment horizontal="left" vertical="center"/>
    </xf>
    <xf numFmtId="38" fontId="6" fillId="0" borderId="0" xfId="2" applyFont="1" applyBorder="1" applyAlignment="1" applyProtection="1">
      <alignment horizontal="left" vertical="center"/>
    </xf>
    <xf numFmtId="38" fontId="6" fillId="16" borderId="72" xfId="2" applyFont="1" applyFill="1" applyBorder="1" applyAlignment="1" applyProtection="1">
      <alignment horizontal="left" vertical="center"/>
    </xf>
    <xf numFmtId="38" fontId="6" fillId="5" borderId="72" xfId="2" applyFont="1" applyFill="1" applyBorder="1" applyAlignment="1" applyProtection="1">
      <alignment horizontal="left" vertical="center"/>
    </xf>
    <xf numFmtId="38" fontId="32" fillId="0" borderId="0" xfId="2" applyFont="1" applyBorder="1" applyAlignment="1" applyProtection="1">
      <alignment horizontal="left" vertical="center"/>
    </xf>
    <xf numFmtId="0" fontId="23" fillId="0" borderId="208" xfId="2" applyNumberFormat="1" applyFont="1" applyBorder="1" applyAlignment="1" applyProtection="1">
      <alignment horizontal="left" vertical="center"/>
    </xf>
    <xf numFmtId="0" fontId="31" fillId="16" borderId="211" xfId="2" applyNumberFormat="1" applyFont="1" applyFill="1" applyBorder="1" applyAlignment="1" applyProtection="1">
      <alignment horizontal="left" vertical="center"/>
    </xf>
    <xf numFmtId="0" fontId="31" fillId="5" borderId="211" xfId="2" applyNumberFormat="1" applyFont="1" applyFill="1" applyBorder="1" applyAlignment="1" applyProtection="1">
      <alignment horizontal="left" vertical="center"/>
    </xf>
    <xf numFmtId="0" fontId="31" fillId="0" borderId="208" xfId="2" applyNumberFormat="1" applyFont="1" applyBorder="1" applyAlignment="1" applyProtection="1">
      <alignment horizontal="left" vertical="center"/>
    </xf>
    <xf numFmtId="38" fontId="29" fillId="30" borderId="49" xfId="2" applyFont="1" applyFill="1" applyBorder="1" applyAlignment="1" applyProtection="1">
      <alignment horizontal="center" vertical="center"/>
    </xf>
    <xf numFmtId="38" fontId="41" fillId="30" borderId="53" xfId="2" applyFont="1" applyFill="1" applyBorder="1" applyAlignment="1">
      <alignment horizontal="left" vertical="center"/>
    </xf>
    <xf numFmtId="38" fontId="41" fillId="30" borderId="49" xfId="2" applyFont="1" applyFill="1" applyBorder="1" applyAlignment="1">
      <alignment horizontal="left" vertical="center"/>
    </xf>
    <xf numFmtId="38" fontId="41" fillId="30" borderId="49" xfId="2" applyFont="1" applyFill="1" applyBorder="1" applyAlignment="1" applyProtection="1">
      <alignment horizontal="center" vertical="center"/>
    </xf>
    <xf numFmtId="38" fontId="41" fillId="30" borderId="49" xfId="2" applyFont="1" applyFill="1" applyBorder="1" applyAlignment="1">
      <alignment horizontal="center" vertical="center"/>
    </xf>
    <xf numFmtId="38" fontId="41" fillId="30" borderId="50" xfId="2" applyFont="1" applyFill="1" applyBorder="1" applyAlignment="1" applyProtection="1">
      <alignment horizontal="center" vertical="center"/>
    </xf>
    <xf numFmtId="38" fontId="35" fillId="30" borderId="165" xfId="2" applyFont="1" applyFill="1" applyBorder="1" applyAlignment="1">
      <alignment horizontal="center" vertical="center"/>
    </xf>
    <xf numFmtId="38" fontId="46" fillId="30" borderId="24" xfId="2" applyFont="1" applyFill="1" applyBorder="1" applyAlignment="1" applyProtection="1">
      <alignment horizontal="center" vertical="center"/>
    </xf>
    <xf numFmtId="0" fontId="14" fillId="0" borderId="154" xfId="0" applyFont="1" applyFill="1" applyBorder="1" applyAlignment="1">
      <alignment horizontal="center" vertical="center" wrapText="1"/>
    </xf>
    <xf numFmtId="0" fontId="14" fillId="3" borderId="58" xfId="0" applyFont="1" applyFill="1" applyBorder="1" applyAlignment="1">
      <alignment horizontal="center" vertical="center"/>
    </xf>
    <xf numFmtId="182" fontId="30" fillId="29" borderId="27" xfId="0" applyNumberFormat="1" applyFont="1" applyFill="1" applyBorder="1" applyAlignment="1">
      <alignment horizontal="center" vertical="center" wrapText="1"/>
    </xf>
    <xf numFmtId="0" fontId="12" fillId="14" borderId="25" xfId="0" applyFont="1" applyFill="1" applyBorder="1" applyAlignment="1">
      <alignment horizontal="center" vertical="center" wrapText="1"/>
    </xf>
    <xf numFmtId="38" fontId="30" fillId="10" borderId="229" xfId="2" applyFont="1" applyFill="1" applyBorder="1" applyAlignment="1">
      <alignment horizontal="center" vertical="center" wrapText="1"/>
    </xf>
    <xf numFmtId="0" fontId="20" fillId="8" borderId="176" xfId="0" applyNumberFormat="1" applyFont="1" applyFill="1" applyBorder="1" applyAlignment="1">
      <alignment vertical="center"/>
    </xf>
    <xf numFmtId="0" fontId="20" fillId="12" borderId="142" xfId="0" applyNumberFormat="1" applyFont="1" applyFill="1" applyBorder="1" applyAlignment="1">
      <alignment horizontal="left" vertical="center"/>
    </xf>
    <xf numFmtId="0" fontId="20" fillId="9" borderId="142" xfId="0" applyNumberFormat="1" applyFont="1" applyFill="1" applyBorder="1" applyAlignment="1">
      <alignment vertical="center"/>
    </xf>
    <xf numFmtId="0" fontId="41" fillId="28" borderId="142" xfId="0" applyFont="1" applyFill="1" applyBorder="1" applyAlignment="1">
      <alignment vertical="center"/>
    </xf>
    <xf numFmtId="0" fontId="41" fillId="28" borderId="144" xfId="0" applyFont="1" applyFill="1" applyBorder="1" applyAlignment="1">
      <alignment vertical="center"/>
    </xf>
    <xf numFmtId="0" fontId="41" fillId="11" borderId="125" xfId="0" applyFont="1" applyFill="1" applyBorder="1" applyAlignment="1">
      <alignment vertical="center"/>
    </xf>
    <xf numFmtId="0" fontId="41" fillId="11" borderId="142" xfId="0" applyFont="1" applyFill="1" applyBorder="1" applyAlignment="1">
      <alignment vertical="center"/>
    </xf>
    <xf numFmtId="0" fontId="41" fillId="11" borderId="144" xfId="0" applyFont="1" applyFill="1" applyBorder="1" applyAlignment="1">
      <alignment vertical="center"/>
    </xf>
    <xf numFmtId="0" fontId="41" fillId="12" borderId="125" xfId="0" applyFont="1" applyFill="1" applyBorder="1" applyAlignment="1">
      <alignment vertical="center"/>
    </xf>
    <xf numFmtId="0" fontId="41" fillId="12" borderId="142" xfId="0" applyFont="1" applyFill="1" applyBorder="1" applyAlignment="1">
      <alignment vertical="center"/>
    </xf>
    <xf numFmtId="0" fontId="41" fillId="12" borderId="144" xfId="0" applyFont="1" applyFill="1" applyBorder="1" applyAlignment="1">
      <alignment vertical="center"/>
    </xf>
    <xf numFmtId="0" fontId="41" fillId="10" borderId="125" xfId="0" applyFont="1" applyFill="1" applyBorder="1" applyAlignment="1">
      <alignment vertical="center"/>
    </xf>
    <xf numFmtId="0" fontId="41" fillId="10" borderId="142" xfId="0" applyFont="1" applyFill="1" applyBorder="1" applyAlignment="1">
      <alignment vertical="center"/>
    </xf>
    <xf numFmtId="0" fontId="41" fillId="10" borderId="144" xfId="0" applyFont="1" applyFill="1" applyBorder="1" applyAlignment="1">
      <alignment vertical="center"/>
    </xf>
    <xf numFmtId="0" fontId="41" fillId="14" borderId="125" xfId="0" applyFont="1" applyFill="1" applyBorder="1" applyAlignment="1">
      <alignment vertical="center"/>
    </xf>
    <xf numFmtId="0" fontId="41" fillId="14" borderId="142" xfId="0" applyFont="1" applyFill="1" applyBorder="1" applyAlignment="1">
      <alignment vertical="center"/>
    </xf>
    <xf numFmtId="0" fontId="41" fillId="14" borderId="143" xfId="0" applyFont="1" applyFill="1" applyBorder="1" applyAlignment="1">
      <alignment vertical="center"/>
    </xf>
    <xf numFmtId="38" fontId="30" fillId="31" borderId="122" xfId="2" applyFont="1" applyFill="1" applyBorder="1" applyAlignment="1" applyProtection="1">
      <alignment vertical="center" wrapText="1"/>
    </xf>
    <xf numFmtId="38" fontId="29" fillId="31" borderId="23" xfId="2" applyFont="1" applyFill="1" applyBorder="1" applyAlignment="1" applyProtection="1">
      <alignment horizontal="center" vertical="center" wrapText="1"/>
    </xf>
    <xf numFmtId="0" fontId="29" fillId="31" borderId="209" xfId="2" applyNumberFormat="1" applyFont="1" applyFill="1" applyBorder="1" applyAlignment="1" applyProtection="1">
      <alignment horizontal="left" vertical="center" wrapText="1"/>
    </xf>
    <xf numFmtId="38" fontId="29" fillId="31" borderId="122" xfId="2" applyFont="1" applyFill="1" applyBorder="1" applyAlignment="1" applyProtection="1">
      <alignment vertical="center" wrapText="1"/>
    </xf>
    <xf numFmtId="0" fontId="14" fillId="31" borderId="24" xfId="0" applyNumberFormat="1" applyFont="1" applyFill="1" applyBorder="1" applyAlignment="1" applyProtection="1">
      <alignment horizontal="center" vertical="center"/>
    </xf>
    <xf numFmtId="38" fontId="14" fillId="31" borderId="24" xfId="2" applyFont="1" applyFill="1" applyBorder="1" applyAlignment="1" applyProtection="1">
      <alignment horizontal="left" vertical="center" wrapText="1"/>
    </xf>
    <xf numFmtId="38" fontId="14" fillId="31" borderId="98" xfId="2" applyFont="1" applyFill="1" applyBorder="1" applyAlignment="1" applyProtection="1">
      <alignment vertical="center" wrapText="1"/>
    </xf>
    <xf numFmtId="38" fontId="29" fillId="31" borderId="99" xfId="2" applyFont="1" applyFill="1" applyBorder="1" applyAlignment="1" applyProtection="1">
      <alignment horizontal="center" vertical="center" wrapText="1"/>
    </xf>
    <xf numFmtId="38" fontId="14" fillId="31" borderId="97" xfId="2" applyFont="1" applyFill="1" applyBorder="1" applyAlignment="1" applyProtection="1">
      <alignment vertical="center" wrapText="1"/>
    </xf>
    <xf numFmtId="38" fontId="14" fillId="31" borderId="102" xfId="2" applyFont="1" applyFill="1" applyBorder="1" applyAlignment="1" applyProtection="1">
      <alignment horizontal="left" vertical="center" wrapText="1"/>
    </xf>
    <xf numFmtId="38" fontId="30" fillId="31" borderId="23" xfId="2" applyFont="1" applyFill="1" applyBorder="1" applyAlignment="1" applyProtection="1">
      <alignment horizontal="center" vertical="center" wrapText="1"/>
    </xf>
    <xf numFmtId="38" fontId="30" fillId="31" borderId="127" xfId="2" applyFont="1" applyFill="1" applyBorder="1" applyAlignment="1" applyProtection="1">
      <alignment vertical="center" wrapText="1"/>
    </xf>
    <xf numFmtId="0" fontId="48" fillId="5" borderId="230" xfId="0" applyFont="1" applyFill="1" applyBorder="1" applyAlignment="1">
      <alignment vertical="center"/>
    </xf>
    <xf numFmtId="0" fontId="7" fillId="5" borderId="56" xfId="0" applyFont="1" applyFill="1" applyBorder="1" applyAlignment="1">
      <alignment vertical="center"/>
    </xf>
    <xf numFmtId="49" fontId="6" fillId="5" borderId="231" xfId="0" applyNumberFormat="1" applyFont="1" applyFill="1" applyBorder="1" applyAlignment="1">
      <alignment horizontal="center" vertical="center"/>
    </xf>
    <xf numFmtId="182" fontId="32" fillId="5" borderId="56" xfId="0" applyNumberFormat="1" applyFont="1" applyFill="1" applyBorder="1" applyAlignment="1">
      <alignment horizontal="center" vertical="center"/>
    </xf>
    <xf numFmtId="182" fontId="31" fillId="5" borderId="232" xfId="0" applyNumberFormat="1" applyFont="1" applyFill="1" applyBorder="1" applyAlignment="1">
      <alignment horizontal="center" vertical="center"/>
    </xf>
    <xf numFmtId="0" fontId="6" fillId="5" borderId="233" xfId="0" applyNumberFormat="1" applyFont="1" applyFill="1" applyBorder="1" applyAlignment="1">
      <alignment horizontal="center" vertical="center"/>
    </xf>
    <xf numFmtId="10" fontId="32" fillId="5" borderId="149" xfId="0" applyNumberFormat="1" applyFont="1" applyFill="1" applyBorder="1" applyAlignment="1">
      <alignment horizontal="center" vertical="center"/>
    </xf>
    <xf numFmtId="10" fontId="31" fillId="5" borderId="234" xfId="0" applyNumberFormat="1" applyFont="1" applyFill="1" applyBorder="1" applyAlignment="1">
      <alignment horizontal="center" vertical="center"/>
    </xf>
    <xf numFmtId="10" fontId="6" fillId="5" borderId="33" xfId="1" applyNumberFormat="1" applyFont="1" applyFill="1" applyBorder="1" applyAlignment="1">
      <alignment horizontal="center" vertical="center"/>
    </xf>
    <xf numFmtId="10" fontId="6" fillId="5" borderId="56" xfId="0" applyNumberFormat="1" applyFont="1" applyFill="1" applyBorder="1" applyAlignment="1">
      <alignment horizontal="center" vertical="center"/>
    </xf>
    <xf numFmtId="10" fontId="6" fillId="5" borderId="33" xfId="0" applyNumberFormat="1" applyFont="1" applyFill="1" applyBorder="1" applyAlignment="1">
      <alignment horizontal="center" vertical="center"/>
    </xf>
    <xf numFmtId="10" fontId="6" fillId="5" borderId="150" xfId="0" applyNumberFormat="1" applyFont="1" applyFill="1" applyBorder="1" applyAlignment="1">
      <alignment horizontal="center" vertical="center"/>
    </xf>
    <xf numFmtId="10" fontId="32" fillId="5" borderId="149" xfId="1" applyNumberFormat="1" applyFont="1" applyFill="1" applyBorder="1" applyAlignment="1">
      <alignment horizontal="center" vertical="center"/>
    </xf>
    <xf numFmtId="10" fontId="31" fillId="5" borderId="234" xfId="1" applyNumberFormat="1" applyFont="1" applyFill="1" applyBorder="1" applyAlignment="1">
      <alignment horizontal="center" vertical="center"/>
    </xf>
    <xf numFmtId="10" fontId="31" fillId="5" borderId="33" xfId="1" applyNumberFormat="1" applyFont="1" applyFill="1" applyBorder="1" applyAlignment="1">
      <alignment horizontal="center" vertical="center"/>
    </xf>
    <xf numFmtId="10" fontId="31" fillId="5" borderId="56" xfId="1" applyNumberFormat="1" applyFont="1" applyFill="1" applyBorder="1" applyAlignment="1">
      <alignment horizontal="center" vertical="center"/>
    </xf>
    <xf numFmtId="10" fontId="31" fillId="5" borderId="150" xfId="1" applyNumberFormat="1" applyFont="1" applyFill="1" applyBorder="1" applyAlignment="1">
      <alignment horizontal="center" vertical="center"/>
    </xf>
    <xf numFmtId="49" fontId="32" fillId="5" borderId="149" xfId="0" applyNumberFormat="1" applyFont="1" applyFill="1" applyBorder="1" applyAlignment="1">
      <alignment horizontal="center" vertical="center"/>
    </xf>
    <xf numFmtId="49" fontId="31" fillId="5" borderId="234" xfId="0" applyNumberFormat="1" applyFont="1" applyFill="1" applyBorder="1" applyAlignment="1">
      <alignment horizontal="center" vertical="center"/>
    </xf>
    <xf numFmtId="49" fontId="6" fillId="5" borderId="33" xfId="0" applyNumberFormat="1" applyFont="1" applyFill="1" applyBorder="1" applyAlignment="1">
      <alignment horizontal="center" vertical="center"/>
    </xf>
    <xf numFmtId="49" fontId="6" fillId="5" borderId="56" xfId="0" applyNumberFormat="1" applyFont="1" applyFill="1" applyBorder="1" applyAlignment="1">
      <alignment horizontal="center" vertical="center"/>
    </xf>
    <xf numFmtId="49" fontId="6" fillId="5" borderId="150" xfId="0" applyNumberFormat="1" applyFont="1" applyFill="1" applyBorder="1" applyAlignment="1">
      <alignment horizontal="center" vertical="center"/>
    </xf>
    <xf numFmtId="180" fontId="6" fillId="0" borderId="56" xfId="1" applyNumberFormat="1" applyFont="1" applyFill="1" applyBorder="1" applyAlignment="1" applyProtection="1">
      <alignment horizontal="right" vertical="center"/>
      <protection locked="0"/>
    </xf>
    <xf numFmtId="179" fontId="6" fillId="5" borderId="237" xfId="2" applyNumberFormat="1" applyFont="1" applyFill="1" applyBorder="1" applyAlignment="1">
      <alignment horizontal="right" vertical="center"/>
    </xf>
    <xf numFmtId="180" fontId="6" fillId="0" borderId="33" xfId="1" applyNumberFormat="1" applyFont="1" applyFill="1" applyBorder="1" applyAlignment="1" applyProtection="1">
      <alignment horizontal="right" vertical="center"/>
      <protection locked="0"/>
    </xf>
    <xf numFmtId="180" fontId="6" fillId="0" borderId="236" xfId="1" applyNumberFormat="1" applyFont="1" applyFill="1" applyBorder="1" applyAlignment="1" applyProtection="1">
      <alignment horizontal="right" vertical="center"/>
      <protection locked="0"/>
    </xf>
    <xf numFmtId="38" fontId="32" fillId="5" borderId="33" xfId="2" applyFont="1" applyFill="1" applyBorder="1" applyAlignment="1" applyProtection="1">
      <alignment vertical="center"/>
    </xf>
    <xf numFmtId="38" fontId="31" fillId="5" borderId="56" xfId="2" applyFont="1" applyFill="1" applyBorder="1" applyAlignment="1" applyProtection="1">
      <alignment vertical="center"/>
    </xf>
    <xf numFmtId="38" fontId="32" fillId="5" borderId="240" xfId="2" applyFont="1" applyFill="1" applyBorder="1" applyAlignment="1" applyProtection="1">
      <alignment vertical="center"/>
    </xf>
    <xf numFmtId="176" fontId="32" fillId="5" borderId="56" xfId="0" applyNumberFormat="1" applyFont="1" applyFill="1" applyBorder="1" applyAlignment="1" applyProtection="1">
      <alignment horizontal="right" vertical="center"/>
    </xf>
    <xf numFmtId="176" fontId="32" fillId="5" borderId="230" xfId="0" applyNumberFormat="1" applyFont="1" applyFill="1" applyBorder="1" applyAlignment="1" applyProtection="1">
      <alignment horizontal="right" vertical="center"/>
    </xf>
    <xf numFmtId="38" fontId="38" fillId="0" borderId="243" xfId="2" applyFont="1" applyFill="1" applyBorder="1" applyAlignment="1" applyProtection="1">
      <alignment horizontal="right" vertical="center"/>
    </xf>
    <xf numFmtId="3" fontId="32" fillId="5" borderId="244" xfId="0" applyNumberFormat="1" applyFont="1" applyFill="1" applyBorder="1" applyAlignment="1">
      <alignment horizontal="right" vertical="center"/>
    </xf>
    <xf numFmtId="180" fontId="6" fillId="0" borderId="245" xfId="1" applyNumberFormat="1" applyFont="1" applyFill="1" applyBorder="1" applyAlignment="1" applyProtection="1">
      <alignment horizontal="right" vertical="center"/>
      <protection locked="0"/>
    </xf>
    <xf numFmtId="3" fontId="31" fillId="5" borderId="245" xfId="0" applyNumberFormat="1" applyFont="1" applyFill="1" applyBorder="1" applyAlignment="1">
      <alignment horizontal="right" vertical="center"/>
    </xf>
    <xf numFmtId="3" fontId="6" fillId="5" borderId="245" xfId="0" applyNumberFormat="1" applyFont="1" applyFill="1" applyBorder="1" applyAlignment="1">
      <alignment horizontal="right" vertical="center"/>
    </xf>
    <xf numFmtId="3" fontId="6" fillId="5" borderId="246" xfId="0" applyNumberFormat="1" applyFont="1" applyFill="1" applyBorder="1" applyAlignment="1">
      <alignment horizontal="right" vertical="center"/>
    </xf>
    <xf numFmtId="38" fontId="32" fillId="0" borderId="247" xfId="2" applyFont="1" applyFill="1" applyBorder="1" applyAlignment="1" applyProtection="1">
      <alignment horizontal="right" vertical="center"/>
    </xf>
    <xf numFmtId="38" fontId="31" fillId="0" borderId="245" xfId="2" applyFont="1" applyFill="1" applyBorder="1" applyAlignment="1" applyProtection="1">
      <alignment horizontal="right" vertical="center"/>
    </xf>
    <xf numFmtId="176" fontId="6" fillId="5" borderId="248" xfId="0" applyNumberFormat="1" applyFont="1" applyFill="1" applyBorder="1" applyAlignment="1">
      <alignment vertical="center"/>
    </xf>
    <xf numFmtId="38" fontId="32" fillId="5" borderId="247" xfId="2" applyFont="1" applyFill="1" applyBorder="1" applyAlignment="1" applyProtection="1">
      <alignment vertical="center"/>
    </xf>
    <xf numFmtId="38" fontId="31" fillId="5" borderId="245" xfId="2" applyFont="1" applyFill="1" applyBorder="1" applyAlignment="1" applyProtection="1">
      <alignment vertical="center"/>
    </xf>
    <xf numFmtId="38" fontId="32" fillId="0" borderId="249" xfId="2" applyFont="1" applyFill="1" applyBorder="1" applyAlignment="1" applyProtection="1">
      <alignment horizontal="right" vertical="center"/>
    </xf>
    <xf numFmtId="38" fontId="32" fillId="0" borderId="245" xfId="2" applyFont="1" applyFill="1" applyBorder="1" applyAlignment="1" applyProtection="1">
      <alignment horizontal="right" vertical="center"/>
    </xf>
    <xf numFmtId="38" fontId="32" fillId="0" borderId="250" xfId="2" applyFont="1" applyFill="1" applyBorder="1" applyAlignment="1" applyProtection="1">
      <alignment horizontal="right" vertical="center"/>
    </xf>
    <xf numFmtId="38" fontId="32" fillId="5" borderId="251" xfId="2" applyFont="1" applyFill="1" applyBorder="1" applyAlignment="1">
      <alignment horizontal="right" vertical="center"/>
    </xf>
    <xf numFmtId="180" fontId="32" fillId="0" borderId="252" xfId="1" applyNumberFormat="1" applyFont="1" applyFill="1" applyBorder="1" applyAlignment="1" applyProtection="1">
      <alignment horizontal="right" vertical="center"/>
      <protection locked="0"/>
    </xf>
    <xf numFmtId="38" fontId="31" fillId="5" borderId="56" xfId="2" applyFont="1" applyFill="1" applyBorder="1" applyAlignment="1">
      <alignment horizontal="right" vertical="center"/>
    </xf>
    <xf numFmtId="180" fontId="31" fillId="0" borderId="252" xfId="1" applyNumberFormat="1" applyFont="1" applyFill="1" applyBorder="1" applyAlignment="1" applyProtection="1">
      <alignment horizontal="right" vertical="center"/>
      <protection locked="0"/>
    </xf>
    <xf numFmtId="38" fontId="6" fillId="5" borderId="252" xfId="2" applyFont="1" applyFill="1" applyBorder="1" applyAlignment="1">
      <alignment horizontal="right" vertical="center"/>
    </xf>
    <xf numFmtId="180" fontId="31" fillId="0" borderId="56" xfId="1" applyNumberFormat="1" applyFont="1" applyFill="1" applyBorder="1" applyAlignment="1" applyProtection="1">
      <alignment horizontal="right" vertical="center"/>
      <protection locked="0"/>
    </xf>
    <xf numFmtId="38" fontId="6" fillId="5" borderId="253" xfId="2" applyFont="1" applyFill="1" applyBorder="1" applyAlignment="1">
      <alignment horizontal="right" vertical="center"/>
    </xf>
    <xf numFmtId="38" fontId="32" fillId="5" borderId="56" xfId="2" applyFont="1" applyFill="1" applyBorder="1" applyAlignment="1">
      <alignment horizontal="right" vertical="center"/>
    </xf>
    <xf numFmtId="38" fontId="31" fillId="5" borderId="252" xfId="2" applyFont="1" applyFill="1" applyBorder="1" applyAlignment="1">
      <alignment horizontal="right" vertical="center"/>
    </xf>
    <xf numFmtId="176" fontId="6" fillId="5" borderId="254" xfId="0" applyNumberFormat="1" applyFont="1" applyFill="1" applyBorder="1" applyAlignment="1">
      <alignment vertical="center"/>
    </xf>
    <xf numFmtId="38" fontId="32" fillId="5" borderId="255" xfId="2" applyFont="1" applyFill="1" applyBorder="1" applyAlignment="1">
      <alignment vertical="center"/>
    </xf>
    <xf numFmtId="38" fontId="31" fillId="5" borderId="56" xfId="2" applyFont="1" applyFill="1" applyBorder="1" applyAlignment="1">
      <alignment vertical="center"/>
    </xf>
    <xf numFmtId="176" fontId="6" fillId="5" borderId="256" xfId="0" applyNumberFormat="1" applyFont="1" applyFill="1" applyBorder="1" applyAlignment="1">
      <alignment vertical="center"/>
    </xf>
    <xf numFmtId="38" fontId="32" fillId="5" borderId="257" xfId="2" applyFont="1" applyFill="1" applyBorder="1" applyAlignment="1">
      <alignment horizontal="right" vertical="center"/>
    </xf>
    <xf numFmtId="38" fontId="31" fillId="5" borderId="258" xfId="2" applyFont="1" applyFill="1" applyBorder="1" applyAlignment="1">
      <alignment horizontal="right" vertical="center"/>
    </xf>
    <xf numFmtId="3" fontId="31" fillId="5" borderId="56" xfId="0" applyNumberFormat="1" applyFont="1" applyFill="1" applyBorder="1" applyAlignment="1">
      <alignment horizontal="right" vertical="center"/>
    </xf>
    <xf numFmtId="38" fontId="32" fillId="5" borderId="255" xfId="2" applyFont="1" applyFill="1" applyBorder="1" applyAlignment="1">
      <alignment horizontal="right" vertical="center"/>
    </xf>
    <xf numFmtId="176" fontId="6" fillId="5" borderId="259" xfId="0" applyNumberFormat="1" applyFont="1" applyFill="1" applyBorder="1" applyAlignment="1">
      <alignment vertical="center"/>
    </xf>
    <xf numFmtId="176" fontId="32" fillId="5" borderId="258" xfId="0" applyNumberFormat="1" applyFont="1" applyFill="1" applyBorder="1" applyAlignment="1" applyProtection="1">
      <alignment vertical="center"/>
    </xf>
    <xf numFmtId="176" fontId="31" fillId="5" borderId="56" xfId="0" applyNumberFormat="1" applyFont="1" applyFill="1" applyBorder="1" applyAlignment="1" applyProtection="1">
      <alignment vertical="center"/>
    </xf>
    <xf numFmtId="176" fontId="31" fillId="5" borderId="254" xfId="0" applyNumberFormat="1" applyFont="1" applyFill="1" applyBorder="1" applyAlignment="1">
      <alignment vertical="center"/>
    </xf>
    <xf numFmtId="38" fontId="32" fillId="5" borderId="255" xfId="2" applyFont="1" applyFill="1" applyBorder="1" applyAlignment="1" applyProtection="1">
      <alignment vertical="center"/>
    </xf>
    <xf numFmtId="176" fontId="6" fillId="5" borderId="253" xfId="0" applyNumberFormat="1" applyFont="1" applyFill="1" applyBorder="1" applyAlignment="1">
      <alignment vertical="center"/>
    </xf>
    <xf numFmtId="176" fontId="6" fillId="5" borderId="260" xfId="0" applyNumberFormat="1" applyFont="1" applyFill="1" applyBorder="1" applyAlignment="1">
      <alignment vertical="center"/>
    </xf>
    <xf numFmtId="38" fontId="32" fillId="5" borderId="252" xfId="2" applyFont="1" applyFill="1" applyBorder="1" applyAlignment="1" applyProtection="1">
      <alignment vertical="center"/>
    </xf>
    <xf numFmtId="176" fontId="6" fillId="5" borderId="261" xfId="0" applyNumberFormat="1" applyFont="1" applyFill="1" applyBorder="1" applyAlignment="1">
      <alignment vertical="center"/>
    </xf>
    <xf numFmtId="38" fontId="32" fillId="5" borderId="257" xfId="2" applyFont="1" applyFill="1" applyBorder="1" applyAlignment="1" applyProtection="1">
      <alignment vertical="center"/>
    </xf>
    <xf numFmtId="38" fontId="31" fillId="5" borderId="252" xfId="2" applyFont="1" applyFill="1" applyBorder="1" applyAlignment="1" applyProtection="1">
      <alignment vertical="center"/>
    </xf>
    <xf numFmtId="38" fontId="31" fillId="5" borderId="258" xfId="2" applyFont="1" applyFill="1" applyBorder="1" applyAlignment="1" applyProtection="1">
      <alignment vertical="center"/>
    </xf>
    <xf numFmtId="38" fontId="32" fillId="5" borderId="258" xfId="2" applyFont="1" applyFill="1" applyBorder="1" applyAlignment="1" applyProtection="1">
      <alignment vertical="center"/>
    </xf>
    <xf numFmtId="38" fontId="32" fillId="5" borderId="257" xfId="2" applyFont="1" applyFill="1" applyBorder="1" applyAlignment="1">
      <alignment vertical="center"/>
    </xf>
    <xf numFmtId="38" fontId="31" fillId="5" borderId="252" xfId="2" applyFont="1" applyFill="1" applyBorder="1" applyAlignment="1">
      <alignment vertical="center"/>
    </xf>
    <xf numFmtId="38" fontId="31" fillId="5" borderId="258" xfId="2" applyFont="1" applyFill="1" applyBorder="1" applyAlignment="1">
      <alignment vertical="center"/>
    </xf>
    <xf numFmtId="176" fontId="6" fillId="5" borderId="56" xfId="0" applyNumberFormat="1" applyFont="1" applyFill="1" applyBorder="1" applyAlignment="1">
      <alignment vertical="center"/>
    </xf>
    <xf numFmtId="38" fontId="32" fillId="5" borderId="252" xfId="2" applyFont="1" applyFill="1" applyBorder="1" applyAlignment="1">
      <alignment vertical="center"/>
    </xf>
    <xf numFmtId="176" fontId="6" fillId="5" borderId="262" xfId="0" applyNumberFormat="1" applyFont="1" applyFill="1" applyBorder="1" applyAlignment="1">
      <alignment vertical="center"/>
    </xf>
    <xf numFmtId="38" fontId="32" fillId="5" borderId="258" xfId="2" applyFont="1" applyFill="1" applyBorder="1" applyAlignment="1">
      <alignment vertical="center"/>
    </xf>
    <xf numFmtId="38" fontId="32" fillId="5" borderId="56" xfId="2" applyFont="1" applyFill="1" applyBorder="1" applyAlignment="1">
      <alignment vertical="center"/>
    </xf>
    <xf numFmtId="38" fontId="32" fillId="5" borderId="254" xfId="2" applyFont="1" applyFill="1" applyBorder="1" applyAlignment="1">
      <alignment vertical="center"/>
    </xf>
    <xf numFmtId="176" fontId="6" fillId="5" borderId="263" xfId="0" applyNumberFormat="1" applyFont="1" applyFill="1" applyBorder="1" applyAlignment="1">
      <alignment vertical="center"/>
    </xf>
    <xf numFmtId="0" fontId="6" fillId="6" borderId="264" xfId="0" applyFont="1" applyFill="1" applyBorder="1" applyAlignment="1">
      <alignment vertical="center"/>
    </xf>
    <xf numFmtId="0" fontId="6" fillId="6" borderId="265" xfId="0" applyFont="1" applyFill="1" applyBorder="1" applyAlignment="1">
      <alignment vertical="center"/>
    </xf>
    <xf numFmtId="49" fontId="6" fillId="6" borderId="266" xfId="0" applyNumberFormat="1" applyFont="1" applyFill="1" applyBorder="1" applyAlignment="1">
      <alignment horizontal="center" vertical="center"/>
    </xf>
    <xf numFmtId="182" fontId="32" fillId="29" borderId="265" xfId="0" applyNumberFormat="1" applyFont="1" applyFill="1" applyBorder="1" applyAlignment="1">
      <alignment horizontal="center" vertical="center"/>
    </xf>
    <xf numFmtId="182" fontId="31" fillId="22" borderId="267" xfId="0" applyNumberFormat="1" applyFont="1" applyFill="1" applyBorder="1" applyAlignment="1">
      <alignment horizontal="center" vertical="center"/>
    </xf>
    <xf numFmtId="0" fontId="6" fillId="22" borderId="268" xfId="0" applyFont="1" applyFill="1" applyBorder="1" applyAlignment="1">
      <alignment horizontal="center" vertical="center"/>
    </xf>
    <xf numFmtId="10" fontId="32" fillId="29" borderId="269" xfId="0" applyNumberFormat="1" applyFont="1" applyFill="1" applyBorder="1" applyAlignment="1">
      <alignment horizontal="center" vertical="center"/>
    </xf>
    <xf numFmtId="10" fontId="31" fillId="22" borderId="270" xfId="0" applyNumberFormat="1" applyFont="1" applyFill="1" applyBorder="1" applyAlignment="1">
      <alignment horizontal="center" vertical="center"/>
    </xf>
    <xf numFmtId="10" fontId="6" fillId="22" borderId="14" xfId="1" applyNumberFormat="1" applyFont="1" applyFill="1" applyBorder="1" applyAlignment="1">
      <alignment horizontal="center" vertical="center"/>
    </xf>
    <xf numFmtId="10" fontId="6" fillId="22" borderId="265" xfId="0" applyNumberFormat="1" applyFont="1" applyFill="1" applyBorder="1" applyAlignment="1">
      <alignment horizontal="center" vertical="center"/>
    </xf>
    <xf numFmtId="10" fontId="6" fillId="22" borderId="14" xfId="0" applyNumberFormat="1" applyFont="1" applyFill="1" applyBorder="1" applyAlignment="1">
      <alignment horizontal="center" vertical="center"/>
    </xf>
    <xf numFmtId="10" fontId="6" fillId="22" borderId="271" xfId="0" applyNumberFormat="1" applyFont="1" applyFill="1" applyBorder="1" applyAlignment="1">
      <alignment horizontal="center" vertical="center"/>
    </xf>
    <xf numFmtId="10" fontId="32" fillId="29" borderId="269" xfId="1" applyNumberFormat="1" applyFont="1" applyFill="1" applyBorder="1" applyAlignment="1">
      <alignment horizontal="center" vertical="center"/>
    </xf>
    <xf numFmtId="10" fontId="31" fillId="22" borderId="270" xfId="1" applyNumberFormat="1" applyFont="1" applyFill="1" applyBorder="1" applyAlignment="1">
      <alignment horizontal="center" vertical="center"/>
    </xf>
    <xf numFmtId="10" fontId="31" fillId="22" borderId="14" xfId="1" applyNumberFormat="1" applyFont="1" applyFill="1" applyBorder="1" applyAlignment="1">
      <alignment horizontal="center" vertical="center"/>
    </xf>
    <xf numFmtId="10" fontId="31" fillId="22" borderId="265" xfId="1" applyNumberFormat="1" applyFont="1" applyFill="1" applyBorder="1" applyAlignment="1">
      <alignment horizontal="center" vertical="center"/>
    </xf>
    <xf numFmtId="10" fontId="31" fillId="22" borderId="271" xfId="1" applyNumberFormat="1" applyFont="1" applyFill="1" applyBorder="1" applyAlignment="1">
      <alignment horizontal="center" vertical="center"/>
    </xf>
    <xf numFmtId="10" fontId="6" fillId="22" borderId="265" xfId="1" applyNumberFormat="1" applyFont="1" applyFill="1" applyBorder="1" applyAlignment="1">
      <alignment horizontal="center" vertical="center"/>
    </xf>
    <xf numFmtId="10" fontId="6" fillId="22" borderId="271" xfId="1" applyNumberFormat="1" applyFont="1" applyFill="1" applyBorder="1" applyAlignment="1">
      <alignment horizontal="center" vertical="center"/>
    </xf>
    <xf numFmtId="180" fontId="6" fillId="7" borderId="265" xfId="1" applyNumberFormat="1" applyFont="1" applyFill="1" applyBorder="1" applyAlignment="1">
      <alignment horizontal="right" vertical="center"/>
    </xf>
    <xf numFmtId="179" fontId="6" fillId="7" borderId="274" xfId="0" applyNumberFormat="1" applyFont="1" applyFill="1" applyBorder="1" applyAlignment="1">
      <alignment horizontal="right" vertical="center"/>
    </xf>
    <xf numFmtId="38" fontId="6" fillId="7" borderId="275" xfId="2" applyFont="1" applyFill="1" applyBorder="1" applyAlignment="1">
      <alignment horizontal="right" vertical="center"/>
    </xf>
    <xf numFmtId="180" fontId="6" fillId="7" borderId="14" xfId="1" applyNumberFormat="1" applyFont="1" applyFill="1" applyBorder="1" applyAlignment="1">
      <alignment horizontal="right" vertical="center"/>
    </xf>
    <xf numFmtId="180" fontId="6" fillId="7" borderId="273" xfId="1" applyNumberFormat="1" applyFont="1" applyFill="1" applyBorder="1" applyAlignment="1">
      <alignment horizontal="right" vertical="center"/>
    </xf>
    <xf numFmtId="38" fontId="32" fillId="18" borderId="14" xfId="2" applyFont="1" applyFill="1" applyBorder="1" applyAlignment="1" applyProtection="1">
      <alignment vertical="center"/>
    </xf>
    <xf numFmtId="38" fontId="31" fillId="7" borderId="265" xfId="2" applyFont="1" applyFill="1" applyBorder="1" applyAlignment="1" applyProtection="1">
      <alignment vertical="center"/>
    </xf>
    <xf numFmtId="38" fontId="32" fillId="25" borderId="14" xfId="2" applyFont="1" applyFill="1" applyBorder="1" applyAlignment="1" applyProtection="1">
      <alignment vertical="center"/>
    </xf>
    <xf numFmtId="38" fontId="32" fillId="10" borderId="14" xfId="2" applyFont="1" applyFill="1" applyBorder="1" applyAlignment="1" applyProtection="1">
      <alignment vertical="center"/>
    </xf>
    <xf numFmtId="38" fontId="32" fillId="10" borderId="277" xfId="2" applyFont="1" applyFill="1" applyBorder="1" applyAlignment="1" applyProtection="1">
      <alignment vertical="center"/>
    </xf>
    <xf numFmtId="176" fontId="16" fillId="21" borderId="281" xfId="0" applyNumberFormat="1" applyFont="1" applyFill="1" applyBorder="1" applyAlignment="1" applyProtection="1">
      <alignment horizontal="right" vertical="center"/>
    </xf>
    <xf numFmtId="3" fontId="32" fillId="26" borderId="282" xfId="0" applyNumberFormat="1" applyFont="1" applyFill="1" applyBorder="1" applyAlignment="1">
      <alignment horizontal="right" vertical="center"/>
    </xf>
    <xf numFmtId="3" fontId="31" fillId="21" borderId="283" xfId="0" applyNumberFormat="1" applyFont="1" applyFill="1" applyBorder="1" applyAlignment="1">
      <alignment horizontal="right" vertical="center"/>
    </xf>
    <xf numFmtId="180" fontId="6" fillId="21" borderId="283" xfId="1" applyNumberFormat="1" applyFont="1" applyFill="1" applyBorder="1" applyAlignment="1">
      <alignment horizontal="right" vertical="center"/>
    </xf>
    <xf numFmtId="3" fontId="6" fillId="21" borderId="283" xfId="0" applyNumberFormat="1" applyFont="1" applyFill="1" applyBorder="1" applyAlignment="1">
      <alignment horizontal="right" vertical="center"/>
    </xf>
    <xf numFmtId="3" fontId="6" fillId="21" borderId="284" xfId="0" applyNumberFormat="1" applyFont="1" applyFill="1" applyBorder="1" applyAlignment="1">
      <alignment horizontal="right" vertical="center"/>
    </xf>
    <xf numFmtId="38" fontId="32" fillId="18" borderId="285" xfId="2" applyFont="1" applyFill="1" applyBorder="1" applyAlignment="1" applyProtection="1">
      <alignment horizontal="right" vertical="center"/>
    </xf>
    <xf numFmtId="38" fontId="31" fillId="21" borderId="283" xfId="2" applyFont="1" applyFill="1" applyBorder="1" applyAlignment="1" applyProtection="1">
      <alignment horizontal="right" vertical="center"/>
    </xf>
    <xf numFmtId="176" fontId="6" fillId="21" borderId="286" xfId="0" applyNumberFormat="1" applyFont="1" applyFill="1" applyBorder="1" applyAlignment="1">
      <alignment vertical="center"/>
    </xf>
    <xf numFmtId="38" fontId="32" fillId="18" borderId="285" xfId="2" applyFont="1" applyFill="1" applyBorder="1" applyAlignment="1" applyProtection="1">
      <alignment vertical="center"/>
    </xf>
    <xf numFmtId="38" fontId="31" fillId="21" borderId="283" xfId="2" applyFont="1" applyFill="1" applyBorder="1" applyAlignment="1" applyProtection="1">
      <alignment vertical="center"/>
    </xf>
    <xf numFmtId="38" fontId="32" fillId="25" borderId="287" xfId="2" applyFont="1" applyFill="1" applyBorder="1" applyAlignment="1" applyProtection="1">
      <alignment horizontal="right" vertical="center"/>
    </xf>
    <xf numFmtId="38" fontId="32" fillId="27" borderId="287" xfId="2" applyFont="1" applyFill="1" applyBorder="1" applyAlignment="1" applyProtection="1">
      <alignment horizontal="right" vertical="center"/>
      <protection locked="0"/>
    </xf>
    <xf numFmtId="38" fontId="32" fillId="27" borderId="283" xfId="2" applyFont="1" applyFill="1" applyBorder="1" applyAlignment="1" applyProtection="1">
      <alignment horizontal="right" vertical="center"/>
      <protection locked="0"/>
    </xf>
    <xf numFmtId="38" fontId="32" fillId="27" borderId="281" xfId="2" applyFont="1" applyFill="1" applyBorder="1" applyAlignment="1" applyProtection="1">
      <alignment horizontal="right" vertical="center"/>
      <protection locked="0"/>
    </xf>
    <xf numFmtId="38" fontId="32" fillId="15" borderId="288" xfId="2" applyFont="1" applyFill="1" applyBorder="1" applyAlignment="1">
      <alignment horizontal="right" vertical="center"/>
    </xf>
    <xf numFmtId="180" fontId="32" fillId="15" borderId="289" xfId="1" applyNumberFormat="1" applyFont="1" applyFill="1" applyBorder="1" applyAlignment="1">
      <alignment horizontal="right" vertical="center"/>
    </xf>
    <xf numFmtId="38" fontId="31" fillId="17" borderId="265" xfId="2" applyFont="1" applyFill="1" applyBorder="1" applyAlignment="1">
      <alignment horizontal="right" vertical="center"/>
    </xf>
    <xf numFmtId="180" fontId="31" fillId="17" borderId="289" xfId="1" applyNumberFormat="1" applyFont="1" applyFill="1" applyBorder="1" applyAlignment="1">
      <alignment horizontal="right" vertical="center"/>
    </xf>
    <xf numFmtId="38" fontId="6" fillId="17" borderId="289" xfId="2" applyFont="1" applyFill="1" applyBorder="1" applyAlignment="1">
      <alignment horizontal="right" vertical="center"/>
    </xf>
    <xf numFmtId="180" fontId="31" fillId="17" borderId="265" xfId="1" applyNumberFormat="1" applyFont="1" applyFill="1" applyBorder="1" applyAlignment="1">
      <alignment horizontal="right" vertical="center"/>
    </xf>
    <xf numFmtId="38" fontId="6" fillId="17" borderId="290" xfId="2" applyFont="1" applyFill="1" applyBorder="1" applyAlignment="1">
      <alignment horizontal="right" vertical="center"/>
    </xf>
    <xf numFmtId="38" fontId="32" fillId="18" borderId="265" xfId="2" applyFont="1" applyFill="1" applyBorder="1" applyAlignment="1">
      <alignment horizontal="right" vertical="center"/>
    </xf>
    <xf numFmtId="38" fontId="31" fillId="17" borderId="289" xfId="2" applyFont="1" applyFill="1" applyBorder="1" applyAlignment="1">
      <alignment horizontal="right" vertical="center"/>
    </xf>
    <xf numFmtId="176" fontId="6" fillId="17" borderId="291" xfId="0" applyNumberFormat="1" applyFont="1" applyFill="1" applyBorder="1" applyAlignment="1">
      <alignment vertical="center"/>
    </xf>
    <xf numFmtId="38" fontId="32" fillId="18" borderId="292" xfId="2" applyFont="1" applyFill="1" applyBorder="1" applyAlignment="1">
      <alignment vertical="center"/>
    </xf>
    <xf numFmtId="38" fontId="31" fillId="17" borderId="265" xfId="2" applyFont="1" applyFill="1" applyBorder="1" applyAlignment="1">
      <alignment vertical="center"/>
    </xf>
    <xf numFmtId="176" fontId="6" fillId="17" borderId="293" xfId="0" applyNumberFormat="1" applyFont="1" applyFill="1" applyBorder="1" applyAlignment="1">
      <alignment vertical="center"/>
    </xf>
    <xf numFmtId="38" fontId="32" fillId="12" borderId="287" xfId="2" applyFont="1" applyFill="1" applyBorder="1" applyAlignment="1" applyProtection="1">
      <alignment horizontal="right" vertical="center"/>
    </xf>
    <xf numFmtId="38" fontId="32" fillId="12" borderId="283" xfId="2" applyFont="1" applyFill="1" applyBorder="1" applyAlignment="1" applyProtection="1">
      <alignment horizontal="right" vertical="center"/>
    </xf>
    <xf numFmtId="38" fontId="31" fillId="20" borderId="289" xfId="2" applyFont="1" applyFill="1" applyBorder="1" applyAlignment="1">
      <alignment horizontal="right" vertical="center"/>
    </xf>
    <xf numFmtId="38" fontId="31" fillId="20" borderId="295" xfId="2" applyFont="1" applyFill="1" applyBorder="1" applyAlignment="1">
      <alignment horizontal="right" vertical="center"/>
    </xf>
    <xf numFmtId="38" fontId="32" fillId="18" borderId="294" xfId="2" applyFont="1" applyFill="1" applyBorder="1" applyAlignment="1">
      <alignment horizontal="right" vertical="center"/>
    </xf>
    <xf numFmtId="38" fontId="32" fillId="25" borderId="294" xfId="2" applyFont="1" applyFill="1" applyBorder="1" applyAlignment="1">
      <alignment horizontal="right" vertical="center"/>
    </xf>
    <xf numFmtId="3" fontId="31" fillId="20" borderId="265" xfId="0" applyNumberFormat="1" applyFont="1" applyFill="1" applyBorder="1" applyAlignment="1">
      <alignment horizontal="right" vertical="center"/>
    </xf>
    <xf numFmtId="38" fontId="32" fillId="25" borderId="292" xfId="2" applyFont="1" applyFill="1" applyBorder="1" applyAlignment="1">
      <alignment horizontal="right" vertical="center"/>
    </xf>
    <xf numFmtId="176" fontId="6" fillId="20" borderId="296" xfId="0" applyNumberFormat="1" applyFont="1" applyFill="1" applyBorder="1" applyAlignment="1">
      <alignment vertical="center"/>
    </xf>
    <xf numFmtId="176" fontId="32" fillId="4" borderId="295" xfId="0" applyNumberFormat="1" applyFont="1" applyFill="1" applyBorder="1" applyAlignment="1" applyProtection="1">
      <alignment vertical="center"/>
      <protection locked="0"/>
    </xf>
    <xf numFmtId="176" fontId="31" fillId="20" borderId="265" xfId="0" applyNumberFormat="1" applyFont="1" applyFill="1" applyBorder="1" applyAlignment="1" applyProtection="1">
      <alignment vertical="center"/>
    </xf>
    <xf numFmtId="176" fontId="31" fillId="20" borderId="291" xfId="0" applyNumberFormat="1" applyFont="1" applyFill="1" applyBorder="1" applyAlignment="1">
      <alignment vertical="center"/>
    </xf>
    <xf numFmtId="38" fontId="32" fillId="4" borderId="292" xfId="2" applyFont="1" applyFill="1" applyBorder="1" applyAlignment="1" applyProtection="1">
      <alignment vertical="center"/>
      <protection locked="0"/>
    </xf>
    <xf numFmtId="38" fontId="31" fillId="20" borderId="265" xfId="2" applyFont="1" applyFill="1" applyBorder="1" applyAlignment="1" applyProtection="1">
      <alignment vertical="center"/>
    </xf>
    <xf numFmtId="176" fontId="6" fillId="20" borderId="290" xfId="0" applyNumberFormat="1" applyFont="1" applyFill="1" applyBorder="1" applyAlignment="1">
      <alignment vertical="center"/>
    </xf>
    <xf numFmtId="176" fontId="6" fillId="20" borderId="297" xfId="0" applyNumberFormat="1" applyFont="1" applyFill="1" applyBorder="1" applyAlignment="1">
      <alignment vertical="center"/>
    </xf>
    <xf numFmtId="38" fontId="32" fillId="28" borderId="289" xfId="2" applyFont="1" applyFill="1" applyBorder="1" applyAlignment="1" applyProtection="1">
      <alignment vertical="center"/>
      <protection locked="0"/>
    </xf>
    <xf numFmtId="176" fontId="6" fillId="20" borderId="298" xfId="0" applyNumberFormat="1" applyFont="1" applyFill="1" applyBorder="1" applyAlignment="1">
      <alignment vertical="center"/>
    </xf>
    <xf numFmtId="38" fontId="32" fillId="26" borderId="294" xfId="2" applyFont="1" applyFill="1" applyBorder="1" applyAlignment="1">
      <alignment vertical="center"/>
    </xf>
    <xf numFmtId="38" fontId="31" fillId="21" borderId="289" xfId="2" applyFont="1" applyFill="1" applyBorder="1" applyAlignment="1">
      <alignment vertical="center"/>
    </xf>
    <xf numFmtId="38" fontId="31" fillId="21" borderId="295" xfId="2" applyFont="1" applyFill="1" applyBorder="1" applyAlignment="1">
      <alignment vertical="center"/>
    </xf>
    <xf numFmtId="38" fontId="32" fillId="18" borderId="294" xfId="2" applyFont="1" applyFill="1" applyBorder="1" applyAlignment="1">
      <alignment vertical="center"/>
    </xf>
    <xf numFmtId="38" fontId="32" fillId="25" borderId="292" xfId="2" applyFont="1" applyFill="1" applyBorder="1" applyAlignment="1">
      <alignment vertical="center"/>
    </xf>
    <xf numFmtId="176" fontId="6" fillId="21" borderId="296" xfId="0" applyNumberFormat="1" applyFont="1" applyFill="1" applyBorder="1" applyAlignment="1">
      <alignment vertical="center"/>
    </xf>
    <xf numFmtId="38" fontId="32" fillId="11" borderId="295" xfId="2" applyFont="1" applyFill="1" applyBorder="1" applyAlignment="1" applyProtection="1">
      <alignment vertical="center"/>
      <protection locked="0"/>
    </xf>
    <xf numFmtId="38" fontId="31" fillId="21" borderId="265" xfId="2" applyFont="1" applyFill="1" applyBorder="1" applyAlignment="1" applyProtection="1">
      <alignment vertical="center"/>
    </xf>
    <xf numFmtId="176" fontId="6" fillId="21" borderId="291" xfId="0" applyNumberFormat="1" applyFont="1" applyFill="1" applyBorder="1" applyAlignment="1">
      <alignment vertical="center"/>
    </xf>
    <xf numFmtId="38" fontId="32" fillId="11" borderId="294" xfId="2" applyFont="1" applyFill="1" applyBorder="1" applyAlignment="1" applyProtection="1">
      <alignment vertical="center"/>
      <protection locked="0"/>
    </xf>
    <xf numFmtId="38" fontId="31" fillId="21" borderId="289" xfId="2" applyFont="1" applyFill="1" applyBorder="1" applyAlignment="1" applyProtection="1">
      <alignment vertical="center"/>
    </xf>
    <xf numFmtId="176" fontId="6" fillId="21" borderId="297" xfId="0" applyNumberFormat="1" applyFont="1" applyFill="1" applyBorder="1" applyAlignment="1">
      <alignment vertical="center"/>
    </xf>
    <xf numFmtId="38" fontId="32" fillId="11" borderId="289" xfId="2" applyFont="1" applyFill="1" applyBorder="1" applyAlignment="1" applyProtection="1">
      <alignment vertical="center"/>
      <protection locked="0"/>
    </xf>
    <xf numFmtId="176" fontId="6" fillId="21" borderId="298" xfId="0" applyNumberFormat="1" applyFont="1" applyFill="1" applyBorder="1" applyAlignment="1">
      <alignment vertical="center"/>
    </xf>
    <xf numFmtId="38" fontId="31" fillId="17" borderId="289" xfId="2" applyFont="1" applyFill="1" applyBorder="1" applyAlignment="1">
      <alignment vertical="center"/>
    </xf>
    <xf numFmtId="38" fontId="31" fillId="17" borderId="295" xfId="2" applyFont="1" applyFill="1" applyBorder="1" applyAlignment="1">
      <alignment vertical="center"/>
    </xf>
    <xf numFmtId="38" fontId="32" fillId="15" borderId="292" xfId="2" applyFont="1" applyFill="1" applyBorder="1" applyAlignment="1">
      <alignment vertical="center"/>
    </xf>
    <xf numFmtId="176" fontId="6" fillId="17" borderId="265" xfId="0" applyNumberFormat="1" applyFont="1" applyFill="1" applyBorder="1" applyAlignment="1">
      <alignment vertical="center"/>
    </xf>
    <xf numFmtId="38" fontId="32" fillId="25" borderId="289" xfId="2" applyFont="1" applyFill="1" applyBorder="1" applyAlignment="1">
      <alignment vertical="center"/>
    </xf>
    <xf numFmtId="176" fontId="6" fillId="17" borderId="299" xfId="0" applyNumberFormat="1" applyFont="1" applyFill="1" applyBorder="1" applyAlignment="1">
      <alignment vertical="center"/>
    </xf>
    <xf numFmtId="38" fontId="32" fillId="15" borderId="295" xfId="2" applyFont="1" applyFill="1" applyBorder="1" applyAlignment="1" applyProtection="1">
      <alignment vertical="center"/>
      <protection locked="0"/>
    </xf>
    <xf numFmtId="38" fontId="31" fillId="17" borderId="265" xfId="2" applyFont="1" applyFill="1" applyBorder="1" applyAlignment="1" applyProtection="1">
      <alignment vertical="center"/>
    </xf>
    <xf numFmtId="38" fontId="32" fillId="15" borderId="292" xfId="2" applyFont="1" applyFill="1" applyBorder="1" applyAlignment="1" applyProtection="1">
      <alignment vertical="center"/>
      <protection locked="0"/>
    </xf>
    <xf numFmtId="176" fontId="6" fillId="17" borderId="297" xfId="0" applyNumberFormat="1" applyFont="1" applyFill="1" applyBorder="1" applyAlignment="1">
      <alignment vertical="center"/>
    </xf>
    <xf numFmtId="38" fontId="32" fillId="15" borderId="289" xfId="2" applyFont="1" applyFill="1" applyBorder="1" applyAlignment="1" applyProtection="1">
      <alignment vertical="center"/>
      <protection locked="0"/>
    </xf>
    <xf numFmtId="176" fontId="6" fillId="17" borderId="298" xfId="0" applyNumberFormat="1" applyFont="1" applyFill="1" applyBorder="1" applyAlignment="1">
      <alignment vertical="center"/>
    </xf>
    <xf numFmtId="38" fontId="31" fillId="19" borderId="289" xfId="2" applyFont="1" applyFill="1" applyBorder="1" applyAlignment="1">
      <alignment vertical="center"/>
    </xf>
    <xf numFmtId="38" fontId="31" fillId="19" borderId="295" xfId="2" applyFont="1" applyFill="1" applyBorder="1" applyAlignment="1">
      <alignment vertical="center"/>
    </xf>
    <xf numFmtId="176" fontId="6" fillId="19" borderId="296" xfId="0" applyNumberFormat="1" applyFont="1" applyFill="1" applyBorder="1" applyAlignment="1">
      <alignment vertical="center"/>
    </xf>
    <xf numFmtId="38" fontId="32" fillId="25" borderId="295" xfId="2" applyFont="1" applyFill="1" applyBorder="1" applyAlignment="1">
      <alignment vertical="center"/>
    </xf>
    <xf numFmtId="176" fontId="6" fillId="19" borderId="299" xfId="0" applyNumberFormat="1" applyFont="1" applyFill="1" applyBorder="1" applyAlignment="1">
      <alignment vertical="center"/>
    </xf>
    <xf numFmtId="38" fontId="32" fillId="13" borderId="295" xfId="2" applyFont="1" applyFill="1" applyBorder="1" applyAlignment="1" applyProtection="1">
      <alignment vertical="center"/>
      <protection locked="0"/>
    </xf>
    <xf numFmtId="38" fontId="31" fillId="19" borderId="265" xfId="2" applyFont="1" applyFill="1" applyBorder="1" applyAlignment="1" applyProtection="1">
      <alignment vertical="center"/>
    </xf>
    <xf numFmtId="176" fontId="6" fillId="19" borderId="291" xfId="0" applyNumberFormat="1" applyFont="1" applyFill="1" applyBorder="1" applyAlignment="1">
      <alignment vertical="center"/>
    </xf>
    <xf numFmtId="38" fontId="32" fillId="13" borderId="292" xfId="2" applyFont="1" applyFill="1" applyBorder="1" applyAlignment="1" applyProtection="1">
      <alignment vertical="center"/>
      <protection locked="0"/>
    </xf>
    <xf numFmtId="176" fontId="6" fillId="19" borderId="290" xfId="0" applyNumberFormat="1" applyFont="1" applyFill="1" applyBorder="1" applyAlignment="1">
      <alignment vertical="center"/>
    </xf>
    <xf numFmtId="176" fontId="6" fillId="19" borderId="293" xfId="0" applyNumberFormat="1" applyFont="1" applyFill="1" applyBorder="1" applyAlignment="1">
      <alignment vertical="center"/>
    </xf>
    <xf numFmtId="176" fontId="6" fillId="19" borderId="298" xfId="0" applyNumberFormat="1" applyFont="1" applyFill="1" applyBorder="1" applyAlignment="1">
      <alignment vertical="center"/>
    </xf>
    <xf numFmtId="38" fontId="31" fillId="7" borderId="289" xfId="2" applyFont="1" applyFill="1" applyBorder="1" applyAlignment="1">
      <alignment vertical="center"/>
    </xf>
    <xf numFmtId="38" fontId="31" fillId="7" borderId="295" xfId="2" applyFont="1" applyFill="1" applyBorder="1" applyAlignment="1">
      <alignment vertical="center"/>
    </xf>
    <xf numFmtId="176" fontId="6" fillId="7" borderId="265" xfId="0" applyNumberFormat="1" applyFont="1" applyFill="1" applyBorder="1" applyAlignment="1">
      <alignment vertical="center"/>
    </xf>
    <xf numFmtId="176" fontId="6" fillId="7" borderId="299" xfId="0" applyNumberFormat="1" applyFont="1" applyFill="1" applyBorder="1" applyAlignment="1">
      <alignment vertical="center"/>
    </xf>
    <xf numFmtId="38" fontId="32" fillId="10" borderId="295" xfId="2" applyFont="1" applyFill="1" applyBorder="1" applyAlignment="1" applyProtection="1">
      <alignment vertical="center"/>
      <protection locked="0"/>
    </xf>
    <xf numFmtId="176" fontId="6" fillId="7" borderId="291" xfId="0" applyNumberFormat="1" applyFont="1" applyFill="1" applyBorder="1" applyAlignment="1">
      <alignment vertical="center"/>
    </xf>
    <xf numFmtId="38" fontId="32" fillId="10" borderId="292" xfId="2" applyFont="1" applyFill="1" applyBorder="1" applyAlignment="1" applyProtection="1">
      <alignment vertical="center"/>
      <protection locked="0"/>
    </xf>
    <xf numFmtId="176" fontId="6" fillId="7" borderId="297" xfId="0" applyNumberFormat="1" applyFont="1" applyFill="1" applyBorder="1" applyAlignment="1">
      <alignment vertical="center"/>
    </xf>
    <xf numFmtId="176" fontId="6" fillId="7" borderId="293" xfId="0" applyNumberFormat="1" applyFont="1" applyFill="1" applyBorder="1" applyAlignment="1">
      <alignment vertical="center"/>
    </xf>
    <xf numFmtId="38" fontId="32" fillId="26" borderId="265" xfId="2" applyFont="1" applyFill="1" applyBorder="1" applyAlignment="1">
      <alignment vertical="center"/>
    </xf>
    <xf numFmtId="38" fontId="31" fillId="23" borderId="289" xfId="2" applyFont="1" applyFill="1" applyBorder="1" applyAlignment="1">
      <alignment vertical="center"/>
    </xf>
    <xf numFmtId="38" fontId="31" fillId="23" borderId="265" xfId="2" applyFont="1" applyFill="1" applyBorder="1" applyAlignment="1">
      <alignment vertical="center"/>
    </xf>
    <xf numFmtId="38" fontId="32" fillId="18" borderId="291" xfId="2" applyFont="1" applyFill="1" applyBorder="1" applyAlignment="1">
      <alignment vertical="center"/>
    </xf>
    <xf numFmtId="176" fontId="6" fillId="23" borderId="291" xfId="0" applyNumberFormat="1" applyFont="1" applyFill="1" applyBorder="1" applyAlignment="1">
      <alignment vertical="center"/>
    </xf>
    <xf numFmtId="176" fontId="6" fillId="23" borderId="297" xfId="0" applyNumberFormat="1" applyFont="1" applyFill="1" applyBorder="1" applyAlignment="1">
      <alignment vertical="center"/>
    </xf>
    <xf numFmtId="38" fontId="32" fillId="7" borderId="295" xfId="2" applyFont="1" applyFill="1" applyBorder="1" applyAlignment="1" applyProtection="1">
      <alignment vertical="center"/>
      <protection locked="0"/>
    </xf>
    <xf numFmtId="38" fontId="31" fillId="23" borderId="265" xfId="2" applyFont="1" applyFill="1" applyBorder="1" applyAlignment="1" applyProtection="1">
      <alignment vertical="center"/>
    </xf>
    <xf numFmtId="38" fontId="32" fillId="7" borderId="292" xfId="2" applyFont="1" applyFill="1" applyBorder="1" applyAlignment="1" applyProtection="1">
      <alignment vertical="center"/>
      <protection locked="0"/>
    </xf>
    <xf numFmtId="176" fontId="6" fillId="23" borderId="298" xfId="0" applyNumberFormat="1" applyFont="1" applyFill="1" applyBorder="1" applyAlignment="1">
      <alignment vertical="center"/>
    </xf>
    <xf numFmtId="176" fontId="6" fillId="23" borderId="300" xfId="0" applyNumberFormat="1" applyFont="1" applyFill="1" applyBorder="1" applyAlignment="1">
      <alignment vertical="center"/>
    </xf>
    <xf numFmtId="0" fontId="6" fillId="5" borderId="264" xfId="0" applyFont="1" applyFill="1" applyBorder="1" applyAlignment="1">
      <alignment vertical="center"/>
    </xf>
    <xf numFmtId="0" fontId="6" fillId="5" borderId="265" xfId="0" applyFont="1" applyFill="1" applyBorder="1" applyAlignment="1">
      <alignment vertical="center"/>
    </xf>
    <xf numFmtId="49" fontId="6" fillId="5" borderId="266" xfId="0" applyNumberFormat="1" applyFont="1" applyFill="1" applyBorder="1" applyAlignment="1">
      <alignment horizontal="center" vertical="center"/>
    </xf>
    <xf numFmtId="182" fontId="32" fillId="5" borderId="265" xfId="0" applyNumberFormat="1" applyFont="1" applyFill="1" applyBorder="1" applyAlignment="1">
      <alignment horizontal="center" vertical="center"/>
    </xf>
    <xf numFmtId="182" fontId="31" fillId="5" borderId="267" xfId="0" applyNumberFormat="1" applyFont="1" applyFill="1" applyBorder="1" applyAlignment="1">
      <alignment horizontal="center" vertical="center"/>
    </xf>
    <xf numFmtId="0" fontId="6" fillId="5" borderId="268" xfId="0" applyFont="1" applyFill="1" applyBorder="1" applyAlignment="1">
      <alignment horizontal="center" vertical="center"/>
    </xf>
    <xf numFmtId="10" fontId="32" fillId="5" borderId="269" xfId="0" applyNumberFormat="1" applyFont="1" applyFill="1" applyBorder="1" applyAlignment="1">
      <alignment horizontal="center" vertical="center"/>
    </xf>
    <xf numFmtId="10" fontId="31" fillId="5" borderId="270" xfId="0" applyNumberFormat="1" applyFont="1" applyFill="1" applyBorder="1" applyAlignment="1">
      <alignment horizontal="center" vertical="center"/>
    </xf>
    <xf numFmtId="10" fontId="6" fillId="5" borderId="14" xfId="1" applyNumberFormat="1" applyFont="1" applyFill="1" applyBorder="1" applyAlignment="1">
      <alignment horizontal="center" vertical="center"/>
    </xf>
    <xf numFmtId="10" fontId="6" fillId="5" borderId="265" xfId="0" applyNumberFormat="1" applyFont="1" applyFill="1" applyBorder="1" applyAlignment="1">
      <alignment horizontal="center" vertical="center"/>
    </xf>
    <xf numFmtId="10" fontId="6" fillId="5" borderId="14" xfId="0" applyNumberFormat="1" applyFont="1" applyFill="1" applyBorder="1" applyAlignment="1">
      <alignment horizontal="center" vertical="center"/>
    </xf>
    <xf numFmtId="10" fontId="6" fillId="5" borderId="271" xfId="0" applyNumberFormat="1" applyFont="1" applyFill="1" applyBorder="1" applyAlignment="1">
      <alignment horizontal="center" vertical="center"/>
    </xf>
    <xf numFmtId="10" fontId="32" fillId="5" borderId="269" xfId="1" applyNumberFormat="1" applyFont="1" applyFill="1" applyBorder="1" applyAlignment="1">
      <alignment horizontal="center" vertical="center"/>
    </xf>
    <xf numFmtId="10" fontId="31" fillId="5" borderId="270" xfId="1" applyNumberFormat="1" applyFont="1" applyFill="1" applyBorder="1" applyAlignment="1">
      <alignment horizontal="center" vertical="center"/>
    </xf>
    <xf numFmtId="10" fontId="31" fillId="5" borderId="14" xfId="1" applyNumberFormat="1" applyFont="1" applyFill="1" applyBorder="1" applyAlignment="1">
      <alignment horizontal="center" vertical="center"/>
    </xf>
    <xf numFmtId="10" fontId="31" fillId="5" borderId="265" xfId="1" applyNumberFormat="1" applyFont="1" applyFill="1" applyBorder="1" applyAlignment="1">
      <alignment horizontal="center" vertical="center"/>
    </xf>
    <xf numFmtId="10" fontId="31" fillId="5" borderId="271" xfId="1" applyNumberFormat="1" applyFont="1" applyFill="1" applyBorder="1" applyAlignment="1">
      <alignment horizontal="center" vertical="center"/>
    </xf>
    <xf numFmtId="10" fontId="6" fillId="5" borderId="265" xfId="1" applyNumberFormat="1" applyFont="1" applyFill="1" applyBorder="1" applyAlignment="1">
      <alignment horizontal="center" vertical="center"/>
    </xf>
    <xf numFmtId="10" fontId="6" fillId="5" borderId="271" xfId="1" applyNumberFormat="1" applyFont="1" applyFill="1" applyBorder="1" applyAlignment="1">
      <alignment horizontal="center" vertical="center"/>
    </xf>
    <xf numFmtId="180" fontId="6" fillId="5" borderId="265" xfId="1" applyNumberFormat="1" applyFont="1" applyFill="1" applyBorder="1" applyAlignment="1">
      <alignment horizontal="right" vertical="center"/>
    </xf>
    <xf numFmtId="179" fontId="6" fillId="5" borderId="274" xfId="0" applyNumberFormat="1" applyFont="1" applyFill="1" applyBorder="1" applyAlignment="1">
      <alignment horizontal="right" vertical="center"/>
    </xf>
    <xf numFmtId="38" fontId="6" fillId="5" borderId="275" xfId="2" applyFont="1" applyFill="1" applyBorder="1" applyAlignment="1">
      <alignment horizontal="right" vertical="center"/>
    </xf>
    <xf numFmtId="180" fontId="6" fillId="5" borderId="14" xfId="1" applyNumberFormat="1" applyFont="1" applyFill="1" applyBorder="1" applyAlignment="1">
      <alignment horizontal="right" vertical="center"/>
    </xf>
    <xf numFmtId="180" fontId="6" fillId="5" borderId="273" xfId="1" applyNumberFormat="1" applyFont="1" applyFill="1" applyBorder="1" applyAlignment="1">
      <alignment horizontal="right" vertical="center"/>
    </xf>
    <xf numFmtId="38" fontId="32" fillId="5" borderId="14" xfId="2" applyFont="1" applyFill="1" applyBorder="1" applyAlignment="1" applyProtection="1">
      <alignment vertical="center"/>
    </xf>
    <xf numFmtId="38" fontId="31" fillId="5" borderId="265" xfId="2" applyFont="1" applyFill="1" applyBorder="1" applyAlignment="1" applyProtection="1">
      <alignment vertical="center"/>
    </xf>
    <xf numFmtId="38" fontId="32" fillId="5" borderId="277" xfId="2" applyFont="1" applyFill="1" applyBorder="1" applyAlignment="1" applyProtection="1">
      <alignment vertical="center"/>
    </xf>
    <xf numFmtId="176" fontId="32" fillId="5" borderId="265" xfId="0" applyNumberFormat="1" applyFont="1" applyFill="1" applyBorder="1" applyAlignment="1" applyProtection="1">
      <alignment horizontal="right" vertical="center"/>
    </xf>
    <xf numFmtId="179" fontId="16" fillId="5" borderId="281" xfId="0" applyNumberFormat="1" applyFont="1" applyFill="1" applyBorder="1" applyAlignment="1" applyProtection="1">
      <alignment horizontal="right" vertical="center"/>
    </xf>
    <xf numFmtId="3" fontId="32" fillId="5" borderId="282" xfId="0" applyNumberFormat="1" applyFont="1" applyFill="1" applyBorder="1" applyAlignment="1">
      <alignment horizontal="right" vertical="center"/>
    </xf>
    <xf numFmtId="180" fontId="6" fillId="5" borderId="283" xfId="1" applyNumberFormat="1" applyFont="1" applyFill="1" applyBorder="1" applyAlignment="1">
      <alignment horizontal="right" vertical="center"/>
    </xf>
    <xf numFmtId="3" fontId="31" fillId="5" borderId="283" xfId="0" applyNumberFormat="1" applyFont="1" applyFill="1" applyBorder="1" applyAlignment="1">
      <alignment horizontal="right" vertical="center"/>
    </xf>
    <xf numFmtId="3" fontId="6" fillId="5" borderId="283" xfId="0" applyNumberFormat="1" applyFont="1" applyFill="1" applyBorder="1" applyAlignment="1">
      <alignment horizontal="right" vertical="center"/>
    </xf>
    <xf numFmtId="3" fontId="6" fillId="5" borderId="284" xfId="0" applyNumberFormat="1" applyFont="1" applyFill="1" applyBorder="1" applyAlignment="1">
      <alignment horizontal="right" vertical="center"/>
    </xf>
    <xf numFmtId="38" fontId="32" fillId="5" borderId="285" xfId="2" applyFont="1" applyFill="1" applyBorder="1" applyAlignment="1" applyProtection="1">
      <alignment horizontal="right" vertical="center"/>
    </xf>
    <xf numFmtId="38" fontId="31" fillId="5" borderId="283" xfId="2" applyFont="1" applyFill="1" applyBorder="1" applyAlignment="1" applyProtection="1">
      <alignment horizontal="right" vertical="center"/>
    </xf>
    <xf numFmtId="176" fontId="6" fillId="5" borderId="286" xfId="0" applyNumberFormat="1" applyFont="1" applyFill="1" applyBorder="1" applyAlignment="1">
      <alignment vertical="center"/>
    </xf>
    <xf numFmtId="38" fontId="32" fillId="5" borderId="285" xfId="2" applyFont="1" applyFill="1" applyBorder="1" applyAlignment="1" applyProtection="1">
      <alignment vertical="center"/>
    </xf>
    <xf numFmtId="38" fontId="31" fillId="5" borderId="283" xfId="2" applyFont="1" applyFill="1" applyBorder="1" applyAlignment="1" applyProtection="1">
      <alignment vertical="center"/>
    </xf>
    <xf numFmtId="38" fontId="32" fillId="5" borderId="287" xfId="2" applyFont="1" applyFill="1" applyBorder="1" applyAlignment="1" applyProtection="1">
      <alignment horizontal="right" vertical="center"/>
    </xf>
    <xf numFmtId="38" fontId="32" fillId="5" borderId="287" xfId="2" applyFont="1" applyFill="1" applyBorder="1" applyAlignment="1" applyProtection="1">
      <alignment horizontal="right" vertical="center"/>
      <protection locked="0"/>
    </xf>
    <xf numFmtId="38" fontId="32" fillId="5" borderId="283" xfId="2" applyFont="1" applyFill="1" applyBorder="1" applyAlignment="1" applyProtection="1">
      <alignment horizontal="right" vertical="center"/>
      <protection locked="0"/>
    </xf>
    <xf numFmtId="38" fontId="32" fillId="5" borderId="281" xfId="2" applyFont="1" applyFill="1" applyBorder="1" applyAlignment="1" applyProtection="1">
      <alignment horizontal="right" vertical="center"/>
      <protection locked="0"/>
    </xf>
    <xf numFmtId="38" fontId="32" fillId="5" borderId="288" xfId="2" applyFont="1" applyFill="1" applyBorder="1" applyAlignment="1">
      <alignment horizontal="right" vertical="center"/>
    </xf>
    <xf numFmtId="180" fontId="32" fillId="5" borderId="289" xfId="1" applyNumberFormat="1" applyFont="1" applyFill="1" applyBorder="1" applyAlignment="1">
      <alignment horizontal="right" vertical="center"/>
    </xf>
    <xf numFmtId="38" fontId="31" fillId="5" borderId="265" xfId="2" applyFont="1" applyFill="1" applyBorder="1" applyAlignment="1">
      <alignment horizontal="right" vertical="center"/>
    </xf>
    <xf numFmtId="180" fontId="31" fillId="5" borderId="289" xfId="1" applyNumberFormat="1" applyFont="1" applyFill="1" applyBorder="1" applyAlignment="1">
      <alignment horizontal="right" vertical="center"/>
    </xf>
    <xf numFmtId="38" fontId="6" fillId="5" borderId="289" xfId="2" applyFont="1" applyFill="1" applyBorder="1" applyAlignment="1">
      <alignment horizontal="right" vertical="center"/>
    </xf>
    <xf numFmtId="180" fontId="31" fillId="5" borderId="265" xfId="1" applyNumberFormat="1" applyFont="1" applyFill="1" applyBorder="1" applyAlignment="1">
      <alignment horizontal="right" vertical="center"/>
    </xf>
    <xf numFmtId="38" fontId="6" fillId="5" borderId="290" xfId="2" applyFont="1" applyFill="1" applyBorder="1" applyAlignment="1">
      <alignment horizontal="right" vertical="center"/>
    </xf>
    <xf numFmtId="38" fontId="32" fillId="5" borderId="265" xfId="2" applyFont="1" applyFill="1" applyBorder="1" applyAlignment="1">
      <alignment horizontal="right" vertical="center"/>
    </xf>
    <xf numFmtId="38" fontId="31" fillId="5" borderId="289" xfId="2" applyFont="1" applyFill="1" applyBorder="1" applyAlignment="1">
      <alignment horizontal="right" vertical="center"/>
    </xf>
    <xf numFmtId="176" fontId="6" fillId="5" borderId="291" xfId="0" applyNumberFormat="1" applyFont="1" applyFill="1" applyBorder="1" applyAlignment="1">
      <alignment vertical="center"/>
    </xf>
    <xf numFmtId="38" fontId="32" fillId="5" borderId="292" xfId="2" applyFont="1" applyFill="1" applyBorder="1" applyAlignment="1">
      <alignment vertical="center"/>
    </xf>
    <xf numFmtId="38" fontId="31" fillId="5" borderId="265" xfId="2" applyFont="1" applyFill="1" applyBorder="1" applyAlignment="1">
      <alignment vertical="center"/>
    </xf>
    <xf numFmtId="176" fontId="6" fillId="5" borderId="293" xfId="0" applyNumberFormat="1" applyFont="1" applyFill="1" applyBorder="1" applyAlignment="1">
      <alignment vertical="center"/>
    </xf>
    <xf numFmtId="38" fontId="32" fillId="5" borderId="283" xfId="2" applyFont="1" applyFill="1" applyBorder="1" applyAlignment="1" applyProtection="1">
      <alignment horizontal="right" vertical="center"/>
    </xf>
    <xf numFmtId="38" fontId="32" fillId="5" borderId="294" xfId="2" applyFont="1" applyFill="1" applyBorder="1" applyAlignment="1">
      <alignment horizontal="right" vertical="center"/>
    </xf>
    <xf numFmtId="38" fontId="31" fillId="5" borderId="295" xfId="2" applyFont="1" applyFill="1" applyBorder="1" applyAlignment="1">
      <alignment horizontal="right" vertical="center"/>
    </xf>
    <xf numFmtId="0" fontId="31" fillId="5" borderId="265" xfId="0" applyNumberFormat="1" applyFont="1" applyFill="1" applyBorder="1" applyAlignment="1">
      <alignment horizontal="right" vertical="center"/>
    </xf>
    <xf numFmtId="38" fontId="32" fillId="5" borderId="292" xfId="2" applyFont="1" applyFill="1" applyBorder="1" applyAlignment="1">
      <alignment horizontal="right" vertical="center"/>
    </xf>
    <xf numFmtId="176" fontId="6" fillId="5" borderId="296" xfId="0" applyNumberFormat="1" applyFont="1" applyFill="1" applyBorder="1" applyAlignment="1">
      <alignment vertical="center"/>
    </xf>
    <xf numFmtId="176" fontId="32" fillId="5" borderId="295" xfId="0" applyNumberFormat="1" applyFont="1" applyFill="1" applyBorder="1" applyAlignment="1" applyProtection="1">
      <alignment vertical="center"/>
      <protection locked="0"/>
    </xf>
    <xf numFmtId="176" fontId="31" fillId="5" borderId="265" xfId="0" applyNumberFormat="1" applyFont="1" applyFill="1" applyBorder="1" applyAlignment="1" applyProtection="1">
      <alignment vertical="center"/>
    </xf>
    <xf numFmtId="176" fontId="31" fillId="5" borderId="291" xfId="0" applyNumberFormat="1" applyFont="1" applyFill="1" applyBorder="1" applyAlignment="1">
      <alignment vertical="center"/>
    </xf>
    <xf numFmtId="38" fontId="32" fillId="5" borderId="292" xfId="2" applyFont="1" applyFill="1" applyBorder="1" applyAlignment="1" applyProtection="1">
      <alignment vertical="center"/>
      <protection locked="0"/>
    </xf>
    <xf numFmtId="176" fontId="6" fillId="5" borderId="290" xfId="0" applyNumberFormat="1" applyFont="1" applyFill="1" applyBorder="1" applyAlignment="1">
      <alignment vertical="center"/>
    </xf>
    <xf numFmtId="176" fontId="6" fillId="5" borderId="297" xfId="0" applyNumberFormat="1" applyFont="1" applyFill="1" applyBorder="1" applyAlignment="1">
      <alignment vertical="center"/>
    </xf>
    <xf numFmtId="38" fontId="32" fillId="5" borderId="289" xfId="2" applyFont="1" applyFill="1" applyBorder="1" applyAlignment="1" applyProtection="1">
      <alignment vertical="center"/>
      <protection locked="0"/>
    </xf>
    <xf numFmtId="176" fontId="6" fillId="5" borderId="298" xfId="0" applyNumberFormat="1" applyFont="1" applyFill="1" applyBorder="1" applyAlignment="1">
      <alignment vertical="center"/>
    </xf>
    <xf numFmtId="38" fontId="32" fillId="5" borderId="294" xfId="2" applyFont="1" applyFill="1" applyBorder="1" applyAlignment="1">
      <alignment vertical="center"/>
    </xf>
    <xf numFmtId="38" fontId="31" fillId="5" borderId="289" xfId="2" applyFont="1" applyFill="1" applyBorder="1" applyAlignment="1">
      <alignment vertical="center"/>
    </xf>
    <xf numFmtId="38" fontId="31" fillId="5" borderId="295" xfId="2" applyFont="1" applyFill="1" applyBorder="1" applyAlignment="1">
      <alignment vertical="center"/>
    </xf>
    <xf numFmtId="38" fontId="32" fillId="5" borderId="295" xfId="2" applyFont="1" applyFill="1" applyBorder="1" applyAlignment="1" applyProtection="1">
      <alignment vertical="center"/>
      <protection locked="0"/>
    </xf>
    <xf numFmtId="38" fontId="32" fillId="5" borderId="294" xfId="2" applyFont="1" applyFill="1" applyBorder="1" applyAlignment="1" applyProtection="1">
      <alignment vertical="center"/>
      <protection locked="0"/>
    </xf>
    <xf numFmtId="38" fontId="31" fillId="5" borderId="289" xfId="2" applyFont="1" applyFill="1" applyBorder="1" applyAlignment="1" applyProtection="1">
      <alignment vertical="center"/>
    </xf>
    <xf numFmtId="176" fontId="6" fillId="5" borderId="265" xfId="0" applyNumberFormat="1" applyFont="1" applyFill="1" applyBorder="1" applyAlignment="1">
      <alignment vertical="center"/>
    </xf>
    <xf numFmtId="38" fontId="32" fillId="5" borderId="289" xfId="2" applyFont="1" applyFill="1" applyBorder="1" applyAlignment="1">
      <alignment vertical="center"/>
    </xf>
    <xf numFmtId="176" fontId="6" fillId="5" borderId="299" xfId="0" applyNumberFormat="1" applyFont="1" applyFill="1" applyBorder="1" applyAlignment="1">
      <alignment vertical="center"/>
    </xf>
    <xf numFmtId="38" fontId="32" fillId="5" borderId="295" xfId="2" applyFont="1" applyFill="1" applyBorder="1" applyAlignment="1">
      <alignment vertical="center"/>
    </xf>
    <xf numFmtId="38" fontId="32" fillId="5" borderId="265" xfId="2" applyFont="1" applyFill="1" applyBorder="1" applyAlignment="1">
      <alignment vertical="center"/>
    </xf>
    <xf numFmtId="38" fontId="32" fillId="5" borderId="291" xfId="2" applyFont="1" applyFill="1" applyBorder="1" applyAlignment="1">
      <alignment vertical="center"/>
    </xf>
    <xf numFmtId="176" fontId="6" fillId="5" borderId="300" xfId="0" applyNumberFormat="1" applyFont="1" applyFill="1" applyBorder="1" applyAlignment="1">
      <alignment vertical="center"/>
    </xf>
    <xf numFmtId="0" fontId="6" fillId="0" borderId="264" xfId="0" applyFont="1" applyFill="1" applyBorder="1" applyAlignment="1">
      <alignment vertical="center"/>
    </xf>
    <xf numFmtId="0" fontId="6" fillId="0" borderId="265" xfId="0" applyFont="1" applyFill="1" applyBorder="1" applyAlignment="1">
      <alignment vertical="center"/>
    </xf>
    <xf numFmtId="49" fontId="6" fillId="0" borderId="266" xfId="0" applyNumberFormat="1" applyFont="1" applyFill="1" applyBorder="1" applyAlignment="1">
      <alignment horizontal="center" vertical="center"/>
    </xf>
    <xf numFmtId="182" fontId="32" fillId="0" borderId="265" xfId="0" applyNumberFormat="1" applyFont="1" applyFill="1" applyBorder="1" applyAlignment="1">
      <alignment horizontal="center" vertical="center"/>
    </xf>
    <xf numFmtId="182" fontId="31" fillId="0" borderId="267" xfId="0" applyNumberFormat="1" applyFont="1" applyFill="1" applyBorder="1" applyAlignment="1">
      <alignment horizontal="center" vertical="center"/>
    </xf>
    <xf numFmtId="0" fontId="6" fillId="0" borderId="268" xfId="0" applyFont="1" applyFill="1" applyBorder="1" applyAlignment="1">
      <alignment horizontal="center" vertical="center"/>
    </xf>
    <xf numFmtId="10" fontId="32" fillId="0" borderId="269" xfId="0" applyNumberFormat="1" applyFont="1" applyFill="1" applyBorder="1" applyAlignment="1">
      <alignment horizontal="center" vertical="center"/>
    </xf>
    <xf numFmtId="10" fontId="31" fillId="0" borderId="270" xfId="0" applyNumberFormat="1" applyFont="1" applyFill="1" applyBorder="1" applyAlignment="1">
      <alignment horizontal="center" vertical="center"/>
    </xf>
    <xf numFmtId="10" fontId="6" fillId="0" borderId="14" xfId="1" applyNumberFormat="1" applyFont="1" applyFill="1" applyBorder="1" applyAlignment="1">
      <alignment horizontal="center" vertical="center"/>
    </xf>
    <xf numFmtId="10" fontId="6" fillId="0" borderId="265" xfId="0" applyNumberFormat="1" applyFont="1" applyFill="1" applyBorder="1" applyAlignment="1">
      <alignment horizontal="center" vertical="center"/>
    </xf>
    <xf numFmtId="10" fontId="6" fillId="0" borderId="14" xfId="0" applyNumberFormat="1" applyFont="1" applyFill="1" applyBorder="1" applyAlignment="1">
      <alignment horizontal="center" vertical="center"/>
    </xf>
    <xf numFmtId="10" fontId="6" fillId="0" borderId="271" xfId="0" applyNumberFormat="1" applyFont="1" applyFill="1" applyBorder="1" applyAlignment="1">
      <alignment horizontal="center" vertical="center"/>
    </xf>
    <xf numFmtId="10" fontId="32" fillId="0" borderId="269" xfId="1" applyNumberFormat="1" applyFont="1" applyFill="1" applyBorder="1" applyAlignment="1">
      <alignment horizontal="center" vertical="center"/>
    </xf>
    <xf numFmtId="10" fontId="31" fillId="0" borderId="270" xfId="1" applyNumberFormat="1" applyFont="1" applyFill="1" applyBorder="1" applyAlignment="1">
      <alignment horizontal="center" vertical="center"/>
    </xf>
    <xf numFmtId="10" fontId="31" fillId="0" borderId="14" xfId="1" applyNumberFormat="1" applyFont="1" applyFill="1" applyBorder="1" applyAlignment="1">
      <alignment horizontal="center" vertical="center"/>
    </xf>
    <xf numFmtId="10" fontId="31" fillId="0" borderId="265" xfId="1" applyNumberFormat="1" applyFont="1" applyFill="1" applyBorder="1" applyAlignment="1">
      <alignment horizontal="center" vertical="center"/>
    </xf>
    <xf numFmtId="10" fontId="31" fillId="0" borderId="271" xfId="1" applyNumberFormat="1" applyFont="1" applyFill="1" applyBorder="1" applyAlignment="1">
      <alignment horizontal="center" vertical="center"/>
    </xf>
    <xf numFmtId="10" fontId="6" fillId="0" borderId="265" xfId="1" applyNumberFormat="1" applyFont="1" applyFill="1" applyBorder="1" applyAlignment="1">
      <alignment horizontal="center" vertical="center"/>
    </xf>
    <xf numFmtId="10" fontId="6" fillId="0" borderId="271" xfId="1" applyNumberFormat="1" applyFont="1" applyFill="1" applyBorder="1" applyAlignment="1">
      <alignment horizontal="center" vertical="center"/>
    </xf>
    <xf numFmtId="180" fontId="6" fillId="0" borderId="265" xfId="1" applyNumberFormat="1" applyFont="1" applyFill="1" applyBorder="1" applyAlignment="1">
      <alignment horizontal="right" vertical="center"/>
    </xf>
    <xf numFmtId="179" fontId="6" fillId="0" borderId="274" xfId="0" applyNumberFormat="1" applyFont="1" applyFill="1" applyBorder="1" applyAlignment="1">
      <alignment horizontal="right" vertical="center"/>
    </xf>
    <xf numFmtId="38" fontId="6" fillId="0" borderId="275" xfId="2" applyFont="1" applyFill="1" applyBorder="1" applyAlignment="1">
      <alignment horizontal="right" vertical="center"/>
    </xf>
    <xf numFmtId="180" fontId="6" fillId="0" borderId="14" xfId="1" applyNumberFormat="1" applyFont="1" applyFill="1" applyBorder="1" applyAlignment="1">
      <alignment horizontal="right" vertical="center"/>
    </xf>
    <xf numFmtId="180" fontId="6" fillId="0" borderId="273" xfId="1" applyNumberFormat="1" applyFont="1" applyFill="1" applyBorder="1" applyAlignment="1">
      <alignment horizontal="right" vertical="center"/>
    </xf>
    <xf numFmtId="38" fontId="32" fillId="0" borderId="14" xfId="2" applyFont="1" applyFill="1" applyBorder="1" applyAlignment="1" applyProtection="1">
      <alignment vertical="center"/>
    </xf>
    <xf numFmtId="38" fontId="31" fillId="0" borderId="265" xfId="2" applyFont="1" applyFill="1" applyBorder="1" applyAlignment="1" applyProtection="1">
      <alignment vertical="center"/>
    </xf>
    <xf numFmtId="38" fontId="32" fillId="0" borderId="277" xfId="2" applyFont="1" applyFill="1" applyBorder="1" applyAlignment="1" applyProtection="1">
      <alignment vertical="center"/>
    </xf>
    <xf numFmtId="176" fontId="32" fillId="0" borderId="265" xfId="0" applyNumberFormat="1" applyFont="1" applyFill="1" applyBorder="1" applyAlignment="1" applyProtection="1">
      <alignment horizontal="right" vertical="center"/>
    </xf>
    <xf numFmtId="179" fontId="16" fillId="0" borderId="281" xfId="0" applyNumberFormat="1" applyFont="1" applyFill="1" applyBorder="1" applyAlignment="1" applyProtection="1">
      <alignment horizontal="right" vertical="center"/>
    </xf>
    <xf numFmtId="3" fontId="32" fillId="0" borderId="282" xfId="0" applyNumberFormat="1" applyFont="1" applyFill="1" applyBorder="1" applyAlignment="1">
      <alignment horizontal="right" vertical="center"/>
    </xf>
    <xf numFmtId="180" fontId="6" fillId="0" borderId="283" xfId="1" applyNumberFormat="1" applyFont="1" applyFill="1" applyBorder="1" applyAlignment="1">
      <alignment horizontal="right" vertical="center"/>
    </xf>
    <xf numFmtId="3" fontId="31" fillId="0" borderId="283" xfId="0" applyNumberFormat="1" applyFont="1" applyFill="1" applyBorder="1" applyAlignment="1">
      <alignment horizontal="right" vertical="center"/>
    </xf>
    <xf numFmtId="3" fontId="6" fillId="0" borderId="283" xfId="0" applyNumberFormat="1" applyFont="1" applyFill="1" applyBorder="1" applyAlignment="1">
      <alignment horizontal="right" vertical="center"/>
    </xf>
    <xf numFmtId="3" fontId="6" fillId="0" borderId="284" xfId="0" applyNumberFormat="1" applyFont="1" applyFill="1" applyBorder="1" applyAlignment="1">
      <alignment horizontal="right" vertical="center"/>
    </xf>
    <xf numFmtId="38" fontId="32" fillId="0" borderId="285" xfId="2" applyFont="1" applyFill="1" applyBorder="1" applyAlignment="1" applyProtection="1">
      <alignment horizontal="right" vertical="center"/>
    </xf>
    <xf numFmtId="38" fontId="31" fillId="0" borderId="283" xfId="2" applyFont="1" applyFill="1" applyBorder="1" applyAlignment="1" applyProtection="1">
      <alignment horizontal="right" vertical="center"/>
    </xf>
    <xf numFmtId="176" fontId="6" fillId="0" borderId="286" xfId="0" applyNumberFormat="1" applyFont="1" applyFill="1" applyBorder="1" applyAlignment="1">
      <alignment vertical="center"/>
    </xf>
    <xf numFmtId="38" fontId="32" fillId="0" borderId="285" xfId="2" applyFont="1" applyFill="1" applyBorder="1" applyAlignment="1" applyProtection="1">
      <alignment vertical="center"/>
    </xf>
    <xf numFmtId="38" fontId="31" fillId="0" borderId="283" xfId="2" applyFont="1" applyFill="1" applyBorder="1" applyAlignment="1" applyProtection="1">
      <alignment vertical="center"/>
    </xf>
    <xf numFmtId="38" fontId="32" fillId="0" borderId="287" xfId="2" applyFont="1" applyFill="1" applyBorder="1" applyAlignment="1" applyProtection="1">
      <alignment horizontal="right" vertical="center"/>
    </xf>
    <xf numFmtId="38" fontId="32" fillId="0" borderId="287" xfId="2" applyFont="1" applyFill="1" applyBorder="1" applyAlignment="1" applyProtection="1">
      <alignment horizontal="right" vertical="center"/>
      <protection locked="0"/>
    </xf>
    <xf numFmtId="38" fontId="32" fillId="0" borderId="283" xfId="2" applyFont="1" applyFill="1" applyBorder="1" applyAlignment="1" applyProtection="1">
      <alignment horizontal="right" vertical="center"/>
      <protection locked="0"/>
    </xf>
    <xf numFmtId="38" fontId="32" fillId="0" borderId="281" xfId="2" applyFont="1" applyFill="1" applyBorder="1" applyAlignment="1" applyProtection="1">
      <alignment horizontal="right" vertical="center"/>
      <protection locked="0"/>
    </xf>
    <xf numFmtId="38" fontId="32" fillId="0" borderId="288" xfId="2" applyFont="1" applyFill="1" applyBorder="1" applyAlignment="1">
      <alignment horizontal="right" vertical="center"/>
    </xf>
    <xf numFmtId="180" fontId="32" fillId="0" borderId="289" xfId="1" applyNumberFormat="1" applyFont="1" applyFill="1" applyBorder="1" applyAlignment="1">
      <alignment horizontal="right" vertical="center"/>
    </xf>
    <xf numFmtId="38" fontId="31" fillId="0" borderId="265" xfId="2" applyFont="1" applyFill="1" applyBorder="1" applyAlignment="1">
      <alignment horizontal="right" vertical="center"/>
    </xf>
    <xf numFmtId="180" fontId="31" fillId="0" borderId="289" xfId="1" applyNumberFormat="1" applyFont="1" applyFill="1" applyBorder="1" applyAlignment="1">
      <alignment horizontal="right" vertical="center"/>
    </xf>
    <xf numFmtId="38" fontId="6" fillId="0" borderId="289" xfId="2" applyFont="1" applyFill="1" applyBorder="1" applyAlignment="1">
      <alignment horizontal="right" vertical="center"/>
    </xf>
    <xf numFmtId="180" fontId="31" fillId="0" borderId="265" xfId="1" applyNumberFormat="1" applyFont="1" applyFill="1" applyBorder="1" applyAlignment="1">
      <alignment horizontal="right" vertical="center"/>
    </xf>
    <xf numFmtId="38" fontId="6" fillId="0" borderId="290" xfId="2" applyFont="1" applyFill="1" applyBorder="1" applyAlignment="1">
      <alignment horizontal="right" vertical="center"/>
    </xf>
    <xf numFmtId="38" fontId="32" fillId="0" borderId="265" xfId="2" applyFont="1" applyFill="1" applyBorder="1" applyAlignment="1">
      <alignment horizontal="right" vertical="center"/>
    </xf>
    <xf numFmtId="38" fontId="31" fillId="0" borderId="289" xfId="2" applyFont="1" applyFill="1" applyBorder="1" applyAlignment="1">
      <alignment horizontal="right" vertical="center"/>
    </xf>
    <xf numFmtId="176" fontId="6" fillId="0" borderId="291" xfId="0" applyNumberFormat="1" applyFont="1" applyFill="1" applyBorder="1" applyAlignment="1">
      <alignment vertical="center"/>
    </xf>
    <xf numFmtId="38" fontId="32" fillId="0" borderId="292" xfId="2" applyFont="1" applyFill="1" applyBorder="1" applyAlignment="1">
      <alignment vertical="center"/>
    </xf>
    <xf numFmtId="38" fontId="31" fillId="0" borderId="265" xfId="2" applyFont="1" applyFill="1" applyBorder="1" applyAlignment="1">
      <alignment vertical="center"/>
    </xf>
    <xf numFmtId="176" fontId="6" fillId="0" borderId="293" xfId="0" applyNumberFormat="1" applyFont="1" applyFill="1" applyBorder="1" applyAlignment="1">
      <alignment vertical="center"/>
    </xf>
    <xf numFmtId="38" fontId="32" fillId="0" borderId="283" xfId="2" applyFont="1" applyFill="1" applyBorder="1" applyAlignment="1" applyProtection="1">
      <alignment horizontal="right" vertical="center"/>
    </xf>
    <xf numFmtId="38" fontId="32" fillId="0" borderId="281" xfId="2" applyFont="1" applyFill="1" applyBorder="1" applyAlignment="1" applyProtection="1">
      <alignment horizontal="right" vertical="center"/>
    </xf>
    <xf numFmtId="38" fontId="32" fillId="0" borderId="294" xfId="2" applyFont="1" applyFill="1" applyBorder="1" applyAlignment="1">
      <alignment horizontal="right" vertical="center"/>
    </xf>
    <xf numFmtId="38" fontId="31" fillId="0" borderId="295" xfId="2" applyFont="1" applyFill="1" applyBorder="1" applyAlignment="1">
      <alignment horizontal="right" vertical="center"/>
    </xf>
    <xf numFmtId="0" fontId="31" fillId="0" borderId="265" xfId="0" applyNumberFormat="1" applyFont="1" applyFill="1" applyBorder="1" applyAlignment="1">
      <alignment horizontal="right" vertical="center"/>
    </xf>
    <xf numFmtId="38" fontId="32" fillId="0" borderId="292" xfId="2" applyFont="1" applyFill="1" applyBorder="1" applyAlignment="1">
      <alignment horizontal="right" vertical="center"/>
    </xf>
    <xf numFmtId="176" fontId="6" fillId="0" borderId="296" xfId="0" applyNumberFormat="1" applyFont="1" applyFill="1" applyBorder="1" applyAlignment="1">
      <alignment vertical="center"/>
    </xf>
    <xf numFmtId="176" fontId="32" fillId="0" borderId="295" xfId="0" applyNumberFormat="1" applyFont="1" applyFill="1" applyBorder="1" applyAlignment="1" applyProtection="1">
      <alignment vertical="center"/>
      <protection locked="0"/>
    </xf>
    <xf numFmtId="176" fontId="31" fillId="0" borderId="265" xfId="0" applyNumberFormat="1" applyFont="1" applyFill="1" applyBorder="1" applyAlignment="1" applyProtection="1">
      <alignment vertical="center"/>
    </xf>
    <xf numFmtId="176" fontId="31" fillId="0" borderId="291" xfId="0" applyNumberFormat="1" applyFont="1" applyFill="1" applyBorder="1" applyAlignment="1">
      <alignment vertical="center"/>
    </xf>
    <xf numFmtId="38" fontId="32" fillId="0" borderId="292" xfId="2" applyFont="1" applyFill="1" applyBorder="1" applyAlignment="1" applyProtection="1">
      <alignment vertical="center"/>
      <protection locked="0"/>
    </xf>
    <xf numFmtId="176" fontId="6" fillId="0" borderId="290" xfId="0" applyNumberFormat="1" applyFont="1" applyFill="1" applyBorder="1" applyAlignment="1">
      <alignment vertical="center"/>
    </xf>
    <xf numFmtId="176" fontId="6" fillId="0" borderId="297" xfId="0" applyNumberFormat="1" applyFont="1" applyFill="1" applyBorder="1" applyAlignment="1">
      <alignment vertical="center"/>
    </xf>
    <xf numFmtId="38" fontId="32" fillId="0" borderId="289" xfId="2" applyFont="1" applyFill="1" applyBorder="1" applyAlignment="1" applyProtection="1">
      <alignment vertical="center"/>
      <protection locked="0"/>
    </xf>
    <xf numFmtId="176" fontId="6" fillId="0" borderId="298" xfId="0" applyNumberFormat="1" applyFont="1" applyFill="1" applyBorder="1" applyAlignment="1">
      <alignment vertical="center"/>
    </xf>
    <xf numFmtId="38" fontId="32" fillId="0" borderId="294" xfId="2" applyFont="1" applyFill="1" applyBorder="1" applyAlignment="1">
      <alignment vertical="center"/>
    </xf>
    <xf numFmtId="38" fontId="31" fillId="0" borderId="289" xfId="2" applyFont="1" applyFill="1" applyBorder="1" applyAlignment="1">
      <alignment vertical="center"/>
    </xf>
    <xf numFmtId="38" fontId="31" fillId="0" borderId="295" xfId="2" applyFont="1" applyFill="1" applyBorder="1" applyAlignment="1">
      <alignment vertical="center"/>
    </xf>
    <xf numFmtId="38" fontId="32" fillId="0" borderId="295" xfId="2" applyFont="1" applyFill="1" applyBorder="1" applyAlignment="1" applyProtection="1">
      <alignment vertical="center"/>
      <protection locked="0"/>
    </xf>
    <xf numFmtId="38" fontId="32" fillId="0" borderId="294" xfId="2" applyFont="1" applyFill="1" applyBorder="1" applyAlignment="1" applyProtection="1">
      <alignment vertical="center"/>
      <protection locked="0"/>
    </xf>
    <xf numFmtId="38" fontId="31" fillId="0" borderId="289" xfId="2" applyFont="1" applyFill="1" applyBorder="1" applyAlignment="1" applyProtection="1">
      <alignment vertical="center"/>
    </xf>
    <xf numFmtId="176" fontId="6" fillId="0" borderId="265" xfId="0" applyNumberFormat="1" applyFont="1" applyFill="1" applyBorder="1" applyAlignment="1">
      <alignment vertical="center"/>
    </xf>
    <xf numFmtId="38" fontId="32" fillId="0" borderId="289" xfId="2" applyFont="1" applyFill="1" applyBorder="1" applyAlignment="1">
      <alignment vertical="center"/>
    </xf>
    <xf numFmtId="176" fontId="6" fillId="0" borderId="299" xfId="0" applyNumberFormat="1" applyFont="1" applyFill="1" applyBorder="1" applyAlignment="1">
      <alignment vertical="center"/>
    </xf>
    <xf numFmtId="38" fontId="32" fillId="0" borderId="295" xfId="2" applyFont="1" applyFill="1" applyBorder="1" applyAlignment="1">
      <alignment vertical="center"/>
    </xf>
    <xf numFmtId="38" fontId="32" fillId="0" borderId="265" xfId="2" applyFont="1" applyFill="1" applyBorder="1" applyAlignment="1">
      <alignment vertical="center"/>
    </xf>
    <xf numFmtId="38" fontId="32" fillId="0" borderId="291" xfId="2" applyFont="1" applyFill="1" applyBorder="1" applyAlignment="1">
      <alignment vertical="center"/>
    </xf>
    <xf numFmtId="176" fontId="6" fillId="0" borderId="300" xfId="0" applyNumberFormat="1" applyFont="1" applyFill="1" applyBorder="1" applyAlignment="1">
      <alignment vertical="center"/>
    </xf>
    <xf numFmtId="0" fontId="48" fillId="0" borderId="264" xfId="0" applyFont="1" applyFill="1" applyBorder="1" applyAlignment="1">
      <alignment vertical="center"/>
    </xf>
    <xf numFmtId="0" fontId="6" fillId="0" borderId="268" xfId="0" applyNumberFormat="1" applyFont="1" applyFill="1" applyBorder="1" applyAlignment="1">
      <alignment horizontal="center" vertical="center"/>
    </xf>
    <xf numFmtId="49" fontId="32" fillId="0" borderId="269" xfId="0" quotePrefix="1" applyNumberFormat="1" applyFont="1" applyFill="1" applyBorder="1" applyAlignment="1">
      <alignment horizontal="center" vertical="center"/>
    </xf>
    <xf numFmtId="49" fontId="31" fillId="0" borderId="270" xfId="0" quotePrefix="1" applyNumberFormat="1" applyFont="1" applyFill="1" applyBorder="1" applyAlignment="1">
      <alignment horizontal="center" vertical="center"/>
    </xf>
    <xf numFmtId="49" fontId="6" fillId="0" borderId="14" xfId="0" quotePrefix="1" applyNumberFormat="1" applyFont="1" applyFill="1" applyBorder="1" applyAlignment="1">
      <alignment horizontal="center" vertical="center"/>
    </xf>
    <xf numFmtId="182" fontId="6" fillId="0" borderId="265" xfId="0" quotePrefix="1" applyNumberFormat="1" applyFont="1" applyFill="1" applyBorder="1" applyAlignment="1">
      <alignment horizontal="center" vertical="center"/>
    </xf>
    <xf numFmtId="49" fontId="6" fillId="0" borderId="271" xfId="0" quotePrefix="1" applyNumberFormat="1" applyFont="1" applyFill="1" applyBorder="1" applyAlignment="1">
      <alignment horizontal="center" vertical="center"/>
    </xf>
    <xf numFmtId="38" fontId="6" fillId="0" borderId="274" xfId="2" applyFont="1" applyFill="1" applyBorder="1" applyAlignment="1">
      <alignment horizontal="right" vertical="center"/>
    </xf>
    <xf numFmtId="49" fontId="38" fillId="0" borderId="281" xfId="0" applyNumberFormat="1" applyFont="1" applyFill="1" applyBorder="1" applyAlignment="1" applyProtection="1">
      <alignment horizontal="right" vertical="center"/>
    </xf>
    <xf numFmtId="3" fontId="31" fillId="0" borderId="265" xfId="0" applyNumberFormat="1" applyFont="1" applyFill="1" applyBorder="1" applyAlignment="1">
      <alignment horizontal="right" vertical="center"/>
    </xf>
    <xf numFmtId="176" fontId="32" fillId="0" borderId="295" xfId="0" applyNumberFormat="1" applyFont="1" applyFill="1" applyBorder="1" applyAlignment="1" applyProtection="1">
      <alignment vertical="center"/>
    </xf>
    <xf numFmtId="38" fontId="32" fillId="0" borderId="292" xfId="2" applyFont="1" applyFill="1" applyBorder="1" applyAlignment="1" applyProtection="1">
      <alignment vertical="center"/>
    </xf>
    <xf numFmtId="38" fontId="32" fillId="0" borderId="289" xfId="2" applyFont="1" applyFill="1" applyBorder="1" applyAlignment="1" applyProtection="1">
      <alignment vertical="center"/>
    </xf>
    <xf numFmtId="38" fontId="32" fillId="0" borderId="295" xfId="2" applyFont="1" applyFill="1" applyBorder="1" applyAlignment="1" applyProtection="1">
      <alignment vertical="center"/>
    </xf>
    <xf numFmtId="38" fontId="32" fillId="0" borderId="294" xfId="2" applyFont="1" applyFill="1" applyBorder="1" applyAlignment="1" applyProtection="1">
      <alignment vertical="center"/>
    </xf>
    <xf numFmtId="49" fontId="16" fillId="0" borderId="281" xfId="0" applyNumberFormat="1" applyFont="1" applyFill="1" applyBorder="1" applyAlignment="1" applyProtection="1">
      <alignment horizontal="right" vertical="center"/>
    </xf>
    <xf numFmtId="49" fontId="6" fillId="0" borderId="265" xfId="0" quotePrefix="1" applyNumberFormat="1" applyFont="1" applyFill="1" applyBorder="1" applyAlignment="1">
      <alignment horizontal="center" vertical="center"/>
    </xf>
    <xf numFmtId="0" fontId="6" fillId="0" borderId="286" xfId="0" applyFont="1" applyFill="1" applyBorder="1" applyAlignment="1">
      <alignment vertical="center"/>
    </xf>
    <xf numFmtId="0" fontId="6" fillId="0" borderId="291" xfId="0" applyFont="1" applyFill="1" applyBorder="1" applyAlignment="1">
      <alignment vertical="center"/>
    </xf>
    <xf numFmtId="0" fontId="6" fillId="0" borderId="293" xfId="0" applyFont="1" applyFill="1" applyBorder="1" applyAlignment="1">
      <alignment vertical="center"/>
    </xf>
    <xf numFmtId="0" fontId="6" fillId="0" borderId="296" xfId="0" applyFont="1" applyFill="1" applyBorder="1" applyAlignment="1">
      <alignment vertical="center"/>
    </xf>
    <xf numFmtId="0" fontId="32" fillId="0" borderId="295" xfId="0" applyFont="1" applyFill="1" applyBorder="1" applyAlignment="1" applyProtection="1">
      <alignment vertical="center"/>
      <protection locked="0"/>
    </xf>
    <xf numFmtId="0" fontId="31" fillId="0" borderId="265" xfId="0" applyFont="1" applyFill="1" applyBorder="1" applyAlignment="1" applyProtection="1">
      <alignment vertical="center"/>
    </xf>
    <xf numFmtId="0" fontId="31" fillId="0" borderId="291" xfId="0" applyFont="1" applyFill="1" applyBorder="1" applyAlignment="1">
      <alignment vertical="center"/>
    </xf>
    <xf numFmtId="0" fontId="6" fillId="0" borderId="290" xfId="0" applyFont="1" applyFill="1" applyBorder="1" applyAlignment="1">
      <alignment vertical="center"/>
    </xf>
    <xf numFmtId="0" fontId="6" fillId="0" borderId="297" xfId="0" applyFont="1" applyFill="1" applyBorder="1" applyAlignment="1">
      <alignment vertical="center"/>
    </xf>
    <xf numFmtId="0" fontId="6" fillId="0" borderId="298" xfId="0" applyFont="1" applyFill="1" applyBorder="1" applyAlignment="1">
      <alignment vertical="center"/>
    </xf>
    <xf numFmtId="0" fontId="6" fillId="0" borderId="299" xfId="0" applyFont="1" applyFill="1" applyBorder="1" applyAlignment="1">
      <alignment vertical="center"/>
    </xf>
    <xf numFmtId="0" fontId="6" fillId="0" borderId="300" xfId="0" applyFont="1" applyFill="1" applyBorder="1" applyAlignment="1">
      <alignment vertical="center"/>
    </xf>
    <xf numFmtId="49" fontId="32" fillId="0" borderId="269" xfId="0" applyNumberFormat="1" applyFont="1" applyFill="1" applyBorder="1" applyAlignment="1">
      <alignment horizontal="center" vertical="center"/>
    </xf>
    <xf numFmtId="49" fontId="31" fillId="0" borderId="270" xfId="0" applyNumberFormat="1" applyFont="1" applyFill="1" applyBorder="1" applyAlignment="1">
      <alignment horizontal="center" vertical="center"/>
    </xf>
    <xf numFmtId="49" fontId="6" fillId="0" borderId="14" xfId="0" applyNumberFormat="1" applyFont="1" applyFill="1" applyBorder="1" applyAlignment="1">
      <alignment horizontal="center" vertical="center"/>
    </xf>
    <xf numFmtId="49" fontId="6" fillId="0" borderId="265" xfId="0" applyNumberFormat="1" applyFont="1" applyFill="1" applyBorder="1" applyAlignment="1">
      <alignment horizontal="center" vertical="center"/>
    </xf>
    <xf numFmtId="49" fontId="6" fillId="0" borderId="271" xfId="0" applyNumberFormat="1" applyFont="1" applyFill="1" applyBorder="1" applyAlignment="1">
      <alignment horizontal="center" vertical="center"/>
    </xf>
    <xf numFmtId="3" fontId="6" fillId="0" borderId="291" xfId="0" applyNumberFormat="1" applyFont="1" applyFill="1" applyBorder="1" applyAlignment="1">
      <alignment vertical="center"/>
    </xf>
    <xf numFmtId="3" fontId="6" fillId="0" borderId="293" xfId="0" applyNumberFormat="1" applyFont="1" applyFill="1" applyBorder="1" applyAlignment="1">
      <alignment vertical="center"/>
    </xf>
    <xf numFmtId="3" fontId="6" fillId="0" borderId="296" xfId="0" applyNumberFormat="1" applyFont="1" applyFill="1" applyBorder="1" applyAlignment="1">
      <alignment vertical="center"/>
    </xf>
    <xf numFmtId="3" fontId="32" fillId="0" borderId="295" xfId="0" applyNumberFormat="1" applyFont="1" applyFill="1" applyBorder="1" applyAlignment="1" applyProtection="1">
      <alignment vertical="center"/>
      <protection locked="0"/>
    </xf>
    <xf numFmtId="3" fontId="31" fillId="0" borderId="265" xfId="0" applyNumberFormat="1" applyFont="1" applyFill="1" applyBorder="1" applyAlignment="1" applyProtection="1">
      <alignment vertical="center"/>
    </xf>
    <xf numFmtId="3" fontId="31" fillId="0" borderId="291" xfId="0" applyNumberFormat="1" applyFont="1" applyFill="1" applyBorder="1" applyAlignment="1">
      <alignment vertical="center"/>
    </xf>
    <xf numFmtId="3" fontId="6" fillId="0" borderId="290" xfId="0" applyNumberFormat="1" applyFont="1" applyFill="1" applyBorder="1" applyAlignment="1">
      <alignment vertical="center"/>
    </xf>
    <xf numFmtId="3" fontId="6" fillId="0" borderId="297" xfId="0" applyNumberFormat="1" applyFont="1" applyFill="1" applyBorder="1" applyAlignment="1">
      <alignment vertical="center"/>
    </xf>
    <xf numFmtId="3" fontId="6" fillId="0" borderId="298" xfId="0" applyNumberFormat="1" applyFont="1" applyFill="1" applyBorder="1" applyAlignment="1">
      <alignment vertical="center"/>
    </xf>
    <xf numFmtId="3" fontId="6" fillId="0" borderId="265" xfId="0" applyNumberFormat="1" applyFont="1" applyFill="1" applyBorder="1" applyAlignment="1">
      <alignment vertical="center"/>
    </xf>
    <xf numFmtId="3" fontId="6" fillId="0" borderId="300" xfId="0" applyNumberFormat="1" applyFont="1" applyFill="1" applyBorder="1" applyAlignment="1">
      <alignment vertical="center"/>
    </xf>
    <xf numFmtId="3" fontId="6" fillId="0" borderId="286" xfId="0" applyNumberFormat="1" applyFont="1" applyFill="1" applyBorder="1" applyAlignment="1">
      <alignment vertical="center"/>
    </xf>
    <xf numFmtId="3" fontId="32" fillId="0" borderId="295" xfId="0" applyNumberFormat="1" applyFont="1" applyFill="1" applyBorder="1" applyAlignment="1" applyProtection="1">
      <alignment vertical="center"/>
    </xf>
    <xf numFmtId="176" fontId="16" fillId="0" borderId="281" xfId="0" applyNumberFormat="1" applyFont="1" applyFill="1" applyBorder="1" applyAlignment="1" applyProtection="1">
      <alignment horizontal="right" vertical="center"/>
    </xf>
    <xf numFmtId="180" fontId="6" fillId="0" borderId="283" xfId="1" applyNumberFormat="1" applyFont="1" applyFill="1" applyBorder="1" applyAlignment="1" applyProtection="1">
      <alignment horizontal="right" vertical="center"/>
    </xf>
    <xf numFmtId="38" fontId="6" fillId="0" borderId="283" xfId="2" applyFont="1" applyFill="1" applyBorder="1" applyAlignment="1" applyProtection="1">
      <alignment horizontal="right" vertical="center"/>
    </xf>
    <xf numFmtId="0" fontId="11" fillId="0" borderId="265" xfId="0" applyFont="1" applyFill="1" applyBorder="1" applyAlignment="1">
      <alignment vertical="center"/>
    </xf>
    <xf numFmtId="180" fontId="11" fillId="0" borderId="283" xfId="1" applyNumberFormat="1" applyFont="1" applyFill="1" applyBorder="1" applyAlignment="1">
      <alignment horizontal="right" vertical="center"/>
    </xf>
    <xf numFmtId="3" fontId="6" fillId="0" borderId="299" xfId="0" applyNumberFormat="1" applyFont="1" applyFill="1" applyBorder="1" applyAlignment="1">
      <alignment vertical="center"/>
    </xf>
    <xf numFmtId="38" fontId="6" fillId="0" borderId="275" xfId="2" quotePrefix="1" applyFont="1" applyFill="1" applyBorder="1" applyAlignment="1">
      <alignment horizontal="right" vertical="center"/>
    </xf>
    <xf numFmtId="38" fontId="6" fillId="0" borderId="289" xfId="2" quotePrefix="1" applyFont="1" applyFill="1" applyBorder="1" applyAlignment="1">
      <alignment horizontal="right" vertical="center"/>
    </xf>
    <xf numFmtId="38" fontId="6" fillId="0" borderId="290" xfId="2" quotePrefix="1" applyFont="1" applyFill="1" applyBorder="1" applyAlignment="1">
      <alignment horizontal="right" vertical="center"/>
    </xf>
    <xf numFmtId="0" fontId="32" fillId="0" borderId="295" xfId="0" applyFont="1" applyFill="1" applyBorder="1" applyAlignment="1" applyProtection="1">
      <alignment vertical="center"/>
    </xf>
    <xf numFmtId="180" fontId="6" fillId="0" borderId="278" xfId="1" applyNumberFormat="1" applyFont="1" applyFill="1" applyBorder="1" applyAlignment="1">
      <alignment horizontal="right" vertical="center"/>
    </xf>
    <xf numFmtId="0" fontId="16" fillId="0" borderId="264" xfId="0" applyFont="1" applyFill="1" applyBorder="1" applyAlignment="1">
      <alignment vertical="center"/>
    </xf>
    <xf numFmtId="3" fontId="6" fillId="0" borderId="283" xfId="2" applyNumberFormat="1" applyFont="1" applyFill="1" applyBorder="1" applyAlignment="1" applyProtection="1">
      <alignment horizontal="right" vertical="center"/>
    </xf>
    <xf numFmtId="176" fontId="32" fillId="0" borderId="331" xfId="0" applyNumberFormat="1" applyFont="1" applyFill="1" applyBorder="1" applyAlignment="1">
      <alignment vertical="center"/>
    </xf>
    <xf numFmtId="0" fontId="32" fillId="5" borderId="332" xfId="0" applyNumberFormat="1" applyFont="1" applyFill="1" applyBorder="1" applyAlignment="1">
      <alignment horizontal="center" vertical="center"/>
    </xf>
    <xf numFmtId="0" fontId="31" fillId="5" borderId="333" xfId="0" applyNumberFormat="1" applyFont="1" applyFill="1" applyBorder="1" applyAlignment="1">
      <alignment horizontal="center" vertical="center"/>
    </xf>
    <xf numFmtId="0" fontId="6" fillId="5" borderId="334" xfId="0" applyNumberFormat="1" applyFont="1" applyFill="1" applyBorder="1" applyAlignment="1">
      <alignment horizontal="center" vertical="center"/>
    </xf>
    <xf numFmtId="10" fontId="32" fillId="5" borderId="335" xfId="0" quotePrefix="1" applyNumberFormat="1" applyFont="1" applyFill="1" applyBorder="1" applyAlignment="1">
      <alignment horizontal="center" vertical="center"/>
    </xf>
    <xf numFmtId="10" fontId="31" fillId="5" borderId="333" xfId="0" quotePrefix="1" applyNumberFormat="1" applyFont="1" applyFill="1" applyBorder="1" applyAlignment="1">
      <alignment horizontal="center" vertical="center"/>
    </xf>
    <xf numFmtId="10" fontId="31" fillId="5" borderId="336" xfId="0" quotePrefix="1" applyNumberFormat="1" applyFont="1" applyFill="1" applyBorder="1" applyAlignment="1">
      <alignment horizontal="center" vertical="center"/>
    </xf>
    <xf numFmtId="10" fontId="6" fillId="5" borderId="337" xfId="1" applyNumberFormat="1" applyFont="1" applyFill="1" applyBorder="1" applyAlignment="1">
      <alignment horizontal="center" vertical="center"/>
    </xf>
    <xf numFmtId="10" fontId="6" fillId="5" borderId="336" xfId="1" applyNumberFormat="1" applyFont="1" applyFill="1" applyBorder="1" applyAlignment="1">
      <alignment horizontal="center" vertical="center"/>
    </xf>
    <xf numFmtId="10" fontId="32" fillId="5" borderId="338" xfId="1" applyNumberFormat="1" applyFont="1" applyFill="1" applyBorder="1" applyAlignment="1">
      <alignment horizontal="center" vertical="center"/>
    </xf>
    <xf numFmtId="10" fontId="31" fillId="5" borderId="338" xfId="1" applyNumberFormat="1" applyFont="1" applyFill="1" applyBorder="1" applyAlignment="1">
      <alignment horizontal="center" vertical="center"/>
    </xf>
    <xf numFmtId="10" fontId="31" fillId="5" borderId="336" xfId="1" applyNumberFormat="1" applyFont="1" applyFill="1" applyBorder="1" applyAlignment="1">
      <alignment horizontal="center" vertical="center"/>
    </xf>
    <xf numFmtId="10" fontId="31" fillId="5" borderId="337" xfId="1" applyNumberFormat="1" applyFont="1" applyFill="1" applyBorder="1" applyAlignment="1">
      <alignment horizontal="center" vertical="center"/>
    </xf>
    <xf numFmtId="10" fontId="31" fillId="5" borderId="339" xfId="1" applyNumberFormat="1" applyFont="1" applyFill="1" applyBorder="1" applyAlignment="1">
      <alignment horizontal="center" vertical="center"/>
    </xf>
    <xf numFmtId="49" fontId="32" fillId="5" borderId="338" xfId="0" applyNumberFormat="1" applyFont="1" applyFill="1" applyBorder="1" applyAlignment="1">
      <alignment horizontal="center" vertical="center"/>
    </xf>
    <xf numFmtId="49" fontId="31" fillId="5" borderId="338" xfId="0" applyNumberFormat="1" applyFont="1" applyFill="1" applyBorder="1" applyAlignment="1">
      <alignment horizontal="center" vertical="center"/>
    </xf>
    <xf numFmtId="49" fontId="6" fillId="5" borderId="336" xfId="0" applyNumberFormat="1" applyFont="1" applyFill="1" applyBorder="1" applyAlignment="1">
      <alignment horizontal="center" vertical="center"/>
    </xf>
    <xf numFmtId="49" fontId="6" fillId="5" borderId="337" xfId="0" applyNumberFormat="1" applyFont="1" applyFill="1" applyBorder="1" applyAlignment="1">
      <alignment horizontal="center" vertical="center"/>
    </xf>
    <xf numFmtId="49" fontId="6" fillId="5" borderId="340" xfId="0" applyNumberFormat="1" applyFont="1" applyFill="1" applyBorder="1" applyAlignment="1">
      <alignment horizontal="center" vertical="center"/>
    </xf>
    <xf numFmtId="38" fontId="32" fillId="5" borderId="341" xfId="2" applyFont="1" applyFill="1" applyBorder="1" applyAlignment="1" applyProtection="1">
      <alignment vertical="center"/>
    </xf>
    <xf numFmtId="38" fontId="34" fillId="0" borderId="342" xfId="2" applyFont="1" applyFill="1" applyBorder="1" applyAlignment="1" applyProtection="1">
      <alignment horizontal="right" vertical="center"/>
    </xf>
    <xf numFmtId="180" fontId="32" fillId="0" borderId="339" xfId="1" applyNumberFormat="1" applyFont="1" applyFill="1" applyBorder="1" applyAlignment="1" applyProtection="1">
      <alignment horizontal="right" vertical="center"/>
    </xf>
    <xf numFmtId="38" fontId="31" fillId="5" borderId="341" xfId="2" applyFont="1" applyFill="1" applyBorder="1" applyAlignment="1" applyProtection="1">
      <alignment vertical="center"/>
    </xf>
    <xf numFmtId="0" fontId="31" fillId="0" borderId="343" xfId="2" applyNumberFormat="1" applyFont="1" applyFill="1" applyBorder="1" applyAlignment="1" applyProtection="1">
      <alignment horizontal="left" vertical="center"/>
    </xf>
    <xf numFmtId="180" fontId="31" fillId="0" borderId="339" xfId="1" applyNumberFormat="1" applyFont="1" applyFill="1" applyBorder="1" applyAlignment="1" applyProtection="1">
      <alignment horizontal="right" vertical="center"/>
    </xf>
    <xf numFmtId="3" fontId="6" fillId="5" borderId="337" xfId="0" applyNumberFormat="1" applyFont="1" applyFill="1" applyBorder="1" applyAlignment="1" applyProtection="1">
      <alignment horizontal="right" vertical="center"/>
    </xf>
    <xf numFmtId="38" fontId="6" fillId="0" borderId="344" xfId="2" applyFont="1" applyFill="1" applyBorder="1" applyAlignment="1" applyProtection="1">
      <alignment horizontal="left" vertical="center"/>
    </xf>
    <xf numFmtId="180" fontId="6" fillId="0" borderId="345" xfId="1" applyNumberFormat="1" applyFont="1" applyFill="1" applyBorder="1" applyAlignment="1" applyProtection="1">
      <alignment horizontal="right" vertical="center"/>
    </xf>
    <xf numFmtId="38" fontId="31" fillId="5" borderId="338" xfId="2" applyFont="1" applyFill="1" applyBorder="1" applyAlignment="1" applyProtection="1">
      <alignment vertical="center"/>
    </xf>
    <xf numFmtId="180" fontId="6" fillId="0" borderId="334" xfId="1" applyNumberFormat="1" applyFont="1" applyFill="1" applyBorder="1" applyAlignment="1" applyProtection="1">
      <alignment horizontal="right" vertical="center"/>
    </xf>
    <xf numFmtId="38" fontId="6" fillId="0" borderId="346" xfId="2" applyFont="1" applyFill="1" applyBorder="1" applyAlignment="1" applyProtection="1">
      <alignment horizontal="left" vertical="center"/>
    </xf>
    <xf numFmtId="38" fontId="32" fillId="5" borderId="347" xfId="2" applyFont="1" applyFill="1" applyBorder="1" applyAlignment="1" applyProtection="1">
      <alignment vertical="center"/>
    </xf>
    <xf numFmtId="38" fontId="31" fillId="5" borderId="337" xfId="2" applyFont="1" applyFill="1" applyBorder="1" applyAlignment="1" applyProtection="1">
      <alignment vertical="center"/>
    </xf>
    <xf numFmtId="38" fontId="31" fillId="5" borderId="348" xfId="2" applyFont="1" applyFill="1" applyBorder="1" applyAlignment="1" applyProtection="1">
      <alignment vertical="center"/>
    </xf>
    <xf numFmtId="38" fontId="6" fillId="5" borderId="349" xfId="2" applyFont="1" applyFill="1" applyBorder="1" applyAlignment="1" applyProtection="1">
      <alignment vertical="center"/>
    </xf>
    <xf numFmtId="38" fontId="6" fillId="5" borderId="350" xfId="2" applyFont="1" applyFill="1" applyBorder="1" applyAlignment="1" applyProtection="1">
      <alignment vertical="center"/>
    </xf>
    <xf numFmtId="38" fontId="31" fillId="5" borderId="348" xfId="2" applyFont="1" applyFill="1" applyBorder="1" applyAlignment="1" applyProtection="1">
      <alignment horizontal="right" vertical="center"/>
    </xf>
    <xf numFmtId="38" fontId="6" fillId="5" borderId="351" xfId="2" applyFont="1" applyFill="1" applyBorder="1" applyAlignment="1" applyProtection="1">
      <alignment vertical="center"/>
    </xf>
    <xf numFmtId="38" fontId="45" fillId="0" borderId="344" xfId="2" applyFont="1" applyFill="1" applyBorder="1" applyAlignment="1" applyProtection="1">
      <alignment horizontal="right" vertical="center"/>
    </xf>
    <xf numFmtId="38" fontId="32" fillId="5" borderId="352" xfId="2" applyFont="1" applyFill="1" applyBorder="1" applyAlignment="1" applyProtection="1">
      <alignment horizontal="right" vertical="center"/>
    </xf>
    <xf numFmtId="38" fontId="31" fillId="5" borderId="352" xfId="2" applyFont="1" applyFill="1" applyBorder="1" applyAlignment="1" applyProtection="1">
      <alignment horizontal="right" vertical="center"/>
    </xf>
    <xf numFmtId="38" fontId="32" fillId="5" borderId="354" xfId="2" applyFont="1" applyFill="1" applyBorder="1" applyAlignment="1" applyProtection="1">
      <alignment horizontal="right" vertical="center"/>
    </xf>
    <xf numFmtId="38" fontId="32" fillId="5" borderId="355" xfId="2" applyFont="1" applyFill="1" applyBorder="1" applyAlignment="1" applyProtection="1">
      <alignment horizontal="right" vertical="center"/>
    </xf>
    <xf numFmtId="38" fontId="32" fillId="5" borderId="353" xfId="2" applyFont="1" applyFill="1" applyBorder="1" applyAlignment="1" applyProtection="1">
      <alignment horizontal="right" vertical="center"/>
    </xf>
    <xf numFmtId="49" fontId="32" fillId="29" borderId="357" xfId="0" applyNumberFormat="1" applyFont="1" applyFill="1" applyBorder="1" applyAlignment="1">
      <alignment horizontal="center" vertical="center"/>
    </xf>
    <xf numFmtId="49" fontId="31" fillId="22" borderId="358" xfId="0" applyNumberFormat="1" applyFont="1" applyFill="1" applyBorder="1" applyAlignment="1">
      <alignment horizontal="center" vertical="center"/>
    </xf>
    <xf numFmtId="0" fontId="6" fillId="22" borderId="359" xfId="0" applyFont="1" applyFill="1" applyBorder="1" applyAlignment="1">
      <alignment horizontal="center" vertical="center"/>
    </xf>
    <xf numFmtId="10" fontId="32" fillId="29" borderId="360" xfId="0" applyNumberFormat="1" applyFont="1" applyFill="1" applyBorder="1" applyAlignment="1">
      <alignment horizontal="center" vertical="center"/>
    </xf>
    <xf numFmtId="10" fontId="31" fillId="22" borderId="358" xfId="0" applyNumberFormat="1" applyFont="1" applyFill="1" applyBorder="1" applyAlignment="1">
      <alignment horizontal="center" vertical="center"/>
    </xf>
    <xf numFmtId="10" fontId="31" fillId="22" borderId="361" xfId="0" applyNumberFormat="1" applyFont="1" applyFill="1" applyBorder="1" applyAlignment="1">
      <alignment horizontal="center" vertical="center"/>
    </xf>
    <xf numFmtId="10" fontId="6" fillId="22" borderId="362" xfId="1" applyNumberFormat="1" applyFont="1" applyFill="1" applyBorder="1" applyAlignment="1">
      <alignment horizontal="center" vertical="center"/>
    </xf>
    <xf numFmtId="10" fontId="6" fillId="22" borderId="361" xfId="1" applyNumberFormat="1" applyFont="1" applyFill="1" applyBorder="1" applyAlignment="1">
      <alignment horizontal="center" vertical="center"/>
    </xf>
    <xf numFmtId="10" fontId="32" fillId="29" borderId="363" xfId="1" applyNumberFormat="1" applyFont="1" applyFill="1" applyBorder="1" applyAlignment="1">
      <alignment horizontal="center" vertical="center"/>
    </xf>
    <xf numFmtId="10" fontId="31" fillId="22" borderId="363" xfId="1" applyNumberFormat="1" applyFont="1" applyFill="1" applyBorder="1" applyAlignment="1">
      <alignment horizontal="center" vertical="center"/>
    </xf>
    <xf numFmtId="10" fontId="31" fillId="22" borderId="361" xfId="1" applyNumberFormat="1" applyFont="1" applyFill="1" applyBorder="1" applyAlignment="1">
      <alignment horizontal="center" vertical="center"/>
    </xf>
    <xf numFmtId="10" fontId="31" fillId="22" borderId="362" xfId="1" applyNumberFormat="1" applyFont="1" applyFill="1" applyBorder="1" applyAlignment="1">
      <alignment horizontal="center" vertical="center"/>
    </xf>
    <xf numFmtId="10" fontId="31" fillId="22" borderId="364" xfId="1" applyNumberFormat="1" applyFont="1" applyFill="1" applyBorder="1" applyAlignment="1">
      <alignment horizontal="center" vertical="center"/>
    </xf>
    <xf numFmtId="10" fontId="6" fillId="22" borderId="365" xfId="1" applyNumberFormat="1" applyFont="1" applyFill="1" applyBorder="1" applyAlignment="1">
      <alignment horizontal="center" vertical="center"/>
    </xf>
    <xf numFmtId="38" fontId="32" fillId="26" borderId="366" xfId="2" applyFont="1" applyFill="1" applyBorder="1" applyAlignment="1" applyProtection="1">
      <alignment horizontal="right" vertical="center"/>
    </xf>
    <xf numFmtId="38" fontId="34" fillId="26" borderId="358" xfId="2" applyFont="1" applyFill="1" applyBorder="1" applyAlignment="1" applyProtection="1">
      <alignment horizontal="right" vertical="center"/>
    </xf>
    <xf numFmtId="180" fontId="32" fillId="31" borderId="364" xfId="2" applyNumberFormat="1" applyFont="1" applyFill="1" applyBorder="1" applyAlignment="1" applyProtection="1">
      <alignment horizontal="right" vertical="center"/>
    </xf>
    <xf numFmtId="38" fontId="31" fillId="6" borderId="366" xfId="2" applyFont="1" applyFill="1" applyBorder="1" applyAlignment="1" applyProtection="1">
      <alignment horizontal="right" vertical="center"/>
    </xf>
    <xf numFmtId="0" fontId="31" fillId="6" borderId="367" xfId="2" applyNumberFormat="1" applyFont="1" applyFill="1" applyBorder="1" applyAlignment="1" applyProtection="1">
      <alignment horizontal="left" vertical="center"/>
    </xf>
    <xf numFmtId="180" fontId="31" fillId="6" borderId="364" xfId="2" applyNumberFormat="1" applyFont="1" applyFill="1" applyBorder="1" applyAlignment="1" applyProtection="1">
      <alignment horizontal="right" vertical="center"/>
    </xf>
    <xf numFmtId="0" fontId="6" fillId="6" borderId="362" xfId="0" applyNumberFormat="1" applyFont="1" applyFill="1" applyBorder="1" applyAlignment="1" applyProtection="1">
      <alignment horizontal="right" vertical="center"/>
    </xf>
    <xf numFmtId="38" fontId="6" fillId="6" borderId="362" xfId="2" applyFont="1" applyFill="1" applyBorder="1" applyAlignment="1" applyProtection="1">
      <alignment horizontal="left" vertical="center"/>
    </xf>
    <xf numFmtId="180" fontId="6" fillId="6" borderId="368" xfId="2" applyNumberFormat="1" applyFont="1" applyFill="1" applyBorder="1" applyAlignment="1" applyProtection="1">
      <alignment horizontal="right" vertical="center"/>
    </xf>
    <xf numFmtId="38" fontId="31" fillId="6" borderId="363" xfId="2" applyFont="1" applyFill="1" applyBorder="1" applyAlignment="1" applyProtection="1">
      <alignment horizontal="right" vertical="center"/>
    </xf>
    <xf numFmtId="180" fontId="6" fillId="6" borderId="359" xfId="2" applyNumberFormat="1" applyFont="1" applyFill="1" applyBorder="1" applyAlignment="1" applyProtection="1">
      <alignment horizontal="right" vertical="center"/>
    </xf>
    <xf numFmtId="38" fontId="6" fillId="6" borderId="369" xfId="2" applyFont="1" applyFill="1" applyBorder="1" applyAlignment="1" applyProtection="1">
      <alignment horizontal="left" vertical="center"/>
    </xf>
    <xf numFmtId="38" fontId="32" fillId="25" borderId="370" xfId="2" applyFont="1" applyFill="1" applyBorder="1" applyAlignment="1" applyProtection="1">
      <alignment vertical="center"/>
      <protection locked="0"/>
    </xf>
    <xf numFmtId="38" fontId="31" fillId="24" borderId="362" xfId="2" applyFont="1" applyFill="1" applyBorder="1" applyAlignment="1" applyProtection="1">
      <alignment vertical="center"/>
    </xf>
    <xf numFmtId="38" fontId="6" fillId="24" borderId="371" xfId="2" applyFont="1" applyFill="1" applyBorder="1" applyAlignment="1" applyProtection="1">
      <alignment vertical="center"/>
    </xf>
    <xf numFmtId="38" fontId="32" fillId="25" borderId="366" xfId="2" applyFont="1" applyFill="1" applyBorder="1" applyAlignment="1" applyProtection="1">
      <alignment vertical="center"/>
      <protection locked="0"/>
    </xf>
    <xf numFmtId="38" fontId="31" fillId="7" borderId="372" xfId="2" applyFont="1" applyFill="1" applyBorder="1" applyAlignment="1" applyProtection="1">
      <alignment vertical="center"/>
    </xf>
    <xf numFmtId="38" fontId="6" fillId="7" borderId="374" xfId="2" applyFont="1" applyFill="1" applyBorder="1" applyAlignment="1" applyProtection="1">
      <alignment vertical="center"/>
    </xf>
    <xf numFmtId="38" fontId="6" fillId="7" borderId="373" xfId="2" applyFont="1" applyFill="1" applyBorder="1" applyAlignment="1" applyProtection="1">
      <alignment vertical="center"/>
    </xf>
    <xf numFmtId="38" fontId="31" fillId="7" borderId="372" xfId="2" applyFont="1" applyFill="1" applyBorder="1" applyAlignment="1" applyProtection="1">
      <alignment horizontal="right" vertical="center"/>
    </xf>
    <xf numFmtId="38" fontId="31" fillId="7" borderId="375" xfId="2" applyFont="1" applyFill="1" applyBorder="1" applyAlignment="1" applyProtection="1">
      <alignment vertical="center"/>
    </xf>
    <xf numFmtId="38" fontId="32" fillId="18" borderId="372" xfId="2" applyFont="1" applyFill="1" applyBorder="1" applyAlignment="1" applyProtection="1">
      <alignment horizontal="right" vertical="center"/>
      <protection locked="0"/>
    </xf>
    <xf numFmtId="38" fontId="31" fillId="16" borderId="372" xfId="2" applyFont="1" applyFill="1" applyBorder="1" applyAlignment="1" applyProtection="1">
      <alignment horizontal="right" vertical="center"/>
    </xf>
    <xf numFmtId="38" fontId="32" fillId="26" borderId="376" xfId="2" applyFont="1" applyFill="1" applyBorder="1" applyAlignment="1" applyProtection="1">
      <alignment horizontal="right" vertical="center"/>
    </xf>
    <xf numFmtId="38" fontId="32" fillId="17" borderId="377" xfId="2" applyFont="1" applyFill="1" applyBorder="1" applyAlignment="1" applyProtection="1">
      <alignment horizontal="right" vertical="center"/>
      <protection locked="0"/>
    </xf>
    <xf numFmtId="38" fontId="32" fillId="17" borderId="362" xfId="2" applyFont="1" applyFill="1" applyBorder="1" applyAlignment="1" applyProtection="1">
      <alignment horizontal="right" vertical="center"/>
      <protection locked="0"/>
    </xf>
    <xf numFmtId="49" fontId="32" fillId="5" borderId="357" xfId="0" applyNumberFormat="1" applyFont="1" applyFill="1" applyBorder="1" applyAlignment="1">
      <alignment horizontal="center" vertical="center"/>
    </xf>
    <xf numFmtId="49" fontId="31" fillId="5" borderId="358" xfId="0" applyNumberFormat="1" applyFont="1" applyFill="1" applyBorder="1" applyAlignment="1">
      <alignment horizontal="center" vertical="center"/>
    </xf>
    <xf numFmtId="0" fontId="6" fillId="5" borderId="359" xfId="0" applyFont="1" applyFill="1" applyBorder="1" applyAlignment="1">
      <alignment horizontal="center" vertical="center"/>
    </xf>
    <xf numFmtId="10" fontId="32" fillId="5" borderId="360" xfId="0" applyNumberFormat="1" applyFont="1" applyFill="1" applyBorder="1" applyAlignment="1">
      <alignment horizontal="center" vertical="center"/>
    </xf>
    <xf numFmtId="10" fontId="31" fillId="5" borderId="358" xfId="0" applyNumberFormat="1" applyFont="1" applyFill="1" applyBorder="1" applyAlignment="1">
      <alignment horizontal="center" vertical="center"/>
    </xf>
    <xf numFmtId="10" fontId="31" fillId="5" borderId="361" xfId="0" applyNumberFormat="1" applyFont="1" applyFill="1" applyBorder="1" applyAlignment="1">
      <alignment horizontal="center" vertical="center"/>
    </xf>
    <xf numFmtId="10" fontId="6" fillId="5" borderId="362" xfId="1" applyNumberFormat="1" applyFont="1" applyFill="1" applyBorder="1" applyAlignment="1">
      <alignment horizontal="center" vertical="center"/>
    </xf>
    <xf numFmtId="10" fontId="6" fillId="5" borderId="361" xfId="1" applyNumberFormat="1" applyFont="1" applyFill="1" applyBorder="1" applyAlignment="1">
      <alignment horizontal="center" vertical="center"/>
    </xf>
    <xf numFmtId="10" fontId="32" fillId="5" borderId="363" xfId="1" applyNumberFormat="1" applyFont="1" applyFill="1" applyBorder="1" applyAlignment="1">
      <alignment horizontal="center" vertical="center"/>
    </xf>
    <xf numFmtId="10" fontId="31" fillId="5" borderId="363" xfId="1" applyNumberFormat="1" applyFont="1" applyFill="1" applyBorder="1" applyAlignment="1">
      <alignment horizontal="center" vertical="center"/>
    </xf>
    <xf numFmtId="10" fontId="31" fillId="5" borderId="361" xfId="1" applyNumberFormat="1" applyFont="1" applyFill="1" applyBorder="1" applyAlignment="1">
      <alignment horizontal="center" vertical="center"/>
    </xf>
    <xf numFmtId="10" fontId="31" fillId="5" borderId="362" xfId="1" applyNumberFormat="1" applyFont="1" applyFill="1" applyBorder="1" applyAlignment="1">
      <alignment horizontal="center" vertical="center"/>
    </xf>
    <xf numFmtId="10" fontId="31" fillId="5" borderId="364" xfId="1" applyNumberFormat="1" applyFont="1" applyFill="1" applyBorder="1" applyAlignment="1">
      <alignment horizontal="center" vertical="center"/>
    </xf>
    <xf numFmtId="10" fontId="6" fillId="5" borderId="365" xfId="1" applyNumberFormat="1" applyFont="1" applyFill="1" applyBorder="1" applyAlignment="1">
      <alignment horizontal="center" vertical="center"/>
    </xf>
    <xf numFmtId="38" fontId="32" fillId="5" borderId="366" xfId="2" applyFont="1" applyFill="1" applyBorder="1" applyAlignment="1" applyProtection="1">
      <alignment horizontal="right" vertical="center"/>
    </xf>
    <xf numFmtId="38" fontId="34" fillId="5" borderId="358" xfId="2" applyFont="1" applyFill="1" applyBorder="1" applyAlignment="1" applyProtection="1">
      <alignment horizontal="right" vertical="center"/>
    </xf>
    <xf numFmtId="38" fontId="31" fillId="5" borderId="366" xfId="2" applyFont="1" applyFill="1" applyBorder="1" applyAlignment="1" applyProtection="1">
      <alignment horizontal="right" vertical="center"/>
    </xf>
    <xf numFmtId="0" fontId="31" fillId="5" borderId="367" xfId="2" applyNumberFormat="1" applyFont="1" applyFill="1" applyBorder="1" applyAlignment="1" applyProtection="1">
      <alignment horizontal="left" vertical="center"/>
    </xf>
    <xf numFmtId="180" fontId="31" fillId="5" borderId="364" xfId="2" applyNumberFormat="1" applyFont="1" applyFill="1" applyBorder="1" applyAlignment="1" applyProtection="1">
      <alignment horizontal="right" vertical="center"/>
    </xf>
    <xf numFmtId="0" fontId="6" fillId="5" borderId="362" xfId="0" applyNumberFormat="1" applyFont="1" applyFill="1" applyBorder="1" applyAlignment="1" applyProtection="1">
      <alignment horizontal="right" vertical="center"/>
    </xf>
    <xf numFmtId="38" fontId="6" fillId="5" borderId="362" xfId="2" applyFont="1" applyFill="1" applyBorder="1" applyAlignment="1" applyProtection="1">
      <alignment horizontal="left" vertical="center"/>
    </xf>
    <xf numFmtId="180" fontId="6" fillId="5" borderId="368" xfId="2" applyNumberFormat="1" applyFont="1" applyFill="1" applyBorder="1" applyAlignment="1" applyProtection="1">
      <alignment horizontal="right" vertical="center"/>
    </xf>
    <xf numFmtId="38" fontId="31" fillId="5" borderId="363" xfId="2" applyFont="1" applyFill="1" applyBorder="1" applyAlignment="1" applyProtection="1">
      <alignment horizontal="right" vertical="center"/>
    </xf>
    <xf numFmtId="180" fontId="6" fillId="5" borderId="359" xfId="2" applyNumberFormat="1" applyFont="1" applyFill="1" applyBorder="1" applyAlignment="1" applyProtection="1">
      <alignment horizontal="right" vertical="center"/>
    </xf>
    <xf numFmtId="38" fontId="6" fillId="5" borderId="369" xfId="2" applyFont="1" applyFill="1" applyBorder="1" applyAlignment="1" applyProtection="1">
      <alignment horizontal="left" vertical="center"/>
    </xf>
    <xf numFmtId="38" fontId="32" fillId="5" borderId="370" xfId="2" applyFont="1" applyFill="1" applyBorder="1" applyAlignment="1" applyProtection="1">
      <alignment vertical="center"/>
      <protection locked="0"/>
    </xf>
    <xf numFmtId="38" fontId="31" fillId="5" borderId="362" xfId="2" applyFont="1" applyFill="1" applyBorder="1" applyAlignment="1" applyProtection="1">
      <alignment vertical="center"/>
    </xf>
    <xf numFmtId="38" fontId="6" fillId="5" borderId="371" xfId="2" applyFont="1" applyFill="1" applyBorder="1" applyAlignment="1" applyProtection="1">
      <alignment vertical="center"/>
    </xf>
    <xf numFmtId="38" fontId="32" fillId="5" borderId="366" xfId="2" applyFont="1" applyFill="1" applyBorder="1" applyAlignment="1" applyProtection="1">
      <alignment vertical="center"/>
      <protection locked="0"/>
    </xf>
    <xf numFmtId="38" fontId="31" fillId="5" borderId="372" xfId="2" applyFont="1" applyFill="1" applyBorder="1" applyAlignment="1" applyProtection="1">
      <alignment vertical="center"/>
    </xf>
    <xf numFmtId="38" fontId="6" fillId="5" borderId="373" xfId="2" applyFont="1" applyFill="1" applyBorder="1" applyAlignment="1" applyProtection="1">
      <alignment vertical="center"/>
    </xf>
    <xf numFmtId="38" fontId="6" fillId="5" borderId="373" xfId="2" applyFont="1" applyFill="1" applyBorder="1" applyAlignment="1" applyProtection="1">
      <alignment horizontal="center" vertical="center"/>
    </xf>
    <xf numFmtId="38" fontId="6" fillId="5" borderId="374" xfId="2" applyFont="1" applyFill="1" applyBorder="1" applyAlignment="1" applyProtection="1">
      <alignment vertical="center"/>
    </xf>
    <xf numFmtId="38" fontId="31" fillId="5" borderId="372" xfId="2" applyFont="1" applyFill="1" applyBorder="1" applyAlignment="1" applyProtection="1">
      <alignment horizontal="right" vertical="center"/>
    </xf>
    <xf numFmtId="38" fontId="6" fillId="5" borderId="379" xfId="2" applyFont="1" applyFill="1" applyBorder="1" applyAlignment="1" applyProtection="1">
      <alignment vertical="center"/>
    </xf>
    <xf numFmtId="38" fontId="45" fillId="5" borderId="362" xfId="2" applyFont="1" applyFill="1" applyBorder="1" applyAlignment="1" applyProtection="1">
      <alignment horizontal="right" vertical="center"/>
    </xf>
    <xf numFmtId="38" fontId="32" fillId="5" borderId="372" xfId="2" applyFont="1" applyFill="1" applyBorder="1" applyAlignment="1" applyProtection="1">
      <alignment horizontal="right" vertical="center"/>
      <protection locked="0"/>
    </xf>
    <xf numFmtId="38" fontId="32" fillId="5" borderId="376" xfId="2" applyFont="1" applyFill="1" applyBorder="1" applyAlignment="1" applyProtection="1">
      <alignment horizontal="right" vertical="center"/>
    </xf>
    <xf numFmtId="38" fontId="32" fillId="5" borderId="377" xfId="2" applyFont="1" applyFill="1" applyBorder="1" applyAlignment="1" applyProtection="1">
      <alignment horizontal="right" vertical="center"/>
      <protection locked="0"/>
    </xf>
    <xf numFmtId="38" fontId="32" fillId="5" borderId="362" xfId="2" applyFont="1" applyFill="1" applyBorder="1" applyAlignment="1" applyProtection="1">
      <alignment horizontal="right" vertical="center"/>
      <protection locked="0"/>
    </xf>
    <xf numFmtId="49" fontId="32" fillId="0" borderId="357" xfId="0" applyNumberFormat="1" applyFont="1" applyFill="1" applyBorder="1" applyAlignment="1">
      <alignment horizontal="center" vertical="center"/>
    </xf>
    <xf numFmtId="49" fontId="31" fillId="0" borderId="358" xfId="0" applyNumberFormat="1" applyFont="1" applyFill="1" applyBorder="1" applyAlignment="1">
      <alignment horizontal="center" vertical="center"/>
    </xf>
    <xf numFmtId="0" fontId="6" fillId="0" borderId="359" xfId="0" applyFont="1" applyFill="1" applyBorder="1" applyAlignment="1">
      <alignment horizontal="center" vertical="center"/>
    </xf>
    <xf numFmtId="10" fontId="32" fillId="0" borderId="360" xfId="0" applyNumberFormat="1" applyFont="1" applyFill="1" applyBorder="1" applyAlignment="1">
      <alignment horizontal="center" vertical="center"/>
    </xf>
    <xf numFmtId="10" fontId="31" fillId="0" borderId="358" xfId="0" applyNumberFormat="1" applyFont="1" applyFill="1" applyBorder="1" applyAlignment="1">
      <alignment horizontal="center" vertical="center"/>
    </xf>
    <xf numFmtId="10" fontId="31" fillId="0" borderId="361" xfId="0" applyNumberFormat="1" applyFont="1" applyFill="1" applyBorder="1" applyAlignment="1">
      <alignment horizontal="center" vertical="center"/>
    </xf>
    <xf numFmtId="10" fontId="6" fillId="0" borderId="362" xfId="1" applyNumberFormat="1" applyFont="1" applyFill="1" applyBorder="1" applyAlignment="1">
      <alignment horizontal="center" vertical="center"/>
    </xf>
    <xf numFmtId="10" fontId="6" fillId="0" borderId="361" xfId="1" applyNumberFormat="1" applyFont="1" applyFill="1" applyBorder="1" applyAlignment="1">
      <alignment horizontal="center" vertical="center"/>
    </xf>
    <xf numFmtId="10" fontId="32" fillId="0" borderId="363" xfId="1" applyNumberFormat="1" applyFont="1" applyFill="1" applyBorder="1" applyAlignment="1">
      <alignment horizontal="center" vertical="center"/>
    </xf>
    <xf numFmtId="10" fontId="31" fillId="0" borderId="363" xfId="1" applyNumberFormat="1" applyFont="1" applyFill="1" applyBorder="1" applyAlignment="1">
      <alignment horizontal="center" vertical="center"/>
    </xf>
    <xf numFmtId="10" fontId="31" fillId="0" borderId="361" xfId="1" applyNumberFormat="1" applyFont="1" applyFill="1" applyBorder="1" applyAlignment="1">
      <alignment horizontal="center" vertical="center"/>
    </xf>
    <xf numFmtId="10" fontId="31" fillId="0" borderId="362" xfId="1" applyNumberFormat="1" applyFont="1" applyFill="1" applyBorder="1" applyAlignment="1">
      <alignment horizontal="center" vertical="center"/>
    </xf>
    <xf numFmtId="10" fontId="31" fillId="0" borderId="364" xfId="1" applyNumberFormat="1" applyFont="1" applyFill="1" applyBorder="1" applyAlignment="1">
      <alignment horizontal="center" vertical="center"/>
    </xf>
    <xf numFmtId="10" fontId="6" fillId="0" borderId="365" xfId="1" applyNumberFormat="1" applyFont="1" applyFill="1" applyBorder="1" applyAlignment="1">
      <alignment horizontal="center" vertical="center"/>
    </xf>
    <xf numFmtId="38" fontId="32" fillId="0" borderId="366" xfId="2" applyFont="1" applyFill="1" applyBorder="1" applyAlignment="1" applyProtection="1">
      <alignment horizontal="right" vertical="center"/>
    </xf>
    <xf numFmtId="38" fontId="34" fillId="0" borderId="358" xfId="2" applyFont="1" applyFill="1" applyBorder="1" applyAlignment="1" applyProtection="1">
      <alignment horizontal="right" vertical="center"/>
    </xf>
    <xf numFmtId="180" fontId="39" fillId="0" borderId="364" xfId="2" applyNumberFormat="1" applyFont="1" applyFill="1" applyBorder="1" applyAlignment="1" applyProtection="1">
      <alignment horizontal="right" vertical="center"/>
    </xf>
    <xf numFmtId="38" fontId="31" fillId="0" borderId="366" xfId="2" applyFont="1" applyFill="1" applyBorder="1" applyAlignment="1" applyProtection="1">
      <alignment horizontal="right" vertical="center"/>
    </xf>
    <xf numFmtId="0" fontId="31" fillId="0" borderId="367" xfId="2" applyNumberFormat="1" applyFont="1" applyFill="1" applyBorder="1" applyAlignment="1" applyProtection="1">
      <alignment horizontal="left" vertical="center"/>
    </xf>
    <xf numFmtId="180" fontId="43" fillId="0" borderId="364" xfId="2" applyNumberFormat="1" applyFont="1" applyFill="1" applyBorder="1" applyAlignment="1" applyProtection="1">
      <alignment horizontal="right" vertical="center"/>
    </xf>
    <xf numFmtId="0" fontId="6" fillId="0" borderId="362" xfId="0" applyNumberFormat="1" applyFont="1" applyFill="1" applyBorder="1" applyAlignment="1" applyProtection="1">
      <alignment horizontal="right" vertical="center"/>
    </xf>
    <xf numFmtId="38" fontId="6" fillId="0" borderId="362" xfId="2" applyFont="1" applyFill="1" applyBorder="1" applyAlignment="1" applyProtection="1">
      <alignment horizontal="left" vertical="center"/>
    </xf>
    <xf numFmtId="180" fontId="6" fillId="0" borderId="368" xfId="2" applyNumberFormat="1" applyFont="1" applyFill="1" applyBorder="1" applyAlignment="1" applyProtection="1">
      <alignment horizontal="right" vertical="center"/>
    </xf>
    <xf numFmtId="38" fontId="31" fillId="0" borderId="363" xfId="2" applyFont="1" applyFill="1" applyBorder="1" applyAlignment="1" applyProtection="1">
      <alignment horizontal="right" vertical="center"/>
    </xf>
    <xf numFmtId="180" fontId="6" fillId="0" borderId="359" xfId="2" applyNumberFormat="1" applyFont="1" applyFill="1" applyBorder="1" applyAlignment="1" applyProtection="1">
      <alignment horizontal="right" vertical="center"/>
    </xf>
    <xf numFmtId="38" fontId="6" fillId="0" borderId="369" xfId="2" applyFont="1" applyFill="1" applyBorder="1" applyAlignment="1" applyProtection="1">
      <alignment horizontal="left" vertical="center"/>
    </xf>
    <xf numFmtId="38" fontId="32" fillId="0" borderId="366" xfId="2" applyFont="1" applyFill="1" applyBorder="1" applyAlignment="1" applyProtection="1">
      <alignment vertical="center"/>
    </xf>
    <xf numFmtId="38" fontId="32" fillId="0" borderId="370" xfId="2" applyFont="1" applyFill="1" applyBorder="1" applyAlignment="1" applyProtection="1">
      <alignment vertical="center"/>
      <protection locked="0"/>
    </xf>
    <xf numFmtId="38" fontId="31" fillId="0" borderId="362" xfId="2" applyFont="1" applyFill="1" applyBorder="1" applyAlignment="1" applyProtection="1">
      <alignment vertical="center"/>
    </xf>
    <xf numFmtId="38" fontId="6" fillId="0" borderId="371" xfId="2" applyFont="1" applyFill="1" applyBorder="1" applyAlignment="1" applyProtection="1">
      <alignment vertical="center"/>
    </xf>
    <xf numFmtId="38" fontId="32" fillId="0" borderId="366" xfId="2" applyFont="1" applyFill="1" applyBorder="1" applyAlignment="1" applyProtection="1">
      <alignment vertical="center"/>
      <protection locked="0"/>
    </xf>
    <xf numFmtId="38" fontId="31" fillId="0" borderId="372" xfId="2" applyFont="1" applyFill="1" applyBorder="1" applyAlignment="1" applyProtection="1">
      <alignment vertical="center"/>
    </xf>
    <xf numFmtId="38" fontId="6" fillId="0" borderId="373" xfId="2" applyFont="1" applyFill="1" applyBorder="1" applyAlignment="1" applyProtection="1">
      <alignment vertical="center"/>
    </xf>
    <xf numFmtId="38" fontId="6" fillId="0" borderId="373" xfId="2" applyFont="1" applyFill="1" applyBorder="1" applyAlignment="1" applyProtection="1">
      <alignment horizontal="center" vertical="center"/>
    </xf>
    <xf numFmtId="38" fontId="6" fillId="0" borderId="374" xfId="2" applyFont="1" applyFill="1" applyBorder="1" applyAlignment="1" applyProtection="1">
      <alignment vertical="center"/>
    </xf>
    <xf numFmtId="38" fontId="31" fillId="0" borderId="372" xfId="2" applyFont="1" applyFill="1" applyBorder="1" applyAlignment="1" applyProtection="1">
      <alignment horizontal="right" vertical="center"/>
    </xf>
    <xf numFmtId="38" fontId="6" fillId="0" borderId="379" xfId="2" applyFont="1" applyFill="1" applyBorder="1" applyAlignment="1" applyProtection="1">
      <alignment vertical="center"/>
    </xf>
    <xf numFmtId="38" fontId="45" fillId="0" borderId="362" xfId="2" applyFont="1" applyFill="1" applyBorder="1" applyAlignment="1" applyProtection="1">
      <alignment horizontal="right" vertical="center"/>
    </xf>
    <xf numFmtId="38" fontId="32" fillId="0" borderId="372" xfId="2" applyFont="1" applyFill="1" applyBorder="1" applyAlignment="1" applyProtection="1">
      <alignment horizontal="right" vertical="center"/>
      <protection locked="0"/>
    </xf>
    <xf numFmtId="38" fontId="32" fillId="0" borderId="376" xfId="2" applyFont="1" applyFill="1" applyBorder="1" applyAlignment="1" applyProtection="1">
      <alignment horizontal="right" vertical="center"/>
    </xf>
    <xf numFmtId="38" fontId="32" fillId="0" borderId="377" xfId="2" applyFont="1" applyFill="1" applyBorder="1" applyAlignment="1" applyProtection="1">
      <alignment horizontal="right" vertical="center"/>
      <protection locked="0"/>
    </xf>
    <xf numFmtId="38" fontId="32" fillId="0" borderId="362" xfId="2" applyFont="1" applyFill="1" applyBorder="1" applyAlignment="1" applyProtection="1">
      <alignment horizontal="right" vertical="center"/>
      <protection locked="0"/>
    </xf>
    <xf numFmtId="0" fontId="32" fillId="0" borderId="357" xfId="0" applyNumberFormat="1" applyFont="1" applyFill="1" applyBorder="1" applyAlignment="1" applyProtection="1">
      <alignment horizontal="center" vertical="center"/>
      <protection locked="0"/>
    </xf>
    <xf numFmtId="0" fontId="31" fillId="0" borderId="358" xfId="0" applyNumberFormat="1" applyFont="1" applyFill="1" applyBorder="1" applyAlignment="1">
      <alignment horizontal="center" vertical="center"/>
    </xf>
    <xf numFmtId="0" fontId="6" fillId="0" borderId="359" xfId="0" applyNumberFormat="1" applyFont="1" applyFill="1" applyBorder="1" applyAlignment="1">
      <alignment horizontal="center" vertical="center"/>
    </xf>
    <xf numFmtId="49" fontId="32" fillId="0" borderId="363" xfId="0" quotePrefix="1" applyNumberFormat="1" applyFont="1" applyFill="1" applyBorder="1" applyAlignment="1">
      <alignment horizontal="center" vertical="center"/>
    </xf>
    <xf numFmtId="49" fontId="31" fillId="0" borderId="363" xfId="0" quotePrefix="1" applyNumberFormat="1" applyFont="1" applyFill="1" applyBorder="1" applyAlignment="1">
      <alignment horizontal="center" vertical="center"/>
    </xf>
    <xf numFmtId="49" fontId="6" fillId="0" borderId="361" xfId="0" quotePrefix="1" applyNumberFormat="1" applyFont="1" applyFill="1" applyBorder="1" applyAlignment="1">
      <alignment horizontal="center" vertical="center"/>
    </xf>
    <xf numFmtId="49" fontId="6" fillId="0" borderId="362" xfId="0" quotePrefix="1" applyNumberFormat="1" applyFont="1" applyFill="1" applyBorder="1" applyAlignment="1">
      <alignment horizontal="center" vertical="center"/>
    </xf>
    <xf numFmtId="49" fontId="6" fillId="0" borderId="365" xfId="0" quotePrefix="1" applyNumberFormat="1" applyFont="1" applyFill="1" applyBorder="1" applyAlignment="1">
      <alignment horizontal="center" vertical="center"/>
    </xf>
    <xf numFmtId="38" fontId="32" fillId="0" borderId="358" xfId="2" applyFont="1" applyFill="1" applyBorder="1" applyAlignment="1" applyProtection="1">
      <alignment vertical="center"/>
    </xf>
    <xf numFmtId="180" fontId="32" fillId="0" borderId="364" xfId="2" applyNumberFormat="1" applyFont="1" applyFill="1" applyBorder="1" applyAlignment="1" applyProtection="1">
      <alignment vertical="center"/>
    </xf>
    <xf numFmtId="38" fontId="31" fillId="0" borderId="366" xfId="2" applyFont="1" applyFill="1" applyBorder="1" applyAlignment="1" applyProtection="1">
      <alignment vertical="center"/>
    </xf>
    <xf numFmtId="180" fontId="31" fillId="0" borderId="364" xfId="2" applyNumberFormat="1" applyFont="1" applyFill="1" applyBorder="1" applyAlignment="1" applyProtection="1">
      <alignment vertical="center"/>
    </xf>
    <xf numFmtId="3" fontId="6" fillId="0" borderId="362" xfId="0" applyNumberFormat="1" applyFont="1" applyFill="1" applyBorder="1" applyAlignment="1" applyProtection="1">
      <alignment horizontal="right" vertical="center"/>
    </xf>
    <xf numFmtId="180" fontId="6" fillId="0" borderId="368" xfId="2" applyNumberFormat="1" applyFont="1" applyFill="1" applyBorder="1" applyAlignment="1" applyProtection="1">
      <alignment vertical="center"/>
    </xf>
    <xf numFmtId="38" fontId="31" fillId="0" borderId="363" xfId="2" applyFont="1" applyFill="1" applyBorder="1" applyAlignment="1" applyProtection="1">
      <alignment vertical="center"/>
    </xf>
    <xf numFmtId="180" fontId="6" fillId="0" borderId="359" xfId="2" applyNumberFormat="1" applyFont="1" applyFill="1" applyBorder="1" applyAlignment="1" applyProtection="1">
      <alignment vertical="center"/>
    </xf>
    <xf numFmtId="38" fontId="32" fillId="0" borderId="370" xfId="2" applyFont="1" applyFill="1" applyBorder="1" applyAlignment="1" applyProtection="1">
      <alignment vertical="center"/>
    </xf>
    <xf numFmtId="38" fontId="32" fillId="0" borderId="372" xfId="2" applyFont="1" applyFill="1" applyBorder="1" applyAlignment="1" applyProtection="1">
      <alignment horizontal="right" vertical="center"/>
    </xf>
    <xf numFmtId="38" fontId="32" fillId="0" borderId="377" xfId="2" applyFont="1" applyFill="1" applyBorder="1" applyAlignment="1" applyProtection="1">
      <alignment horizontal="right" vertical="center"/>
    </xf>
    <xf numFmtId="38" fontId="32" fillId="0" borderId="362" xfId="2" applyFont="1" applyFill="1" applyBorder="1" applyAlignment="1" applyProtection="1">
      <alignment horizontal="right" vertical="center"/>
    </xf>
    <xf numFmtId="180" fontId="32" fillId="0" borderId="364" xfId="2" applyNumberFormat="1" applyFont="1" applyFill="1" applyBorder="1" applyAlignment="1" applyProtection="1">
      <alignment horizontal="right" vertical="center"/>
    </xf>
    <xf numFmtId="180" fontId="31" fillId="0" borderId="364" xfId="2" applyNumberFormat="1" applyFont="1" applyFill="1" applyBorder="1" applyAlignment="1" applyProtection="1">
      <alignment horizontal="right" vertical="center"/>
    </xf>
    <xf numFmtId="49" fontId="32" fillId="0" borderId="363" xfId="0" applyNumberFormat="1" applyFont="1" applyFill="1" applyBorder="1" applyAlignment="1">
      <alignment horizontal="center" vertical="center"/>
    </xf>
    <xf numFmtId="49" fontId="31" fillId="0" borderId="363" xfId="0" applyNumberFormat="1" applyFont="1" applyFill="1" applyBorder="1" applyAlignment="1">
      <alignment horizontal="center" vertical="center"/>
    </xf>
    <xf numFmtId="49" fontId="6" fillId="0" borderId="361" xfId="0" applyNumberFormat="1" applyFont="1" applyFill="1" applyBorder="1" applyAlignment="1">
      <alignment horizontal="center" vertical="center"/>
    </xf>
    <xf numFmtId="49" fontId="6" fillId="0" borderId="362" xfId="0" applyNumberFormat="1" applyFont="1" applyFill="1" applyBorder="1" applyAlignment="1">
      <alignment horizontal="center" vertical="center"/>
    </xf>
    <xf numFmtId="49" fontId="6" fillId="0" borderId="365" xfId="0" applyNumberFormat="1" applyFont="1" applyFill="1" applyBorder="1" applyAlignment="1">
      <alignment horizontal="center" vertical="center"/>
    </xf>
    <xf numFmtId="38" fontId="32" fillId="0" borderId="370" xfId="2" applyFont="1" applyFill="1" applyBorder="1" applyAlignment="1" applyProtection="1">
      <alignment horizontal="right" vertical="center"/>
      <protection locked="0"/>
    </xf>
    <xf numFmtId="38" fontId="32" fillId="0" borderId="366" xfId="2" applyFont="1" applyFill="1" applyBorder="1" applyAlignment="1" applyProtection="1">
      <alignment horizontal="right" vertical="center"/>
      <protection locked="0"/>
    </xf>
    <xf numFmtId="0" fontId="32" fillId="0" borderId="357" xfId="0" applyNumberFormat="1" applyFont="1" applyFill="1" applyBorder="1" applyAlignment="1">
      <alignment horizontal="center" vertical="center"/>
    </xf>
    <xf numFmtId="38" fontId="31" fillId="0" borderId="375" xfId="2" applyFont="1" applyFill="1" applyBorder="1" applyAlignment="1" applyProtection="1">
      <alignment vertical="center"/>
    </xf>
    <xf numFmtId="38" fontId="32" fillId="5" borderId="380" xfId="2" applyFont="1" applyFill="1" applyBorder="1" applyAlignment="1" applyProtection="1">
      <alignment horizontal="right" vertical="center"/>
    </xf>
    <xf numFmtId="38" fontId="32" fillId="5" borderId="381" xfId="2" applyFont="1" applyFill="1" applyBorder="1" applyAlignment="1" applyProtection="1">
      <alignment horizontal="right" vertical="center"/>
    </xf>
    <xf numFmtId="38" fontId="32" fillId="5" borderId="382" xfId="2" applyFont="1" applyFill="1" applyBorder="1" applyAlignment="1" applyProtection="1">
      <alignment horizontal="right" vertical="center"/>
    </xf>
    <xf numFmtId="38" fontId="30" fillId="17" borderId="23" xfId="2" applyFont="1" applyFill="1" applyBorder="1" applyAlignment="1">
      <alignment horizontal="right" vertical="center"/>
    </xf>
    <xf numFmtId="38" fontId="30" fillId="17" borderId="25" xfId="2" applyFont="1" applyFill="1" applyBorder="1" applyAlignment="1">
      <alignment horizontal="right" vertical="center"/>
    </xf>
    <xf numFmtId="38" fontId="32" fillId="5" borderId="383" xfId="2" applyFont="1" applyFill="1" applyBorder="1" applyAlignment="1" applyProtection="1">
      <alignment horizontal="right" vertical="center"/>
    </xf>
    <xf numFmtId="38" fontId="32" fillId="5" borderId="384" xfId="2" applyFont="1" applyFill="1" applyBorder="1" applyAlignment="1" applyProtection="1">
      <alignment horizontal="right" vertical="center"/>
    </xf>
    <xf numFmtId="38" fontId="32" fillId="17" borderId="366" xfId="2" applyFont="1" applyFill="1" applyBorder="1" applyAlignment="1" applyProtection="1">
      <alignment horizontal="right" vertical="center"/>
      <protection locked="0"/>
    </xf>
    <xf numFmtId="38" fontId="32" fillId="17" borderId="365" xfId="2" applyFont="1" applyFill="1" applyBorder="1" applyAlignment="1" applyProtection="1">
      <alignment horizontal="right" vertical="center"/>
      <protection locked="0"/>
    </xf>
    <xf numFmtId="38" fontId="32" fillId="5" borderId="366" xfId="2" applyFont="1" applyFill="1" applyBorder="1" applyAlignment="1" applyProtection="1">
      <alignment horizontal="right" vertical="center"/>
      <protection locked="0"/>
    </xf>
    <xf numFmtId="38" fontId="32" fillId="5" borderId="365" xfId="2" applyFont="1" applyFill="1" applyBorder="1" applyAlignment="1" applyProtection="1">
      <alignment horizontal="right" vertical="center"/>
      <protection locked="0"/>
    </xf>
    <xf numFmtId="38" fontId="32" fillId="0" borderId="365" xfId="2" applyFont="1" applyFill="1" applyBorder="1" applyAlignment="1" applyProtection="1">
      <alignment horizontal="right" vertical="center"/>
      <protection locked="0"/>
    </xf>
    <xf numFmtId="38" fontId="32" fillId="0" borderId="365" xfId="2" applyFont="1" applyFill="1" applyBorder="1" applyAlignment="1" applyProtection="1">
      <alignment horizontal="right" vertical="center"/>
    </xf>
    <xf numFmtId="0" fontId="41" fillId="13" borderId="125" xfId="0" applyFont="1" applyFill="1" applyBorder="1" applyAlignment="1">
      <alignment horizontal="left" vertical="center"/>
    </xf>
    <xf numFmtId="0" fontId="48" fillId="6" borderId="264" xfId="0" applyFont="1" applyFill="1" applyBorder="1" applyAlignment="1">
      <alignment vertical="center"/>
    </xf>
    <xf numFmtId="38" fontId="25" fillId="12" borderId="70" xfId="2" applyFont="1" applyFill="1" applyBorder="1" applyAlignment="1" applyProtection="1">
      <alignment horizontal="center" vertical="center" wrapText="1"/>
    </xf>
    <xf numFmtId="38" fontId="32" fillId="0" borderId="246" xfId="2" applyFont="1" applyFill="1" applyBorder="1" applyAlignment="1" applyProtection="1">
      <alignment horizontal="right" vertical="center"/>
    </xf>
    <xf numFmtId="38" fontId="32" fillId="12" borderId="284" xfId="2" applyFont="1" applyFill="1" applyBorder="1" applyAlignment="1" applyProtection="1">
      <alignment horizontal="right" vertical="center"/>
    </xf>
    <xf numFmtId="38" fontId="32" fillId="5" borderId="284" xfId="2" applyFont="1" applyFill="1" applyBorder="1" applyAlignment="1" applyProtection="1">
      <alignment horizontal="right" vertical="center"/>
    </xf>
    <xf numFmtId="38" fontId="32" fillId="0" borderId="284" xfId="2" applyFont="1" applyFill="1" applyBorder="1" applyAlignment="1" applyProtection="1">
      <alignment horizontal="right" vertical="center"/>
    </xf>
    <xf numFmtId="0" fontId="41" fillId="28" borderId="389" xfId="0" applyFont="1" applyFill="1" applyBorder="1" applyAlignment="1">
      <alignment vertical="center"/>
    </xf>
    <xf numFmtId="38" fontId="25" fillId="28" borderId="390" xfId="2" applyFont="1" applyFill="1" applyBorder="1" applyAlignment="1">
      <alignment horizontal="center" vertical="center" wrapText="1"/>
    </xf>
    <xf numFmtId="38" fontId="32" fillId="5" borderId="391" xfId="2" applyFont="1" applyFill="1" applyBorder="1" applyAlignment="1">
      <alignment horizontal="right" vertical="center"/>
    </xf>
    <xf numFmtId="38" fontId="32" fillId="26" borderId="392" xfId="2" applyFont="1" applyFill="1" applyBorder="1" applyAlignment="1">
      <alignment horizontal="right" vertical="center"/>
    </xf>
    <xf numFmtId="38" fontId="32" fillId="5" borderId="392" xfId="2" applyFont="1" applyFill="1" applyBorder="1" applyAlignment="1">
      <alignment horizontal="right" vertical="center"/>
    </xf>
    <xf numFmtId="38" fontId="32" fillId="0" borderId="392" xfId="2" applyFont="1" applyFill="1" applyBorder="1" applyAlignment="1">
      <alignment horizontal="right" vertical="center"/>
    </xf>
    <xf numFmtId="0" fontId="0" fillId="0" borderId="0" xfId="0" applyFill="1" applyBorder="1" applyAlignment="1">
      <alignment vertical="center" wrapText="1"/>
    </xf>
    <xf numFmtId="38" fontId="31" fillId="16" borderId="72" xfId="2" applyFont="1" applyFill="1" applyBorder="1" applyAlignment="1" applyProtection="1">
      <alignment horizontal="right" vertical="center"/>
    </xf>
    <xf numFmtId="38" fontId="32" fillId="25" borderId="42" xfId="2" applyFont="1" applyFill="1" applyBorder="1" applyAlignment="1" applyProtection="1">
      <alignment horizontal="right" vertical="center"/>
    </xf>
    <xf numFmtId="38" fontId="6" fillId="7" borderId="95" xfId="2" applyFont="1" applyFill="1" applyBorder="1" applyAlignment="1" applyProtection="1">
      <alignment horizontal="right" vertical="center"/>
    </xf>
    <xf numFmtId="38" fontId="31" fillId="7" borderId="117" xfId="2" applyFont="1" applyFill="1" applyBorder="1" applyAlignment="1" applyProtection="1">
      <alignment horizontal="right" vertical="center"/>
    </xf>
    <xf numFmtId="0" fontId="31" fillId="6" borderId="264" xfId="0" applyFont="1" applyFill="1" applyBorder="1" applyAlignment="1">
      <alignment vertical="center"/>
    </xf>
    <xf numFmtId="0" fontId="31" fillId="0" borderId="264" xfId="0" applyFont="1" applyFill="1" applyBorder="1" applyAlignment="1">
      <alignment vertical="center"/>
    </xf>
    <xf numFmtId="176" fontId="30" fillId="10" borderId="49" xfId="0" applyNumberFormat="1" applyFont="1" applyFill="1" applyBorder="1" applyAlignment="1">
      <alignment vertical="center" wrapText="1"/>
    </xf>
    <xf numFmtId="0" fontId="48" fillId="0" borderId="230" xfId="0" applyFont="1" applyFill="1" applyBorder="1" applyAlignment="1">
      <alignment vertical="center"/>
    </xf>
    <xf numFmtId="0" fontId="7" fillId="0" borderId="56" xfId="0" applyFont="1" applyFill="1" applyBorder="1" applyAlignment="1">
      <alignment vertical="center"/>
    </xf>
    <xf numFmtId="49" fontId="6" fillId="0" borderId="231" xfId="0" applyNumberFormat="1" applyFont="1" applyFill="1" applyBorder="1" applyAlignment="1">
      <alignment horizontal="center" vertical="center"/>
    </xf>
    <xf numFmtId="182" fontId="32" fillId="0" borderId="56" xfId="0" applyNumberFormat="1" applyFont="1" applyFill="1" applyBorder="1" applyAlignment="1">
      <alignment horizontal="center" vertical="center"/>
    </xf>
    <xf numFmtId="182" fontId="31" fillId="0" borderId="232" xfId="0" applyNumberFormat="1" applyFont="1" applyFill="1" applyBorder="1" applyAlignment="1">
      <alignment horizontal="center" vertical="center"/>
    </xf>
    <xf numFmtId="0" fontId="6" fillId="0" borderId="233" xfId="0" applyNumberFormat="1" applyFont="1" applyFill="1" applyBorder="1" applyAlignment="1">
      <alignment horizontal="center" vertical="center"/>
    </xf>
    <xf numFmtId="10" fontId="32" fillId="0" borderId="149" xfId="0" applyNumberFormat="1" applyFont="1" applyFill="1" applyBorder="1" applyAlignment="1">
      <alignment horizontal="center" vertical="center"/>
    </xf>
    <xf numFmtId="10" fontId="31" fillId="0" borderId="234" xfId="0" applyNumberFormat="1" applyFont="1" applyFill="1" applyBorder="1" applyAlignment="1">
      <alignment horizontal="center" vertical="center"/>
    </xf>
    <xf numFmtId="10" fontId="6" fillId="0" borderId="33" xfId="1" applyNumberFormat="1" applyFont="1" applyFill="1" applyBorder="1" applyAlignment="1">
      <alignment horizontal="center" vertical="center"/>
    </xf>
    <xf numFmtId="10" fontId="6" fillId="0" borderId="56" xfId="0" applyNumberFormat="1" applyFont="1" applyFill="1" applyBorder="1" applyAlignment="1">
      <alignment horizontal="center" vertical="center"/>
    </xf>
    <xf numFmtId="10" fontId="6" fillId="0" borderId="33" xfId="0" applyNumberFormat="1" applyFont="1" applyFill="1" applyBorder="1" applyAlignment="1">
      <alignment horizontal="center" vertical="center"/>
    </xf>
    <xf numFmtId="10" fontId="6" fillId="0" borderId="150" xfId="0" applyNumberFormat="1" applyFont="1" applyFill="1" applyBorder="1" applyAlignment="1">
      <alignment horizontal="center" vertical="center"/>
    </xf>
    <xf numFmtId="10" fontId="32" fillId="0" borderId="149" xfId="1" applyNumberFormat="1" applyFont="1" applyFill="1" applyBorder="1" applyAlignment="1">
      <alignment horizontal="center" vertical="center"/>
    </xf>
    <xf numFmtId="10" fontId="31" fillId="0" borderId="234" xfId="1" applyNumberFormat="1" applyFont="1" applyFill="1" applyBorder="1" applyAlignment="1">
      <alignment horizontal="center" vertical="center"/>
    </xf>
    <xf numFmtId="10" fontId="31" fillId="0" borderId="33" xfId="1" applyNumberFormat="1" applyFont="1" applyFill="1" applyBorder="1" applyAlignment="1">
      <alignment horizontal="center" vertical="center"/>
    </xf>
    <xf numFmtId="10" fontId="31" fillId="0" borderId="56" xfId="1" applyNumberFormat="1" applyFont="1" applyFill="1" applyBorder="1" applyAlignment="1">
      <alignment horizontal="center" vertical="center"/>
    </xf>
    <xf numFmtId="10" fontId="31" fillId="0" borderId="150" xfId="1" applyNumberFormat="1" applyFont="1" applyFill="1" applyBorder="1" applyAlignment="1">
      <alignment horizontal="center" vertical="center"/>
    </xf>
    <xf numFmtId="10" fontId="6" fillId="0" borderId="56" xfId="1" applyNumberFormat="1" applyFont="1" applyFill="1" applyBorder="1" applyAlignment="1">
      <alignment horizontal="center" vertical="center"/>
    </xf>
    <xf numFmtId="10" fontId="6" fillId="0" borderId="150" xfId="1" applyNumberFormat="1" applyFont="1" applyFill="1" applyBorder="1" applyAlignment="1">
      <alignment horizontal="center" vertical="center"/>
    </xf>
    <xf numFmtId="180" fontId="6" fillId="0" borderId="56" xfId="1" applyNumberFormat="1" applyFont="1" applyFill="1" applyBorder="1" applyAlignment="1">
      <alignment horizontal="right" vertical="center"/>
    </xf>
    <xf numFmtId="179" fontId="6" fillId="0" borderId="237" xfId="0" applyNumberFormat="1" applyFont="1" applyFill="1" applyBorder="1" applyAlignment="1">
      <alignment horizontal="right" vertical="center"/>
    </xf>
    <xf numFmtId="180" fontId="6" fillId="0" borderId="33" xfId="1" applyNumberFormat="1" applyFont="1" applyFill="1" applyBorder="1" applyAlignment="1">
      <alignment horizontal="right" vertical="center"/>
    </xf>
    <xf numFmtId="180" fontId="6" fillId="0" borderId="236" xfId="1" applyNumberFormat="1" applyFont="1" applyFill="1" applyBorder="1" applyAlignment="1">
      <alignment horizontal="right" vertical="center"/>
    </xf>
    <xf numFmtId="38" fontId="32" fillId="0" borderId="33" xfId="2" applyFont="1" applyFill="1" applyBorder="1" applyAlignment="1" applyProtection="1">
      <alignment vertical="center"/>
    </xf>
    <xf numFmtId="38" fontId="31" fillId="0" borderId="56" xfId="2" applyFont="1" applyFill="1" applyBorder="1" applyAlignment="1" applyProtection="1">
      <alignment vertical="center"/>
    </xf>
    <xf numFmtId="38" fontId="32" fillId="0" borderId="240" xfId="2" applyFont="1" applyFill="1" applyBorder="1" applyAlignment="1" applyProtection="1">
      <alignment vertical="center"/>
    </xf>
    <xf numFmtId="176" fontId="32" fillId="0" borderId="56" xfId="0" applyNumberFormat="1" applyFont="1" applyFill="1" applyBorder="1" applyAlignment="1" applyProtection="1">
      <alignment horizontal="right" vertical="center"/>
    </xf>
    <xf numFmtId="49" fontId="16" fillId="0" borderId="250" xfId="0" applyNumberFormat="1" applyFont="1" applyFill="1" applyBorder="1" applyAlignment="1" applyProtection="1">
      <alignment horizontal="right" vertical="center"/>
    </xf>
    <xf numFmtId="3" fontId="32" fillId="0" borderId="244" xfId="0" applyNumberFormat="1" applyFont="1" applyFill="1" applyBorder="1" applyAlignment="1">
      <alignment horizontal="right" vertical="center"/>
    </xf>
    <xf numFmtId="180" fontId="6" fillId="0" borderId="245" xfId="1" applyNumberFormat="1" applyFont="1" applyFill="1" applyBorder="1" applyAlignment="1" applyProtection="1">
      <alignment horizontal="right" vertical="center"/>
    </xf>
    <xf numFmtId="38" fontId="6" fillId="0" borderId="245" xfId="2" applyFont="1" applyFill="1" applyBorder="1" applyAlignment="1" applyProtection="1">
      <alignment horizontal="right" vertical="center"/>
    </xf>
    <xf numFmtId="3" fontId="31" fillId="0" borderId="245" xfId="0" applyNumberFormat="1" applyFont="1" applyFill="1" applyBorder="1" applyAlignment="1">
      <alignment horizontal="right" vertical="center"/>
    </xf>
    <xf numFmtId="3" fontId="6" fillId="0" borderId="246" xfId="0" applyNumberFormat="1" applyFont="1" applyFill="1" applyBorder="1" applyAlignment="1">
      <alignment horizontal="right" vertical="center"/>
    </xf>
    <xf numFmtId="3" fontId="6" fillId="0" borderId="248" xfId="0" applyNumberFormat="1" applyFont="1" applyFill="1" applyBorder="1" applyAlignment="1">
      <alignment vertical="center"/>
    </xf>
    <xf numFmtId="38" fontId="32" fillId="0" borderId="247" xfId="2" applyFont="1" applyFill="1" applyBorder="1" applyAlignment="1" applyProtection="1">
      <alignment vertical="center"/>
    </xf>
    <xf numFmtId="38" fontId="31" fillId="0" borderId="245" xfId="2" applyFont="1" applyFill="1" applyBorder="1" applyAlignment="1" applyProtection="1">
      <alignment vertical="center"/>
    </xf>
    <xf numFmtId="38" fontId="32" fillId="0" borderId="251" xfId="2" applyFont="1" applyFill="1" applyBorder="1" applyAlignment="1">
      <alignment horizontal="right" vertical="center"/>
    </xf>
    <xf numFmtId="180" fontId="32" fillId="0" borderId="252" xfId="1" applyNumberFormat="1" applyFont="1" applyFill="1" applyBorder="1" applyAlignment="1">
      <alignment horizontal="right" vertical="center"/>
    </xf>
    <xf numFmtId="38" fontId="31" fillId="0" borderId="56" xfId="2" applyFont="1" applyFill="1" applyBorder="1" applyAlignment="1">
      <alignment horizontal="right" vertical="center"/>
    </xf>
    <xf numFmtId="180" fontId="31" fillId="0" borderId="252" xfId="1" applyNumberFormat="1" applyFont="1" applyFill="1" applyBorder="1" applyAlignment="1">
      <alignment horizontal="right" vertical="center"/>
    </xf>
    <xf numFmtId="38" fontId="6" fillId="0" borderId="252" xfId="2" applyFont="1" applyFill="1" applyBorder="1" applyAlignment="1">
      <alignment horizontal="right" vertical="center"/>
    </xf>
    <xf numFmtId="180" fontId="31" fillId="0" borderId="56" xfId="1" applyNumberFormat="1" applyFont="1" applyFill="1" applyBorder="1" applyAlignment="1">
      <alignment horizontal="right" vertical="center"/>
    </xf>
    <xf numFmtId="38" fontId="6" fillId="0" borderId="253" xfId="2" applyFont="1" applyFill="1" applyBorder="1" applyAlignment="1">
      <alignment horizontal="right" vertical="center"/>
    </xf>
    <xf numFmtId="38" fontId="32" fillId="0" borderId="56" xfId="2" applyFont="1" applyFill="1" applyBorder="1" applyAlignment="1">
      <alignment horizontal="right" vertical="center"/>
    </xf>
    <xf numFmtId="38" fontId="31" fillId="0" borderId="252" xfId="2" applyFont="1" applyFill="1" applyBorder="1" applyAlignment="1">
      <alignment horizontal="right" vertical="center"/>
    </xf>
    <xf numFmtId="3" fontId="6" fillId="0" borderId="254" xfId="0" applyNumberFormat="1" applyFont="1" applyFill="1" applyBorder="1" applyAlignment="1">
      <alignment vertical="center"/>
    </xf>
    <xf numFmtId="38" fontId="32" fillId="0" borderId="255" xfId="2" applyFont="1" applyFill="1" applyBorder="1" applyAlignment="1">
      <alignment vertical="center"/>
    </xf>
    <xf numFmtId="38" fontId="31" fillId="0" borderId="56" xfId="2" applyFont="1" applyFill="1" applyBorder="1" applyAlignment="1">
      <alignment vertical="center"/>
    </xf>
    <xf numFmtId="3" fontId="6" fillId="0" borderId="256" xfId="0" applyNumberFormat="1" applyFont="1" applyFill="1" applyBorder="1" applyAlignment="1">
      <alignment vertical="center"/>
    </xf>
    <xf numFmtId="38" fontId="32" fillId="0" borderId="391" xfId="2" applyFont="1" applyFill="1" applyBorder="1" applyAlignment="1">
      <alignment horizontal="right" vertical="center"/>
    </xf>
    <xf numFmtId="38" fontId="31" fillId="0" borderId="258" xfId="2" applyFont="1" applyFill="1" applyBorder="1" applyAlignment="1">
      <alignment horizontal="right" vertical="center"/>
    </xf>
    <xf numFmtId="38" fontId="32" fillId="0" borderId="257" xfId="2" applyFont="1" applyFill="1" applyBorder="1" applyAlignment="1">
      <alignment horizontal="right" vertical="center"/>
    </xf>
    <xf numFmtId="3" fontId="31" fillId="0" borderId="56" xfId="0" applyNumberFormat="1" applyFont="1" applyFill="1" applyBorder="1" applyAlignment="1">
      <alignment horizontal="right" vertical="center"/>
    </xf>
    <xf numFmtId="38" fontId="32" fillId="0" borderId="255" xfId="2" applyFont="1" applyFill="1" applyBorder="1" applyAlignment="1">
      <alignment horizontal="right" vertical="center"/>
    </xf>
    <xf numFmtId="3" fontId="6" fillId="0" borderId="259" xfId="0" applyNumberFormat="1" applyFont="1" applyFill="1" applyBorder="1" applyAlignment="1">
      <alignment vertical="center"/>
    </xf>
    <xf numFmtId="3" fontId="32" fillId="0" borderId="258" xfId="0" applyNumberFormat="1" applyFont="1" applyFill="1" applyBorder="1" applyAlignment="1" applyProtection="1">
      <alignment vertical="center"/>
    </xf>
    <xf numFmtId="3" fontId="31" fillId="0" borderId="56" xfId="0" applyNumberFormat="1" applyFont="1" applyFill="1" applyBorder="1" applyAlignment="1" applyProtection="1">
      <alignment vertical="center"/>
    </xf>
    <xf numFmtId="3" fontId="31" fillId="0" borderId="254" xfId="0" applyNumberFormat="1" applyFont="1" applyFill="1" applyBorder="1" applyAlignment="1">
      <alignment vertical="center"/>
    </xf>
    <xf numFmtId="38" fontId="32" fillId="0" borderId="255" xfId="2" applyFont="1" applyFill="1" applyBorder="1" applyAlignment="1" applyProtection="1">
      <alignment vertical="center"/>
    </xf>
    <xf numFmtId="0" fontId="6" fillId="0" borderId="253" xfId="0" applyFont="1" applyFill="1" applyBorder="1" applyAlignment="1">
      <alignment vertical="center"/>
    </xf>
    <xf numFmtId="0" fontId="6" fillId="0" borderId="260" xfId="0" applyFont="1" applyFill="1" applyBorder="1" applyAlignment="1">
      <alignment vertical="center"/>
    </xf>
    <xf numFmtId="38" fontId="32" fillId="0" borderId="252" xfId="2" applyFont="1" applyFill="1" applyBorder="1" applyAlignment="1" applyProtection="1">
      <alignment vertical="center"/>
    </xf>
    <xf numFmtId="3" fontId="6" fillId="0" borderId="261" xfId="0" applyNumberFormat="1" applyFont="1" applyFill="1" applyBorder="1" applyAlignment="1">
      <alignment vertical="center"/>
    </xf>
    <xf numFmtId="38" fontId="32" fillId="0" borderId="257" xfId="2" applyFont="1" applyFill="1" applyBorder="1" applyAlignment="1">
      <alignment vertical="center"/>
    </xf>
    <xf numFmtId="38" fontId="31" fillId="0" borderId="252" xfId="2" applyFont="1" applyFill="1" applyBorder="1" applyAlignment="1">
      <alignment vertical="center"/>
    </xf>
    <xf numFmtId="38" fontId="31" fillId="0" borderId="258" xfId="2" applyFont="1" applyFill="1" applyBorder="1" applyAlignment="1">
      <alignment vertical="center"/>
    </xf>
    <xf numFmtId="0" fontId="6" fillId="0" borderId="259" xfId="0" applyFont="1" applyFill="1" applyBorder="1" applyAlignment="1">
      <alignment vertical="center"/>
    </xf>
    <xf numFmtId="38" fontId="32" fillId="0" borderId="258" xfId="2" applyFont="1" applyFill="1" applyBorder="1" applyAlignment="1" applyProtection="1">
      <alignment vertical="center"/>
    </xf>
    <xf numFmtId="0" fontId="6" fillId="0" borderId="254" xfId="0" applyFont="1" applyFill="1" applyBorder="1" applyAlignment="1">
      <alignment vertical="center"/>
    </xf>
    <xf numFmtId="38" fontId="32" fillId="0" borderId="257" xfId="2" applyFont="1" applyFill="1" applyBorder="1" applyAlignment="1" applyProtection="1">
      <alignment vertical="center"/>
    </xf>
    <xf numFmtId="38" fontId="31" fillId="0" borderId="252" xfId="2" applyFont="1" applyFill="1" applyBorder="1" applyAlignment="1" applyProtection="1">
      <alignment vertical="center"/>
    </xf>
    <xf numFmtId="0" fontId="6" fillId="0" borderId="261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vertical="center"/>
    </xf>
    <xf numFmtId="38" fontId="32" fillId="0" borderId="252" xfId="2" applyFont="1" applyFill="1" applyBorder="1" applyAlignment="1">
      <alignment vertical="center"/>
    </xf>
    <xf numFmtId="0" fontId="6" fillId="0" borderId="262" xfId="0" applyFont="1" applyFill="1" applyBorder="1" applyAlignment="1">
      <alignment vertical="center"/>
    </xf>
    <xf numFmtId="38" fontId="32" fillId="0" borderId="258" xfId="2" applyFont="1" applyFill="1" applyBorder="1" applyAlignment="1">
      <alignment vertical="center"/>
    </xf>
    <xf numFmtId="3" fontId="6" fillId="0" borderId="262" xfId="0" applyNumberFormat="1" applyFont="1" applyFill="1" applyBorder="1" applyAlignment="1">
      <alignment vertical="center"/>
    </xf>
    <xf numFmtId="3" fontId="6" fillId="0" borderId="253" xfId="0" applyNumberFormat="1" applyFont="1" applyFill="1" applyBorder="1" applyAlignment="1">
      <alignment vertical="center"/>
    </xf>
    <xf numFmtId="0" fontId="6" fillId="0" borderId="256" xfId="0" applyFont="1" applyFill="1" applyBorder="1" applyAlignment="1">
      <alignment vertical="center"/>
    </xf>
    <xf numFmtId="0" fontId="6" fillId="0" borderId="56" xfId="0" applyFont="1" applyFill="1" applyBorder="1" applyAlignment="1">
      <alignment vertical="center"/>
    </xf>
    <xf numFmtId="38" fontId="32" fillId="0" borderId="56" xfId="2" applyFont="1" applyFill="1" applyBorder="1" applyAlignment="1">
      <alignment vertical="center"/>
    </xf>
    <xf numFmtId="38" fontId="32" fillId="0" borderId="254" xfId="2" applyFont="1" applyFill="1" applyBorder="1" applyAlignment="1">
      <alignment vertical="center"/>
    </xf>
    <xf numFmtId="3" fontId="6" fillId="0" borderId="260" xfId="0" applyNumberFormat="1" applyFont="1" applyFill="1" applyBorder="1" applyAlignment="1">
      <alignment vertical="center"/>
    </xf>
    <xf numFmtId="0" fontId="6" fillId="0" borderId="263" xfId="0" applyFont="1" applyFill="1" applyBorder="1" applyAlignment="1">
      <alignment vertical="center"/>
    </xf>
    <xf numFmtId="0" fontId="32" fillId="0" borderId="332" xfId="0" applyNumberFormat="1" applyFont="1" applyFill="1" applyBorder="1" applyAlignment="1" applyProtection="1">
      <alignment horizontal="center" vertical="center"/>
      <protection locked="0"/>
    </xf>
    <xf numFmtId="0" fontId="31" fillId="0" borderId="333" xfId="0" applyNumberFormat="1" applyFont="1" applyFill="1" applyBorder="1" applyAlignment="1">
      <alignment horizontal="center" vertical="center"/>
    </xf>
    <xf numFmtId="0" fontId="6" fillId="0" borderId="334" xfId="0" applyNumberFormat="1" applyFont="1" applyFill="1" applyBorder="1" applyAlignment="1">
      <alignment horizontal="center" vertical="center"/>
    </xf>
    <xf numFmtId="10" fontId="32" fillId="0" borderId="335" xfId="0" applyNumberFormat="1" applyFont="1" applyFill="1" applyBorder="1" applyAlignment="1">
      <alignment horizontal="center" vertical="center"/>
    </xf>
    <xf numFmtId="10" fontId="31" fillId="0" borderId="333" xfId="0" applyNumberFormat="1" applyFont="1" applyFill="1" applyBorder="1" applyAlignment="1">
      <alignment horizontal="center" vertical="center"/>
    </xf>
    <xf numFmtId="10" fontId="31" fillId="0" borderId="336" xfId="0" applyNumberFormat="1" applyFont="1" applyFill="1" applyBorder="1" applyAlignment="1">
      <alignment horizontal="center" vertical="center"/>
    </xf>
    <xf numFmtId="10" fontId="6" fillId="0" borderId="337" xfId="1" applyNumberFormat="1" applyFont="1" applyFill="1" applyBorder="1" applyAlignment="1">
      <alignment horizontal="center" vertical="center"/>
    </xf>
    <xf numFmtId="10" fontId="6" fillId="0" borderId="336" xfId="1" applyNumberFormat="1" applyFont="1" applyFill="1" applyBorder="1" applyAlignment="1">
      <alignment horizontal="center" vertical="center"/>
    </xf>
    <xf numFmtId="10" fontId="32" fillId="0" borderId="338" xfId="1" applyNumberFormat="1" applyFont="1" applyFill="1" applyBorder="1" applyAlignment="1">
      <alignment horizontal="center" vertical="center"/>
    </xf>
    <xf numFmtId="10" fontId="31" fillId="0" borderId="338" xfId="1" applyNumberFormat="1" applyFont="1" applyFill="1" applyBorder="1" applyAlignment="1">
      <alignment horizontal="center" vertical="center"/>
    </xf>
    <xf numFmtId="10" fontId="31" fillId="0" borderId="336" xfId="1" applyNumberFormat="1" applyFont="1" applyFill="1" applyBorder="1" applyAlignment="1">
      <alignment horizontal="center" vertical="center"/>
    </xf>
    <xf numFmtId="10" fontId="31" fillId="0" borderId="337" xfId="1" applyNumberFormat="1" applyFont="1" applyFill="1" applyBorder="1" applyAlignment="1">
      <alignment horizontal="center" vertical="center"/>
    </xf>
    <xf numFmtId="10" fontId="31" fillId="0" borderId="339" xfId="1" applyNumberFormat="1" applyFont="1" applyFill="1" applyBorder="1" applyAlignment="1">
      <alignment horizontal="center" vertical="center"/>
    </xf>
    <xf numFmtId="10" fontId="6" fillId="0" borderId="340" xfId="1" applyNumberFormat="1" applyFont="1" applyFill="1" applyBorder="1" applyAlignment="1">
      <alignment horizontal="center" vertical="center"/>
    </xf>
    <xf numFmtId="38" fontId="32" fillId="0" borderId="341" xfId="2" applyFont="1" applyFill="1" applyBorder="1" applyAlignment="1" applyProtection="1">
      <alignment vertical="center"/>
    </xf>
    <xf numFmtId="38" fontId="32" fillId="0" borderId="333" xfId="2" applyFont="1" applyFill="1" applyBorder="1" applyAlignment="1" applyProtection="1">
      <alignment vertical="center"/>
    </xf>
    <xf numFmtId="180" fontId="32" fillId="0" borderId="339" xfId="2" applyNumberFormat="1" applyFont="1" applyFill="1" applyBorder="1" applyAlignment="1" applyProtection="1">
      <alignment vertical="center"/>
    </xf>
    <xf numFmtId="38" fontId="31" fillId="0" borderId="341" xfId="2" applyFont="1" applyFill="1" applyBorder="1" applyAlignment="1" applyProtection="1">
      <alignment vertical="center"/>
    </xf>
    <xf numFmtId="0" fontId="31" fillId="0" borderId="397" xfId="2" applyNumberFormat="1" applyFont="1" applyFill="1" applyBorder="1" applyAlignment="1" applyProtection="1">
      <alignment horizontal="left" vertical="center"/>
    </xf>
    <xf numFmtId="180" fontId="31" fillId="0" borderId="339" xfId="2" applyNumberFormat="1" applyFont="1" applyFill="1" applyBorder="1" applyAlignment="1" applyProtection="1">
      <alignment vertical="center"/>
    </xf>
    <xf numFmtId="0" fontId="6" fillId="0" borderId="337" xfId="0" applyNumberFormat="1" applyFont="1" applyFill="1" applyBorder="1" applyAlignment="1" applyProtection="1">
      <alignment horizontal="right" vertical="center"/>
    </xf>
    <xf numFmtId="38" fontId="6" fillId="0" borderId="337" xfId="2" applyFont="1" applyFill="1" applyBorder="1" applyAlignment="1" applyProtection="1">
      <alignment horizontal="left" vertical="center"/>
    </xf>
    <xf numFmtId="180" fontId="6" fillId="0" borderId="345" xfId="2" applyNumberFormat="1" applyFont="1" applyFill="1" applyBorder="1" applyAlignment="1" applyProtection="1">
      <alignment vertical="center"/>
    </xf>
    <xf numFmtId="38" fontId="31" fillId="0" borderId="338" xfId="2" applyFont="1" applyFill="1" applyBorder="1" applyAlignment="1" applyProtection="1">
      <alignment vertical="center"/>
    </xf>
    <xf numFmtId="180" fontId="6" fillId="0" borderId="334" xfId="2" applyNumberFormat="1" applyFont="1" applyFill="1" applyBorder="1" applyAlignment="1" applyProtection="1">
      <alignment vertical="center"/>
    </xf>
    <xf numFmtId="38" fontId="6" fillId="0" borderId="398" xfId="2" applyFont="1" applyFill="1" applyBorder="1" applyAlignment="1" applyProtection="1">
      <alignment horizontal="left" vertical="center"/>
    </xf>
    <xf numFmtId="180" fontId="6" fillId="0" borderId="334" xfId="2" applyNumberFormat="1" applyFont="1" applyFill="1" applyBorder="1" applyAlignment="1" applyProtection="1">
      <alignment horizontal="right" vertical="center"/>
    </xf>
    <xf numFmtId="38" fontId="32" fillId="0" borderId="347" xfId="2" applyFont="1" applyFill="1" applyBorder="1" applyAlignment="1" applyProtection="1">
      <alignment vertical="center"/>
    </xf>
    <xf numFmtId="38" fontId="31" fillId="0" borderId="337" xfId="2" applyFont="1" applyFill="1" applyBorder="1" applyAlignment="1" applyProtection="1">
      <alignment vertical="center"/>
    </xf>
    <xf numFmtId="38" fontId="6" fillId="0" borderId="399" xfId="2" applyFont="1" applyFill="1" applyBorder="1" applyAlignment="1" applyProtection="1">
      <alignment vertical="center"/>
    </xf>
    <xf numFmtId="38" fontId="31" fillId="0" borderId="348" xfId="2" applyFont="1" applyFill="1" applyBorder="1" applyAlignment="1" applyProtection="1">
      <alignment vertical="center"/>
    </xf>
    <xf numFmtId="38" fontId="6" fillId="0" borderId="349" xfId="2" applyFont="1" applyFill="1" applyBorder="1" applyAlignment="1" applyProtection="1">
      <alignment vertical="center"/>
    </xf>
    <xf numFmtId="38" fontId="6" fillId="0" borderId="350" xfId="2" applyFont="1" applyFill="1" applyBorder="1" applyAlignment="1" applyProtection="1">
      <alignment vertical="center"/>
    </xf>
    <xf numFmtId="38" fontId="31" fillId="0" borderId="348" xfId="2" applyFont="1" applyFill="1" applyBorder="1" applyAlignment="1" applyProtection="1">
      <alignment horizontal="right" vertical="center"/>
    </xf>
    <xf numFmtId="38" fontId="6" fillId="0" borderId="400" xfId="2" applyFont="1" applyFill="1" applyBorder="1" applyAlignment="1" applyProtection="1">
      <alignment vertical="center"/>
    </xf>
    <xf numFmtId="38" fontId="6" fillId="0" borderId="349" xfId="2" applyFont="1" applyFill="1" applyBorder="1" applyAlignment="1" applyProtection="1">
      <alignment horizontal="right" vertical="center"/>
    </xf>
    <xf numFmtId="38" fontId="32" fillId="0" borderId="348" xfId="2" applyFont="1" applyFill="1" applyBorder="1" applyAlignment="1" applyProtection="1">
      <alignment horizontal="right" vertical="center"/>
    </xf>
    <xf numFmtId="38" fontId="32" fillId="0" borderId="401" xfId="2" applyFont="1" applyFill="1" applyBorder="1" applyAlignment="1" applyProtection="1">
      <alignment horizontal="right" vertical="center"/>
    </xf>
    <xf numFmtId="38" fontId="32" fillId="0" borderId="341" xfId="2" applyFont="1" applyFill="1" applyBorder="1" applyAlignment="1" applyProtection="1">
      <alignment horizontal="right" vertical="center"/>
    </xf>
    <xf numFmtId="38" fontId="32" fillId="0" borderId="402" xfId="2" applyFont="1" applyFill="1" applyBorder="1" applyAlignment="1" applyProtection="1">
      <alignment horizontal="right" vertical="center"/>
    </xf>
    <xf numFmtId="38" fontId="32" fillId="0" borderId="337" xfId="2" applyFont="1" applyFill="1" applyBorder="1" applyAlignment="1" applyProtection="1">
      <alignment horizontal="right" vertical="center"/>
    </xf>
    <xf numFmtId="38" fontId="32" fillId="0" borderId="340" xfId="2" applyFont="1" applyFill="1" applyBorder="1" applyAlignment="1" applyProtection="1">
      <alignment horizontal="right" vertical="center"/>
    </xf>
    <xf numFmtId="0" fontId="6" fillId="6" borderId="403" xfId="0" applyFont="1" applyFill="1" applyBorder="1" applyAlignment="1">
      <alignment vertical="center"/>
    </xf>
    <xf numFmtId="0" fontId="6" fillId="6" borderId="20" xfId="0" applyFont="1" applyFill="1" applyBorder="1" applyAlignment="1">
      <alignment vertical="center"/>
    </xf>
    <xf numFmtId="49" fontId="6" fillId="6" borderId="404" xfId="0" applyNumberFormat="1" applyFont="1" applyFill="1" applyBorder="1" applyAlignment="1">
      <alignment horizontal="center" vertical="center"/>
    </xf>
    <xf numFmtId="182" fontId="32" fillId="29" borderId="20" xfId="0" applyNumberFormat="1" applyFont="1" applyFill="1" applyBorder="1" applyAlignment="1">
      <alignment horizontal="center" vertical="center"/>
    </xf>
    <xf numFmtId="182" fontId="31" fillId="22" borderId="68" xfId="0" applyNumberFormat="1" applyFont="1" applyFill="1" applyBorder="1" applyAlignment="1">
      <alignment horizontal="center" vertical="center"/>
    </xf>
    <xf numFmtId="0" fontId="6" fillId="22" borderId="405" xfId="0" applyFont="1" applyFill="1" applyBorder="1" applyAlignment="1">
      <alignment horizontal="center" vertical="center"/>
    </xf>
    <xf numFmtId="10" fontId="32" fillId="29" borderId="406" xfId="0" applyNumberFormat="1" applyFont="1" applyFill="1" applyBorder="1" applyAlignment="1">
      <alignment horizontal="center" vertical="center"/>
    </xf>
    <xf numFmtId="10" fontId="31" fillId="22" borderId="69" xfId="0" applyNumberFormat="1" applyFont="1" applyFill="1" applyBorder="1" applyAlignment="1">
      <alignment horizontal="center" vertical="center"/>
    </xf>
    <xf numFmtId="10" fontId="6" fillId="22" borderId="8" xfId="1" applyNumberFormat="1" applyFont="1" applyFill="1" applyBorder="1" applyAlignment="1">
      <alignment horizontal="center" vertical="center"/>
    </xf>
    <xf numFmtId="10" fontId="6" fillId="22" borderId="20" xfId="0" applyNumberFormat="1" applyFont="1" applyFill="1" applyBorder="1" applyAlignment="1">
      <alignment horizontal="center" vertical="center"/>
    </xf>
    <xf numFmtId="10" fontId="6" fillId="22" borderId="8" xfId="0" applyNumberFormat="1" applyFont="1" applyFill="1" applyBorder="1" applyAlignment="1">
      <alignment horizontal="center" vertical="center"/>
    </xf>
    <xf numFmtId="10" fontId="6" fillId="22" borderId="407" xfId="0" applyNumberFormat="1" applyFont="1" applyFill="1" applyBorder="1" applyAlignment="1">
      <alignment horizontal="center" vertical="center"/>
    </xf>
    <xf numFmtId="10" fontId="32" fillId="29" borderId="406" xfId="1" applyNumberFormat="1" applyFont="1" applyFill="1" applyBorder="1" applyAlignment="1">
      <alignment horizontal="center" vertical="center"/>
    </xf>
    <xf numFmtId="10" fontId="31" fillId="22" borderId="69" xfId="1" applyNumberFormat="1" applyFont="1" applyFill="1" applyBorder="1" applyAlignment="1">
      <alignment horizontal="center" vertical="center"/>
    </xf>
    <xf numFmtId="10" fontId="31" fillId="22" borderId="8" xfId="1" applyNumberFormat="1" applyFont="1" applyFill="1" applyBorder="1" applyAlignment="1">
      <alignment horizontal="center" vertical="center"/>
    </xf>
    <xf numFmtId="10" fontId="31" fillId="22" borderId="20" xfId="1" applyNumberFormat="1" applyFont="1" applyFill="1" applyBorder="1" applyAlignment="1">
      <alignment horizontal="center" vertical="center"/>
    </xf>
    <xf numFmtId="10" fontId="31" fillId="22" borderId="407" xfId="1" applyNumberFormat="1" applyFont="1" applyFill="1" applyBorder="1" applyAlignment="1">
      <alignment horizontal="center" vertical="center"/>
    </xf>
    <xf numFmtId="10" fontId="6" fillId="22" borderId="20" xfId="1" applyNumberFormat="1" applyFont="1" applyFill="1" applyBorder="1" applyAlignment="1">
      <alignment horizontal="center" vertical="center"/>
    </xf>
    <xf numFmtId="10" fontId="6" fillId="22" borderId="407" xfId="1" applyNumberFormat="1" applyFont="1" applyFill="1" applyBorder="1" applyAlignment="1">
      <alignment horizontal="center" vertical="center"/>
    </xf>
    <xf numFmtId="180" fontId="6" fillId="7" borderId="20" xfId="1" applyNumberFormat="1" applyFont="1" applyFill="1" applyBorder="1" applyAlignment="1">
      <alignment horizontal="right" vertical="center"/>
    </xf>
    <xf numFmtId="179" fontId="6" fillId="7" borderId="409" xfId="0" applyNumberFormat="1" applyFont="1" applyFill="1" applyBorder="1" applyAlignment="1">
      <alignment horizontal="right" vertical="center"/>
    </xf>
    <xf numFmtId="38" fontId="6" fillId="7" borderId="410" xfId="2" applyFont="1" applyFill="1" applyBorder="1" applyAlignment="1">
      <alignment horizontal="right" vertical="center"/>
    </xf>
    <xf numFmtId="180" fontId="6" fillId="7" borderId="8" xfId="1" applyNumberFormat="1" applyFont="1" applyFill="1" applyBorder="1" applyAlignment="1">
      <alignment horizontal="right" vertical="center"/>
    </xf>
    <xf numFmtId="180" fontId="6" fillId="7" borderId="19" xfId="1" applyNumberFormat="1" applyFont="1" applyFill="1" applyBorder="1" applyAlignment="1">
      <alignment horizontal="right" vertical="center"/>
    </xf>
    <xf numFmtId="38" fontId="32" fillId="18" borderId="8" xfId="2" applyFont="1" applyFill="1" applyBorder="1" applyAlignment="1" applyProtection="1">
      <alignment vertical="center"/>
    </xf>
    <xf numFmtId="38" fontId="31" fillId="7" borderId="20" xfId="2" applyFont="1" applyFill="1" applyBorder="1" applyAlignment="1" applyProtection="1">
      <alignment vertical="center"/>
    </xf>
    <xf numFmtId="38" fontId="32" fillId="25" borderId="8" xfId="2" applyFont="1" applyFill="1" applyBorder="1" applyAlignment="1" applyProtection="1">
      <alignment vertical="center"/>
    </xf>
    <xf numFmtId="38" fontId="32" fillId="10" borderId="8" xfId="2" applyFont="1" applyFill="1" applyBorder="1" applyAlignment="1" applyProtection="1">
      <alignment vertical="center"/>
    </xf>
    <xf numFmtId="38" fontId="32" fillId="10" borderId="412" xfId="2" applyFont="1" applyFill="1" applyBorder="1" applyAlignment="1" applyProtection="1">
      <alignment vertical="center"/>
    </xf>
    <xf numFmtId="176" fontId="16" fillId="21" borderId="414" xfId="0" applyNumberFormat="1" applyFont="1" applyFill="1" applyBorder="1" applyAlignment="1" applyProtection="1">
      <alignment horizontal="right" vertical="center"/>
    </xf>
    <xf numFmtId="3" fontId="32" fillId="26" borderId="415" xfId="0" applyNumberFormat="1" applyFont="1" applyFill="1" applyBorder="1" applyAlignment="1">
      <alignment horizontal="right" vertical="center"/>
    </xf>
    <xf numFmtId="3" fontId="31" fillId="21" borderId="416" xfId="0" applyNumberFormat="1" applyFont="1" applyFill="1" applyBorder="1" applyAlignment="1">
      <alignment horizontal="right" vertical="center"/>
    </xf>
    <xf numFmtId="180" fontId="6" fillId="21" borderId="416" xfId="1" applyNumberFormat="1" applyFont="1" applyFill="1" applyBorder="1" applyAlignment="1">
      <alignment horizontal="right" vertical="center"/>
    </xf>
    <xf numFmtId="3" fontId="6" fillId="21" borderId="416" xfId="0" applyNumberFormat="1" applyFont="1" applyFill="1" applyBorder="1" applyAlignment="1">
      <alignment horizontal="right" vertical="center"/>
    </xf>
    <xf numFmtId="3" fontId="6" fillId="21" borderId="417" xfId="0" applyNumberFormat="1" applyFont="1" applyFill="1" applyBorder="1" applyAlignment="1">
      <alignment horizontal="right" vertical="center"/>
    </xf>
    <xf numFmtId="38" fontId="32" fillId="18" borderId="418" xfId="2" applyFont="1" applyFill="1" applyBorder="1" applyAlignment="1" applyProtection="1">
      <alignment horizontal="right" vertical="center"/>
    </xf>
    <xf numFmtId="38" fontId="31" fillId="21" borderId="416" xfId="2" applyFont="1" applyFill="1" applyBorder="1" applyAlignment="1" applyProtection="1">
      <alignment horizontal="right" vertical="center"/>
    </xf>
    <xf numFmtId="176" fontId="6" fillId="21" borderId="419" xfId="0" applyNumberFormat="1" applyFont="1" applyFill="1" applyBorder="1" applyAlignment="1">
      <alignment vertical="center"/>
    </xf>
    <xf numFmtId="38" fontId="32" fillId="18" borderId="418" xfId="2" applyFont="1" applyFill="1" applyBorder="1" applyAlignment="1" applyProtection="1">
      <alignment vertical="center"/>
    </xf>
    <xf numFmtId="38" fontId="31" fillId="21" borderId="416" xfId="2" applyFont="1" applyFill="1" applyBorder="1" applyAlignment="1" applyProtection="1">
      <alignment vertical="center"/>
    </xf>
    <xf numFmtId="38" fontId="32" fillId="25" borderId="420" xfId="2" applyFont="1" applyFill="1" applyBorder="1" applyAlignment="1" applyProtection="1">
      <alignment horizontal="right" vertical="center"/>
    </xf>
    <xf numFmtId="38" fontId="32" fillId="27" borderId="420" xfId="2" applyFont="1" applyFill="1" applyBorder="1" applyAlignment="1" applyProtection="1">
      <alignment horizontal="right" vertical="center"/>
      <protection locked="0"/>
    </xf>
    <xf numFmtId="38" fontId="32" fillId="27" borderId="416" xfId="2" applyFont="1" applyFill="1" applyBorder="1" applyAlignment="1" applyProtection="1">
      <alignment horizontal="right" vertical="center"/>
      <protection locked="0"/>
    </xf>
    <xf numFmtId="38" fontId="32" fillId="27" borderId="414" xfId="2" applyFont="1" applyFill="1" applyBorder="1" applyAlignment="1" applyProtection="1">
      <alignment horizontal="right" vertical="center"/>
      <protection locked="0"/>
    </xf>
    <xf numFmtId="38" fontId="32" fillId="15" borderId="421" xfId="2" applyFont="1" applyFill="1" applyBorder="1" applyAlignment="1">
      <alignment horizontal="right" vertical="center"/>
    </xf>
    <xf numFmtId="180" fontId="32" fillId="15" borderId="422" xfId="1" applyNumberFormat="1" applyFont="1" applyFill="1" applyBorder="1" applyAlignment="1">
      <alignment horizontal="right" vertical="center"/>
    </xf>
    <xf numFmtId="38" fontId="31" fillId="17" borderId="20" xfId="2" applyFont="1" applyFill="1" applyBorder="1" applyAlignment="1">
      <alignment horizontal="right" vertical="center"/>
    </xf>
    <xf numFmtId="180" fontId="31" fillId="17" borderId="422" xfId="1" applyNumberFormat="1" applyFont="1" applyFill="1" applyBorder="1" applyAlignment="1">
      <alignment horizontal="right" vertical="center"/>
    </xf>
    <xf numFmtId="38" fontId="6" fillId="17" borderId="422" xfId="2" applyFont="1" applyFill="1" applyBorder="1" applyAlignment="1">
      <alignment horizontal="right" vertical="center"/>
    </xf>
    <xf numFmtId="180" fontId="31" fillId="17" borderId="20" xfId="1" applyNumberFormat="1" applyFont="1" applyFill="1" applyBorder="1" applyAlignment="1">
      <alignment horizontal="right" vertical="center"/>
    </xf>
    <xf numFmtId="38" fontId="6" fillId="17" borderId="423" xfId="2" applyFont="1" applyFill="1" applyBorder="1" applyAlignment="1">
      <alignment horizontal="right" vertical="center"/>
    </xf>
    <xf numFmtId="38" fontId="32" fillId="18" borderId="20" xfId="2" applyFont="1" applyFill="1" applyBorder="1" applyAlignment="1">
      <alignment horizontal="right" vertical="center"/>
    </xf>
    <xf numFmtId="38" fontId="31" fillId="17" borderId="422" xfId="2" applyFont="1" applyFill="1" applyBorder="1" applyAlignment="1">
      <alignment horizontal="right" vertical="center"/>
    </xf>
    <xf numFmtId="176" fontId="6" fillId="17" borderId="424" xfId="0" applyNumberFormat="1" applyFont="1" applyFill="1" applyBorder="1" applyAlignment="1">
      <alignment vertical="center"/>
    </xf>
    <xf numFmtId="38" fontId="32" fillId="18" borderId="425" xfId="2" applyFont="1" applyFill="1" applyBorder="1" applyAlignment="1">
      <alignment vertical="center"/>
    </xf>
    <xf numFmtId="38" fontId="31" fillId="17" borderId="20" xfId="2" applyFont="1" applyFill="1" applyBorder="1" applyAlignment="1">
      <alignment vertical="center"/>
    </xf>
    <xf numFmtId="176" fontId="6" fillId="17" borderId="426" xfId="0" applyNumberFormat="1" applyFont="1" applyFill="1" applyBorder="1" applyAlignment="1">
      <alignment vertical="center"/>
    </xf>
    <xf numFmtId="38" fontId="32" fillId="12" borderId="420" xfId="2" applyFont="1" applyFill="1" applyBorder="1" applyAlignment="1" applyProtection="1">
      <alignment horizontal="right" vertical="center"/>
    </xf>
    <xf numFmtId="38" fontId="32" fillId="12" borderId="416" xfId="2" applyFont="1" applyFill="1" applyBorder="1" applyAlignment="1" applyProtection="1">
      <alignment horizontal="right" vertical="center"/>
    </xf>
    <xf numFmtId="38" fontId="32" fillId="12" borderId="417" xfId="2" applyFont="1" applyFill="1" applyBorder="1" applyAlignment="1" applyProtection="1">
      <alignment horizontal="right" vertical="center"/>
    </xf>
    <xf numFmtId="38" fontId="32" fillId="26" borderId="427" xfId="2" applyFont="1" applyFill="1" applyBorder="1" applyAlignment="1">
      <alignment horizontal="right" vertical="center"/>
    </xf>
    <xf numFmtId="38" fontId="31" fillId="20" borderId="422" xfId="2" applyFont="1" applyFill="1" applyBorder="1" applyAlignment="1">
      <alignment horizontal="right" vertical="center"/>
    </xf>
    <xf numFmtId="38" fontId="31" fillId="20" borderId="428" xfId="2" applyFont="1" applyFill="1" applyBorder="1" applyAlignment="1">
      <alignment horizontal="right" vertical="center"/>
    </xf>
    <xf numFmtId="38" fontId="32" fillId="18" borderId="429" xfId="2" applyFont="1" applyFill="1" applyBorder="1" applyAlignment="1">
      <alignment horizontal="right" vertical="center"/>
    </xf>
    <xf numFmtId="38" fontId="32" fillId="25" borderId="429" xfId="2" applyFont="1" applyFill="1" applyBorder="1" applyAlignment="1">
      <alignment horizontal="right" vertical="center"/>
    </xf>
    <xf numFmtId="3" fontId="31" fillId="20" borderId="20" xfId="0" applyNumberFormat="1" applyFont="1" applyFill="1" applyBorder="1" applyAlignment="1">
      <alignment horizontal="right" vertical="center"/>
    </xf>
    <xf numFmtId="38" fontId="32" fillId="25" borderId="425" xfId="2" applyFont="1" applyFill="1" applyBorder="1" applyAlignment="1">
      <alignment horizontal="right" vertical="center"/>
    </xf>
    <xf numFmtId="176" fontId="6" fillId="20" borderId="430" xfId="0" applyNumberFormat="1" applyFont="1" applyFill="1" applyBorder="1" applyAlignment="1">
      <alignment vertical="center"/>
    </xf>
    <xf numFmtId="176" fontId="32" fillId="4" borderId="428" xfId="0" applyNumberFormat="1" applyFont="1" applyFill="1" applyBorder="1" applyAlignment="1" applyProtection="1">
      <alignment vertical="center"/>
      <protection locked="0"/>
    </xf>
    <xf numFmtId="176" fontId="31" fillId="20" borderId="20" xfId="0" applyNumberFormat="1" applyFont="1" applyFill="1" applyBorder="1" applyAlignment="1" applyProtection="1">
      <alignment vertical="center"/>
    </xf>
    <xf numFmtId="176" fontId="31" fillId="20" borderId="424" xfId="0" applyNumberFormat="1" applyFont="1" applyFill="1" applyBorder="1" applyAlignment="1">
      <alignment vertical="center"/>
    </xf>
    <xf numFmtId="38" fontId="32" fillId="4" borderId="425" xfId="2" applyFont="1" applyFill="1" applyBorder="1" applyAlignment="1" applyProtection="1">
      <alignment vertical="center"/>
      <protection locked="0"/>
    </xf>
    <xf numFmtId="38" fontId="31" fillId="20" borderId="20" xfId="2" applyFont="1" applyFill="1" applyBorder="1" applyAlignment="1" applyProtection="1">
      <alignment vertical="center"/>
    </xf>
    <xf numFmtId="176" fontId="6" fillId="20" borderId="423" xfId="0" applyNumberFormat="1" applyFont="1" applyFill="1" applyBorder="1" applyAlignment="1">
      <alignment vertical="center"/>
    </xf>
    <xf numFmtId="176" fontId="6" fillId="20" borderId="431" xfId="0" applyNumberFormat="1" applyFont="1" applyFill="1" applyBorder="1" applyAlignment="1">
      <alignment vertical="center"/>
    </xf>
    <xf numFmtId="38" fontId="32" fillId="28" borderId="422" xfId="2" applyFont="1" applyFill="1" applyBorder="1" applyAlignment="1" applyProtection="1">
      <alignment vertical="center"/>
      <protection locked="0"/>
    </xf>
    <xf numFmtId="176" fontId="6" fillId="20" borderId="432" xfId="0" applyNumberFormat="1" applyFont="1" applyFill="1" applyBorder="1" applyAlignment="1">
      <alignment vertical="center"/>
    </xf>
    <xf numFmtId="38" fontId="32" fillId="26" borderId="429" xfId="2" applyFont="1" applyFill="1" applyBorder="1" applyAlignment="1">
      <alignment vertical="center"/>
    </xf>
    <xf numFmtId="38" fontId="31" fillId="21" borderId="422" xfId="2" applyFont="1" applyFill="1" applyBorder="1" applyAlignment="1">
      <alignment vertical="center"/>
    </xf>
    <xf numFmtId="38" fontId="31" fillId="21" borderId="428" xfId="2" applyFont="1" applyFill="1" applyBorder="1" applyAlignment="1">
      <alignment vertical="center"/>
    </xf>
    <xf numFmtId="38" fontId="32" fillId="18" borderId="429" xfId="2" applyFont="1" applyFill="1" applyBorder="1" applyAlignment="1">
      <alignment vertical="center"/>
    </xf>
    <xf numFmtId="38" fontId="32" fillId="25" borderId="425" xfId="2" applyFont="1" applyFill="1" applyBorder="1" applyAlignment="1">
      <alignment vertical="center"/>
    </xf>
    <xf numFmtId="176" fontId="6" fillId="21" borderId="430" xfId="0" applyNumberFormat="1" applyFont="1" applyFill="1" applyBorder="1" applyAlignment="1">
      <alignment vertical="center"/>
    </xf>
    <xf numFmtId="38" fontId="32" fillId="11" borderId="428" xfId="2" applyFont="1" applyFill="1" applyBorder="1" applyAlignment="1" applyProtection="1">
      <alignment vertical="center"/>
      <protection locked="0"/>
    </xf>
    <xf numFmtId="38" fontId="31" fillId="21" borderId="20" xfId="2" applyFont="1" applyFill="1" applyBorder="1" applyAlignment="1" applyProtection="1">
      <alignment vertical="center"/>
    </xf>
    <xf numFmtId="176" fontId="6" fillId="21" borderId="424" xfId="0" applyNumberFormat="1" applyFont="1" applyFill="1" applyBorder="1" applyAlignment="1">
      <alignment vertical="center"/>
    </xf>
    <xf numFmtId="38" fontId="32" fillId="11" borderId="429" xfId="2" applyFont="1" applyFill="1" applyBorder="1" applyAlignment="1" applyProtection="1">
      <alignment vertical="center"/>
      <protection locked="0"/>
    </xf>
    <xf numFmtId="38" fontId="31" fillId="21" borderId="422" xfId="2" applyFont="1" applyFill="1" applyBorder="1" applyAlignment="1" applyProtection="1">
      <alignment vertical="center"/>
    </xf>
    <xf numFmtId="176" fontId="6" fillId="21" borderId="431" xfId="0" applyNumberFormat="1" applyFont="1" applyFill="1" applyBorder="1" applyAlignment="1">
      <alignment vertical="center"/>
    </xf>
    <xf numFmtId="38" fontId="32" fillId="11" borderId="422" xfId="2" applyFont="1" applyFill="1" applyBorder="1" applyAlignment="1" applyProtection="1">
      <alignment vertical="center"/>
      <protection locked="0"/>
    </xf>
    <xf numFmtId="176" fontId="6" fillId="21" borderId="432" xfId="0" applyNumberFormat="1" applyFont="1" applyFill="1" applyBorder="1" applyAlignment="1">
      <alignment vertical="center"/>
    </xf>
    <xf numFmtId="38" fontId="31" fillId="17" borderId="422" xfId="2" applyFont="1" applyFill="1" applyBorder="1" applyAlignment="1">
      <alignment vertical="center"/>
    </xf>
    <xf numFmtId="38" fontId="31" fillId="17" borderId="428" xfId="2" applyFont="1" applyFill="1" applyBorder="1" applyAlignment="1">
      <alignment vertical="center"/>
    </xf>
    <xf numFmtId="38" fontId="32" fillId="15" borderId="425" xfId="2" applyFont="1" applyFill="1" applyBorder="1" applyAlignment="1">
      <alignment vertical="center"/>
    </xf>
    <xf numFmtId="176" fontId="6" fillId="17" borderId="20" xfId="0" applyNumberFormat="1" applyFont="1" applyFill="1" applyBorder="1" applyAlignment="1">
      <alignment vertical="center"/>
    </xf>
    <xf numFmtId="38" fontId="32" fillId="25" borderId="422" xfId="2" applyFont="1" applyFill="1" applyBorder="1" applyAlignment="1">
      <alignment vertical="center"/>
    </xf>
    <xf numFmtId="176" fontId="6" fillId="17" borderId="433" xfId="0" applyNumberFormat="1" applyFont="1" applyFill="1" applyBorder="1" applyAlignment="1">
      <alignment vertical="center"/>
    </xf>
    <xf numFmtId="38" fontId="32" fillId="15" borderId="428" xfId="2" applyFont="1" applyFill="1" applyBorder="1" applyAlignment="1" applyProtection="1">
      <alignment vertical="center"/>
      <protection locked="0"/>
    </xf>
    <xf numFmtId="38" fontId="31" fillId="17" borderId="20" xfId="2" applyFont="1" applyFill="1" applyBorder="1" applyAlignment="1" applyProtection="1">
      <alignment vertical="center"/>
    </xf>
    <xf numFmtId="38" fontId="32" fillId="15" borderId="425" xfId="2" applyFont="1" applyFill="1" applyBorder="1" applyAlignment="1" applyProtection="1">
      <alignment vertical="center"/>
      <protection locked="0"/>
    </xf>
    <xf numFmtId="176" fontId="6" fillId="17" borderId="431" xfId="0" applyNumberFormat="1" applyFont="1" applyFill="1" applyBorder="1" applyAlignment="1">
      <alignment vertical="center"/>
    </xf>
    <xf numFmtId="38" fontId="32" fillId="15" borderId="422" xfId="2" applyFont="1" applyFill="1" applyBorder="1" applyAlignment="1" applyProtection="1">
      <alignment vertical="center"/>
      <protection locked="0"/>
    </xf>
    <xf numFmtId="176" fontId="6" fillId="17" borderId="432" xfId="0" applyNumberFormat="1" applyFont="1" applyFill="1" applyBorder="1" applyAlignment="1">
      <alignment vertical="center"/>
    </xf>
    <xf numFmtId="38" fontId="31" fillId="19" borderId="422" xfId="2" applyFont="1" applyFill="1" applyBorder="1" applyAlignment="1">
      <alignment vertical="center"/>
    </xf>
    <xf numFmtId="38" fontId="31" fillId="19" borderId="428" xfId="2" applyFont="1" applyFill="1" applyBorder="1" applyAlignment="1">
      <alignment vertical="center"/>
    </xf>
    <xf numFmtId="176" fontId="6" fillId="19" borderId="430" xfId="0" applyNumberFormat="1" applyFont="1" applyFill="1" applyBorder="1" applyAlignment="1">
      <alignment vertical="center"/>
    </xf>
    <xf numFmtId="38" fontId="32" fillId="25" borderId="428" xfId="2" applyFont="1" applyFill="1" applyBorder="1" applyAlignment="1">
      <alignment vertical="center"/>
    </xf>
    <xf numFmtId="176" fontId="6" fillId="19" borderId="433" xfId="0" applyNumberFormat="1" applyFont="1" applyFill="1" applyBorder="1" applyAlignment="1">
      <alignment vertical="center"/>
    </xf>
    <xf numFmtId="38" fontId="32" fillId="13" borderId="428" xfId="2" applyFont="1" applyFill="1" applyBorder="1" applyAlignment="1" applyProtection="1">
      <alignment vertical="center"/>
      <protection locked="0"/>
    </xf>
    <xf numFmtId="38" fontId="31" fillId="19" borderId="20" xfId="2" applyFont="1" applyFill="1" applyBorder="1" applyAlignment="1" applyProtection="1">
      <alignment vertical="center"/>
    </xf>
    <xf numFmtId="176" fontId="6" fillId="19" borderId="424" xfId="0" applyNumberFormat="1" applyFont="1" applyFill="1" applyBorder="1" applyAlignment="1">
      <alignment vertical="center"/>
    </xf>
    <xf numFmtId="38" fontId="32" fillId="13" borderId="425" xfId="2" applyFont="1" applyFill="1" applyBorder="1" applyAlignment="1" applyProtection="1">
      <alignment vertical="center"/>
      <protection locked="0"/>
    </xf>
    <xf numFmtId="176" fontId="6" fillId="19" borderId="423" xfId="0" applyNumberFormat="1" applyFont="1" applyFill="1" applyBorder="1" applyAlignment="1">
      <alignment vertical="center"/>
    </xf>
    <xf numFmtId="176" fontId="6" fillId="19" borderId="426" xfId="0" applyNumberFormat="1" applyFont="1" applyFill="1" applyBorder="1" applyAlignment="1">
      <alignment vertical="center"/>
    </xf>
    <xf numFmtId="176" fontId="6" fillId="19" borderId="432" xfId="0" applyNumberFormat="1" applyFont="1" applyFill="1" applyBorder="1" applyAlignment="1">
      <alignment vertical="center"/>
    </xf>
    <xf numFmtId="38" fontId="31" fillId="7" borderId="422" xfId="2" applyFont="1" applyFill="1" applyBorder="1" applyAlignment="1">
      <alignment vertical="center"/>
    </xf>
    <xf numFmtId="38" fontId="31" fillId="7" borderId="428" xfId="2" applyFont="1" applyFill="1" applyBorder="1" applyAlignment="1">
      <alignment vertical="center"/>
    </xf>
    <xf numFmtId="176" fontId="6" fillId="7" borderId="20" xfId="0" applyNumberFormat="1" applyFont="1" applyFill="1" applyBorder="1" applyAlignment="1">
      <alignment vertical="center"/>
    </xf>
    <xf numFmtId="176" fontId="6" fillId="7" borderId="433" xfId="0" applyNumberFormat="1" applyFont="1" applyFill="1" applyBorder="1" applyAlignment="1">
      <alignment vertical="center"/>
    </xf>
    <xf numFmtId="38" fontId="32" fillId="10" borderId="428" xfId="2" applyFont="1" applyFill="1" applyBorder="1" applyAlignment="1" applyProtection="1">
      <alignment vertical="center"/>
      <protection locked="0"/>
    </xf>
    <xf numFmtId="176" fontId="6" fillId="7" borderId="424" xfId="0" applyNumberFormat="1" applyFont="1" applyFill="1" applyBorder="1" applyAlignment="1">
      <alignment vertical="center"/>
    </xf>
    <xf numFmtId="38" fontId="32" fillId="10" borderId="425" xfId="2" applyFont="1" applyFill="1" applyBorder="1" applyAlignment="1" applyProtection="1">
      <alignment vertical="center"/>
      <protection locked="0"/>
    </xf>
    <xf numFmtId="176" fontId="6" fillId="7" borderId="431" xfId="0" applyNumberFormat="1" applyFont="1" applyFill="1" applyBorder="1" applyAlignment="1">
      <alignment vertical="center"/>
    </xf>
    <xf numFmtId="176" fontId="6" fillId="7" borderId="426" xfId="0" applyNumberFormat="1" applyFont="1" applyFill="1" applyBorder="1" applyAlignment="1">
      <alignment vertical="center"/>
    </xf>
    <xf numFmtId="38" fontId="32" fillId="26" borderId="20" xfId="2" applyFont="1" applyFill="1" applyBorder="1" applyAlignment="1">
      <alignment vertical="center"/>
    </xf>
    <xf numFmtId="38" fontId="31" fillId="23" borderId="422" xfId="2" applyFont="1" applyFill="1" applyBorder="1" applyAlignment="1">
      <alignment vertical="center"/>
    </xf>
    <xf numFmtId="38" fontId="31" fillId="23" borderId="20" xfId="2" applyFont="1" applyFill="1" applyBorder="1" applyAlignment="1">
      <alignment vertical="center"/>
    </xf>
    <xf numFmtId="38" fontId="32" fillId="18" borderId="424" xfId="2" applyFont="1" applyFill="1" applyBorder="1" applyAlignment="1">
      <alignment vertical="center"/>
    </xf>
    <xf numFmtId="176" fontId="6" fillId="23" borderId="424" xfId="0" applyNumberFormat="1" applyFont="1" applyFill="1" applyBorder="1" applyAlignment="1">
      <alignment vertical="center"/>
    </xf>
    <xf numFmtId="176" fontId="6" fillId="23" borderId="431" xfId="0" applyNumberFormat="1" applyFont="1" applyFill="1" applyBorder="1" applyAlignment="1">
      <alignment vertical="center"/>
    </xf>
    <xf numFmtId="38" fontId="32" fillId="7" borderId="428" xfId="2" applyFont="1" applyFill="1" applyBorder="1" applyAlignment="1" applyProtection="1">
      <alignment vertical="center"/>
      <protection locked="0"/>
    </xf>
    <xf numFmtId="38" fontId="31" fillId="23" borderId="20" xfId="2" applyFont="1" applyFill="1" applyBorder="1" applyAlignment="1" applyProtection="1">
      <alignment vertical="center"/>
    </xf>
    <xf numFmtId="38" fontId="32" fillId="7" borderId="425" xfId="2" applyFont="1" applyFill="1" applyBorder="1" applyAlignment="1" applyProtection="1">
      <alignment vertical="center"/>
      <protection locked="0"/>
    </xf>
    <xf numFmtId="176" fontId="6" fillId="23" borderId="432" xfId="0" applyNumberFormat="1" applyFont="1" applyFill="1" applyBorder="1" applyAlignment="1">
      <alignment vertical="center"/>
    </xf>
    <xf numFmtId="176" fontId="6" fillId="23" borderId="434" xfId="0" applyNumberFormat="1" applyFont="1" applyFill="1" applyBorder="1" applyAlignment="1">
      <alignment vertical="center"/>
    </xf>
    <xf numFmtId="176" fontId="32" fillId="0" borderId="18" xfId="0" applyNumberFormat="1" applyFont="1" applyFill="1" applyBorder="1" applyAlignment="1">
      <alignment vertical="center"/>
    </xf>
    <xf numFmtId="49" fontId="32" fillId="29" borderId="436" xfId="0" applyNumberFormat="1" applyFont="1" applyFill="1" applyBorder="1" applyAlignment="1">
      <alignment horizontal="center" vertical="center"/>
    </xf>
    <xf numFmtId="49" fontId="31" fillId="22" borderId="437" xfId="0" applyNumberFormat="1" applyFont="1" applyFill="1" applyBorder="1" applyAlignment="1">
      <alignment horizontal="center" vertical="center"/>
    </xf>
    <xf numFmtId="0" fontId="6" fillId="22" borderId="438" xfId="0" applyFont="1" applyFill="1" applyBorder="1" applyAlignment="1">
      <alignment horizontal="center" vertical="center"/>
    </xf>
    <xf numFmtId="10" fontId="32" fillId="29" borderId="439" xfId="0" applyNumberFormat="1" applyFont="1" applyFill="1" applyBorder="1" applyAlignment="1">
      <alignment horizontal="center" vertical="center"/>
    </xf>
    <xf numFmtId="10" fontId="31" fillId="22" borderId="437" xfId="0" applyNumberFormat="1" applyFont="1" applyFill="1" applyBorder="1" applyAlignment="1">
      <alignment horizontal="center" vertical="center"/>
    </xf>
    <xf numFmtId="10" fontId="31" fillId="22" borderId="440" xfId="0" applyNumberFormat="1" applyFont="1" applyFill="1" applyBorder="1" applyAlignment="1">
      <alignment horizontal="center" vertical="center"/>
    </xf>
    <xf numFmtId="10" fontId="6" fillId="22" borderId="441" xfId="1" applyNumberFormat="1" applyFont="1" applyFill="1" applyBorder="1" applyAlignment="1">
      <alignment horizontal="center" vertical="center"/>
    </xf>
    <xf numFmtId="10" fontId="6" fillId="22" borderId="440" xfId="1" applyNumberFormat="1" applyFont="1" applyFill="1" applyBorder="1" applyAlignment="1">
      <alignment horizontal="center" vertical="center"/>
    </xf>
    <xf numFmtId="10" fontId="32" fillId="29" borderId="442" xfId="1" applyNumberFormat="1" applyFont="1" applyFill="1" applyBorder="1" applyAlignment="1">
      <alignment horizontal="center" vertical="center"/>
    </xf>
    <xf numFmtId="10" fontId="31" fillId="22" borderId="442" xfId="1" applyNumberFormat="1" applyFont="1" applyFill="1" applyBorder="1" applyAlignment="1">
      <alignment horizontal="center" vertical="center"/>
    </xf>
    <xf numFmtId="10" fontId="31" fillId="22" borderId="440" xfId="1" applyNumberFormat="1" applyFont="1" applyFill="1" applyBorder="1" applyAlignment="1">
      <alignment horizontal="center" vertical="center"/>
    </xf>
    <xf numFmtId="10" fontId="31" fillId="22" borderId="441" xfId="1" applyNumberFormat="1" applyFont="1" applyFill="1" applyBorder="1" applyAlignment="1">
      <alignment horizontal="center" vertical="center"/>
    </xf>
    <xf numFmtId="10" fontId="31" fillId="22" borderId="443" xfId="1" applyNumberFormat="1" applyFont="1" applyFill="1" applyBorder="1" applyAlignment="1">
      <alignment horizontal="center" vertical="center"/>
    </xf>
    <xf numFmtId="10" fontId="6" fillId="22" borderId="444" xfId="1" applyNumberFormat="1" applyFont="1" applyFill="1" applyBorder="1" applyAlignment="1">
      <alignment horizontal="center" vertical="center"/>
    </xf>
    <xf numFmtId="38" fontId="32" fillId="26" borderId="445" xfId="2" applyFont="1" applyFill="1" applyBorder="1" applyAlignment="1" applyProtection="1">
      <alignment horizontal="right" vertical="center"/>
    </xf>
    <xf numFmtId="38" fontId="34" fillId="26" borderId="437" xfId="2" applyFont="1" applyFill="1" applyBorder="1" applyAlignment="1" applyProtection="1">
      <alignment horizontal="right" vertical="center"/>
    </xf>
    <xf numFmtId="180" fontId="32" fillId="31" borderId="443" xfId="2" applyNumberFormat="1" applyFont="1" applyFill="1" applyBorder="1" applyAlignment="1" applyProtection="1">
      <alignment horizontal="right" vertical="center"/>
    </xf>
    <xf numFmtId="38" fontId="31" fillId="6" borderId="445" xfId="2" applyFont="1" applyFill="1" applyBorder="1" applyAlignment="1" applyProtection="1">
      <alignment horizontal="right" vertical="center"/>
    </xf>
    <xf numFmtId="0" fontId="31" fillId="6" borderId="446" xfId="2" applyNumberFormat="1" applyFont="1" applyFill="1" applyBorder="1" applyAlignment="1" applyProtection="1">
      <alignment horizontal="left" vertical="center"/>
    </xf>
    <xf numFmtId="180" fontId="31" fillId="6" borderId="443" xfId="2" applyNumberFormat="1" applyFont="1" applyFill="1" applyBorder="1" applyAlignment="1" applyProtection="1">
      <alignment horizontal="right" vertical="center"/>
    </xf>
    <xf numFmtId="0" fontId="6" fillId="6" borderId="441" xfId="0" applyNumberFormat="1" applyFont="1" applyFill="1" applyBorder="1" applyAlignment="1" applyProtection="1">
      <alignment horizontal="right" vertical="center"/>
    </xf>
    <xf numFmtId="38" fontId="6" fillId="6" borderId="441" xfId="2" applyFont="1" applyFill="1" applyBorder="1" applyAlignment="1" applyProtection="1">
      <alignment horizontal="left" vertical="center"/>
    </xf>
    <xf numFmtId="180" fontId="6" fillId="6" borderId="447" xfId="2" applyNumberFormat="1" applyFont="1" applyFill="1" applyBorder="1" applyAlignment="1" applyProtection="1">
      <alignment horizontal="right" vertical="center"/>
    </xf>
    <xf numFmtId="38" fontId="31" fillId="6" borderId="442" xfId="2" applyFont="1" applyFill="1" applyBorder="1" applyAlignment="1" applyProtection="1">
      <alignment horizontal="right" vertical="center"/>
    </xf>
    <xf numFmtId="180" fontId="6" fillId="6" borderId="438" xfId="2" applyNumberFormat="1" applyFont="1" applyFill="1" applyBorder="1" applyAlignment="1" applyProtection="1">
      <alignment horizontal="right" vertical="center"/>
    </xf>
    <xf numFmtId="38" fontId="6" fillId="6" borderId="448" xfId="2" applyFont="1" applyFill="1" applyBorder="1" applyAlignment="1" applyProtection="1">
      <alignment horizontal="left" vertical="center"/>
    </xf>
    <xf numFmtId="38" fontId="32" fillId="25" borderId="449" xfId="2" applyFont="1" applyFill="1" applyBorder="1" applyAlignment="1" applyProtection="1">
      <alignment vertical="center"/>
      <protection locked="0"/>
    </xf>
    <xf numFmtId="38" fontId="31" fillId="24" borderId="441" xfId="2" applyFont="1" applyFill="1" applyBorder="1" applyAlignment="1" applyProtection="1">
      <alignment vertical="center"/>
    </xf>
    <xf numFmtId="38" fontId="6" fillId="24" borderId="450" xfId="2" applyFont="1" applyFill="1" applyBorder="1" applyAlignment="1" applyProtection="1">
      <alignment vertical="center"/>
    </xf>
    <xf numFmtId="38" fontId="32" fillId="25" borderId="445" xfId="2" applyFont="1" applyFill="1" applyBorder="1" applyAlignment="1" applyProtection="1">
      <alignment vertical="center"/>
      <protection locked="0"/>
    </xf>
    <xf numFmtId="38" fontId="31" fillId="7" borderId="451" xfId="2" applyFont="1" applyFill="1" applyBorder="1" applyAlignment="1" applyProtection="1">
      <alignment vertical="center"/>
    </xf>
    <xf numFmtId="38" fontId="6" fillId="7" borderId="453" xfId="2" applyFont="1" applyFill="1" applyBorder="1" applyAlignment="1" applyProtection="1">
      <alignment vertical="center"/>
    </xf>
    <xf numFmtId="38" fontId="6" fillId="7" borderId="452" xfId="2" applyFont="1" applyFill="1" applyBorder="1" applyAlignment="1" applyProtection="1">
      <alignment vertical="center"/>
    </xf>
    <xf numFmtId="38" fontId="31" fillId="7" borderId="451" xfId="2" applyFont="1" applyFill="1" applyBorder="1" applyAlignment="1" applyProtection="1">
      <alignment horizontal="right" vertical="center"/>
    </xf>
    <xf numFmtId="38" fontId="31" fillId="7" borderId="454" xfId="2" applyFont="1" applyFill="1" applyBorder="1" applyAlignment="1" applyProtection="1">
      <alignment vertical="center"/>
    </xf>
    <xf numFmtId="38" fontId="32" fillId="18" borderId="451" xfId="2" applyFont="1" applyFill="1" applyBorder="1" applyAlignment="1" applyProtection="1">
      <alignment horizontal="right" vertical="center"/>
      <protection locked="0"/>
    </xf>
    <xf numFmtId="38" fontId="31" fillId="16" borderId="451" xfId="2" applyFont="1" applyFill="1" applyBorder="1" applyAlignment="1" applyProtection="1">
      <alignment horizontal="right" vertical="center"/>
    </xf>
    <xf numFmtId="38" fontId="32" fillId="26" borderId="455" xfId="2" applyFont="1" applyFill="1" applyBorder="1" applyAlignment="1" applyProtection="1">
      <alignment horizontal="right" vertical="center"/>
    </xf>
    <xf numFmtId="38" fontId="32" fillId="17" borderId="445" xfId="2" applyFont="1" applyFill="1" applyBorder="1" applyAlignment="1" applyProtection="1">
      <alignment horizontal="right" vertical="center"/>
      <protection locked="0"/>
    </xf>
    <xf numFmtId="38" fontId="32" fillId="17" borderId="456" xfId="2" applyFont="1" applyFill="1" applyBorder="1" applyAlignment="1" applyProtection="1">
      <alignment horizontal="right" vertical="center"/>
      <protection locked="0"/>
    </xf>
    <xf numFmtId="38" fontId="32" fillId="17" borderId="441" xfId="2" applyFont="1" applyFill="1" applyBorder="1" applyAlignment="1" applyProtection="1">
      <alignment horizontal="right" vertical="center"/>
      <protection locked="0"/>
    </xf>
    <xf numFmtId="38" fontId="32" fillId="17" borderId="444" xfId="2" applyFont="1" applyFill="1" applyBorder="1" applyAlignment="1" applyProtection="1">
      <alignment horizontal="right" vertical="center"/>
      <protection locked="0"/>
    </xf>
    <xf numFmtId="0" fontId="48" fillId="6" borderId="230" xfId="0" applyFont="1" applyFill="1" applyBorder="1" applyAlignment="1">
      <alignment vertical="center"/>
    </xf>
    <xf numFmtId="0" fontId="6" fillId="6" borderId="56" xfId="0" applyFont="1" applyFill="1" applyBorder="1" applyAlignment="1">
      <alignment vertical="center"/>
    </xf>
    <xf numFmtId="49" fontId="6" fillId="6" borderId="231" xfId="0" applyNumberFormat="1" applyFont="1" applyFill="1" applyBorder="1" applyAlignment="1">
      <alignment horizontal="center" vertical="center"/>
    </xf>
    <xf numFmtId="182" fontId="32" fillId="29" borderId="56" xfId="0" applyNumberFormat="1" applyFont="1" applyFill="1" applyBorder="1" applyAlignment="1">
      <alignment horizontal="center" vertical="center"/>
    </xf>
    <xf numFmtId="182" fontId="31" fillId="22" borderId="232" xfId="0" applyNumberFormat="1" applyFont="1" applyFill="1" applyBorder="1" applyAlignment="1">
      <alignment horizontal="center" vertical="center"/>
    </xf>
    <xf numFmtId="0" fontId="6" fillId="22" borderId="233" xfId="0" applyFont="1" applyFill="1" applyBorder="1" applyAlignment="1">
      <alignment horizontal="center" vertical="center"/>
    </xf>
    <xf numFmtId="10" fontId="32" fillId="29" borderId="149" xfId="0" applyNumberFormat="1" applyFont="1" applyFill="1" applyBorder="1" applyAlignment="1">
      <alignment horizontal="center" vertical="center"/>
    </xf>
    <xf numFmtId="10" fontId="31" fillId="22" borderId="234" xfId="0" applyNumberFormat="1" applyFont="1" applyFill="1" applyBorder="1" applyAlignment="1">
      <alignment horizontal="center" vertical="center"/>
    </xf>
    <xf numFmtId="10" fontId="6" fillId="22" borderId="33" xfId="1" applyNumberFormat="1" applyFont="1" applyFill="1" applyBorder="1" applyAlignment="1">
      <alignment horizontal="center" vertical="center"/>
    </xf>
    <xf numFmtId="10" fontId="6" fillId="22" borderId="56" xfId="0" applyNumberFormat="1" applyFont="1" applyFill="1" applyBorder="1" applyAlignment="1">
      <alignment horizontal="center" vertical="center"/>
    </xf>
    <xf numFmtId="10" fontId="6" fillId="22" borderId="33" xfId="0" applyNumberFormat="1" applyFont="1" applyFill="1" applyBorder="1" applyAlignment="1">
      <alignment horizontal="center" vertical="center"/>
    </xf>
    <xf numFmtId="10" fontId="6" fillId="22" borderId="150" xfId="0" applyNumberFormat="1" applyFont="1" applyFill="1" applyBorder="1" applyAlignment="1">
      <alignment horizontal="center" vertical="center"/>
    </xf>
    <xf numFmtId="10" fontId="32" fillId="29" borderId="149" xfId="1" applyNumberFormat="1" applyFont="1" applyFill="1" applyBorder="1" applyAlignment="1">
      <alignment horizontal="center" vertical="center"/>
    </xf>
    <xf numFmtId="10" fontId="31" fillId="22" borderId="234" xfId="1" applyNumberFormat="1" applyFont="1" applyFill="1" applyBorder="1" applyAlignment="1">
      <alignment horizontal="center" vertical="center"/>
    </xf>
    <xf numFmtId="10" fontId="31" fillId="22" borderId="33" xfId="1" applyNumberFormat="1" applyFont="1" applyFill="1" applyBorder="1" applyAlignment="1">
      <alignment horizontal="center" vertical="center"/>
    </xf>
    <xf numFmtId="10" fontId="31" fillId="22" borderId="56" xfId="1" applyNumberFormat="1" applyFont="1" applyFill="1" applyBorder="1" applyAlignment="1">
      <alignment horizontal="center" vertical="center"/>
    </xf>
    <xf numFmtId="10" fontId="31" fillId="22" borderId="150" xfId="1" applyNumberFormat="1" applyFont="1" applyFill="1" applyBorder="1" applyAlignment="1">
      <alignment horizontal="center" vertical="center"/>
    </xf>
    <xf numFmtId="10" fontId="6" fillId="22" borderId="56" xfId="1" applyNumberFormat="1" applyFont="1" applyFill="1" applyBorder="1" applyAlignment="1">
      <alignment horizontal="center" vertical="center"/>
    </xf>
    <xf numFmtId="10" fontId="6" fillId="22" borderId="150" xfId="1" applyNumberFormat="1" applyFont="1" applyFill="1" applyBorder="1" applyAlignment="1">
      <alignment horizontal="center" vertical="center"/>
    </xf>
    <xf numFmtId="180" fontId="6" fillId="7" borderId="56" xfId="1" applyNumberFormat="1" applyFont="1" applyFill="1" applyBorder="1" applyAlignment="1">
      <alignment horizontal="right" vertical="center"/>
    </xf>
    <xf numFmtId="179" fontId="6" fillId="7" borderId="237" xfId="0" applyNumberFormat="1" applyFont="1" applyFill="1" applyBorder="1" applyAlignment="1">
      <alignment horizontal="right" vertical="center"/>
    </xf>
    <xf numFmtId="38" fontId="6" fillId="7" borderId="238" xfId="2" applyFont="1" applyFill="1" applyBorder="1" applyAlignment="1">
      <alignment horizontal="right" vertical="center"/>
    </xf>
    <xf numFmtId="180" fontId="6" fillId="7" borderId="33" xfId="1" applyNumberFormat="1" applyFont="1" applyFill="1" applyBorder="1" applyAlignment="1">
      <alignment horizontal="right" vertical="center"/>
    </xf>
    <xf numFmtId="180" fontId="6" fillId="7" borderId="236" xfId="1" applyNumberFormat="1" applyFont="1" applyFill="1" applyBorder="1" applyAlignment="1">
      <alignment horizontal="right" vertical="center"/>
    </xf>
    <xf numFmtId="38" fontId="32" fillId="18" borderId="33" xfId="2" applyFont="1" applyFill="1" applyBorder="1" applyAlignment="1" applyProtection="1">
      <alignment vertical="center"/>
    </xf>
    <xf numFmtId="38" fontId="31" fillId="7" borderId="56" xfId="2" applyFont="1" applyFill="1" applyBorder="1" applyAlignment="1" applyProtection="1">
      <alignment vertical="center"/>
    </xf>
    <xf numFmtId="38" fontId="32" fillId="25" borderId="33" xfId="2" applyFont="1" applyFill="1" applyBorder="1" applyAlignment="1" applyProtection="1">
      <alignment vertical="center"/>
    </xf>
    <xf numFmtId="38" fontId="32" fillId="10" borderId="33" xfId="2" applyFont="1" applyFill="1" applyBorder="1" applyAlignment="1" applyProtection="1">
      <alignment vertical="center"/>
    </xf>
    <xf numFmtId="38" fontId="32" fillId="10" borderId="240" xfId="2" applyFont="1" applyFill="1" applyBorder="1" applyAlignment="1" applyProtection="1">
      <alignment vertical="center"/>
    </xf>
    <xf numFmtId="176" fontId="16" fillId="21" borderId="250" xfId="0" applyNumberFormat="1" applyFont="1" applyFill="1" applyBorder="1" applyAlignment="1" applyProtection="1">
      <alignment horizontal="right" vertical="center"/>
    </xf>
    <xf numFmtId="3" fontId="32" fillId="26" borderId="244" xfId="0" applyNumberFormat="1" applyFont="1" applyFill="1" applyBorder="1" applyAlignment="1">
      <alignment horizontal="right" vertical="center"/>
    </xf>
    <xf numFmtId="3" fontId="31" fillId="21" borderId="245" xfId="0" applyNumberFormat="1" applyFont="1" applyFill="1" applyBorder="1" applyAlignment="1">
      <alignment horizontal="right" vertical="center"/>
    </xf>
    <xf numFmtId="180" fontId="6" fillId="21" borderId="245" xfId="1" applyNumberFormat="1" applyFont="1" applyFill="1" applyBorder="1" applyAlignment="1">
      <alignment horizontal="right" vertical="center"/>
    </xf>
    <xf numFmtId="3" fontId="6" fillId="21" borderId="245" xfId="0" applyNumberFormat="1" applyFont="1" applyFill="1" applyBorder="1" applyAlignment="1">
      <alignment horizontal="right" vertical="center"/>
    </xf>
    <xf numFmtId="3" fontId="6" fillId="21" borderId="246" xfId="0" applyNumberFormat="1" applyFont="1" applyFill="1" applyBorder="1" applyAlignment="1">
      <alignment horizontal="right" vertical="center"/>
    </xf>
    <xf numFmtId="38" fontId="32" fillId="18" borderId="247" xfId="2" applyFont="1" applyFill="1" applyBorder="1" applyAlignment="1" applyProtection="1">
      <alignment horizontal="right" vertical="center"/>
    </xf>
    <xf numFmtId="38" fontId="31" fillId="21" borderId="245" xfId="2" applyFont="1" applyFill="1" applyBorder="1" applyAlignment="1" applyProtection="1">
      <alignment horizontal="right" vertical="center"/>
    </xf>
    <xf numFmtId="176" fontId="6" fillId="21" borderId="248" xfId="0" applyNumberFormat="1" applyFont="1" applyFill="1" applyBorder="1" applyAlignment="1">
      <alignment vertical="center"/>
    </xf>
    <xf numFmtId="38" fontId="32" fillId="18" borderId="247" xfId="2" applyFont="1" applyFill="1" applyBorder="1" applyAlignment="1" applyProtection="1">
      <alignment vertical="center"/>
    </xf>
    <xf numFmtId="38" fontId="31" fillId="21" borderId="245" xfId="2" applyFont="1" applyFill="1" applyBorder="1" applyAlignment="1" applyProtection="1">
      <alignment vertical="center"/>
    </xf>
    <xf numFmtId="38" fontId="32" fillId="25" borderId="249" xfId="2" applyFont="1" applyFill="1" applyBorder="1" applyAlignment="1" applyProtection="1">
      <alignment horizontal="right" vertical="center"/>
    </xf>
    <xf numFmtId="38" fontId="32" fillId="27" borderId="249" xfId="2" applyFont="1" applyFill="1" applyBorder="1" applyAlignment="1" applyProtection="1">
      <alignment horizontal="right" vertical="center"/>
      <protection locked="0"/>
    </xf>
    <xf numFmtId="38" fontId="32" fillId="27" borderId="245" xfId="2" applyFont="1" applyFill="1" applyBorder="1" applyAlignment="1" applyProtection="1">
      <alignment horizontal="right" vertical="center"/>
      <protection locked="0"/>
    </xf>
    <xf numFmtId="38" fontId="32" fillId="27" borderId="250" xfId="2" applyFont="1" applyFill="1" applyBorder="1" applyAlignment="1" applyProtection="1">
      <alignment horizontal="right" vertical="center"/>
      <protection locked="0"/>
    </xf>
    <xf numFmtId="38" fontId="32" fillId="15" borderId="251" xfId="2" applyFont="1" applyFill="1" applyBorder="1" applyAlignment="1">
      <alignment horizontal="right" vertical="center"/>
    </xf>
    <xf numFmtId="180" fontId="32" fillId="15" borderId="252" xfId="1" applyNumberFormat="1" applyFont="1" applyFill="1" applyBorder="1" applyAlignment="1">
      <alignment horizontal="right" vertical="center"/>
    </xf>
    <xf numFmtId="38" fontId="31" fillId="17" borderId="56" xfId="2" applyFont="1" applyFill="1" applyBorder="1" applyAlignment="1">
      <alignment horizontal="right" vertical="center"/>
    </xf>
    <xf numFmtId="180" fontId="31" fillId="17" borderId="252" xfId="1" applyNumberFormat="1" applyFont="1" applyFill="1" applyBorder="1" applyAlignment="1">
      <alignment horizontal="right" vertical="center"/>
    </xf>
    <xf numFmtId="38" fontId="6" fillId="17" borderId="252" xfId="2" applyFont="1" applyFill="1" applyBorder="1" applyAlignment="1">
      <alignment horizontal="right" vertical="center"/>
    </xf>
    <xf numFmtId="180" fontId="31" fillId="17" borderId="56" xfId="1" applyNumberFormat="1" applyFont="1" applyFill="1" applyBorder="1" applyAlignment="1">
      <alignment horizontal="right" vertical="center"/>
    </xf>
    <xf numFmtId="38" fontId="6" fillId="17" borderId="253" xfId="2" applyFont="1" applyFill="1" applyBorder="1" applyAlignment="1">
      <alignment horizontal="right" vertical="center"/>
    </xf>
    <xf numFmtId="38" fontId="32" fillId="18" borderId="56" xfId="2" applyFont="1" applyFill="1" applyBorder="1" applyAlignment="1">
      <alignment horizontal="right" vertical="center"/>
    </xf>
    <xf numFmtId="38" fontId="31" fillId="17" borderId="252" xfId="2" applyFont="1" applyFill="1" applyBorder="1" applyAlignment="1">
      <alignment horizontal="right" vertical="center"/>
    </xf>
    <xf numFmtId="176" fontId="6" fillId="17" borderId="254" xfId="0" applyNumberFormat="1" applyFont="1" applyFill="1" applyBorder="1" applyAlignment="1">
      <alignment vertical="center"/>
    </xf>
    <xf numFmtId="38" fontId="32" fillId="18" borderId="255" xfId="2" applyFont="1" applyFill="1" applyBorder="1" applyAlignment="1">
      <alignment vertical="center"/>
    </xf>
    <xf numFmtId="38" fontId="31" fillId="17" borderId="56" xfId="2" applyFont="1" applyFill="1" applyBorder="1" applyAlignment="1">
      <alignment vertical="center"/>
    </xf>
    <xf numFmtId="176" fontId="6" fillId="17" borderId="256" xfId="0" applyNumberFormat="1" applyFont="1" applyFill="1" applyBorder="1" applyAlignment="1">
      <alignment vertical="center"/>
    </xf>
    <xf numFmtId="38" fontId="32" fillId="12" borderId="249" xfId="2" applyFont="1" applyFill="1" applyBorder="1" applyAlignment="1" applyProtection="1">
      <alignment horizontal="right" vertical="center"/>
    </xf>
    <xf numFmtId="38" fontId="32" fillId="12" borderId="245" xfId="2" applyFont="1" applyFill="1" applyBorder="1" applyAlignment="1" applyProtection="1">
      <alignment horizontal="right" vertical="center"/>
    </xf>
    <xf numFmtId="38" fontId="32" fillId="12" borderId="246" xfId="2" applyFont="1" applyFill="1" applyBorder="1" applyAlignment="1" applyProtection="1">
      <alignment horizontal="right" vertical="center"/>
    </xf>
    <xf numFmtId="38" fontId="32" fillId="26" borderId="391" xfId="2" applyFont="1" applyFill="1" applyBorder="1" applyAlignment="1">
      <alignment horizontal="right" vertical="center"/>
    </xf>
    <xf numFmtId="38" fontId="31" fillId="20" borderId="252" xfId="2" applyFont="1" applyFill="1" applyBorder="1" applyAlignment="1">
      <alignment horizontal="right" vertical="center"/>
    </xf>
    <xf numFmtId="38" fontId="31" fillId="20" borderId="258" xfId="2" applyFont="1" applyFill="1" applyBorder="1" applyAlignment="1">
      <alignment horizontal="right" vertical="center"/>
    </xf>
    <xf numFmtId="38" fontId="32" fillId="18" borderId="257" xfId="2" applyFont="1" applyFill="1" applyBorder="1" applyAlignment="1">
      <alignment horizontal="right" vertical="center"/>
    </xf>
    <xf numFmtId="38" fontId="32" fillId="25" borderId="257" xfId="2" applyFont="1" applyFill="1" applyBorder="1" applyAlignment="1">
      <alignment horizontal="right" vertical="center"/>
    </xf>
    <xf numFmtId="3" fontId="31" fillId="20" borderId="56" xfId="0" applyNumberFormat="1" applyFont="1" applyFill="1" applyBorder="1" applyAlignment="1">
      <alignment horizontal="right" vertical="center"/>
    </xf>
    <xf numFmtId="38" fontId="32" fillId="25" borderId="255" xfId="2" applyFont="1" applyFill="1" applyBorder="1" applyAlignment="1">
      <alignment horizontal="right" vertical="center"/>
    </xf>
    <xf numFmtId="176" fontId="6" fillId="20" borderId="259" xfId="0" applyNumberFormat="1" applyFont="1" applyFill="1" applyBorder="1" applyAlignment="1">
      <alignment vertical="center"/>
    </xf>
    <xf numFmtId="176" fontId="32" fillId="4" borderId="258" xfId="0" applyNumberFormat="1" applyFont="1" applyFill="1" applyBorder="1" applyAlignment="1" applyProtection="1">
      <alignment vertical="center"/>
      <protection locked="0"/>
    </xf>
    <xf numFmtId="176" fontId="31" fillId="20" borderId="56" xfId="0" applyNumberFormat="1" applyFont="1" applyFill="1" applyBorder="1" applyAlignment="1" applyProtection="1">
      <alignment vertical="center"/>
    </xf>
    <xf numFmtId="176" fontId="31" fillId="20" borderId="254" xfId="0" applyNumberFormat="1" applyFont="1" applyFill="1" applyBorder="1" applyAlignment="1">
      <alignment vertical="center"/>
    </xf>
    <xf numFmtId="38" fontId="32" fillId="4" borderId="255" xfId="2" applyFont="1" applyFill="1" applyBorder="1" applyAlignment="1" applyProtection="1">
      <alignment vertical="center"/>
      <protection locked="0"/>
    </xf>
    <xf numFmtId="38" fontId="31" fillId="20" borderId="56" xfId="2" applyFont="1" applyFill="1" applyBorder="1" applyAlignment="1" applyProtection="1">
      <alignment vertical="center"/>
    </xf>
    <xf numFmtId="176" fontId="6" fillId="20" borderId="253" xfId="0" applyNumberFormat="1" applyFont="1" applyFill="1" applyBorder="1" applyAlignment="1">
      <alignment vertical="center"/>
    </xf>
    <xf numFmtId="176" fontId="6" fillId="20" borderId="260" xfId="0" applyNumberFormat="1" applyFont="1" applyFill="1" applyBorder="1" applyAlignment="1">
      <alignment vertical="center"/>
    </xf>
    <xf numFmtId="38" fontId="32" fillId="28" borderId="252" xfId="2" applyFont="1" applyFill="1" applyBorder="1" applyAlignment="1" applyProtection="1">
      <alignment vertical="center"/>
      <protection locked="0"/>
    </xf>
    <xf numFmtId="176" fontId="6" fillId="20" borderId="261" xfId="0" applyNumberFormat="1" applyFont="1" applyFill="1" applyBorder="1" applyAlignment="1">
      <alignment vertical="center"/>
    </xf>
    <xf numFmtId="38" fontId="32" fillId="26" borderId="257" xfId="2" applyFont="1" applyFill="1" applyBorder="1" applyAlignment="1">
      <alignment vertical="center"/>
    </xf>
    <xf numFmtId="38" fontId="31" fillId="21" borderId="252" xfId="2" applyFont="1" applyFill="1" applyBorder="1" applyAlignment="1">
      <alignment vertical="center"/>
    </xf>
    <xf numFmtId="38" fontId="31" fillId="21" borderId="258" xfId="2" applyFont="1" applyFill="1" applyBorder="1" applyAlignment="1">
      <alignment vertical="center"/>
    </xf>
    <xf numFmtId="38" fontId="32" fillId="18" borderId="257" xfId="2" applyFont="1" applyFill="1" applyBorder="1" applyAlignment="1">
      <alignment vertical="center"/>
    </xf>
    <xf numFmtId="38" fontId="32" fillId="25" borderId="255" xfId="2" applyFont="1" applyFill="1" applyBorder="1" applyAlignment="1">
      <alignment vertical="center"/>
    </xf>
    <xf numFmtId="176" fontId="6" fillId="21" borderId="259" xfId="0" applyNumberFormat="1" applyFont="1" applyFill="1" applyBorder="1" applyAlignment="1">
      <alignment vertical="center"/>
    </xf>
    <xf numFmtId="38" fontId="32" fillId="11" borderId="258" xfId="2" applyFont="1" applyFill="1" applyBorder="1" applyAlignment="1" applyProtection="1">
      <alignment vertical="center"/>
      <protection locked="0"/>
    </xf>
    <xf numFmtId="38" fontId="31" fillId="21" borderId="56" xfId="2" applyFont="1" applyFill="1" applyBorder="1" applyAlignment="1" applyProtection="1">
      <alignment vertical="center"/>
    </xf>
    <xf numFmtId="176" fontId="6" fillId="21" borderId="254" xfId="0" applyNumberFormat="1" applyFont="1" applyFill="1" applyBorder="1" applyAlignment="1">
      <alignment vertical="center"/>
    </xf>
    <xf numFmtId="38" fontId="32" fillId="11" borderId="257" xfId="2" applyFont="1" applyFill="1" applyBorder="1" applyAlignment="1" applyProtection="1">
      <alignment vertical="center"/>
      <protection locked="0"/>
    </xf>
    <xf numFmtId="38" fontId="31" fillId="21" borderId="252" xfId="2" applyFont="1" applyFill="1" applyBorder="1" applyAlignment="1" applyProtection="1">
      <alignment vertical="center"/>
    </xf>
    <xf numFmtId="176" fontId="6" fillId="21" borderId="260" xfId="0" applyNumberFormat="1" applyFont="1" applyFill="1" applyBorder="1" applyAlignment="1">
      <alignment vertical="center"/>
    </xf>
    <xf numFmtId="38" fontId="32" fillId="11" borderId="252" xfId="2" applyFont="1" applyFill="1" applyBorder="1" applyAlignment="1" applyProtection="1">
      <alignment vertical="center"/>
      <protection locked="0"/>
    </xf>
    <xf numFmtId="176" fontId="6" fillId="21" borderId="261" xfId="0" applyNumberFormat="1" applyFont="1" applyFill="1" applyBorder="1" applyAlignment="1">
      <alignment vertical="center"/>
    </xf>
    <xf numFmtId="38" fontId="31" fillId="17" borderId="252" xfId="2" applyFont="1" applyFill="1" applyBorder="1" applyAlignment="1">
      <alignment vertical="center"/>
    </xf>
    <xf numFmtId="38" fontId="31" fillId="17" borderId="258" xfId="2" applyFont="1" applyFill="1" applyBorder="1" applyAlignment="1">
      <alignment vertical="center"/>
    </xf>
    <xf numFmtId="38" fontId="32" fillId="15" borderId="255" xfId="2" applyFont="1" applyFill="1" applyBorder="1" applyAlignment="1">
      <alignment vertical="center"/>
    </xf>
    <xf numFmtId="176" fontId="6" fillId="17" borderId="56" xfId="0" applyNumberFormat="1" applyFont="1" applyFill="1" applyBorder="1" applyAlignment="1">
      <alignment vertical="center"/>
    </xf>
    <xf numFmtId="38" fontId="32" fillId="25" borderId="252" xfId="2" applyFont="1" applyFill="1" applyBorder="1" applyAlignment="1">
      <alignment vertical="center"/>
    </xf>
    <xf numFmtId="176" fontId="6" fillId="17" borderId="262" xfId="0" applyNumberFormat="1" applyFont="1" applyFill="1" applyBorder="1" applyAlignment="1">
      <alignment vertical="center"/>
    </xf>
    <xf numFmtId="38" fontId="32" fillId="15" borderId="258" xfId="2" applyFont="1" applyFill="1" applyBorder="1" applyAlignment="1" applyProtection="1">
      <alignment vertical="center"/>
      <protection locked="0"/>
    </xf>
    <xf numFmtId="38" fontId="31" fillId="17" borderId="56" xfId="2" applyFont="1" applyFill="1" applyBorder="1" applyAlignment="1" applyProtection="1">
      <alignment vertical="center"/>
    </xf>
    <xf numFmtId="38" fontId="32" fillId="15" borderId="255" xfId="2" applyFont="1" applyFill="1" applyBorder="1" applyAlignment="1" applyProtection="1">
      <alignment vertical="center"/>
      <protection locked="0"/>
    </xf>
    <xf numFmtId="176" fontId="6" fillId="17" borderId="260" xfId="0" applyNumberFormat="1" applyFont="1" applyFill="1" applyBorder="1" applyAlignment="1">
      <alignment vertical="center"/>
    </xf>
    <xf numFmtId="38" fontId="32" fillId="15" borderId="252" xfId="2" applyFont="1" applyFill="1" applyBorder="1" applyAlignment="1" applyProtection="1">
      <alignment vertical="center"/>
      <protection locked="0"/>
    </xf>
    <xf numFmtId="176" fontId="6" fillId="17" borderId="261" xfId="0" applyNumberFormat="1" applyFont="1" applyFill="1" applyBorder="1" applyAlignment="1">
      <alignment vertical="center"/>
    </xf>
    <xf numFmtId="38" fontId="31" fillId="19" borderId="252" xfId="2" applyFont="1" applyFill="1" applyBorder="1" applyAlignment="1">
      <alignment vertical="center"/>
    </xf>
    <xf numFmtId="38" fontId="31" fillId="19" borderId="258" xfId="2" applyFont="1" applyFill="1" applyBorder="1" applyAlignment="1">
      <alignment vertical="center"/>
    </xf>
    <xf numFmtId="176" fontId="6" fillId="19" borderId="259" xfId="0" applyNumberFormat="1" applyFont="1" applyFill="1" applyBorder="1" applyAlignment="1">
      <alignment vertical="center"/>
    </xf>
    <xf numFmtId="38" fontId="32" fillId="25" borderId="258" xfId="2" applyFont="1" applyFill="1" applyBorder="1" applyAlignment="1">
      <alignment vertical="center"/>
    </xf>
    <xf numFmtId="176" fontId="6" fillId="19" borderId="262" xfId="0" applyNumberFormat="1" applyFont="1" applyFill="1" applyBorder="1" applyAlignment="1">
      <alignment vertical="center"/>
    </xf>
    <xf numFmtId="38" fontId="32" fillId="13" borderId="258" xfId="2" applyFont="1" applyFill="1" applyBorder="1" applyAlignment="1" applyProtection="1">
      <alignment vertical="center"/>
      <protection locked="0"/>
    </xf>
    <xf numFmtId="38" fontId="31" fillId="19" borderId="56" xfId="2" applyFont="1" applyFill="1" applyBorder="1" applyAlignment="1" applyProtection="1">
      <alignment vertical="center"/>
    </xf>
    <xf numFmtId="176" fontId="6" fillId="19" borderId="254" xfId="0" applyNumberFormat="1" applyFont="1" applyFill="1" applyBorder="1" applyAlignment="1">
      <alignment vertical="center"/>
    </xf>
    <xf numFmtId="38" fontId="32" fillId="13" borderId="255" xfId="2" applyFont="1" applyFill="1" applyBorder="1" applyAlignment="1" applyProtection="1">
      <alignment vertical="center"/>
      <protection locked="0"/>
    </xf>
    <xf numFmtId="176" fontId="6" fillId="19" borderId="253" xfId="0" applyNumberFormat="1" applyFont="1" applyFill="1" applyBorder="1" applyAlignment="1">
      <alignment vertical="center"/>
    </xf>
    <xf numFmtId="176" fontId="6" fillId="19" borderId="256" xfId="0" applyNumberFormat="1" applyFont="1" applyFill="1" applyBorder="1" applyAlignment="1">
      <alignment vertical="center"/>
    </xf>
    <xf numFmtId="176" fontId="6" fillId="19" borderId="261" xfId="0" applyNumberFormat="1" applyFont="1" applyFill="1" applyBorder="1" applyAlignment="1">
      <alignment vertical="center"/>
    </xf>
    <xf numFmtId="38" fontId="31" fillId="7" borderId="252" xfId="2" applyFont="1" applyFill="1" applyBorder="1" applyAlignment="1">
      <alignment vertical="center"/>
    </xf>
    <xf numFmtId="38" fontId="31" fillId="7" borderId="258" xfId="2" applyFont="1" applyFill="1" applyBorder="1" applyAlignment="1">
      <alignment vertical="center"/>
    </xf>
    <xf numFmtId="176" fontId="6" fillId="7" borderId="56" xfId="0" applyNumberFormat="1" applyFont="1" applyFill="1" applyBorder="1" applyAlignment="1">
      <alignment vertical="center"/>
    </xf>
    <xf numFmtId="176" fontId="6" fillId="7" borderId="262" xfId="0" applyNumberFormat="1" applyFont="1" applyFill="1" applyBorder="1" applyAlignment="1">
      <alignment vertical="center"/>
    </xf>
    <xf numFmtId="38" fontId="32" fillId="10" borderId="258" xfId="2" applyFont="1" applyFill="1" applyBorder="1" applyAlignment="1" applyProtection="1">
      <alignment vertical="center"/>
      <protection locked="0"/>
    </xf>
    <xf numFmtId="176" fontId="6" fillId="7" borderId="254" xfId="0" applyNumberFormat="1" applyFont="1" applyFill="1" applyBorder="1" applyAlignment="1">
      <alignment vertical="center"/>
    </xf>
    <xf numFmtId="38" fontId="32" fillId="10" borderId="255" xfId="2" applyFont="1" applyFill="1" applyBorder="1" applyAlignment="1" applyProtection="1">
      <alignment vertical="center"/>
      <protection locked="0"/>
    </xf>
    <xf numFmtId="176" fontId="6" fillId="7" borderId="260" xfId="0" applyNumberFormat="1" applyFont="1" applyFill="1" applyBorder="1" applyAlignment="1">
      <alignment vertical="center"/>
    </xf>
    <xf numFmtId="176" fontId="6" fillId="7" borderId="256" xfId="0" applyNumberFormat="1" applyFont="1" applyFill="1" applyBorder="1" applyAlignment="1">
      <alignment vertical="center"/>
    </xf>
    <xf numFmtId="38" fontId="32" fillId="26" borderId="56" xfId="2" applyFont="1" applyFill="1" applyBorder="1" applyAlignment="1">
      <alignment vertical="center"/>
    </xf>
    <xf numFmtId="38" fontId="31" fillId="23" borderId="252" xfId="2" applyFont="1" applyFill="1" applyBorder="1" applyAlignment="1">
      <alignment vertical="center"/>
    </xf>
    <xf numFmtId="38" fontId="31" fillId="23" borderId="56" xfId="2" applyFont="1" applyFill="1" applyBorder="1" applyAlignment="1">
      <alignment vertical="center"/>
    </xf>
    <xf numFmtId="38" fontId="32" fillId="18" borderId="254" xfId="2" applyFont="1" applyFill="1" applyBorder="1" applyAlignment="1">
      <alignment vertical="center"/>
    </xf>
    <xf numFmtId="176" fontId="6" fillId="23" borderId="254" xfId="0" applyNumberFormat="1" applyFont="1" applyFill="1" applyBorder="1" applyAlignment="1">
      <alignment vertical="center"/>
    </xf>
    <xf numFmtId="176" fontId="6" fillId="23" borderId="260" xfId="0" applyNumberFormat="1" applyFont="1" applyFill="1" applyBorder="1" applyAlignment="1">
      <alignment vertical="center"/>
    </xf>
    <xf numFmtId="38" fontId="32" fillId="7" borderId="258" xfId="2" applyFont="1" applyFill="1" applyBorder="1" applyAlignment="1" applyProtection="1">
      <alignment vertical="center"/>
      <protection locked="0"/>
    </xf>
    <xf numFmtId="38" fontId="31" fillId="23" borderId="56" xfId="2" applyFont="1" applyFill="1" applyBorder="1" applyAlignment="1" applyProtection="1">
      <alignment vertical="center"/>
    </xf>
    <xf numFmtId="38" fontId="32" fillId="7" borderId="255" xfId="2" applyFont="1" applyFill="1" applyBorder="1" applyAlignment="1" applyProtection="1">
      <alignment vertical="center"/>
      <protection locked="0"/>
    </xf>
    <xf numFmtId="176" fontId="6" fillId="23" borderId="261" xfId="0" applyNumberFormat="1" applyFont="1" applyFill="1" applyBorder="1" applyAlignment="1">
      <alignment vertical="center"/>
    </xf>
    <xf numFmtId="176" fontId="6" fillId="23" borderId="263" xfId="0" applyNumberFormat="1" applyFont="1" applyFill="1" applyBorder="1" applyAlignment="1">
      <alignment vertical="center"/>
    </xf>
    <xf numFmtId="49" fontId="32" fillId="29" borderId="332" xfId="0" applyNumberFormat="1" applyFont="1" applyFill="1" applyBorder="1" applyAlignment="1">
      <alignment horizontal="center" vertical="center"/>
    </xf>
    <xf numFmtId="49" fontId="31" fillId="22" borderId="333" xfId="0" applyNumberFormat="1" applyFont="1" applyFill="1" applyBorder="1" applyAlignment="1">
      <alignment horizontal="center" vertical="center"/>
    </xf>
    <xf numFmtId="0" fontId="6" fillId="22" borderId="334" xfId="0" applyFont="1" applyFill="1" applyBorder="1" applyAlignment="1">
      <alignment horizontal="center" vertical="center"/>
    </xf>
    <xf numFmtId="10" fontId="32" fillId="29" borderId="335" xfId="0" applyNumberFormat="1" applyFont="1" applyFill="1" applyBorder="1" applyAlignment="1">
      <alignment horizontal="center" vertical="center"/>
    </xf>
    <xf numFmtId="10" fontId="31" fillId="22" borderId="333" xfId="0" applyNumberFormat="1" applyFont="1" applyFill="1" applyBorder="1" applyAlignment="1">
      <alignment horizontal="center" vertical="center"/>
    </xf>
    <xf numFmtId="10" fontId="31" fillId="22" borderId="336" xfId="0" applyNumberFormat="1" applyFont="1" applyFill="1" applyBorder="1" applyAlignment="1">
      <alignment horizontal="center" vertical="center"/>
    </xf>
    <xf numFmtId="10" fontId="6" fillId="22" borderId="337" xfId="1" applyNumberFormat="1" applyFont="1" applyFill="1" applyBorder="1" applyAlignment="1">
      <alignment horizontal="center" vertical="center"/>
    </xf>
    <xf numFmtId="10" fontId="6" fillId="22" borderId="336" xfId="1" applyNumberFormat="1" applyFont="1" applyFill="1" applyBorder="1" applyAlignment="1">
      <alignment horizontal="center" vertical="center"/>
    </xf>
    <xf numFmtId="10" fontId="32" fillId="29" borderId="338" xfId="1" applyNumberFormat="1" applyFont="1" applyFill="1" applyBorder="1" applyAlignment="1">
      <alignment horizontal="center" vertical="center"/>
    </xf>
    <xf numFmtId="10" fontId="31" fillId="22" borderId="338" xfId="1" applyNumberFormat="1" applyFont="1" applyFill="1" applyBorder="1" applyAlignment="1">
      <alignment horizontal="center" vertical="center"/>
    </xf>
    <xf numFmtId="10" fontId="31" fillId="22" borderId="336" xfId="1" applyNumberFormat="1" applyFont="1" applyFill="1" applyBorder="1" applyAlignment="1">
      <alignment horizontal="center" vertical="center"/>
    </xf>
    <xf numFmtId="10" fontId="31" fillId="22" borderId="337" xfId="1" applyNumberFormat="1" applyFont="1" applyFill="1" applyBorder="1" applyAlignment="1">
      <alignment horizontal="center" vertical="center"/>
    </xf>
    <xf numFmtId="10" fontId="31" fillId="22" borderId="339" xfId="1" applyNumberFormat="1" applyFont="1" applyFill="1" applyBorder="1" applyAlignment="1">
      <alignment horizontal="center" vertical="center"/>
    </xf>
    <xf numFmtId="10" fontId="6" fillId="22" borderId="340" xfId="1" applyNumberFormat="1" applyFont="1" applyFill="1" applyBorder="1" applyAlignment="1">
      <alignment horizontal="center" vertical="center"/>
    </xf>
    <xf numFmtId="38" fontId="32" fillId="26" borderId="341" xfId="2" applyFont="1" applyFill="1" applyBorder="1" applyAlignment="1" applyProtection="1">
      <alignment horizontal="right" vertical="center"/>
    </xf>
    <xf numFmtId="38" fontId="34" fillId="26" borderId="333" xfId="2" applyFont="1" applyFill="1" applyBorder="1" applyAlignment="1" applyProtection="1">
      <alignment horizontal="right" vertical="center"/>
    </xf>
    <xf numFmtId="180" fontId="32" fillId="31" borderId="339" xfId="2" applyNumberFormat="1" applyFont="1" applyFill="1" applyBorder="1" applyAlignment="1" applyProtection="1">
      <alignment horizontal="right" vertical="center"/>
    </xf>
    <xf numFmtId="38" fontId="31" fillId="6" borderId="341" xfId="2" applyFont="1" applyFill="1" applyBorder="1" applyAlignment="1" applyProtection="1">
      <alignment horizontal="right" vertical="center"/>
    </xf>
    <xf numFmtId="0" fontId="31" fillId="6" borderId="397" xfId="2" applyNumberFormat="1" applyFont="1" applyFill="1" applyBorder="1" applyAlignment="1" applyProtection="1">
      <alignment horizontal="left" vertical="center"/>
    </xf>
    <xf numFmtId="180" fontId="31" fillId="6" borderId="339" xfId="2" applyNumberFormat="1" applyFont="1" applyFill="1" applyBorder="1" applyAlignment="1" applyProtection="1">
      <alignment horizontal="right" vertical="center"/>
    </xf>
    <xf numFmtId="0" fontId="6" fillId="6" borderId="337" xfId="0" applyNumberFormat="1" applyFont="1" applyFill="1" applyBorder="1" applyAlignment="1" applyProtection="1">
      <alignment horizontal="right" vertical="center"/>
    </xf>
    <xf numFmtId="38" fontId="6" fillId="6" borderId="337" xfId="2" applyFont="1" applyFill="1" applyBorder="1" applyAlignment="1" applyProtection="1">
      <alignment horizontal="left" vertical="center"/>
    </xf>
    <xf numFmtId="180" fontId="6" fillId="6" borderId="345" xfId="2" applyNumberFormat="1" applyFont="1" applyFill="1" applyBorder="1" applyAlignment="1" applyProtection="1">
      <alignment horizontal="right" vertical="center"/>
    </xf>
    <xf numFmtId="38" fontId="31" fillId="6" borderId="338" xfId="2" applyFont="1" applyFill="1" applyBorder="1" applyAlignment="1" applyProtection="1">
      <alignment horizontal="right" vertical="center"/>
    </xf>
    <xf numFmtId="180" fontId="6" fillId="6" borderId="334" xfId="2" applyNumberFormat="1" applyFont="1" applyFill="1" applyBorder="1" applyAlignment="1" applyProtection="1">
      <alignment horizontal="right" vertical="center"/>
    </xf>
    <xf numFmtId="38" fontId="6" fillId="6" borderId="398" xfId="2" applyFont="1" applyFill="1" applyBorder="1" applyAlignment="1" applyProtection="1">
      <alignment horizontal="left" vertical="center"/>
    </xf>
    <xf numFmtId="38" fontId="32" fillId="25" borderId="347" xfId="2" applyFont="1" applyFill="1" applyBorder="1" applyAlignment="1" applyProtection="1">
      <alignment vertical="center"/>
      <protection locked="0"/>
    </xf>
    <xf numFmtId="38" fontId="31" fillId="24" borderId="337" xfId="2" applyFont="1" applyFill="1" applyBorder="1" applyAlignment="1" applyProtection="1">
      <alignment vertical="center"/>
    </xf>
    <xf numFmtId="38" fontId="6" fillId="24" borderId="399" xfId="2" applyFont="1" applyFill="1" applyBorder="1" applyAlignment="1" applyProtection="1">
      <alignment vertical="center"/>
    </xf>
    <xf numFmtId="38" fontId="32" fillId="25" borderId="341" xfId="2" applyFont="1" applyFill="1" applyBorder="1" applyAlignment="1" applyProtection="1">
      <alignment vertical="center"/>
      <protection locked="0"/>
    </xf>
    <xf numFmtId="38" fontId="31" fillId="7" borderId="348" xfId="2" applyFont="1" applyFill="1" applyBorder="1" applyAlignment="1" applyProtection="1">
      <alignment vertical="center"/>
    </xf>
    <xf numFmtId="38" fontId="6" fillId="7" borderId="350" xfId="2" applyFont="1" applyFill="1" applyBorder="1" applyAlignment="1" applyProtection="1">
      <alignment vertical="center"/>
    </xf>
    <xf numFmtId="38" fontId="6" fillId="7" borderId="349" xfId="2" applyFont="1" applyFill="1" applyBorder="1" applyAlignment="1" applyProtection="1">
      <alignment vertical="center"/>
    </xf>
    <xf numFmtId="38" fontId="31" fillId="7" borderId="348" xfId="2" applyFont="1" applyFill="1" applyBorder="1" applyAlignment="1" applyProtection="1">
      <alignment horizontal="right" vertical="center"/>
    </xf>
    <xf numFmtId="38" fontId="31" fillId="7" borderId="458" xfId="2" applyFont="1" applyFill="1" applyBorder="1" applyAlignment="1" applyProtection="1">
      <alignment vertical="center"/>
    </xf>
    <xf numFmtId="38" fontId="32" fillId="18" borderId="348" xfId="2" applyFont="1" applyFill="1" applyBorder="1" applyAlignment="1" applyProtection="1">
      <alignment horizontal="right" vertical="center"/>
      <protection locked="0"/>
    </xf>
    <xf numFmtId="38" fontId="31" fillId="16" borderId="348" xfId="2" applyFont="1" applyFill="1" applyBorder="1" applyAlignment="1" applyProtection="1">
      <alignment horizontal="right" vertical="center"/>
    </xf>
    <xf numFmtId="38" fontId="32" fillId="26" borderId="401" xfId="2" applyFont="1" applyFill="1" applyBorder="1" applyAlignment="1" applyProtection="1">
      <alignment horizontal="right" vertical="center"/>
    </xf>
    <xf numFmtId="38" fontId="32" fillId="17" borderId="341" xfId="2" applyFont="1" applyFill="1" applyBorder="1" applyAlignment="1" applyProtection="1">
      <alignment horizontal="right" vertical="center"/>
      <protection locked="0"/>
    </xf>
    <xf numFmtId="38" fontId="32" fillId="17" borderId="402" xfId="2" applyFont="1" applyFill="1" applyBorder="1" applyAlignment="1" applyProtection="1">
      <alignment horizontal="right" vertical="center"/>
      <protection locked="0"/>
    </xf>
    <xf numFmtId="38" fontId="32" fillId="17" borderId="337" xfId="2" applyFont="1" applyFill="1" applyBorder="1" applyAlignment="1" applyProtection="1">
      <alignment horizontal="right" vertical="center"/>
      <protection locked="0"/>
    </xf>
    <xf numFmtId="38" fontId="32" fillId="17" borderId="340" xfId="2" applyFont="1" applyFill="1" applyBorder="1" applyAlignment="1" applyProtection="1">
      <alignment horizontal="right" vertical="center"/>
      <protection locked="0"/>
    </xf>
    <xf numFmtId="0" fontId="6" fillId="0" borderId="403" xfId="0" applyFont="1" applyFill="1" applyBorder="1" applyAlignment="1">
      <alignment vertical="center"/>
    </xf>
    <xf numFmtId="0" fontId="6" fillId="0" borderId="20" xfId="0" applyFont="1" applyFill="1" applyBorder="1" applyAlignment="1">
      <alignment vertical="center"/>
    </xf>
    <xf numFmtId="49" fontId="6" fillId="0" borderId="404" xfId="0" applyNumberFormat="1" applyFont="1" applyFill="1" applyBorder="1" applyAlignment="1">
      <alignment horizontal="center" vertical="center"/>
    </xf>
    <xf numFmtId="182" fontId="32" fillId="0" borderId="20" xfId="0" applyNumberFormat="1" applyFont="1" applyFill="1" applyBorder="1" applyAlignment="1">
      <alignment horizontal="center" vertical="center"/>
    </xf>
    <xf numFmtId="182" fontId="31" fillId="0" borderId="68" xfId="0" applyNumberFormat="1" applyFont="1" applyFill="1" applyBorder="1" applyAlignment="1">
      <alignment horizontal="center" vertical="center"/>
    </xf>
    <xf numFmtId="0" fontId="6" fillId="0" borderId="405" xfId="0" applyNumberFormat="1" applyFont="1" applyFill="1" applyBorder="1" applyAlignment="1">
      <alignment horizontal="center" vertical="center"/>
    </xf>
    <xf numFmtId="10" fontId="32" fillId="0" borderId="406" xfId="0" applyNumberFormat="1" applyFont="1" applyFill="1" applyBorder="1" applyAlignment="1">
      <alignment horizontal="center" vertical="center"/>
    </xf>
    <xf numFmtId="10" fontId="31" fillId="0" borderId="69" xfId="0" applyNumberFormat="1" applyFont="1" applyFill="1" applyBorder="1" applyAlignment="1">
      <alignment horizontal="center" vertical="center"/>
    </xf>
    <xf numFmtId="10" fontId="6" fillId="0" borderId="8" xfId="1" applyNumberFormat="1" applyFont="1" applyFill="1" applyBorder="1" applyAlignment="1">
      <alignment horizontal="center" vertical="center"/>
    </xf>
    <xf numFmtId="10" fontId="6" fillId="0" borderId="20" xfId="0" applyNumberFormat="1" applyFont="1" applyFill="1" applyBorder="1" applyAlignment="1">
      <alignment horizontal="center" vertical="center"/>
    </xf>
    <xf numFmtId="10" fontId="6" fillId="0" borderId="8" xfId="0" applyNumberFormat="1" applyFont="1" applyFill="1" applyBorder="1" applyAlignment="1">
      <alignment horizontal="center" vertical="center"/>
    </xf>
    <xf numFmtId="10" fontId="6" fillId="0" borderId="407" xfId="0" applyNumberFormat="1" applyFont="1" applyFill="1" applyBorder="1" applyAlignment="1">
      <alignment horizontal="center" vertical="center"/>
    </xf>
    <xf numFmtId="10" fontId="32" fillId="0" borderId="406" xfId="1" applyNumberFormat="1" applyFont="1" applyFill="1" applyBorder="1" applyAlignment="1">
      <alignment horizontal="center" vertical="center"/>
    </xf>
    <xf numFmtId="10" fontId="31" fillId="0" borderId="69" xfId="1" applyNumberFormat="1" applyFont="1" applyFill="1" applyBorder="1" applyAlignment="1">
      <alignment horizontal="center" vertical="center"/>
    </xf>
    <xf numFmtId="10" fontId="31" fillId="0" borderId="8" xfId="1" applyNumberFormat="1" applyFont="1" applyFill="1" applyBorder="1" applyAlignment="1">
      <alignment horizontal="center" vertical="center"/>
    </xf>
    <xf numFmtId="10" fontId="31" fillId="0" borderId="20" xfId="1" applyNumberFormat="1" applyFont="1" applyFill="1" applyBorder="1" applyAlignment="1">
      <alignment horizontal="center" vertical="center"/>
    </xf>
    <xf numFmtId="10" fontId="31" fillId="0" borderId="407" xfId="1" applyNumberFormat="1" applyFont="1" applyFill="1" applyBorder="1" applyAlignment="1">
      <alignment horizontal="center" vertical="center"/>
    </xf>
    <xf numFmtId="10" fontId="6" fillId="0" borderId="20" xfId="1" applyNumberFormat="1" applyFont="1" applyFill="1" applyBorder="1" applyAlignment="1">
      <alignment horizontal="center" vertical="center"/>
    </xf>
    <xf numFmtId="10" fontId="6" fillId="0" borderId="407" xfId="1" applyNumberFormat="1" applyFont="1" applyFill="1" applyBorder="1" applyAlignment="1">
      <alignment horizontal="center" vertical="center"/>
    </xf>
    <xf numFmtId="180" fontId="6" fillId="0" borderId="20" xfId="1" applyNumberFormat="1" applyFont="1" applyFill="1" applyBorder="1" applyAlignment="1">
      <alignment horizontal="right" vertical="center"/>
    </xf>
    <xf numFmtId="179" fontId="6" fillId="0" borderId="409" xfId="0" applyNumberFormat="1" applyFont="1" applyFill="1" applyBorder="1" applyAlignment="1">
      <alignment horizontal="right" vertical="center"/>
    </xf>
    <xf numFmtId="38" fontId="6" fillId="0" borderId="410" xfId="2" applyFont="1" applyFill="1" applyBorder="1" applyAlignment="1">
      <alignment horizontal="right" vertical="center"/>
    </xf>
    <xf numFmtId="180" fontId="6" fillId="0" borderId="8" xfId="1" applyNumberFormat="1" applyFont="1" applyFill="1" applyBorder="1" applyAlignment="1">
      <alignment horizontal="right" vertical="center"/>
    </xf>
    <xf numFmtId="180" fontId="6" fillId="0" borderId="19" xfId="1" applyNumberFormat="1" applyFont="1" applyFill="1" applyBorder="1" applyAlignment="1">
      <alignment horizontal="right" vertical="center"/>
    </xf>
    <xf numFmtId="38" fontId="32" fillId="0" borderId="8" xfId="2" applyFont="1" applyFill="1" applyBorder="1" applyAlignment="1" applyProtection="1">
      <alignment vertical="center"/>
    </xf>
    <xf numFmtId="38" fontId="31" fillId="0" borderId="20" xfId="2" applyFont="1" applyFill="1" applyBorder="1" applyAlignment="1" applyProtection="1">
      <alignment vertical="center"/>
    </xf>
    <xf numFmtId="38" fontId="32" fillId="0" borderId="412" xfId="2" applyFont="1" applyFill="1" applyBorder="1" applyAlignment="1" applyProtection="1">
      <alignment vertical="center"/>
    </xf>
    <xf numFmtId="49" fontId="38" fillId="0" borderId="414" xfId="0" applyNumberFormat="1" applyFont="1" applyFill="1" applyBorder="1" applyAlignment="1" applyProtection="1">
      <alignment horizontal="right" vertical="center"/>
    </xf>
    <xf numFmtId="3" fontId="32" fillId="0" borderId="415" xfId="0" applyNumberFormat="1" applyFont="1" applyFill="1" applyBorder="1" applyAlignment="1">
      <alignment horizontal="right" vertical="center"/>
    </xf>
    <xf numFmtId="180" fontId="6" fillId="0" borderId="416" xfId="1" applyNumberFormat="1" applyFont="1" applyFill="1" applyBorder="1" applyAlignment="1">
      <alignment horizontal="right" vertical="center"/>
    </xf>
    <xf numFmtId="3" fontId="31" fillId="0" borderId="416" xfId="0" applyNumberFormat="1" applyFont="1" applyFill="1" applyBorder="1" applyAlignment="1">
      <alignment horizontal="right" vertical="center"/>
    </xf>
    <xf numFmtId="3" fontId="6" fillId="0" borderId="416" xfId="0" applyNumberFormat="1" applyFont="1" applyFill="1" applyBorder="1" applyAlignment="1">
      <alignment horizontal="right" vertical="center"/>
    </xf>
    <xf numFmtId="3" fontId="6" fillId="0" borderId="417" xfId="0" applyNumberFormat="1" applyFont="1" applyFill="1" applyBorder="1" applyAlignment="1">
      <alignment horizontal="right" vertical="center"/>
    </xf>
    <xf numFmtId="38" fontId="32" fillId="0" borderId="418" xfId="2" applyFont="1" applyFill="1" applyBorder="1" applyAlignment="1" applyProtection="1">
      <alignment horizontal="right" vertical="center"/>
    </xf>
    <xf numFmtId="38" fontId="31" fillId="0" borderId="416" xfId="2" applyFont="1" applyFill="1" applyBorder="1" applyAlignment="1" applyProtection="1">
      <alignment horizontal="right" vertical="center"/>
    </xf>
    <xf numFmtId="0" fontId="6" fillId="0" borderId="419" xfId="0" applyFont="1" applyFill="1" applyBorder="1" applyAlignment="1">
      <alignment vertical="center"/>
    </xf>
    <xf numFmtId="38" fontId="32" fillId="0" borderId="418" xfId="2" applyFont="1" applyFill="1" applyBorder="1" applyAlignment="1" applyProtection="1">
      <alignment vertical="center"/>
    </xf>
    <xf numFmtId="38" fontId="31" fillId="0" borderId="416" xfId="2" applyFont="1" applyFill="1" applyBorder="1" applyAlignment="1" applyProtection="1">
      <alignment vertical="center"/>
    </xf>
    <xf numFmtId="38" fontId="32" fillId="0" borderId="420" xfId="2" applyFont="1" applyFill="1" applyBorder="1" applyAlignment="1" applyProtection="1">
      <alignment horizontal="right" vertical="center"/>
    </xf>
    <xf numFmtId="38" fontId="32" fillId="0" borderId="420" xfId="2" applyFont="1" applyFill="1" applyBorder="1" applyAlignment="1" applyProtection="1">
      <alignment horizontal="right" vertical="center"/>
      <protection locked="0"/>
    </xf>
    <xf numFmtId="38" fontId="32" fillId="0" borderId="416" xfId="2" applyFont="1" applyFill="1" applyBorder="1" applyAlignment="1" applyProtection="1">
      <alignment horizontal="right" vertical="center"/>
      <protection locked="0"/>
    </xf>
    <xf numFmtId="38" fontId="32" fillId="0" borderId="414" xfId="2" applyFont="1" applyFill="1" applyBorder="1" applyAlignment="1" applyProtection="1">
      <alignment horizontal="right" vertical="center"/>
      <protection locked="0"/>
    </xf>
    <xf numFmtId="38" fontId="32" fillId="0" borderId="421" xfId="2" applyFont="1" applyFill="1" applyBorder="1" applyAlignment="1">
      <alignment horizontal="right" vertical="center"/>
    </xf>
    <xf numFmtId="180" fontId="32" fillId="0" borderId="422" xfId="1" applyNumberFormat="1" applyFont="1" applyFill="1" applyBorder="1" applyAlignment="1">
      <alignment horizontal="right" vertical="center"/>
    </xf>
    <xf numFmtId="38" fontId="31" fillId="0" borderId="20" xfId="2" applyFont="1" applyFill="1" applyBorder="1" applyAlignment="1">
      <alignment horizontal="right" vertical="center"/>
    </xf>
    <xf numFmtId="180" fontId="31" fillId="0" borderId="422" xfId="1" applyNumberFormat="1" applyFont="1" applyFill="1" applyBorder="1" applyAlignment="1">
      <alignment horizontal="right" vertical="center"/>
    </xf>
    <xf numFmtId="38" fontId="6" fillId="0" borderId="422" xfId="2" applyFont="1" applyFill="1" applyBorder="1" applyAlignment="1">
      <alignment horizontal="right" vertical="center"/>
    </xf>
    <xf numFmtId="180" fontId="31" fillId="0" borderId="20" xfId="1" applyNumberFormat="1" applyFont="1" applyFill="1" applyBorder="1" applyAlignment="1">
      <alignment horizontal="right" vertical="center"/>
    </xf>
    <xf numFmtId="38" fontId="6" fillId="0" borderId="423" xfId="2" applyFont="1" applyFill="1" applyBorder="1" applyAlignment="1">
      <alignment horizontal="right" vertical="center"/>
    </xf>
    <xf numFmtId="38" fontId="32" fillId="0" borderId="20" xfId="2" applyFont="1" applyFill="1" applyBorder="1" applyAlignment="1">
      <alignment horizontal="right" vertical="center"/>
    </xf>
    <xf numFmtId="38" fontId="31" fillId="0" borderId="422" xfId="2" applyFont="1" applyFill="1" applyBorder="1" applyAlignment="1">
      <alignment horizontal="right" vertical="center"/>
    </xf>
    <xf numFmtId="0" fontId="6" fillId="0" borderId="424" xfId="0" applyFont="1" applyFill="1" applyBorder="1" applyAlignment="1">
      <alignment vertical="center"/>
    </xf>
    <xf numFmtId="38" fontId="32" fillId="0" borderId="425" xfId="2" applyFont="1" applyFill="1" applyBorder="1" applyAlignment="1">
      <alignment vertical="center"/>
    </xf>
    <xf numFmtId="38" fontId="31" fillId="0" borderId="20" xfId="2" applyFont="1" applyFill="1" applyBorder="1" applyAlignment="1">
      <alignment vertical="center"/>
    </xf>
    <xf numFmtId="0" fontId="6" fillId="0" borderId="426" xfId="0" applyFont="1" applyFill="1" applyBorder="1" applyAlignment="1">
      <alignment vertical="center"/>
    </xf>
    <xf numFmtId="38" fontId="32" fillId="0" borderId="416" xfId="2" applyFont="1" applyFill="1" applyBorder="1" applyAlignment="1" applyProtection="1">
      <alignment horizontal="right" vertical="center"/>
    </xf>
    <xf numFmtId="38" fontId="32" fillId="0" borderId="417" xfId="2" applyFont="1" applyFill="1" applyBorder="1" applyAlignment="1" applyProtection="1">
      <alignment horizontal="right" vertical="center"/>
    </xf>
    <xf numFmtId="38" fontId="32" fillId="0" borderId="427" xfId="2" applyFont="1" applyFill="1" applyBorder="1" applyAlignment="1">
      <alignment horizontal="right" vertical="center"/>
    </xf>
    <xf numFmtId="38" fontId="31" fillId="0" borderId="428" xfId="2" applyFont="1" applyFill="1" applyBorder="1" applyAlignment="1">
      <alignment horizontal="right" vertical="center"/>
    </xf>
    <xf numFmtId="38" fontId="32" fillId="0" borderId="429" xfId="2" applyFont="1" applyFill="1" applyBorder="1" applyAlignment="1">
      <alignment horizontal="right" vertical="center"/>
    </xf>
    <xf numFmtId="0" fontId="31" fillId="0" borderId="20" xfId="0" applyNumberFormat="1" applyFont="1" applyFill="1" applyBorder="1" applyAlignment="1">
      <alignment horizontal="right" vertical="center"/>
    </xf>
    <xf numFmtId="38" fontId="32" fillId="0" borderId="425" xfId="2" applyFont="1" applyFill="1" applyBorder="1" applyAlignment="1">
      <alignment horizontal="right" vertical="center"/>
    </xf>
    <xf numFmtId="0" fontId="6" fillId="0" borderId="430" xfId="0" applyFont="1" applyFill="1" applyBorder="1" applyAlignment="1">
      <alignment vertical="center"/>
    </xf>
    <xf numFmtId="0" fontId="32" fillId="0" borderId="428" xfId="0" applyFont="1" applyFill="1" applyBorder="1" applyAlignment="1" applyProtection="1">
      <alignment vertical="center"/>
      <protection locked="0"/>
    </xf>
    <xf numFmtId="0" fontId="31" fillId="0" borderId="20" xfId="0" applyFont="1" applyFill="1" applyBorder="1" applyAlignment="1" applyProtection="1">
      <alignment vertical="center"/>
    </xf>
    <xf numFmtId="0" fontId="31" fillId="0" borderId="424" xfId="0" applyFont="1" applyFill="1" applyBorder="1" applyAlignment="1">
      <alignment vertical="center"/>
    </xf>
    <xf numFmtId="38" fontId="32" fillId="0" borderId="425" xfId="2" applyFont="1" applyFill="1" applyBorder="1" applyAlignment="1" applyProtection="1">
      <alignment vertical="center"/>
      <protection locked="0"/>
    </xf>
    <xf numFmtId="0" fontId="6" fillId="0" borderId="423" xfId="0" applyFont="1" applyFill="1" applyBorder="1" applyAlignment="1">
      <alignment vertical="center"/>
    </xf>
    <xf numFmtId="0" fontId="6" fillId="0" borderId="431" xfId="0" applyFont="1" applyFill="1" applyBorder="1" applyAlignment="1">
      <alignment vertical="center"/>
    </xf>
    <xf numFmtId="38" fontId="32" fillId="0" borderId="422" xfId="2" applyFont="1" applyFill="1" applyBorder="1" applyAlignment="1" applyProtection="1">
      <alignment vertical="center"/>
      <protection locked="0"/>
    </xf>
    <xf numFmtId="0" fontId="6" fillId="0" borderId="432" xfId="0" applyFont="1" applyFill="1" applyBorder="1" applyAlignment="1">
      <alignment vertical="center"/>
    </xf>
    <xf numFmtId="38" fontId="32" fillId="0" borderId="429" xfId="2" applyFont="1" applyFill="1" applyBorder="1" applyAlignment="1">
      <alignment vertical="center"/>
    </xf>
    <xf numFmtId="38" fontId="31" fillId="0" borderId="422" xfId="2" applyFont="1" applyFill="1" applyBorder="1" applyAlignment="1">
      <alignment vertical="center"/>
    </xf>
    <xf numFmtId="38" fontId="31" fillId="0" borderId="428" xfId="2" applyFont="1" applyFill="1" applyBorder="1" applyAlignment="1">
      <alignment vertical="center"/>
    </xf>
    <xf numFmtId="38" fontId="32" fillId="0" borderId="428" xfId="2" applyFont="1" applyFill="1" applyBorder="1" applyAlignment="1" applyProtection="1">
      <alignment vertical="center"/>
      <protection locked="0"/>
    </xf>
    <xf numFmtId="38" fontId="32" fillId="0" borderId="429" xfId="2" applyFont="1" applyFill="1" applyBorder="1" applyAlignment="1" applyProtection="1">
      <alignment vertical="center"/>
      <protection locked="0"/>
    </xf>
    <xf numFmtId="38" fontId="31" fillId="0" borderId="422" xfId="2" applyFont="1" applyFill="1" applyBorder="1" applyAlignment="1" applyProtection="1">
      <alignment vertical="center"/>
    </xf>
    <xf numFmtId="38" fontId="32" fillId="0" borderId="422" xfId="2" applyFont="1" applyFill="1" applyBorder="1" applyAlignment="1">
      <alignment vertical="center"/>
    </xf>
    <xf numFmtId="0" fontId="6" fillId="0" borderId="433" xfId="0" applyFont="1" applyFill="1" applyBorder="1" applyAlignment="1">
      <alignment vertical="center"/>
    </xf>
    <xf numFmtId="38" fontId="32" fillId="0" borderId="428" xfId="2" applyFont="1" applyFill="1" applyBorder="1" applyAlignment="1">
      <alignment vertical="center"/>
    </xf>
    <xf numFmtId="38" fontId="32" fillId="0" borderId="20" xfId="2" applyFont="1" applyFill="1" applyBorder="1" applyAlignment="1">
      <alignment vertical="center"/>
    </xf>
    <xf numFmtId="38" fontId="32" fillId="0" borderId="424" xfId="2" applyFont="1" applyFill="1" applyBorder="1" applyAlignment="1">
      <alignment vertical="center"/>
    </xf>
    <xf numFmtId="0" fontId="6" fillId="0" borderId="434" xfId="0" applyFont="1" applyFill="1" applyBorder="1" applyAlignment="1">
      <alignment vertical="center"/>
    </xf>
    <xf numFmtId="0" fontId="32" fillId="0" borderId="18" xfId="0" applyFont="1" applyFill="1" applyBorder="1" applyAlignment="1">
      <alignment vertical="center"/>
    </xf>
    <xf numFmtId="0" fontId="32" fillId="0" borderId="436" xfId="0" applyNumberFormat="1" applyFont="1" applyFill="1" applyBorder="1" applyAlignment="1" applyProtection="1">
      <alignment horizontal="center" vertical="center"/>
      <protection locked="0"/>
    </xf>
    <xf numFmtId="0" fontId="31" fillId="0" borderId="437" xfId="0" applyNumberFormat="1" applyFont="1" applyFill="1" applyBorder="1" applyAlignment="1">
      <alignment horizontal="center" vertical="center"/>
    </xf>
    <xf numFmtId="0" fontId="6" fillId="0" borderId="438" xfId="0" applyNumberFormat="1" applyFont="1" applyFill="1" applyBorder="1" applyAlignment="1">
      <alignment horizontal="center" vertical="center"/>
    </xf>
    <xf numFmtId="10" fontId="32" fillId="0" borderId="439" xfId="0" applyNumberFormat="1" applyFont="1" applyFill="1" applyBorder="1" applyAlignment="1">
      <alignment horizontal="center" vertical="center"/>
    </xf>
    <xf numFmtId="10" fontId="31" fillId="0" borderId="437" xfId="0" applyNumberFormat="1" applyFont="1" applyFill="1" applyBorder="1" applyAlignment="1">
      <alignment horizontal="center" vertical="center"/>
    </xf>
    <xf numFmtId="10" fontId="31" fillId="0" borderId="440" xfId="0" applyNumberFormat="1" applyFont="1" applyFill="1" applyBorder="1" applyAlignment="1">
      <alignment horizontal="center" vertical="center"/>
    </xf>
    <xf numFmtId="10" fontId="6" fillId="0" borderId="441" xfId="1" applyNumberFormat="1" applyFont="1" applyFill="1" applyBorder="1" applyAlignment="1">
      <alignment horizontal="center" vertical="center"/>
    </xf>
    <xf numFmtId="10" fontId="6" fillId="0" borderId="440" xfId="1" applyNumberFormat="1" applyFont="1" applyFill="1" applyBorder="1" applyAlignment="1">
      <alignment horizontal="center" vertical="center"/>
    </xf>
    <xf numFmtId="10" fontId="32" fillId="0" borderId="442" xfId="1" applyNumberFormat="1" applyFont="1" applyFill="1" applyBorder="1" applyAlignment="1">
      <alignment horizontal="center" vertical="center"/>
    </xf>
    <xf numFmtId="10" fontId="31" fillId="0" borderId="442" xfId="1" applyNumberFormat="1" applyFont="1" applyFill="1" applyBorder="1" applyAlignment="1">
      <alignment horizontal="center" vertical="center"/>
    </xf>
    <xf numFmtId="10" fontId="31" fillId="0" borderId="440" xfId="1" applyNumberFormat="1" applyFont="1" applyFill="1" applyBorder="1" applyAlignment="1">
      <alignment horizontal="center" vertical="center"/>
    </xf>
    <xf numFmtId="10" fontId="31" fillId="0" borderId="441" xfId="1" applyNumberFormat="1" applyFont="1" applyFill="1" applyBorder="1" applyAlignment="1">
      <alignment horizontal="center" vertical="center"/>
    </xf>
    <xf numFmtId="10" fontId="31" fillId="0" borderId="443" xfId="1" applyNumberFormat="1" applyFont="1" applyFill="1" applyBorder="1" applyAlignment="1">
      <alignment horizontal="center" vertical="center"/>
    </xf>
    <xf numFmtId="10" fontId="6" fillId="0" borderId="444" xfId="1" applyNumberFormat="1" applyFont="1" applyFill="1" applyBorder="1" applyAlignment="1">
      <alignment horizontal="center" vertical="center"/>
    </xf>
    <xf numFmtId="38" fontId="32" fillId="0" borderId="445" xfId="2" applyFont="1" applyFill="1" applyBorder="1" applyAlignment="1" applyProtection="1">
      <alignment horizontal="right" vertical="center"/>
    </xf>
    <xf numFmtId="38" fontId="34" fillId="0" borderId="437" xfId="2" applyFont="1" applyFill="1" applyBorder="1" applyAlignment="1" applyProtection="1">
      <alignment horizontal="right" vertical="center"/>
    </xf>
    <xf numFmtId="180" fontId="32" fillId="0" borderId="443" xfId="2" applyNumberFormat="1" applyFont="1" applyFill="1" applyBorder="1" applyAlignment="1" applyProtection="1">
      <alignment horizontal="right" vertical="center"/>
    </xf>
    <xf numFmtId="38" fontId="31" fillId="0" borderId="445" xfId="2" applyFont="1" applyFill="1" applyBorder="1" applyAlignment="1" applyProtection="1">
      <alignment horizontal="right" vertical="center"/>
    </xf>
    <xf numFmtId="0" fontId="31" fillId="0" borderId="446" xfId="2" applyNumberFormat="1" applyFont="1" applyFill="1" applyBorder="1" applyAlignment="1" applyProtection="1">
      <alignment horizontal="left" vertical="center"/>
    </xf>
    <xf numFmtId="180" fontId="31" fillId="0" borderId="443" xfId="2" applyNumberFormat="1" applyFont="1" applyFill="1" applyBorder="1" applyAlignment="1" applyProtection="1">
      <alignment horizontal="right" vertical="center"/>
    </xf>
    <xf numFmtId="0" fontId="6" fillId="0" borderId="441" xfId="0" applyNumberFormat="1" applyFont="1" applyFill="1" applyBorder="1" applyAlignment="1" applyProtection="1">
      <alignment horizontal="right" vertical="center"/>
    </xf>
    <xf numFmtId="38" fontId="6" fillId="0" borderId="441" xfId="2" applyFont="1" applyFill="1" applyBorder="1" applyAlignment="1" applyProtection="1">
      <alignment horizontal="left" vertical="center"/>
    </xf>
    <xf numFmtId="180" fontId="6" fillId="0" borderId="447" xfId="2" applyNumberFormat="1" applyFont="1" applyFill="1" applyBorder="1" applyAlignment="1" applyProtection="1">
      <alignment horizontal="right" vertical="center"/>
    </xf>
    <xf numFmtId="38" fontId="31" fillId="0" borderId="442" xfId="2" applyFont="1" applyFill="1" applyBorder="1" applyAlignment="1" applyProtection="1">
      <alignment horizontal="right" vertical="center"/>
    </xf>
    <xf numFmtId="180" fontId="6" fillId="0" borderId="438" xfId="2" applyNumberFormat="1" applyFont="1" applyFill="1" applyBorder="1" applyAlignment="1" applyProtection="1">
      <alignment horizontal="right" vertical="center"/>
    </xf>
    <xf numFmtId="38" fontId="6" fillId="0" borderId="448" xfId="2" applyFont="1" applyFill="1" applyBorder="1" applyAlignment="1" applyProtection="1">
      <alignment horizontal="left" vertical="center"/>
    </xf>
    <xf numFmtId="38" fontId="32" fillId="0" borderId="449" xfId="2" applyFont="1" applyFill="1" applyBorder="1" applyAlignment="1" applyProtection="1">
      <alignment vertical="center"/>
      <protection locked="0"/>
    </xf>
    <xf numFmtId="38" fontId="31" fillId="0" borderId="441" xfId="2" applyFont="1" applyFill="1" applyBorder="1" applyAlignment="1" applyProtection="1">
      <alignment vertical="center"/>
    </xf>
    <xf numFmtId="38" fontId="6" fillId="0" borderId="450" xfId="2" applyFont="1" applyFill="1" applyBorder="1" applyAlignment="1" applyProtection="1">
      <alignment vertical="center"/>
    </xf>
    <xf numFmtId="38" fontId="32" fillId="0" borderId="445" xfId="2" applyFont="1" applyFill="1" applyBorder="1" applyAlignment="1" applyProtection="1">
      <alignment vertical="center"/>
      <protection locked="0"/>
    </xf>
    <xf numFmtId="38" fontId="31" fillId="0" borderId="451" xfId="2" applyFont="1" applyFill="1" applyBorder="1" applyAlignment="1" applyProtection="1">
      <alignment vertical="center"/>
    </xf>
    <xf numFmtId="38" fontId="6" fillId="0" borderId="452" xfId="2" applyFont="1" applyFill="1" applyBorder="1" applyAlignment="1" applyProtection="1">
      <alignment vertical="center"/>
    </xf>
    <xf numFmtId="38" fontId="6" fillId="0" borderId="452" xfId="2" applyFont="1" applyFill="1" applyBorder="1" applyAlignment="1" applyProtection="1">
      <alignment horizontal="center" vertical="center"/>
    </xf>
    <xf numFmtId="38" fontId="6" fillId="0" borderId="453" xfId="2" applyFont="1" applyFill="1" applyBorder="1" applyAlignment="1" applyProtection="1">
      <alignment vertical="center"/>
    </xf>
    <xf numFmtId="38" fontId="31" fillId="0" borderId="451" xfId="2" applyFont="1" applyFill="1" applyBorder="1" applyAlignment="1" applyProtection="1">
      <alignment horizontal="right" vertical="center"/>
    </xf>
    <xf numFmtId="38" fontId="6" fillId="0" borderId="459" xfId="2" applyFont="1" applyFill="1" applyBorder="1" applyAlignment="1" applyProtection="1">
      <alignment vertical="center"/>
    </xf>
    <xf numFmtId="38" fontId="45" fillId="0" borderId="441" xfId="2" applyFont="1" applyFill="1" applyBorder="1" applyAlignment="1" applyProtection="1">
      <alignment horizontal="right" vertical="center"/>
    </xf>
    <xf numFmtId="38" fontId="32" fillId="0" borderId="451" xfId="2" applyFont="1" applyFill="1" applyBorder="1" applyAlignment="1" applyProtection="1">
      <alignment horizontal="right" vertical="center"/>
      <protection locked="0"/>
    </xf>
    <xf numFmtId="38" fontId="32" fillId="0" borderId="455" xfId="2" applyFont="1" applyFill="1" applyBorder="1" applyAlignment="1" applyProtection="1">
      <alignment horizontal="right" vertical="center"/>
    </xf>
    <xf numFmtId="38" fontId="32" fillId="0" borderId="445" xfId="2" applyFont="1" applyFill="1" applyBorder="1" applyAlignment="1" applyProtection="1">
      <alignment horizontal="right" vertical="center"/>
      <protection locked="0"/>
    </xf>
    <xf numFmtId="38" fontId="32" fillId="0" borderId="456" xfId="2" applyFont="1" applyFill="1" applyBorder="1" applyAlignment="1" applyProtection="1">
      <alignment horizontal="right" vertical="center"/>
      <protection locked="0"/>
    </xf>
    <xf numFmtId="38" fontId="32" fillId="0" borderId="441" xfId="2" applyFont="1" applyFill="1" applyBorder="1" applyAlignment="1" applyProtection="1">
      <alignment horizontal="right" vertical="center"/>
      <protection locked="0"/>
    </xf>
    <xf numFmtId="38" fontId="32" fillId="0" borderId="444" xfId="2" applyFont="1" applyFill="1" applyBorder="1" applyAlignment="1" applyProtection="1">
      <alignment horizontal="right" vertical="center"/>
      <protection locked="0"/>
    </xf>
    <xf numFmtId="0" fontId="32" fillId="6" borderId="460" xfId="0" applyFont="1" applyFill="1" applyBorder="1" applyAlignment="1" applyProtection="1">
      <alignment vertical="center"/>
    </xf>
    <xf numFmtId="0" fontId="31" fillId="6" borderId="461" xfId="0" applyFont="1" applyFill="1" applyBorder="1" applyAlignment="1" applyProtection="1">
      <alignment vertical="center"/>
    </xf>
    <xf numFmtId="0" fontId="6" fillId="6" borderId="461" xfId="0" applyFont="1" applyFill="1" applyBorder="1" applyAlignment="1" applyProtection="1">
      <alignment horizontal="center" vertical="center"/>
    </xf>
    <xf numFmtId="10" fontId="32" fillId="6" borderId="462" xfId="1" applyNumberFormat="1" applyFont="1" applyFill="1" applyBorder="1" applyAlignment="1" applyProtection="1">
      <alignment vertical="center"/>
    </xf>
    <xf numFmtId="10" fontId="31" fillId="6" borderId="461" xfId="1" applyNumberFormat="1" applyFont="1" applyFill="1" applyBorder="1" applyAlignment="1" applyProtection="1">
      <alignment vertical="center"/>
    </xf>
    <xf numFmtId="0" fontId="31" fillId="6" borderId="461" xfId="0" applyNumberFormat="1" applyFont="1" applyFill="1" applyBorder="1" applyAlignment="1" applyProtection="1">
      <alignment vertical="center"/>
    </xf>
    <xf numFmtId="0" fontId="32" fillId="6" borderId="461" xfId="0" applyFont="1" applyFill="1" applyBorder="1" applyAlignment="1" applyProtection="1">
      <alignment vertical="center"/>
    </xf>
    <xf numFmtId="0" fontId="6" fillId="6" borderId="461" xfId="0" applyFont="1" applyFill="1" applyBorder="1" applyAlignment="1" applyProtection="1">
      <alignment vertical="center"/>
    </xf>
    <xf numFmtId="0" fontId="6" fillId="6" borderId="463" xfId="0" applyFont="1" applyFill="1" applyBorder="1" applyAlignment="1" applyProtection="1">
      <alignment vertical="center"/>
    </xf>
    <xf numFmtId="0" fontId="31" fillId="16" borderId="212" xfId="2" applyNumberFormat="1" applyFont="1" applyFill="1" applyBorder="1" applyAlignment="1" applyProtection="1">
      <alignment horizontal="left" vertical="center"/>
    </xf>
    <xf numFmtId="38" fontId="6" fillId="16" borderId="0" xfId="2" applyFont="1" applyFill="1" applyBorder="1" applyAlignment="1" applyProtection="1">
      <alignment horizontal="left" vertical="center"/>
    </xf>
    <xf numFmtId="38" fontId="6" fillId="16" borderId="80" xfId="2" applyFont="1" applyFill="1" applyBorder="1" applyAlignment="1" applyProtection="1">
      <alignment horizontal="left" vertical="center"/>
    </xf>
    <xf numFmtId="0" fontId="30" fillId="3" borderId="466" xfId="0" applyNumberFormat="1" applyFont="1" applyFill="1" applyBorder="1" applyAlignment="1">
      <alignment horizontal="center" vertical="center" wrapText="1"/>
    </xf>
    <xf numFmtId="0" fontId="29" fillId="0" borderId="467" xfId="0" applyNumberFormat="1" applyFont="1" applyFill="1" applyBorder="1" applyAlignment="1">
      <alignment horizontal="center" vertical="center" wrapText="1"/>
    </xf>
    <xf numFmtId="10" fontId="14" fillId="0" borderId="468" xfId="1" applyNumberFormat="1" applyFont="1" applyFill="1" applyBorder="1" applyAlignment="1">
      <alignment horizontal="center" vertical="center" wrapText="1"/>
    </xf>
    <xf numFmtId="0" fontId="14" fillId="0" borderId="468" xfId="0" applyNumberFormat="1" applyFont="1" applyFill="1" applyBorder="1" applyAlignment="1">
      <alignment horizontal="center" vertical="center" wrapText="1"/>
    </xf>
    <xf numFmtId="0" fontId="14" fillId="0" borderId="469" xfId="0" applyNumberFormat="1" applyFont="1" applyFill="1" applyBorder="1" applyAlignment="1">
      <alignment horizontal="center" vertical="center" wrapText="1"/>
    </xf>
    <xf numFmtId="179" fontId="14" fillId="0" borderId="468" xfId="0" applyNumberFormat="1" applyFont="1" applyFill="1" applyBorder="1" applyAlignment="1">
      <alignment horizontal="center" vertical="center" wrapText="1"/>
    </xf>
    <xf numFmtId="38" fontId="14" fillId="0" borderId="468" xfId="2" applyFont="1" applyFill="1" applyBorder="1" applyAlignment="1">
      <alignment horizontal="center" vertical="center" wrapText="1"/>
    </xf>
    <xf numFmtId="179" fontId="14" fillId="0" borderId="43" xfId="0" applyNumberFormat="1" applyFont="1" applyFill="1" applyBorder="1" applyAlignment="1">
      <alignment horizontal="center" vertical="center" wrapText="1"/>
    </xf>
    <xf numFmtId="179" fontId="14" fillId="0" borderId="18" xfId="0" applyNumberFormat="1" applyFont="1" applyFill="1" applyBorder="1" applyAlignment="1">
      <alignment horizontal="center" vertical="center" wrapText="1"/>
    </xf>
    <xf numFmtId="38" fontId="14" fillId="0" borderId="43" xfId="2" applyFont="1" applyFill="1" applyBorder="1" applyAlignment="1">
      <alignment horizontal="center" vertical="center" wrapText="1"/>
    </xf>
    <xf numFmtId="179" fontId="14" fillId="0" borderId="471" xfId="0" applyNumberFormat="1" applyFont="1" applyFill="1" applyBorder="1" applyAlignment="1">
      <alignment horizontal="center" vertical="center" wrapText="1"/>
    </xf>
    <xf numFmtId="38" fontId="30" fillId="18" borderId="471" xfId="2" applyFont="1" applyFill="1" applyBorder="1" applyAlignment="1">
      <alignment horizontal="center" vertical="center" wrapText="1"/>
    </xf>
    <xf numFmtId="38" fontId="29" fillId="0" borderId="472" xfId="2" applyFont="1" applyFill="1" applyBorder="1" applyAlignment="1">
      <alignment horizontal="center" vertical="center" wrapText="1"/>
    </xf>
    <xf numFmtId="38" fontId="30" fillId="10" borderId="471" xfId="2" applyFont="1" applyFill="1" applyBorder="1" applyAlignment="1">
      <alignment horizontal="center" vertical="center" wrapText="1"/>
    </xf>
    <xf numFmtId="38" fontId="30" fillId="25" borderId="471" xfId="2" applyFont="1" applyFill="1" applyBorder="1" applyAlignment="1">
      <alignment horizontal="center" vertical="center" wrapText="1"/>
    </xf>
    <xf numFmtId="38" fontId="30" fillId="10" borderId="474" xfId="2" applyFont="1" applyFill="1" applyBorder="1" applyAlignment="1">
      <alignment horizontal="center" vertical="center" wrapText="1"/>
    </xf>
    <xf numFmtId="0" fontId="25" fillId="26" borderId="477" xfId="0" applyNumberFormat="1" applyFont="1" applyFill="1" applyBorder="1" applyAlignment="1">
      <alignment horizontal="center" vertical="center" wrapText="1"/>
    </xf>
    <xf numFmtId="0" fontId="36" fillId="0" borderId="478" xfId="0" applyNumberFormat="1" applyFont="1" applyFill="1" applyBorder="1" applyAlignment="1">
      <alignment horizontal="center" vertical="center" wrapText="1"/>
    </xf>
    <xf numFmtId="0" fontId="12" fillId="0" borderId="478" xfId="0" applyFont="1" applyFill="1" applyBorder="1" applyAlignment="1">
      <alignment horizontal="center" vertical="center" wrapText="1"/>
    </xf>
    <xf numFmtId="0" fontId="12" fillId="0" borderId="479" xfId="0" applyNumberFormat="1" applyFont="1" applyFill="1" applyBorder="1" applyAlignment="1">
      <alignment horizontal="center" vertical="center" wrapText="1"/>
    </xf>
    <xf numFmtId="38" fontId="25" fillId="18" borderId="480" xfId="2" applyFont="1" applyFill="1" applyBorder="1" applyAlignment="1" applyProtection="1">
      <alignment horizontal="center" vertical="center" wrapText="1"/>
    </xf>
    <xf numFmtId="38" fontId="36" fillId="0" borderId="478" xfId="2" applyFont="1" applyFill="1" applyBorder="1" applyAlignment="1" applyProtection="1">
      <alignment horizontal="center" vertical="center" wrapText="1"/>
    </xf>
    <xf numFmtId="0" fontId="12" fillId="0" borderId="481" xfId="0" applyFont="1" applyFill="1" applyBorder="1" applyAlignment="1">
      <alignment horizontal="center" vertical="center" wrapText="1"/>
    </xf>
    <xf numFmtId="38" fontId="25" fillId="25" borderId="482" xfId="2" applyFont="1" applyFill="1" applyBorder="1" applyAlignment="1" applyProtection="1">
      <alignment horizontal="center" vertical="center" wrapText="1"/>
    </xf>
    <xf numFmtId="38" fontId="25" fillId="27" borderId="482" xfId="2" applyFont="1" applyFill="1" applyBorder="1" applyAlignment="1">
      <alignment horizontal="center" vertical="center" wrapText="1"/>
    </xf>
    <xf numFmtId="38" fontId="25" fillId="27" borderId="478" xfId="2" applyFont="1" applyFill="1" applyBorder="1" applyAlignment="1">
      <alignment horizontal="center" vertical="center" wrapText="1"/>
    </xf>
    <xf numFmtId="38" fontId="25" fillId="27" borderId="483" xfId="2" applyFont="1" applyFill="1" applyBorder="1" applyAlignment="1">
      <alignment horizontal="center" vertical="center" wrapText="1"/>
    </xf>
    <xf numFmtId="38" fontId="17" fillId="9" borderId="484" xfId="2" applyFont="1" applyFill="1" applyBorder="1" applyAlignment="1">
      <alignment horizontal="center" vertical="center" wrapText="1"/>
    </xf>
    <xf numFmtId="0" fontId="25" fillId="9" borderId="485" xfId="0" applyNumberFormat="1" applyFont="1" applyFill="1" applyBorder="1" applyAlignment="1">
      <alignment horizontal="center" vertical="center" wrapText="1"/>
    </xf>
    <xf numFmtId="38" fontId="36" fillId="0" borderId="484" xfId="2" applyFont="1" applyFill="1" applyBorder="1" applyAlignment="1">
      <alignment horizontal="center" vertical="center" wrapText="1"/>
    </xf>
    <xf numFmtId="0" fontId="36" fillId="0" borderId="485" xfId="0" applyNumberFormat="1" applyFont="1" applyFill="1" applyBorder="1" applyAlignment="1">
      <alignment horizontal="center" vertical="center" wrapText="1"/>
    </xf>
    <xf numFmtId="0" fontId="12" fillId="0" borderId="484" xfId="0" applyFont="1" applyFill="1" applyBorder="1" applyAlignment="1">
      <alignment horizontal="center" vertical="center" wrapText="1"/>
    </xf>
    <xf numFmtId="38" fontId="17" fillId="18" borderId="486" xfId="2" applyFont="1" applyFill="1" applyBorder="1" applyAlignment="1">
      <alignment horizontal="center" vertical="center" wrapText="1"/>
    </xf>
    <xf numFmtId="38" fontId="36" fillId="0" borderId="485" xfId="2" applyFont="1" applyFill="1" applyBorder="1" applyAlignment="1">
      <alignment horizontal="center" vertical="center" wrapText="1"/>
    </xf>
    <xf numFmtId="0" fontId="12" fillId="0" borderId="487" xfId="0" applyFont="1" applyFill="1" applyBorder="1" applyAlignment="1">
      <alignment horizontal="center" vertical="center" wrapText="1"/>
    </xf>
    <xf numFmtId="38" fontId="17" fillId="18" borderId="488" xfId="2" applyFont="1" applyFill="1" applyBorder="1" applyAlignment="1">
      <alignment horizontal="center" vertical="center" wrapText="1"/>
    </xf>
    <xf numFmtId="0" fontId="12" fillId="0" borderId="489" xfId="0" applyFont="1" applyFill="1" applyBorder="1" applyAlignment="1">
      <alignment horizontal="center" vertical="center" wrapText="1"/>
    </xf>
    <xf numFmtId="38" fontId="25" fillId="12" borderId="482" xfId="2" applyFont="1" applyFill="1" applyBorder="1" applyAlignment="1" applyProtection="1">
      <alignment horizontal="center" vertical="center" wrapText="1"/>
    </xf>
    <xf numFmtId="38" fontId="25" fillId="12" borderId="478" xfId="2" applyFont="1" applyFill="1" applyBorder="1" applyAlignment="1" applyProtection="1">
      <alignment horizontal="center" vertical="center" wrapText="1"/>
    </xf>
    <xf numFmtId="38" fontId="25" fillId="12" borderId="479" xfId="2" applyFont="1" applyFill="1" applyBorder="1" applyAlignment="1" applyProtection="1">
      <alignment horizontal="center" vertical="center" wrapText="1"/>
    </xf>
    <xf numFmtId="38" fontId="25" fillId="26" borderId="490" xfId="2" applyFont="1" applyFill="1" applyBorder="1" applyAlignment="1">
      <alignment horizontal="center" vertical="center" wrapText="1"/>
    </xf>
    <xf numFmtId="38" fontId="36" fillId="0" borderId="491" xfId="2" applyFont="1" applyFill="1" applyBorder="1" applyAlignment="1">
      <alignment horizontal="center" vertical="center" wrapText="1"/>
    </xf>
    <xf numFmtId="38" fontId="25" fillId="18" borderId="486" xfId="2" applyFont="1" applyFill="1" applyBorder="1" applyAlignment="1">
      <alignment horizontal="center" vertical="center" wrapText="1"/>
    </xf>
    <xf numFmtId="38" fontId="25" fillId="25" borderId="486" xfId="2" applyFont="1" applyFill="1" applyBorder="1" applyAlignment="1">
      <alignment horizontal="center" vertical="center" wrapText="1"/>
    </xf>
    <xf numFmtId="0" fontId="36" fillId="0" borderId="484" xfId="0" applyFont="1" applyFill="1" applyBorder="1" applyAlignment="1">
      <alignment horizontal="center" vertical="center" wrapText="1"/>
    </xf>
    <xf numFmtId="38" fontId="25" fillId="25" borderId="488" xfId="2" applyFont="1" applyFill="1" applyBorder="1" applyAlignment="1">
      <alignment horizontal="center" vertical="center" wrapText="1"/>
    </xf>
    <xf numFmtId="0" fontId="12" fillId="0" borderId="492" xfId="0" applyFont="1" applyFill="1" applyBorder="1" applyAlignment="1">
      <alignment horizontal="center" vertical="center" wrapText="1"/>
    </xf>
    <xf numFmtId="0" fontId="25" fillId="28" borderId="491" xfId="0" applyFont="1" applyFill="1" applyBorder="1" applyAlignment="1">
      <alignment horizontal="center" vertical="center" wrapText="1"/>
    </xf>
    <xf numFmtId="0" fontId="36" fillId="0" borderId="484" xfId="0" applyFont="1" applyFill="1" applyBorder="1" applyAlignment="1" applyProtection="1">
      <alignment horizontal="center" vertical="center" wrapText="1"/>
    </xf>
    <xf numFmtId="0" fontId="36" fillId="0" borderId="487" xfId="0" applyFont="1" applyFill="1" applyBorder="1" applyAlignment="1">
      <alignment horizontal="center" vertical="center" wrapText="1"/>
    </xf>
    <xf numFmtId="38" fontId="25" fillId="28" borderId="488" xfId="2" applyFont="1" applyFill="1" applyBorder="1" applyAlignment="1">
      <alignment horizontal="center" vertical="center" wrapText="1"/>
    </xf>
    <xf numFmtId="38" fontId="36" fillId="0" borderId="484" xfId="2" applyFont="1" applyFill="1" applyBorder="1" applyAlignment="1" applyProtection="1">
      <alignment horizontal="center" vertical="center" wrapText="1"/>
    </xf>
    <xf numFmtId="38" fontId="25" fillId="28" borderId="485" xfId="2" applyFont="1" applyFill="1" applyBorder="1" applyAlignment="1">
      <alignment horizontal="center" vertical="center" wrapText="1"/>
    </xf>
    <xf numFmtId="38" fontId="25" fillId="26" borderId="493" xfId="2" applyFont="1" applyFill="1" applyBorder="1" applyAlignment="1">
      <alignment horizontal="center" vertical="center" wrapText="1"/>
    </xf>
    <xf numFmtId="38" fontId="36" fillId="0" borderId="494" xfId="2" applyFont="1" applyFill="1" applyBorder="1" applyAlignment="1">
      <alignment horizontal="center" vertical="center" wrapText="1"/>
    </xf>
    <xf numFmtId="38" fontId="25" fillId="18" borderId="495" xfId="2" applyFont="1" applyFill="1" applyBorder="1" applyAlignment="1">
      <alignment horizontal="center" vertical="center" wrapText="1"/>
    </xf>
    <xf numFmtId="38" fontId="25" fillId="18" borderId="493" xfId="2" applyFont="1" applyFill="1" applyBorder="1" applyAlignment="1">
      <alignment horizontal="center" vertical="center" wrapText="1"/>
    </xf>
    <xf numFmtId="38" fontId="25" fillId="11" borderId="491" xfId="2" applyFont="1" applyFill="1" applyBorder="1" applyAlignment="1">
      <alignment horizontal="center" vertical="center" wrapText="1"/>
    </xf>
    <xf numFmtId="38" fontId="36" fillId="0" borderId="18" xfId="2" applyFont="1" applyFill="1" applyBorder="1" applyAlignment="1" applyProtection="1">
      <alignment horizontal="center" vertical="center" wrapText="1"/>
    </xf>
    <xf numFmtId="0" fontId="12" fillId="0" borderId="496" xfId="0" applyFont="1" applyFill="1" applyBorder="1" applyAlignment="1">
      <alignment horizontal="center" vertical="center" wrapText="1"/>
    </xf>
    <xf numFmtId="38" fontId="25" fillId="11" borderId="486" xfId="2" applyFont="1" applyFill="1" applyBorder="1" applyAlignment="1">
      <alignment horizontal="center" vertical="center" wrapText="1"/>
    </xf>
    <xf numFmtId="38" fontId="36" fillId="0" borderId="485" xfId="2" applyFont="1" applyFill="1" applyBorder="1" applyAlignment="1" applyProtection="1">
      <alignment horizontal="center" vertical="center" wrapText="1"/>
    </xf>
    <xf numFmtId="0" fontId="12" fillId="0" borderId="497" xfId="0" applyFont="1" applyFill="1" applyBorder="1" applyAlignment="1">
      <alignment horizontal="center" vertical="center" wrapText="1"/>
    </xf>
    <xf numFmtId="38" fontId="25" fillId="11" borderId="485" xfId="2" applyFont="1" applyFill="1" applyBorder="1" applyAlignment="1">
      <alignment horizontal="center" vertical="center" wrapText="1"/>
    </xf>
    <xf numFmtId="38" fontId="25" fillId="26" borderId="486" xfId="2" applyFont="1" applyFill="1" applyBorder="1" applyAlignment="1">
      <alignment horizontal="center" vertical="center" wrapText="1"/>
    </xf>
    <xf numFmtId="38" fontId="25" fillId="18" borderId="488" xfId="2" applyFont="1" applyFill="1" applyBorder="1" applyAlignment="1">
      <alignment horizontal="center" vertical="center" wrapText="1"/>
    </xf>
    <xf numFmtId="0" fontId="12" fillId="0" borderId="494" xfId="0" applyFont="1" applyFill="1" applyBorder="1" applyAlignment="1">
      <alignment horizontal="center" vertical="center" wrapText="1"/>
    </xf>
    <xf numFmtId="38" fontId="25" fillId="25" borderId="485" xfId="2" applyFont="1" applyFill="1" applyBorder="1" applyAlignment="1">
      <alignment horizontal="center" vertical="center" wrapText="1"/>
    </xf>
    <xf numFmtId="38" fontId="36" fillId="0" borderId="18" xfId="2" applyFont="1" applyFill="1" applyBorder="1" applyAlignment="1">
      <alignment horizontal="center" vertical="center" wrapText="1"/>
    </xf>
    <xf numFmtId="38" fontId="25" fillId="12" borderId="491" xfId="2" applyFont="1" applyFill="1" applyBorder="1" applyAlignment="1">
      <alignment horizontal="center" vertical="center" wrapText="1"/>
    </xf>
    <xf numFmtId="38" fontId="25" fillId="12" borderId="488" xfId="2" applyFont="1" applyFill="1" applyBorder="1" applyAlignment="1">
      <alignment horizontal="center" vertical="center" wrapText="1"/>
    </xf>
    <xf numFmtId="38" fontId="25" fillId="12" borderId="485" xfId="2" applyFont="1" applyFill="1" applyBorder="1" applyAlignment="1">
      <alignment horizontal="center" vertical="center" wrapText="1"/>
    </xf>
    <xf numFmtId="38" fontId="25" fillId="25" borderId="494" xfId="2" applyFont="1" applyFill="1" applyBorder="1" applyAlignment="1">
      <alignment horizontal="center" vertical="center" wrapText="1"/>
    </xf>
    <xf numFmtId="38" fontId="36" fillId="0" borderId="498" xfId="2" applyFont="1" applyFill="1" applyBorder="1" applyAlignment="1">
      <alignment horizontal="center" vertical="center" wrapText="1"/>
    </xf>
    <xf numFmtId="0" fontId="12" fillId="0" borderId="499" xfId="0" applyFont="1" applyFill="1" applyBorder="1" applyAlignment="1">
      <alignment horizontal="center" vertical="center" wrapText="1"/>
    </xf>
    <xf numFmtId="38" fontId="25" fillId="13" borderId="491" xfId="2" applyFont="1" applyFill="1" applyBorder="1" applyAlignment="1">
      <alignment horizontal="center" vertical="center" wrapText="1"/>
    </xf>
    <xf numFmtId="38" fontId="25" fillId="13" borderId="488" xfId="2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38" fontId="25" fillId="10" borderId="491" xfId="2" applyFont="1" applyFill="1" applyBorder="1" applyAlignment="1">
      <alignment horizontal="center" vertical="center" wrapText="1"/>
    </xf>
    <xf numFmtId="38" fontId="25" fillId="10" borderId="488" xfId="2" applyFont="1" applyFill="1" applyBorder="1" applyAlignment="1">
      <alignment horizontal="center" vertical="center" wrapText="1"/>
    </xf>
    <xf numFmtId="38" fontId="25" fillId="10" borderId="485" xfId="2" applyFont="1" applyFill="1" applyBorder="1" applyAlignment="1">
      <alignment horizontal="center" vertical="center" wrapText="1"/>
    </xf>
    <xf numFmtId="38" fontId="25" fillId="26" borderId="496" xfId="2" applyFont="1" applyFill="1" applyBorder="1" applyAlignment="1">
      <alignment horizontal="center" vertical="center" wrapText="1"/>
    </xf>
    <xf numFmtId="38" fontId="25" fillId="18" borderId="487" xfId="2" applyFont="1" applyFill="1" applyBorder="1" applyAlignment="1">
      <alignment horizontal="center" vertical="center" wrapText="1"/>
    </xf>
    <xf numFmtId="38" fontId="25" fillId="14" borderId="491" xfId="2" applyFont="1" applyFill="1" applyBorder="1" applyAlignment="1">
      <alignment horizontal="center" vertical="center" wrapText="1"/>
    </xf>
    <xf numFmtId="38" fontId="25" fillId="14" borderId="488" xfId="2" applyFont="1" applyFill="1" applyBorder="1" applyAlignment="1">
      <alignment horizontal="center" vertical="center" wrapText="1"/>
    </xf>
    <xf numFmtId="0" fontId="12" fillId="0" borderId="500" xfId="0" applyFont="1" applyFill="1" applyBorder="1" applyAlignment="1">
      <alignment horizontal="center" vertical="center" wrapText="1"/>
    </xf>
    <xf numFmtId="176" fontId="30" fillId="26" borderId="501" xfId="0" applyNumberFormat="1" applyFont="1" applyFill="1" applyBorder="1" applyAlignment="1">
      <alignment horizontal="center" vertical="center" wrapText="1"/>
    </xf>
    <xf numFmtId="0" fontId="30" fillId="3" borderId="503" xfId="0" applyNumberFormat="1" applyFont="1" applyFill="1" applyBorder="1" applyAlignment="1">
      <alignment horizontal="center" vertical="center" wrapText="1"/>
    </xf>
    <xf numFmtId="0" fontId="29" fillId="0" borderId="472" xfId="0" applyNumberFormat="1" applyFont="1" applyFill="1" applyBorder="1" applyAlignment="1">
      <alignment horizontal="center" vertical="center" wrapText="1"/>
    </xf>
    <xf numFmtId="0" fontId="29" fillId="0" borderId="43" xfId="0" applyNumberFormat="1" applyFont="1" applyFill="1" applyBorder="1" applyAlignment="1">
      <alignment horizontal="center" vertical="center" wrapText="1"/>
    </xf>
    <xf numFmtId="0" fontId="14" fillId="0" borderId="18" xfId="0" applyNumberFormat="1" applyFont="1" applyFill="1" applyBorder="1" applyAlignment="1">
      <alignment horizontal="center" vertical="center" wrapText="1"/>
    </xf>
    <xf numFmtId="0" fontId="14" fillId="0" borderId="154" xfId="0" applyNumberFormat="1" applyFont="1" applyFill="1" applyBorder="1" applyAlignment="1">
      <alignment horizontal="center" vertical="center" wrapText="1"/>
    </xf>
    <xf numFmtId="0" fontId="14" fillId="0" borderId="465" xfId="0" applyFont="1" applyFill="1" applyBorder="1" applyAlignment="1">
      <alignment horizontal="center" vertical="center" wrapText="1"/>
    </xf>
    <xf numFmtId="38" fontId="18" fillId="25" borderId="506" xfId="2" applyFont="1" applyFill="1" applyBorder="1" applyAlignment="1">
      <alignment horizontal="center" vertical="center" wrapText="1"/>
    </xf>
    <xf numFmtId="38" fontId="29" fillId="0" borderId="507" xfId="2" applyFont="1" applyFill="1" applyBorder="1" applyAlignment="1" applyProtection="1">
      <alignment horizontal="center" vertical="center" wrapText="1"/>
    </xf>
    <xf numFmtId="38" fontId="18" fillId="25" borderId="473" xfId="2" applyFont="1" applyFill="1" applyBorder="1" applyAlignment="1">
      <alignment horizontal="center" vertical="center" wrapText="1"/>
    </xf>
    <xf numFmtId="38" fontId="29" fillId="0" borderId="508" xfId="2" applyFont="1" applyFill="1" applyBorder="1" applyAlignment="1" applyProtection="1">
      <alignment horizontal="center" vertical="center" wrapText="1"/>
    </xf>
    <xf numFmtId="38" fontId="14" fillId="0" borderId="509" xfId="2" applyFont="1" applyFill="1" applyBorder="1" applyAlignment="1" applyProtection="1">
      <alignment horizontal="center" vertical="center" wrapText="1"/>
    </xf>
    <xf numFmtId="38" fontId="29" fillId="0" borderId="16" xfId="2" applyFont="1" applyFill="1" applyBorder="1" applyAlignment="1" applyProtection="1">
      <alignment horizontal="center" vertical="center" wrapText="1"/>
    </xf>
    <xf numFmtId="38" fontId="29" fillId="0" borderId="510" xfId="2" applyFont="1" applyFill="1" applyBorder="1" applyAlignment="1" applyProtection="1">
      <alignment horizontal="center" vertical="center" wrapText="1"/>
    </xf>
    <xf numFmtId="38" fontId="29" fillId="0" borderId="511" xfId="2" applyFont="1" applyFill="1" applyBorder="1" applyAlignment="1" applyProtection="1">
      <alignment horizontal="center" vertical="center" wrapText="1"/>
    </xf>
    <xf numFmtId="38" fontId="14" fillId="0" borderId="512" xfId="2" applyFont="1" applyFill="1" applyBorder="1" applyAlignment="1" applyProtection="1">
      <alignment horizontal="center" vertical="center" wrapText="1"/>
    </xf>
    <xf numFmtId="38" fontId="30" fillId="18" borderId="57" xfId="2" applyFont="1" applyFill="1" applyBorder="1" applyAlignment="1">
      <alignment horizontal="center" vertical="center" wrapText="1"/>
    </xf>
    <xf numFmtId="0" fontId="29" fillId="17" borderId="54" xfId="0" applyFont="1" applyFill="1" applyBorder="1" applyAlignment="1">
      <alignment horizontal="center" vertical="center" wrapText="1"/>
    </xf>
    <xf numFmtId="0" fontId="29" fillId="17" borderId="18" xfId="0" applyFont="1" applyFill="1" applyBorder="1" applyAlignment="1">
      <alignment horizontal="center" vertical="center" wrapText="1"/>
    </xf>
    <xf numFmtId="0" fontId="29" fillId="17" borderId="504" xfId="0" applyFont="1" applyFill="1" applyBorder="1" applyAlignment="1">
      <alignment horizontal="center" vertical="center" wrapText="1"/>
    </xf>
    <xf numFmtId="0" fontId="6" fillId="6" borderId="230" xfId="0" applyFont="1" applyFill="1" applyBorder="1" applyAlignment="1">
      <alignment vertical="center"/>
    </xf>
    <xf numFmtId="49" fontId="16" fillId="0" borderId="414" xfId="0" applyNumberFormat="1" applyFont="1" applyFill="1" applyBorder="1" applyAlignment="1" applyProtection="1">
      <alignment horizontal="right" vertical="center"/>
    </xf>
    <xf numFmtId="0" fontId="32" fillId="0" borderId="436" xfId="0" applyNumberFormat="1" applyFont="1" applyFill="1" applyBorder="1" applyAlignment="1">
      <alignment horizontal="center" vertical="center"/>
    </xf>
    <xf numFmtId="0" fontId="6" fillId="0" borderId="230" xfId="0" applyFont="1" applyFill="1" applyBorder="1" applyAlignment="1">
      <alignment vertical="center"/>
    </xf>
    <xf numFmtId="38" fontId="6" fillId="0" borderId="238" xfId="2" applyFont="1" applyFill="1" applyBorder="1" applyAlignment="1">
      <alignment horizontal="right" vertical="center"/>
    </xf>
    <xf numFmtId="180" fontId="6" fillId="0" borderId="245" xfId="1" applyNumberFormat="1" applyFont="1" applyFill="1" applyBorder="1" applyAlignment="1">
      <alignment horizontal="right" vertical="center"/>
    </xf>
    <xf numFmtId="3" fontId="6" fillId="0" borderId="245" xfId="0" applyNumberFormat="1" applyFont="1" applyFill="1" applyBorder="1" applyAlignment="1">
      <alignment horizontal="right" vertical="center"/>
    </xf>
    <xf numFmtId="38" fontId="32" fillId="0" borderId="249" xfId="2" applyFont="1" applyFill="1" applyBorder="1" applyAlignment="1" applyProtection="1">
      <alignment horizontal="right" vertical="center"/>
      <protection locked="0"/>
    </xf>
    <xf numFmtId="38" fontId="32" fillId="0" borderId="245" xfId="2" applyFont="1" applyFill="1" applyBorder="1" applyAlignment="1" applyProtection="1">
      <alignment horizontal="right" vertical="center"/>
      <protection locked="0"/>
    </xf>
    <xf numFmtId="38" fontId="32" fillId="0" borderId="250" xfId="2" applyFont="1" applyFill="1" applyBorder="1" applyAlignment="1" applyProtection="1">
      <alignment horizontal="right" vertical="center"/>
      <protection locked="0"/>
    </xf>
    <xf numFmtId="0" fontId="31" fillId="0" borderId="56" xfId="0" applyNumberFormat="1" applyFont="1" applyFill="1" applyBorder="1" applyAlignment="1">
      <alignment horizontal="right" vertical="center"/>
    </xf>
    <xf numFmtId="0" fontId="32" fillId="0" borderId="258" xfId="0" applyFont="1" applyFill="1" applyBorder="1" applyAlignment="1" applyProtection="1">
      <alignment vertical="center"/>
      <protection locked="0"/>
    </xf>
    <xf numFmtId="0" fontId="31" fillId="0" borderId="56" xfId="0" applyFont="1" applyFill="1" applyBorder="1" applyAlignment="1" applyProtection="1">
      <alignment vertical="center"/>
    </xf>
    <xf numFmtId="0" fontId="31" fillId="0" borderId="254" xfId="0" applyFont="1" applyFill="1" applyBorder="1" applyAlignment="1">
      <alignment vertical="center"/>
    </xf>
    <xf numFmtId="38" fontId="32" fillId="0" borderId="255" xfId="2" applyFont="1" applyFill="1" applyBorder="1" applyAlignment="1" applyProtection="1">
      <alignment vertical="center"/>
      <protection locked="0"/>
    </xf>
    <xf numFmtId="38" fontId="32" fillId="0" borderId="252" xfId="2" applyFont="1" applyFill="1" applyBorder="1" applyAlignment="1" applyProtection="1">
      <alignment vertical="center"/>
      <protection locked="0"/>
    </xf>
    <xf numFmtId="38" fontId="32" fillId="0" borderId="258" xfId="2" applyFont="1" applyFill="1" applyBorder="1" applyAlignment="1" applyProtection="1">
      <alignment vertical="center"/>
      <protection locked="0"/>
    </xf>
    <xf numFmtId="38" fontId="32" fillId="0" borderId="257" xfId="2" applyFont="1" applyFill="1" applyBorder="1" applyAlignment="1" applyProtection="1">
      <alignment vertical="center"/>
      <protection locked="0"/>
    </xf>
    <xf numFmtId="38" fontId="34" fillId="0" borderId="333" xfId="2" applyFont="1" applyFill="1" applyBorder="1" applyAlignment="1" applyProtection="1">
      <alignment horizontal="right" vertical="center"/>
    </xf>
    <xf numFmtId="180" fontId="32" fillId="0" borderId="339" xfId="2" applyNumberFormat="1" applyFont="1" applyFill="1" applyBorder="1" applyAlignment="1" applyProtection="1">
      <alignment horizontal="right" vertical="center"/>
    </xf>
    <xf numFmtId="38" fontId="31" fillId="0" borderId="341" xfId="2" applyFont="1" applyFill="1" applyBorder="1" applyAlignment="1" applyProtection="1">
      <alignment horizontal="right" vertical="center"/>
    </xf>
    <xf numFmtId="180" fontId="31" fillId="0" borderId="339" xfId="2" applyNumberFormat="1" applyFont="1" applyFill="1" applyBorder="1" applyAlignment="1" applyProtection="1">
      <alignment horizontal="right" vertical="center"/>
    </xf>
    <xf numFmtId="180" fontId="6" fillId="0" borderId="345" xfId="2" applyNumberFormat="1" applyFont="1" applyFill="1" applyBorder="1" applyAlignment="1" applyProtection="1">
      <alignment horizontal="right" vertical="center"/>
    </xf>
    <xf numFmtId="38" fontId="31" fillId="0" borderId="338" xfId="2" applyFont="1" applyFill="1" applyBorder="1" applyAlignment="1" applyProtection="1">
      <alignment horizontal="right" vertical="center"/>
    </xf>
    <xf numFmtId="38" fontId="32" fillId="0" borderId="347" xfId="2" applyFont="1" applyFill="1" applyBorder="1" applyAlignment="1" applyProtection="1">
      <alignment vertical="center"/>
      <protection locked="0"/>
    </xf>
    <xf numFmtId="38" fontId="32" fillId="0" borderId="341" xfId="2" applyFont="1" applyFill="1" applyBorder="1" applyAlignment="1" applyProtection="1">
      <alignment vertical="center"/>
      <protection locked="0"/>
    </xf>
    <xf numFmtId="38" fontId="6" fillId="0" borderId="349" xfId="2" applyFont="1" applyFill="1" applyBorder="1" applyAlignment="1" applyProtection="1">
      <alignment horizontal="center" vertical="center"/>
    </xf>
    <xf numFmtId="38" fontId="45" fillId="0" borderId="337" xfId="2" applyFont="1" applyFill="1" applyBorder="1" applyAlignment="1" applyProtection="1">
      <alignment horizontal="right" vertical="center"/>
    </xf>
    <xf numFmtId="38" fontId="32" fillId="0" borderId="348" xfId="2" applyFont="1" applyFill="1" applyBorder="1" applyAlignment="1" applyProtection="1">
      <alignment horizontal="right" vertical="center"/>
      <protection locked="0"/>
    </xf>
    <xf numFmtId="38" fontId="32" fillId="0" borderId="341" xfId="2" applyFont="1" applyFill="1" applyBorder="1" applyAlignment="1" applyProtection="1">
      <alignment horizontal="right" vertical="center"/>
      <protection locked="0"/>
    </xf>
    <xf numFmtId="38" fontId="32" fillId="0" borderId="402" xfId="2" applyFont="1" applyFill="1" applyBorder="1" applyAlignment="1" applyProtection="1">
      <alignment horizontal="right" vertical="center"/>
      <protection locked="0"/>
    </xf>
    <xf numFmtId="38" fontId="32" fillId="0" borderId="337" xfId="2" applyFont="1" applyFill="1" applyBorder="1" applyAlignment="1" applyProtection="1">
      <alignment horizontal="right" vertical="center"/>
      <protection locked="0"/>
    </xf>
    <xf numFmtId="38" fontId="32" fillId="0" borderId="340" xfId="2" applyFont="1" applyFill="1" applyBorder="1" applyAlignment="1" applyProtection="1">
      <alignment horizontal="right" vertical="center"/>
      <protection locked="0"/>
    </xf>
    <xf numFmtId="0" fontId="6" fillId="0" borderId="405" xfId="0" applyFont="1" applyFill="1" applyBorder="1" applyAlignment="1">
      <alignment horizontal="center" vertical="center"/>
    </xf>
    <xf numFmtId="3" fontId="6" fillId="0" borderId="419" xfId="0" applyNumberFormat="1" applyFont="1" applyFill="1" applyBorder="1" applyAlignment="1">
      <alignment vertical="center"/>
    </xf>
    <xf numFmtId="49" fontId="32" fillId="0" borderId="436" xfId="0" applyNumberFormat="1" applyFont="1" applyFill="1" applyBorder="1" applyAlignment="1">
      <alignment horizontal="center" vertical="center"/>
    </xf>
    <xf numFmtId="49" fontId="31" fillId="0" borderId="437" xfId="0" applyNumberFormat="1" applyFont="1" applyFill="1" applyBorder="1" applyAlignment="1">
      <alignment horizontal="center" vertical="center"/>
    </xf>
    <xf numFmtId="0" fontId="6" fillId="0" borderId="438" xfId="0" applyFont="1" applyFill="1" applyBorder="1" applyAlignment="1">
      <alignment horizontal="center" vertical="center"/>
    </xf>
    <xf numFmtId="0" fontId="6" fillId="0" borderId="233" xfId="0" applyFont="1" applyFill="1" applyBorder="1" applyAlignment="1">
      <alignment horizontal="center" vertical="center"/>
    </xf>
    <xf numFmtId="176" fontId="16" fillId="0" borderId="250" xfId="0" applyNumberFormat="1" applyFont="1" applyFill="1" applyBorder="1" applyAlignment="1" applyProtection="1">
      <alignment horizontal="right" vertical="center"/>
    </xf>
    <xf numFmtId="176" fontId="6" fillId="0" borderId="248" xfId="0" applyNumberFormat="1" applyFont="1" applyFill="1" applyBorder="1" applyAlignment="1">
      <alignment vertical="center"/>
    </xf>
    <xf numFmtId="176" fontId="6" fillId="0" borderId="254" xfId="0" applyNumberFormat="1" applyFont="1" applyFill="1" applyBorder="1" applyAlignment="1">
      <alignment vertical="center"/>
    </xf>
    <xf numFmtId="176" fontId="6" fillId="0" borderId="256" xfId="0" applyNumberFormat="1" applyFont="1" applyFill="1" applyBorder="1" applyAlignment="1">
      <alignment vertical="center"/>
    </xf>
    <xf numFmtId="176" fontId="6" fillId="0" borderId="259" xfId="0" applyNumberFormat="1" applyFont="1" applyFill="1" applyBorder="1" applyAlignment="1">
      <alignment vertical="center"/>
    </xf>
    <xf numFmtId="176" fontId="32" fillId="0" borderId="258" xfId="0" applyNumberFormat="1" applyFont="1" applyFill="1" applyBorder="1" applyAlignment="1" applyProtection="1">
      <alignment vertical="center"/>
      <protection locked="0"/>
    </xf>
    <xf numFmtId="176" fontId="31" fillId="0" borderId="56" xfId="0" applyNumberFormat="1" applyFont="1" applyFill="1" applyBorder="1" applyAlignment="1" applyProtection="1">
      <alignment vertical="center"/>
    </xf>
    <xf numFmtId="176" fontId="31" fillId="0" borderId="254" xfId="0" applyNumberFormat="1" applyFont="1" applyFill="1" applyBorder="1" applyAlignment="1">
      <alignment vertical="center"/>
    </xf>
    <xf numFmtId="176" fontId="6" fillId="0" borderId="253" xfId="0" applyNumberFormat="1" applyFont="1" applyFill="1" applyBorder="1" applyAlignment="1">
      <alignment vertical="center"/>
    </xf>
    <xf numFmtId="176" fontId="6" fillId="0" borderId="260" xfId="0" applyNumberFormat="1" applyFont="1" applyFill="1" applyBorder="1" applyAlignment="1">
      <alignment vertical="center"/>
    </xf>
    <xf numFmtId="176" fontId="6" fillId="0" borderId="261" xfId="0" applyNumberFormat="1" applyFont="1" applyFill="1" applyBorder="1" applyAlignment="1">
      <alignment vertical="center"/>
    </xf>
    <xf numFmtId="176" fontId="6" fillId="0" borderId="56" xfId="0" applyNumberFormat="1" applyFont="1" applyFill="1" applyBorder="1" applyAlignment="1">
      <alignment vertical="center"/>
    </xf>
    <xf numFmtId="176" fontId="6" fillId="0" borderId="262" xfId="0" applyNumberFormat="1" applyFont="1" applyFill="1" applyBorder="1" applyAlignment="1">
      <alignment vertical="center"/>
    </xf>
    <xf numFmtId="176" fontId="6" fillId="0" borderId="263" xfId="0" applyNumberFormat="1" applyFont="1" applyFill="1" applyBorder="1" applyAlignment="1">
      <alignment horizontal="right" vertical="center"/>
    </xf>
    <xf numFmtId="49" fontId="32" fillId="0" borderId="332" xfId="0" applyNumberFormat="1" applyFont="1" applyFill="1" applyBorder="1" applyAlignment="1">
      <alignment horizontal="center" vertical="center"/>
    </xf>
    <xf numFmtId="49" fontId="31" fillId="0" borderId="333" xfId="0" applyNumberFormat="1" applyFont="1" applyFill="1" applyBorder="1" applyAlignment="1">
      <alignment horizontal="center" vertical="center"/>
    </xf>
    <xf numFmtId="0" fontId="6" fillId="0" borderId="334" xfId="0" applyFont="1" applyFill="1" applyBorder="1" applyAlignment="1">
      <alignment horizontal="center" vertical="center"/>
    </xf>
    <xf numFmtId="38" fontId="31" fillId="0" borderId="458" xfId="2" applyFont="1" applyFill="1" applyBorder="1" applyAlignment="1" applyProtection="1">
      <alignment vertical="center"/>
    </xf>
    <xf numFmtId="176" fontId="6" fillId="0" borderId="263" xfId="0" applyNumberFormat="1" applyFont="1" applyFill="1" applyBorder="1" applyAlignment="1">
      <alignment vertical="center"/>
    </xf>
    <xf numFmtId="0" fontId="32" fillId="0" borderId="332" xfId="0" applyNumberFormat="1" applyFont="1" applyFill="1" applyBorder="1" applyAlignment="1">
      <alignment horizontal="center" vertical="center"/>
    </xf>
    <xf numFmtId="176" fontId="30" fillId="12" borderId="21" xfId="0" applyNumberFormat="1" applyFont="1" applyFill="1" applyBorder="1" applyAlignment="1">
      <alignment horizontal="right" vertical="center" wrapText="1"/>
    </xf>
    <xf numFmtId="176" fontId="32" fillId="26" borderId="264" xfId="0" applyNumberFormat="1" applyFont="1" applyFill="1" applyBorder="1" applyAlignment="1" applyProtection="1">
      <alignment horizontal="right" vertical="center"/>
    </xf>
    <xf numFmtId="176" fontId="32" fillId="5" borderId="264" xfId="0" applyNumberFormat="1" applyFont="1" applyFill="1" applyBorder="1" applyAlignment="1" applyProtection="1">
      <alignment horizontal="right" vertical="center"/>
    </xf>
    <xf numFmtId="176" fontId="32" fillId="0" borderId="264" xfId="0" applyNumberFormat="1" applyFont="1" applyFill="1" applyBorder="1" applyAlignment="1" applyProtection="1">
      <alignment horizontal="right" vertical="center"/>
    </xf>
    <xf numFmtId="176" fontId="32" fillId="26" borderId="403" xfId="0" applyNumberFormat="1" applyFont="1" applyFill="1" applyBorder="1" applyAlignment="1" applyProtection="1">
      <alignment horizontal="right" vertical="center"/>
    </xf>
    <xf numFmtId="176" fontId="32" fillId="0" borderId="230" xfId="0" applyNumberFormat="1" applyFont="1" applyFill="1" applyBorder="1" applyAlignment="1" applyProtection="1">
      <alignment horizontal="right" vertical="center"/>
    </xf>
    <xf numFmtId="176" fontId="32" fillId="0" borderId="403" xfId="0" applyNumberFormat="1" applyFont="1" applyFill="1" applyBorder="1" applyAlignment="1" applyProtection="1">
      <alignment horizontal="right" vertical="center"/>
    </xf>
    <xf numFmtId="176" fontId="32" fillId="26" borderId="230" xfId="0" applyNumberFormat="1" applyFont="1" applyFill="1" applyBorder="1" applyAlignment="1" applyProtection="1">
      <alignment horizontal="right" vertical="center"/>
    </xf>
    <xf numFmtId="38" fontId="32" fillId="17" borderId="0" xfId="2" applyFont="1" applyFill="1" applyBorder="1" applyAlignment="1" applyProtection="1">
      <alignment horizontal="right" vertical="center"/>
    </xf>
    <xf numFmtId="38" fontId="32" fillId="17" borderId="22" xfId="2" applyFont="1" applyFill="1" applyBorder="1" applyAlignment="1" applyProtection="1">
      <alignment horizontal="right" vertical="center"/>
    </xf>
    <xf numFmtId="38" fontId="32" fillId="17" borderId="168" xfId="2" applyFont="1" applyFill="1" applyBorder="1" applyAlignment="1" applyProtection="1">
      <alignment horizontal="right" vertical="center"/>
    </xf>
    <xf numFmtId="38" fontId="32" fillId="17" borderId="72" xfId="2" applyFont="1" applyFill="1" applyBorder="1" applyAlignment="1" applyProtection="1">
      <alignment horizontal="right" vertical="center"/>
    </xf>
    <xf numFmtId="38" fontId="32" fillId="17" borderId="380" xfId="2" applyFont="1" applyFill="1" applyBorder="1" applyAlignment="1" applyProtection="1">
      <alignment horizontal="right" vertical="center"/>
    </xf>
    <xf numFmtId="38" fontId="32" fillId="17" borderId="226" xfId="2" applyFont="1" applyFill="1" applyBorder="1" applyAlignment="1" applyProtection="1">
      <alignment horizontal="right" vertical="center"/>
    </xf>
    <xf numFmtId="38" fontId="32" fillId="25" borderId="3" xfId="2" applyFont="1" applyFill="1" applyBorder="1" applyAlignment="1" applyProtection="1">
      <alignment vertical="center"/>
    </xf>
    <xf numFmtId="38" fontId="32" fillId="18" borderId="11" xfId="2" applyFont="1" applyFill="1" applyBorder="1" applyAlignment="1" applyProtection="1">
      <alignment horizontal="right" vertical="center"/>
    </xf>
    <xf numFmtId="38" fontId="32" fillId="25" borderId="169" xfId="2" applyFont="1" applyFill="1" applyBorder="1" applyAlignment="1" applyProtection="1">
      <alignment vertical="center"/>
    </xf>
    <xf numFmtId="38" fontId="32" fillId="18" borderId="89" xfId="2" applyFont="1" applyFill="1" applyBorder="1" applyAlignment="1" applyProtection="1">
      <alignment horizontal="right" vertical="center"/>
    </xf>
    <xf numFmtId="38" fontId="32" fillId="25" borderId="169" xfId="2" applyFont="1" applyFill="1" applyBorder="1" applyAlignment="1" applyProtection="1">
      <alignment horizontal="right" vertical="center"/>
    </xf>
    <xf numFmtId="38" fontId="32" fillId="5" borderId="292" xfId="2" applyFont="1" applyFill="1" applyBorder="1" applyAlignment="1" applyProtection="1">
      <alignment vertical="center"/>
    </xf>
    <xf numFmtId="38" fontId="32" fillId="5" borderId="289" xfId="2" applyFont="1" applyFill="1" applyBorder="1" applyAlignment="1" applyProtection="1">
      <alignment vertical="center"/>
    </xf>
    <xf numFmtId="38" fontId="32" fillId="5" borderId="294" xfId="2" applyFont="1" applyFill="1" applyBorder="1" applyAlignment="1" applyProtection="1">
      <alignment vertical="center"/>
    </xf>
    <xf numFmtId="38" fontId="31" fillId="5" borderId="295" xfId="2" applyFont="1" applyFill="1" applyBorder="1" applyAlignment="1" applyProtection="1">
      <alignment vertical="center"/>
    </xf>
    <xf numFmtId="38" fontId="32" fillId="5" borderId="295" xfId="2" applyFont="1" applyFill="1" applyBorder="1" applyAlignment="1" applyProtection="1">
      <alignment vertical="center"/>
    </xf>
    <xf numFmtId="38" fontId="32" fillId="18" borderId="305" xfId="2" applyFont="1" applyFill="1" applyBorder="1" applyAlignment="1" applyProtection="1">
      <alignment vertical="center"/>
    </xf>
    <xf numFmtId="38" fontId="31" fillId="7" borderId="302" xfId="2" applyFont="1" applyFill="1" applyBorder="1" applyAlignment="1" applyProtection="1">
      <alignment vertical="center"/>
    </xf>
    <xf numFmtId="176" fontId="16" fillId="21" borderId="312" xfId="0" applyNumberFormat="1" applyFont="1" applyFill="1" applyBorder="1" applyAlignment="1" applyProtection="1">
      <alignment horizontal="right" vertical="center"/>
    </xf>
    <xf numFmtId="38" fontId="32" fillId="18" borderId="316" xfId="2" applyFont="1" applyFill="1" applyBorder="1" applyAlignment="1" applyProtection="1">
      <alignment horizontal="right" vertical="center"/>
    </xf>
    <xf numFmtId="38" fontId="31" fillId="21" borderId="314" xfId="2" applyFont="1" applyFill="1" applyBorder="1" applyAlignment="1" applyProtection="1">
      <alignment horizontal="right" vertical="center"/>
    </xf>
    <xf numFmtId="38" fontId="32" fillId="18" borderId="316" xfId="2" applyFont="1" applyFill="1" applyBorder="1" applyAlignment="1" applyProtection="1">
      <alignment vertical="center"/>
    </xf>
    <xf numFmtId="38" fontId="31" fillId="21" borderId="314" xfId="2" applyFont="1" applyFill="1" applyBorder="1" applyAlignment="1" applyProtection="1">
      <alignment vertical="center"/>
    </xf>
    <xf numFmtId="38" fontId="32" fillId="25" borderId="318" xfId="2" applyFont="1" applyFill="1" applyBorder="1" applyAlignment="1" applyProtection="1">
      <alignment horizontal="right" vertical="center"/>
    </xf>
    <xf numFmtId="38" fontId="32" fillId="12" borderId="318" xfId="2" applyFont="1" applyFill="1" applyBorder="1" applyAlignment="1" applyProtection="1">
      <alignment horizontal="right" vertical="center"/>
    </xf>
    <xf numFmtId="38" fontId="32" fillId="12" borderId="314" xfId="2" applyFont="1" applyFill="1" applyBorder="1" applyAlignment="1" applyProtection="1">
      <alignment horizontal="right" vertical="center"/>
    </xf>
    <xf numFmtId="38" fontId="32" fillId="12" borderId="315" xfId="2" applyFont="1" applyFill="1" applyBorder="1" applyAlignment="1" applyProtection="1">
      <alignment horizontal="right" vertical="center"/>
    </xf>
    <xf numFmtId="176" fontId="31" fillId="20" borderId="302" xfId="0" applyNumberFormat="1" applyFont="1" applyFill="1" applyBorder="1" applyAlignment="1" applyProtection="1">
      <alignment vertical="center"/>
    </xf>
    <xf numFmtId="38" fontId="31" fillId="20" borderId="302" xfId="2" applyFont="1" applyFill="1" applyBorder="1" applyAlignment="1" applyProtection="1">
      <alignment vertical="center"/>
    </xf>
    <xf numFmtId="38" fontId="31" fillId="21" borderId="302" xfId="2" applyFont="1" applyFill="1" applyBorder="1" applyAlignment="1" applyProtection="1">
      <alignment vertical="center"/>
    </xf>
    <xf numFmtId="38" fontId="31" fillId="21" borderId="319" xfId="2" applyFont="1" applyFill="1" applyBorder="1" applyAlignment="1" applyProtection="1">
      <alignment vertical="center"/>
    </xf>
    <xf numFmtId="38" fontId="31" fillId="17" borderId="302" xfId="2" applyFont="1" applyFill="1" applyBorder="1" applyAlignment="1" applyProtection="1">
      <alignment vertical="center"/>
    </xf>
    <xf numFmtId="38" fontId="31" fillId="19" borderId="302" xfId="2" applyFont="1" applyFill="1" applyBorder="1" applyAlignment="1" applyProtection="1">
      <alignment vertical="center"/>
    </xf>
    <xf numFmtId="38" fontId="31" fillId="23" borderId="302" xfId="2" applyFont="1" applyFill="1" applyBorder="1" applyAlignment="1" applyProtection="1">
      <alignment vertical="center"/>
    </xf>
    <xf numFmtId="176" fontId="32" fillId="26" borderId="301" xfId="0" applyNumberFormat="1" applyFont="1" applyFill="1" applyBorder="1" applyAlignment="1" applyProtection="1">
      <alignment horizontal="right" vertical="center"/>
    </xf>
    <xf numFmtId="38" fontId="11" fillId="4" borderId="65" xfId="2" applyFont="1" applyFill="1" applyBorder="1" applyAlignment="1">
      <alignment horizontal="left" vertical="center" wrapText="1"/>
    </xf>
    <xf numFmtId="38" fontId="24" fillId="32" borderId="49" xfId="2" applyFont="1" applyFill="1" applyBorder="1" applyAlignment="1" applyProtection="1">
      <alignment vertical="center"/>
    </xf>
    <xf numFmtId="38" fontId="23" fillId="32" borderId="49" xfId="2" applyFont="1" applyFill="1" applyBorder="1" applyAlignment="1" applyProtection="1">
      <alignment vertical="center"/>
    </xf>
    <xf numFmtId="0" fontId="27" fillId="32" borderId="49" xfId="0" applyNumberFormat="1" applyFont="1" applyFill="1" applyBorder="1" applyAlignment="1" applyProtection="1">
      <alignment vertical="center"/>
    </xf>
    <xf numFmtId="38" fontId="27" fillId="32" borderId="49" xfId="2" applyFont="1" applyFill="1" applyBorder="1" applyAlignment="1" applyProtection="1">
      <alignment horizontal="left" vertical="center"/>
    </xf>
    <xf numFmtId="38" fontId="27" fillId="32" borderId="49" xfId="2" applyFont="1" applyFill="1" applyBorder="1" applyAlignment="1" applyProtection="1">
      <alignment vertical="center"/>
    </xf>
    <xf numFmtId="38" fontId="24" fillId="32" borderId="53" xfId="2" applyFont="1" applyFill="1" applyBorder="1" applyAlignment="1" applyProtection="1">
      <alignment vertical="center"/>
    </xf>
    <xf numFmtId="0" fontId="29" fillId="17" borderId="43" xfId="0" applyFont="1" applyFill="1" applyBorder="1" applyAlignment="1">
      <alignment horizontal="center" vertical="center" wrapText="1"/>
    </xf>
    <xf numFmtId="0" fontId="30" fillId="26" borderId="39" xfId="0" applyFont="1" applyFill="1" applyBorder="1" applyAlignment="1">
      <alignment horizontal="center" vertical="center" wrapText="1"/>
    </xf>
    <xf numFmtId="38" fontId="14" fillId="0" borderId="78" xfId="2" applyFont="1" applyFill="1" applyBorder="1" applyAlignment="1" applyProtection="1">
      <alignment horizontal="center" vertical="center" wrapText="1"/>
    </xf>
    <xf numFmtId="38" fontId="29" fillId="0" borderId="518" xfId="2" applyFont="1" applyFill="1" applyBorder="1" applyAlignment="1" applyProtection="1">
      <alignment horizontal="center" vertical="center" wrapText="1"/>
    </xf>
    <xf numFmtId="38" fontId="29" fillId="31" borderId="61" xfId="2" applyFont="1" applyFill="1" applyBorder="1" applyAlignment="1" applyProtection="1">
      <alignment horizontal="center" vertical="center" wrapText="1"/>
    </xf>
    <xf numFmtId="183" fontId="23" fillId="0" borderId="0" xfId="2" applyNumberFormat="1" applyFont="1" applyBorder="1" applyAlignment="1" applyProtection="1">
      <alignment vertical="center"/>
    </xf>
    <xf numFmtId="183" fontId="29" fillId="31" borderId="521" xfId="2" applyNumberFormat="1" applyFont="1" applyFill="1" applyBorder="1" applyAlignment="1" applyProtection="1">
      <alignment horizontal="center" vertical="center" wrapText="1"/>
    </xf>
    <xf numFmtId="183" fontId="31" fillId="0" borderId="0" xfId="2" applyNumberFormat="1" applyFont="1" applyBorder="1" applyAlignment="1" applyProtection="1">
      <alignment vertical="center"/>
    </xf>
    <xf numFmtId="183" fontId="24" fillId="0" borderId="0" xfId="2" applyNumberFormat="1" applyFont="1" applyAlignment="1">
      <alignment vertical="center"/>
    </xf>
    <xf numFmtId="183" fontId="24" fillId="0" borderId="0" xfId="2" applyNumberFormat="1" applyFont="1" applyFill="1" applyBorder="1" applyAlignment="1">
      <alignment horizontal="center" vertical="center"/>
    </xf>
    <xf numFmtId="183" fontId="20" fillId="12" borderId="142" xfId="2" applyNumberFormat="1" applyFont="1" applyFill="1" applyBorder="1" applyAlignment="1">
      <alignment horizontal="center" vertical="center" wrapText="1"/>
    </xf>
    <xf numFmtId="183" fontId="25" fillId="9" borderId="485" xfId="2" applyNumberFormat="1" applyFont="1" applyFill="1" applyBorder="1" applyAlignment="1">
      <alignment horizontal="center" vertical="center" wrapText="1"/>
    </xf>
    <xf numFmtId="183" fontId="25" fillId="9" borderId="59" xfId="2" applyNumberFormat="1" applyFont="1" applyFill="1" applyBorder="1" applyAlignment="1">
      <alignment horizontal="center" vertical="center" wrapText="1"/>
    </xf>
    <xf numFmtId="183" fontId="32" fillId="0" borderId="252" xfId="2" applyNumberFormat="1" applyFont="1" applyFill="1" applyBorder="1" applyAlignment="1" applyProtection="1">
      <alignment horizontal="right" vertical="center"/>
      <protection locked="0"/>
    </xf>
    <xf numFmtId="183" fontId="32" fillId="15" borderId="289" xfId="2" applyNumberFormat="1" applyFont="1" applyFill="1" applyBorder="1" applyAlignment="1">
      <alignment horizontal="right" vertical="center"/>
    </xf>
    <xf numFmtId="183" fontId="32" fillId="5" borderId="289" xfId="2" applyNumberFormat="1" applyFont="1" applyFill="1" applyBorder="1" applyAlignment="1">
      <alignment horizontal="right" vertical="center"/>
    </xf>
    <xf numFmtId="183" fontId="32" fillId="0" borderId="289" xfId="2" applyNumberFormat="1" applyFont="1" applyFill="1" applyBorder="1" applyAlignment="1">
      <alignment horizontal="right" vertical="center"/>
    </xf>
    <xf numFmtId="183" fontId="32" fillId="15" borderId="422" xfId="2" applyNumberFormat="1" applyFont="1" applyFill="1" applyBorder="1" applyAlignment="1">
      <alignment horizontal="right" vertical="center"/>
    </xf>
    <xf numFmtId="183" fontId="32" fillId="0" borderId="252" xfId="2" applyNumberFormat="1" applyFont="1" applyFill="1" applyBorder="1" applyAlignment="1">
      <alignment horizontal="right" vertical="center"/>
    </xf>
    <xf numFmtId="183" fontId="32" fillId="0" borderId="422" xfId="2" applyNumberFormat="1" applyFont="1" applyFill="1" applyBorder="1" applyAlignment="1">
      <alignment horizontal="right" vertical="center"/>
    </xf>
    <xf numFmtId="183" fontId="32" fillId="15" borderId="252" xfId="2" applyNumberFormat="1" applyFont="1" applyFill="1" applyBorder="1" applyAlignment="1">
      <alignment horizontal="right" vertical="center"/>
    </xf>
    <xf numFmtId="183" fontId="32" fillId="0" borderId="0" xfId="2" applyNumberFormat="1" applyFont="1" applyAlignment="1">
      <alignment horizontal="right" vertical="center"/>
    </xf>
    <xf numFmtId="183" fontId="27" fillId="0" borderId="0" xfId="2" applyNumberFormat="1" applyFont="1" applyAlignment="1">
      <alignment vertical="center"/>
    </xf>
    <xf numFmtId="183" fontId="14" fillId="10" borderId="5" xfId="2" applyNumberFormat="1" applyFont="1" applyFill="1" applyBorder="1" applyAlignment="1">
      <alignment horizontal="center" vertical="center"/>
    </xf>
    <xf numFmtId="183" fontId="6" fillId="0" borderId="33" xfId="2" applyNumberFormat="1" applyFont="1" applyFill="1" applyBorder="1" applyAlignment="1" applyProtection="1">
      <alignment horizontal="right" vertical="center"/>
      <protection locked="0"/>
    </xf>
    <xf numFmtId="183" fontId="6" fillId="5" borderId="14" xfId="2" applyNumberFormat="1" applyFont="1" applyFill="1" applyBorder="1" applyAlignment="1">
      <alignment horizontal="right" vertical="center"/>
    </xf>
    <xf numFmtId="183" fontId="6" fillId="0" borderId="14" xfId="2" applyNumberFormat="1" applyFont="1" applyFill="1" applyBorder="1" applyAlignment="1">
      <alignment horizontal="right" vertical="center"/>
    </xf>
    <xf numFmtId="183" fontId="6" fillId="0" borderId="33" xfId="2" applyNumberFormat="1" applyFont="1" applyFill="1" applyBorder="1" applyAlignment="1">
      <alignment horizontal="right" vertical="center"/>
    </xf>
    <xf numFmtId="183" fontId="6" fillId="0" borderId="8" xfId="2" applyNumberFormat="1" applyFont="1" applyFill="1" applyBorder="1" applyAlignment="1">
      <alignment horizontal="right" vertical="center"/>
    </xf>
    <xf numFmtId="183" fontId="31" fillId="0" borderId="0" xfId="2" applyNumberFormat="1" applyFont="1" applyFill="1" applyBorder="1" applyAlignment="1">
      <alignment horizontal="right" vertical="center"/>
    </xf>
    <xf numFmtId="183" fontId="27" fillId="0" borderId="0" xfId="2" applyNumberFormat="1" applyFont="1" applyBorder="1" applyAlignment="1">
      <alignment horizontal="right" vertical="center"/>
    </xf>
    <xf numFmtId="183" fontId="30" fillId="10" borderId="49" xfId="0" applyNumberFormat="1" applyFont="1" applyFill="1" applyBorder="1" applyAlignment="1">
      <alignment vertical="center" wrapText="1"/>
    </xf>
    <xf numFmtId="183" fontId="14" fillId="0" borderId="468" xfId="2" applyNumberFormat="1" applyFont="1" applyFill="1" applyBorder="1" applyAlignment="1">
      <alignment horizontal="center" vertical="center" wrapText="1"/>
    </xf>
    <xf numFmtId="183" fontId="6" fillId="7" borderId="14" xfId="2" applyNumberFormat="1" applyFont="1" applyFill="1" applyBorder="1" applyAlignment="1">
      <alignment horizontal="right" vertical="center"/>
    </xf>
    <xf numFmtId="183" fontId="6" fillId="7" borderId="8" xfId="2" applyNumberFormat="1" applyFont="1" applyFill="1" applyBorder="1" applyAlignment="1">
      <alignment horizontal="right" vertical="center"/>
    </xf>
    <xf numFmtId="183" fontId="6" fillId="7" borderId="33" xfId="2" applyNumberFormat="1" applyFont="1" applyFill="1" applyBorder="1" applyAlignment="1">
      <alignment horizontal="right" vertical="center"/>
    </xf>
    <xf numFmtId="38" fontId="30" fillId="10" borderId="49" xfId="2" applyFont="1" applyFill="1" applyBorder="1" applyAlignment="1">
      <alignment vertical="center" wrapText="1"/>
    </xf>
    <xf numFmtId="38" fontId="29" fillId="0" borderId="470" xfId="2" applyFont="1" applyFill="1" applyBorder="1" applyAlignment="1">
      <alignment horizontal="center" vertical="center" wrapText="1"/>
    </xf>
    <xf numFmtId="38" fontId="29" fillId="10" borderId="12" xfId="2" applyFont="1" applyFill="1" applyBorder="1" applyAlignment="1">
      <alignment horizontal="right" vertical="center" wrapText="1"/>
    </xf>
    <xf numFmtId="38" fontId="31" fillId="5" borderId="236" xfId="2" applyFont="1" applyFill="1" applyBorder="1" applyAlignment="1" applyProtection="1">
      <alignment horizontal="right" vertical="center"/>
    </xf>
    <xf numFmtId="38" fontId="31" fillId="7" borderId="273" xfId="2" applyFont="1" applyFill="1" applyBorder="1" applyAlignment="1" applyProtection="1">
      <alignment horizontal="right" vertical="center"/>
    </xf>
    <xf numFmtId="38" fontId="31" fillId="5" borderId="273" xfId="2" applyFont="1" applyFill="1" applyBorder="1" applyAlignment="1" applyProtection="1">
      <alignment horizontal="right" vertical="center"/>
    </xf>
    <xf numFmtId="38" fontId="31" fillId="0" borderId="273" xfId="2" applyFont="1" applyFill="1" applyBorder="1" applyAlignment="1" applyProtection="1">
      <alignment horizontal="right" vertical="center"/>
    </xf>
    <xf numFmtId="38" fontId="31" fillId="7" borderId="19" xfId="2" applyFont="1" applyFill="1" applyBorder="1" applyAlignment="1" applyProtection="1">
      <alignment horizontal="right" vertical="center"/>
    </xf>
    <xf numFmtId="38" fontId="31" fillId="0" borderId="236" xfId="2" applyFont="1" applyFill="1" applyBorder="1" applyAlignment="1" applyProtection="1">
      <alignment horizontal="right" vertical="center"/>
    </xf>
    <xf numFmtId="38" fontId="31" fillId="0" borderId="19" xfId="2" applyFont="1" applyFill="1" applyBorder="1" applyAlignment="1" applyProtection="1">
      <alignment horizontal="right" vertical="center"/>
    </xf>
    <xf numFmtId="38" fontId="31" fillId="7" borderId="236" xfId="2" applyFont="1" applyFill="1" applyBorder="1" applyAlignment="1" applyProtection="1">
      <alignment horizontal="right" vertical="center"/>
    </xf>
    <xf numFmtId="38" fontId="14" fillId="10" borderId="48" xfId="2" applyFont="1" applyFill="1" applyBorder="1" applyAlignment="1">
      <alignment horizontal="left" vertical="center"/>
    </xf>
    <xf numFmtId="38" fontId="30" fillId="26" borderId="470" xfId="2" applyFont="1" applyFill="1" applyBorder="1" applyAlignment="1">
      <alignment horizontal="center" vertical="center" wrapText="1"/>
    </xf>
    <xf numFmtId="38" fontId="30" fillId="10" borderId="12" xfId="2" applyFont="1" applyFill="1" applyBorder="1" applyAlignment="1">
      <alignment horizontal="right" vertical="center" wrapText="1"/>
    </xf>
    <xf numFmtId="38" fontId="32" fillId="5" borderId="235" xfId="2" applyFont="1" applyFill="1" applyBorder="1" applyAlignment="1" applyProtection="1">
      <alignment horizontal="right" vertical="center"/>
    </xf>
    <xf numFmtId="38" fontId="32" fillId="26" borderId="272" xfId="2" applyFont="1" applyFill="1" applyBorder="1" applyAlignment="1" applyProtection="1">
      <alignment horizontal="right" vertical="center"/>
    </xf>
    <xf numFmtId="38" fontId="32" fillId="5" borderId="272" xfId="2" applyFont="1" applyFill="1" applyBorder="1" applyAlignment="1" applyProtection="1">
      <alignment horizontal="right" vertical="center"/>
    </xf>
    <xf numFmtId="38" fontId="32" fillId="0" borderId="272" xfId="2" applyFont="1" applyFill="1" applyBorder="1" applyAlignment="1" applyProtection="1">
      <alignment horizontal="right" vertical="center"/>
    </xf>
    <xf numFmtId="38" fontId="32" fillId="26" borderId="408" xfId="2" applyFont="1" applyFill="1" applyBorder="1" applyAlignment="1" applyProtection="1">
      <alignment horizontal="right" vertical="center"/>
    </xf>
    <xf numFmtId="38" fontId="32" fillId="0" borderId="235" xfId="2" applyFont="1" applyFill="1" applyBorder="1" applyAlignment="1" applyProtection="1">
      <alignment horizontal="right" vertical="center"/>
    </xf>
    <xf numFmtId="38" fontId="32" fillId="0" borderId="408" xfId="2" applyFont="1" applyFill="1" applyBorder="1" applyAlignment="1" applyProtection="1">
      <alignment horizontal="right" vertical="center"/>
    </xf>
    <xf numFmtId="38" fontId="32" fillId="26" borderId="235" xfId="2" applyFont="1" applyFill="1" applyBorder="1" applyAlignment="1" applyProtection="1">
      <alignment horizontal="right" vertical="center"/>
    </xf>
    <xf numFmtId="38" fontId="14" fillId="10" borderId="5" xfId="2" applyFont="1" applyFill="1" applyBorder="1" applyAlignment="1">
      <alignment horizontal="right" vertical="center" wrapText="1"/>
    </xf>
    <xf numFmtId="38" fontId="6" fillId="5" borderId="33" xfId="2" applyFont="1" applyFill="1" applyBorder="1" applyAlignment="1" applyProtection="1">
      <alignment horizontal="right" vertical="center"/>
    </xf>
    <xf numFmtId="38" fontId="6" fillId="7" borderId="14" xfId="2" applyFont="1" applyFill="1" applyBorder="1" applyAlignment="1" applyProtection="1">
      <alignment horizontal="right" vertical="center"/>
    </xf>
    <xf numFmtId="38" fontId="6" fillId="5" borderId="14" xfId="2" applyFont="1" applyFill="1" applyBorder="1" applyAlignment="1" applyProtection="1">
      <alignment horizontal="right" vertical="center"/>
    </xf>
    <xf numFmtId="38" fontId="6" fillId="0" borderId="14" xfId="2" applyFont="1" applyFill="1" applyBorder="1" applyAlignment="1" applyProtection="1">
      <alignment horizontal="right" vertical="center"/>
    </xf>
    <xf numFmtId="38" fontId="6" fillId="7" borderId="8" xfId="2" applyFont="1" applyFill="1" applyBorder="1" applyAlignment="1" applyProtection="1">
      <alignment horizontal="right" vertical="center"/>
    </xf>
    <xf numFmtId="38" fontId="6" fillId="0" borderId="33" xfId="2" applyFont="1" applyFill="1" applyBorder="1" applyAlignment="1" applyProtection="1">
      <alignment horizontal="right" vertical="center"/>
    </xf>
    <xf numFmtId="38" fontId="6" fillId="0" borderId="14" xfId="2" quotePrefix="1" applyFont="1" applyFill="1" applyBorder="1" applyAlignment="1" applyProtection="1">
      <alignment horizontal="right" vertical="center"/>
    </xf>
    <xf numFmtId="38" fontId="6" fillId="0" borderId="8" xfId="2" applyFont="1" applyFill="1" applyBorder="1" applyAlignment="1" applyProtection="1">
      <alignment horizontal="right" vertical="center"/>
    </xf>
    <xf numFmtId="38" fontId="6" fillId="7" borderId="33" xfId="2" applyFont="1" applyFill="1" applyBorder="1" applyAlignment="1" applyProtection="1">
      <alignment horizontal="right" vertical="center"/>
    </xf>
    <xf numFmtId="38" fontId="6" fillId="5" borderId="238" xfId="2" applyFont="1" applyFill="1" applyBorder="1" applyAlignment="1" applyProtection="1">
      <alignment horizontal="right" vertical="center"/>
    </xf>
    <xf numFmtId="38" fontId="6" fillId="0" borderId="275" xfId="2" applyFont="1" applyFill="1" applyBorder="1" applyAlignment="1" applyProtection="1">
      <alignment horizontal="right" vertical="center"/>
    </xf>
    <xf numFmtId="38" fontId="6" fillId="0" borderId="238" xfId="2" applyFont="1" applyFill="1" applyBorder="1" applyAlignment="1" applyProtection="1">
      <alignment horizontal="right" vertical="center"/>
    </xf>
    <xf numFmtId="38" fontId="14" fillId="0" borderId="471" xfId="2" applyFont="1" applyFill="1" applyBorder="1" applyAlignment="1">
      <alignment horizontal="center" vertical="center" wrapText="1"/>
    </xf>
    <xf numFmtId="38" fontId="14" fillId="0" borderId="472" xfId="2" applyFont="1" applyFill="1" applyBorder="1" applyAlignment="1">
      <alignment horizontal="center" vertical="center" wrapText="1"/>
    </xf>
    <xf numFmtId="38" fontId="14" fillId="10" borderId="12" xfId="2" applyFont="1" applyFill="1" applyBorder="1" applyAlignment="1">
      <alignment horizontal="right" vertical="center" wrapText="1"/>
    </xf>
    <xf numFmtId="38" fontId="6" fillId="5" borderId="236" xfId="2" applyFont="1" applyFill="1" applyBorder="1" applyAlignment="1" applyProtection="1">
      <alignment horizontal="right" vertical="center"/>
    </xf>
    <xf numFmtId="38" fontId="6" fillId="7" borderId="273" xfId="2" applyFont="1" applyFill="1" applyBorder="1" applyAlignment="1" applyProtection="1">
      <alignment horizontal="right" vertical="center"/>
    </xf>
    <xf numFmtId="38" fontId="6" fillId="5" borderId="273" xfId="2" applyFont="1" applyFill="1" applyBorder="1" applyAlignment="1" applyProtection="1">
      <alignment horizontal="right" vertical="center"/>
    </xf>
    <xf numFmtId="38" fontId="6" fillId="0" borderId="273" xfId="2" applyFont="1" applyFill="1" applyBorder="1" applyAlignment="1" applyProtection="1">
      <alignment horizontal="right" vertical="center"/>
    </xf>
    <xf numFmtId="38" fontId="6" fillId="0" borderId="273" xfId="2" quotePrefix="1" applyFont="1" applyFill="1" applyBorder="1" applyAlignment="1" applyProtection="1">
      <alignment horizontal="right" vertical="center"/>
    </xf>
    <xf numFmtId="38" fontId="6" fillId="7" borderId="19" xfId="2" applyFont="1" applyFill="1" applyBorder="1" applyAlignment="1" applyProtection="1">
      <alignment horizontal="right" vertical="center"/>
    </xf>
    <xf numFmtId="38" fontId="6" fillId="0" borderId="236" xfId="2" applyFont="1" applyFill="1" applyBorder="1" applyAlignment="1" applyProtection="1">
      <alignment horizontal="right" vertical="center"/>
    </xf>
    <xf numFmtId="38" fontId="6" fillId="0" borderId="19" xfId="2" applyFont="1" applyFill="1" applyBorder="1" applyAlignment="1" applyProtection="1">
      <alignment horizontal="right" vertical="center"/>
    </xf>
    <xf numFmtId="38" fontId="6" fillId="7" borderId="236" xfId="2" applyFont="1" applyFill="1" applyBorder="1" applyAlignment="1" applyProtection="1">
      <alignment horizontal="right" vertical="center"/>
    </xf>
    <xf numFmtId="38" fontId="6" fillId="5" borderId="14" xfId="2" quotePrefix="1" applyFont="1" applyFill="1" applyBorder="1" applyAlignment="1" applyProtection="1">
      <alignment horizontal="right" vertical="center"/>
    </xf>
    <xf numFmtId="38" fontId="6" fillId="5" borderId="273" xfId="2" quotePrefix="1" applyFont="1" applyFill="1" applyBorder="1" applyAlignment="1" applyProtection="1">
      <alignment horizontal="right" vertical="center"/>
    </xf>
    <xf numFmtId="38" fontId="12" fillId="0" borderId="472" xfId="2" applyFont="1" applyFill="1" applyBorder="1" applyAlignment="1">
      <alignment horizontal="center" vertical="center" wrapText="1"/>
    </xf>
    <xf numFmtId="38" fontId="14" fillId="0" borderId="18" xfId="2" applyFont="1" applyFill="1" applyBorder="1" applyAlignment="1">
      <alignment horizontal="center" vertical="center" wrapText="1"/>
    </xf>
    <xf numFmtId="38" fontId="14" fillId="10" borderId="0" xfId="2" applyFont="1" applyFill="1" applyBorder="1" applyAlignment="1">
      <alignment horizontal="right" vertical="center" wrapText="1"/>
    </xf>
    <xf numFmtId="38" fontId="6" fillId="5" borderId="56" xfId="2" applyFont="1" applyFill="1" applyBorder="1" applyAlignment="1" applyProtection="1">
      <alignment horizontal="right" vertical="center"/>
    </xf>
    <xf numFmtId="38" fontId="6" fillId="7" borderId="265" xfId="2" applyFont="1" applyFill="1" applyBorder="1" applyAlignment="1" applyProtection="1">
      <alignment horizontal="right" vertical="center"/>
    </xf>
    <xf numFmtId="38" fontId="6" fillId="5" borderId="265" xfId="2" applyFont="1" applyFill="1" applyBorder="1" applyAlignment="1" applyProtection="1">
      <alignment horizontal="right" vertical="center"/>
    </xf>
    <xf numFmtId="38" fontId="6" fillId="0" borderId="265" xfId="2" applyFont="1" applyFill="1" applyBorder="1" applyAlignment="1" applyProtection="1">
      <alignment horizontal="right" vertical="center"/>
    </xf>
    <xf numFmtId="38" fontId="6" fillId="7" borderId="20" xfId="2" applyFont="1" applyFill="1" applyBorder="1" applyAlignment="1" applyProtection="1">
      <alignment horizontal="right" vertical="center"/>
    </xf>
    <xf numFmtId="38" fontId="6" fillId="0" borderId="56" xfId="2" applyFont="1" applyFill="1" applyBorder="1" applyAlignment="1" applyProtection="1">
      <alignment horizontal="right" vertical="center"/>
    </xf>
    <xf numFmtId="38" fontId="6" fillId="0" borderId="265" xfId="2" quotePrefix="1" applyFont="1" applyFill="1" applyBorder="1" applyAlignment="1" applyProtection="1">
      <alignment horizontal="right" vertical="center"/>
    </xf>
    <xf numFmtId="38" fontId="6" fillId="0" borderId="20" xfId="2" applyFont="1" applyFill="1" applyBorder="1" applyAlignment="1" applyProtection="1">
      <alignment horizontal="right" vertical="center"/>
    </xf>
    <xf numFmtId="38" fontId="6" fillId="7" borderId="56" xfId="2" applyFont="1" applyFill="1" applyBorder="1" applyAlignment="1" applyProtection="1">
      <alignment horizontal="right" vertical="center"/>
    </xf>
    <xf numFmtId="38" fontId="30" fillId="18" borderId="16" xfId="2" applyFont="1" applyFill="1" applyBorder="1" applyAlignment="1">
      <alignment horizontal="center" vertical="center" wrapText="1"/>
    </xf>
    <xf numFmtId="38" fontId="30" fillId="10" borderId="11" xfId="2" applyFont="1" applyFill="1" applyBorder="1" applyAlignment="1">
      <alignment horizontal="center" vertical="center" wrapText="1"/>
    </xf>
    <xf numFmtId="38" fontId="32" fillId="5" borderId="239" xfId="2" applyFont="1" applyFill="1" applyBorder="1" applyAlignment="1" applyProtection="1">
      <alignment horizontal="right" vertical="center"/>
    </xf>
    <xf numFmtId="38" fontId="32" fillId="18" borderId="276" xfId="2" applyFont="1" applyFill="1" applyBorder="1" applyAlignment="1" applyProtection="1">
      <alignment horizontal="right" vertical="center"/>
    </xf>
    <xf numFmtId="38" fontId="32" fillId="5" borderId="276" xfId="2" applyFont="1" applyFill="1" applyBorder="1" applyAlignment="1" applyProtection="1">
      <alignment horizontal="right" vertical="center"/>
    </xf>
    <xf numFmtId="38" fontId="32" fillId="0" borderId="276" xfId="2" applyFont="1" applyFill="1" applyBorder="1" applyAlignment="1" applyProtection="1">
      <alignment horizontal="right" vertical="center"/>
    </xf>
    <xf numFmtId="38" fontId="32" fillId="18" borderId="411" xfId="2" applyFont="1" applyFill="1" applyBorder="1" applyAlignment="1" applyProtection="1">
      <alignment horizontal="right" vertical="center"/>
    </xf>
    <xf numFmtId="38" fontId="32" fillId="0" borderId="239" xfId="2" applyFont="1" applyFill="1" applyBorder="1" applyAlignment="1" applyProtection="1">
      <alignment horizontal="right" vertical="center"/>
    </xf>
    <xf numFmtId="38" fontId="32" fillId="0" borderId="411" xfId="2" applyFont="1" applyFill="1" applyBorder="1" applyAlignment="1" applyProtection="1">
      <alignment horizontal="right" vertical="center"/>
    </xf>
    <xf numFmtId="38" fontId="32" fillId="18" borderId="239" xfId="2" applyFont="1" applyFill="1" applyBorder="1" applyAlignment="1" applyProtection="1">
      <alignment horizontal="right" vertical="center"/>
    </xf>
    <xf numFmtId="38" fontId="29" fillId="0" borderId="471" xfId="2" applyFont="1" applyFill="1" applyBorder="1" applyAlignment="1">
      <alignment horizontal="center" vertical="center" wrapText="1"/>
    </xf>
    <xf numFmtId="38" fontId="29" fillId="10" borderId="5" xfId="2" applyFont="1" applyFill="1" applyBorder="1" applyAlignment="1">
      <alignment horizontal="center" vertical="center" wrapText="1"/>
    </xf>
    <xf numFmtId="38" fontId="31" fillId="5" borderId="33" xfId="2" applyFont="1" applyFill="1" applyBorder="1" applyAlignment="1" applyProtection="1">
      <alignment horizontal="right" vertical="center"/>
    </xf>
    <xf numFmtId="38" fontId="31" fillId="7" borderId="14" xfId="2" applyFont="1" applyFill="1" applyBorder="1" applyAlignment="1" applyProtection="1">
      <alignment horizontal="right" vertical="center"/>
    </xf>
    <xf numFmtId="38" fontId="31" fillId="5" borderId="14" xfId="2" applyFont="1" applyFill="1" applyBorder="1" applyAlignment="1" applyProtection="1">
      <alignment horizontal="right" vertical="center"/>
    </xf>
    <xf numFmtId="38" fontId="31" fillId="0" borderId="14" xfId="2" applyFont="1" applyFill="1" applyBorder="1" applyAlignment="1" applyProtection="1">
      <alignment horizontal="right" vertical="center"/>
    </xf>
    <xf numFmtId="38" fontId="31" fillId="7" borderId="8" xfId="2" applyFont="1" applyFill="1" applyBorder="1" applyAlignment="1" applyProtection="1">
      <alignment horizontal="right" vertical="center"/>
    </xf>
    <xf numFmtId="38" fontId="31" fillId="0" borderId="33" xfId="2" applyFont="1" applyFill="1" applyBorder="1" applyAlignment="1" applyProtection="1">
      <alignment horizontal="right" vertical="center"/>
    </xf>
    <xf numFmtId="38" fontId="31" fillId="0" borderId="8" xfId="2" applyFont="1" applyFill="1" applyBorder="1" applyAlignment="1" applyProtection="1">
      <alignment horizontal="right" vertical="center"/>
    </xf>
    <xf numFmtId="38" fontId="31" fillId="7" borderId="33" xfId="2" applyFont="1" applyFill="1" applyBorder="1" applyAlignment="1" applyProtection="1">
      <alignment horizontal="right" vertical="center"/>
    </xf>
    <xf numFmtId="38" fontId="14" fillId="10" borderId="12" xfId="2" applyFont="1" applyFill="1" applyBorder="1" applyAlignment="1">
      <alignment horizontal="center" vertical="center"/>
    </xf>
    <xf numFmtId="38" fontId="6" fillId="5" borderId="236" xfId="2" applyFont="1" applyFill="1" applyBorder="1" applyAlignment="1">
      <alignment vertical="center"/>
    </xf>
    <xf numFmtId="38" fontId="6" fillId="7" borderId="273" xfId="2" applyFont="1" applyFill="1" applyBorder="1" applyAlignment="1">
      <alignment vertical="center"/>
    </xf>
    <xf numFmtId="38" fontId="6" fillId="5" borderId="273" xfId="2" applyFont="1" applyFill="1" applyBorder="1" applyAlignment="1">
      <alignment vertical="center"/>
    </xf>
    <xf numFmtId="38" fontId="6" fillId="0" borderId="273" xfId="2" applyFont="1" applyFill="1" applyBorder="1" applyAlignment="1">
      <alignment vertical="center"/>
    </xf>
    <xf numFmtId="38" fontId="6" fillId="7" borderId="19" xfId="2" applyFont="1" applyFill="1" applyBorder="1" applyAlignment="1">
      <alignment vertical="center"/>
    </xf>
    <xf numFmtId="38" fontId="6" fillId="0" borderId="236" xfId="2" applyFont="1" applyFill="1" applyBorder="1" applyAlignment="1">
      <alignment vertical="center"/>
    </xf>
    <xf numFmtId="38" fontId="6" fillId="0" borderId="19" xfId="2" applyFont="1" applyFill="1" applyBorder="1" applyAlignment="1">
      <alignment vertical="center"/>
    </xf>
    <xf numFmtId="38" fontId="6" fillId="7" borderId="236" xfId="2" applyFont="1" applyFill="1" applyBorder="1" applyAlignment="1">
      <alignment vertical="center"/>
    </xf>
    <xf numFmtId="0" fontId="30" fillId="10" borderId="49" xfId="0" applyNumberFormat="1" applyFont="1" applyFill="1" applyBorder="1" applyAlignment="1">
      <alignment horizontal="center" vertical="center" wrapText="1"/>
    </xf>
    <xf numFmtId="38" fontId="30" fillId="10" borderId="49" xfId="2" applyFont="1" applyFill="1" applyBorder="1" applyAlignment="1">
      <alignment horizontal="center" vertical="center" wrapText="1"/>
    </xf>
    <xf numFmtId="38" fontId="30" fillId="10" borderId="166" xfId="2" applyFont="1" applyFill="1" applyBorder="1" applyAlignment="1">
      <alignment horizontal="center" vertical="center" wrapText="1"/>
    </xf>
    <xf numFmtId="38" fontId="30" fillId="11" borderId="49" xfId="2" applyFont="1" applyFill="1" applyBorder="1" applyAlignment="1">
      <alignment horizontal="center" vertical="center" wrapText="1"/>
    </xf>
    <xf numFmtId="38" fontId="30" fillId="11" borderId="18" xfId="2" applyFont="1" applyFill="1" applyBorder="1" applyAlignment="1">
      <alignment horizontal="center" vertical="center" wrapText="1"/>
    </xf>
    <xf numFmtId="38" fontId="30" fillId="10" borderId="0" xfId="2" applyFont="1" applyFill="1" applyBorder="1" applyAlignment="1">
      <alignment horizontal="right" vertical="center" wrapText="1"/>
    </xf>
    <xf numFmtId="38" fontId="32" fillId="5" borderId="56" xfId="2" applyFont="1" applyFill="1" applyBorder="1" applyAlignment="1" applyProtection="1">
      <alignment horizontal="right" vertical="center"/>
    </xf>
    <xf numFmtId="38" fontId="32" fillId="11" borderId="265" xfId="2" applyFont="1" applyFill="1" applyBorder="1" applyAlignment="1" applyProtection="1">
      <alignment horizontal="right" vertical="center"/>
    </xf>
    <xf numFmtId="38" fontId="32" fillId="5" borderId="265" xfId="2" applyFont="1" applyFill="1" applyBorder="1" applyAlignment="1" applyProtection="1">
      <alignment horizontal="right" vertical="center"/>
    </xf>
    <xf numFmtId="38" fontId="32" fillId="0" borderId="265" xfId="2" applyFont="1" applyFill="1" applyBorder="1" applyAlignment="1" applyProtection="1">
      <alignment horizontal="right" vertical="center"/>
    </xf>
    <xf numFmtId="38" fontId="32" fillId="11" borderId="20" xfId="2" applyFont="1" applyFill="1" applyBorder="1" applyAlignment="1" applyProtection="1">
      <alignment horizontal="right" vertical="center"/>
    </xf>
    <xf numFmtId="38" fontId="32" fillId="0" borderId="56" xfId="2" applyFont="1" applyFill="1" applyBorder="1" applyAlignment="1" applyProtection="1">
      <alignment horizontal="right" vertical="center"/>
    </xf>
    <xf numFmtId="38" fontId="32" fillId="0" borderId="20" xfId="2" applyFont="1" applyFill="1" applyBorder="1" applyAlignment="1" applyProtection="1">
      <alignment horizontal="right" vertical="center"/>
    </xf>
    <xf numFmtId="38" fontId="32" fillId="11" borderId="56" xfId="2" applyFont="1" applyFill="1" applyBorder="1" applyAlignment="1" applyProtection="1">
      <alignment horizontal="right" vertical="center"/>
    </xf>
    <xf numFmtId="38" fontId="26" fillId="0" borderId="0" xfId="2" applyFont="1" applyAlignment="1">
      <alignment horizontal="right" vertical="center"/>
    </xf>
    <xf numFmtId="38" fontId="14" fillId="10" borderId="0" xfId="2" applyFont="1" applyFill="1" applyBorder="1" applyAlignment="1">
      <alignment horizontal="center" vertical="center"/>
    </xf>
    <xf numFmtId="38" fontId="6" fillId="5" borderId="233" xfId="2" applyFont="1" applyFill="1" applyBorder="1" applyAlignment="1">
      <alignment vertical="center"/>
    </xf>
    <xf numFmtId="38" fontId="6" fillId="7" borderId="268" xfId="2" applyFont="1" applyFill="1" applyBorder="1" applyAlignment="1">
      <alignment vertical="center"/>
    </xf>
    <xf numFmtId="38" fontId="6" fillId="5" borderId="268" xfId="2" applyFont="1" applyFill="1" applyBorder="1" applyAlignment="1">
      <alignment vertical="center"/>
    </xf>
    <xf numFmtId="38" fontId="6" fillId="0" borderId="268" xfId="2" applyFont="1" applyFill="1" applyBorder="1" applyAlignment="1">
      <alignment vertical="center"/>
    </xf>
    <xf numFmtId="38" fontId="6" fillId="7" borderId="405" xfId="2" applyFont="1" applyFill="1" applyBorder="1" applyAlignment="1">
      <alignment vertical="center"/>
    </xf>
    <xf numFmtId="38" fontId="6" fillId="0" borderId="233" xfId="2" applyFont="1" applyFill="1" applyBorder="1" applyAlignment="1">
      <alignment vertical="center"/>
    </xf>
    <xf numFmtId="38" fontId="6" fillId="0" borderId="405" xfId="2" applyFont="1" applyFill="1" applyBorder="1" applyAlignment="1">
      <alignment vertical="center"/>
    </xf>
    <xf numFmtId="38" fontId="6" fillId="7" borderId="233" xfId="2" applyFont="1" applyFill="1" applyBorder="1" applyAlignment="1">
      <alignment vertical="center"/>
    </xf>
    <xf numFmtId="38" fontId="30" fillId="25" borderId="506" xfId="2" applyFont="1" applyFill="1" applyBorder="1" applyAlignment="1">
      <alignment horizontal="center" vertical="center" wrapText="1"/>
    </xf>
    <xf numFmtId="38" fontId="30" fillId="10" borderId="3" xfId="2" applyFont="1" applyFill="1" applyBorder="1" applyAlignment="1">
      <alignment horizontal="center" vertical="center" wrapText="1"/>
    </xf>
    <xf numFmtId="38" fontId="32" fillId="5" borderId="522" xfId="2" applyFont="1" applyFill="1" applyBorder="1" applyAlignment="1" applyProtection="1">
      <alignment vertical="center"/>
    </xf>
    <xf numFmtId="38" fontId="32" fillId="25" borderId="523" xfId="2" applyFont="1" applyFill="1" applyBorder="1" applyAlignment="1" applyProtection="1">
      <alignment vertical="center"/>
    </xf>
    <xf numFmtId="38" fontId="32" fillId="5" borderId="523" xfId="2" applyFont="1" applyFill="1" applyBorder="1" applyAlignment="1" applyProtection="1">
      <alignment vertical="center"/>
    </xf>
    <xf numFmtId="38" fontId="32" fillId="0" borderId="523" xfId="2" applyFont="1" applyFill="1" applyBorder="1" applyAlignment="1" applyProtection="1">
      <alignment vertical="center"/>
    </xf>
    <xf numFmtId="38" fontId="32" fillId="25" borderId="10" xfId="2" applyFont="1" applyFill="1" applyBorder="1" applyAlignment="1" applyProtection="1">
      <alignment vertical="center"/>
    </xf>
    <xf numFmtId="38" fontId="32" fillId="0" borderId="522" xfId="2" applyFont="1" applyFill="1" applyBorder="1" applyAlignment="1" applyProtection="1">
      <alignment vertical="center"/>
    </xf>
    <xf numFmtId="38" fontId="32" fillId="0" borderId="10" xfId="2" applyFont="1" applyFill="1" applyBorder="1" applyAlignment="1" applyProtection="1">
      <alignment vertical="center"/>
    </xf>
    <xf numFmtId="38" fontId="32" fillId="25" borderId="522" xfId="2" applyFont="1" applyFill="1" applyBorder="1" applyAlignment="1" applyProtection="1">
      <alignment vertical="center"/>
    </xf>
    <xf numFmtId="183" fontId="24" fillId="0" borderId="0" xfId="2" applyNumberFormat="1" applyFont="1" applyAlignment="1">
      <alignment horizontal="right" vertical="center"/>
    </xf>
    <xf numFmtId="0" fontId="51" fillId="0" borderId="0" xfId="0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30" fillId="8" borderId="140" xfId="0" applyNumberFormat="1" applyFont="1" applyFill="1" applyBorder="1" applyAlignment="1">
      <alignment vertical="center" wrapText="1"/>
    </xf>
    <xf numFmtId="183" fontId="30" fillId="8" borderId="140" xfId="0" applyNumberFormat="1" applyFont="1" applyFill="1" applyBorder="1" applyAlignment="1">
      <alignment vertical="center" wrapText="1"/>
    </xf>
    <xf numFmtId="0" fontId="25" fillId="8" borderId="478" xfId="0" applyFont="1" applyFill="1" applyBorder="1" applyAlignment="1">
      <alignment horizontal="center" vertical="center" wrapText="1"/>
    </xf>
    <xf numFmtId="183" fontId="25" fillId="8" borderId="478" xfId="2" applyNumberFormat="1" applyFont="1" applyFill="1" applyBorder="1" applyAlignment="1">
      <alignment horizontal="center" vertical="center" wrapText="1"/>
    </xf>
    <xf numFmtId="183" fontId="25" fillId="8" borderId="62" xfId="2" applyNumberFormat="1" applyFont="1" applyFill="1" applyBorder="1" applyAlignment="1">
      <alignment horizontal="right" vertical="center" wrapText="1"/>
    </xf>
    <xf numFmtId="180" fontId="32" fillId="0" borderId="245" xfId="1" applyNumberFormat="1" applyFont="1" applyFill="1" applyBorder="1" applyAlignment="1" applyProtection="1">
      <alignment horizontal="right" vertical="center"/>
      <protection locked="0"/>
    </xf>
    <xf numFmtId="183" fontId="32" fillId="0" borderId="245" xfId="2" applyNumberFormat="1" applyFont="1" applyFill="1" applyBorder="1" applyAlignment="1" applyProtection="1">
      <alignment horizontal="right" vertical="center"/>
      <protection locked="0"/>
    </xf>
    <xf numFmtId="180" fontId="32" fillId="27" borderId="283" xfId="1" applyNumberFormat="1" applyFont="1" applyFill="1" applyBorder="1" applyAlignment="1">
      <alignment horizontal="right" vertical="center"/>
    </xf>
    <xf numFmtId="183" fontId="32" fillId="27" borderId="283" xfId="2" applyNumberFormat="1" applyFont="1" applyFill="1" applyBorder="1" applyAlignment="1">
      <alignment horizontal="right" vertical="center"/>
    </xf>
    <xf numFmtId="180" fontId="32" fillId="5" borderId="283" xfId="1" applyNumberFormat="1" applyFont="1" applyFill="1" applyBorder="1" applyAlignment="1">
      <alignment horizontal="right" vertical="center"/>
    </xf>
    <xf numFmtId="183" fontId="32" fillId="5" borderId="283" xfId="2" applyNumberFormat="1" applyFont="1" applyFill="1" applyBorder="1" applyAlignment="1">
      <alignment horizontal="right" vertical="center"/>
    </xf>
    <xf numFmtId="180" fontId="32" fillId="0" borderId="283" xfId="1" applyNumberFormat="1" applyFont="1" applyFill="1" applyBorder="1" applyAlignment="1">
      <alignment horizontal="right" vertical="center"/>
    </xf>
    <xf numFmtId="183" fontId="32" fillId="0" borderId="283" xfId="2" applyNumberFormat="1" applyFont="1" applyFill="1" applyBorder="1" applyAlignment="1">
      <alignment horizontal="right" vertical="center"/>
    </xf>
    <xf numFmtId="180" fontId="32" fillId="0" borderId="283" xfId="1" applyNumberFormat="1" applyFont="1" applyFill="1" applyBorder="1" applyAlignment="1" applyProtection="1">
      <alignment horizontal="right" vertical="center"/>
    </xf>
    <xf numFmtId="183" fontId="32" fillId="0" borderId="283" xfId="2" applyNumberFormat="1" applyFont="1" applyFill="1" applyBorder="1" applyAlignment="1" applyProtection="1">
      <alignment horizontal="right" vertical="center"/>
    </xf>
    <xf numFmtId="180" fontId="26" fillId="0" borderId="283" xfId="1" applyNumberFormat="1" applyFont="1" applyFill="1" applyBorder="1" applyAlignment="1">
      <alignment horizontal="right" vertical="center"/>
    </xf>
    <xf numFmtId="183" fontId="26" fillId="0" borderId="283" xfId="2" applyNumberFormat="1" applyFont="1" applyFill="1" applyBorder="1" applyAlignment="1">
      <alignment horizontal="right" vertical="center"/>
    </xf>
    <xf numFmtId="180" fontId="32" fillId="27" borderId="416" xfId="1" applyNumberFormat="1" applyFont="1" applyFill="1" applyBorder="1" applyAlignment="1">
      <alignment horizontal="right" vertical="center"/>
    </xf>
    <xf numFmtId="183" fontId="32" fillId="27" borderId="416" xfId="2" applyNumberFormat="1" applyFont="1" applyFill="1" applyBorder="1" applyAlignment="1">
      <alignment horizontal="right" vertical="center"/>
    </xf>
    <xf numFmtId="180" fontId="32" fillId="0" borderId="245" xfId="1" applyNumberFormat="1" applyFont="1" applyFill="1" applyBorder="1" applyAlignment="1" applyProtection="1">
      <alignment horizontal="right" vertical="center"/>
    </xf>
    <xf numFmtId="183" fontId="32" fillId="0" borderId="245" xfId="2" applyNumberFormat="1" applyFont="1" applyFill="1" applyBorder="1" applyAlignment="1" applyProtection="1">
      <alignment horizontal="right" vertical="center"/>
    </xf>
    <xf numFmtId="180" fontId="32" fillId="0" borderId="416" xfId="1" applyNumberFormat="1" applyFont="1" applyFill="1" applyBorder="1" applyAlignment="1">
      <alignment horizontal="right" vertical="center"/>
    </xf>
    <xf numFmtId="183" fontId="32" fillId="0" borderId="416" xfId="2" applyNumberFormat="1" applyFont="1" applyFill="1" applyBorder="1" applyAlignment="1">
      <alignment horizontal="right" vertical="center"/>
    </xf>
    <xf numFmtId="180" fontId="32" fillId="27" borderId="245" xfId="1" applyNumberFormat="1" applyFont="1" applyFill="1" applyBorder="1" applyAlignment="1">
      <alignment horizontal="right" vertical="center"/>
    </xf>
    <xf numFmtId="183" fontId="32" fillId="27" borderId="245" xfId="2" applyNumberFormat="1" applyFont="1" applyFill="1" applyBorder="1" applyAlignment="1">
      <alignment horizontal="right" vertical="center"/>
    </xf>
    <xf numFmtId="180" fontId="32" fillId="0" borderId="245" xfId="1" applyNumberFormat="1" applyFont="1" applyFill="1" applyBorder="1" applyAlignment="1">
      <alignment horizontal="right" vertical="center"/>
    </xf>
    <xf numFmtId="183" fontId="32" fillId="0" borderId="245" xfId="2" applyNumberFormat="1" applyFont="1" applyFill="1" applyBorder="1" applyAlignment="1">
      <alignment horizontal="right" vertical="center"/>
    </xf>
    <xf numFmtId="179" fontId="24" fillId="0" borderId="0" xfId="0" applyNumberFormat="1" applyFont="1" applyAlignment="1">
      <alignment vertical="center"/>
    </xf>
    <xf numFmtId="183" fontId="30" fillId="10" borderId="49" xfId="0" applyNumberFormat="1" applyFont="1" applyFill="1" applyBorder="1" applyAlignment="1">
      <alignment horizontal="center" vertical="center" wrapText="1"/>
    </xf>
    <xf numFmtId="179" fontId="30" fillId="10" borderId="468" xfId="0" applyNumberFormat="1" applyFont="1" applyFill="1" applyBorder="1" applyAlignment="1">
      <alignment horizontal="center" vertical="center" wrapText="1"/>
    </xf>
    <xf numFmtId="183" fontId="30" fillId="10" borderId="468" xfId="2" applyNumberFormat="1" applyFont="1" applyFill="1" applyBorder="1" applyAlignment="1">
      <alignment horizontal="center" vertical="center" wrapText="1"/>
    </xf>
    <xf numFmtId="179" fontId="30" fillId="10" borderId="0" xfId="0" applyNumberFormat="1" applyFont="1" applyFill="1" applyBorder="1" applyAlignment="1">
      <alignment horizontal="center" vertical="center"/>
    </xf>
    <xf numFmtId="183" fontId="30" fillId="10" borderId="5" xfId="2" applyNumberFormat="1" applyFont="1" applyFill="1" applyBorder="1" applyAlignment="1">
      <alignment horizontal="center" vertical="center"/>
    </xf>
    <xf numFmtId="180" fontId="32" fillId="0" borderId="56" xfId="1" applyNumberFormat="1" applyFont="1" applyFill="1" applyBorder="1" applyAlignment="1" applyProtection="1">
      <alignment horizontal="right" vertical="center"/>
      <protection locked="0"/>
    </xf>
    <xf numFmtId="183" fontId="32" fillId="0" borderId="33" xfId="2" applyNumberFormat="1" applyFont="1" applyFill="1" applyBorder="1" applyAlignment="1" applyProtection="1">
      <alignment horizontal="right" vertical="center"/>
      <protection locked="0"/>
    </xf>
    <xf numFmtId="180" fontId="32" fillId="10" borderId="265" xfId="1" applyNumberFormat="1" applyFont="1" applyFill="1" applyBorder="1" applyAlignment="1">
      <alignment horizontal="right" vertical="center"/>
    </xf>
    <xf numFmtId="183" fontId="32" fillId="10" borderId="14" xfId="2" applyNumberFormat="1" applyFont="1" applyFill="1" applyBorder="1" applyAlignment="1">
      <alignment horizontal="right" vertical="center"/>
    </xf>
    <xf numFmtId="180" fontId="32" fillId="5" borderId="265" xfId="1" applyNumberFormat="1" applyFont="1" applyFill="1" applyBorder="1" applyAlignment="1">
      <alignment horizontal="right" vertical="center"/>
    </xf>
    <xf numFmtId="183" fontId="32" fillId="5" borderId="14" xfId="2" applyNumberFormat="1" applyFont="1" applyFill="1" applyBorder="1" applyAlignment="1">
      <alignment horizontal="right" vertical="center"/>
    </xf>
    <xf numFmtId="180" fontId="32" fillId="0" borderId="265" xfId="1" applyNumberFormat="1" applyFont="1" applyFill="1" applyBorder="1" applyAlignment="1">
      <alignment horizontal="right" vertical="center"/>
    </xf>
    <xf numFmtId="183" fontId="32" fillId="0" borderId="14" xfId="2" applyNumberFormat="1" applyFont="1" applyFill="1" applyBorder="1" applyAlignment="1">
      <alignment horizontal="right" vertical="center"/>
    </xf>
    <xf numFmtId="180" fontId="32" fillId="10" borderId="20" xfId="1" applyNumberFormat="1" applyFont="1" applyFill="1" applyBorder="1" applyAlignment="1">
      <alignment horizontal="right" vertical="center"/>
    </xf>
    <xf numFmtId="183" fontId="32" fillId="10" borderId="8" xfId="2" applyNumberFormat="1" applyFont="1" applyFill="1" applyBorder="1" applyAlignment="1">
      <alignment horizontal="right" vertical="center"/>
    </xf>
    <xf numFmtId="180" fontId="32" fillId="0" borderId="56" xfId="1" applyNumberFormat="1" applyFont="1" applyFill="1" applyBorder="1" applyAlignment="1">
      <alignment horizontal="right" vertical="center"/>
    </xf>
    <xf numFmtId="183" fontId="32" fillId="0" borderId="33" xfId="2" applyNumberFormat="1" applyFont="1" applyFill="1" applyBorder="1" applyAlignment="1">
      <alignment horizontal="right" vertical="center"/>
    </xf>
    <xf numFmtId="180" fontId="32" fillId="0" borderId="20" xfId="1" applyNumberFormat="1" applyFont="1" applyFill="1" applyBorder="1" applyAlignment="1">
      <alignment horizontal="right" vertical="center"/>
    </xf>
    <xf numFmtId="183" fontId="32" fillId="0" borderId="8" xfId="2" applyNumberFormat="1" applyFont="1" applyFill="1" applyBorder="1" applyAlignment="1">
      <alignment horizontal="right" vertical="center"/>
    </xf>
    <xf numFmtId="180" fontId="32" fillId="10" borderId="56" xfId="1" applyNumberFormat="1" applyFont="1" applyFill="1" applyBorder="1" applyAlignment="1">
      <alignment horizontal="right" vertical="center"/>
    </xf>
    <xf numFmtId="183" fontId="32" fillId="10" borderId="33" xfId="2" applyNumberFormat="1" applyFont="1" applyFill="1" applyBorder="1" applyAlignment="1">
      <alignment horizontal="right" vertical="center"/>
    </xf>
    <xf numFmtId="180" fontId="32" fillId="0" borderId="0" xfId="1" applyNumberFormat="1" applyFont="1" applyFill="1" applyBorder="1" applyAlignment="1">
      <alignment horizontal="right" vertical="center"/>
    </xf>
    <xf numFmtId="183" fontId="32" fillId="0" borderId="0" xfId="2" applyNumberFormat="1" applyFont="1" applyFill="1" applyBorder="1" applyAlignment="1">
      <alignment horizontal="right" vertical="center"/>
    </xf>
    <xf numFmtId="179" fontId="24" fillId="0" borderId="0" xfId="0" applyNumberFormat="1" applyFont="1" applyBorder="1" applyAlignment="1">
      <alignment horizontal="right" vertical="center"/>
    </xf>
    <xf numFmtId="183" fontId="24" fillId="0" borderId="0" xfId="2" applyNumberFormat="1" applyFont="1" applyBorder="1" applyAlignment="1">
      <alignment horizontal="right" vertical="center"/>
    </xf>
    <xf numFmtId="0" fontId="23" fillId="0" borderId="0" xfId="2" applyNumberFormat="1" applyFont="1" applyBorder="1" applyAlignment="1" applyProtection="1">
      <alignment horizontal="left" vertical="center"/>
    </xf>
    <xf numFmtId="0" fontId="23" fillId="32" borderId="49" xfId="2" applyNumberFormat="1" applyFont="1" applyFill="1" applyBorder="1" applyAlignment="1" applyProtection="1">
      <alignment horizontal="left" vertical="center"/>
    </xf>
    <xf numFmtId="38" fontId="29" fillId="31" borderId="528" xfId="2" applyFont="1" applyFill="1" applyBorder="1" applyAlignment="1" applyProtection="1">
      <alignment horizontal="center" vertical="center" wrapText="1"/>
    </xf>
    <xf numFmtId="183" fontId="29" fillId="31" borderId="529" xfId="2" applyNumberFormat="1" applyFont="1" applyFill="1" applyBorder="1" applyAlignment="1" applyProtection="1">
      <alignment horizontal="center" vertical="center" wrapText="1"/>
    </xf>
    <xf numFmtId="38" fontId="29" fillId="0" borderId="531" xfId="2" applyFont="1" applyFill="1" applyBorder="1" applyAlignment="1" applyProtection="1">
      <alignment horizontal="center" vertical="center" wrapText="1"/>
    </xf>
    <xf numFmtId="38" fontId="14" fillId="0" borderId="533" xfId="2" applyFont="1" applyFill="1" applyBorder="1" applyAlignment="1" applyProtection="1">
      <alignment horizontal="center" vertical="center" wrapText="1"/>
    </xf>
    <xf numFmtId="0" fontId="30" fillId="26" borderId="526" xfId="0" applyFont="1" applyFill="1" applyBorder="1" applyAlignment="1">
      <alignment horizontal="center" vertical="center" wrapText="1"/>
    </xf>
    <xf numFmtId="0" fontId="32" fillId="6" borderId="535" xfId="0" applyFont="1" applyFill="1" applyBorder="1" applyAlignment="1" applyProtection="1">
      <alignment vertical="center"/>
    </xf>
    <xf numFmtId="0" fontId="32" fillId="6" borderId="536" xfId="0" applyFont="1" applyFill="1" applyBorder="1" applyAlignment="1" applyProtection="1">
      <alignment horizontal="left" vertical="center"/>
    </xf>
    <xf numFmtId="182" fontId="32" fillId="6" borderId="535" xfId="0" applyNumberFormat="1" applyFont="1" applyFill="1" applyBorder="1" applyAlignment="1" applyProtection="1">
      <alignment vertical="center"/>
    </xf>
    <xf numFmtId="0" fontId="6" fillId="6" borderId="535" xfId="0" applyFont="1" applyFill="1" applyBorder="1" applyAlignment="1" applyProtection="1">
      <alignment horizontal="center" vertical="center"/>
    </xf>
    <xf numFmtId="9" fontId="32" fillId="22" borderId="537" xfId="0" applyNumberFormat="1" applyFont="1" applyFill="1" applyBorder="1" applyAlignment="1" applyProtection="1">
      <alignment horizontal="center" vertical="center"/>
    </xf>
    <xf numFmtId="9" fontId="31" fillId="6" borderId="535" xfId="0" applyNumberFormat="1" applyFont="1" applyFill="1" applyBorder="1" applyAlignment="1" applyProtection="1">
      <alignment horizontal="center" vertical="center"/>
    </xf>
    <xf numFmtId="9" fontId="6" fillId="6" borderId="538" xfId="1" applyNumberFormat="1" applyFont="1" applyFill="1" applyBorder="1" applyAlignment="1" applyProtection="1">
      <alignment horizontal="center" vertical="center"/>
    </xf>
    <xf numFmtId="9" fontId="6" fillId="6" borderId="538" xfId="0" applyNumberFormat="1" applyFont="1" applyFill="1" applyBorder="1" applyAlignment="1" applyProtection="1">
      <alignment horizontal="center" vertical="center"/>
    </xf>
    <xf numFmtId="9" fontId="6" fillId="6" borderId="539" xfId="0" applyNumberFormat="1" applyFont="1" applyFill="1" applyBorder="1" applyAlignment="1" applyProtection="1">
      <alignment horizontal="center" vertical="center"/>
    </xf>
    <xf numFmtId="10" fontId="32" fillId="6" borderId="535" xfId="1" applyNumberFormat="1" applyFont="1" applyFill="1" applyBorder="1" applyAlignment="1" applyProtection="1">
      <alignment vertical="center"/>
    </xf>
    <xf numFmtId="0" fontId="31" fillId="6" borderId="535" xfId="0" applyNumberFormat="1" applyFont="1" applyFill="1" applyBorder="1" applyAlignment="1" applyProtection="1">
      <alignment vertical="center"/>
    </xf>
    <xf numFmtId="0" fontId="6" fillId="6" borderId="535" xfId="0" applyFont="1" applyFill="1" applyBorder="1" applyAlignment="1" applyProtection="1">
      <alignment vertical="center"/>
    </xf>
    <xf numFmtId="180" fontId="32" fillId="10" borderId="535" xfId="1" applyNumberFormat="1" applyFont="1" applyFill="1" applyBorder="1" applyAlignment="1" applyProtection="1">
      <alignment horizontal="right" vertical="center"/>
    </xf>
    <xf numFmtId="183" fontId="32" fillId="10" borderId="540" xfId="2" applyNumberFormat="1" applyFont="1" applyFill="1" applyBorder="1" applyAlignment="1" applyProtection="1">
      <alignment horizontal="right" vertical="center"/>
    </xf>
    <xf numFmtId="38" fontId="31" fillId="7" borderId="541" xfId="2" applyFont="1" applyFill="1" applyBorder="1" applyAlignment="1" applyProtection="1">
      <alignment horizontal="right" vertical="center"/>
    </xf>
    <xf numFmtId="180" fontId="6" fillId="7" borderId="535" xfId="1" applyNumberFormat="1" applyFont="1" applyFill="1" applyBorder="1" applyAlignment="1" applyProtection="1">
      <alignment horizontal="right" vertical="center"/>
    </xf>
    <xf numFmtId="183" fontId="6" fillId="7" borderId="540" xfId="2" applyNumberFormat="1" applyFont="1" applyFill="1" applyBorder="1" applyAlignment="1" applyProtection="1">
      <alignment horizontal="right" vertical="center"/>
    </xf>
    <xf numFmtId="179" fontId="6" fillId="7" borderId="542" xfId="0" applyNumberFormat="1" applyFont="1" applyFill="1" applyBorder="1" applyAlignment="1" applyProtection="1">
      <alignment horizontal="right" vertical="center"/>
    </xf>
    <xf numFmtId="38" fontId="6" fillId="7" borderId="540" xfId="2" applyFont="1" applyFill="1" applyBorder="1" applyAlignment="1" applyProtection="1">
      <alignment horizontal="right" vertical="center"/>
    </xf>
    <xf numFmtId="38" fontId="6" fillId="7" borderId="538" xfId="2" applyFont="1" applyFill="1" applyBorder="1" applyAlignment="1" applyProtection="1">
      <alignment horizontal="right" vertical="center"/>
    </xf>
    <xf numFmtId="180" fontId="6" fillId="7" borderId="540" xfId="1" applyNumberFormat="1" applyFont="1" applyFill="1" applyBorder="1" applyAlignment="1" applyProtection="1">
      <alignment horizontal="right" vertical="center"/>
    </xf>
    <xf numFmtId="180" fontId="6" fillId="7" borderId="541" xfId="1" applyNumberFormat="1" applyFont="1" applyFill="1" applyBorder="1" applyAlignment="1" applyProtection="1">
      <alignment horizontal="right" vertical="center"/>
    </xf>
    <xf numFmtId="38" fontId="6" fillId="7" borderId="541" xfId="2" applyFont="1" applyFill="1" applyBorder="1" applyAlignment="1" applyProtection="1">
      <alignment horizontal="right" vertical="center"/>
    </xf>
    <xf numFmtId="38" fontId="6" fillId="7" borderId="535" xfId="2" applyFont="1" applyFill="1" applyBorder="1" applyAlignment="1" applyProtection="1">
      <alignment horizontal="right" vertical="center"/>
    </xf>
    <xf numFmtId="38" fontId="32" fillId="18" borderId="543" xfId="2" applyFont="1" applyFill="1" applyBorder="1" applyAlignment="1" applyProtection="1">
      <alignment horizontal="right" vertical="center"/>
    </xf>
    <xf numFmtId="38" fontId="31" fillId="7" borderId="540" xfId="2" applyFont="1" applyFill="1" applyBorder="1" applyAlignment="1" applyProtection="1">
      <alignment horizontal="right" vertical="center"/>
    </xf>
    <xf numFmtId="38" fontId="6" fillId="7" borderId="541" xfId="2" applyFont="1" applyFill="1" applyBorder="1" applyAlignment="1" applyProtection="1">
      <alignment vertical="center"/>
    </xf>
    <xf numFmtId="38" fontId="32" fillId="18" borderId="540" xfId="2" applyFont="1" applyFill="1" applyBorder="1" applyAlignment="1" applyProtection="1">
      <alignment vertical="center"/>
    </xf>
    <xf numFmtId="38" fontId="31" fillId="7" borderId="535" xfId="2" applyFont="1" applyFill="1" applyBorder="1" applyAlignment="1" applyProtection="1">
      <alignment vertical="center"/>
    </xf>
    <xf numFmtId="38" fontId="6" fillId="7" borderId="544" xfId="2" applyFont="1" applyFill="1" applyBorder="1" applyAlignment="1" applyProtection="1">
      <alignment vertical="center"/>
    </xf>
    <xf numFmtId="38" fontId="32" fillId="18" borderId="537" xfId="2" applyFont="1" applyFill="1" applyBorder="1" applyAlignment="1" applyProtection="1">
      <alignment vertical="center"/>
    </xf>
    <xf numFmtId="38" fontId="32" fillId="18" borderId="545" xfId="2" applyFont="1" applyFill="1" applyBorder="1" applyAlignment="1" applyProtection="1">
      <alignment vertical="center"/>
    </xf>
    <xf numFmtId="38" fontId="26" fillId="11" borderId="535" xfId="2" applyFont="1" applyFill="1" applyBorder="1" applyAlignment="1" applyProtection="1">
      <alignment horizontal="right" vertical="center"/>
    </xf>
    <xf numFmtId="176" fontId="16" fillId="21" borderId="547" xfId="0" applyNumberFormat="1" applyFont="1" applyFill="1" applyBorder="1" applyAlignment="1" applyProtection="1">
      <alignment horizontal="right" vertical="center"/>
    </xf>
    <xf numFmtId="3" fontId="32" fillId="26" borderId="548" xfId="0" applyNumberFormat="1" applyFont="1" applyFill="1" applyBorder="1" applyAlignment="1" applyProtection="1">
      <alignment horizontal="right" vertical="center"/>
    </xf>
    <xf numFmtId="180" fontId="32" fillId="27" borderId="549" xfId="1" applyNumberFormat="1" applyFont="1" applyFill="1" applyBorder="1" applyAlignment="1" applyProtection="1">
      <alignment horizontal="right" vertical="center"/>
    </xf>
    <xf numFmtId="183" fontId="32" fillId="27" borderId="549" xfId="2" applyNumberFormat="1" applyFont="1" applyFill="1" applyBorder="1" applyAlignment="1" applyProtection="1">
      <alignment horizontal="right" vertical="center"/>
    </xf>
    <xf numFmtId="3" fontId="31" fillId="21" borderId="549" xfId="0" applyNumberFormat="1" applyFont="1" applyFill="1" applyBorder="1" applyAlignment="1" applyProtection="1">
      <alignment horizontal="right" vertical="center"/>
    </xf>
    <xf numFmtId="180" fontId="6" fillId="21" borderId="549" xfId="1" applyNumberFormat="1" applyFont="1" applyFill="1" applyBorder="1" applyAlignment="1" applyProtection="1">
      <alignment horizontal="right" vertical="center"/>
    </xf>
    <xf numFmtId="3" fontId="6" fillId="21" borderId="549" xfId="0" applyNumberFormat="1" applyFont="1" applyFill="1" applyBorder="1" applyAlignment="1" applyProtection="1">
      <alignment horizontal="right" vertical="center"/>
    </xf>
    <xf numFmtId="3" fontId="6" fillId="21" borderId="550" xfId="0" applyNumberFormat="1" applyFont="1" applyFill="1" applyBorder="1" applyAlignment="1" applyProtection="1">
      <alignment horizontal="right" vertical="center"/>
    </xf>
    <xf numFmtId="38" fontId="32" fillId="18" borderId="551" xfId="2" applyFont="1" applyFill="1" applyBorder="1" applyAlignment="1" applyProtection="1">
      <alignment horizontal="right" vertical="center"/>
    </xf>
    <xf numFmtId="38" fontId="31" fillId="21" borderId="549" xfId="2" applyFont="1" applyFill="1" applyBorder="1" applyAlignment="1" applyProtection="1">
      <alignment horizontal="right" vertical="center"/>
    </xf>
    <xf numFmtId="176" fontId="6" fillId="21" borderId="552" xfId="0" applyNumberFormat="1" applyFont="1" applyFill="1" applyBorder="1" applyAlignment="1" applyProtection="1">
      <alignment vertical="center"/>
    </xf>
    <xf numFmtId="38" fontId="32" fillId="18" borderId="551" xfId="2" applyFont="1" applyFill="1" applyBorder="1" applyAlignment="1" applyProtection="1">
      <alignment vertical="center"/>
    </xf>
    <xf numFmtId="38" fontId="31" fillId="21" borderId="549" xfId="2" applyFont="1" applyFill="1" applyBorder="1" applyAlignment="1" applyProtection="1">
      <alignment vertical="center"/>
    </xf>
    <xf numFmtId="38" fontId="32" fillId="25" borderId="553" xfId="2" applyFont="1" applyFill="1" applyBorder="1" applyAlignment="1" applyProtection="1">
      <alignment horizontal="right" vertical="center"/>
    </xf>
    <xf numFmtId="38" fontId="32" fillId="27" borderId="553" xfId="2" applyFont="1" applyFill="1" applyBorder="1" applyAlignment="1" applyProtection="1">
      <alignment horizontal="right" vertical="center"/>
    </xf>
    <xf numFmtId="38" fontId="32" fillId="27" borderId="549" xfId="2" applyFont="1" applyFill="1" applyBorder="1" applyAlignment="1" applyProtection="1">
      <alignment horizontal="right" vertical="center"/>
    </xf>
    <xf numFmtId="38" fontId="32" fillId="27" borderId="547" xfId="2" applyFont="1" applyFill="1" applyBorder="1" applyAlignment="1" applyProtection="1">
      <alignment horizontal="right" vertical="center"/>
    </xf>
    <xf numFmtId="38" fontId="32" fillId="15" borderId="535" xfId="2" applyFont="1" applyFill="1" applyBorder="1" applyAlignment="1" applyProtection="1">
      <alignment horizontal="right" vertical="center"/>
    </xf>
    <xf numFmtId="180" fontId="32" fillId="15" borderId="554" xfId="1" applyNumberFormat="1" applyFont="1" applyFill="1" applyBorder="1" applyAlignment="1" applyProtection="1">
      <alignment horizontal="right" vertical="center"/>
    </xf>
    <xf numFmtId="183" fontId="32" fillId="15" borderId="554" xfId="2" applyNumberFormat="1" applyFont="1" applyFill="1" applyBorder="1" applyAlignment="1" applyProtection="1">
      <alignment horizontal="right" vertical="center"/>
    </xf>
    <xf numFmtId="38" fontId="31" fillId="17" borderId="535" xfId="2" applyFont="1" applyFill="1" applyBorder="1" applyAlignment="1" applyProtection="1">
      <alignment horizontal="right" vertical="center"/>
    </xf>
    <xf numFmtId="180" fontId="31" fillId="17" borderId="554" xfId="1" applyNumberFormat="1" applyFont="1" applyFill="1" applyBorder="1" applyAlignment="1" applyProtection="1">
      <alignment horizontal="right" vertical="center"/>
    </xf>
    <xf numFmtId="38" fontId="6" fillId="17" borderId="554" xfId="2" applyFont="1" applyFill="1" applyBorder="1" applyAlignment="1" applyProtection="1">
      <alignment horizontal="right" vertical="center"/>
    </xf>
    <xf numFmtId="180" fontId="31" fillId="17" borderId="535" xfId="1" applyNumberFormat="1" applyFont="1" applyFill="1" applyBorder="1" applyAlignment="1" applyProtection="1">
      <alignment horizontal="right" vertical="center"/>
    </xf>
    <xf numFmtId="38" fontId="6" fillId="17" borderId="555" xfId="2" applyFont="1" applyFill="1" applyBorder="1" applyAlignment="1" applyProtection="1">
      <alignment horizontal="right" vertical="center"/>
    </xf>
    <xf numFmtId="38" fontId="32" fillId="18" borderId="535" xfId="2" applyFont="1" applyFill="1" applyBorder="1" applyAlignment="1" applyProtection="1">
      <alignment horizontal="right" vertical="center"/>
    </xf>
    <xf numFmtId="38" fontId="31" fillId="17" borderId="554" xfId="2" applyFont="1" applyFill="1" applyBorder="1" applyAlignment="1" applyProtection="1">
      <alignment horizontal="right" vertical="center"/>
    </xf>
    <xf numFmtId="176" fontId="6" fillId="17" borderId="556" xfId="0" applyNumberFormat="1" applyFont="1" applyFill="1" applyBorder="1" applyAlignment="1" applyProtection="1">
      <alignment vertical="center"/>
    </xf>
    <xf numFmtId="38" fontId="32" fillId="18" borderId="557" xfId="2" applyFont="1" applyFill="1" applyBorder="1" applyAlignment="1" applyProtection="1">
      <alignment vertical="center"/>
    </xf>
    <xf numFmtId="38" fontId="31" fillId="17" borderId="535" xfId="2" applyFont="1" applyFill="1" applyBorder="1" applyAlignment="1" applyProtection="1">
      <alignment vertical="center"/>
    </xf>
    <xf numFmtId="176" fontId="6" fillId="17" borderId="558" xfId="0" applyNumberFormat="1" applyFont="1" applyFill="1" applyBorder="1" applyAlignment="1" applyProtection="1">
      <alignment vertical="center"/>
    </xf>
    <xf numFmtId="38" fontId="32" fillId="12" borderId="553" xfId="2" applyFont="1" applyFill="1" applyBorder="1" applyAlignment="1" applyProtection="1">
      <alignment horizontal="right" vertical="center"/>
    </xf>
    <xf numFmtId="38" fontId="32" fillId="12" borderId="549" xfId="2" applyFont="1" applyFill="1" applyBorder="1" applyAlignment="1" applyProtection="1">
      <alignment horizontal="right" vertical="center"/>
    </xf>
    <xf numFmtId="38" fontId="32" fillId="12" borderId="550" xfId="2" applyFont="1" applyFill="1" applyBorder="1" applyAlignment="1" applyProtection="1">
      <alignment horizontal="right" vertical="center"/>
    </xf>
    <xf numFmtId="38" fontId="32" fillId="26" borderId="559" xfId="2" applyFont="1" applyFill="1" applyBorder="1" applyAlignment="1" applyProtection="1">
      <alignment horizontal="right" vertical="center"/>
    </xf>
    <xf numFmtId="38" fontId="31" fillId="20" borderId="554" xfId="2" applyFont="1" applyFill="1" applyBorder="1" applyAlignment="1" applyProtection="1">
      <alignment horizontal="right" vertical="center"/>
    </xf>
    <xf numFmtId="38" fontId="31" fillId="20" borderId="560" xfId="2" applyFont="1" applyFill="1" applyBorder="1" applyAlignment="1" applyProtection="1">
      <alignment horizontal="right" vertical="center"/>
    </xf>
    <xf numFmtId="38" fontId="32" fillId="18" borderId="561" xfId="2" applyFont="1" applyFill="1" applyBorder="1" applyAlignment="1" applyProtection="1">
      <alignment horizontal="right" vertical="center"/>
    </xf>
    <xf numFmtId="38" fontId="32" fillId="25" borderId="561" xfId="2" applyFont="1" applyFill="1" applyBorder="1" applyAlignment="1" applyProtection="1">
      <alignment horizontal="right" vertical="center"/>
    </xf>
    <xf numFmtId="3" fontId="31" fillId="20" borderId="535" xfId="0" applyNumberFormat="1" applyFont="1" applyFill="1" applyBorder="1" applyAlignment="1" applyProtection="1">
      <alignment horizontal="right" vertical="center"/>
    </xf>
    <xf numFmtId="38" fontId="32" fillId="25" borderId="557" xfId="2" applyFont="1" applyFill="1" applyBorder="1" applyAlignment="1" applyProtection="1">
      <alignment horizontal="right" vertical="center"/>
    </xf>
    <xf numFmtId="176" fontId="6" fillId="20" borderId="562" xfId="0" applyNumberFormat="1" applyFont="1" applyFill="1" applyBorder="1" applyAlignment="1" applyProtection="1">
      <alignment vertical="center"/>
    </xf>
    <xf numFmtId="176" fontId="32" fillId="4" borderId="560" xfId="0" applyNumberFormat="1" applyFont="1" applyFill="1" applyBorder="1" applyAlignment="1" applyProtection="1">
      <alignment vertical="center"/>
    </xf>
    <xf numFmtId="176" fontId="31" fillId="20" borderId="535" xfId="0" applyNumberFormat="1" applyFont="1" applyFill="1" applyBorder="1" applyAlignment="1" applyProtection="1">
      <alignment vertical="center"/>
    </xf>
    <xf numFmtId="176" fontId="31" fillId="20" borderId="556" xfId="0" applyNumberFormat="1" applyFont="1" applyFill="1" applyBorder="1" applyAlignment="1" applyProtection="1">
      <alignment vertical="center"/>
    </xf>
    <xf numFmtId="38" fontId="32" fillId="4" borderId="557" xfId="2" applyFont="1" applyFill="1" applyBorder="1" applyAlignment="1" applyProtection="1">
      <alignment vertical="center"/>
    </xf>
    <xf numFmtId="38" fontId="31" fillId="20" borderId="535" xfId="2" applyFont="1" applyFill="1" applyBorder="1" applyAlignment="1" applyProtection="1">
      <alignment vertical="center"/>
    </xf>
    <xf numFmtId="176" fontId="6" fillId="20" borderId="555" xfId="0" applyNumberFormat="1" applyFont="1" applyFill="1" applyBorder="1" applyAlignment="1" applyProtection="1">
      <alignment vertical="center"/>
    </xf>
    <xf numFmtId="176" fontId="6" fillId="20" borderId="563" xfId="0" applyNumberFormat="1" applyFont="1" applyFill="1" applyBorder="1" applyAlignment="1" applyProtection="1">
      <alignment vertical="center"/>
    </xf>
    <xf numFmtId="38" fontId="32" fillId="28" borderId="554" xfId="2" applyFont="1" applyFill="1" applyBorder="1" applyAlignment="1" applyProtection="1">
      <alignment vertical="center"/>
    </xf>
    <xf numFmtId="176" fontId="6" fillId="20" borderId="564" xfId="0" applyNumberFormat="1" applyFont="1" applyFill="1" applyBorder="1" applyAlignment="1" applyProtection="1">
      <alignment vertical="center"/>
    </xf>
    <xf numFmtId="38" fontId="32" fillId="26" borderId="561" xfId="2" applyFont="1" applyFill="1" applyBorder="1" applyAlignment="1" applyProtection="1">
      <alignment vertical="center"/>
    </xf>
    <xf numFmtId="38" fontId="31" fillId="21" borderId="554" xfId="2" applyFont="1" applyFill="1" applyBorder="1" applyAlignment="1" applyProtection="1">
      <alignment vertical="center"/>
    </xf>
    <xf numFmtId="38" fontId="31" fillId="21" borderId="560" xfId="2" applyFont="1" applyFill="1" applyBorder="1" applyAlignment="1" applyProtection="1">
      <alignment vertical="center"/>
    </xf>
    <xf numFmtId="38" fontId="32" fillId="18" borderId="561" xfId="2" applyFont="1" applyFill="1" applyBorder="1" applyAlignment="1" applyProtection="1">
      <alignment vertical="center"/>
    </xf>
    <xf numFmtId="38" fontId="32" fillId="25" borderId="557" xfId="2" applyFont="1" applyFill="1" applyBorder="1" applyAlignment="1" applyProtection="1">
      <alignment vertical="center"/>
    </xf>
    <xf numFmtId="176" fontId="6" fillId="21" borderId="562" xfId="0" applyNumberFormat="1" applyFont="1" applyFill="1" applyBorder="1" applyAlignment="1" applyProtection="1">
      <alignment vertical="center"/>
    </xf>
    <xf numFmtId="38" fontId="32" fillId="11" borderId="560" xfId="2" applyFont="1" applyFill="1" applyBorder="1" applyAlignment="1" applyProtection="1">
      <alignment vertical="center"/>
    </xf>
    <xf numFmtId="38" fontId="31" fillId="21" borderId="535" xfId="2" applyFont="1" applyFill="1" applyBorder="1" applyAlignment="1" applyProtection="1">
      <alignment vertical="center"/>
    </xf>
    <xf numFmtId="176" fontId="6" fillId="21" borderId="556" xfId="0" applyNumberFormat="1" applyFont="1" applyFill="1" applyBorder="1" applyAlignment="1" applyProtection="1">
      <alignment vertical="center"/>
    </xf>
    <xf numFmtId="38" fontId="32" fillId="11" borderId="561" xfId="2" applyFont="1" applyFill="1" applyBorder="1" applyAlignment="1" applyProtection="1">
      <alignment vertical="center"/>
    </xf>
    <xf numFmtId="176" fontId="6" fillId="21" borderId="563" xfId="0" applyNumberFormat="1" applyFont="1" applyFill="1" applyBorder="1" applyAlignment="1" applyProtection="1">
      <alignment vertical="center"/>
    </xf>
    <xf numFmtId="38" fontId="32" fillId="11" borderId="554" xfId="2" applyFont="1" applyFill="1" applyBorder="1" applyAlignment="1" applyProtection="1">
      <alignment vertical="center"/>
    </xf>
    <xf numFmtId="176" fontId="6" fillId="21" borderId="564" xfId="0" applyNumberFormat="1" applyFont="1" applyFill="1" applyBorder="1" applyAlignment="1" applyProtection="1">
      <alignment vertical="center"/>
    </xf>
    <xf numFmtId="38" fontId="31" fillId="17" borderId="554" xfId="2" applyFont="1" applyFill="1" applyBorder="1" applyAlignment="1" applyProtection="1">
      <alignment vertical="center"/>
    </xf>
    <xf numFmtId="38" fontId="31" fillId="17" borderId="560" xfId="2" applyFont="1" applyFill="1" applyBorder="1" applyAlignment="1" applyProtection="1">
      <alignment vertical="center"/>
    </xf>
    <xf numFmtId="38" fontId="32" fillId="15" borderId="557" xfId="2" applyFont="1" applyFill="1" applyBorder="1" applyAlignment="1" applyProtection="1">
      <alignment vertical="center"/>
    </xf>
    <xf numFmtId="176" fontId="6" fillId="17" borderId="535" xfId="0" applyNumberFormat="1" applyFont="1" applyFill="1" applyBorder="1" applyAlignment="1" applyProtection="1">
      <alignment vertical="center"/>
    </xf>
    <xf numFmtId="38" fontId="32" fillId="25" borderId="554" xfId="2" applyFont="1" applyFill="1" applyBorder="1" applyAlignment="1" applyProtection="1">
      <alignment vertical="center"/>
    </xf>
    <xf numFmtId="176" fontId="6" fillId="17" borderId="565" xfId="0" applyNumberFormat="1" applyFont="1" applyFill="1" applyBorder="1" applyAlignment="1" applyProtection="1">
      <alignment vertical="center"/>
    </xf>
    <xf numFmtId="38" fontId="32" fillId="15" borderId="560" xfId="2" applyFont="1" applyFill="1" applyBorder="1" applyAlignment="1" applyProtection="1">
      <alignment vertical="center"/>
    </xf>
    <xf numFmtId="176" fontId="6" fillId="17" borderId="563" xfId="0" applyNumberFormat="1" applyFont="1" applyFill="1" applyBorder="1" applyAlignment="1" applyProtection="1">
      <alignment vertical="center"/>
    </xf>
    <xf numFmtId="38" fontId="32" fillId="15" borderId="554" xfId="2" applyFont="1" applyFill="1" applyBorder="1" applyAlignment="1" applyProtection="1">
      <alignment vertical="center"/>
    </xf>
    <xf numFmtId="176" fontId="6" fillId="17" borderId="564" xfId="0" applyNumberFormat="1" applyFont="1" applyFill="1" applyBorder="1" applyAlignment="1" applyProtection="1">
      <alignment vertical="center"/>
    </xf>
    <xf numFmtId="38" fontId="31" fillId="19" borderId="554" xfId="2" applyFont="1" applyFill="1" applyBorder="1" applyAlignment="1" applyProtection="1">
      <alignment vertical="center"/>
    </xf>
    <xf numFmtId="38" fontId="31" fillId="19" borderId="560" xfId="2" applyFont="1" applyFill="1" applyBorder="1" applyAlignment="1" applyProtection="1">
      <alignment vertical="center"/>
    </xf>
    <xf numFmtId="176" fontId="6" fillId="19" borderId="562" xfId="0" applyNumberFormat="1" applyFont="1" applyFill="1" applyBorder="1" applyAlignment="1" applyProtection="1">
      <alignment vertical="center"/>
    </xf>
    <xf numFmtId="38" fontId="32" fillId="25" borderId="560" xfId="2" applyFont="1" applyFill="1" applyBorder="1" applyAlignment="1" applyProtection="1">
      <alignment vertical="center"/>
    </xf>
    <xf numFmtId="176" fontId="6" fillId="19" borderId="565" xfId="0" applyNumberFormat="1" applyFont="1" applyFill="1" applyBorder="1" applyAlignment="1" applyProtection="1">
      <alignment vertical="center"/>
    </xf>
    <xf numFmtId="38" fontId="32" fillId="13" borderId="560" xfId="2" applyFont="1" applyFill="1" applyBorder="1" applyAlignment="1" applyProtection="1">
      <alignment vertical="center"/>
    </xf>
    <xf numFmtId="38" fontId="31" fillId="19" borderId="535" xfId="2" applyFont="1" applyFill="1" applyBorder="1" applyAlignment="1" applyProtection="1">
      <alignment vertical="center"/>
    </xf>
    <xf numFmtId="176" fontId="6" fillId="19" borderId="556" xfId="0" applyNumberFormat="1" applyFont="1" applyFill="1" applyBorder="1" applyAlignment="1" applyProtection="1">
      <alignment vertical="center"/>
    </xf>
    <xf numFmtId="38" fontId="32" fillId="13" borderId="557" xfId="2" applyFont="1" applyFill="1" applyBorder="1" applyAlignment="1" applyProtection="1">
      <alignment vertical="center"/>
    </xf>
    <xf numFmtId="176" fontId="6" fillId="19" borderId="555" xfId="0" applyNumberFormat="1" applyFont="1" applyFill="1" applyBorder="1" applyAlignment="1" applyProtection="1">
      <alignment vertical="center"/>
    </xf>
    <xf numFmtId="176" fontId="6" fillId="19" borderId="558" xfId="0" applyNumberFormat="1" applyFont="1" applyFill="1" applyBorder="1" applyAlignment="1" applyProtection="1">
      <alignment vertical="center"/>
    </xf>
    <xf numFmtId="176" fontId="6" fillId="19" borderId="564" xfId="0" applyNumberFormat="1" applyFont="1" applyFill="1" applyBorder="1" applyAlignment="1" applyProtection="1">
      <alignment vertical="center"/>
    </xf>
    <xf numFmtId="38" fontId="31" fillId="7" borderId="554" xfId="2" applyFont="1" applyFill="1" applyBorder="1" applyAlignment="1" applyProtection="1">
      <alignment vertical="center"/>
    </xf>
    <xf numFmtId="38" fontId="31" fillId="7" borderId="560" xfId="2" applyFont="1" applyFill="1" applyBorder="1" applyAlignment="1" applyProtection="1">
      <alignment vertical="center"/>
    </xf>
    <xf numFmtId="176" fontId="6" fillId="7" borderId="535" xfId="0" applyNumberFormat="1" applyFont="1" applyFill="1" applyBorder="1" applyAlignment="1" applyProtection="1">
      <alignment vertical="center"/>
    </xf>
    <xf numFmtId="176" fontId="6" fillId="7" borderId="565" xfId="0" applyNumberFormat="1" applyFont="1" applyFill="1" applyBorder="1" applyAlignment="1" applyProtection="1">
      <alignment vertical="center"/>
    </xf>
    <xf numFmtId="38" fontId="32" fillId="10" borderId="560" xfId="2" applyFont="1" applyFill="1" applyBorder="1" applyAlignment="1" applyProtection="1">
      <alignment vertical="center"/>
    </xf>
    <xf numFmtId="176" fontId="6" fillId="7" borderId="556" xfId="0" applyNumberFormat="1" applyFont="1" applyFill="1" applyBorder="1" applyAlignment="1" applyProtection="1">
      <alignment vertical="center"/>
    </xf>
    <xf numFmtId="38" fontId="32" fillId="10" borderId="557" xfId="2" applyFont="1" applyFill="1" applyBorder="1" applyAlignment="1" applyProtection="1">
      <alignment vertical="center"/>
    </xf>
    <xf numFmtId="176" fontId="6" fillId="7" borderId="563" xfId="0" applyNumberFormat="1" applyFont="1" applyFill="1" applyBorder="1" applyAlignment="1" applyProtection="1">
      <alignment vertical="center"/>
    </xf>
    <xf numFmtId="176" fontId="6" fillId="7" borderId="558" xfId="0" applyNumberFormat="1" applyFont="1" applyFill="1" applyBorder="1" applyAlignment="1" applyProtection="1">
      <alignment vertical="center"/>
    </xf>
    <xf numFmtId="38" fontId="26" fillId="26" borderId="535" xfId="2" applyFont="1" applyFill="1" applyBorder="1" applyAlignment="1" applyProtection="1">
      <alignment vertical="center"/>
    </xf>
    <xf numFmtId="38" fontId="33" fillId="23" borderId="554" xfId="2" applyFont="1" applyFill="1" applyBorder="1" applyAlignment="1" applyProtection="1">
      <alignment vertical="center"/>
    </xf>
    <xf numFmtId="38" fontId="33" fillId="23" borderId="535" xfId="2" applyFont="1" applyFill="1" applyBorder="1" applyAlignment="1" applyProtection="1">
      <alignment vertical="center"/>
    </xf>
    <xf numFmtId="38" fontId="32" fillId="18" borderId="556" xfId="2" applyFont="1" applyFill="1" applyBorder="1" applyAlignment="1" applyProtection="1">
      <alignment vertical="center"/>
    </xf>
    <xf numFmtId="38" fontId="31" fillId="23" borderId="535" xfId="2" applyFont="1" applyFill="1" applyBorder="1" applyAlignment="1" applyProtection="1">
      <alignment vertical="center"/>
    </xf>
    <xf numFmtId="176" fontId="6" fillId="23" borderId="556" xfId="0" applyNumberFormat="1" applyFont="1" applyFill="1" applyBorder="1" applyAlignment="1" applyProtection="1">
      <alignment vertical="center"/>
    </xf>
    <xf numFmtId="176" fontId="6" fillId="23" borderId="563" xfId="0" applyNumberFormat="1" applyFont="1" applyFill="1" applyBorder="1" applyAlignment="1" applyProtection="1">
      <alignment vertical="center"/>
    </xf>
    <xf numFmtId="38" fontId="32" fillId="7" borderId="560" xfId="2" applyFont="1" applyFill="1" applyBorder="1" applyAlignment="1" applyProtection="1">
      <alignment vertical="center"/>
    </xf>
    <xf numFmtId="38" fontId="32" fillId="7" borderId="557" xfId="2" applyFont="1" applyFill="1" applyBorder="1" applyAlignment="1" applyProtection="1">
      <alignment vertical="center"/>
    </xf>
    <xf numFmtId="176" fontId="6" fillId="23" borderId="564" xfId="0" applyNumberFormat="1" applyFont="1" applyFill="1" applyBorder="1" applyAlignment="1" applyProtection="1">
      <alignment vertical="center"/>
    </xf>
    <xf numFmtId="176" fontId="6" fillId="23" borderId="566" xfId="0" applyNumberFormat="1" applyFont="1" applyFill="1" applyBorder="1" applyAlignment="1" applyProtection="1">
      <alignment vertical="center"/>
    </xf>
    <xf numFmtId="176" fontId="26" fillId="26" borderId="567" xfId="0" applyNumberFormat="1" applyFont="1" applyFill="1" applyBorder="1" applyAlignment="1" applyProtection="1">
      <alignment horizontal="right" vertical="center"/>
    </xf>
    <xf numFmtId="0" fontId="32" fillId="5" borderId="265" xfId="0" applyFont="1" applyFill="1" applyBorder="1" applyAlignment="1" applyProtection="1">
      <alignment vertical="center"/>
    </xf>
    <xf numFmtId="0" fontId="31" fillId="5" borderId="266" xfId="0" applyFont="1" applyFill="1" applyBorder="1" applyAlignment="1" applyProtection="1">
      <alignment vertical="center"/>
    </xf>
    <xf numFmtId="182" fontId="32" fillId="5" borderId="265" xfId="0" applyNumberFormat="1" applyFont="1" applyFill="1" applyBorder="1" applyAlignment="1" applyProtection="1">
      <alignment horizontal="center" vertical="center"/>
    </xf>
    <xf numFmtId="0" fontId="6" fillId="5" borderId="265" xfId="0" applyFont="1" applyFill="1" applyBorder="1" applyAlignment="1" applyProtection="1">
      <alignment horizontal="center" vertical="center"/>
    </xf>
    <xf numFmtId="10" fontId="32" fillId="5" borderId="523" xfId="0" applyNumberFormat="1" applyFont="1" applyFill="1" applyBorder="1" applyAlignment="1" applyProtection="1">
      <alignment horizontal="center" vertical="center"/>
    </xf>
    <xf numFmtId="10" fontId="31" fillId="5" borderId="265" xfId="0" applyNumberFormat="1" applyFont="1" applyFill="1" applyBorder="1" applyAlignment="1" applyProtection="1">
      <alignment horizontal="center" vertical="center"/>
    </xf>
    <xf numFmtId="10" fontId="6" fillId="5" borderId="275" xfId="1" applyNumberFormat="1" applyFont="1" applyFill="1" applyBorder="1" applyAlignment="1" applyProtection="1">
      <alignment horizontal="center" vertical="center"/>
    </xf>
    <xf numFmtId="10" fontId="6" fillId="5" borderId="275" xfId="0" applyNumberFormat="1" applyFont="1" applyFill="1" applyBorder="1" applyAlignment="1" applyProtection="1">
      <alignment horizontal="center" vertical="center"/>
    </xf>
    <xf numFmtId="10" fontId="6" fillId="5" borderId="570" xfId="0" applyNumberFormat="1" applyFont="1" applyFill="1" applyBorder="1" applyAlignment="1" applyProtection="1">
      <alignment horizontal="center" vertical="center"/>
    </xf>
    <xf numFmtId="10" fontId="32" fillId="5" borderId="265" xfId="1" applyNumberFormat="1" applyFont="1" applyFill="1" applyBorder="1" applyAlignment="1" applyProtection="1">
      <alignment horizontal="center" vertical="center"/>
    </xf>
    <xf numFmtId="0" fontId="31" fillId="5" borderId="265" xfId="0" applyNumberFormat="1" applyFont="1" applyFill="1" applyBorder="1" applyAlignment="1" applyProtection="1">
      <alignment horizontal="center" vertical="center"/>
    </xf>
    <xf numFmtId="176" fontId="32" fillId="0" borderId="571" xfId="0" applyNumberFormat="1" applyFont="1" applyBorder="1" applyAlignment="1" applyProtection="1">
      <alignment horizontal="right" vertical="center"/>
    </xf>
    <xf numFmtId="176" fontId="32" fillId="0" borderId="265" xfId="0" applyNumberFormat="1" applyFont="1" applyBorder="1" applyAlignment="1" applyProtection="1">
      <alignment horizontal="right" vertical="center"/>
    </xf>
    <xf numFmtId="49" fontId="6" fillId="5" borderId="265" xfId="0" applyNumberFormat="1" applyFont="1" applyFill="1" applyBorder="1" applyAlignment="1" applyProtection="1">
      <alignment horizontal="center" vertical="center"/>
    </xf>
    <xf numFmtId="38" fontId="32" fillId="5" borderId="523" xfId="2" applyFont="1" applyFill="1" applyBorder="1" applyAlignment="1" applyProtection="1">
      <alignment horizontal="right" vertical="center"/>
    </xf>
    <xf numFmtId="180" fontId="32" fillId="5" borderId="265" xfId="0" applyNumberFormat="1" applyFont="1" applyFill="1" applyBorder="1" applyAlignment="1" applyProtection="1">
      <alignment horizontal="right" vertical="center"/>
    </xf>
    <xf numFmtId="183" fontId="32" fillId="5" borderId="268" xfId="2" applyNumberFormat="1" applyFont="1" applyFill="1" applyBorder="1" applyAlignment="1" applyProtection="1">
      <alignment horizontal="right" vertical="center"/>
    </xf>
    <xf numFmtId="180" fontId="6" fillId="5" borderId="265" xfId="0" applyNumberFormat="1" applyFont="1" applyFill="1" applyBorder="1" applyAlignment="1" applyProtection="1">
      <alignment horizontal="right" vertical="center"/>
    </xf>
    <xf numFmtId="183" fontId="6" fillId="5" borderId="270" xfId="2" applyNumberFormat="1" applyFont="1" applyFill="1" applyBorder="1" applyAlignment="1" applyProtection="1">
      <alignment horizontal="right" vertical="center"/>
    </xf>
    <xf numFmtId="179" fontId="6" fillId="5" borderId="14" xfId="0" applyNumberFormat="1" applyFont="1" applyFill="1" applyBorder="1" applyAlignment="1" applyProtection="1">
      <alignment horizontal="right" vertical="center"/>
    </xf>
    <xf numFmtId="180" fontId="6" fillId="5" borderId="273" xfId="0" applyNumberFormat="1" applyFont="1" applyFill="1" applyBorder="1" applyAlignment="1" applyProtection="1">
      <alignment horizontal="right" vertical="center"/>
    </xf>
    <xf numFmtId="38" fontId="6" fillId="5" borderId="273" xfId="2" applyFont="1" applyFill="1" applyBorder="1" applyAlignment="1" applyProtection="1">
      <alignment vertical="center"/>
    </xf>
    <xf numFmtId="38" fontId="6" fillId="5" borderId="268" xfId="2" applyFont="1" applyFill="1" applyBorder="1" applyAlignment="1" applyProtection="1">
      <alignment vertical="center"/>
    </xf>
    <xf numFmtId="49" fontId="32" fillId="5" borderId="281" xfId="0" applyNumberFormat="1" applyFont="1" applyFill="1" applyBorder="1" applyAlignment="1" applyProtection="1">
      <alignment horizontal="right" vertical="center"/>
    </xf>
    <xf numFmtId="38" fontId="32" fillId="5" borderId="282" xfId="2" applyFont="1" applyFill="1" applyBorder="1" applyAlignment="1" applyProtection="1">
      <alignment horizontal="right" vertical="center"/>
    </xf>
    <xf numFmtId="180" fontId="32" fillId="5" borderId="283" xfId="0" applyNumberFormat="1" applyFont="1" applyFill="1" applyBorder="1" applyAlignment="1" applyProtection="1">
      <alignment horizontal="right" vertical="center"/>
    </xf>
    <xf numFmtId="183" fontId="32" fillId="5" borderId="283" xfId="2" applyNumberFormat="1" applyFont="1" applyFill="1" applyBorder="1" applyAlignment="1" applyProtection="1">
      <alignment horizontal="right" vertical="center"/>
    </xf>
    <xf numFmtId="180" fontId="6" fillId="5" borderId="283" xfId="0" applyNumberFormat="1" applyFont="1" applyFill="1" applyBorder="1" applyAlignment="1" applyProtection="1">
      <alignment horizontal="right" vertical="center"/>
    </xf>
    <xf numFmtId="38" fontId="6" fillId="5" borderId="283" xfId="2" applyFont="1" applyFill="1" applyBorder="1" applyAlignment="1" applyProtection="1">
      <alignment horizontal="right" vertical="center"/>
    </xf>
    <xf numFmtId="38" fontId="6" fillId="5" borderId="284" xfId="2" applyFont="1" applyFill="1" applyBorder="1" applyAlignment="1" applyProtection="1">
      <alignment horizontal="right" vertical="center"/>
    </xf>
    <xf numFmtId="176" fontId="6" fillId="5" borderId="286" xfId="0" applyNumberFormat="1" applyFont="1" applyFill="1" applyBorder="1" applyAlignment="1" applyProtection="1">
      <alignment vertical="center"/>
    </xf>
    <xf numFmtId="38" fontId="32" fillId="5" borderId="281" xfId="2" applyFont="1" applyFill="1" applyBorder="1" applyAlignment="1" applyProtection="1">
      <alignment horizontal="right" vertical="center"/>
    </xf>
    <xf numFmtId="180" fontId="32" fillId="5" borderId="289" xfId="0" applyNumberFormat="1" applyFont="1" applyFill="1" applyBorder="1" applyAlignment="1" applyProtection="1">
      <alignment horizontal="right" vertical="center"/>
    </xf>
    <xf numFmtId="183" fontId="32" fillId="5" borderId="289" xfId="2" applyNumberFormat="1" applyFont="1" applyFill="1" applyBorder="1" applyAlignment="1" applyProtection="1">
      <alignment horizontal="right" vertical="center"/>
    </xf>
    <xf numFmtId="38" fontId="31" fillId="5" borderId="265" xfId="2" applyFont="1" applyFill="1" applyBorder="1" applyAlignment="1" applyProtection="1">
      <alignment horizontal="right" vertical="center"/>
    </xf>
    <xf numFmtId="180" fontId="31" fillId="5" borderId="289" xfId="0" applyNumberFormat="1" applyFont="1" applyFill="1" applyBorder="1" applyAlignment="1" applyProtection="1">
      <alignment horizontal="right" vertical="center"/>
    </xf>
    <xf numFmtId="38" fontId="6" fillId="5" borderId="296" xfId="2" applyFont="1" applyFill="1" applyBorder="1" applyAlignment="1" applyProtection="1">
      <alignment horizontal="right" vertical="center"/>
    </xf>
    <xf numFmtId="38" fontId="32" fillId="5" borderId="294" xfId="2" applyFont="1" applyFill="1" applyBorder="1" applyAlignment="1" applyProtection="1">
      <alignment horizontal="right" vertical="center"/>
    </xf>
    <xf numFmtId="38" fontId="31" fillId="5" borderId="289" xfId="2" applyFont="1" applyFill="1" applyBorder="1" applyAlignment="1" applyProtection="1">
      <alignment horizontal="right" vertical="center"/>
    </xf>
    <xf numFmtId="176" fontId="6" fillId="5" borderId="291" xfId="0" applyNumberFormat="1" applyFont="1" applyFill="1" applyBorder="1" applyAlignment="1" applyProtection="1">
      <alignment vertical="center"/>
    </xf>
    <xf numFmtId="176" fontId="6" fillId="5" borderId="293" xfId="0" applyNumberFormat="1" applyFont="1" applyFill="1" applyBorder="1" applyAlignment="1" applyProtection="1">
      <alignment vertical="center"/>
    </xf>
    <xf numFmtId="38" fontId="32" fillId="0" borderId="392" xfId="2" applyFont="1" applyFill="1" applyBorder="1" applyAlignment="1" applyProtection="1">
      <alignment horizontal="right" vertical="center"/>
    </xf>
    <xf numFmtId="38" fontId="31" fillId="0" borderId="289" xfId="2" applyFont="1" applyFill="1" applyBorder="1" applyAlignment="1" applyProtection="1">
      <alignment horizontal="right" vertical="center"/>
    </xf>
    <xf numFmtId="38" fontId="31" fillId="0" borderId="295" xfId="2" applyFont="1" applyFill="1" applyBorder="1" applyAlignment="1" applyProtection="1">
      <alignment horizontal="right" vertical="center"/>
    </xf>
    <xf numFmtId="38" fontId="32" fillId="0" borderId="294" xfId="2" applyFont="1" applyFill="1" applyBorder="1" applyAlignment="1" applyProtection="1">
      <alignment horizontal="right" vertical="center"/>
    </xf>
    <xf numFmtId="38" fontId="32" fillId="0" borderId="292" xfId="2" applyFont="1" applyFill="1" applyBorder="1" applyAlignment="1" applyProtection="1">
      <alignment horizontal="right" vertical="center"/>
    </xf>
    <xf numFmtId="176" fontId="6" fillId="0" borderId="299" xfId="0" applyNumberFormat="1" applyFont="1" applyFill="1" applyBorder="1" applyAlignment="1" applyProtection="1">
      <alignment vertical="center"/>
    </xf>
    <xf numFmtId="176" fontId="31" fillId="0" borderId="291" xfId="0" applyNumberFormat="1" applyFont="1" applyFill="1" applyBorder="1" applyAlignment="1" applyProtection="1">
      <alignment vertical="center"/>
    </xf>
    <xf numFmtId="176" fontId="6" fillId="0" borderId="290" xfId="0" applyNumberFormat="1" applyFont="1" applyFill="1" applyBorder="1" applyAlignment="1" applyProtection="1">
      <alignment vertical="center"/>
    </xf>
    <xf numFmtId="176" fontId="6" fillId="0" borderId="297" xfId="0" applyNumberFormat="1" applyFont="1" applyFill="1" applyBorder="1" applyAlignment="1" applyProtection="1">
      <alignment vertical="center"/>
    </xf>
    <xf numFmtId="176" fontId="6" fillId="0" borderId="298" xfId="0" applyNumberFormat="1" applyFont="1" applyFill="1" applyBorder="1" applyAlignment="1" applyProtection="1">
      <alignment vertical="center"/>
    </xf>
    <xf numFmtId="176" fontId="6" fillId="5" borderId="299" xfId="0" applyNumberFormat="1" applyFont="1" applyFill="1" applyBorder="1" applyAlignment="1" applyProtection="1">
      <alignment vertical="center"/>
    </xf>
    <xf numFmtId="176" fontId="6" fillId="5" borderId="290" xfId="0" applyNumberFormat="1" applyFont="1" applyFill="1" applyBorder="1" applyAlignment="1" applyProtection="1">
      <alignment vertical="center"/>
    </xf>
    <xf numFmtId="176" fontId="6" fillId="5" borderId="297" xfId="0" applyNumberFormat="1" applyFont="1" applyFill="1" applyBorder="1" applyAlignment="1" applyProtection="1">
      <alignment vertical="center"/>
    </xf>
    <xf numFmtId="176" fontId="6" fillId="5" borderId="298" xfId="0" applyNumberFormat="1" applyFont="1" applyFill="1" applyBorder="1" applyAlignment="1" applyProtection="1">
      <alignment vertical="center"/>
    </xf>
    <xf numFmtId="176" fontId="6" fillId="5" borderId="295" xfId="0" applyNumberFormat="1" applyFont="1" applyFill="1" applyBorder="1" applyAlignment="1" applyProtection="1">
      <alignment vertical="center"/>
    </xf>
    <xf numFmtId="176" fontId="6" fillId="5" borderId="296" xfId="0" applyNumberFormat="1" applyFont="1" applyFill="1" applyBorder="1" applyAlignment="1" applyProtection="1">
      <alignment vertical="center"/>
    </xf>
    <xf numFmtId="176" fontId="6" fillId="5" borderId="265" xfId="0" applyNumberFormat="1" applyFont="1" applyFill="1" applyBorder="1" applyAlignment="1" applyProtection="1">
      <alignment vertical="center"/>
    </xf>
    <xf numFmtId="38" fontId="31" fillId="5" borderId="572" xfId="2" applyFont="1" applyFill="1" applyBorder="1" applyAlignment="1" applyProtection="1">
      <alignment vertical="center"/>
    </xf>
    <xf numFmtId="38" fontId="32" fillId="5" borderId="265" xfId="2" applyFont="1" applyFill="1" applyBorder="1" applyAlignment="1" applyProtection="1">
      <alignment vertical="center"/>
    </xf>
    <xf numFmtId="38" fontId="32" fillId="5" borderId="291" xfId="2" applyFont="1" applyFill="1" applyBorder="1" applyAlignment="1" applyProtection="1">
      <alignment vertical="center"/>
    </xf>
    <xf numFmtId="176" fontId="6" fillId="5" borderId="573" xfId="0" applyNumberFormat="1" applyFont="1" applyFill="1" applyBorder="1" applyAlignment="1" applyProtection="1">
      <alignment vertical="center"/>
    </xf>
    <xf numFmtId="0" fontId="32" fillId="6" borderId="265" xfId="0" applyFont="1" applyFill="1" applyBorder="1" applyAlignment="1" applyProtection="1">
      <alignment vertical="center"/>
    </xf>
    <xf numFmtId="0" fontId="31" fillId="6" borderId="266" xfId="0" applyFont="1" applyFill="1" applyBorder="1" applyAlignment="1" applyProtection="1">
      <alignment vertical="center"/>
    </xf>
    <xf numFmtId="182" fontId="32" fillId="6" borderId="265" xfId="0" applyNumberFormat="1" applyFont="1" applyFill="1" applyBorder="1" applyAlignment="1" applyProtection="1">
      <alignment horizontal="center" vertical="center"/>
    </xf>
    <xf numFmtId="0" fontId="6" fillId="6" borderId="265" xfId="0" applyFont="1" applyFill="1" applyBorder="1" applyAlignment="1" applyProtection="1">
      <alignment horizontal="center" vertical="center"/>
    </xf>
    <xf numFmtId="10" fontId="32" fillId="22" borderId="523" xfId="0" applyNumberFormat="1" applyFont="1" applyFill="1" applyBorder="1" applyAlignment="1" applyProtection="1">
      <alignment horizontal="center" vertical="center"/>
    </xf>
    <xf numFmtId="10" fontId="31" fillId="6" borderId="265" xfId="0" applyNumberFormat="1" applyFont="1" applyFill="1" applyBorder="1" applyAlignment="1" applyProtection="1">
      <alignment horizontal="center" vertical="center"/>
    </xf>
    <xf numFmtId="10" fontId="6" fillId="6" borderId="275" xfId="1" applyNumberFormat="1" applyFont="1" applyFill="1" applyBorder="1" applyAlignment="1" applyProtection="1">
      <alignment horizontal="center" vertical="center"/>
    </xf>
    <xf numFmtId="10" fontId="6" fillId="6" borderId="275" xfId="0" applyNumberFormat="1" applyFont="1" applyFill="1" applyBorder="1" applyAlignment="1" applyProtection="1">
      <alignment horizontal="center" vertical="center"/>
    </xf>
    <xf numFmtId="10" fontId="6" fillId="6" borderId="570" xfId="0" applyNumberFormat="1" applyFont="1" applyFill="1" applyBorder="1" applyAlignment="1" applyProtection="1">
      <alignment horizontal="center" vertical="center"/>
    </xf>
    <xf numFmtId="10" fontId="32" fillId="6" borderId="265" xfId="1" applyNumberFormat="1" applyFont="1" applyFill="1" applyBorder="1" applyAlignment="1" applyProtection="1">
      <alignment horizontal="center" vertical="center"/>
    </xf>
    <xf numFmtId="0" fontId="31" fillId="6" borderId="265" xfId="0" applyNumberFormat="1" applyFont="1" applyFill="1" applyBorder="1" applyAlignment="1" applyProtection="1">
      <alignment horizontal="center" vertical="center"/>
    </xf>
    <xf numFmtId="49" fontId="32" fillId="6" borderId="265" xfId="0" applyNumberFormat="1" applyFont="1" applyFill="1" applyBorder="1" applyAlignment="1" applyProtection="1">
      <alignment horizontal="center" vertical="center"/>
    </xf>
    <xf numFmtId="49" fontId="6" fillId="6" borderId="265" xfId="0" applyNumberFormat="1" applyFont="1" applyFill="1" applyBorder="1" applyAlignment="1" applyProtection="1">
      <alignment horizontal="center" vertical="center"/>
    </xf>
    <xf numFmtId="38" fontId="32" fillId="26" borderId="523" xfId="2" applyFont="1" applyFill="1" applyBorder="1" applyAlignment="1" applyProtection="1">
      <alignment horizontal="right" vertical="center"/>
    </xf>
    <xf numFmtId="180" fontId="32" fillId="10" borderId="265" xfId="1" applyNumberFormat="1" applyFont="1" applyFill="1" applyBorder="1" applyAlignment="1" applyProtection="1">
      <alignment horizontal="right" vertical="center"/>
    </xf>
    <xf numFmtId="183" fontId="32" fillId="10" borderId="14" xfId="2" applyNumberFormat="1" applyFont="1" applyFill="1" applyBorder="1" applyAlignment="1" applyProtection="1">
      <alignment horizontal="right" vertical="center"/>
    </xf>
    <xf numFmtId="180" fontId="6" fillId="7" borderId="265" xfId="1" applyNumberFormat="1" applyFont="1" applyFill="1" applyBorder="1" applyAlignment="1" applyProtection="1">
      <alignment horizontal="right" vertical="center"/>
    </xf>
    <xf numFmtId="183" fontId="6" fillId="7" borderId="14" xfId="2" applyNumberFormat="1" applyFont="1" applyFill="1" applyBorder="1" applyAlignment="1" applyProtection="1">
      <alignment horizontal="right" vertical="center"/>
    </xf>
    <xf numFmtId="179" fontId="6" fillId="7" borderId="274" xfId="0" applyNumberFormat="1" applyFont="1" applyFill="1" applyBorder="1" applyAlignment="1" applyProtection="1">
      <alignment horizontal="right" vertical="center"/>
    </xf>
    <xf numFmtId="38" fontId="6" fillId="7" borderId="275" xfId="2" applyFont="1" applyFill="1" applyBorder="1" applyAlignment="1" applyProtection="1">
      <alignment horizontal="right" vertical="center"/>
    </xf>
    <xf numFmtId="180" fontId="6" fillId="7" borderId="14" xfId="1" applyNumberFormat="1" applyFont="1" applyFill="1" applyBorder="1" applyAlignment="1" applyProtection="1">
      <alignment horizontal="right" vertical="center"/>
    </xf>
    <xf numFmtId="180" fontId="6" fillId="7" borderId="273" xfId="1" applyNumberFormat="1" applyFont="1" applyFill="1" applyBorder="1" applyAlignment="1" applyProtection="1">
      <alignment horizontal="right" vertical="center"/>
    </xf>
    <xf numFmtId="38" fontId="6" fillId="7" borderId="273" xfId="2" applyFont="1" applyFill="1" applyBorder="1" applyAlignment="1" applyProtection="1">
      <alignment vertical="center"/>
    </xf>
    <xf numFmtId="38" fontId="6" fillId="7" borderId="268" xfId="2" applyFont="1" applyFill="1" applyBorder="1" applyAlignment="1" applyProtection="1">
      <alignment vertical="center"/>
    </xf>
    <xf numFmtId="38" fontId="32" fillId="18" borderId="523" xfId="2" applyFont="1" applyFill="1" applyBorder="1" applyAlignment="1" applyProtection="1">
      <alignment vertical="center"/>
    </xf>
    <xf numFmtId="38" fontId="32" fillId="18" borderId="277" xfId="2" applyFont="1" applyFill="1" applyBorder="1" applyAlignment="1" applyProtection="1">
      <alignment vertical="center"/>
    </xf>
    <xf numFmtId="3" fontId="32" fillId="26" borderId="282" xfId="0" applyNumberFormat="1" applyFont="1" applyFill="1" applyBorder="1" applyAlignment="1" applyProtection="1">
      <alignment horizontal="right" vertical="center"/>
    </xf>
    <xf numFmtId="180" fontId="32" fillId="27" borderId="283" xfId="1" applyNumberFormat="1" applyFont="1" applyFill="1" applyBorder="1" applyAlignment="1" applyProtection="1">
      <alignment horizontal="right" vertical="center"/>
    </xf>
    <xf numFmtId="183" fontId="32" fillId="27" borderId="283" xfId="2" applyNumberFormat="1" applyFont="1" applyFill="1" applyBorder="1" applyAlignment="1" applyProtection="1">
      <alignment horizontal="right" vertical="center"/>
    </xf>
    <xf numFmtId="3" fontId="31" fillId="21" borderId="283" xfId="0" applyNumberFormat="1" applyFont="1" applyFill="1" applyBorder="1" applyAlignment="1" applyProtection="1">
      <alignment horizontal="right" vertical="center"/>
    </xf>
    <xf numFmtId="180" fontId="6" fillId="21" borderId="283" xfId="1" applyNumberFormat="1" applyFont="1" applyFill="1" applyBorder="1" applyAlignment="1" applyProtection="1">
      <alignment horizontal="right" vertical="center"/>
    </xf>
    <xf numFmtId="3" fontId="6" fillId="21" borderId="283" xfId="0" applyNumberFormat="1" applyFont="1" applyFill="1" applyBorder="1" applyAlignment="1" applyProtection="1">
      <alignment horizontal="right" vertical="center"/>
    </xf>
    <xf numFmtId="3" fontId="6" fillId="21" borderId="284" xfId="0" applyNumberFormat="1" applyFont="1" applyFill="1" applyBorder="1" applyAlignment="1" applyProtection="1">
      <alignment horizontal="right" vertical="center"/>
    </xf>
    <xf numFmtId="176" fontId="6" fillId="21" borderId="286" xfId="0" applyNumberFormat="1" applyFont="1" applyFill="1" applyBorder="1" applyAlignment="1" applyProtection="1">
      <alignment vertical="center"/>
    </xf>
    <xf numFmtId="38" fontId="32" fillId="27" borderId="287" xfId="2" applyFont="1" applyFill="1" applyBorder="1" applyAlignment="1" applyProtection="1">
      <alignment horizontal="right" vertical="center"/>
    </xf>
    <xf numFmtId="38" fontId="32" fillId="27" borderId="283" xfId="2" applyFont="1" applyFill="1" applyBorder="1" applyAlignment="1" applyProtection="1">
      <alignment horizontal="right" vertical="center"/>
    </xf>
    <xf numFmtId="38" fontId="32" fillId="27" borderId="281" xfId="2" applyFont="1" applyFill="1" applyBorder="1" applyAlignment="1" applyProtection="1">
      <alignment horizontal="right" vertical="center"/>
    </xf>
    <xf numFmtId="38" fontId="32" fillId="15" borderId="265" xfId="2" applyFont="1" applyFill="1" applyBorder="1" applyAlignment="1" applyProtection="1">
      <alignment horizontal="right" vertical="center"/>
    </xf>
    <xf numFmtId="180" fontId="32" fillId="15" borderId="289" xfId="1" applyNumberFormat="1" applyFont="1" applyFill="1" applyBorder="1" applyAlignment="1" applyProtection="1">
      <alignment horizontal="right" vertical="center"/>
    </xf>
    <xf numFmtId="183" fontId="32" fillId="15" borderId="289" xfId="2" applyNumberFormat="1" applyFont="1" applyFill="1" applyBorder="1" applyAlignment="1" applyProtection="1">
      <alignment horizontal="right" vertical="center"/>
    </xf>
    <xf numFmtId="38" fontId="31" fillId="17" borderId="265" xfId="2" applyFont="1" applyFill="1" applyBorder="1" applyAlignment="1" applyProtection="1">
      <alignment horizontal="right" vertical="center"/>
    </xf>
    <xf numFmtId="180" fontId="31" fillId="17" borderId="289" xfId="1" applyNumberFormat="1" applyFont="1" applyFill="1" applyBorder="1" applyAlignment="1" applyProtection="1">
      <alignment horizontal="right" vertical="center"/>
    </xf>
    <xf numFmtId="38" fontId="6" fillId="17" borderId="289" xfId="2" applyFont="1" applyFill="1" applyBorder="1" applyAlignment="1" applyProtection="1">
      <alignment horizontal="right" vertical="center"/>
    </xf>
    <xf numFmtId="180" fontId="31" fillId="17" borderId="265" xfId="1" applyNumberFormat="1" applyFont="1" applyFill="1" applyBorder="1" applyAlignment="1" applyProtection="1">
      <alignment horizontal="right" vertical="center"/>
    </xf>
    <xf numFmtId="38" fontId="6" fillId="17" borderId="290" xfId="2" applyFont="1" applyFill="1" applyBorder="1" applyAlignment="1" applyProtection="1">
      <alignment horizontal="right" vertical="center"/>
    </xf>
    <xf numFmtId="38" fontId="32" fillId="18" borderId="265" xfId="2" applyFont="1" applyFill="1" applyBorder="1" applyAlignment="1" applyProtection="1">
      <alignment horizontal="right" vertical="center"/>
    </xf>
    <xf numFmtId="38" fontId="31" fillId="17" borderId="289" xfId="2" applyFont="1" applyFill="1" applyBorder="1" applyAlignment="1" applyProtection="1">
      <alignment horizontal="right" vertical="center"/>
    </xf>
    <xf numFmtId="176" fontId="6" fillId="17" borderId="291" xfId="0" applyNumberFormat="1" applyFont="1" applyFill="1" applyBorder="1" applyAlignment="1" applyProtection="1">
      <alignment vertical="center"/>
    </xf>
    <xf numFmtId="38" fontId="32" fillId="18" borderId="292" xfId="2" applyFont="1" applyFill="1" applyBorder="1" applyAlignment="1" applyProtection="1">
      <alignment vertical="center"/>
    </xf>
    <xf numFmtId="176" fontId="6" fillId="17" borderId="293" xfId="0" applyNumberFormat="1" applyFont="1" applyFill="1" applyBorder="1" applyAlignment="1" applyProtection="1">
      <alignment vertical="center"/>
    </xf>
    <xf numFmtId="38" fontId="32" fillId="26" borderId="392" xfId="2" applyFont="1" applyFill="1" applyBorder="1" applyAlignment="1" applyProtection="1">
      <alignment horizontal="right" vertical="center"/>
    </xf>
    <xf numFmtId="38" fontId="31" fillId="20" borderId="289" xfId="2" applyFont="1" applyFill="1" applyBorder="1" applyAlignment="1" applyProtection="1">
      <alignment horizontal="right" vertical="center"/>
    </xf>
    <xf numFmtId="38" fontId="31" fillId="20" borderId="295" xfId="2" applyFont="1" applyFill="1" applyBorder="1" applyAlignment="1" applyProtection="1">
      <alignment horizontal="right" vertical="center"/>
    </xf>
    <xf numFmtId="38" fontId="32" fillId="18" borderId="294" xfId="2" applyFont="1" applyFill="1" applyBorder="1" applyAlignment="1" applyProtection="1">
      <alignment horizontal="right" vertical="center"/>
    </xf>
    <xf numFmtId="38" fontId="32" fillId="25" borderId="294" xfId="2" applyFont="1" applyFill="1" applyBorder="1" applyAlignment="1" applyProtection="1">
      <alignment horizontal="right" vertical="center"/>
    </xf>
    <xf numFmtId="3" fontId="31" fillId="20" borderId="265" xfId="0" applyNumberFormat="1" applyFont="1" applyFill="1" applyBorder="1" applyAlignment="1" applyProtection="1">
      <alignment horizontal="right" vertical="center"/>
    </xf>
    <xf numFmtId="38" fontId="32" fillId="25" borderId="292" xfId="2" applyFont="1" applyFill="1" applyBorder="1" applyAlignment="1" applyProtection="1">
      <alignment horizontal="right" vertical="center"/>
    </xf>
    <xf numFmtId="176" fontId="6" fillId="20" borderId="296" xfId="0" applyNumberFormat="1" applyFont="1" applyFill="1" applyBorder="1" applyAlignment="1" applyProtection="1">
      <alignment vertical="center"/>
    </xf>
    <xf numFmtId="176" fontId="32" fillId="4" borderId="295" xfId="0" applyNumberFormat="1" applyFont="1" applyFill="1" applyBorder="1" applyAlignment="1" applyProtection="1">
      <alignment vertical="center"/>
    </xf>
    <xf numFmtId="176" fontId="31" fillId="20" borderId="291" xfId="0" applyNumberFormat="1" applyFont="1" applyFill="1" applyBorder="1" applyAlignment="1" applyProtection="1">
      <alignment vertical="center"/>
    </xf>
    <xf numFmtId="38" fontId="32" fillId="4" borderId="292" xfId="2" applyFont="1" applyFill="1" applyBorder="1" applyAlignment="1" applyProtection="1">
      <alignment vertical="center"/>
    </xf>
    <xf numFmtId="176" fontId="6" fillId="20" borderId="290" xfId="0" applyNumberFormat="1" applyFont="1" applyFill="1" applyBorder="1" applyAlignment="1" applyProtection="1">
      <alignment vertical="center"/>
    </xf>
    <xf numFmtId="176" fontId="6" fillId="20" borderId="297" xfId="0" applyNumberFormat="1" applyFont="1" applyFill="1" applyBorder="1" applyAlignment="1" applyProtection="1">
      <alignment vertical="center"/>
    </xf>
    <xf numFmtId="38" fontId="32" fillId="28" borderId="289" xfId="2" applyFont="1" applyFill="1" applyBorder="1" applyAlignment="1" applyProtection="1">
      <alignment vertical="center"/>
    </xf>
    <xf numFmtId="176" fontId="6" fillId="20" borderId="298" xfId="0" applyNumberFormat="1" applyFont="1" applyFill="1" applyBorder="1" applyAlignment="1" applyProtection="1">
      <alignment vertical="center"/>
    </xf>
    <xf numFmtId="38" fontId="32" fillId="26" borderId="294" xfId="2" applyFont="1" applyFill="1" applyBorder="1" applyAlignment="1" applyProtection="1">
      <alignment vertical="center"/>
    </xf>
    <xf numFmtId="38" fontId="31" fillId="21" borderId="295" xfId="2" applyFont="1" applyFill="1" applyBorder="1" applyAlignment="1" applyProtection="1">
      <alignment vertical="center"/>
    </xf>
    <xf numFmtId="38" fontId="32" fillId="18" borderId="294" xfId="2" applyFont="1" applyFill="1" applyBorder="1" applyAlignment="1" applyProtection="1">
      <alignment vertical="center"/>
    </xf>
    <xf numFmtId="38" fontId="32" fillId="25" borderId="292" xfId="2" applyFont="1" applyFill="1" applyBorder="1" applyAlignment="1" applyProtection="1">
      <alignment vertical="center"/>
    </xf>
    <xf numFmtId="176" fontId="6" fillId="21" borderId="296" xfId="0" applyNumberFormat="1" applyFont="1" applyFill="1" applyBorder="1" applyAlignment="1" applyProtection="1">
      <alignment vertical="center"/>
    </xf>
    <xf numFmtId="38" fontId="32" fillId="11" borderId="295" xfId="2" applyFont="1" applyFill="1" applyBorder="1" applyAlignment="1" applyProtection="1">
      <alignment vertical="center"/>
    </xf>
    <xf numFmtId="176" fontId="6" fillId="21" borderId="291" xfId="0" applyNumberFormat="1" applyFont="1" applyFill="1" applyBorder="1" applyAlignment="1" applyProtection="1">
      <alignment vertical="center"/>
    </xf>
    <xf numFmtId="38" fontId="32" fillId="11" borderId="294" xfId="2" applyFont="1" applyFill="1" applyBorder="1" applyAlignment="1" applyProtection="1">
      <alignment vertical="center"/>
    </xf>
    <xf numFmtId="176" fontId="6" fillId="21" borderId="297" xfId="0" applyNumberFormat="1" applyFont="1" applyFill="1" applyBorder="1" applyAlignment="1" applyProtection="1">
      <alignment vertical="center"/>
    </xf>
    <xf numFmtId="38" fontId="32" fillId="11" borderId="289" xfId="2" applyFont="1" applyFill="1" applyBorder="1" applyAlignment="1" applyProtection="1">
      <alignment vertical="center"/>
    </xf>
    <xf numFmtId="176" fontId="6" fillId="21" borderId="298" xfId="0" applyNumberFormat="1" applyFont="1" applyFill="1" applyBorder="1" applyAlignment="1" applyProtection="1">
      <alignment vertical="center"/>
    </xf>
    <xf numFmtId="38" fontId="31" fillId="17" borderId="289" xfId="2" applyFont="1" applyFill="1" applyBorder="1" applyAlignment="1" applyProtection="1">
      <alignment vertical="center"/>
    </xf>
    <xf numFmtId="38" fontId="31" fillId="17" borderId="295" xfId="2" applyFont="1" applyFill="1" applyBorder="1" applyAlignment="1" applyProtection="1">
      <alignment vertical="center"/>
    </xf>
    <xf numFmtId="38" fontId="32" fillId="15" borderId="292" xfId="2" applyFont="1" applyFill="1" applyBorder="1" applyAlignment="1" applyProtection="1">
      <alignment vertical="center"/>
    </xf>
    <xf numFmtId="176" fontId="6" fillId="17" borderId="265" xfId="0" applyNumberFormat="1" applyFont="1" applyFill="1" applyBorder="1" applyAlignment="1" applyProtection="1">
      <alignment vertical="center"/>
    </xf>
    <xf numFmtId="38" fontId="32" fillId="25" borderId="289" xfId="2" applyFont="1" applyFill="1" applyBorder="1" applyAlignment="1" applyProtection="1">
      <alignment vertical="center"/>
    </xf>
    <xf numFmtId="176" fontId="6" fillId="17" borderId="299" xfId="0" applyNumberFormat="1" applyFont="1" applyFill="1" applyBorder="1" applyAlignment="1" applyProtection="1">
      <alignment vertical="center"/>
    </xf>
    <xf numFmtId="38" fontId="32" fillId="15" borderId="295" xfId="2" applyFont="1" applyFill="1" applyBorder="1" applyAlignment="1" applyProtection="1">
      <alignment vertical="center"/>
    </xf>
    <xf numFmtId="176" fontId="6" fillId="17" borderId="297" xfId="0" applyNumberFormat="1" applyFont="1" applyFill="1" applyBorder="1" applyAlignment="1" applyProtection="1">
      <alignment vertical="center"/>
    </xf>
    <xf numFmtId="38" fontId="32" fillId="15" borderId="289" xfId="2" applyFont="1" applyFill="1" applyBorder="1" applyAlignment="1" applyProtection="1">
      <alignment vertical="center"/>
    </xf>
    <xf numFmtId="176" fontId="6" fillId="17" borderId="298" xfId="0" applyNumberFormat="1" applyFont="1" applyFill="1" applyBorder="1" applyAlignment="1" applyProtection="1">
      <alignment vertical="center"/>
    </xf>
    <xf numFmtId="38" fontId="31" fillId="19" borderId="289" xfId="2" applyFont="1" applyFill="1" applyBorder="1" applyAlignment="1" applyProtection="1">
      <alignment vertical="center"/>
    </xf>
    <xf numFmtId="38" fontId="31" fillId="19" borderId="295" xfId="2" applyFont="1" applyFill="1" applyBorder="1" applyAlignment="1" applyProtection="1">
      <alignment vertical="center"/>
    </xf>
    <xf numFmtId="176" fontId="6" fillId="19" borderId="296" xfId="0" applyNumberFormat="1" applyFont="1" applyFill="1" applyBorder="1" applyAlignment="1" applyProtection="1">
      <alignment vertical="center"/>
    </xf>
    <xf numFmtId="38" fontId="32" fillId="25" borderId="295" xfId="2" applyFont="1" applyFill="1" applyBorder="1" applyAlignment="1" applyProtection="1">
      <alignment vertical="center"/>
    </xf>
    <xf numFmtId="176" fontId="6" fillId="19" borderId="299" xfId="0" applyNumberFormat="1" applyFont="1" applyFill="1" applyBorder="1" applyAlignment="1" applyProtection="1">
      <alignment vertical="center"/>
    </xf>
    <xf numFmtId="38" fontId="32" fillId="13" borderId="295" xfId="2" applyFont="1" applyFill="1" applyBorder="1" applyAlignment="1" applyProtection="1">
      <alignment vertical="center"/>
    </xf>
    <xf numFmtId="176" fontId="6" fillId="19" borderId="291" xfId="0" applyNumberFormat="1" applyFont="1" applyFill="1" applyBorder="1" applyAlignment="1" applyProtection="1">
      <alignment vertical="center"/>
    </xf>
    <xf numFmtId="38" fontId="32" fillId="13" borderId="292" xfId="2" applyFont="1" applyFill="1" applyBorder="1" applyAlignment="1" applyProtection="1">
      <alignment vertical="center"/>
    </xf>
    <xf numFmtId="176" fontId="6" fillId="19" borderId="290" xfId="0" applyNumberFormat="1" applyFont="1" applyFill="1" applyBorder="1" applyAlignment="1" applyProtection="1">
      <alignment vertical="center"/>
    </xf>
    <xf numFmtId="176" fontId="6" fillId="19" borderId="293" xfId="0" applyNumberFormat="1" applyFont="1" applyFill="1" applyBorder="1" applyAlignment="1" applyProtection="1">
      <alignment vertical="center"/>
    </xf>
    <xf numFmtId="176" fontId="6" fillId="19" borderId="298" xfId="0" applyNumberFormat="1" applyFont="1" applyFill="1" applyBorder="1" applyAlignment="1" applyProtection="1">
      <alignment vertical="center"/>
    </xf>
    <xf numFmtId="38" fontId="31" fillId="7" borderId="289" xfId="2" applyFont="1" applyFill="1" applyBorder="1" applyAlignment="1" applyProtection="1">
      <alignment vertical="center"/>
    </xf>
    <xf numFmtId="38" fontId="31" fillId="7" borderId="295" xfId="2" applyFont="1" applyFill="1" applyBorder="1" applyAlignment="1" applyProtection="1">
      <alignment vertical="center"/>
    </xf>
    <xf numFmtId="176" fontId="6" fillId="7" borderId="265" xfId="0" applyNumberFormat="1" applyFont="1" applyFill="1" applyBorder="1" applyAlignment="1" applyProtection="1">
      <alignment vertical="center"/>
    </xf>
    <xf numFmtId="176" fontId="6" fillId="7" borderId="299" xfId="0" applyNumberFormat="1" applyFont="1" applyFill="1" applyBorder="1" applyAlignment="1" applyProtection="1">
      <alignment vertical="center"/>
    </xf>
    <xf numFmtId="38" fontId="32" fillId="10" borderId="295" xfId="2" applyFont="1" applyFill="1" applyBorder="1" applyAlignment="1" applyProtection="1">
      <alignment vertical="center"/>
    </xf>
    <xf numFmtId="176" fontId="6" fillId="7" borderId="291" xfId="0" applyNumberFormat="1" applyFont="1" applyFill="1" applyBorder="1" applyAlignment="1" applyProtection="1">
      <alignment vertical="center"/>
    </xf>
    <xf numFmtId="38" fontId="32" fillId="10" borderId="292" xfId="2" applyFont="1" applyFill="1" applyBorder="1" applyAlignment="1" applyProtection="1">
      <alignment vertical="center"/>
    </xf>
    <xf numFmtId="176" fontId="6" fillId="7" borderId="297" xfId="0" applyNumberFormat="1" applyFont="1" applyFill="1" applyBorder="1" applyAlignment="1" applyProtection="1">
      <alignment vertical="center"/>
    </xf>
    <xf numFmtId="176" fontId="6" fillId="7" borderId="293" xfId="0" applyNumberFormat="1" applyFont="1" applyFill="1" applyBorder="1" applyAlignment="1" applyProtection="1">
      <alignment vertical="center"/>
    </xf>
    <xf numFmtId="38" fontId="32" fillId="26" borderId="265" xfId="2" applyFont="1" applyFill="1" applyBorder="1" applyAlignment="1" applyProtection="1">
      <alignment vertical="center"/>
    </xf>
    <xf numFmtId="38" fontId="31" fillId="23" borderId="289" xfId="2" applyFont="1" applyFill="1" applyBorder="1" applyAlignment="1" applyProtection="1">
      <alignment vertical="center"/>
    </xf>
    <xf numFmtId="38" fontId="32" fillId="18" borderId="291" xfId="2" applyFont="1" applyFill="1" applyBorder="1" applyAlignment="1" applyProtection="1">
      <alignment vertical="center"/>
    </xf>
    <xf numFmtId="176" fontId="6" fillId="23" borderId="291" xfId="0" applyNumberFormat="1" applyFont="1" applyFill="1" applyBorder="1" applyAlignment="1" applyProtection="1">
      <alignment vertical="center"/>
    </xf>
    <xf numFmtId="176" fontId="6" fillId="23" borderId="297" xfId="0" applyNumberFormat="1" applyFont="1" applyFill="1" applyBorder="1" applyAlignment="1" applyProtection="1">
      <alignment vertical="center"/>
    </xf>
    <xf numFmtId="38" fontId="32" fillId="7" borderId="295" xfId="2" applyFont="1" applyFill="1" applyBorder="1" applyAlignment="1" applyProtection="1">
      <alignment vertical="center"/>
    </xf>
    <xf numFmtId="38" fontId="32" fillId="7" borderId="292" xfId="2" applyFont="1" applyFill="1" applyBorder="1" applyAlignment="1" applyProtection="1">
      <alignment vertical="center"/>
    </xf>
    <xf numFmtId="176" fontId="6" fillId="23" borderId="298" xfId="0" applyNumberFormat="1" applyFont="1" applyFill="1" applyBorder="1" applyAlignment="1" applyProtection="1">
      <alignment vertical="center"/>
    </xf>
    <xf numFmtId="176" fontId="6" fillId="23" borderId="300" xfId="0" applyNumberFormat="1" applyFont="1" applyFill="1" applyBorder="1" applyAlignment="1" applyProtection="1">
      <alignment vertical="center"/>
    </xf>
    <xf numFmtId="49" fontId="32" fillId="5" borderId="265" xfId="0" applyNumberFormat="1" applyFont="1" applyFill="1" applyBorder="1" applyAlignment="1" applyProtection="1">
      <alignment horizontal="center" vertical="center"/>
    </xf>
    <xf numFmtId="181" fontId="6" fillId="5" borderId="275" xfId="0" applyNumberFormat="1" applyFont="1" applyFill="1" applyBorder="1" applyAlignment="1" applyProtection="1">
      <alignment horizontal="center" vertical="center"/>
    </xf>
    <xf numFmtId="38" fontId="31" fillId="5" borderId="265" xfId="2" applyFont="1" applyFill="1" applyBorder="1" applyAlignment="1" applyProtection="1">
      <alignment horizontal="center" vertical="center"/>
    </xf>
    <xf numFmtId="0" fontId="32" fillId="6" borderId="302" xfId="0" applyFont="1" applyFill="1" applyBorder="1" applyAlignment="1" applyProtection="1">
      <alignment vertical="center"/>
    </xf>
    <xf numFmtId="0" fontId="31" fillId="6" borderId="303" xfId="0" applyFont="1" applyFill="1" applyBorder="1" applyAlignment="1" applyProtection="1">
      <alignment vertical="center"/>
    </xf>
    <xf numFmtId="182" fontId="32" fillId="6" borderId="302" xfId="0" applyNumberFormat="1" applyFont="1" applyFill="1" applyBorder="1" applyAlignment="1" applyProtection="1">
      <alignment vertical="center"/>
    </xf>
    <xf numFmtId="0" fontId="6" fillId="6" borderId="302" xfId="0" applyFont="1" applyFill="1" applyBorder="1" applyAlignment="1" applyProtection="1">
      <alignment horizontal="center" vertical="center"/>
    </xf>
    <xf numFmtId="10" fontId="32" fillId="22" borderId="524" xfId="1" applyNumberFormat="1" applyFont="1" applyFill="1" applyBorder="1" applyAlignment="1" applyProtection="1">
      <alignment horizontal="center" vertical="center"/>
    </xf>
    <xf numFmtId="10" fontId="31" fillId="6" borderId="302" xfId="1" applyNumberFormat="1" applyFont="1" applyFill="1" applyBorder="1" applyAlignment="1" applyProtection="1">
      <alignment horizontal="center" vertical="center"/>
    </xf>
    <xf numFmtId="10" fontId="6" fillId="6" borderId="308" xfId="1" applyNumberFormat="1" applyFont="1" applyFill="1" applyBorder="1" applyAlignment="1" applyProtection="1">
      <alignment horizontal="center" vertical="center"/>
    </xf>
    <xf numFmtId="10" fontId="6" fillId="6" borderId="575" xfId="1" applyNumberFormat="1" applyFont="1" applyFill="1" applyBorder="1" applyAlignment="1" applyProtection="1">
      <alignment horizontal="center" vertical="center"/>
    </xf>
    <xf numFmtId="10" fontId="32" fillId="6" borderId="302" xfId="1" applyNumberFormat="1" applyFont="1" applyFill="1" applyBorder="1" applyAlignment="1" applyProtection="1">
      <alignment vertical="center"/>
    </xf>
    <xf numFmtId="0" fontId="31" fillId="6" borderId="302" xfId="0" applyNumberFormat="1" applyFont="1" applyFill="1" applyBorder="1" applyAlignment="1" applyProtection="1">
      <alignment vertical="center"/>
    </xf>
    <xf numFmtId="0" fontId="6" fillId="6" borderId="302" xfId="0" applyFont="1" applyFill="1" applyBorder="1" applyAlignment="1" applyProtection="1">
      <alignment vertical="center"/>
    </xf>
    <xf numFmtId="38" fontId="32" fillId="26" borderId="524" xfId="2" applyFont="1" applyFill="1" applyBorder="1" applyAlignment="1" applyProtection="1">
      <alignment horizontal="right" vertical="center"/>
    </xf>
    <xf numFmtId="180" fontId="32" fillId="10" borderId="302" xfId="1" applyNumberFormat="1" applyFont="1" applyFill="1" applyBorder="1" applyAlignment="1" applyProtection="1">
      <alignment horizontal="right" vertical="center"/>
    </xf>
    <xf numFmtId="183" fontId="32" fillId="10" borderId="305" xfId="2" applyNumberFormat="1" applyFont="1" applyFill="1" applyBorder="1" applyAlignment="1" applyProtection="1">
      <alignment horizontal="right" vertical="center"/>
    </xf>
    <xf numFmtId="38" fontId="31" fillId="7" borderId="306" xfId="2" applyFont="1" applyFill="1" applyBorder="1" applyAlignment="1" applyProtection="1">
      <alignment horizontal="right" vertical="center"/>
    </xf>
    <xf numFmtId="180" fontId="6" fillId="7" borderId="302" xfId="1" applyNumberFormat="1" applyFont="1" applyFill="1" applyBorder="1" applyAlignment="1" applyProtection="1">
      <alignment horizontal="right" vertical="center"/>
    </xf>
    <xf numFmtId="183" fontId="6" fillId="7" borderId="305" xfId="2" applyNumberFormat="1" applyFont="1" applyFill="1" applyBorder="1" applyAlignment="1" applyProtection="1">
      <alignment horizontal="right" vertical="center"/>
    </xf>
    <xf numFmtId="179" fontId="6" fillId="7" borderId="307" xfId="0" applyNumberFormat="1" applyFont="1" applyFill="1" applyBorder="1" applyAlignment="1" applyProtection="1">
      <alignment horizontal="right" vertical="center"/>
    </xf>
    <xf numFmtId="38" fontId="6" fillId="7" borderId="305" xfId="2" applyFont="1" applyFill="1" applyBorder="1" applyAlignment="1" applyProtection="1">
      <alignment horizontal="right" vertical="center"/>
    </xf>
    <xf numFmtId="38" fontId="6" fillId="7" borderId="308" xfId="2" applyFont="1" applyFill="1" applyBorder="1" applyAlignment="1" applyProtection="1">
      <alignment horizontal="right" vertical="center"/>
    </xf>
    <xf numFmtId="180" fontId="6" fillId="7" borderId="305" xfId="1" applyNumberFormat="1" applyFont="1" applyFill="1" applyBorder="1" applyAlignment="1" applyProtection="1">
      <alignment horizontal="right" vertical="center"/>
    </xf>
    <xf numFmtId="180" fontId="6" fillId="7" borderId="306" xfId="1" applyNumberFormat="1" applyFont="1" applyFill="1" applyBorder="1" applyAlignment="1" applyProtection="1">
      <alignment horizontal="right" vertical="center"/>
    </xf>
    <xf numFmtId="38" fontId="6" fillId="7" borderId="306" xfId="2" applyFont="1" applyFill="1" applyBorder="1" applyAlignment="1" applyProtection="1">
      <alignment horizontal="right" vertical="center"/>
    </xf>
    <xf numFmtId="38" fontId="6" fillId="7" borderId="302" xfId="2" applyFont="1" applyFill="1" applyBorder="1" applyAlignment="1" applyProtection="1">
      <alignment horizontal="right" vertical="center"/>
    </xf>
    <xf numFmtId="38" fontId="32" fillId="18" borderId="309" xfId="2" applyFont="1" applyFill="1" applyBorder="1" applyAlignment="1" applyProtection="1">
      <alignment horizontal="right" vertical="center"/>
    </xf>
    <xf numFmtId="38" fontId="31" fillId="7" borderId="305" xfId="2" applyFont="1" applyFill="1" applyBorder="1" applyAlignment="1" applyProtection="1">
      <alignment horizontal="right" vertical="center"/>
    </xf>
    <xf numFmtId="38" fontId="6" fillId="7" borderId="306" xfId="2" applyFont="1" applyFill="1" applyBorder="1" applyAlignment="1" applyProtection="1">
      <alignment vertical="center"/>
    </xf>
    <xf numFmtId="38" fontId="6" fillId="7" borderId="304" xfId="2" applyFont="1" applyFill="1" applyBorder="1" applyAlignment="1" applyProtection="1">
      <alignment vertical="center"/>
    </xf>
    <xf numFmtId="38" fontId="32" fillId="18" borderId="524" xfId="2" applyFont="1" applyFill="1" applyBorder="1" applyAlignment="1" applyProtection="1">
      <alignment vertical="center"/>
    </xf>
    <xf numFmtId="38" fontId="32" fillId="18" borderId="310" xfId="2" applyFont="1" applyFill="1" applyBorder="1" applyAlignment="1" applyProtection="1">
      <alignment vertical="center"/>
    </xf>
    <xf numFmtId="38" fontId="32" fillId="11" borderId="302" xfId="2" applyFont="1" applyFill="1" applyBorder="1" applyAlignment="1" applyProtection="1">
      <alignment horizontal="right" vertical="center"/>
    </xf>
    <xf numFmtId="3" fontId="32" fillId="26" borderId="313" xfId="0" applyNumberFormat="1" applyFont="1" applyFill="1" applyBorder="1" applyAlignment="1" applyProtection="1">
      <alignment horizontal="right" vertical="center"/>
    </xf>
    <xf numFmtId="180" fontId="32" fillId="27" borderId="314" xfId="1" applyNumberFormat="1" applyFont="1" applyFill="1" applyBorder="1" applyAlignment="1" applyProtection="1">
      <alignment horizontal="right" vertical="center"/>
    </xf>
    <xf numFmtId="183" fontId="32" fillId="27" borderId="314" xfId="2" applyNumberFormat="1" applyFont="1" applyFill="1" applyBorder="1" applyAlignment="1" applyProtection="1">
      <alignment horizontal="right" vertical="center"/>
    </xf>
    <xf numFmtId="3" fontId="31" fillId="21" borderId="314" xfId="0" applyNumberFormat="1" applyFont="1" applyFill="1" applyBorder="1" applyAlignment="1" applyProtection="1">
      <alignment horizontal="right" vertical="center"/>
    </xf>
    <xf numFmtId="180" fontId="6" fillId="21" borderId="314" xfId="1" applyNumberFormat="1" applyFont="1" applyFill="1" applyBorder="1" applyAlignment="1" applyProtection="1">
      <alignment horizontal="right" vertical="center"/>
    </xf>
    <xf numFmtId="3" fontId="6" fillId="21" borderId="314" xfId="0" applyNumberFormat="1" applyFont="1" applyFill="1" applyBorder="1" applyAlignment="1" applyProtection="1">
      <alignment horizontal="right" vertical="center"/>
    </xf>
    <xf numFmtId="3" fontId="6" fillId="21" borderId="315" xfId="0" applyNumberFormat="1" applyFont="1" applyFill="1" applyBorder="1" applyAlignment="1" applyProtection="1">
      <alignment horizontal="right" vertical="center"/>
    </xf>
    <xf numFmtId="176" fontId="6" fillId="21" borderId="317" xfId="0" applyNumberFormat="1" applyFont="1" applyFill="1" applyBorder="1" applyAlignment="1" applyProtection="1">
      <alignment vertical="center"/>
    </xf>
    <xf numFmtId="38" fontId="32" fillId="27" borderId="318" xfId="2" applyFont="1" applyFill="1" applyBorder="1" applyAlignment="1" applyProtection="1">
      <alignment horizontal="right" vertical="center"/>
    </xf>
    <xf numFmtId="38" fontId="32" fillId="27" borderId="314" xfId="2" applyFont="1" applyFill="1" applyBorder="1" applyAlignment="1" applyProtection="1">
      <alignment horizontal="right" vertical="center"/>
    </xf>
    <xf numFmtId="38" fontId="32" fillId="27" borderId="312" xfId="2" applyFont="1" applyFill="1" applyBorder="1" applyAlignment="1" applyProtection="1">
      <alignment horizontal="right" vertical="center"/>
    </xf>
    <xf numFmtId="38" fontId="32" fillId="15" borderId="302" xfId="2" applyFont="1" applyFill="1" applyBorder="1" applyAlignment="1" applyProtection="1">
      <alignment horizontal="right" vertical="center"/>
    </xf>
    <xf numFmtId="180" fontId="32" fillId="15" borderId="319" xfId="1" applyNumberFormat="1" applyFont="1" applyFill="1" applyBorder="1" applyAlignment="1" applyProtection="1">
      <alignment horizontal="right" vertical="center"/>
    </xf>
    <xf numFmtId="183" fontId="32" fillId="15" borderId="319" xfId="2" applyNumberFormat="1" applyFont="1" applyFill="1" applyBorder="1" applyAlignment="1" applyProtection="1">
      <alignment horizontal="right" vertical="center"/>
    </xf>
    <xf numFmtId="38" fontId="31" fillId="17" borderId="302" xfId="2" applyFont="1" applyFill="1" applyBorder="1" applyAlignment="1" applyProtection="1">
      <alignment horizontal="right" vertical="center"/>
    </xf>
    <xf numFmtId="180" fontId="31" fillId="17" borderId="319" xfId="1" applyNumberFormat="1" applyFont="1" applyFill="1" applyBorder="1" applyAlignment="1" applyProtection="1">
      <alignment horizontal="right" vertical="center"/>
    </xf>
    <xf numFmtId="38" fontId="6" fillId="17" borderId="319" xfId="2" applyFont="1" applyFill="1" applyBorder="1" applyAlignment="1" applyProtection="1">
      <alignment horizontal="right" vertical="center"/>
    </xf>
    <xf numFmtId="180" fontId="31" fillId="17" borderId="302" xfId="1" applyNumberFormat="1" applyFont="1" applyFill="1" applyBorder="1" applyAlignment="1" applyProtection="1">
      <alignment horizontal="right" vertical="center"/>
    </xf>
    <xf numFmtId="38" fontId="6" fillId="17" borderId="320" xfId="2" applyFont="1" applyFill="1" applyBorder="1" applyAlignment="1" applyProtection="1">
      <alignment horizontal="right" vertical="center"/>
    </xf>
    <xf numFmtId="38" fontId="32" fillId="18" borderId="302" xfId="2" applyFont="1" applyFill="1" applyBorder="1" applyAlignment="1" applyProtection="1">
      <alignment horizontal="right" vertical="center"/>
    </xf>
    <xf numFmtId="38" fontId="31" fillId="17" borderId="319" xfId="2" applyFont="1" applyFill="1" applyBorder="1" applyAlignment="1" applyProtection="1">
      <alignment horizontal="right" vertical="center"/>
    </xf>
    <xf numFmtId="176" fontId="6" fillId="17" borderId="321" xfId="0" applyNumberFormat="1" applyFont="1" applyFill="1" applyBorder="1" applyAlignment="1" applyProtection="1">
      <alignment vertical="center"/>
    </xf>
    <xf numFmtId="38" fontId="32" fillId="18" borderId="322" xfId="2" applyFont="1" applyFill="1" applyBorder="1" applyAlignment="1" applyProtection="1">
      <alignment vertical="center"/>
    </xf>
    <xf numFmtId="176" fontId="6" fillId="17" borderId="323" xfId="0" applyNumberFormat="1" applyFont="1" applyFill="1" applyBorder="1" applyAlignment="1" applyProtection="1">
      <alignment vertical="center"/>
    </xf>
    <xf numFmtId="38" fontId="32" fillId="26" borderId="393" xfId="2" applyFont="1" applyFill="1" applyBorder="1" applyAlignment="1" applyProtection="1">
      <alignment horizontal="right" vertical="center"/>
    </xf>
    <xf numFmtId="38" fontId="31" fillId="20" borderId="319" xfId="2" applyFont="1" applyFill="1" applyBorder="1" applyAlignment="1" applyProtection="1">
      <alignment horizontal="right" vertical="center"/>
    </xf>
    <xf numFmtId="38" fontId="31" fillId="20" borderId="325" xfId="2" applyFont="1" applyFill="1" applyBorder="1" applyAlignment="1" applyProtection="1">
      <alignment horizontal="right" vertical="center"/>
    </xf>
    <xf numFmtId="38" fontId="32" fillId="18" borderId="324" xfId="2" applyFont="1" applyFill="1" applyBorder="1" applyAlignment="1" applyProtection="1">
      <alignment horizontal="right" vertical="center"/>
    </xf>
    <xf numFmtId="38" fontId="32" fillId="25" borderId="324" xfId="2" applyFont="1" applyFill="1" applyBorder="1" applyAlignment="1" applyProtection="1">
      <alignment horizontal="right" vertical="center"/>
    </xf>
    <xf numFmtId="3" fontId="31" fillId="20" borderId="302" xfId="0" applyNumberFormat="1" applyFont="1" applyFill="1" applyBorder="1" applyAlignment="1" applyProtection="1">
      <alignment horizontal="right" vertical="center"/>
    </xf>
    <xf numFmtId="38" fontId="32" fillId="25" borderId="322" xfId="2" applyFont="1" applyFill="1" applyBorder="1" applyAlignment="1" applyProtection="1">
      <alignment horizontal="right" vertical="center"/>
    </xf>
    <xf numFmtId="176" fontId="6" fillId="20" borderId="326" xfId="0" applyNumberFormat="1" applyFont="1" applyFill="1" applyBorder="1" applyAlignment="1" applyProtection="1">
      <alignment vertical="center"/>
    </xf>
    <xf numFmtId="176" fontId="32" fillId="4" borderId="325" xfId="0" applyNumberFormat="1" applyFont="1" applyFill="1" applyBorder="1" applyAlignment="1" applyProtection="1">
      <alignment vertical="center"/>
    </xf>
    <xf numFmtId="176" fontId="31" fillId="20" borderId="321" xfId="0" applyNumberFormat="1" applyFont="1" applyFill="1" applyBorder="1" applyAlignment="1" applyProtection="1">
      <alignment vertical="center"/>
    </xf>
    <xf numFmtId="38" fontId="32" fillId="4" borderId="322" xfId="2" applyFont="1" applyFill="1" applyBorder="1" applyAlignment="1" applyProtection="1">
      <alignment vertical="center"/>
    </xf>
    <xf numFmtId="176" fontId="6" fillId="20" borderId="320" xfId="0" applyNumberFormat="1" applyFont="1" applyFill="1" applyBorder="1" applyAlignment="1" applyProtection="1">
      <alignment vertical="center"/>
    </xf>
    <xf numFmtId="176" fontId="6" fillId="20" borderId="327" xfId="0" applyNumberFormat="1" applyFont="1" applyFill="1" applyBorder="1" applyAlignment="1" applyProtection="1">
      <alignment vertical="center"/>
    </xf>
    <xf numFmtId="38" fontId="32" fillId="28" borderId="319" xfId="2" applyFont="1" applyFill="1" applyBorder="1" applyAlignment="1" applyProtection="1">
      <alignment vertical="center"/>
    </xf>
    <xf numFmtId="176" fontId="6" fillId="20" borderId="328" xfId="0" applyNumberFormat="1" applyFont="1" applyFill="1" applyBorder="1" applyAlignment="1" applyProtection="1">
      <alignment vertical="center"/>
    </xf>
    <xf numFmtId="38" fontId="32" fillId="26" borderId="324" xfId="2" applyFont="1" applyFill="1" applyBorder="1" applyAlignment="1" applyProtection="1">
      <alignment vertical="center"/>
    </xf>
    <xf numFmtId="38" fontId="31" fillId="21" borderId="325" xfId="2" applyFont="1" applyFill="1" applyBorder="1" applyAlignment="1" applyProtection="1">
      <alignment vertical="center"/>
    </xf>
    <xf numFmtId="38" fontId="32" fillId="18" borderId="324" xfId="2" applyFont="1" applyFill="1" applyBorder="1" applyAlignment="1" applyProtection="1">
      <alignment vertical="center"/>
    </xf>
    <xf numFmtId="38" fontId="32" fillId="25" borderId="322" xfId="2" applyFont="1" applyFill="1" applyBorder="1" applyAlignment="1" applyProtection="1">
      <alignment vertical="center"/>
    </xf>
    <xf numFmtId="176" fontId="6" fillId="21" borderId="326" xfId="0" applyNumberFormat="1" applyFont="1" applyFill="1" applyBorder="1" applyAlignment="1" applyProtection="1">
      <alignment vertical="center"/>
    </xf>
    <xf numFmtId="38" fontId="32" fillId="11" borderId="325" xfId="2" applyFont="1" applyFill="1" applyBorder="1" applyAlignment="1" applyProtection="1">
      <alignment vertical="center"/>
    </xf>
    <xf numFmtId="176" fontId="6" fillId="21" borderId="321" xfId="0" applyNumberFormat="1" applyFont="1" applyFill="1" applyBorder="1" applyAlignment="1" applyProtection="1">
      <alignment vertical="center"/>
    </xf>
    <xf numFmtId="38" fontId="32" fillId="11" borderId="324" xfId="2" applyFont="1" applyFill="1" applyBorder="1" applyAlignment="1" applyProtection="1">
      <alignment vertical="center"/>
    </xf>
    <xf numFmtId="176" fontId="6" fillId="21" borderId="327" xfId="0" applyNumberFormat="1" applyFont="1" applyFill="1" applyBorder="1" applyAlignment="1" applyProtection="1">
      <alignment vertical="center"/>
    </xf>
    <xf numFmtId="38" fontId="32" fillId="11" borderId="319" xfId="2" applyFont="1" applyFill="1" applyBorder="1" applyAlignment="1" applyProtection="1">
      <alignment vertical="center"/>
    </xf>
    <xf numFmtId="176" fontId="6" fillId="21" borderId="328" xfId="0" applyNumberFormat="1" applyFont="1" applyFill="1" applyBorder="1" applyAlignment="1" applyProtection="1">
      <alignment vertical="center"/>
    </xf>
    <xf numFmtId="38" fontId="31" fillId="17" borderId="319" xfId="2" applyFont="1" applyFill="1" applyBorder="1" applyAlignment="1" applyProtection="1">
      <alignment vertical="center"/>
    </xf>
    <xf numFmtId="38" fontId="31" fillId="17" borderId="325" xfId="2" applyFont="1" applyFill="1" applyBorder="1" applyAlignment="1" applyProtection="1">
      <alignment vertical="center"/>
    </xf>
    <xf numFmtId="38" fontId="32" fillId="15" borderId="322" xfId="2" applyFont="1" applyFill="1" applyBorder="1" applyAlignment="1" applyProtection="1">
      <alignment vertical="center"/>
    </xf>
    <xf numFmtId="176" fontId="6" fillId="17" borderId="302" xfId="0" applyNumberFormat="1" applyFont="1" applyFill="1" applyBorder="1" applyAlignment="1" applyProtection="1">
      <alignment vertical="center"/>
    </xf>
    <xf numFmtId="38" fontId="32" fillId="25" borderId="319" xfId="2" applyFont="1" applyFill="1" applyBorder="1" applyAlignment="1" applyProtection="1">
      <alignment vertical="center"/>
    </xf>
    <xf numFmtId="176" fontId="6" fillId="17" borderId="329" xfId="0" applyNumberFormat="1" applyFont="1" applyFill="1" applyBorder="1" applyAlignment="1" applyProtection="1">
      <alignment vertical="center"/>
    </xf>
    <xf numFmtId="38" fontId="32" fillId="15" borderId="325" xfId="2" applyFont="1" applyFill="1" applyBorder="1" applyAlignment="1" applyProtection="1">
      <alignment vertical="center"/>
    </xf>
    <xf numFmtId="176" fontId="6" fillId="17" borderId="327" xfId="0" applyNumberFormat="1" applyFont="1" applyFill="1" applyBorder="1" applyAlignment="1" applyProtection="1">
      <alignment vertical="center"/>
    </xf>
    <xf numFmtId="38" fontId="32" fillId="15" borderId="319" xfId="2" applyFont="1" applyFill="1" applyBorder="1" applyAlignment="1" applyProtection="1">
      <alignment vertical="center"/>
    </xf>
    <xf numFmtId="176" fontId="6" fillId="17" borderId="328" xfId="0" applyNumberFormat="1" applyFont="1" applyFill="1" applyBorder="1" applyAlignment="1" applyProtection="1">
      <alignment vertical="center"/>
    </xf>
    <xf numFmtId="38" fontId="31" fillId="19" borderId="319" xfId="2" applyFont="1" applyFill="1" applyBorder="1" applyAlignment="1" applyProtection="1">
      <alignment vertical="center"/>
    </xf>
    <xf numFmtId="38" fontId="31" fillId="19" borderId="325" xfId="2" applyFont="1" applyFill="1" applyBorder="1" applyAlignment="1" applyProtection="1">
      <alignment vertical="center"/>
    </xf>
    <xf numFmtId="176" fontId="6" fillId="19" borderId="326" xfId="0" applyNumberFormat="1" applyFont="1" applyFill="1" applyBorder="1" applyAlignment="1" applyProtection="1">
      <alignment vertical="center"/>
    </xf>
    <xf numFmtId="38" fontId="32" fillId="25" borderId="325" xfId="2" applyFont="1" applyFill="1" applyBorder="1" applyAlignment="1" applyProtection="1">
      <alignment vertical="center"/>
    </xf>
    <xf numFmtId="176" fontId="6" fillId="19" borderId="329" xfId="0" applyNumberFormat="1" applyFont="1" applyFill="1" applyBorder="1" applyAlignment="1" applyProtection="1">
      <alignment vertical="center"/>
    </xf>
    <xf numFmtId="38" fontId="32" fillId="13" borderId="325" xfId="2" applyFont="1" applyFill="1" applyBorder="1" applyAlignment="1" applyProtection="1">
      <alignment vertical="center"/>
    </xf>
    <xf numFmtId="176" fontId="6" fillId="19" borderId="321" xfId="0" applyNumberFormat="1" applyFont="1" applyFill="1" applyBorder="1" applyAlignment="1" applyProtection="1">
      <alignment vertical="center"/>
    </xf>
    <xf numFmtId="38" fontId="32" fillId="13" borderId="322" xfId="2" applyFont="1" applyFill="1" applyBorder="1" applyAlignment="1" applyProtection="1">
      <alignment vertical="center"/>
    </xf>
    <xf numFmtId="176" fontId="6" fillId="19" borderId="320" xfId="0" applyNumberFormat="1" applyFont="1" applyFill="1" applyBorder="1" applyAlignment="1" applyProtection="1">
      <alignment vertical="center"/>
    </xf>
    <xf numFmtId="176" fontId="6" fillId="19" borderId="323" xfId="0" applyNumberFormat="1" applyFont="1" applyFill="1" applyBorder="1" applyAlignment="1" applyProtection="1">
      <alignment vertical="center"/>
    </xf>
    <xf numFmtId="176" fontId="6" fillId="19" borderId="328" xfId="0" applyNumberFormat="1" applyFont="1" applyFill="1" applyBorder="1" applyAlignment="1" applyProtection="1">
      <alignment vertical="center"/>
    </xf>
    <xf numFmtId="38" fontId="31" fillId="7" borderId="319" xfId="2" applyFont="1" applyFill="1" applyBorder="1" applyAlignment="1" applyProtection="1">
      <alignment vertical="center"/>
    </xf>
    <xf numFmtId="38" fontId="31" fillId="7" borderId="325" xfId="2" applyFont="1" applyFill="1" applyBorder="1" applyAlignment="1" applyProtection="1">
      <alignment vertical="center"/>
    </xf>
    <xf numFmtId="176" fontId="6" fillId="7" borderId="302" xfId="0" applyNumberFormat="1" applyFont="1" applyFill="1" applyBorder="1" applyAlignment="1" applyProtection="1">
      <alignment vertical="center"/>
    </xf>
    <xf numFmtId="176" fontId="6" fillId="7" borderId="329" xfId="0" applyNumberFormat="1" applyFont="1" applyFill="1" applyBorder="1" applyAlignment="1" applyProtection="1">
      <alignment vertical="center"/>
    </xf>
    <xf numFmtId="38" fontId="32" fillId="10" borderId="325" xfId="2" applyFont="1" applyFill="1" applyBorder="1" applyAlignment="1" applyProtection="1">
      <alignment vertical="center"/>
    </xf>
    <xf numFmtId="176" fontId="6" fillId="7" borderId="321" xfId="0" applyNumberFormat="1" applyFont="1" applyFill="1" applyBorder="1" applyAlignment="1" applyProtection="1">
      <alignment vertical="center"/>
    </xf>
    <xf numFmtId="38" fontId="32" fillId="10" borderId="322" xfId="2" applyFont="1" applyFill="1" applyBorder="1" applyAlignment="1" applyProtection="1">
      <alignment vertical="center"/>
    </xf>
    <xf numFmtId="176" fontId="6" fillId="7" borderId="327" xfId="0" applyNumberFormat="1" applyFont="1" applyFill="1" applyBorder="1" applyAlignment="1" applyProtection="1">
      <alignment vertical="center"/>
    </xf>
    <xf numFmtId="176" fontId="6" fillId="7" borderId="323" xfId="0" applyNumberFormat="1" applyFont="1" applyFill="1" applyBorder="1" applyAlignment="1" applyProtection="1">
      <alignment vertical="center"/>
    </xf>
    <xf numFmtId="38" fontId="32" fillId="26" borderId="302" xfId="2" applyFont="1" applyFill="1" applyBorder="1" applyAlignment="1" applyProtection="1">
      <alignment vertical="center"/>
    </xf>
    <xf numFmtId="38" fontId="31" fillId="23" borderId="319" xfId="2" applyFont="1" applyFill="1" applyBorder="1" applyAlignment="1" applyProtection="1">
      <alignment vertical="center"/>
    </xf>
    <xf numFmtId="38" fontId="32" fillId="18" borderId="321" xfId="2" applyFont="1" applyFill="1" applyBorder="1" applyAlignment="1" applyProtection="1">
      <alignment vertical="center"/>
    </xf>
    <xf numFmtId="176" fontId="6" fillId="23" borderId="321" xfId="0" applyNumberFormat="1" applyFont="1" applyFill="1" applyBorder="1" applyAlignment="1" applyProtection="1">
      <alignment vertical="center"/>
    </xf>
    <xf numFmtId="176" fontId="6" fillId="23" borderId="327" xfId="0" applyNumberFormat="1" applyFont="1" applyFill="1" applyBorder="1" applyAlignment="1" applyProtection="1">
      <alignment vertical="center"/>
    </xf>
    <xf numFmtId="38" fontId="32" fillId="7" borderId="325" xfId="2" applyFont="1" applyFill="1" applyBorder="1" applyAlignment="1" applyProtection="1">
      <alignment vertical="center"/>
    </xf>
    <xf numFmtId="38" fontId="32" fillId="7" borderId="322" xfId="2" applyFont="1" applyFill="1" applyBorder="1" applyAlignment="1" applyProtection="1">
      <alignment vertical="center"/>
    </xf>
    <xf numFmtId="176" fontId="6" fillId="23" borderId="328" xfId="0" applyNumberFormat="1" applyFont="1" applyFill="1" applyBorder="1" applyAlignment="1" applyProtection="1">
      <alignment vertical="center"/>
    </xf>
    <xf numFmtId="176" fontId="6" fillId="23" borderId="330" xfId="0" applyNumberFormat="1" applyFont="1" applyFill="1" applyBorder="1" applyAlignment="1" applyProtection="1">
      <alignment vertical="center"/>
    </xf>
    <xf numFmtId="0" fontId="4" fillId="0" borderId="577" xfId="0" applyFont="1" applyFill="1" applyBorder="1" applyAlignment="1">
      <alignment horizontal="center" vertical="center" wrapText="1"/>
    </xf>
    <xf numFmtId="0" fontId="4" fillId="0" borderId="331" xfId="0" applyFont="1" applyFill="1" applyBorder="1" applyAlignment="1">
      <alignment horizontal="center" vertical="center" wrapText="1"/>
    </xf>
    <xf numFmtId="0" fontId="29" fillId="0" borderId="15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75" xfId="0" applyFont="1" applyFill="1" applyBorder="1" applyAlignment="1">
      <alignment horizontal="center" vertical="center" wrapText="1"/>
    </xf>
    <xf numFmtId="180" fontId="26" fillId="0" borderId="265" xfId="1" applyNumberFormat="1" applyFont="1" applyFill="1" applyBorder="1" applyAlignment="1">
      <alignment horizontal="right" vertical="center"/>
    </xf>
    <xf numFmtId="180" fontId="26" fillId="7" borderId="265" xfId="1" applyNumberFormat="1" applyFont="1" applyFill="1" applyBorder="1" applyAlignment="1">
      <alignment horizontal="right" vertical="center"/>
    </xf>
    <xf numFmtId="183" fontId="26" fillId="0" borderId="14" xfId="2" applyNumberFormat="1" applyFont="1" applyFill="1" applyBorder="1" applyAlignment="1">
      <alignment horizontal="right" vertical="center"/>
    </xf>
    <xf numFmtId="183" fontId="26" fillId="7" borderId="14" xfId="2" applyNumberFormat="1" applyFont="1" applyFill="1" applyBorder="1" applyAlignment="1">
      <alignment horizontal="right" vertical="center"/>
    </xf>
    <xf numFmtId="180" fontId="26" fillId="0" borderId="14" xfId="1" applyNumberFormat="1" applyFont="1" applyFill="1" applyBorder="1" applyAlignment="1">
      <alignment horizontal="right" vertical="center"/>
    </xf>
    <xf numFmtId="180" fontId="26" fillId="7" borderId="56" xfId="1" applyNumberFormat="1" applyFont="1" applyFill="1" applyBorder="1" applyAlignment="1">
      <alignment horizontal="right" vertical="center"/>
    </xf>
    <xf numFmtId="180" fontId="26" fillId="0" borderId="19" xfId="1" applyNumberFormat="1" applyFont="1" applyFill="1" applyBorder="1" applyAlignment="1">
      <alignment horizontal="right" vertical="center"/>
    </xf>
    <xf numFmtId="180" fontId="26" fillId="0" borderId="20" xfId="1" applyNumberFormat="1" applyFont="1" applyFill="1" applyBorder="1" applyAlignment="1">
      <alignment horizontal="right" vertical="center"/>
    </xf>
    <xf numFmtId="180" fontId="26" fillId="0" borderId="273" xfId="1" applyNumberFormat="1" applyFont="1" applyFill="1" applyBorder="1" applyAlignment="1">
      <alignment horizontal="right" vertical="center"/>
    </xf>
    <xf numFmtId="180" fontId="26" fillId="7" borderId="273" xfId="1" applyNumberFormat="1" applyFont="1" applyFill="1" applyBorder="1" applyAlignment="1">
      <alignment horizontal="right" vertical="center"/>
    </xf>
    <xf numFmtId="180" fontId="26" fillId="7" borderId="14" xfId="1" applyNumberFormat="1" applyFont="1" applyFill="1" applyBorder="1" applyAlignment="1">
      <alignment horizontal="right" vertical="center"/>
    </xf>
    <xf numFmtId="180" fontId="26" fillId="0" borderId="236" xfId="1" applyNumberFormat="1" applyFont="1" applyFill="1" applyBorder="1" applyAlignment="1">
      <alignment horizontal="right" vertical="center"/>
    </xf>
    <xf numFmtId="180" fontId="26" fillId="21" borderId="283" xfId="1" applyNumberFormat="1" applyFont="1" applyFill="1" applyBorder="1" applyAlignment="1">
      <alignment horizontal="right" vertical="center"/>
    </xf>
    <xf numFmtId="38" fontId="32" fillId="17" borderId="366" xfId="2" applyFont="1" applyFill="1" applyBorder="1" applyAlignment="1" applyProtection="1">
      <alignment horizontal="right" vertical="center"/>
    </xf>
    <xf numFmtId="38" fontId="32" fillId="17" borderId="377" xfId="2" applyFont="1" applyFill="1" applyBorder="1" applyAlignment="1" applyProtection="1">
      <alignment horizontal="right" vertical="center"/>
    </xf>
    <xf numFmtId="38" fontId="32" fillId="17" borderId="362" xfId="2" applyFont="1" applyFill="1" applyBorder="1" applyAlignment="1" applyProtection="1">
      <alignment horizontal="right" vertical="center"/>
    </xf>
    <xf numFmtId="38" fontId="32" fillId="17" borderId="365" xfId="2" applyFont="1" applyFill="1" applyBorder="1" applyAlignment="1" applyProtection="1">
      <alignment horizontal="right" vertical="center"/>
    </xf>
    <xf numFmtId="38" fontId="32" fillId="17" borderId="341" xfId="2" applyFont="1" applyFill="1" applyBorder="1" applyAlignment="1" applyProtection="1">
      <alignment horizontal="right" vertical="center"/>
    </xf>
    <xf numFmtId="38" fontId="32" fillId="17" borderId="402" xfId="2" applyFont="1" applyFill="1" applyBorder="1" applyAlignment="1" applyProtection="1">
      <alignment horizontal="right" vertical="center"/>
    </xf>
    <xf numFmtId="38" fontId="32" fillId="17" borderId="337" xfId="2" applyFont="1" applyFill="1" applyBorder="1" applyAlignment="1" applyProtection="1">
      <alignment horizontal="right" vertical="center"/>
    </xf>
    <xf numFmtId="38" fontId="32" fillId="17" borderId="340" xfId="2" applyFont="1" applyFill="1" applyBorder="1" applyAlignment="1" applyProtection="1">
      <alignment horizontal="right" vertical="center"/>
    </xf>
    <xf numFmtId="38" fontId="11" fillId="4" borderId="1" xfId="2" applyFont="1" applyFill="1" applyBorder="1" applyAlignment="1">
      <alignment horizontal="left" vertical="center" wrapText="1"/>
    </xf>
    <xf numFmtId="38" fontId="29" fillId="0" borderId="471" xfId="2" applyFont="1" applyFill="1" applyBorder="1" applyAlignment="1" applyProtection="1">
      <alignment horizontal="center" vertical="center" wrapText="1"/>
    </xf>
    <xf numFmtId="38" fontId="14" fillId="0" borderId="474" xfId="2" applyFont="1" applyFill="1" applyBorder="1" applyAlignment="1" applyProtection="1">
      <alignment horizontal="center" vertical="center" wrapText="1"/>
    </xf>
    <xf numFmtId="38" fontId="31" fillId="16" borderId="5" xfId="2" applyFont="1" applyFill="1" applyBorder="1" applyAlignment="1" applyProtection="1">
      <alignment vertical="center"/>
    </xf>
    <xf numFmtId="38" fontId="6" fillId="16" borderId="229" xfId="2" applyFont="1" applyFill="1" applyBorder="1" applyAlignment="1" applyProtection="1">
      <alignment horizontal="right" vertical="center"/>
    </xf>
    <xf numFmtId="38" fontId="6" fillId="5" borderId="580" xfId="2" applyFont="1" applyFill="1" applyBorder="1" applyAlignment="1" applyProtection="1">
      <alignment vertical="center"/>
    </xf>
    <xf numFmtId="38" fontId="31" fillId="16" borderId="168" xfId="2" applyFont="1" applyFill="1" applyBorder="1" applyAlignment="1" applyProtection="1">
      <alignment vertical="center"/>
    </xf>
    <xf numFmtId="38" fontId="6" fillId="16" borderId="581" xfId="2" applyFont="1" applyFill="1" applyBorder="1" applyAlignment="1" applyProtection="1">
      <alignment horizontal="right" vertical="center"/>
    </xf>
    <xf numFmtId="38" fontId="32" fillId="25" borderId="221" xfId="2" applyFont="1" applyFill="1" applyBorder="1" applyAlignment="1" applyProtection="1">
      <alignment horizontal="right" vertical="center"/>
    </xf>
    <xf numFmtId="38" fontId="31" fillId="16" borderId="226" xfId="2" applyFont="1" applyFill="1" applyBorder="1" applyAlignment="1" applyProtection="1">
      <alignment horizontal="right" vertical="center"/>
    </xf>
    <xf numFmtId="38" fontId="6" fillId="16" borderId="582" xfId="2" applyFont="1" applyFill="1" applyBorder="1" applyAlignment="1" applyProtection="1">
      <alignment horizontal="right" vertical="center"/>
    </xf>
    <xf numFmtId="38" fontId="13" fillId="30" borderId="24" xfId="2" applyFont="1" applyFill="1" applyBorder="1" applyAlignment="1" applyProtection="1">
      <alignment horizontal="center" vertical="center"/>
    </xf>
    <xf numFmtId="38" fontId="29" fillId="0" borderId="34" xfId="2" applyFont="1" applyFill="1" applyBorder="1" applyAlignment="1" applyProtection="1">
      <alignment horizontal="center" vertical="center" wrapText="1"/>
    </xf>
    <xf numFmtId="38" fontId="14" fillId="0" borderId="228" xfId="2" applyFont="1" applyFill="1" applyBorder="1" applyAlignment="1" applyProtection="1">
      <alignment horizontal="center" vertical="center" wrapText="1"/>
    </xf>
    <xf numFmtId="38" fontId="46" fillId="30" borderId="164" xfId="2" applyFont="1" applyFill="1" applyBorder="1" applyAlignment="1" applyProtection="1">
      <alignment horizontal="center" vertical="center"/>
    </xf>
    <xf numFmtId="38" fontId="13" fillId="30" borderId="586" xfId="2" applyFont="1" applyFill="1" applyBorder="1" applyAlignment="1" applyProtection="1">
      <alignment horizontal="center" vertical="center"/>
    </xf>
    <xf numFmtId="38" fontId="31" fillId="5" borderId="402" xfId="2" applyFont="1" applyFill="1" applyBorder="1" applyAlignment="1" applyProtection="1">
      <alignment vertical="center"/>
    </xf>
    <xf numFmtId="38" fontId="6" fillId="5" borderId="587" xfId="2" applyFont="1" applyFill="1" applyBorder="1" applyAlignment="1" applyProtection="1">
      <alignment vertical="center"/>
    </xf>
    <xf numFmtId="38" fontId="31" fillId="24" borderId="377" xfId="2" applyFont="1" applyFill="1" applyBorder="1" applyAlignment="1" applyProtection="1">
      <alignment vertical="center"/>
    </xf>
    <xf numFmtId="38" fontId="6" fillId="24" borderId="588" xfId="2" applyFont="1" applyFill="1" applyBorder="1" applyAlignment="1" applyProtection="1">
      <alignment horizontal="center" vertical="center"/>
    </xf>
    <xf numFmtId="38" fontId="31" fillId="5" borderId="377" xfId="2" applyFont="1" applyFill="1" applyBorder="1" applyAlignment="1" applyProtection="1">
      <alignment vertical="center"/>
    </xf>
    <xf numFmtId="38" fontId="6" fillId="5" borderId="588" xfId="2" applyFont="1" applyFill="1" applyBorder="1" applyAlignment="1" applyProtection="1">
      <alignment horizontal="center" vertical="center"/>
    </xf>
    <xf numFmtId="38" fontId="31" fillId="0" borderId="377" xfId="2" applyFont="1" applyFill="1" applyBorder="1" applyAlignment="1" applyProtection="1">
      <alignment vertical="center"/>
    </xf>
    <xf numFmtId="38" fontId="6" fillId="0" borderId="588" xfId="2" applyFont="1" applyFill="1" applyBorder="1" applyAlignment="1" applyProtection="1">
      <alignment horizontal="center" vertical="center"/>
    </xf>
    <xf numFmtId="38" fontId="6" fillId="0" borderId="588" xfId="2" applyFont="1" applyFill="1" applyBorder="1" applyAlignment="1" applyProtection="1">
      <alignment vertical="center"/>
    </xf>
    <xf numFmtId="38" fontId="31" fillId="24" borderId="456" xfId="2" applyFont="1" applyFill="1" applyBorder="1" applyAlignment="1" applyProtection="1">
      <alignment vertical="center"/>
    </xf>
    <xf numFmtId="38" fontId="6" fillId="24" borderId="589" xfId="2" applyFont="1" applyFill="1" applyBorder="1" applyAlignment="1" applyProtection="1">
      <alignment horizontal="center" vertical="center"/>
    </xf>
    <xf numFmtId="38" fontId="31" fillId="0" borderId="402" xfId="2" applyFont="1" applyFill="1" applyBorder="1" applyAlignment="1" applyProtection="1">
      <alignment vertical="center"/>
    </xf>
    <xf numFmtId="38" fontId="6" fillId="0" borderId="587" xfId="2" applyFont="1" applyFill="1" applyBorder="1" applyAlignment="1" applyProtection="1">
      <alignment vertical="center"/>
    </xf>
    <xf numFmtId="38" fontId="31" fillId="0" borderId="456" xfId="2" applyFont="1" applyFill="1" applyBorder="1" applyAlignment="1" applyProtection="1">
      <alignment vertical="center"/>
    </xf>
    <xf numFmtId="38" fontId="6" fillId="0" borderId="589" xfId="2" applyFont="1" applyFill="1" applyBorder="1" applyAlignment="1" applyProtection="1">
      <alignment horizontal="center" vertical="center"/>
    </xf>
    <xf numFmtId="38" fontId="31" fillId="24" borderId="402" xfId="2" applyFont="1" applyFill="1" applyBorder="1" applyAlignment="1" applyProtection="1">
      <alignment vertical="center"/>
    </xf>
    <xf numFmtId="38" fontId="6" fillId="24" borderId="587" xfId="2" applyFont="1" applyFill="1" applyBorder="1" applyAlignment="1" applyProtection="1">
      <alignment horizontal="center" vertical="center"/>
    </xf>
    <xf numFmtId="38" fontId="6" fillId="0" borderId="587" xfId="2" applyFont="1" applyFill="1" applyBorder="1" applyAlignment="1" applyProtection="1">
      <alignment horizontal="center" vertical="center"/>
    </xf>
    <xf numFmtId="38" fontId="14" fillId="0" borderId="590" xfId="2" applyFont="1" applyFill="1" applyBorder="1" applyAlignment="1" applyProtection="1">
      <alignment horizontal="center" vertical="center" wrapText="1"/>
    </xf>
    <xf numFmtId="38" fontId="6" fillId="24" borderId="591" xfId="2" applyFont="1" applyFill="1" applyBorder="1" applyAlignment="1" applyProtection="1">
      <alignment vertical="center"/>
    </xf>
    <xf numFmtId="38" fontId="6" fillId="5" borderId="591" xfId="2" applyFont="1" applyFill="1" applyBorder="1" applyAlignment="1" applyProtection="1">
      <alignment vertical="center"/>
    </xf>
    <xf numFmtId="38" fontId="6" fillId="0" borderId="591" xfId="2" applyFont="1" applyFill="1" applyBorder="1" applyAlignment="1" applyProtection="1">
      <alignment vertical="center"/>
    </xf>
    <xf numFmtId="38" fontId="6" fillId="24" borderId="592" xfId="2" applyFont="1" applyFill="1" applyBorder="1" applyAlignment="1" applyProtection="1">
      <alignment vertical="center"/>
    </xf>
    <xf numFmtId="38" fontId="6" fillId="0" borderId="593" xfId="2" applyFont="1" applyFill="1" applyBorder="1" applyAlignment="1" applyProtection="1">
      <alignment vertical="center"/>
    </xf>
    <xf numFmtId="38" fontId="6" fillId="0" borderId="592" xfId="2" applyFont="1" applyFill="1" applyBorder="1" applyAlignment="1" applyProtection="1">
      <alignment vertical="center"/>
    </xf>
    <xf numFmtId="38" fontId="6" fillId="24" borderId="593" xfId="2" applyFont="1" applyFill="1" applyBorder="1" applyAlignment="1" applyProtection="1">
      <alignment vertical="center"/>
    </xf>
    <xf numFmtId="38" fontId="14" fillId="0" borderId="152" xfId="2" applyFont="1" applyFill="1" applyBorder="1" applyAlignment="1" applyProtection="1">
      <alignment horizontal="center" vertical="center" wrapText="1"/>
    </xf>
    <xf numFmtId="38" fontId="13" fillId="30" borderId="594" xfId="2" applyFont="1" applyFill="1" applyBorder="1" applyAlignment="1" applyProtection="1">
      <alignment horizontal="center" vertical="center"/>
    </xf>
    <xf numFmtId="38" fontId="6" fillId="5" borderId="399" xfId="2" applyFont="1" applyFill="1" applyBorder="1" applyAlignment="1" applyProtection="1">
      <alignment vertical="center"/>
    </xf>
    <xf numFmtId="38" fontId="14" fillId="0" borderId="17" xfId="2" applyFont="1" applyFill="1" applyBorder="1" applyAlignment="1" applyProtection="1">
      <alignment horizontal="center" vertical="center" wrapText="1"/>
    </xf>
    <xf numFmtId="38" fontId="6" fillId="16" borderId="6" xfId="2" applyFont="1" applyFill="1" applyBorder="1" applyAlignment="1" applyProtection="1">
      <alignment vertical="center"/>
    </xf>
    <xf numFmtId="38" fontId="6" fillId="5" borderId="595" xfId="2" applyFont="1" applyFill="1" applyBorder="1" applyAlignment="1" applyProtection="1">
      <alignment vertical="center"/>
    </xf>
    <xf numFmtId="38" fontId="6" fillId="16" borderId="158" xfId="2" applyFont="1" applyFill="1" applyBorder="1" applyAlignment="1" applyProtection="1">
      <alignment vertical="center"/>
    </xf>
    <xf numFmtId="38" fontId="6" fillId="16" borderId="158" xfId="2" applyFont="1" applyFill="1" applyBorder="1" applyAlignment="1" applyProtection="1">
      <alignment horizontal="right" vertical="center"/>
    </xf>
    <xf numFmtId="38" fontId="14" fillId="0" borderId="502" xfId="2" applyFont="1" applyFill="1" applyBorder="1" applyAlignment="1" applyProtection="1">
      <alignment horizontal="center" vertical="center" wrapText="1"/>
    </xf>
    <xf numFmtId="38" fontId="6" fillId="5" borderId="596" xfId="2" applyFont="1" applyFill="1" applyBorder="1" applyAlignment="1" applyProtection="1">
      <alignment vertical="center"/>
    </xf>
    <xf numFmtId="38" fontId="6" fillId="16" borderId="222" xfId="2" applyFont="1" applyFill="1" applyBorder="1" applyAlignment="1" applyProtection="1">
      <alignment horizontal="right" vertical="center"/>
    </xf>
    <xf numFmtId="38" fontId="32" fillId="5" borderId="337" xfId="2" applyFont="1" applyFill="1" applyBorder="1" applyAlignment="1" applyProtection="1">
      <alignment vertical="center"/>
    </xf>
    <xf numFmtId="38" fontId="32" fillId="0" borderId="362" xfId="2" applyFont="1" applyFill="1" applyBorder="1" applyAlignment="1" applyProtection="1">
      <alignment vertical="center"/>
    </xf>
    <xf numFmtId="38" fontId="32" fillId="0" borderId="337" xfId="2" applyFont="1" applyFill="1" applyBorder="1" applyAlignment="1" applyProtection="1">
      <alignment vertical="center"/>
    </xf>
    <xf numFmtId="38" fontId="18" fillId="18" borderId="473" xfId="2" applyFont="1" applyFill="1" applyBorder="1" applyAlignment="1">
      <alignment horizontal="center" vertical="center" wrapText="1"/>
    </xf>
    <xf numFmtId="38" fontId="32" fillId="18" borderId="42" xfId="2" applyFont="1" applyFill="1" applyBorder="1" applyAlignment="1" applyProtection="1">
      <alignment vertical="center"/>
    </xf>
    <xf numFmtId="180" fontId="31" fillId="16" borderId="5" xfId="2" applyNumberFormat="1" applyFont="1" applyFill="1" applyBorder="1" applyAlignment="1" applyProtection="1">
      <alignment horizontal="right" vertical="center"/>
    </xf>
    <xf numFmtId="183" fontId="31" fillId="5" borderId="168" xfId="2" applyNumberFormat="1" applyFont="1" applyFill="1" applyBorder="1" applyAlignment="1" applyProtection="1">
      <alignment vertical="center"/>
    </xf>
    <xf numFmtId="180" fontId="31" fillId="5" borderId="168" xfId="2" applyNumberFormat="1" applyFont="1" applyFill="1" applyBorder="1" applyAlignment="1" applyProtection="1">
      <alignment vertical="center"/>
    </xf>
    <xf numFmtId="38" fontId="32" fillId="18" borderId="118" xfId="2" applyFont="1" applyFill="1" applyBorder="1" applyAlignment="1" applyProtection="1">
      <alignment vertical="center"/>
    </xf>
    <xf numFmtId="180" fontId="31" fillId="16" borderId="168" xfId="2" applyNumberFormat="1" applyFont="1" applyFill="1" applyBorder="1" applyAlignment="1" applyProtection="1">
      <alignment horizontal="right" vertical="center"/>
    </xf>
    <xf numFmtId="183" fontId="31" fillId="16" borderId="168" xfId="2" applyNumberFormat="1" applyFont="1" applyFill="1" applyBorder="1" applyAlignment="1" applyProtection="1">
      <alignment horizontal="right" vertical="center"/>
    </xf>
    <xf numFmtId="38" fontId="32" fillId="18" borderId="92" xfId="2" applyFont="1" applyFill="1" applyBorder="1" applyAlignment="1" applyProtection="1">
      <alignment horizontal="right" vertical="center"/>
    </xf>
    <xf numFmtId="180" fontId="31" fillId="16" borderId="226" xfId="2" applyNumberFormat="1" applyFont="1" applyFill="1" applyBorder="1" applyAlignment="1" applyProtection="1">
      <alignment horizontal="right" vertical="center"/>
    </xf>
    <xf numFmtId="183" fontId="31" fillId="16" borderId="226" xfId="2" applyNumberFormat="1" applyFont="1" applyFill="1" applyBorder="1" applyAlignment="1" applyProtection="1">
      <alignment horizontal="right" vertical="center"/>
    </xf>
    <xf numFmtId="38" fontId="30" fillId="31" borderId="471" xfId="2" applyFont="1" applyFill="1" applyBorder="1" applyAlignment="1" applyProtection="1">
      <alignment horizontal="center" vertical="center" wrapText="1"/>
    </xf>
    <xf numFmtId="183" fontId="30" fillId="31" borderId="471" xfId="2" applyNumberFormat="1" applyFont="1" applyFill="1" applyBorder="1" applyAlignment="1" applyProtection="1">
      <alignment horizontal="center" vertical="center" wrapText="1"/>
    </xf>
    <xf numFmtId="38" fontId="32" fillId="18" borderId="5" xfId="2" applyFont="1" applyFill="1" applyBorder="1" applyAlignment="1" applyProtection="1">
      <alignment vertical="center"/>
    </xf>
    <xf numFmtId="38" fontId="32" fillId="18" borderId="7" xfId="2" applyFont="1" applyFill="1" applyBorder="1" applyAlignment="1" applyProtection="1">
      <alignment vertical="center"/>
    </xf>
    <xf numFmtId="38" fontId="32" fillId="5" borderId="192" xfId="2" applyFont="1" applyFill="1" applyBorder="1" applyAlignment="1" applyProtection="1">
      <alignment vertical="center"/>
    </xf>
    <xf numFmtId="38" fontId="32" fillId="5" borderId="596" xfId="2" applyFont="1" applyFill="1" applyBorder="1" applyAlignment="1" applyProtection="1">
      <alignment vertical="center"/>
    </xf>
    <xf numFmtId="38" fontId="32" fillId="18" borderId="168" xfId="2" applyFont="1" applyFill="1" applyBorder="1" applyAlignment="1" applyProtection="1">
      <alignment vertical="center"/>
    </xf>
    <xf numFmtId="38" fontId="32" fillId="18" borderId="94" xfId="2" applyFont="1" applyFill="1" applyBorder="1" applyAlignment="1" applyProtection="1">
      <alignment vertical="center"/>
    </xf>
    <xf numFmtId="38" fontId="32" fillId="18" borderId="226" xfId="2" applyFont="1" applyFill="1" applyBorder="1" applyAlignment="1" applyProtection="1">
      <alignment horizontal="right" vertical="center"/>
    </xf>
    <xf numFmtId="38" fontId="32" fillId="18" borderId="222" xfId="2" applyFont="1" applyFill="1" applyBorder="1" applyAlignment="1" applyProtection="1">
      <alignment horizontal="right" vertical="center"/>
    </xf>
    <xf numFmtId="38" fontId="18" fillId="18" borderId="47" xfId="2" applyFont="1" applyFill="1" applyBorder="1" applyAlignment="1">
      <alignment horizontal="center" vertical="center" wrapText="1"/>
    </xf>
    <xf numFmtId="38" fontId="35" fillId="30" borderId="597" xfId="2" applyFont="1" applyFill="1" applyBorder="1" applyAlignment="1">
      <alignment horizontal="center" vertical="center"/>
    </xf>
    <xf numFmtId="38" fontId="29" fillId="31" borderId="164" xfId="2" applyFont="1" applyFill="1" applyBorder="1" applyAlignment="1" applyProtection="1">
      <alignment vertical="center" wrapText="1"/>
    </xf>
    <xf numFmtId="183" fontId="29" fillId="31" borderId="164" xfId="2" applyNumberFormat="1" applyFont="1" applyFill="1" applyBorder="1" applyAlignment="1" applyProtection="1">
      <alignment vertical="center" wrapText="1"/>
    </xf>
    <xf numFmtId="38" fontId="35" fillId="30" borderId="164" xfId="2" applyFont="1" applyFill="1" applyBorder="1" applyAlignment="1">
      <alignment horizontal="center" vertical="center"/>
    </xf>
    <xf numFmtId="38" fontId="35" fillId="30" borderId="594" xfId="2" applyFont="1" applyFill="1" applyBorder="1" applyAlignment="1">
      <alignment horizontal="center" vertical="center"/>
    </xf>
    <xf numFmtId="38" fontId="32" fillId="5" borderId="598" xfId="2" applyFont="1" applyFill="1" applyBorder="1" applyAlignment="1" applyProtection="1">
      <alignment vertical="center"/>
    </xf>
    <xf numFmtId="180" fontId="31" fillId="0" borderId="402" xfId="1" applyNumberFormat="1" applyFont="1" applyFill="1" applyBorder="1" applyAlignment="1" applyProtection="1">
      <alignment horizontal="right" vertical="center"/>
    </xf>
    <xf numFmtId="183" fontId="31" fillId="0" borderId="402" xfId="1" applyNumberFormat="1" applyFont="1" applyFill="1" applyBorder="1" applyAlignment="1" applyProtection="1">
      <alignment horizontal="right" vertical="center"/>
    </xf>
    <xf numFmtId="38" fontId="32" fillId="5" borderId="402" xfId="2" applyFont="1" applyFill="1" applyBorder="1" applyAlignment="1" applyProtection="1">
      <alignment vertical="center"/>
    </xf>
    <xf numFmtId="38" fontId="32" fillId="5" borderId="399" xfId="2" applyFont="1" applyFill="1" applyBorder="1" applyAlignment="1" applyProtection="1">
      <alignment vertical="center"/>
    </xf>
    <xf numFmtId="38" fontId="32" fillId="18" borderId="599" xfId="2" applyFont="1" applyFill="1" applyBorder="1" applyAlignment="1" applyProtection="1">
      <alignment vertical="center"/>
    </xf>
    <xf numFmtId="180" fontId="31" fillId="31" borderId="377" xfId="2" applyNumberFormat="1" applyFont="1" applyFill="1" applyBorder="1" applyAlignment="1" applyProtection="1">
      <alignment horizontal="right" vertical="center"/>
    </xf>
    <xf numFmtId="183" fontId="31" fillId="31" borderId="377" xfId="2" applyNumberFormat="1" applyFont="1" applyFill="1" applyBorder="1" applyAlignment="1" applyProtection="1">
      <alignment horizontal="right" vertical="center"/>
    </xf>
    <xf numFmtId="38" fontId="32" fillId="18" borderId="377" xfId="2" applyFont="1" applyFill="1" applyBorder="1" applyAlignment="1" applyProtection="1">
      <alignment vertical="center"/>
    </xf>
    <xf numFmtId="38" fontId="32" fillId="18" borderId="371" xfId="2" applyFont="1" applyFill="1" applyBorder="1" applyAlignment="1" applyProtection="1">
      <alignment vertical="center"/>
    </xf>
    <xf numFmtId="38" fontId="32" fillId="5" borderId="599" xfId="2" applyFont="1" applyFill="1" applyBorder="1" applyAlignment="1" applyProtection="1">
      <alignment vertical="center"/>
    </xf>
    <xf numFmtId="180" fontId="31" fillId="5" borderId="377" xfId="2" applyNumberFormat="1" applyFont="1" applyFill="1" applyBorder="1" applyAlignment="1" applyProtection="1">
      <alignment horizontal="right" vertical="center"/>
    </xf>
    <xf numFmtId="183" fontId="31" fillId="5" borderId="377" xfId="2" applyNumberFormat="1" applyFont="1" applyFill="1" applyBorder="1" applyAlignment="1" applyProtection="1">
      <alignment horizontal="right" vertical="center"/>
    </xf>
    <xf numFmtId="38" fontId="32" fillId="5" borderId="377" xfId="2" applyFont="1" applyFill="1" applyBorder="1" applyAlignment="1" applyProtection="1">
      <alignment vertical="center"/>
    </xf>
    <xf numFmtId="38" fontId="32" fillId="5" borderId="371" xfId="2" applyFont="1" applyFill="1" applyBorder="1" applyAlignment="1" applyProtection="1">
      <alignment vertical="center"/>
    </xf>
    <xf numFmtId="38" fontId="32" fillId="0" borderId="599" xfId="2" applyFont="1" applyFill="1" applyBorder="1" applyAlignment="1" applyProtection="1">
      <alignment vertical="center"/>
    </xf>
    <xf numFmtId="180" fontId="43" fillId="0" borderId="377" xfId="2" applyNumberFormat="1" applyFont="1" applyFill="1" applyBorder="1" applyAlignment="1" applyProtection="1">
      <alignment horizontal="right" vertical="center"/>
    </xf>
    <xf numFmtId="183" fontId="43" fillId="0" borderId="377" xfId="2" applyNumberFormat="1" applyFont="1" applyFill="1" applyBorder="1" applyAlignment="1" applyProtection="1">
      <alignment horizontal="right" vertical="center"/>
    </xf>
    <xf numFmtId="38" fontId="32" fillId="0" borderId="377" xfId="2" applyFont="1" applyFill="1" applyBorder="1" applyAlignment="1" applyProtection="1">
      <alignment vertical="center"/>
    </xf>
    <xf numFmtId="38" fontId="32" fillId="0" borderId="371" xfId="2" applyFont="1" applyFill="1" applyBorder="1" applyAlignment="1" applyProtection="1">
      <alignment vertical="center"/>
    </xf>
    <xf numFmtId="180" fontId="31" fillId="0" borderId="377" xfId="2" applyNumberFormat="1" applyFont="1" applyFill="1" applyBorder="1" applyAlignment="1" applyProtection="1">
      <alignment vertical="center"/>
    </xf>
    <xf numFmtId="183" fontId="31" fillId="0" borderId="377" xfId="2" applyNumberFormat="1" applyFont="1" applyFill="1" applyBorder="1" applyAlignment="1" applyProtection="1">
      <alignment vertical="center"/>
    </xf>
    <xf numFmtId="180" fontId="31" fillId="0" borderId="377" xfId="2" applyNumberFormat="1" applyFont="1" applyFill="1" applyBorder="1" applyAlignment="1" applyProtection="1">
      <alignment horizontal="right" vertical="center"/>
    </xf>
    <xf numFmtId="183" fontId="31" fillId="0" borderId="377" xfId="2" applyNumberFormat="1" applyFont="1" applyFill="1" applyBorder="1" applyAlignment="1" applyProtection="1">
      <alignment horizontal="right" vertical="center"/>
    </xf>
    <xf numFmtId="180" fontId="52" fillId="31" borderId="377" xfId="2" applyNumberFormat="1" applyFont="1" applyFill="1" applyBorder="1" applyAlignment="1" applyProtection="1">
      <alignment horizontal="right" vertical="center"/>
    </xf>
    <xf numFmtId="38" fontId="32" fillId="0" borderId="599" xfId="2" applyFont="1" applyFill="1" applyBorder="1" applyAlignment="1" applyProtection="1">
      <alignment horizontal="right" vertical="center"/>
    </xf>
    <xf numFmtId="38" fontId="32" fillId="0" borderId="371" xfId="2" applyFont="1" applyFill="1" applyBorder="1" applyAlignment="1" applyProtection="1">
      <alignment horizontal="right" vertical="center"/>
    </xf>
    <xf numFmtId="38" fontId="32" fillId="18" borderId="600" xfId="2" applyFont="1" applyFill="1" applyBorder="1" applyAlignment="1" applyProtection="1">
      <alignment vertical="center"/>
    </xf>
    <xf numFmtId="180" fontId="31" fillId="31" borderId="456" xfId="2" applyNumberFormat="1" applyFont="1" applyFill="1" applyBorder="1" applyAlignment="1" applyProtection="1">
      <alignment horizontal="right" vertical="center"/>
    </xf>
    <xf numFmtId="183" fontId="31" fillId="31" borderId="456" xfId="2" applyNumberFormat="1" applyFont="1" applyFill="1" applyBorder="1" applyAlignment="1" applyProtection="1">
      <alignment horizontal="right" vertical="center"/>
    </xf>
    <xf numFmtId="38" fontId="32" fillId="18" borderId="456" xfId="2" applyFont="1" applyFill="1" applyBorder="1" applyAlignment="1" applyProtection="1">
      <alignment vertical="center"/>
    </xf>
    <xf numFmtId="38" fontId="32" fillId="18" borderId="450" xfId="2" applyFont="1" applyFill="1" applyBorder="1" applyAlignment="1" applyProtection="1">
      <alignment vertical="center"/>
    </xf>
    <xf numFmtId="38" fontId="32" fillId="0" borderId="598" xfId="2" applyFont="1" applyFill="1" applyBorder="1" applyAlignment="1" applyProtection="1">
      <alignment vertical="center"/>
    </xf>
    <xf numFmtId="180" fontId="31" fillId="0" borderId="402" xfId="2" applyNumberFormat="1" applyFont="1" applyFill="1" applyBorder="1" applyAlignment="1" applyProtection="1">
      <alignment vertical="center"/>
    </xf>
    <xf numFmtId="183" fontId="31" fillId="0" borderId="402" xfId="2" applyNumberFormat="1" applyFont="1" applyFill="1" applyBorder="1" applyAlignment="1" applyProtection="1">
      <alignment vertical="center"/>
    </xf>
    <xf numFmtId="38" fontId="32" fillId="0" borderId="402" xfId="2" applyFont="1" applyFill="1" applyBorder="1" applyAlignment="1" applyProtection="1">
      <alignment vertical="center"/>
    </xf>
    <xf numFmtId="38" fontId="32" fillId="0" borderId="399" xfId="2" applyFont="1" applyFill="1" applyBorder="1" applyAlignment="1" applyProtection="1">
      <alignment vertical="center"/>
    </xf>
    <xf numFmtId="38" fontId="32" fillId="0" borderId="600" xfId="2" applyFont="1" applyFill="1" applyBorder="1" applyAlignment="1" applyProtection="1">
      <alignment vertical="center"/>
    </xf>
    <xf numFmtId="180" fontId="31" fillId="0" borderId="456" xfId="2" applyNumberFormat="1" applyFont="1" applyFill="1" applyBorder="1" applyAlignment="1" applyProtection="1">
      <alignment horizontal="right" vertical="center"/>
    </xf>
    <xf numFmtId="183" fontId="31" fillId="0" borderId="456" xfId="2" applyNumberFormat="1" applyFont="1" applyFill="1" applyBorder="1" applyAlignment="1" applyProtection="1">
      <alignment horizontal="right" vertical="center"/>
    </xf>
    <xf numFmtId="38" fontId="32" fillId="0" borderId="456" xfId="2" applyFont="1" applyFill="1" applyBorder="1" applyAlignment="1" applyProtection="1">
      <alignment vertical="center"/>
    </xf>
    <xf numFmtId="38" fontId="32" fillId="0" borderId="450" xfId="2" applyFont="1" applyFill="1" applyBorder="1" applyAlignment="1" applyProtection="1">
      <alignment vertical="center"/>
    </xf>
    <xf numFmtId="38" fontId="32" fillId="18" borderId="598" xfId="2" applyFont="1" applyFill="1" applyBorder="1" applyAlignment="1" applyProtection="1">
      <alignment vertical="center"/>
    </xf>
    <xf numFmtId="180" fontId="31" fillId="31" borderId="402" xfId="2" applyNumberFormat="1" applyFont="1" applyFill="1" applyBorder="1" applyAlignment="1" applyProtection="1">
      <alignment horizontal="right" vertical="center"/>
    </xf>
    <xf numFmtId="183" fontId="31" fillId="31" borderId="402" xfId="2" applyNumberFormat="1" applyFont="1" applyFill="1" applyBorder="1" applyAlignment="1" applyProtection="1">
      <alignment horizontal="right" vertical="center"/>
    </xf>
    <xf numFmtId="38" fontId="32" fillId="18" borderId="402" xfId="2" applyFont="1" applyFill="1" applyBorder="1" applyAlignment="1" applyProtection="1">
      <alignment vertical="center"/>
    </xf>
    <xf numFmtId="38" fontId="32" fillId="18" borderId="399" xfId="2" applyFont="1" applyFill="1" applyBorder="1" applyAlignment="1" applyProtection="1">
      <alignment vertical="center"/>
    </xf>
    <xf numFmtId="180" fontId="31" fillId="0" borderId="402" xfId="2" applyNumberFormat="1" applyFont="1" applyFill="1" applyBorder="1" applyAlignment="1" applyProtection="1">
      <alignment horizontal="right" vertical="center"/>
    </xf>
    <xf numFmtId="183" fontId="31" fillId="0" borderId="402" xfId="2" applyNumberFormat="1" applyFont="1" applyFill="1" applyBorder="1" applyAlignment="1" applyProtection="1">
      <alignment horizontal="right" vertical="center"/>
    </xf>
    <xf numFmtId="38" fontId="30" fillId="31" borderId="13" xfId="2" applyFont="1" applyFill="1" applyBorder="1" applyAlignment="1" applyProtection="1">
      <alignment horizontal="center" vertical="center" wrapText="1"/>
    </xf>
    <xf numFmtId="183" fontId="30" fillId="31" borderId="13" xfId="2" applyNumberFormat="1" applyFont="1" applyFill="1" applyBorder="1" applyAlignment="1" applyProtection="1">
      <alignment horizontal="center" vertical="center" wrapText="1"/>
    </xf>
    <xf numFmtId="38" fontId="29" fillId="18" borderId="152" xfId="2" applyFont="1" applyFill="1" applyBorder="1" applyAlignment="1">
      <alignment horizontal="center" vertical="center" wrapText="1"/>
    </xf>
    <xf numFmtId="38" fontId="29" fillId="18" borderId="502" xfId="2" applyFont="1" applyFill="1" applyBorder="1" applyAlignment="1">
      <alignment horizontal="center" vertical="center" wrapText="1"/>
    </xf>
    <xf numFmtId="38" fontId="29" fillId="18" borderId="471" xfId="2" applyFont="1" applyFill="1" applyBorder="1" applyAlignment="1">
      <alignment horizontal="center" vertical="center" wrapText="1"/>
    </xf>
    <xf numFmtId="183" fontId="29" fillId="0" borderId="471" xfId="2" applyNumberFormat="1" applyFont="1" applyFill="1" applyBorder="1" applyAlignment="1" applyProtection="1">
      <alignment horizontal="center" vertical="center" wrapText="1"/>
    </xf>
    <xf numFmtId="38" fontId="23" fillId="30" borderId="49" xfId="2" applyFont="1" applyFill="1" applyBorder="1" applyAlignment="1" applyProtection="1">
      <alignment vertical="center"/>
    </xf>
    <xf numFmtId="183" fontId="23" fillId="30" borderId="49" xfId="2" applyNumberFormat="1" applyFont="1" applyFill="1" applyBorder="1" applyAlignment="1" applyProtection="1">
      <alignment vertical="center"/>
    </xf>
    <xf numFmtId="183" fontId="33" fillId="5" borderId="168" xfId="2" applyNumberFormat="1" applyFont="1" applyFill="1" applyBorder="1" applyAlignment="1" applyProtection="1">
      <alignment vertical="center"/>
    </xf>
    <xf numFmtId="38" fontId="18" fillId="25" borderId="507" xfId="2" applyFont="1" applyFill="1" applyBorder="1" applyAlignment="1">
      <alignment horizontal="center" vertical="center" wrapText="1"/>
    </xf>
    <xf numFmtId="38" fontId="32" fillId="25" borderId="12" xfId="2" applyFont="1" applyFill="1" applyBorder="1" applyAlignment="1" applyProtection="1">
      <alignment vertical="center"/>
    </xf>
    <xf numFmtId="38" fontId="32" fillId="5" borderId="601" xfId="2" applyFont="1" applyFill="1" applyBorder="1" applyAlignment="1" applyProtection="1">
      <alignment vertical="center"/>
    </xf>
    <xf numFmtId="38" fontId="32" fillId="5" borderId="602" xfId="2" applyFont="1" applyFill="1" applyBorder="1" applyAlignment="1" applyProtection="1">
      <alignment vertical="center"/>
    </xf>
    <xf numFmtId="38" fontId="32" fillId="25" borderId="12" xfId="2" applyFont="1" applyFill="1" applyBorder="1" applyAlignment="1" applyProtection="1">
      <alignment horizontal="right" vertical="center"/>
    </xf>
    <xf numFmtId="38" fontId="32" fillId="7" borderId="603" xfId="2" applyFont="1" applyFill="1" applyBorder="1" applyAlignment="1" applyProtection="1">
      <alignment vertical="center"/>
    </xf>
    <xf numFmtId="38" fontId="32" fillId="7" borderId="194" xfId="2" applyFont="1" applyFill="1" applyBorder="1" applyAlignment="1" applyProtection="1">
      <alignment horizontal="right" vertical="center"/>
    </xf>
    <xf numFmtId="38" fontId="29" fillId="0" borderId="502" xfId="2" applyFont="1" applyFill="1" applyBorder="1" applyAlignment="1">
      <alignment horizontal="center" vertical="center" wrapText="1"/>
    </xf>
    <xf numFmtId="38" fontId="41" fillId="7" borderId="49" xfId="2" applyFont="1" applyFill="1" applyBorder="1" applyAlignment="1">
      <alignment horizontal="left" vertical="center"/>
    </xf>
    <xf numFmtId="38" fontId="23" fillId="7" borderId="49" xfId="2" applyFont="1" applyFill="1" applyBorder="1" applyAlignment="1" applyProtection="1">
      <alignment vertical="center"/>
    </xf>
    <xf numFmtId="183" fontId="23" fillId="7" borderId="49" xfId="2" applyNumberFormat="1" applyFont="1" applyFill="1" applyBorder="1" applyAlignment="1" applyProtection="1">
      <alignment vertical="center"/>
    </xf>
    <xf numFmtId="38" fontId="18" fillId="25" borderId="170" xfId="2" applyFont="1" applyFill="1" applyBorder="1" applyAlignment="1">
      <alignment horizontal="center" vertical="center" wrapText="1"/>
    </xf>
    <xf numFmtId="38" fontId="35" fillId="7" borderId="24" xfId="2" applyFont="1" applyFill="1" applyBorder="1" applyAlignment="1">
      <alignment horizontal="center" vertical="center"/>
    </xf>
    <xf numFmtId="38" fontId="32" fillId="25" borderId="362" xfId="2" applyFont="1" applyFill="1" applyBorder="1" applyAlignment="1" applyProtection="1">
      <alignment vertical="center"/>
      <protection locked="0"/>
    </xf>
    <xf numFmtId="38" fontId="32" fillId="5" borderId="362" xfId="2" applyFont="1" applyFill="1" applyBorder="1" applyAlignment="1" applyProtection="1">
      <alignment vertical="center"/>
      <protection locked="0"/>
    </xf>
    <xf numFmtId="38" fontId="32" fillId="0" borderId="362" xfId="2" applyFont="1" applyFill="1" applyBorder="1" applyAlignment="1" applyProtection="1">
      <alignment vertical="center"/>
      <protection locked="0"/>
    </xf>
    <xf numFmtId="38" fontId="32" fillId="25" borderId="441" xfId="2" applyFont="1" applyFill="1" applyBorder="1" applyAlignment="1" applyProtection="1">
      <alignment vertical="center"/>
      <protection locked="0"/>
    </xf>
    <xf numFmtId="38" fontId="32" fillId="0" borderId="441" xfId="2" applyFont="1" applyFill="1" applyBorder="1" applyAlignment="1" applyProtection="1">
      <alignment vertical="center"/>
      <protection locked="0"/>
    </xf>
    <xf numFmtId="38" fontId="32" fillId="25" borderId="337" xfId="2" applyFont="1" applyFill="1" applyBorder="1" applyAlignment="1" applyProtection="1">
      <alignment vertical="center"/>
      <protection locked="0"/>
    </xf>
    <xf numFmtId="38" fontId="32" fillId="0" borderId="337" xfId="2" applyFont="1" applyFill="1" applyBorder="1" applyAlignment="1" applyProtection="1">
      <alignment vertical="center"/>
      <protection locked="0"/>
    </xf>
    <xf numFmtId="38" fontId="35" fillId="7" borderId="597" xfId="2" applyFont="1" applyFill="1" applyBorder="1" applyAlignment="1">
      <alignment horizontal="center" vertical="center"/>
    </xf>
    <xf numFmtId="180" fontId="31" fillId="5" borderId="168" xfId="2" applyNumberFormat="1" applyFont="1" applyFill="1" applyBorder="1" applyAlignment="1" applyProtection="1">
      <alignment horizontal="right" vertical="center"/>
    </xf>
    <xf numFmtId="183" fontId="43" fillId="5" borderId="168" xfId="2" applyNumberFormat="1" applyFont="1" applyFill="1" applyBorder="1" applyAlignment="1" applyProtection="1">
      <alignment vertical="center"/>
    </xf>
    <xf numFmtId="38" fontId="32" fillId="18" borderId="377" xfId="2" applyFont="1" applyFill="1" applyBorder="1" applyAlignment="1" applyProtection="1">
      <alignment horizontal="right" vertical="center"/>
    </xf>
    <xf numFmtId="38" fontId="13" fillId="7" borderId="24" xfId="2" applyFont="1" applyFill="1" applyBorder="1" applyAlignment="1" applyProtection="1">
      <alignment horizontal="center" vertical="center"/>
    </xf>
    <xf numFmtId="38" fontId="32" fillId="0" borderId="598" xfId="2" applyFont="1" applyFill="1" applyBorder="1" applyAlignment="1" applyProtection="1">
      <alignment horizontal="right" vertical="center"/>
    </xf>
    <xf numFmtId="38" fontId="32" fillId="18" borderId="599" xfId="2" applyFont="1" applyFill="1" applyBorder="1" applyAlignment="1" applyProtection="1">
      <alignment horizontal="right" vertical="center"/>
    </xf>
    <xf numFmtId="38" fontId="32" fillId="0" borderId="399" xfId="2" applyFont="1" applyFill="1" applyBorder="1" applyAlignment="1" applyProtection="1">
      <alignment horizontal="right" vertical="center"/>
    </xf>
    <xf numFmtId="38" fontId="6" fillId="0" borderId="350" xfId="2" applyFont="1" applyFill="1" applyBorder="1" applyAlignment="1" applyProtection="1">
      <alignment horizontal="right" vertical="center"/>
    </xf>
    <xf numFmtId="38" fontId="31" fillId="0" borderId="458" xfId="2" applyFont="1" applyFill="1" applyBorder="1" applyAlignment="1" applyProtection="1">
      <alignment horizontal="right" vertical="center"/>
    </xf>
    <xf numFmtId="38" fontId="6" fillId="7" borderId="578" xfId="2" applyFont="1" applyFill="1" applyBorder="1" applyAlignment="1" applyProtection="1">
      <alignment horizontal="right" vertical="center"/>
    </xf>
    <xf numFmtId="38" fontId="6" fillId="5" borderId="579" xfId="2" applyFont="1" applyFill="1" applyBorder="1" applyAlignment="1" applyProtection="1">
      <alignment horizontal="right" vertical="center"/>
    </xf>
    <xf numFmtId="38" fontId="6" fillId="5" borderId="604" xfId="2" applyFont="1" applyFill="1" applyBorder="1" applyAlignment="1" applyProtection="1">
      <alignment horizontal="right" vertical="center"/>
    </xf>
    <xf numFmtId="38" fontId="6" fillId="7" borderId="15" xfId="2" applyFont="1" applyFill="1" applyBorder="1" applyAlignment="1" applyProtection="1">
      <alignment horizontal="right" vertical="center"/>
    </xf>
    <xf numFmtId="38" fontId="6" fillId="7" borderId="44" xfId="2" applyFont="1" applyFill="1" applyBorder="1" applyAlignment="1" applyProtection="1">
      <alignment horizontal="right" vertical="center"/>
    </xf>
    <xf numFmtId="38" fontId="6" fillId="7" borderId="28" xfId="2" applyFont="1" applyFill="1" applyBorder="1" applyAlignment="1" applyProtection="1">
      <alignment horizontal="right" vertical="center"/>
    </xf>
    <xf numFmtId="38" fontId="6" fillId="5" borderId="119" xfId="2" applyFont="1" applyFill="1" applyBorder="1" applyAlignment="1" applyProtection="1">
      <alignment horizontal="right" vertical="center"/>
    </xf>
    <xf numFmtId="38" fontId="6" fillId="5" borderId="227" xfId="2" applyFont="1" applyFill="1" applyBorder="1" applyAlignment="1" applyProtection="1">
      <alignment horizontal="right" vertical="center"/>
    </xf>
    <xf numFmtId="38" fontId="6" fillId="5" borderId="583" xfId="2" applyFont="1" applyFill="1" applyBorder="1" applyAlignment="1" applyProtection="1">
      <alignment horizontal="right" vertical="center"/>
    </xf>
    <xf numFmtId="38" fontId="6" fillId="7" borderId="584" xfId="2" applyFont="1" applyFill="1" applyBorder="1" applyAlignment="1" applyProtection="1">
      <alignment horizontal="right" vertical="center"/>
    </xf>
    <xf numFmtId="38" fontId="6" fillId="5" borderId="584" xfId="2" applyFont="1" applyFill="1" applyBorder="1" applyAlignment="1" applyProtection="1">
      <alignment horizontal="right" vertical="center"/>
    </xf>
    <xf numFmtId="38" fontId="6" fillId="0" borderId="584" xfId="2" applyFont="1" applyFill="1" applyBorder="1" applyAlignment="1" applyProtection="1">
      <alignment horizontal="right" vertical="center"/>
    </xf>
    <xf numFmtId="38" fontId="6" fillId="7" borderId="585" xfId="2" applyFont="1" applyFill="1" applyBorder="1" applyAlignment="1" applyProtection="1">
      <alignment horizontal="right" vertical="center"/>
    </xf>
    <xf numFmtId="38" fontId="6" fillId="0" borderId="583" xfId="2" applyFont="1" applyFill="1" applyBorder="1" applyAlignment="1" applyProtection="1">
      <alignment horizontal="right" vertical="center"/>
    </xf>
    <xf numFmtId="38" fontId="6" fillId="0" borderId="585" xfId="2" applyFont="1" applyFill="1" applyBorder="1" applyAlignment="1" applyProtection="1">
      <alignment horizontal="right" vertical="center"/>
    </xf>
    <xf numFmtId="38" fontId="6" fillId="7" borderId="583" xfId="2" applyFont="1" applyFill="1" applyBorder="1" applyAlignment="1" applyProtection="1">
      <alignment horizontal="right" vertical="center"/>
    </xf>
    <xf numFmtId="38" fontId="6" fillId="5" borderId="356" xfId="2" applyFont="1" applyFill="1" applyBorder="1" applyAlignment="1" applyProtection="1">
      <alignment horizontal="right" vertical="center"/>
    </xf>
    <xf numFmtId="38" fontId="6" fillId="7" borderId="378" xfId="2" applyFont="1" applyFill="1" applyBorder="1" applyAlignment="1" applyProtection="1">
      <alignment horizontal="right" vertical="center"/>
    </xf>
    <xf numFmtId="38" fontId="6" fillId="5" borderId="378" xfId="2" applyFont="1" applyFill="1" applyBorder="1" applyAlignment="1" applyProtection="1">
      <alignment horizontal="right" vertical="center"/>
    </xf>
    <xf numFmtId="38" fontId="6" fillId="0" borderId="378" xfId="2" applyFont="1" applyFill="1" applyBorder="1" applyAlignment="1" applyProtection="1">
      <alignment horizontal="right" vertical="center"/>
    </xf>
    <xf numFmtId="38" fontId="6" fillId="7" borderId="457" xfId="2" applyFont="1" applyFill="1" applyBorder="1" applyAlignment="1" applyProtection="1">
      <alignment horizontal="right" vertical="center"/>
    </xf>
    <xf numFmtId="38" fontId="6" fillId="0" borderId="356" xfId="2" applyFont="1" applyFill="1" applyBorder="1" applyAlignment="1" applyProtection="1">
      <alignment horizontal="right" vertical="center"/>
    </xf>
    <xf numFmtId="38" fontId="6" fillId="0" borderId="457" xfId="2" applyFont="1" applyFill="1" applyBorder="1" applyAlignment="1" applyProtection="1">
      <alignment horizontal="right" vertical="center"/>
    </xf>
    <xf numFmtId="38" fontId="6" fillId="7" borderId="356" xfId="2" applyFont="1" applyFill="1" applyBorder="1" applyAlignment="1" applyProtection="1">
      <alignment horizontal="right" vertical="center"/>
    </xf>
    <xf numFmtId="180" fontId="26" fillId="7" borderId="19" xfId="1" applyNumberFormat="1" applyFont="1" applyFill="1" applyBorder="1" applyAlignment="1">
      <alignment horizontal="right" vertical="center"/>
    </xf>
    <xf numFmtId="38" fontId="32" fillId="26" borderId="265" xfId="2" applyFont="1" applyFill="1" applyBorder="1" applyAlignment="1">
      <alignment horizontal="right" vertical="center"/>
    </xf>
    <xf numFmtId="38" fontId="32" fillId="0" borderId="347" xfId="2" applyFont="1" applyFill="1" applyBorder="1" applyAlignment="1" applyProtection="1">
      <alignment horizontal="right" vertical="center"/>
      <protection locked="0"/>
    </xf>
    <xf numFmtId="38" fontId="31" fillId="0" borderId="337" xfId="2" applyFont="1" applyFill="1" applyBorder="1" applyAlignment="1" applyProtection="1">
      <alignment horizontal="right" vertical="center"/>
    </xf>
    <xf numFmtId="38" fontId="6" fillId="0" borderId="593" xfId="2" applyFont="1" applyFill="1" applyBorder="1" applyAlignment="1" applyProtection="1">
      <alignment horizontal="right" vertical="center"/>
    </xf>
    <xf numFmtId="38" fontId="31" fillId="0" borderId="402" xfId="2" applyFont="1" applyFill="1" applyBorder="1" applyAlignment="1" applyProtection="1">
      <alignment horizontal="right" vertical="center"/>
    </xf>
    <xf numFmtId="38" fontId="6" fillId="0" borderId="399" xfId="2" applyFont="1" applyFill="1" applyBorder="1" applyAlignment="1" applyProtection="1">
      <alignment horizontal="right" vertical="center"/>
    </xf>
    <xf numFmtId="38" fontId="6" fillId="0" borderId="587" xfId="2" applyFont="1" applyFill="1" applyBorder="1" applyAlignment="1" applyProtection="1">
      <alignment horizontal="right" vertical="center"/>
    </xf>
    <xf numFmtId="38" fontId="32" fillId="25" borderId="370" xfId="2" applyFont="1" applyFill="1" applyBorder="1" applyAlignment="1" applyProtection="1">
      <alignment horizontal="right" vertical="center"/>
      <protection locked="0"/>
    </xf>
    <xf numFmtId="38" fontId="31" fillId="24" borderId="362" xfId="2" applyFont="1" applyFill="1" applyBorder="1" applyAlignment="1" applyProtection="1">
      <alignment horizontal="right" vertical="center"/>
    </xf>
    <xf numFmtId="38" fontId="6" fillId="24" borderId="591" xfId="2" applyFont="1" applyFill="1" applyBorder="1" applyAlignment="1" applyProtection="1">
      <alignment horizontal="right" vertical="center"/>
    </xf>
    <xf numFmtId="38" fontId="31" fillId="24" borderId="377" xfId="2" applyFont="1" applyFill="1" applyBorder="1" applyAlignment="1" applyProtection="1">
      <alignment horizontal="right" vertical="center"/>
    </xf>
    <xf numFmtId="38" fontId="6" fillId="24" borderId="371" xfId="2" applyFont="1" applyFill="1" applyBorder="1" applyAlignment="1" applyProtection="1">
      <alignment horizontal="right" vertical="center"/>
    </xf>
    <xf numFmtId="38" fontId="6" fillId="24" borderId="588" xfId="2" applyFont="1" applyFill="1" applyBorder="1" applyAlignment="1" applyProtection="1">
      <alignment horizontal="right" vertical="center"/>
    </xf>
    <xf numFmtId="38" fontId="32" fillId="25" borderId="366" xfId="2" applyFont="1" applyFill="1" applyBorder="1" applyAlignment="1" applyProtection="1">
      <alignment horizontal="right" vertical="center"/>
      <protection locked="0"/>
    </xf>
    <xf numFmtId="38" fontId="32" fillId="25" borderId="362" xfId="2" applyFont="1" applyFill="1" applyBorder="1" applyAlignment="1" applyProtection="1">
      <alignment horizontal="right" vertical="center"/>
      <protection locked="0"/>
    </xf>
    <xf numFmtId="38" fontId="31" fillId="23" borderId="265" xfId="2" applyFont="1" applyFill="1" applyBorder="1" applyAlignment="1" applyProtection="1">
      <alignment horizontal="right" vertical="center"/>
    </xf>
    <xf numFmtId="38" fontId="32" fillId="7" borderId="292" xfId="2" applyFont="1" applyFill="1" applyBorder="1" applyAlignment="1" applyProtection="1">
      <alignment horizontal="right" vertical="center"/>
      <protection locked="0"/>
    </xf>
    <xf numFmtId="38" fontId="32" fillId="7" borderId="295" xfId="2" applyFont="1" applyFill="1" applyBorder="1" applyAlignment="1" applyProtection="1">
      <alignment horizontal="right" vertical="center"/>
      <protection locked="0"/>
    </xf>
    <xf numFmtId="38" fontId="31" fillId="23" borderId="265" xfId="2" applyFont="1" applyFill="1" applyBorder="1" applyAlignment="1">
      <alignment horizontal="right" vertical="center"/>
    </xf>
    <xf numFmtId="38" fontId="32" fillId="18" borderId="291" xfId="2" applyFont="1" applyFill="1" applyBorder="1" applyAlignment="1">
      <alignment horizontal="right" vertical="center"/>
    </xf>
    <xf numFmtId="38" fontId="32" fillId="18" borderId="292" xfId="2" applyFont="1" applyFill="1" applyBorder="1" applyAlignment="1">
      <alignment horizontal="right" vertical="center"/>
    </xf>
    <xf numFmtId="38" fontId="31" fillId="23" borderId="289" xfId="2" applyFont="1" applyFill="1" applyBorder="1" applyAlignment="1">
      <alignment horizontal="right" vertical="center"/>
    </xf>
    <xf numFmtId="38" fontId="31" fillId="7" borderId="265" xfId="2" applyFont="1" applyFill="1" applyBorder="1" applyAlignment="1" applyProtection="1">
      <alignment horizontal="right" vertical="center"/>
    </xf>
    <xf numFmtId="38" fontId="32" fillId="10" borderId="295" xfId="2" applyFont="1" applyFill="1" applyBorder="1" applyAlignment="1" applyProtection="1">
      <alignment horizontal="right" vertical="center"/>
      <protection locked="0"/>
    </xf>
    <xf numFmtId="38" fontId="32" fillId="10" borderId="292" xfId="2" applyFont="1" applyFill="1" applyBorder="1" applyAlignment="1" applyProtection="1">
      <alignment horizontal="right" vertical="center"/>
      <protection locked="0"/>
    </xf>
    <xf numFmtId="38" fontId="31" fillId="7" borderId="295" xfId="2" applyFont="1" applyFill="1" applyBorder="1" applyAlignment="1">
      <alignment horizontal="right" vertical="center"/>
    </xf>
    <xf numFmtId="38" fontId="31" fillId="7" borderId="289" xfId="2" applyFont="1" applyFill="1" applyBorder="1" applyAlignment="1">
      <alignment horizontal="right" vertical="center"/>
    </xf>
    <xf numFmtId="38" fontId="32" fillId="26" borderId="294" xfId="2" applyFont="1" applyFill="1" applyBorder="1" applyAlignment="1">
      <alignment horizontal="right" vertical="center"/>
    </xf>
    <xf numFmtId="38" fontId="31" fillId="19" borderId="265" xfId="2" applyFont="1" applyFill="1" applyBorder="1" applyAlignment="1" applyProtection="1">
      <alignment horizontal="right" vertical="center"/>
    </xf>
    <xf numFmtId="38" fontId="32" fillId="13" borderId="295" xfId="2" applyFont="1" applyFill="1" applyBorder="1" applyAlignment="1" applyProtection="1">
      <alignment horizontal="right" vertical="center"/>
      <protection locked="0"/>
    </xf>
    <xf numFmtId="38" fontId="32" fillId="13" borderId="292" xfId="2" applyFont="1" applyFill="1" applyBorder="1" applyAlignment="1" applyProtection="1">
      <alignment horizontal="right" vertical="center"/>
      <protection locked="0"/>
    </xf>
    <xf numFmtId="38" fontId="31" fillId="19" borderId="289" xfId="2" applyFont="1" applyFill="1" applyBorder="1" applyAlignment="1">
      <alignment horizontal="right" vertical="center"/>
    </xf>
    <xf numFmtId="38" fontId="32" fillId="25" borderId="295" xfId="2" applyFont="1" applyFill="1" applyBorder="1" applyAlignment="1">
      <alignment horizontal="right" vertical="center"/>
    </xf>
    <xf numFmtId="38" fontId="31" fillId="19" borderId="295" xfId="2" applyFont="1" applyFill="1" applyBorder="1" applyAlignment="1">
      <alignment horizontal="right" vertical="center"/>
    </xf>
    <xf numFmtId="38" fontId="32" fillId="15" borderId="289" xfId="2" applyFont="1" applyFill="1" applyBorder="1" applyAlignment="1" applyProtection="1">
      <alignment horizontal="right" vertical="center"/>
      <protection locked="0"/>
    </xf>
    <xf numFmtId="38" fontId="32" fillId="15" borderId="292" xfId="2" applyFont="1" applyFill="1" applyBorder="1" applyAlignment="1" applyProtection="1">
      <alignment horizontal="right" vertical="center"/>
      <protection locked="0"/>
    </xf>
    <xf numFmtId="38" fontId="32" fillId="15" borderId="295" xfId="2" applyFont="1" applyFill="1" applyBorder="1" applyAlignment="1" applyProtection="1">
      <alignment horizontal="right" vertical="center"/>
      <protection locked="0"/>
    </xf>
    <xf numFmtId="38" fontId="32" fillId="25" borderId="289" xfId="2" applyFont="1" applyFill="1" applyBorder="1" applyAlignment="1">
      <alignment horizontal="right" vertical="center"/>
    </xf>
    <xf numFmtId="38" fontId="31" fillId="17" borderId="295" xfId="2" applyFont="1" applyFill="1" applyBorder="1" applyAlignment="1">
      <alignment horizontal="right" vertical="center"/>
    </xf>
    <xf numFmtId="38" fontId="32" fillId="15" borderId="292" xfId="2" applyFont="1" applyFill="1" applyBorder="1" applyAlignment="1">
      <alignment horizontal="right" vertical="center"/>
    </xf>
    <xf numFmtId="38" fontId="31" fillId="21" borderId="265" xfId="2" applyFont="1" applyFill="1" applyBorder="1" applyAlignment="1" applyProtection="1">
      <alignment horizontal="right" vertical="center"/>
    </xf>
    <xf numFmtId="38" fontId="32" fillId="11" borderId="289" xfId="2" applyFont="1" applyFill="1" applyBorder="1" applyAlignment="1" applyProtection="1">
      <alignment horizontal="right" vertical="center"/>
      <protection locked="0"/>
    </xf>
    <xf numFmtId="38" fontId="32" fillId="11" borderId="295" xfId="2" applyFont="1" applyFill="1" applyBorder="1" applyAlignment="1" applyProtection="1">
      <alignment horizontal="right" vertical="center"/>
      <protection locked="0"/>
    </xf>
    <xf numFmtId="38" fontId="31" fillId="21" borderId="289" xfId="2" applyFont="1" applyFill="1" applyBorder="1" applyAlignment="1" applyProtection="1">
      <alignment horizontal="right" vertical="center"/>
    </xf>
    <xf numFmtId="38" fontId="32" fillId="11" borderId="294" xfId="2" applyFont="1" applyFill="1" applyBorder="1" applyAlignment="1" applyProtection="1">
      <alignment horizontal="right" vertical="center"/>
      <protection locked="0"/>
    </xf>
    <xf numFmtId="38" fontId="31" fillId="21" borderId="289" xfId="2" applyFont="1" applyFill="1" applyBorder="1" applyAlignment="1">
      <alignment horizontal="right" vertical="center"/>
    </xf>
    <xf numFmtId="38" fontId="31" fillId="21" borderId="295" xfId="2" applyFont="1" applyFill="1" applyBorder="1" applyAlignment="1">
      <alignment horizontal="right" vertical="center"/>
    </xf>
    <xf numFmtId="38" fontId="31" fillId="20" borderId="265" xfId="2" applyFont="1" applyFill="1" applyBorder="1" applyAlignment="1" applyProtection="1">
      <alignment horizontal="right" vertical="center"/>
    </xf>
    <xf numFmtId="38" fontId="32" fillId="28" borderId="289" xfId="2" applyFont="1" applyFill="1" applyBorder="1" applyAlignment="1" applyProtection="1">
      <alignment horizontal="right" vertical="center"/>
      <protection locked="0"/>
    </xf>
    <xf numFmtId="38" fontId="32" fillId="4" borderId="292" xfId="2" applyFont="1" applyFill="1" applyBorder="1" applyAlignment="1" applyProtection="1">
      <alignment horizontal="right" vertical="center"/>
      <protection locked="0"/>
    </xf>
    <xf numFmtId="176" fontId="31" fillId="20" borderId="265" xfId="0" applyNumberFormat="1" applyFont="1" applyFill="1" applyBorder="1" applyAlignment="1" applyProtection="1">
      <alignment horizontal="right" vertical="center"/>
    </xf>
    <xf numFmtId="176" fontId="32" fillId="4" borderId="295" xfId="0" applyNumberFormat="1" applyFont="1" applyFill="1" applyBorder="1" applyAlignment="1" applyProtection="1">
      <alignment horizontal="right" vertical="center"/>
      <protection locked="0"/>
    </xf>
    <xf numFmtId="38" fontId="32" fillId="25" borderId="523" xfId="2" applyFont="1" applyFill="1" applyBorder="1" applyAlignment="1" applyProtection="1">
      <alignment horizontal="right" vertical="center"/>
    </xf>
    <xf numFmtId="38" fontId="32" fillId="10" borderId="14" xfId="2" applyFont="1" applyFill="1" applyBorder="1" applyAlignment="1" applyProtection="1">
      <alignment horizontal="right" vertical="center"/>
    </xf>
    <xf numFmtId="38" fontId="32" fillId="25" borderId="14" xfId="2" applyFont="1" applyFill="1" applyBorder="1" applyAlignment="1" applyProtection="1">
      <alignment horizontal="right" vertical="center"/>
    </xf>
    <xf numFmtId="38" fontId="32" fillId="10" borderId="277" xfId="2" applyFont="1" applyFill="1" applyBorder="1" applyAlignment="1" applyProtection="1">
      <alignment horizontal="right" vertical="center"/>
    </xf>
    <xf numFmtId="38" fontId="32" fillId="18" borderId="14" xfId="2" applyFont="1" applyFill="1" applyBorder="1" applyAlignment="1" applyProtection="1">
      <alignment horizontal="right" vertical="center"/>
    </xf>
    <xf numFmtId="38" fontId="23" fillId="19" borderId="49" xfId="2" applyFont="1" applyFill="1" applyBorder="1" applyAlignment="1" applyProtection="1">
      <alignment vertical="center"/>
    </xf>
    <xf numFmtId="183" fontId="23" fillId="19" borderId="49" xfId="2" applyNumberFormat="1" applyFont="1" applyFill="1" applyBorder="1" applyAlignment="1" applyProtection="1">
      <alignment vertical="center"/>
    </xf>
    <xf numFmtId="38" fontId="32" fillId="13" borderId="295" xfId="2" applyNumberFormat="1" applyFont="1" applyFill="1" applyBorder="1" applyAlignment="1" applyProtection="1">
      <alignment vertical="center"/>
      <protection locked="0"/>
    </xf>
    <xf numFmtId="38" fontId="32" fillId="26" borderId="537" xfId="2" applyNumberFormat="1" applyFont="1" applyFill="1" applyBorder="1" applyAlignment="1" applyProtection="1">
      <alignment horizontal="right" vertical="center"/>
    </xf>
    <xf numFmtId="38" fontId="23" fillId="18" borderId="0" xfId="2" applyFont="1" applyFill="1" applyBorder="1" applyAlignment="1" applyProtection="1">
      <alignment vertical="center"/>
    </xf>
    <xf numFmtId="183" fontId="23" fillId="18" borderId="0" xfId="2" applyNumberFormat="1" applyFont="1" applyFill="1" applyBorder="1" applyAlignment="1" applyProtection="1">
      <alignment vertical="center"/>
    </xf>
    <xf numFmtId="38" fontId="40" fillId="18" borderId="0" xfId="2" applyFont="1" applyFill="1" applyBorder="1" applyAlignment="1">
      <alignment vertical="center"/>
    </xf>
    <xf numFmtId="0" fontId="0" fillId="18" borderId="0" xfId="0" applyFill="1">
      <alignment vertical="center"/>
    </xf>
    <xf numFmtId="180" fontId="31" fillId="0" borderId="0" xfId="2" applyNumberFormat="1" applyFont="1" applyBorder="1" applyAlignment="1" applyProtection="1">
      <alignment horizontal="right" vertical="center"/>
    </xf>
    <xf numFmtId="38" fontId="29" fillId="30" borderId="49" xfId="2" applyFont="1" applyFill="1" applyBorder="1" applyAlignment="1">
      <alignment horizontal="left" vertical="center"/>
    </xf>
    <xf numFmtId="38" fontId="31" fillId="18" borderId="7" xfId="2" applyFont="1" applyFill="1" applyBorder="1" applyAlignment="1" applyProtection="1">
      <alignment vertical="center"/>
    </xf>
    <xf numFmtId="38" fontId="31" fillId="5" borderId="596" xfId="2" applyFont="1" applyFill="1" applyBorder="1" applyAlignment="1" applyProtection="1">
      <alignment vertical="center"/>
    </xf>
    <xf numFmtId="38" fontId="31" fillId="18" borderId="94" xfId="2" applyFont="1" applyFill="1" applyBorder="1" applyAlignment="1" applyProtection="1">
      <alignment vertical="center"/>
    </xf>
    <xf numFmtId="38" fontId="31" fillId="18" borderId="222" xfId="2" applyFont="1" applyFill="1" applyBorder="1" applyAlignment="1" applyProtection="1">
      <alignment horizontal="right" vertical="center"/>
    </xf>
    <xf numFmtId="38" fontId="46" fillId="30" borderId="594" xfId="2" applyFont="1" applyFill="1" applyBorder="1" applyAlignment="1">
      <alignment horizontal="center" vertical="center"/>
    </xf>
    <xf numFmtId="38" fontId="31" fillId="5" borderId="399" xfId="2" applyFont="1" applyFill="1" applyBorder="1" applyAlignment="1" applyProtection="1">
      <alignment vertical="center"/>
    </xf>
    <xf numFmtId="38" fontId="31" fillId="18" borderId="371" xfId="2" applyFont="1" applyFill="1" applyBorder="1" applyAlignment="1" applyProtection="1">
      <alignment vertical="center"/>
    </xf>
    <xf numFmtId="38" fontId="31" fillId="5" borderId="371" xfId="2" applyFont="1" applyFill="1" applyBorder="1" applyAlignment="1" applyProtection="1">
      <alignment vertical="center"/>
    </xf>
    <xf numFmtId="38" fontId="31" fillId="0" borderId="371" xfId="2" applyFont="1" applyFill="1" applyBorder="1" applyAlignment="1" applyProtection="1">
      <alignment vertical="center"/>
    </xf>
    <xf numFmtId="38" fontId="31" fillId="0" borderId="371" xfId="2" applyFont="1" applyFill="1" applyBorder="1" applyAlignment="1" applyProtection="1">
      <alignment horizontal="right" vertical="center"/>
    </xf>
    <xf numFmtId="38" fontId="31" fillId="18" borderId="450" xfId="2" applyFont="1" applyFill="1" applyBorder="1" applyAlignment="1" applyProtection="1">
      <alignment vertical="center"/>
    </xf>
    <xf numFmtId="38" fontId="31" fillId="0" borderId="399" xfId="2" applyFont="1" applyFill="1" applyBorder="1" applyAlignment="1" applyProtection="1">
      <alignment vertical="center"/>
    </xf>
    <xf numFmtId="38" fontId="31" fillId="0" borderId="450" xfId="2" applyFont="1" applyFill="1" applyBorder="1" applyAlignment="1" applyProtection="1">
      <alignment vertical="center"/>
    </xf>
    <xf numFmtId="38" fontId="31" fillId="18" borderId="399" xfId="2" applyFont="1" applyFill="1" applyBorder="1" applyAlignment="1" applyProtection="1">
      <alignment vertical="center"/>
    </xf>
    <xf numFmtId="38" fontId="31" fillId="0" borderId="399" xfId="2" applyFont="1" applyFill="1" applyBorder="1" applyAlignment="1" applyProtection="1">
      <alignment horizontal="right" vertical="center"/>
    </xf>
    <xf numFmtId="38" fontId="31" fillId="18" borderId="371" xfId="2" applyFont="1" applyFill="1" applyBorder="1" applyAlignment="1" applyProtection="1">
      <alignment horizontal="right" vertical="center"/>
    </xf>
    <xf numFmtId="38" fontId="31" fillId="18" borderId="5" xfId="2" applyFont="1" applyFill="1" applyBorder="1" applyAlignment="1" applyProtection="1">
      <alignment vertical="center"/>
    </xf>
    <xf numFmtId="38" fontId="31" fillId="18" borderId="168" xfId="2" applyFont="1" applyFill="1" applyBorder="1" applyAlignment="1" applyProtection="1">
      <alignment vertical="center"/>
    </xf>
    <xf numFmtId="38" fontId="31" fillId="18" borderId="226" xfId="2" applyFont="1" applyFill="1" applyBorder="1" applyAlignment="1" applyProtection="1">
      <alignment horizontal="right" vertical="center"/>
    </xf>
    <xf numFmtId="38" fontId="46" fillId="30" borderId="164" xfId="2" applyFont="1" applyFill="1" applyBorder="1" applyAlignment="1">
      <alignment horizontal="center" vertical="center"/>
    </xf>
    <xf numFmtId="38" fontId="31" fillId="18" borderId="377" xfId="2" applyFont="1" applyFill="1" applyBorder="1" applyAlignment="1" applyProtection="1">
      <alignment vertical="center"/>
    </xf>
    <xf numFmtId="38" fontId="31" fillId="0" borderId="377" xfId="2" applyFont="1" applyFill="1" applyBorder="1" applyAlignment="1" applyProtection="1">
      <alignment horizontal="right" vertical="center"/>
    </xf>
    <xf numFmtId="38" fontId="31" fillId="18" borderId="456" xfId="2" applyFont="1" applyFill="1" applyBorder="1" applyAlignment="1" applyProtection="1">
      <alignment vertical="center"/>
    </xf>
    <xf numFmtId="38" fontId="31" fillId="18" borderId="402" xfId="2" applyFont="1" applyFill="1" applyBorder="1" applyAlignment="1" applyProtection="1">
      <alignment vertical="center"/>
    </xf>
    <xf numFmtId="38" fontId="31" fillId="18" borderId="377" xfId="2" applyFont="1" applyFill="1" applyBorder="1" applyAlignment="1" applyProtection="1">
      <alignment horizontal="right" vertical="center"/>
    </xf>
    <xf numFmtId="183" fontId="31" fillId="0" borderId="593" xfId="1" applyNumberFormat="1" applyFont="1" applyFill="1" applyBorder="1" applyAlignment="1" applyProtection="1">
      <alignment horizontal="right" vertical="center"/>
    </xf>
    <xf numFmtId="183" fontId="31" fillId="31" borderId="591" xfId="2" applyNumberFormat="1" applyFont="1" applyFill="1" applyBorder="1" applyAlignment="1" applyProtection="1">
      <alignment horizontal="right" vertical="center"/>
    </xf>
    <xf numFmtId="183" fontId="31" fillId="5" borderId="591" xfId="2" applyNumberFormat="1" applyFont="1" applyFill="1" applyBorder="1" applyAlignment="1" applyProtection="1">
      <alignment horizontal="right" vertical="center"/>
    </xf>
    <xf numFmtId="183" fontId="43" fillId="0" borderId="591" xfId="2" applyNumberFormat="1" applyFont="1" applyFill="1" applyBorder="1" applyAlignment="1" applyProtection="1">
      <alignment horizontal="right" vertical="center"/>
    </xf>
    <xf numFmtId="183" fontId="31" fillId="0" borderId="591" xfId="2" applyNumberFormat="1" applyFont="1" applyFill="1" applyBorder="1" applyAlignment="1" applyProtection="1">
      <alignment vertical="center"/>
    </xf>
    <xf numFmtId="183" fontId="31" fillId="0" borderId="591" xfId="2" applyNumberFormat="1" applyFont="1" applyFill="1" applyBorder="1" applyAlignment="1" applyProtection="1">
      <alignment horizontal="right" vertical="center"/>
    </xf>
    <xf numFmtId="38" fontId="41" fillId="7" borderId="48" xfId="2" applyFont="1" applyFill="1" applyBorder="1" applyAlignment="1">
      <alignment horizontal="center" vertical="center"/>
    </xf>
    <xf numFmtId="38" fontId="41" fillId="19" borderId="49" xfId="2" applyFont="1" applyFill="1" applyBorder="1" applyAlignment="1">
      <alignment horizontal="center" vertical="center" wrapText="1"/>
    </xf>
    <xf numFmtId="38" fontId="41" fillId="19" borderId="166" xfId="2" applyFont="1" applyFill="1" applyBorder="1" applyAlignment="1">
      <alignment horizontal="center" vertical="center" wrapText="1"/>
    </xf>
    <xf numFmtId="0" fontId="34" fillId="6" borderId="567" xfId="0" applyFont="1" applyFill="1" applyBorder="1" applyAlignment="1" applyProtection="1">
      <alignment vertical="center"/>
    </xf>
    <xf numFmtId="38" fontId="37" fillId="6" borderId="569" xfId="0" applyNumberFormat="1" applyFont="1" applyFill="1" applyBorder="1" applyAlignment="1" applyProtection="1">
      <alignment vertical="center"/>
    </xf>
    <xf numFmtId="0" fontId="32" fillId="5" borderId="264" xfId="0" applyFont="1" applyFill="1" applyBorder="1" applyAlignment="1" applyProtection="1">
      <alignment vertical="center"/>
    </xf>
    <xf numFmtId="38" fontId="37" fillId="5" borderId="574" xfId="2" applyFont="1" applyFill="1" applyBorder="1" applyAlignment="1" applyProtection="1">
      <alignment vertical="center"/>
    </xf>
    <xf numFmtId="0" fontId="32" fillId="6" borderId="264" xfId="0" applyFont="1" applyFill="1" applyBorder="1" applyAlignment="1" applyProtection="1">
      <alignment vertical="center"/>
    </xf>
    <xf numFmtId="38" fontId="37" fillId="6" borderId="574" xfId="2" applyFont="1" applyFill="1" applyBorder="1" applyAlignment="1" applyProtection="1">
      <alignment vertical="center"/>
    </xf>
    <xf numFmtId="0" fontId="32" fillId="6" borderId="301" xfId="0" applyFont="1" applyFill="1" applyBorder="1" applyAlignment="1" applyProtection="1">
      <alignment vertical="center"/>
    </xf>
    <xf numFmtId="38" fontId="37" fillId="6" borderId="576" xfId="2" applyFont="1" applyFill="1" applyBorder="1" applyAlignment="1" applyProtection="1">
      <alignment vertical="center"/>
    </xf>
    <xf numFmtId="0" fontId="6" fillId="0" borderId="26" xfId="0" applyFont="1" applyFill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49" fontId="6" fillId="0" borderId="40" xfId="0" applyNumberFormat="1" applyFont="1" applyFill="1" applyBorder="1" applyAlignment="1">
      <alignment horizontal="center" vertical="center"/>
    </xf>
    <xf numFmtId="182" fontId="32" fillId="0" borderId="27" xfId="0" applyNumberFormat="1" applyFont="1" applyFill="1" applyBorder="1" applyAlignment="1">
      <alignment horizontal="center" vertical="center"/>
    </xf>
    <xf numFmtId="182" fontId="31" fillId="0" borderId="219" xfId="0" applyNumberFormat="1" applyFont="1" applyFill="1" applyBorder="1" applyAlignment="1">
      <alignment horizontal="center" vertical="center"/>
    </xf>
    <xf numFmtId="0" fontId="6" fillId="0" borderId="87" xfId="0" applyFont="1" applyFill="1" applyBorder="1" applyAlignment="1">
      <alignment horizontal="center" vertical="center"/>
    </xf>
    <xf numFmtId="10" fontId="32" fillId="0" borderId="88" xfId="0" applyNumberFormat="1" applyFont="1" applyFill="1" applyBorder="1" applyAlignment="1">
      <alignment horizontal="center" vertical="center"/>
    </xf>
    <xf numFmtId="10" fontId="31" fillId="0" borderId="605" xfId="0" applyNumberFormat="1" applyFont="1" applyFill="1" applyBorder="1" applyAlignment="1">
      <alignment horizontal="center" vertical="center"/>
    </xf>
    <xf numFmtId="10" fontId="6" fillId="0" borderId="35" xfId="1" applyNumberFormat="1" applyFont="1" applyFill="1" applyBorder="1" applyAlignment="1">
      <alignment horizontal="center" vertical="center"/>
    </xf>
    <xf numFmtId="10" fontId="6" fillId="0" borderId="27" xfId="0" applyNumberFormat="1" applyFont="1" applyFill="1" applyBorder="1" applyAlignment="1">
      <alignment horizontal="center" vertical="center"/>
    </xf>
    <xf numFmtId="10" fontId="6" fillId="0" borderId="35" xfId="0" applyNumberFormat="1" applyFont="1" applyFill="1" applyBorder="1" applyAlignment="1">
      <alignment horizontal="center" vertical="center"/>
    </xf>
    <xf numFmtId="10" fontId="6" fillId="0" borderId="107" xfId="0" applyNumberFormat="1" applyFont="1" applyFill="1" applyBorder="1" applyAlignment="1">
      <alignment horizontal="center" vertical="center"/>
    </xf>
    <xf numFmtId="10" fontId="32" fillId="0" borderId="88" xfId="1" applyNumberFormat="1" applyFont="1" applyFill="1" applyBorder="1" applyAlignment="1">
      <alignment horizontal="center" vertical="center"/>
    </xf>
    <xf numFmtId="10" fontId="31" fillId="0" borderId="605" xfId="1" applyNumberFormat="1" applyFont="1" applyFill="1" applyBorder="1" applyAlignment="1">
      <alignment horizontal="center" vertical="center"/>
    </xf>
    <xf numFmtId="10" fontId="31" fillId="0" borderId="35" xfId="1" applyNumberFormat="1" applyFont="1" applyFill="1" applyBorder="1" applyAlignment="1">
      <alignment horizontal="center" vertical="center"/>
    </xf>
    <xf numFmtId="10" fontId="31" fillId="0" borderId="27" xfId="1" applyNumberFormat="1" applyFont="1" applyFill="1" applyBorder="1" applyAlignment="1">
      <alignment horizontal="center" vertical="center"/>
    </xf>
    <xf numFmtId="10" fontId="31" fillId="0" borderId="107" xfId="1" applyNumberFormat="1" applyFont="1" applyFill="1" applyBorder="1" applyAlignment="1">
      <alignment horizontal="center" vertical="center"/>
    </xf>
    <xf numFmtId="10" fontId="6" fillId="0" borderId="27" xfId="1" applyNumberFormat="1" applyFont="1" applyFill="1" applyBorder="1" applyAlignment="1">
      <alignment horizontal="center" vertical="center"/>
    </xf>
    <xf numFmtId="10" fontId="6" fillId="0" borderId="107" xfId="1" applyNumberFormat="1" applyFont="1" applyFill="1" applyBorder="1" applyAlignment="1">
      <alignment horizontal="center" vertical="center"/>
    </xf>
    <xf numFmtId="38" fontId="32" fillId="0" borderId="38" xfId="2" applyFont="1" applyFill="1" applyBorder="1" applyAlignment="1" applyProtection="1">
      <alignment horizontal="right" vertical="center"/>
    </xf>
    <xf numFmtId="180" fontId="32" fillId="0" borderId="27" xfId="1" applyNumberFormat="1" applyFont="1" applyFill="1" applyBorder="1" applyAlignment="1">
      <alignment horizontal="right" vertical="center"/>
    </xf>
    <xf numFmtId="183" fontId="32" fillId="0" borderId="35" xfId="2" applyNumberFormat="1" applyFont="1" applyFill="1" applyBorder="1" applyAlignment="1">
      <alignment horizontal="right" vertical="center"/>
    </xf>
    <xf numFmtId="38" fontId="31" fillId="0" borderId="38" xfId="2" applyFont="1" applyFill="1" applyBorder="1" applyAlignment="1" applyProtection="1">
      <alignment horizontal="right" vertical="center"/>
    </xf>
    <xf numFmtId="180" fontId="6" fillId="0" borderId="27" xfId="1" applyNumberFormat="1" applyFont="1" applyFill="1" applyBorder="1" applyAlignment="1">
      <alignment horizontal="right" vertical="center"/>
    </xf>
    <xf numFmtId="183" fontId="6" fillId="0" borderId="35" xfId="2" applyNumberFormat="1" applyFont="1" applyFill="1" applyBorder="1" applyAlignment="1">
      <alignment horizontal="right" vertical="center"/>
    </xf>
    <xf numFmtId="179" fontId="6" fillId="0" borderId="128" xfId="0" applyNumberFormat="1" applyFont="1" applyFill="1" applyBorder="1" applyAlignment="1">
      <alignment horizontal="right" vertical="center"/>
    </xf>
    <xf numFmtId="38" fontId="6" fillId="0" borderId="35" xfId="2" applyFont="1" applyFill="1" applyBorder="1" applyAlignment="1" applyProtection="1">
      <alignment horizontal="right" vertical="center"/>
    </xf>
    <xf numFmtId="38" fontId="6" fillId="0" borderId="37" xfId="2" applyFont="1" applyFill="1" applyBorder="1" applyAlignment="1">
      <alignment horizontal="right" vertical="center"/>
    </xf>
    <xf numFmtId="180" fontId="6" fillId="0" borderId="35" xfId="1" applyNumberFormat="1" applyFont="1" applyFill="1" applyBorder="1" applyAlignment="1">
      <alignment horizontal="right" vertical="center"/>
    </xf>
    <xf numFmtId="180" fontId="6" fillId="0" borderId="38" xfId="1" applyNumberFormat="1" applyFont="1" applyFill="1" applyBorder="1" applyAlignment="1">
      <alignment horizontal="right" vertical="center"/>
    </xf>
    <xf numFmtId="38" fontId="6" fillId="0" borderId="38" xfId="2" applyFont="1" applyFill="1" applyBorder="1" applyAlignment="1" applyProtection="1">
      <alignment horizontal="right" vertical="center"/>
    </xf>
    <xf numFmtId="38" fontId="6" fillId="0" borderId="27" xfId="2" applyFont="1" applyFill="1" applyBorder="1" applyAlignment="1" applyProtection="1">
      <alignment horizontal="right" vertical="center"/>
    </xf>
    <xf numFmtId="38" fontId="32" fillId="0" borderId="32" xfId="2" applyFont="1" applyFill="1" applyBorder="1" applyAlignment="1" applyProtection="1">
      <alignment horizontal="right" vertical="center"/>
    </xf>
    <xf numFmtId="38" fontId="31" fillId="0" borderId="35" xfId="2" applyFont="1" applyFill="1" applyBorder="1" applyAlignment="1" applyProtection="1">
      <alignment horizontal="right" vertical="center"/>
    </xf>
    <xf numFmtId="38" fontId="6" fillId="0" borderId="38" xfId="2" applyFont="1" applyFill="1" applyBorder="1" applyAlignment="1">
      <alignment vertical="center"/>
    </xf>
    <xf numFmtId="38" fontId="32" fillId="0" borderId="35" xfId="2" applyFont="1" applyFill="1" applyBorder="1" applyAlignment="1" applyProtection="1">
      <alignment vertical="center"/>
    </xf>
    <xf numFmtId="38" fontId="31" fillId="0" borderId="27" xfId="2" applyFont="1" applyFill="1" applyBorder="1" applyAlignment="1" applyProtection="1">
      <alignment vertical="center"/>
    </xf>
    <xf numFmtId="38" fontId="6" fillId="0" borderId="87" xfId="2" applyFont="1" applyFill="1" applyBorder="1" applyAlignment="1">
      <alignment vertical="center"/>
    </xf>
    <xf numFmtId="38" fontId="32" fillId="0" borderId="36" xfId="2" applyFont="1" applyFill="1" applyBorder="1" applyAlignment="1" applyProtection="1">
      <alignment vertical="center"/>
    </xf>
    <xf numFmtId="38" fontId="32" fillId="0" borderId="606" xfId="2" applyFont="1" applyFill="1" applyBorder="1" applyAlignment="1" applyProtection="1">
      <alignment vertical="center"/>
    </xf>
    <xf numFmtId="38" fontId="32" fillId="0" borderId="27" xfId="2" applyFont="1" applyFill="1" applyBorder="1" applyAlignment="1" applyProtection="1">
      <alignment horizontal="right" vertical="center"/>
    </xf>
    <xf numFmtId="176" fontId="16" fillId="0" borderId="175" xfId="0" applyNumberFormat="1" applyFont="1" applyFill="1" applyBorder="1" applyAlignment="1" applyProtection="1">
      <alignment horizontal="right" vertical="center"/>
    </xf>
    <xf numFmtId="3" fontId="32" fillId="0" borderId="607" xfId="0" applyNumberFormat="1" applyFont="1" applyFill="1" applyBorder="1" applyAlignment="1">
      <alignment horizontal="right" vertical="center"/>
    </xf>
    <xf numFmtId="180" fontId="32" fillId="0" borderId="608" xfId="1" applyNumberFormat="1" applyFont="1" applyFill="1" applyBorder="1" applyAlignment="1">
      <alignment horizontal="right" vertical="center"/>
    </xf>
    <xf numFmtId="183" fontId="32" fillId="0" borderId="608" xfId="2" applyNumberFormat="1" applyFont="1" applyFill="1" applyBorder="1" applyAlignment="1">
      <alignment horizontal="right" vertical="center"/>
    </xf>
    <xf numFmtId="3" fontId="31" fillId="0" borderId="608" xfId="0" applyNumberFormat="1" applyFont="1" applyFill="1" applyBorder="1" applyAlignment="1">
      <alignment horizontal="right" vertical="center"/>
    </xf>
    <xf numFmtId="180" fontId="6" fillId="0" borderId="608" xfId="1" applyNumberFormat="1" applyFont="1" applyFill="1" applyBorder="1" applyAlignment="1">
      <alignment horizontal="right" vertical="center"/>
    </xf>
    <xf numFmtId="3" fontId="6" fillId="0" borderId="608" xfId="0" applyNumberFormat="1" applyFont="1" applyFill="1" applyBorder="1" applyAlignment="1">
      <alignment horizontal="right" vertical="center"/>
    </xf>
    <xf numFmtId="3" fontId="6" fillId="0" borderId="609" xfId="0" applyNumberFormat="1" applyFont="1" applyFill="1" applyBorder="1" applyAlignment="1">
      <alignment horizontal="right" vertical="center"/>
    </xf>
    <xf numFmtId="38" fontId="32" fillId="0" borderId="610" xfId="2" applyFont="1" applyFill="1" applyBorder="1" applyAlignment="1" applyProtection="1">
      <alignment horizontal="right" vertical="center"/>
    </xf>
    <xf numFmtId="38" fontId="31" fillId="0" borderId="608" xfId="2" applyFont="1" applyFill="1" applyBorder="1" applyAlignment="1" applyProtection="1">
      <alignment horizontal="right" vertical="center"/>
    </xf>
    <xf numFmtId="176" fontId="6" fillId="0" borderId="611" xfId="0" applyNumberFormat="1" applyFont="1" applyFill="1" applyBorder="1" applyAlignment="1">
      <alignment vertical="center"/>
    </xf>
    <xf numFmtId="38" fontId="32" fillId="0" borderId="610" xfId="2" applyFont="1" applyFill="1" applyBorder="1" applyAlignment="1" applyProtection="1">
      <alignment vertical="center"/>
    </xf>
    <xf numFmtId="38" fontId="31" fillId="0" borderId="608" xfId="2" applyFont="1" applyFill="1" applyBorder="1" applyAlignment="1" applyProtection="1">
      <alignment vertical="center"/>
    </xf>
    <xf numFmtId="38" fontId="32" fillId="0" borderId="612" xfId="2" applyFont="1" applyFill="1" applyBorder="1" applyAlignment="1" applyProtection="1">
      <alignment horizontal="right" vertical="center"/>
    </xf>
    <xf numFmtId="38" fontId="32" fillId="0" borderId="612" xfId="2" applyFont="1" applyFill="1" applyBorder="1" applyAlignment="1" applyProtection="1">
      <alignment horizontal="right" vertical="center"/>
      <protection locked="0"/>
    </xf>
    <xf numFmtId="38" fontId="32" fillId="0" borderId="608" xfId="2" applyFont="1" applyFill="1" applyBorder="1" applyAlignment="1" applyProtection="1">
      <alignment horizontal="right" vertical="center"/>
      <protection locked="0"/>
    </xf>
    <xf numFmtId="38" fontId="32" fillId="0" borderId="175" xfId="2" applyFont="1" applyFill="1" applyBorder="1" applyAlignment="1" applyProtection="1">
      <alignment horizontal="right" vertical="center"/>
      <protection locked="0"/>
    </xf>
    <xf numFmtId="38" fontId="32" fillId="0" borderId="613" xfId="2" applyFont="1" applyFill="1" applyBorder="1" applyAlignment="1">
      <alignment horizontal="right" vertical="center"/>
    </xf>
    <xf numFmtId="180" fontId="32" fillId="0" borderId="109" xfId="1" applyNumberFormat="1" applyFont="1" applyFill="1" applyBorder="1" applyAlignment="1">
      <alignment horizontal="right" vertical="center"/>
    </xf>
    <xf numFmtId="183" fontId="32" fillId="0" borderId="109" xfId="2" applyNumberFormat="1" applyFont="1" applyFill="1" applyBorder="1" applyAlignment="1">
      <alignment horizontal="right" vertical="center"/>
    </xf>
    <xf numFmtId="38" fontId="31" fillId="0" borderId="27" xfId="2" applyFont="1" applyFill="1" applyBorder="1" applyAlignment="1">
      <alignment horizontal="right" vertical="center"/>
    </xf>
    <xf numFmtId="180" fontId="31" fillId="0" borderId="109" xfId="1" applyNumberFormat="1" applyFont="1" applyFill="1" applyBorder="1" applyAlignment="1">
      <alignment horizontal="right" vertical="center"/>
    </xf>
    <xf numFmtId="38" fontId="6" fillId="0" borderId="109" xfId="2" applyFont="1" applyFill="1" applyBorder="1" applyAlignment="1">
      <alignment horizontal="right" vertical="center"/>
    </xf>
    <xf numFmtId="180" fontId="31" fillId="0" borderId="27" xfId="1" applyNumberFormat="1" applyFont="1" applyFill="1" applyBorder="1" applyAlignment="1">
      <alignment horizontal="right" vertical="center"/>
    </xf>
    <xf numFmtId="38" fontId="6" fillId="0" borderId="111" xfId="2" applyFont="1" applyFill="1" applyBorder="1" applyAlignment="1">
      <alignment horizontal="right" vertical="center"/>
    </xf>
    <xf numFmtId="38" fontId="32" fillId="0" borderId="27" xfId="2" applyFont="1" applyFill="1" applyBorder="1" applyAlignment="1">
      <alignment horizontal="right" vertical="center"/>
    </xf>
    <xf numFmtId="38" fontId="31" fillId="0" borderId="109" xfId="2" applyFont="1" applyFill="1" applyBorder="1" applyAlignment="1">
      <alignment horizontal="right" vertical="center"/>
    </xf>
    <xf numFmtId="176" fontId="6" fillId="0" borderId="112" xfId="0" applyNumberFormat="1" applyFont="1" applyFill="1" applyBorder="1" applyAlignment="1">
      <alignment vertical="center"/>
    </xf>
    <xf numFmtId="38" fontId="32" fillId="0" borderId="108" xfId="2" applyFont="1" applyFill="1" applyBorder="1" applyAlignment="1">
      <alignment vertical="center"/>
    </xf>
    <xf numFmtId="38" fontId="31" fillId="0" borderId="27" xfId="2" applyFont="1" applyFill="1" applyBorder="1" applyAlignment="1">
      <alignment vertical="center"/>
    </xf>
    <xf numFmtId="176" fontId="6" fillId="0" borderId="614" xfId="0" applyNumberFormat="1" applyFont="1" applyFill="1" applyBorder="1" applyAlignment="1">
      <alignment vertical="center"/>
    </xf>
    <xf numFmtId="38" fontId="32" fillId="0" borderId="608" xfId="2" applyFont="1" applyFill="1" applyBorder="1" applyAlignment="1" applyProtection="1">
      <alignment horizontal="right" vertical="center"/>
    </xf>
    <xf numFmtId="38" fontId="32" fillId="0" borderId="609" xfId="2" applyFont="1" applyFill="1" applyBorder="1" applyAlignment="1" applyProtection="1">
      <alignment horizontal="right" vertical="center"/>
    </xf>
    <xf numFmtId="38" fontId="32" fillId="0" borderId="615" xfId="2" applyFont="1" applyFill="1" applyBorder="1" applyAlignment="1">
      <alignment horizontal="right" vertical="center"/>
    </xf>
    <xf numFmtId="38" fontId="31" fillId="0" borderId="113" xfId="2" applyFont="1" applyFill="1" applyBorder="1" applyAlignment="1">
      <alignment horizontal="right" vertical="center"/>
    </xf>
    <xf numFmtId="38" fontId="32" fillId="0" borderId="162" xfId="2" applyFont="1" applyFill="1" applyBorder="1" applyAlignment="1">
      <alignment horizontal="right" vertical="center"/>
    </xf>
    <xf numFmtId="3" fontId="31" fillId="0" borderId="27" xfId="0" applyNumberFormat="1" applyFont="1" applyFill="1" applyBorder="1" applyAlignment="1">
      <alignment horizontal="right" vertical="center"/>
    </xf>
    <xf numFmtId="38" fontId="32" fillId="0" borderId="108" xfId="2" applyFont="1" applyFill="1" applyBorder="1" applyAlignment="1">
      <alignment horizontal="right" vertical="center"/>
    </xf>
    <xf numFmtId="176" fontId="6" fillId="0" borderId="110" xfId="0" applyNumberFormat="1" applyFont="1" applyFill="1" applyBorder="1" applyAlignment="1">
      <alignment vertical="center"/>
    </xf>
    <xf numFmtId="176" fontId="32" fillId="0" borderId="113" xfId="0" applyNumberFormat="1" applyFont="1" applyFill="1" applyBorder="1" applyAlignment="1" applyProtection="1">
      <alignment vertical="center"/>
      <protection locked="0"/>
    </xf>
    <xf numFmtId="176" fontId="31" fillId="0" borderId="27" xfId="0" applyNumberFormat="1" applyFont="1" applyFill="1" applyBorder="1" applyAlignment="1" applyProtection="1">
      <alignment vertical="center"/>
    </xf>
    <xf numFmtId="176" fontId="31" fillId="0" borderId="112" xfId="0" applyNumberFormat="1" applyFont="1" applyFill="1" applyBorder="1" applyAlignment="1">
      <alignment vertical="center"/>
    </xf>
    <xf numFmtId="38" fontId="32" fillId="0" borderId="108" xfId="2" applyFont="1" applyFill="1" applyBorder="1" applyAlignment="1" applyProtection="1">
      <alignment vertical="center"/>
      <protection locked="0"/>
    </xf>
    <xf numFmtId="176" fontId="6" fillId="0" borderId="111" xfId="0" applyNumberFormat="1" applyFont="1" applyFill="1" applyBorder="1" applyAlignment="1">
      <alignment vertical="center"/>
    </xf>
    <xf numFmtId="176" fontId="6" fillId="0" borderId="616" xfId="0" applyNumberFormat="1" applyFont="1" applyFill="1" applyBorder="1" applyAlignment="1">
      <alignment vertical="center"/>
    </xf>
    <xf numFmtId="38" fontId="32" fillId="0" borderId="109" xfId="2" applyFont="1" applyFill="1" applyBorder="1" applyAlignment="1" applyProtection="1">
      <alignment vertical="center"/>
      <protection locked="0"/>
    </xf>
    <xf numFmtId="176" fontId="6" fillId="0" borderId="617" xfId="0" applyNumberFormat="1" applyFont="1" applyFill="1" applyBorder="1" applyAlignment="1">
      <alignment vertical="center"/>
    </xf>
    <xf numFmtId="38" fontId="32" fillId="0" borderId="162" xfId="2" applyFont="1" applyFill="1" applyBorder="1" applyAlignment="1">
      <alignment vertical="center"/>
    </xf>
    <xf numFmtId="38" fontId="31" fillId="0" borderId="109" xfId="2" applyFont="1" applyFill="1" applyBorder="1" applyAlignment="1">
      <alignment vertical="center"/>
    </xf>
    <xf numFmtId="38" fontId="31" fillId="0" borderId="113" xfId="2" applyFont="1" applyFill="1" applyBorder="1" applyAlignment="1">
      <alignment vertical="center"/>
    </xf>
    <xf numFmtId="38" fontId="32" fillId="0" borderId="113" xfId="2" applyFont="1" applyFill="1" applyBorder="1" applyAlignment="1" applyProtection="1">
      <alignment vertical="center"/>
      <protection locked="0"/>
    </xf>
    <xf numFmtId="38" fontId="32" fillId="0" borderId="162" xfId="2" applyFont="1" applyFill="1" applyBorder="1" applyAlignment="1" applyProtection="1">
      <alignment vertical="center"/>
      <protection locked="0"/>
    </xf>
    <xf numFmtId="38" fontId="31" fillId="0" borderId="109" xfId="2" applyFont="1" applyFill="1" applyBorder="1" applyAlignment="1" applyProtection="1">
      <alignment vertical="center"/>
    </xf>
    <xf numFmtId="176" fontId="6" fillId="0" borderId="27" xfId="0" applyNumberFormat="1" applyFont="1" applyFill="1" applyBorder="1" applyAlignment="1">
      <alignment vertical="center"/>
    </xf>
    <xf numFmtId="38" fontId="32" fillId="0" borderId="109" xfId="2" applyFont="1" applyFill="1" applyBorder="1" applyAlignment="1">
      <alignment vertical="center"/>
    </xf>
    <xf numFmtId="176" fontId="6" fillId="0" borderId="618" xfId="0" applyNumberFormat="1" applyFont="1" applyFill="1" applyBorder="1" applyAlignment="1">
      <alignment vertical="center"/>
    </xf>
    <xf numFmtId="38" fontId="32" fillId="0" borderId="113" xfId="2" applyFont="1" applyFill="1" applyBorder="1" applyAlignment="1">
      <alignment vertical="center"/>
    </xf>
    <xf numFmtId="38" fontId="32" fillId="0" borderId="27" xfId="2" applyFont="1" applyFill="1" applyBorder="1" applyAlignment="1">
      <alignment vertical="center"/>
    </xf>
    <xf numFmtId="38" fontId="32" fillId="0" borderId="112" xfId="2" applyFont="1" applyFill="1" applyBorder="1" applyAlignment="1">
      <alignment vertical="center"/>
    </xf>
    <xf numFmtId="176" fontId="6" fillId="0" borderId="619" xfId="0" applyNumberFormat="1" applyFont="1" applyFill="1" applyBorder="1" applyAlignment="1">
      <alignment vertical="center"/>
    </xf>
    <xf numFmtId="176" fontId="32" fillId="0" borderId="26" xfId="0" applyNumberFormat="1" applyFont="1" applyFill="1" applyBorder="1" applyAlignment="1" applyProtection="1">
      <alignment horizontal="right" vertical="center"/>
    </xf>
    <xf numFmtId="49" fontId="32" fillId="0" borderId="620" xfId="0" applyNumberFormat="1" applyFont="1" applyFill="1" applyBorder="1" applyAlignment="1">
      <alignment horizontal="center" vertical="center"/>
    </xf>
    <xf numFmtId="49" fontId="31" fillId="0" borderId="128" xfId="0" applyNumberFormat="1" applyFont="1" applyFill="1" applyBorder="1" applyAlignment="1">
      <alignment horizontal="center" vertical="center"/>
    </xf>
    <xf numFmtId="0" fontId="6" fillId="0" borderId="86" xfId="0" applyFont="1" applyFill="1" applyBorder="1" applyAlignment="1">
      <alignment horizontal="center" vertical="center"/>
    </xf>
    <xf numFmtId="10" fontId="32" fillId="0" borderId="220" xfId="0" applyNumberFormat="1" applyFont="1" applyFill="1" applyBorder="1" applyAlignment="1">
      <alignment horizontal="center" vertical="center"/>
    </xf>
    <xf numFmtId="10" fontId="31" fillId="0" borderId="128" xfId="0" applyNumberFormat="1" applyFont="1" applyFill="1" applyBorder="1" applyAlignment="1">
      <alignment horizontal="center" vertical="center"/>
    </xf>
    <xf numFmtId="10" fontId="31" fillId="0" borderId="219" xfId="0" applyNumberFormat="1" applyFont="1" applyFill="1" applyBorder="1" applyAlignment="1">
      <alignment horizontal="center" vertical="center"/>
    </xf>
    <xf numFmtId="10" fontId="6" fillId="0" borderId="219" xfId="1" applyNumberFormat="1" applyFont="1" applyFill="1" applyBorder="1" applyAlignment="1">
      <alignment horizontal="center" vertical="center"/>
    </xf>
    <xf numFmtId="10" fontId="31" fillId="0" borderId="88" xfId="1" applyNumberFormat="1" applyFont="1" applyFill="1" applyBorder="1" applyAlignment="1">
      <alignment horizontal="center" vertical="center"/>
    </xf>
    <xf numFmtId="10" fontId="31" fillId="0" borderId="219" xfId="1" applyNumberFormat="1" applyFont="1" applyFill="1" applyBorder="1" applyAlignment="1">
      <alignment horizontal="center" vertical="center"/>
    </xf>
    <xf numFmtId="10" fontId="6" fillId="0" borderId="45" xfId="1" applyNumberFormat="1" applyFont="1" applyFill="1" applyBorder="1" applyAlignment="1">
      <alignment horizontal="center" vertical="center"/>
    </xf>
    <xf numFmtId="38" fontId="32" fillId="0" borderId="26" xfId="2" applyFont="1" applyFill="1" applyBorder="1" applyAlignment="1" applyProtection="1">
      <alignment horizontal="right" vertical="center"/>
    </xf>
    <xf numFmtId="38" fontId="34" fillId="0" borderId="128" xfId="2" applyFont="1" applyFill="1" applyBorder="1" applyAlignment="1" applyProtection="1">
      <alignment horizontal="right" vertical="center"/>
    </xf>
    <xf numFmtId="180" fontId="31" fillId="0" borderId="107" xfId="2" applyNumberFormat="1" applyFont="1" applyFill="1" applyBorder="1" applyAlignment="1" applyProtection="1">
      <alignment horizontal="right" vertical="center"/>
    </xf>
    <xf numFmtId="38" fontId="31" fillId="0" borderId="26" xfId="2" applyFont="1" applyFill="1" applyBorder="1" applyAlignment="1" applyProtection="1">
      <alignment horizontal="right" vertical="center"/>
    </xf>
    <xf numFmtId="0" fontId="31" fillId="0" borderId="210" xfId="2" applyNumberFormat="1" applyFont="1" applyFill="1" applyBorder="1" applyAlignment="1" applyProtection="1">
      <alignment horizontal="left" vertical="center"/>
    </xf>
    <xf numFmtId="0" fontId="6" fillId="0" borderId="27" xfId="0" applyNumberFormat="1" applyFont="1" applyFill="1" applyBorder="1" applyAlignment="1" applyProtection="1">
      <alignment horizontal="right" vertical="center"/>
    </xf>
    <xf numFmtId="38" fontId="6" fillId="0" borderId="27" xfId="2" applyFont="1" applyFill="1" applyBorder="1" applyAlignment="1" applyProtection="1">
      <alignment horizontal="left" vertical="center"/>
    </xf>
    <xf numFmtId="180" fontId="6" fillId="0" borderId="87" xfId="2" applyNumberFormat="1" applyFont="1" applyFill="1" applyBorder="1" applyAlignment="1" applyProtection="1">
      <alignment horizontal="right" vertical="center"/>
    </xf>
    <xf numFmtId="38" fontId="31" fillId="0" borderId="88" xfId="2" applyFont="1" applyFill="1" applyBorder="1" applyAlignment="1" applyProtection="1">
      <alignment horizontal="right" vertical="center"/>
    </xf>
    <xf numFmtId="180" fontId="6" fillId="0" borderId="86" xfId="2" applyNumberFormat="1" applyFont="1" applyFill="1" applyBorder="1" applyAlignment="1" applyProtection="1">
      <alignment horizontal="right" vertical="center"/>
    </xf>
    <xf numFmtId="38" fontId="6" fillId="0" borderId="104" xfId="2" applyFont="1" applyFill="1" applyBorder="1" applyAlignment="1" applyProtection="1">
      <alignment horizontal="left" vertical="center"/>
    </xf>
    <xf numFmtId="38" fontId="32" fillId="0" borderId="194" xfId="2" applyFont="1" applyFill="1" applyBorder="1" applyAlignment="1" applyProtection="1">
      <alignment horizontal="right" vertical="center"/>
    </xf>
    <xf numFmtId="180" fontId="31" fillId="0" borderId="35" xfId="2" applyNumberFormat="1" applyFont="1" applyFill="1" applyBorder="1" applyAlignment="1" applyProtection="1">
      <alignment horizontal="right" vertical="center"/>
    </xf>
    <xf numFmtId="183" fontId="31" fillId="0" borderId="35" xfId="2" applyNumberFormat="1" applyFont="1" applyFill="1" applyBorder="1" applyAlignment="1" applyProtection="1">
      <alignment horizontal="right" vertical="center"/>
    </xf>
    <xf numFmtId="38" fontId="31" fillId="0" borderId="31" xfId="2" applyFont="1" applyFill="1" applyBorder="1" applyAlignment="1" applyProtection="1">
      <alignment horizontal="right" vertical="center"/>
    </xf>
    <xf numFmtId="38" fontId="32" fillId="0" borderId="36" xfId="2" applyFont="1" applyFill="1" applyBorder="1" applyAlignment="1" applyProtection="1">
      <alignment vertical="center"/>
      <protection locked="0"/>
    </xf>
    <xf numFmtId="38" fontId="31" fillId="0" borderId="27" xfId="2" applyFont="1" applyFill="1" applyBorder="1" applyAlignment="1" applyProtection="1">
      <alignment horizontal="right" vertical="center"/>
    </xf>
    <xf numFmtId="38" fontId="6" fillId="0" borderId="37" xfId="2" applyFont="1" applyFill="1" applyBorder="1" applyAlignment="1" applyProtection="1">
      <alignment horizontal="right" vertical="center"/>
    </xf>
    <xf numFmtId="38" fontId="32" fillId="0" borderId="36" xfId="2" applyFont="1" applyFill="1" applyBorder="1" applyAlignment="1" applyProtection="1">
      <alignment horizontal="right" vertical="center"/>
      <protection locked="0"/>
    </xf>
    <xf numFmtId="38" fontId="6" fillId="0" borderId="31" xfId="2" applyFont="1" applyFill="1" applyBorder="1" applyAlignment="1" applyProtection="1">
      <alignment horizontal="right" vertical="center"/>
    </xf>
    <xf numFmtId="38" fontId="6" fillId="0" borderId="606" xfId="2" applyFont="1" applyFill="1" applyBorder="1" applyAlignment="1" applyProtection="1">
      <alignment horizontal="right" vertical="center"/>
    </xf>
    <xf numFmtId="38" fontId="32" fillId="0" borderId="35" xfId="2" applyFont="1" applyFill="1" applyBorder="1" applyAlignment="1" applyProtection="1">
      <alignment horizontal="right" vertical="center"/>
    </xf>
    <xf numFmtId="38" fontId="32" fillId="0" borderId="31" xfId="2" applyFont="1" applyFill="1" applyBorder="1" applyAlignment="1" applyProtection="1">
      <alignment vertical="center"/>
    </xf>
    <xf numFmtId="38" fontId="32" fillId="0" borderId="27" xfId="2" applyFont="1" applyFill="1" applyBorder="1" applyAlignment="1" applyProtection="1">
      <alignment vertical="center"/>
      <protection locked="0"/>
    </xf>
    <xf numFmtId="38" fontId="31" fillId="0" borderId="32" xfId="2" applyFont="1" applyFill="1" applyBorder="1" applyAlignment="1" applyProtection="1">
      <alignment vertical="center"/>
    </xf>
    <xf numFmtId="38" fontId="6" fillId="0" borderId="101" xfId="2" applyFont="1" applyFill="1" applyBorder="1" applyAlignment="1" applyProtection="1">
      <alignment vertical="center"/>
    </xf>
    <xf numFmtId="38" fontId="32" fillId="0" borderId="26" xfId="2" applyFont="1" applyFill="1" applyBorder="1" applyAlignment="1" applyProtection="1">
      <alignment vertical="center"/>
      <protection locked="0"/>
    </xf>
    <xf numFmtId="38" fontId="6" fillId="0" borderId="100" xfId="2" applyFont="1" applyFill="1" applyBorder="1" applyAlignment="1" applyProtection="1">
      <alignment vertical="center"/>
    </xf>
    <xf numFmtId="38" fontId="31" fillId="0" borderId="32" xfId="2" applyFont="1" applyFill="1" applyBorder="1" applyAlignment="1" applyProtection="1">
      <alignment horizontal="right" vertical="center"/>
    </xf>
    <xf numFmtId="38" fontId="31" fillId="0" borderId="223" xfId="2" applyFont="1" applyFill="1" applyBorder="1" applyAlignment="1" applyProtection="1">
      <alignment vertical="center"/>
    </xf>
    <xf numFmtId="38" fontId="6" fillId="0" borderId="621" xfId="2" applyFont="1" applyFill="1" applyBorder="1" applyAlignment="1" applyProtection="1">
      <alignment horizontal="right" vertical="center"/>
    </xf>
    <xf numFmtId="38" fontId="6" fillId="0" borderId="44" xfId="2" applyFont="1" applyFill="1" applyBorder="1" applyAlignment="1" applyProtection="1">
      <alignment horizontal="right" vertical="center"/>
    </xf>
    <xf numFmtId="38" fontId="32" fillId="0" borderId="32" xfId="2" applyFont="1" applyFill="1" applyBorder="1" applyAlignment="1" applyProtection="1">
      <alignment horizontal="right" vertical="center"/>
      <protection locked="0"/>
    </xf>
    <xf numFmtId="38" fontId="32" fillId="0" borderId="217" xfId="2" applyFont="1" applyFill="1" applyBorder="1" applyAlignment="1" applyProtection="1">
      <alignment horizontal="right" vertical="center"/>
    </xf>
    <xf numFmtId="38" fontId="32" fillId="0" borderId="26" xfId="2" applyFont="1" applyFill="1" applyBorder="1" applyAlignment="1" applyProtection="1">
      <alignment horizontal="right" vertical="center"/>
      <protection locked="0"/>
    </xf>
    <xf numFmtId="38" fontId="32" fillId="0" borderId="35" xfId="2" applyFont="1" applyFill="1" applyBorder="1" applyAlignment="1" applyProtection="1">
      <alignment horizontal="right" vertical="center"/>
      <protection locked="0"/>
    </xf>
    <xf numFmtId="38" fontId="32" fillId="0" borderId="27" xfId="2" applyFont="1" applyFill="1" applyBorder="1" applyAlignment="1" applyProtection="1">
      <alignment horizontal="right" vertical="center"/>
      <protection locked="0"/>
    </xf>
    <xf numFmtId="38" fontId="32" fillId="0" borderId="45" xfId="2" applyFont="1" applyFill="1" applyBorder="1" applyAlignment="1" applyProtection="1">
      <alignment horizontal="right" vertical="center"/>
      <protection locked="0"/>
    </xf>
    <xf numFmtId="38" fontId="23" fillId="18" borderId="0" xfId="2" applyFont="1" applyFill="1" applyAlignment="1" applyProtection="1">
      <alignment vertical="center"/>
    </xf>
    <xf numFmtId="38" fontId="14" fillId="0" borderId="622" xfId="2" applyFont="1" applyFill="1" applyBorder="1" applyAlignment="1" applyProtection="1">
      <alignment horizontal="center" vertical="center" wrapText="1"/>
    </xf>
    <xf numFmtId="38" fontId="14" fillId="0" borderId="623" xfId="2" applyFont="1" applyFill="1" applyBorder="1" applyAlignment="1" applyProtection="1">
      <alignment horizontal="center" vertical="center" wrapText="1"/>
    </xf>
    <xf numFmtId="38" fontId="31" fillId="16" borderId="624" xfId="2" applyFont="1" applyFill="1" applyBorder="1" applyAlignment="1" applyProtection="1">
      <alignment horizontal="right" vertical="center"/>
    </xf>
    <xf numFmtId="38" fontId="31" fillId="5" borderId="625" xfId="2" applyFont="1" applyFill="1" applyBorder="1" applyAlignment="1" applyProtection="1">
      <alignment vertical="center"/>
    </xf>
    <xf numFmtId="38" fontId="31" fillId="16" borderId="625" xfId="2" applyFont="1" applyFill="1" applyBorder="1" applyAlignment="1" applyProtection="1">
      <alignment horizontal="right" vertical="center"/>
    </xf>
    <xf numFmtId="38" fontId="31" fillId="5" borderId="626" xfId="2" applyFont="1" applyFill="1" applyBorder="1" applyAlignment="1" applyProtection="1">
      <alignment vertical="center"/>
    </xf>
    <xf numFmtId="38" fontId="34" fillId="16" borderId="627" xfId="2" applyFont="1" applyFill="1" applyBorder="1" applyAlignment="1" applyProtection="1">
      <alignment horizontal="right" vertical="center"/>
    </xf>
    <xf numFmtId="38" fontId="30" fillId="19" borderId="24" xfId="2" applyFont="1" applyFill="1" applyBorder="1" applyAlignment="1" applyProtection="1">
      <alignment horizontal="center" vertical="center" wrapText="1"/>
    </xf>
    <xf numFmtId="38" fontId="31" fillId="16" borderId="368" xfId="2" applyFont="1" applyFill="1" applyBorder="1" applyAlignment="1" applyProtection="1">
      <alignment horizontal="right" vertical="center"/>
    </xf>
    <xf numFmtId="38" fontId="31" fillId="5" borderId="368" xfId="2" applyFont="1" applyFill="1" applyBorder="1" applyAlignment="1" applyProtection="1">
      <alignment horizontal="right" vertical="center"/>
    </xf>
    <xf numFmtId="38" fontId="31" fillId="0" borderId="368" xfId="2" applyFont="1" applyFill="1" applyBorder="1" applyAlignment="1" applyProtection="1">
      <alignment horizontal="right" vertical="center"/>
    </xf>
    <xf numFmtId="38" fontId="31" fillId="0" borderId="368" xfId="2" applyFont="1" applyFill="1" applyBorder="1" applyAlignment="1" applyProtection="1">
      <alignment vertical="center"/>
    </xf>
    <xf numFmtId="38" fontId="31" fillId="16" borderId="447" xfId="2" applyFont="1" applyFill="1" applyBorder="1" applyAlignment="1" applyProtection="1">
      <alignment horizontal="right" vertical="center"/>
    </xf>
    <xf numFmtId="38" fontId="31" fillId="0" borderId="345" xfId="2" applyFont="1" applyFill="1" applyBorder="1" applyAlignment="1" applyProtection="1">
      <alignment vertical="center"/>
    </xf>
    <xf numFmtId="38" fontId="31" fillId="0" borderId="447" xfId="2" applyFont="1" applyFill="1" applyBorder="1" applyAlignment="1" applyProtection="1">
      <alignment horizontal="right" vertical="center"/>
    </xf>
    <xf numFmtId="38" fontId="31" fillId="16" borderId="345" xfId="2" applyFont="1" applyFill="1" applyBorder="1" applyAlignment="1" applyProtection="1">
      <alignment horizontal="right" vertical="center"/>
    </xf>
    <xf numFmtId="38" fontId="31" fillId="0" borderId="345" xfId="2" applyFont="1" applyFill="1" applyBorder="1" applyAlignment="1" applyProtection="1">
      <alignment horizontal="right" vertical="center"/>
    </xf>
    <xf numFmtId="38" fontId="31" fillId="0" borderId="87" xfId="2" applyFont="1" applyFill="1" applyBorder="1" applyAlignment="1" applyProtection="1">
      <alignment horizontal="right" vertical="center"/>
    </xf>
    <xf numFmtId="38" fontId="0" fillId="0" borderId="0" xfId="2" applyFont="1">
      <alignment vertical="center"/>
    </xf>
    <xf numFmtId="38" fontId="31" fillId="16" borderId="22" xfId="2" applyFont="1" applyFill="1" applyBorder="1" applyAlignment="1" applyProtection="1">
      <alignment horizontal="center" vertical="center"/>
    </xf>
    <xf numFmtId="38" fontId="31" fillId="5" borderId="380" xfId="2" applyFont="1" applyFill="1" applyBorder="1" applyAlignment="1" applyProtection="1">
      <alignment horizontal="center" vertical="center"/>
    </xf>
    <xf numFmtId="38" fontId="31" fillId="16" borderId="380" xfId="2" applyFont="1" applyFill="1" applyBorder="1" applyAlignment="1" applyProtection="1">
      <alignment horizontal="center" vertical="center"/>
    </xf>
    <xf numFmtId="38" fontId="31" fillId="5" borderId="382" xfId="2" applyFont="1" applyFill="1" applyBorder="1" applyAlignment="1" applyProtection="1">
      <alignment horizontal="center" vertical="center"/>
    </xf>
    <xf numFmtId="38" fontId="34" fillId="16" borderId="628" xfId="2" applyFont="1" applyFill="1" applyBorder="1" applyAlignment="1" applyProtection="1">
      <alignment horizontal="center" vertical="center"/>
    </xf>
    <xf numFmtId="38" fontId="6" fillId="5" borderId="337" xfId="2" applyFont="1" applyFill="1" applyBorder="1" applyAlignment="1" applyProtection="1">
      <alignment horizontal="center" vertical="center"/>
    </xf>
    <xf numFmtId="38" fontId="31" fillId="16" borderId="365" xfId="2" applyFont="1" applyFill="1" applyBorder="1" applyAlignment="1" applyProtection="1">
      <alignment horizontal="center" vertical="center"/>
    </xf>
    <xf numFmtId="38" fontId="31" fillId="5" borderId="365" xfId="2" applyFont="1" applyFill="1" applyBorder="1" applyAlignment="1" applyProtection="1">
      <alignment horizontal="center" vertical="center"/>
    </xf>
    <xf numFmtId="38" fontId="31" fillId="0" borderId="365" xfId="2" applyFont="1" applyFill="1" applyBorder="1" applyAlignment="1" applyProtection="1">
      <alignment horizontal="center" vertical="center"/>
    </xf>
    <xf numFmtId="38" fontId="31" fillId="16" borderId="444" xfId="2" applyFont="1" applyFill="1" applyBorder="1" applyAlignment="1" applyProtection="1">
      <alignment horizontal="center" vertical="center"/>
    </xf>
    <xf numFmtId="38" fontId="31" fillId="0" borderId="340" xfId="2" applyFont="1" applyFill="1" applyBorder="1" applyAlignment="1" applyProtection="1">
      <alignment horizontal="center" vertical="center"/>
    </xf>
    <xf numFmtId="38" fontId="31" fillId="0" borderId="444" xfId="2" applyFont="1" applyFill="1" applyBorder="1" applyAlignment="1" applyProtection="1">
      <alignment horizontal="center" vertical="center"/>
    </xf>
    <xf numFmtId="38" fontId="31" fillId="16" borderId="340" xfId="2" applyFont="1" applyFill="1" applyBorder="1" applyAlignment="1" applyProtection="1">
      <alignment horizontal="center" vertical="center"/>
    </xf>
    <xf numFmtId="38" fontId="31" fillId="0" borderId="45" xfId="2" applyFont="1" applyFill="1" applyBorder="1" applyAlignment="1" applyProtection="1">
      <alignment horizontal="center" vertical="center"/>
    </xf>
    <xf numFmtId="38" fontId="6" fillId="0" borderId="0" xfId="2" applyFont="1" applyAlignment="1" applyProtection="1">
      <alignment horizontal="center" vertical="center"/>
    </xf>
    <xf numFmtId="38" fontId="27" fillId="0" borderId="0" xfId="2" applyFont="1" applyAlignment="1" applyProtection="1">
      <alignment horizontal="center" vertical="center"/>
    </xf>
    <xf numFmtId="38" fontId="27" fillId="0" borderId="0" xfId="2" applyFont="1" applyAlignment="1">
      <alignment horizontal="center" vertical="center"/>
    </xf>
    <xf numFmtId="3" fontId="31" fillId="0" borderId="368" xfId="2" applyNumberFormat="1" applyFont="1" applyFill="1" applyBorder="1" applyAlignment="1" applyProtection="1">
      <alignment horizontal="right" vertical="center"/>
    </xf>
    <xf numFmtId="3" fontId="31" fillId="16" borderId="368" xfId="2" applyNumberFormat="1" applyFont="1" applyFill="1" applyBorder="1" applyAlignment="1" applyProtection="1">
      <alignment horizontal="right" vertical="center"/>
    </xf>
    <xf numFmtId="0" fontId="0" fillId="0" borderId="0" xfId="0" applyFont="1" applyAlignment="1">
      <alignment horizontal="center" vertical="center"/>
    </xf>
    <xf numFmtId="38" fontId="29" fillId="0" borderId="18" xfId="2" applyFont="1" applyFill="1" applyBorder="1" applyAlignment="1" applyProtection="1">
      <alignment horizontal="center" vertical="center" wrapText="1"/>
    </xf>
    <xf numFmtId="38" fontId="31" fillId="16" borderId="0" xfId="2" applyFont="1" applyFill="1" applyBorder="1" applyAlignment="1" applyProtection="1">
      <alignment horizontal="center" vertical="center"/>
    </xf>
    <xf numFmtId="38" fontId="31" fillId="5" borderId="72" xfId="2" applyFont="1" applyFill="1" applyBorder="1" applyAlignment="1" applyProtection="1">
      <alignment horizontal="center" vertical="center"/>
    </xf>
    <xf numFmtId="38" fontId="31" fillId="16" borderId="72" xfId="2" applyFont="1" applyFill="1" applyBorder="1" applyAlignment="1" applyProtection="1">
      <alignment horizontal="center" vertical="center"/>
    </xf>
    <xf numFmtId="38" fontId="31" fillId="5" borderId="224" xfId="2" applyFont="1" applyFill="1" applyBorder="1" applyAlignment="1" applyProtection="1">
      <alignment horizontal="center" vertical="center"/>
    </xf>
    <xf numFmtId="38" fontId="29" fillId="19" borderId="24" xfId="2" applyFont="1" applyFill="1" applyBorder="1" applyAlignment="1" applyProtection="1">
      <alignment horizontal="center" vertical="center" wrapText="1"/>
    </xf>
    <xf numFmtId="38" fontId="31" fillId="0" borderId="353" xfId="2" applyFont="1" applyFill="1" applyBorder="1" applyAlignment="1" applyProtection="1">
      <alignment horizontal="center" vertical="center"/>
    </xf>
    <xf numFmtId="38" fontId="31" fillId="16" borderId="362" xfId="2" applyFont="1" applyFill="1" applyBorder="1" applyAlignment="1" applyProtection="1">
      <alignment horizontal="center" vertical="center"/>
    </xf>
    <xf numFmtId="38" fontId="31" fillId="5" borderId="362" xfId="2" applyFont="1" applyFill="1" applyBorder="1" applyAlignment="1" applyProtection="1">
      <alignment horizontal="center" vertical="center"/>
    </xf>
    <xf numFmtId="38" fontId="31" fillId="0" borderId="362" xfId="2" applyFont="1" applyFill="1" applyBorder="1" applyAlignment="1" applyProtection="1">
      <alignment horizontal="center" vertical="center"/>
    </xf>
    <xf numFmtId="38" fontId="31" fillId="16" borderId="441" xfId="2" applyFont="1" applyFill="1" applyBorder="1" applyAlignment="1" applyProtection="1">
      <alignment horizontal="center" vertical="center"/>
    </xf>
    <xf numFmtId="38" fontId="31" fillId="0" borderId="337" xfId="2" applyFont="1" applyFill="1" applyBorder="1" applyAlignment="1" applyProtection="1">
      <alignment horizontal="center" vertical="center"/>
    </xf>
    <xf numFmtId="38" fontId="31" fillId="0" borderId="441" xfId="2" applyFont="1" applyFill="1" applyBorder="1" applyAlignment="1" applyProtection="1">
      <alignment horizontal="center" vertical="center"/>
    </xf>
    <xf numFmtId="38" fontId="31" fillId="16" borderId="337" xfId="2" applyFont="1" applyFill="1" applyBorder="1" applyAlignment="1" applyProtection="1">
      <alignment horizontal="center" vertical="center"/>
    </xf>
    <xf numFmtId="38" fontId="31" fillId="0" borderId="27" xfId="2" applyFont="1" applyFill="1" applyBorder="1" applyAlignment="1" applyProtection="1">
      <alignment horizontal="center" vertical="center"/>
    </xf>
    <xf numFmtId="38" fontId="31" fillId="0" borderId="0" xfId="2" applyFont="1" applyAlignment="1" applyProtection="1">
      <alignment horizontal="center" vertical="center"/>
    </xf>
    <xf numFmtId="38" fontId="23" fillId="0" borderId="0" xfId="2" applyFont="1" applyAlignment="1" applyProtection="1">
      <alignment horizontal="center" vertical="center"/>
    </xf>
    <xf numFmtId="38" fontId="23" fillId="0" borderId="0" xfId="2" applyFont="1" applyAlignment="1">
      <alignment horizontal="center" vertical="center"/>
    </xf>
    <xf numFmtId="183" fontId="33" fillId="16" borderId="168" xfId="2" applyNumberFormat="1" applyFont="1" applyFill="1" applyBorder="1" applyAlignment="1" applyProtection="1">
      <alignment vertical="center"/>
    </xf>
    <xf numFmtId="9" fontId="33" fillId="6" borderId="179" xfId="0" applyNumberFormat="1" applyFont="1" applyFill="1" applyBorder="1" applyAlignment="1">
      <alignment horizontal="center" vertical="center"/>
    </xf>
    <xf numFmtId="9" fontId="33" fillId="6" borderId="178" xfId="0" applyNumberFormat="1" applyFont="1" applyFill="1" applyBorder="1" applyAlignment="1">
      <alignment horizontal="center" vertical="center"/>
    </xf>
    <xf numFmtId="9" fontId="11" fillId="6" borderId="180" xfId="1" applyNumberFormat="1" applyFont="1" applyFill="1" applyBorder="1" applyAlignment="1">
      <alignment horizontal="center" vertical="center"/>
    </xf>
    <xf numFmtId="9" fontId="11" fillId="6" borderId="178" xfId="1" applyNumberFormat="1" applyFont="1" applyFill="1" applyBorder="1" applyAlignment="1">
      <alignment horizontal="center" vertical="center"/>
    </xf>
    <xf numFmtId="9" fontId="26" fillId="29" borderId="201" xfId="0" applyNumberFormat="1" applyFont="1" applyFill="1" applyBorder="1" applyAlignment="1">
      <alignment horizontal="center" vertical="center"/>
    </xf>
    <xf numFmtId="183" fontId="31" fillId="16" borderId="168" xfId="2" applyNumberFormat="1" applyFont="1" applyFill="1" applyBorder="1" applyAlignment="1" applyProtection="1">
      <alignment vertical="center"/>
    </xf>
    <xf numFmtId="176" fontId="30" fillId="12" borderId="466" xfId="0" applyNumberFormat="1" applyFont="1" applyFill="1" applyBorder="1" applyAlignment="1">
      <alignment horizontal="center" vertical="center" wrapText="1"/>
    </xf>
    <xf numFmtId="176" fontId="30" fillId="17" borderId="466" xfId="0" applyNumberFormat="1" applyFont="1" applyFill="1" applyBorder="1" applyAlignment="1">
      <alignment horizontal="center" vertical="center" wrapText="1"/>
    </xf>
    <xf numFmtId="176" fontId="30" fillId="17" borderId="502" xfId="0" applyNumberFormat="1" applyFont="1" applyFill="1" applyBorder="1" applyAlignment="1">
      <alignment horizontal="center" vertical="center" wrapText="1"/>
    </xf>
    <xf numFmtId="176" fontId="30" fillId="17" borderId="513" xfId="0" applyNumberFormat="1" applyFont="1" applyFill="1" applyBorder="1" applyAlignment="1">
      <alignment horizontal="center" vertical="center" wrapText="1"/>
    </xf>
    <xf numFmtId="176" fontId="30" fillId="12" borderId="514" xfId="0" applyNumberFormat="1" applyFont="1" applyFill="1" applyBorder="1" applyAlignment="1">
      <alignment horizontal="center" vertical="center" wrapText="1"/>
    </xf>
    <xf numFmtId="176" fontId="30" fillId="17" borderId="18" xfId="0" applyNumberFormat="1" applyFont="1" applyFill="1" applyBorder="1" applyAlignment="1">
      <alignment horizontal="center" vertical="center" wrapText="1"/>
    </xf>
    <xf numFmtId="176" fontId="30" fillId="17" borderId="474" xfId="0" applyNumberFormat="1" applyFont="1" applyFill="1" applyBorder="1" applyAlignment="1">
      <alignment horizontal="center" vertical="center" wrapText="1"/>
    </xf>
    <xf numFmtId="176" fontId="32" fillId="12" borderId="568" xfId="0" applyNumberFormat="1" applyFont="1" applyFill="1" applyBorder="1" applyAlignment="1" applyProtection="1">
      <alignment horizontal="right" vertical="center"/>
    </xf>
    <xf numFmtId="176" fontId="32" fillId="17" borderId="541" xfId="0" applyNumberFormat="1" applyFont="1" applyFill="1" applyBorder="1" applyAlignment="1" applyProtection="1">
      <alignment horizontal="right" vertical="center"/>
    </xf>
    <xf numFmtId="176" fontId="32" fillId="17" borderId="535" xfId="0" applyNumberFormat="1" applyFont="1" applyFill="1" applyBorder="1" applyAlignment="1" applyProtection="1">
      <alignment horizontal="right" vertical="center"/>
    </xf>
    <xf numFmtId="176" fontId="32" fillId="17" borderId="569" xfId="0" applyNumberFormat="1" applyFont="1" applyFill="1" applyBorder="1" applyAlignment="1" applyProtection="1">
      <alignment horizontal="right" vertical="center"/>
    </xf>
    <xf numFmtId="176" fontId="32" fillId="5" borderId="516" xfId="0" applyNumberFormat="1" applyFont="1" applyFill="1" applyBorder="1" applyAlignment="1" applyProtection="1">
      <alignment horizontal="right" vertical="center"/>
    </xf>
    <xf numFmtId="176" fontId="32" fillId="5" borderId="275" xfId="0" applyNumberFormat="1" applyFont="1" applyFill="1" applyBorder="1" applyAlignment="1" applyProtection="1">
      <alignment horizontal="right" vertical="center"/>
    </xf>
    <xf numFmtId="176" fontId="32" fillId="5" borderId="273" xfId="0" applyNumberFormat="1" applyFont="1" applyFill="1" applyBorder="1" applyAlignment="1" applyProtection="1">
      <alignment horizontal="right" vertical="center"/>
    </xf>
    <xf numFmtId="176" fontId="32" fillId="5" borderId="574" xfId="0" applyNumberFormat="1" applyFont="1" applyFill="1" applyBorder="1" applyAlignment="1" applyProtection="1">
      <alignment horizontal="right" vertical="center"/>
    </xf>
    <xf numFmtId="176" fontId="32" fillId="12" borderId="516" xfId="0" applyNumberFormat="1" applyFont="1" applyFill="1" applyBorder="1" applyAlignment="1" applyProtection="1">
      <alignment horizontal="right" vertical="center"/>
    </xf>
    <xf numFmtId="176" fontId="32" fillId="17" borderId="273" xfId="0" applyNumberFormat="1" applyFont="1" applyFill="1" applyBorder="1" applyAlignment="1" applyProtection="1">
      <alignment horizontal="right" vertical="center"/>
    </xf>
    <xf numFmtId="176" fontId="32" fillId="17" borderId="265" xfId="0" applyNumberFormat="1" applyFont="1" applyFill="1" applyBorder="1" applyAlignment="1" applyProtection="1">
      <alignment horizontal="right" vertical="center"/>
    </xf>
    <xf numFmtId="176" fontId="32" fillId="17" borderId="574" xfId="0" applyNumberFormat="1" applyFont="1" applyFill="1" applyBorder="1" applyAlignment="1" applyProtection="1">
      <alignment horizontal="right" vertical="center"/>
    </xf>
    <xf numFmtId="176" fontId="32" fillId="12" borderId="517" xfId="0" applyNumberFormat="1" applyFont="1" applyFill="1" applyBorder="1" applyAlignment="1" applyProtection="1">
      <alignment horizontal="right" vertical="center"/>
    </xf>
    <xf numFmtId="176" fontId="32" fillId="17" borderId="306" xfId="0" applyNumberFormat="1" applyFont="1" applyFill="1" applyBorder="1" applyAlignment="1" applyProtection="1">
      <alignment horizontal="right" vertical="center"/>
    </xf>
    <xf numFmtId="176" fontId="32" fillId="17" borderId="302" xfId="0" applyNumberFormat="1" applyFont="1" applyFill="1" applyBorder="1" applyAlignment="1" applyProtection="1">
      <alignment horizontal="right" vertical="center"/>
    </xf>
    <xf numFmtId="176" fontId="32" fillId="17" borderId="576" xfId="0" applyNumberFormat="1" applyFont="1" applyFill="1" applyBorder="1" applyAlignment="1" applyProtection="1">
      <alignment horizontal="right" vertical="center"/>
    </xf>
    <xf numFmtId="176" fontId="30" fillId="12" borderId="156" xfId="0" applyNumberFormat="1" applyFont="1" applyFill="1" applyBorder="1" applyAlignment="1" applyProtection="1">
      <alignment horizontal="right" vertical="center" wrapText="1"/>
    </xf>
    <xf numFmtId="176" fontId="30" fillId="12" borderId="12" xfId="0" applyNumberFormat="1" applyFont="1" applyFill="1" applyBorder="1" applyAlignment="1">
      <alignment horizontal="right" vertical="center" wrapText="1"/>
    </xf>
    <xf numFmtId="176" fontId="30" fillId="12" borderId="0" xfId="0" applyNumberFormat="1" applyFont="1" applyFill="1" applyBorder="1" applyAlignment="1">
      <alignment horizontal="right" vertical="center" wrapText="1"/>
    </xf>
    <xf numFmtId="176" fontId="32" fillId="5" borderId="515" xfId="0" applyNumberFormat="1" applyFont="1" applyFill="1" applyBorder="1" applyAlignment="1" applyProtection="1">
      <alignment horizontal="right" vertical="center"/>
    </xf>
    <xf numFmtId="176" fontId="32" fillId="5" borderId="236" xfId="0" applyNumberFormat="1" applyFont="1" applyFill="1" applyBorder="1" applyAlignment="1" applyProtection="1">
      <alignment horizontal="right" vertical="center"/>
    </xf>
    <xf numFmtId="176" fontId="32" fillId="5" borderId="241" xfId="0" applyNumberFormat="1" applyFont="1" applyFill="1" applyBorder="1" applyAlignment="1" applyProtection="1">
      <alignment horizontal="right" vertical="center"/>
    </xf>
    <xf numFmtId="176" fontId="32" fillId="17" borderId="273" xfId="0" applyNumberFormat="1" applyFont="1" applyFill="1" applyBorder="1" applyAlignment="1" applyProtection="1">
      <alignment horizontal="right" vertical="center"/>
      <protection locked="0"/>
    </xf>
    <xf numFmtId="176" fontId="32" fillId="17" borderId="265" xfId="0" applyNumberFormat="1" applyFont="1" applyFill="1" applyBorder="1" applyAlignment="1" applyProtection="1">
      <alignment horizontal="right" vertical="center"/>
      <protection locked="0"/>
    </xf>
    <xf numFmtId="176" fontId="32" fillId="17" borderId="279" xfId="0" applyNumberFormat="1" applyFont="1" applyFill="1" applyBorder="1" applyAlignment="1" applyProtection="1">
      <alignment horizontal="right" vertical="center"/>
      <protection locked="0"/>
    </xf>
    <xf numFmtId="176" fontId="32" fillId="5" borderId="273" xfId="0" applyNumberFormat="1" applyFont="1" applyFill="1" applyBorder="1" applyAlignment="1" applyProtection="1">
      <alignment horizontal="right" vertical="center"/>
      <protection locked="0"/>
    </xf>
    <xf numFmtId="176" fontId="32" fillId="5" borderId="265" xfId="0" applyNumberFormat="1" applyFont="1" applyFill="1" applyBorder="1" applyAlignment="1" applyProtection="1">
      <alignment horizontal="right" vertical="center"/>
      <protection locked="0"/>
    </xf>
    <xf numFmtId="176" fontId="32" fillId="5" borderId="279" xfId="0" applyNumberFormat="1" applyFont="1" applyFill="1" applyBorder="1" applyAlignment="1" applyProtection="1">
      <alignment horizontal="right" vertical="center"/>
      <protection locked="0"/>
    </xf>
    <xf numFmtId="176" fontId="32" fillId="0" borderId="516" xfId="0" applyNumberFormat="1" applyFont="1" applyFill="1" applyBorder="1" applyAlignment="1" applyProtection="1">
      <alignment horizontal="right" vertical="center"/>
    </xf>
    <xf numFmtId="176" fontId="32" fillId="0" borderId="273" xfId="0" applyNumberFormat="1" applyFont="1" applyFill="1" applyBorder="1" applyAlignment="1" applyProtection="1">
      <alignment horizontal="right" vertical="center"/>
      <protection locked="0"/>
    </xf>
    <xf numFmtId="176" fontId="32" fillId="0" borderId="265" xfId="0" applyNumberFormat="1" applyFont="1" applyFill="1" applyBorder="1" applyAlignment="1" applyProtection="1">
      <alignment horizontal="right" vertical="center"/>
      <protection locked="0"/>
    </xf>
    <xf numFmtId="176" fontId="32" fillId="0" borderId="279" xfId="0" applyNumberFormat="1" applyFont="1" applyFill="1" applyBorder="1" applyAlignment="1" applyProtection="1">
      <alignment horizontal="right" vertical="center"/>
      <protection locked="0"/>
    </xf>
    <xf numFmtId="176" fontId="32" fillId="0" borderId="273" xfId="0" applyNumberFormat="1" applyFont="1" applyFill="1" applyBorder="1" applyAlignment="1" applyProtection="1">
      <alignment horizontal="right" vertical="center"/>
    </xf>
    <xf numFmtId="176" fontId="32" fillId="0" borderId="279" xfId="0" applyNumberFormat="1" applyFont="1" applyFill="1" applyBorder="1" applyAlignment="1" applyProtection="1">
      <alignment horizontal="right" vertical="center"/>
    </xf>
    <xf numFmtId="176" fontId="32" fillId="12" borderId="9" xfId="0" applyNumberFormat="1" applyFont="1" applyFill="1" applyBorder="1" applyAlignment="1" applyProtection="1">
      <alignment horizontal="right" vertical="center"/>
    </xf>
    <xf numFmtId="176" fontId="32" fillId="17" borderId="19" xfId="0" applyNumberFormat="1" applyFont="1" applyFill="1" applyBorder="1" applyAlignment="1" applyProtection="1">
      <alignment horizontal="right" vertical="center"/>
      <protection locked="0"/>
    </xf>
    <xf numFmtId="176" fontId="32" fillId="17" borderId="20" xfId="0" applyNumberFormat="1" applyFont="1" applyFill="1" applyBorder="1" applyAlignment="1" applyProtection="1">
      <alignment horizontal="right" vertical="center"/>
      <protection locked="0"/>
    </xf>
    <xf numFmtId="176" fontId="32" fillId="17" borderId="435" xfId="0" applyNumberFormat="1" applyFont="1" applyFill="1" applyBorder="1" applyAlignment="1" applyProtection="1">
      <alignment horizontal="right" vertical="center"/>
      <protection locked="0"/>
    </xf>
    <xf numFmtId="176" fontId="32" fillId="0" borderId="515" xfId="0" applyNumberFormat="1" applyFont="1" applyFill="1" applyBorder="1" applyAlignment="1" applyProtection="1">
      <alignment horizontal="right" vertical="center"/>
    </xf>
    <xf numFmtId="176" fontId="32" fillId="0" borderId="236" xfId="0" applyNumberFormat="1" applyFont="1" applyFill="1" applyBorder="1" applyAlignment="1" applyProtection="1">
      <alignment horizontal="right" vertical="center"/>
    </xf>
    <xf numFmtId="176" fontId="32" fillId="0" borderId="241" xfId="0" applyNumberFormat="1" applyFont="1" applyFill="1" applyBorder="1" applyAlignment="1" applyProtection="1">
      <alignment horizontal="right" vertical="center"/>
    </xf>
    <xf numFmtId="176" fontId="32" fillId="0" borderId="9" xfId="0" applyNumberFormat="1" applyFont="1" applyFill="1" applyBorder="1" applyAlignment="1" applyProtection="1">
      <alignment horizontal="right" vertical="center"/>
    </xf>
    <xf numFmtId="176" fontId="32" fillId="0" borderId="19" xfId="0" applyNumberFormat="1" applyFont="1" applyFill="1" applyBorder="1" applyAlignment="1" applyProtection="1">
      <alignment horizontal="right" vertical="center"/>
      <protection locked="0"/>
    </xf>
    <xf numFmtId="176" fontId="32" fillId="0" borderId="20" xfId="0" applyNumberFormat="1" applyFont="1" applyFill="1" applyBorder="1" applyAlignment="1" applyProtection="1">
      <alignment horizontal="right" vertical="center"/>
      <protection locked="0"/>
    </xf>
    <xf numFmtId="176" fontId="32" fillId="0" borderId="435" xfId="0" applyNumberFormat="1" applyFont="1" applyFill="1" applyBorder="1" applyAlignment="1" applyProtection="1">
      <alignment horizontal="right" vertical="center"/>
      <protection locked="0"/>
    </xf>
    <xf numFmtId="176" fontId="32" fillId="12" borderId="515" xfId="0" applyNumberFormat="1" applyFont="1" applyFill="1" applyBorder="1" applyAlignment="1" applyProtection="1">
      <alignment horizontal="right" vertical="center"/>
    </xf>
    <xf numFmtId="176" fontId="32" fillId="17" borderId="236" xfId="0" applyNumberFormat="1" applyFont="1" applyFill="1" applyBorder="1" applyAlignment="1" applyProtection="1">
      <alignment horizontal="right" vertical="center"/>
      <protection locked="0"/>
    </xf>
    <xf numFmtId="176" fontId="32" fillId="17" borderId="56" xfId="0" applyNumberFormat="1" applyFont="1" applyFill="1" applyBorder="1" applyAlignment="1" applyProtection="1">
      <alignment horizontal="right" vertical="center"/>
      <protection locked="0"/>
    </xf>
    <xf numFmtId="176" fontId="32" fillId="17" borderId="241" xfId="0" applyNumberFormat="1" applyFont="1" applyFill="1" applyBorder="1" applyAlignment="1" applyProtection="1">
      <alignment horizontal="right" vertical="center"/>
      <protection locked="0"/>
    </xf>
    <xf numFmtId="176" fontId="32" fillId="0" borderId="236" xfId="0" applyNumberFormat="1" applyFont="1" applyFill="1" applyBorder="1" applyAlignment="1" applyProtection="1">
      <alignment horizontal="right" vertical="center"/>
      <protection locked="0"/>
    </xf>
    <xf numFmtId="176" fontId="32" fillId="0" borderId="56" xfId="0" applyNumberFormat="1" applyFont="1" applyFill="1" applyBorder="1" applyAlignment="1" applyProtection="1">
      <alignment horizontal="right" vertical="center"/>
      <protection locked="0"/>
    </xf>
    <xf numFmtId="176" fontId="32" fillId="0" borderId="241" xfId="0" applyNumberFormat="1" applyFont="1" applyFill="1" applyBorder="1" applyAlignment="1" applyProtection="1">
      <alignment horizontal="right" vertical="center"/>
      <protection locked="0"/>
    </xf>
    <xf numFmtId="176" fontId="32" fillId="0" borderId="157" xfId="0" applyNumberFormat="1" applyFont="1" applyFill="1" applyBorder="1" applyAlignment="1" applyProtection="1">
      <alignment horizontal="right" vertical="center"/>
    </xf>
    <xf numFmtId="176" fontId="32" fillId="0" borderId="38" xfId="0" applyNumberFormat="1" applyFont="1" applyFill="1" applyBorder="1" applyAlignment="1" applyProtection="1">
      <alignment horizontal="right" vertical="center"/>
      <protection locked="0"/>
    </xf>
    <xf numFmtId="176" fontId="32" fillId="0" borderId="27" xfId="0" applyNumberFormat="1" applyFont="1" applyFill="1" applyBorder="1" applyAlignment="1" applyProtection="1">
      <alignment horizontal="right" vertical="center"/>
      <protection locked="0"/>
    </xf>
    <xf numFmtId="38" fontId="6" fillId="16" borderId="0" xfId="2" applyFont="1" applyFill="1" applyBorder="1" applyAlignment="1" applyProtection="1">
      <alignment horizontal="right" vertical="center"/>
    </xf>
    <xf numFmtId="0" fontId="28" fillId="0" borderId="0" xfId="0" applyFont="1" applyAlignment="1">
      <alignment horizontal="center" vertical="center"/>
    </xf>
    <xf numFmtId="176" fontId="16" fillId="21" borderId="546" xfId="0" applyNumberFormat="1" applyFont="1" applyFill="1" applyBorder="1" applyAlignment="1" applyProtection="1">
      <alignment horizontal="center" vertical="center"/>
    </xf>
    <xf numFmtId="49" fontId="32" fillId="5" borderId="264" xfId="0" applyNumberFormat="1" applyFont="1" applyFill="1" applyBorder="1" applyAlignment="1" applyProtection="1">
      <alignment horizontal="center" vertical="center"/>
    </xf>
    <xf numFmtId="176" fontId="16" fillId="21" borderId="280" xfId="0" applyNumberFormat="1" applyFont="1" applyFill="1" applyBorder="1" applyAlignment="1" applyProtection="1">
      <alignment horizontal="center" vertical="center"/>
    </xf>
    <xf numFmtId="176" fontId="16" fillId="21" borderId="311" xfId="0" applyNumberFormat="1" applyFont="1" applyFill="1" applyBorder="1" applyAlignment="1" applyProtection="1">
      <alignment horizontal="center" vertical="center"/>
    </xf>
    <xf numFmtId="0" fontId="15" fillId="8" borderId="71" xfId="0" applyFont="1" applyFill="1" applyBorder="1" applyAlignment="1">
      <alignment horizontal="center" vertical="center" wrapText="1"/>
    </xf>
    <xf numFmtId="38" fontId="38" fillId="0" borderId="242" xfId="2" applyFont="1" applyFill="1" applyBorder="1" applyAlignment="1" applyProtection="1">
      <alignment horizontal="center" vertical="center"/>
      <protection locked="0"/>
    </xf>
    <xf numFmtId="176" fontId="16" fillId="21" borderId="280" xfId="0" applyNumberFormat="1" applyFont="1" applyFill="1" applyBorder="1" applyAlignment="1">
      <alignment horizontal="center" vertical="center"/>
    </xf>
    <xf numFmtId="179" fontId="16" fillId="5" borderId="280" xfId="0" applyNumberFormat="1" applyFont="1" applyFill="1" applyBorder="1" applyAlignment="1">
      <alignment horizontal="center" vertical="center"/>
    </xf>
    <xf numFmtId="179" fontId="16" fillId="0" borderId="280" xfId="0" applyNumberFormat="1" applyFont="1" applyFill="1" applyBorder="1" applyAlignment="1">
      <alignment horizontal="center" vertical="center"/>
    </xf>
    <xf numFmtId="49" fontId="38" fillId="0" borderId="280" xfId="0" applyNumberFormat="1" applyFont="1" applyFill="1" applyBorder="1" applyAlignment="1" applyProtection="1">
      <alignment horizontal="center" vertical="center"/>
      <protection locked="0"/>
    </xf>
    <xf numFmtId="49" fontId="16" fillId="0" borderId="280" xfId="0" applyNumberFormat="1" applyFont="1" applyFill="1" applyBorder="1" applyAlignment="1">
      <alignment horizontal="center" vertical="center"/>
    </xf>
    <xf numFmtId="49" fontId="16" fillId="0" borderId="280" xfId="0" applyNumberFormat="1" applyFont="1" applyFill="1" applyBorder="1" applyAlignment="1" applyProtection="1">
      <alignment horizontal="center" vertical="center"/>
      <protection locked="0"/>
    </xf>
    <xf numFmtId="176" fontId="16" fillId="0" borderId="280" xfId="0" applyNumberFormat="1" applyFont="1" applyFill="1" applyBorder="1" applyAlignment="1">
      <alignment horizontal="center" vertical="center"/>
    </xf>
    <xf numFmtId="176" fontId="16" fillId="21" borderId="413" xfId="0" applyNumberFormat="1" applyFont="1" applyFill="1" applyBorder="1" applyAlignment="1">
      <alignment horizontal="center" vertical="center"/>
    </xf>
    <xf numFmtId="49" fontId="16" fillId="0" borderId="396" xfId="0" applyNumberFormat="1" applyFont="1" applyFill="1" applyBorder="1" applyAlignment="1" applyProtection="1">
      <alignment horizontal="center" vertical="center"/>
      <protection locked="0"/>
    </xf>
    <xf numFmtId="49" fontId="38" fillId="0" borderId="413" xfId="0" applyNumberFormat="1" applyFont="1" applyFill="1" applyBorder="1" applyAlignment="1" applyProtection="1">
      <alignment horizontal="center" vertical="center"/>
      <protection locked="0"/>
    </xf>
    <xf numFmtId="176" fontId="16" fillId="21" borderId="396" xfId="0" applyNumberFormat="1" applyFont="1" applyFill="1" applyBorder="1" applyAlignment="1">
      <alignment horizontal="center" vertical="center"/>
    </xf>
    <xf numFmtId="49" fontId="16" fillId="0" borderId="413" xfId="0" applyNumberFormat="1" applyFont="1" applyFill="1" applyBorder="1" applyAlignment="1" applyProtection="1">
      <alignment horizontal="center" vertical="center"/>
      <protection locked="0"/>
    </xf>
    <xf numFmtId="49" fontId="43" fillId="0" borderId="280" xfId="0" applyNumberFormat="1" applyFont="1" applyFill="1" applyBorder="1" applyAlignment="1" applyProtection="1">
      <alignment horizontal="center" vertical="center"/>
      <protection locked="0"/>
    </xf>
    <xf numFmtId="49" fontId="16" fillId="0" borderId="413" xfId="0" applyNumberFormat="1" applyFont="1" applyFill="1" applyBorder="1" applyAlignment="1">
      <alignment horizontal="center" vertical="center"/>
    </xf>
    <xf numFmtId="176" fontId="16" fillId="0" borderId="396" xfId="0" applyNumberFormat="1" applyFont="1" applyFill="1" applyBorder="1" applyAlignment="1">
      <alignment horizontal="center" vertical="center"/>
    </xf>
    <xf numFmtId="176" fontId="16" fillId="0" borderId="138" xfId="0" applyNumberFormat="1" applyFont="1" applyFill="1" applyBorder="1" applyAlignment="1">
      <alignment horizontal="center" vertical="center"/>
    </xf>
    <xf numFmtId="0" fontId="26" fillId="0" borderId="0" xfId="0" applyNumberFormat="1" applyFont="1" applyAlignment="1">
      <alignment horizontal="center" vertical="center"/>
    </xf>
    <xf numFmtId="178" fontId="28" fillId="0" borderId="0" xfId="0" applyNumberFormat="1" applyFont="1" applyAlignment="1">
      <alignment horizontal="center" vertical="center"/>
    </xf>
    <xf numFmtId="0" fontId="54" fillId="0" borderId="0" xfId="0" applyFont="1" applyAlignment="1">
      <alignment vertical="center"/>
    </xf>
    <xf numFmtId="183" fontId="24" fillId="0" borderId="0" xfId="2" applyNumberFormat="1" applyFont="1" applyBorder="1" applyAlignment="1" applyProtection="1">
      <alignment vertical="center"/>
    </xf>
    <xf numFmtId="183" fontId="24" fillId="32" borderId="49" xfId="2" applyNumberFormat="1" applyFont="1" applyFill="1" applyBorder="1" applyAlignment="1" applyProtection="1">
      <alignment vertical="center"/>
    </xf>
    <xf numFmtId="180" fontId="32" fillId="16" borderId="0" xfId="2" applyNumberFormat="1" applyFont="1" applyFill="1" applyBorder="1" applyAlignment="1" applyProtection="1">
      <alignment horizontal="right" vertical="center"/>
    </xf>
    <xf numFmtId="183" fontId="32" fillId="16" borderId="4" xfId="2" applyNumberFormat="1" applyFont="1" applyFill="1" applyBorder="1" applyAlignment="1" applyProtection="1">
      <alignment horizontal="right" vertical="center"/>
    </xf>
    <xf numFmtId="180" fontId="32" fillId="5" borderId="72" xfId="2" applyNumberFormat="1" applyFont="1" applyFill="1" applyBorder="1" applyAlignment="1" applyProtection="1">
      <alignment vertical="center"/>
    </xf>
    <xf numFmtId="183" fontId="32" fillId="5" borderId="218" xfId="2" applyNumberFormat="1" applyFont="1" applyFill="1" applyBorder="1" applyAlignment="1" applyProtection="1">
      <alignment vertical="center"/>
    </xf>
    <xf numFmtId="180" fontId="32" fillId="16" borderId="72" xfId="2" applyNumberFormat="1" applyFont="1" applyFill="1" applyBorder="1" applyAlignment="1" applyProtection="1">
      <alignment horizontal="right" vertical="center"/>
    </xf>
    <xf numFmtId="183" fontId="32" fillId="16" borderId="218" xfId="2" applyNumberFormat="1" applyFont="1" applyFill="1" applyBorder="1" applyAlignment="1" applyProtection="1">
      <alignment horizontal="right" vertical="center"/>
    </xf>
    <xf numFmtId="183" fontId="30" fillId="31" borderId="122" xfId="2" applyNumberFormat="1" applyFont="1" applyFill="1" applyBorder="1" applyAlignment="1" applyProtection="1">
      <alignment vertical="center" wrapText="1"/>
    </xf>
    <xf numFmtId="183" fontId="32" fillId="0" borderId="339" xfId="1" applyNumberFormat="1" applyFont="1" applyFill="1" applyBorder="1" applyAlignment="1" applyProtection="1">
      <alignment horizontal="right" vertical="center"/>
    </xf>
    <xf numFmtId="183" fontId="32" fillId="31" borderId="364" xfId="2" applyNumberFormat="1" applyFont="1" applyFill="1" applyBorder="1" applyAlignment="1" applyProtection="1">
      <alignment horizontal="right" vertical="center"/>
    </xf>
    <xf numFmtId="180" fontId="32" fillId="5" borderId="364" xfId="2" applyNumberFormat="1" applyFont="1" applyFill="1" applyBorder="1" applyAlignment="1" applyProtection="1">
      <alignment horizontal="right" vertical="center"/>
    </xf>
    <xf numFmtId="183" fontId="32" fillId="5" borderId="364" xfId="2" applyNumberFormat="1" applyFont="1" applyFill="1" applyBorder="1" applyAlignment="1" applyProtection="1">
      <alignment horizontal="right" vertical="center"/>
    </xf>
    <xf numFmtId="183" fontId="39" fillId="0" borderId="364" xfId="2" applyNumberFormat="1" applyFont="1" applyFill="1" applyBorder="1" applyAlignment="1" applyProtection="1">
      <alignment horizontal="right" vertical="center"/>
    </xf>
    <xf numFmtId="183" fontId="32" fillId="0" borderId="364" xfId="2" applyNumberFormat="1" applyFont="1" applyFill="1" applyBorder="1" applyAlignment="1" applyProtection="1">
      <alignment vertical="center"/>
    </xf>
    <xf numFmtId="183" fontId="32" fillId="0" borderId="364" xfId="2" applyNumberFormat="1" applyFont="1" applyFill="1" applyBorder="1" applyAlignment="1" applyProtection="1">
      <alignment horizontal="right" vertical="center"/>
    </xf>
    <xf numFmtId="183" fontId="32" fillId="31" borderId="443" xfId="2" applyNumberFormat="1" applyFont="1" applyFill="1" applyBorder="1" applyAlignment="1" applyProtection="1">
      <alignment horizontal="right" vertical="center"/>
    </xf>
    <xf numFmtId="183" fontId="32" fillId="0" borderId="339" xfId="2" applyNumberFormat="1" applyFont="1" applyFill="1" applyBorder="1" applyAlignment="1" applyProtection="1">
      <alignment vertical="center"/>
    </xf>
    <xf numFmtId="183" fontId="32" fillId="0" borderId="443" xfId="2" applyNumberFormat="1" applyFont="1" applyFill="1" applyBorder="1" applyAlignment="1" applyProtection="1">
      <alignment horizontal="right" vertical="center"/>
    </xf>
    <xf numFmtId="183" fontId="32" fillId="31" borderId="339" xfId="2" applyNumberFormat="1" applyFont="1" applyFill="1" applyBorder="1" applyAlignment="1" applyProtection="1">
      <alignment horizontal="right" vertical="center"/>
    </xf>
    <xf numFmtId="183" fontId="32" fillId="0" borderId="339" xfId="2" applyNumberFormat="1" applyFont="1" applyFill="1" applyBorder="1" applyAlignment="1" applyProtection="1">
      <alignment horizontal="right" vertical="center"/>
    </xf>
    <xf numFmtId="180" fontId="32" fillId="0" borderId="107" xfId="2" applyNumberFormat="1" applyFont="1" applyFill="1" applyBorder="1" applyAlignment="1" applyProtection="1">
      <alignment horizontal="right" vertical="center"/>
    </xf>
    <xf numFmtId="183" fontId="32" fillId="0" borderId="107" xfId="2" applyNumberFormat="1" applyFont="1" applyFill="1" applyBorder="1" applyAlignment="1" applyProtection="1">
      <alignment horizontal="right" vertical="center"/>
    </xf>
    <xf numFmtId="183" fontId="32" fillId="0" borderId="0" xfId="2" applyNumberFormat="1" applyFont="1" applyBorder="1" applyAlignment="1" applyProtection="1">
      <alignment vertical="center"/>
    </xf>
    <xf numFmtId="38" fontId="20" fillId="0" borderId="532" xfId="2" applyFont="1" applyFill="1" applyBorder="1" applyAlignment="1" applyProtection="1">
      <alignment horizontal="center" vertical="center" wrapText="1"/>
    </xf>
    <xf numFmtId="38" fontId="20" fillId="0" borderId="534" xfId="2" applyFont="1" applyFill="1" applyBorder="1" applyAlignment="1" applyProtection="1">
      <alignment horizontal="center" vertical="center" wrapText="1"/>
    </xf>
    <xf numFmtId="0" fontId="42" fillId="2" borderId="525" xfId="0" applyFont="1" applyFill="1" applyBorder="1" applyAlignment="1">
      <alignment horizontal="center" vertical="center"/>
    </xf>
    <xf numFmtId="38" fontId="18" fillId="26" borderId="505" xfId="2" applyFont="1" applyFill="1" applyBorder="1" applyAlignment="1" applyProtection="1">
      <alignment horizontal="center" vertical="center" wrapText="1"/>
    </xf>
    <xf numFmtId="38" fontId="18" fillId="26" borderId="527" xfId="2" applyFont="1" applyFill="1" applyBorder="1" applyAlignment="1" applyProtection="1">
      <alignment horizontal="center" vertical="center" wrapText="1"/>
    </xf>
    <xf numFmtId="38" fontId="29" fillId="0" borderId="505" xfId="2" applyFont="1" applyFill="1" applyBorder="1" applyAlignment="1" applyProtection="1">
      <alignment horizontal="center" vertical="center" wrapText="1"/>
    </xf>
    <xf numFmtId="38" fontId="29" fillId="0" borderId="530" xfId="2" applyFont="1" applyFill="1" applyBorder="1" applyAlignment="1" applyProtection="1">
      <alignment horizontal="center" vertical="center" wrapText="1"/>
    </xf>
    <xf numFmtId="38" fontId="20" fillId="0" borderId="527" xfId="2" applyFont="1" applyFill="1" applyBorder="1" applyAlignment="1" applyProtection="1">
      <alignment horizontal="center" vertical="center" wrapText="1"/>
    </xf>
    <xf numFmtId="0" fontId="14" fillId="0" borderId="532" xfId="0" applyNumberFormat="1" applyFont="1" applyFill="1" applyBorder="1" applyAlignment="1" applyProtection="1">
      <alignment horizontal="center" vertical="center" wrapText="1"/>
    </xf>
    <xf numFmtId="0" fontId="14" fillId="0" borderId="527" xfId="0" applyNumberFormat="1" applyFont="1" applyFill="1" applyBorder="1" applyAlignment="1" applyProtection="1">
      <alignment horizontal="center" vertical="center" wrapText="1"/>
    </xf>
    <xf numFmtId="0" fontId="15" fillId="8" borderId="394" xfId="0" applyFont="1" applyFill="1" applyBorder="1" applyAlignment="1">
      <alignment horizontal="center" vertical="center" textRotation="255" wrapText="1"/>
    </xf>
    <xf numFmtId="0" fontId="15" fillId="8" borderId="395" xfId="0" applyFont="1" applyFill="1" applyBorder="1" applyAlignment="1">
      <alignment horizontal="center" vertical="center" textRotation="255" wrapText="1"/>
    </xf>
    <xf numFmtId="0" fontId="15" fillId="8" borderId="174" xfId="0" applyFont="1" applyFill="1" applyBorder="1" applyAlignment="1" applyProtection="1">
      <alignment horizontal="center" vertical="center" textRotation="255" wrapText="1"/>
    </xf>
    <xf numFmtId="0" fontId="15" fillId="8" borderId="175" xfId="0" applyFont="1" applyFill="1" applyBorder="1" applyAlignment="1" applyProtection="1">
      <alignment horizontal="center" vertical="center" textRotation="255" wrapText="1"/>
    </xf>
    <xf numFmtId="0" fontId="15" fillId="8" borderId="475" xfId="0" applyFont="1" applyFill="1" applyBorder="1" applyAlignment="1">
      <alignment horizontal="center" vertical="center" textRotation="255" wrapText="1"/>
    </xf>
    <xf numFmtId="0" fontId="15" fillId="8" borderId="476" xfId="0" applyFont="1" applyFill="1" applyBorder="1" applyAlignment="1" applyProtection="1">
      <alignment horizontal="center" vertical="center" textRotation="255" wrapText="1"/>
    </xf>
    <xf numFmtId="0" fontId="14" fillId="3" borderId="145" xfId="0" applyNumberFormat="1" applyFont="1" applyFill="1" applyBorder="1" applyAlignment="1">
      <alignment horizontal="center" vertical="center" wrapText="1"/>
    </xf>
    <xf numFmtId="0" fontId="14" fillId="3" borderId="131" xfId="0" applyNumberFormat="1" applyFont="1" applyFill="1" applyBorder="1" applyAlignment="1">
      <alignment horizontal="center" vertical="center" wrapText="1"/>
    </xf>
    <xf numFmtId="0" fontId="14" fillId="3" borderId="147" xfId="0" applyNumberFormat="1" applyFont="1" applyFill="1" applyBorder="1" applyAlignment="1">
      <alignment horizontal="center" vertical="center" wrapText="1"/>
    </xf>
    <xf numFmtId="0" fontId="14" fillId="3" borderId="385" xfId="0" applyNumberFormat="1" applyFont="1" applyFill="1" applyBorder="1" applyAlignment="1">
      <alignment horizontal="center" vertical="center" wrapText="1"/>
    </xf>
    <xf numFmtId="0" fontId="14" fillId="3" borderId="106" xfId="0" applyNumberFormat="1" applyFont="1" applyFill="1" applyBorder="1" applyAlignment="1">
      <alignment horizontal="center" vertical="center" wrapText="1"/>
    </xf>
    <xf numFmtId="0" fontId="14" fillId="3" borderId="74" xfId="0" applyNumberFormat="1" applyFont="1" applyFill="1" applyBorder="1" applyAlignment="1">
      <alignment horizontal="center" vertical="center" wrapText="1"/>
    </xf>
    <xf numFmtId="0" fontId="14" fillId="3" borderId="18" xfId="0" applyNumberFormat="1" applyFont="1" applyFill="1" applyBorder="1" applyAlignment="1">
      <alignment horizontal="center" vertical="center" wrapText="1"/>
    </xf>
    <xf numFmtId="0" fontId="14" fillId="3" borderId="386" xfId="0" applyNumberFormat="1" applyFont="1" applyFill="1" applyBorder="1" applyAlignment="1">
      <alignment horizontal="center" vertical="center"/>
    </xf>
    <xf numFmtId="0" fontId="14" fillId="3" borderId="106" xfId="0" applyNumberFormat="1" applyFont="1" applyFill="1" applyBorder="1" applyAlignment="1">
      <alignment horizontal="center" vertical="center"/>
    </xf>
    <xf numFmtId="0" fontId="14" fillId="3" borderId="387" xfId="0" applyNumberFormat="1" applyFont="1" applyFill="1" applyBorder="1" applyAlignment="1">
      <alignment horizontal="center" vertical="center"/>
    </xf>
    <xf numFmtId="0" fontId="14" fillId="3" borderId="466" xfId="0" applyNumberFormat="1" applyFont="1" applyFill="1" applyBorder="1" applyAlignment="1">
      <alignment horizontal="center" vertical="center"/>
    </xf>
    <xf numFmtId="0" fontId="14" fillId="3" borderId="18" xfId="0" applyNumberFormat="1" applyFont="1" applyFill="1" applyBorder="1" applyAlignment="1">
      <alignment horizontal="center" vertical="center"/>
    </xf>
    <xf numFmtId="0" fontId="14" fillId="3" borderId="75" xfId="0" applyNumberFormat="1" applyFont="1" applyFill="1" applyBorder="1" applyAlignment="1">
      <alignment horizontal="center" vertical="center"/>
    </xf>
    <xf numFmtId="0" fontId="14" fillId="3" borderId="388" xfId="0" applyNumberFormat="1" applyFont="1" applyFill="1" applyBorder="1" applyAlignment="1">
      <alignment horizontal="center" vertical="center" wrapText="1"/>
    </xf>
    <xf numFmtId="0" fontId="14" fillId="3" borderId="153" xfId="0" applyNumberFormat="1" applyFont="1" applyFill="1" applyBorder="1" applyAlignment="1">
      <alignment horizontal="center" vertical="center" wrapText="1"/>
    </xf>
    <xf numFmtId="0" fontId="30" fillId="12" borderId="53" xfId="0" applyNumberFormat="1" applyFont="1" applyFill="1" applyBorder="1" applyAlignment="1">
      <alignment horizontal="center" vertical="center" wrapText="1"/>
    </xf>
    <xf numFmtId="0" fontId="30" fillId="12" borderId="49" xfId="0" applyNumberFormat="1" applyFont="1" applyFill="1" applyBorder="1" applyAlignment="1">
      <alignment horizontal="center" vertical="center" wrapText="1"/>
    </xf>
    <xf numFmtId="0" fontId="30" fillId="12" borderId="166" xfId="0" applyNumberFormat="1" applyFont="1" applyFill="1" applyBorder="1" applyAlignment="1">
      <alignment horizontal="center" vertical="center" wrapText="1"/>
    </xf>
    <xf numFmtId="0" fontId="14" fillId="3" borderId="146" xfId="0" applyNumberFormat="1" applyFont="1" applyFill="1" applyBorder="1" applyAlignment="1">
      <alignment horizontal="center" vertical="center"/>
    </xf>
    <xf numFmtId="0" fontId="14" fillId="3" borderId="131" xfId="0" applyNumberFormat="1" applyFont="1" applyFill="1" applyBorder="1" applyAlignment="1">
      <alignment horizontal="center" vertical="center"/>
    </xf>
    <xf numFmtId="0" fontId="14" fillId="3" borderId="132" xfId="0" applyNumberFormat="1" applyFont="1" applyFill="1" applyBorder="1" applyAlignment="1">
      <alignment horizontal="center" vertical="center"/>
    </xf>
    <xf numFmtId="0" fontId="14" fillId="3" borderId="130" xfId="0" applyNumberFormat="1" applyFont="1" applyFill="1" applyBorder="1" applyAlignment="1">
      <alignment horizontal="center" vertical="center" wrapText="1"/>
    </xf>
    <xf numFmtId="0" fontId="14" fillId="3" borderId="133" xfId="0" applyNumberFormat="1" applyFont="1" applyFill="1" applyBorder="1" applyAlignment="1">
      <alignment horizontal="center" vertical="center" wrapText="1"/>
    </xf>
    <xf numFmtId="0" fontId="14" fillId="3" borderId="146" xfId="0" applyNumberFormat="1" applyFont="1" applyFill="1" applyBorder="1" applyAlignment="1">
      <alignment horizontal="center" vertical="center" wrapText="1"/>
    </xf>
    <xf numFmtId="0" fontId="42" fillId="2" borderId="52" xfId="0" applyFont="1" applyFill="1" applyBorder="1" applyAlignment="1">
      <alignment horizontal="center" vertical="center"/>
    </xf>
    <xf numFmtId="0" fontId="14" fillId="3" borderId="134" xfId="0" applyNumberFormat="1" applyFont="1" applyFill="1" applyBorder="1" applyAlignment="1">
      <alignment horizontal="center" vertical="center"/>
    </xf>
    <xf numFmtId="0" fontId="14" fillId="3" borderId="135" xfId="0" applyNumberFormat="1" applyFont="1" applyFill="1" applyBorder="1" applyAlignment="1">
      <alignment horizontal="center" vertical="center"/>
    </xf>
    <xf numFmtId="0" fontId="14" fillId="3" borderId="136" xfId="0" applyNumberFormat="1" applyFont="1" applyFill="1" applyBorder="1" applyAlignment="1">
      <alignment horizontal="center" vertical="center"/>
    </xf>
    <xf numFmtId="0" fontId="14" fillId="3" borderId="134" xfId="0" applyNumberFormat="1" applyFont="1" applyFill="1" applyBorder="1" applyAlignment="1">
      <alignment horizontal="center" vertical="center" wrapText="1"/>
    </xf>
    <xf numFmtId="0" fontId="14" fillId="3" borderId="135" xfId="0" applyNumberFormat="1" applyFont="1" applyFill="1" applyBorder="1" applyAlignment="1">
      <alignment horizontal="center" vertical="center" wrapText="1"/>
    </xf>
    <xf numFmtId="0" fontId="14" fillId="3" borderId="137" xfId="0" applyNumberFormat="1" applyFont="1" applyFill="1" applyBorder="1" applyAlignment="1">
      <alignment horizontal="center" vertical="center" wrapText="1"/>
    </xf>
    <xf numFmtId="0" fontId="14" fillId="3" borderId="24" xfId="0" applyNumberFormat="1" applyFont="1" applyFill="1" applyBorder="1" applyAlignment="1">
      <alignment horizontal="center" vertical="center"/>
    </xf>
    <xf numFmtId="0" fontId="14" fillId="3" borderId="29" xfId="0" applyNumberFormat="1" applyFont="1" applyFill="1" applyBorder="1" applyAlignment="1">
      <alignment horizontal="center" vertical="center"/>
    </xf>
    <xf numFmtId="0" fontId="14" fillId="3" borderId="465" xfId="0" applyNumberFormat="1" applyFont="1" applyFill="1" applyBorder="1" applyAlignment="1">
      <alignment horizontal="center" vertical="center"/>
    </xf>
    <xf numFmtId="0" fontId="8" fillId="0" borderId="139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5" fillId="3" borderId="23" xfId="0" applyFont="1" applyFill="1" applyBorder="1" applyAlignment="1">
      <alignment horizontal="left" vertical="center" wrapText="1"/>
    </xf>
    <xf numFmtId="0" fontId="29" fillId="0" borderId="24" xfId="0" applyFont="1" applyBorder="1" applyAlignment="1">
      <alignment horizontal="left" vertical="center"/>
    </xf>
    <xf numFmtId="0" fontId="29" fillId="0" borderId="25" xfId="0" applyFont="1" applyBorder="1" applyAlignment="1">
      <alignment horizontal="left" vertical="center"/>
    </xf>
    <xf numFmtId="0" fontId="29" fillId="0" borderId="26" xfId="0" applyFont="1" applyBorder="1" applyAlignment="1">
      <alignment horizontal="left" vertical="center"/>
    </xf>
    <xf numFmtId="0" fontId="29" fillId="0" borderId="27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3" borderId="51" xfId="0" applyFont="1" applyFill="1" applyBorder="1" applyAlignment="1">
      <alignment horizontal="center" vertical="center"/>
    </xf>
    <xf numFmtId="0" fontId="29" fillId="3" borderId="40" xfId="0" applyFont="1" applyFill="1" applyBorder="1" applyAlignment="1">
      <alignment horizontal="center" vertical="center"/>
    </xf>
    <xf numFmtId="0" fontId="14" fillId="3" borderId="159" xfId="0" applyNumberFormat="1" applyFont="1" applyFill="1" applyBorder="1" applyAlignment="1">
      <alignment horizontal="center" vertical="center" wrapText="1"/>
    </xf>
    <xf numFmtId="0" fontId="14" fillId="3" borderId="141" xfId="0" applyNumberFormat="1" applyFont="1" applyFill="1" applyBorder="1" applyAlignment="1">
      <alignment horizontal="center" vertical="center" wrapText="1"/>
    </xf>
    <xf numFmtId="0" fontId="14" fillId="3" borderId="136" xfId="0" applyNumberFormat="1" applyFont="1" applyFill="1" applyBorder="1" applyAlignment="1">
      <alignment horizontal="center" vertical="center" wrapText="1"/>
    </xf>
    <xf numFmtId="0" fontId="29" fillId="0" borderId="54" xfId="0" applyFont="1" applyBorder="1" applyAlignment="1">
      <alignment horizontal="left" vertical="center"/>
    </xf>
    <xf numFmtId="0" fontId="29" fillId="0" borderId="18" xfId="0" applyFont="1" applyBorder="1" applyAlignment="1">
      <alignment horizontal="left" vertical="center"/>
    </xf>
    <xf numFmtId="0" fontId="29" fillId="0" borderId="504" xfId="0" applyFont="1" applyBorder="1" applyAlignment="1">
      <alignment horizontal="left" vertical="center"/>
    </xf>
    <xf numFmtId="0" fontId="29" fillId="3" borderId="464" xfId="0" applyFont="1" applyFill="1" applyBorder="1" applyAlignment="1">
      <alignment horizontal="center" vertical="center"/>
    </xf>
    <xf numFmtId="0" fontId="14" fillId="3" borderId="23" xfId="0" applyNumberFormat="1" applyFont="1" applyFill="1" applyBorder="1" applyAlignment="1">
      <alignment horizontal="center" vertical="center" wrapText="1"/>
    </xf>
    <xf numFmtId="0" fontId="14" fillId="3" borderId="24" xfId="0" applyNumberFormat="1" applyFont="1" applyFill="1" applyBorder="1" applyAlignment="1">
      <alignment horizontal="center" vertical="center" wrapText="1"/>
    </xf>
    <xf numFmtId="0" fontId="14" fillId="3" borderId="29" xfId="0" applyNumberFormat="1" applyFont="1" applyFill="1" applyBorder="1" applyAlignment="1">
      <alignment horizontal="center" vertical="center" wrapText="1"/>
    </xf>
    <xf numFmtId="0" fontId="14" fillId="3" borderId="54" xfId="0" applyNumberFormat="1" applyFont="1" applyFill="1" applyBorder="1" applyAlignment="1">
      <alignment horizontal="center" vertical="center" wrapText="1"/>
    </xf>
    <xf numFmtId="0" fontId="14" fillId="3" borderId="465" xfId="0" applyNumberFormat="1" applyFont="1" applyFill="1" applyBorder="1" applyAlignment="1">
      <alignment horizontal="center" vertical="center" wrapText="1"/>
    </xf>
    <xf numFmtId="38" fontId="18" fillId="26" borderId="55" xfId="2" applyFont="1" applyFill="1" applyBorder="1" applyAlignment="1" applyProtection="1">
      <alignment horizontal="center" vertical="center" wrapText="1"/>
    </xf>
    <xf numFmtId="38" fontId="18" fillId="26" borderId="519" xfId="2" applyFont="1" applyFill="1" applyBorder="1" applyAlignment="1" applyProtection="1">
      <alignment horizontal="center" vertical="center" wrapText="1"/>
    </xf>
    <xf numFmtId="38" fontId="29" fillId="0" borderId="55" xfId="2" applyFont="1" applyFill="1" applyBorder="1" applyAlignment="1" applyProtection="1">
      <alignment horizontal="center" vertical="center" wrapText="1"/>
    </xf>
    <xf numFmtId="38" fontId="29" fillId="0" borderId="520" xfId="2" applyFont="1" applyFill="1" applyBorder="1" applyAlignment="1" applyProtection="1">
      <alignment horizontal="center" vertical="center" wrapText="1"/>
    </xf>
    <xf numFmtId="0" fontId="14" fillId="0" borderId="148" xfId="0" applyNumberFormat="1" applyFont="1" applyFill="1" applyBorder="1" applyAlignment="1" applyProtection="1">
      <alignment horizontal="center" vertical="center" wrapText="1"/>
    </xf>
    <xf numFmtId="0" fontId="14" fillId="0" borderId="519" xfId="0" applyNumberFormat="1" applyFont="1" applyFill="1" applyBorder="1" applyAlignment="1" applyProtection="1">
      <alignment horizontal="center" vertical="center" wrapText="1"/>
    </xf>
    <xf numFmtId="38" fontId="20" fillId="0" borderId="148" xfId="2" applyFont="1" applyFill="1" applyBorder="1" applyAlignment="1" applyProtection="1">
      <alignment horizontal="center" vertical="center" wrapText="1"/>
    </xf>
    <xf numFmtId="38" fontId="20" fillId="0" borderId="519" xfId="2" applyFont="1" applyFill="1" applyBorder="1" applyAlignment="1" applyProtection="1">
      <alignment horizontal="center" vertical="center" wrapText="1"/>
    </xf>
    <xf numFmtId="38" fontId="20" fillId="0" borderId="105" xfId="2" applyFont="1" applyFill="1" applyBorder="1" applyAlignment="1" applyProtection="1">
      <alignment horizontal="center" vertical="center" wrapText="1"/>
    </xf>
    <xf numFmtId="38" fontId="11" fillId="4" borderId="2" xfId="2" applyFont="1" applyFill="1" applyBorder="1" applyAlignment="1">
      <alignment horizontal="left" vertical="center" wrapText="1"/>
    </xf>
    <xf numFmtId="38" fontId="11" fillId="4" borderId="1" xfId="2" applyFont="1" applyFill="1" applyBorder="1" applyAlignment="1">
      <alignment horizontal="left" vertical="center" wrapText="1"/>
    </xf>
    <xf numFmtId="38" fontId="11" fillId="4" borderId="129" xfId="2" applyFont="1" applyFill="1" applyBorder="1" applyAlignment="1">
      <alignment horizontal="left" vertical="center" wrapText="1"/>
    </xf>
    <xf numFmtId="38" fontId="11" fillId="4" borderId="65" xfId="2" applyFont="1" applyFill="1" applyBorder="1" applyAlignment="1">
      <alignment horizontal="left" vertical="center" wrapText="1"/>
    </xf>
    <xf numFmtId="0" fontId="29" fillId="17" borderId="53" xfId="0" applyFont="1" applyFill="1" applyBorder="1" applyAlignment="1">
      <alignment horizontal="center" vertical="center" wrapText="1"/>
    </xf>
    <xf numFmtId="0" fontId="29" fillId="17" borderId="49" xfId="0" applyFont="1" applyFill="1" applyBorder="1" applyAlignment="1">
      <alignment horizontal="center" vertical="center" wrapText="1"/>
    </xf>
    <xf numFmtId="0" fontId="29" fillId="17" borderId="166" xfId="0" applyFont="1" applyFill="1" applyBorder="1" applyAlignment="1">
      <alignment horizontal="center" vertical="center" wrapText="1"/>
    </xf>
    <xf numFmtId="0" fontId="11" fillId="4" borderId="629" xfId="0" applyFont="1" applyFill="1" applyBorder="1" applyAlignment="1">
      <alignment horizontal="left" vertical="center" wrapText="1"/>
    </xf>
    <xf numFmtId="0" fontId="11" fillId="4" borderId="630" xfId="0" applyFont="1" applyFill="1" applyBorder="1" applyAlignment="1">
      <alignment horizontal="left" vertical="center" wrapText="1"/>
    </xf>
    <xf numFmtId="0" fontId="11" fillId="4" borderId="631" xfId="0" applyFont="1" applyFill="1" applyBorder="1" applyAlignment="1">
      <alignment horizontal="left" vertical="center" wrapText="1"/>
    </xf>
  </cellXfs>
  <cellStyles count="24">
    <cellStyle name="パーセント" xfId="1" builtinId="5"/>
    <cellStyle name="パーセント 2" xfId="4"/>
    <cellStyle name="パーセント 2 2" xfId="5"/>
    <cellStyle name="パーセント 3" xfId="6"/>
    <cellStyle name="桁区切り" xfId="2" builtinId="6"/>
    <cellStyle name="桁区切り 2" xfId="7"/>
    <cellStyle name="桁区切り 2 2" xfId="8"/>
    <cellStyle name="桁区切り 3" xfId="9"/>
    <cellStyle name="桁区切り 4" xfId="10"/>
    <cellStyle name="桁区切り 5" xfId="11"/>
    <cellStyle name="桁区切り 6" xfId="12"/>
    <cellStyle name="標準" xfId="0" builtinId="0"/>
    <cellStyle name="標準 10" xfId="13"/>
    <cellStyle name="標準 2" xfId="14"/>
    <cellStyle name="標準 2 2" xfId="3"/>
    <cellStyle name="標準 2 3" xfId="15"/>
    <cellStyle name="標準 3" xfId="16"/>
    <cellStyle name="標準 3 2" xfId="17"/>
    <cellStyle name="標準 4" xfId="18"/>
    <cellStyle name="標準 5" xfId="19"/>
    <cellStyle name="標準 6" xfId="20"/>
    <cellStyle name="標準 7" xfId="21"/>
    <cellStyle name="標準 8" xfId="22"/>
    <cellStyle name="標準 9" xfId="23"/>
  </cellStyles>
  <dxfs count="0"/>
  <tableStyles count="0" defaultTableStyle="TableStyleMedium9" defaultPivotStyle="PivotStyleLight16"/>
  <colors>
    <mruColors>
      <color rgb="FFE6E6FA"/>
      <color rgb="FFCCFFCC"/>
      <color rgb="FFCCFFFF"/>
      <color rgb="FF99FF66"/>
      <color rgb="FFCCFF66"/>
      <color rgb="FFCCFF33"/>
      <color rgb="FFCCCC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NR354"/>
  <sheetViews>
    <sheetView showGridLines="0" tabSelected="1" view="pageBreakPreview" zoomScale="63" zoomScaleNormal="55" zoomScaleSheetLayoutView="63" workbookViewId="0">
      <pane xSplit="4" ySplit="18" topLeftCell="E19" activePane="bottomRight" state="frozen"/>
      <selection pane="topRight" activeCell="E1" sqref="E1"/>
      <selection pane="bottomLeft" activeCell="A20" sqref="A20"/>
      <selection pane="bottomRight" activeCell="A3" sqref="A3:W3"/>
    </sheetView>
  </sheetViews>
  <sheetFormatPr defaultColWidth="11.125" defaultRowHeight="13.5"/>
  <cols>
    <col min="1" max="2" width="2.125" style="34" customWidth="1"/>
    <col min="3" max="3" width="25.875" style="34" customWidth="1"/>
    <col min="4" max="4" width="17.75" style="34" customWidth="1"/>
    <col min="5" max="6" width="7.875" style="71" customWidth="1"/>
    <col min="7" max="7" width="7.875" style="57" customWidth="1"/>
    <col min="8" max="9" width="7.875" style="35" customWidth="1"/>
    <col min="10" max="10" width="7.875" style="59" customWidth="1"/>
    <col min="11" max="13" width="7.875" style="42" customWidth="1"/>
    <col min="14" max="15" width="7.875" style="51" customWidth="1"/>
    <col min="16" max="19" width="7.875" style="52" customWidth="1"/>
    <col min="20" max="21" width="7.875" style="36" customWidth="1"/>
    <col min="22" max="25" width="7.875" style="37" customWidth="1"/>
    <col min="26" max="26" width="11" style="4" customWidth="1"/>
    <col min="27" max="27" width="8.125" style="2182" customWidth="1"/>
    <col min="28" max="28" width="9.625" style="2000" customWidth="1"/>
    <col min="29" max="29" width="11" style="4" customWidth="1"/>
    <col min="30" max="30" width="8.25" style="38" customWidth="1"/>
    <col min="31" max="31" width="7.75" style="2014" customWidth="1"/>
    <col min="32" max="32" width="10.875" style="38" customWidth="1"/>
    <col min="33" max="33" width="8.125" style="38" customWidth="1"/>
    <col min="34" max="34" width="11" style="5" customWidth="1"/>
    <col min="35" max="35" width="8.25" style="38" customWidth="1"/>
    <col min="36" max="36" width="11" style="39" customWidth="1"/>
    <col min="37" max="37" width="8.25" style="38" customWidth="1"/>
    <col min="38" max="38" width="11" style="5" customWidth="1"/>
    <col min="39" max="39" width="8.25" style="38" customWidth="1"/>
    <col min="40" max="40" width="11" style="5" customWidth="1"/>
    <col min="41" max="41" width="8.25" style="38" customWidth="1"/>
    <col min="42" max="42" width="11" style="5" customWidth="1"/>
    <col min="43" max="43" width="8.25" style="38" customWidth="1"/>
    <col min="44" max="44" width="11" style="5" customWidth="1"/>
    <col min="45" max="45" width="8.25" style="38" customWidth="1"/>
    <col min="46" max="46" width="10.875" style="5" customWidth="1"/>
    <col min="47" max="47" width="8.25" style="38" hidden="1" customWidth="1"/>
    <col min="48" max="48" width="10.125" style="5" hidden="1" customWidth="1"/>
    <col min="49" max="49" width="8.25" style="38" hidden="1" customWidth="1"/>
    <col min="50" max="50" width="11.5" style="5" hidden="1" customWidth="1"/>
    <col min="51" max="51" width="8.25" style="38" hidden="1" customWidth="1"/>
    <col min="52" max="52" width="11.5" style="5" hidden="1" customWidth="1"/>
    <col min="53" max="54" width="9.5" style="41" customWidth="1"/>
    <col min="55" max="55" width="9.375" style="39" customWidth="1"/>
    <col min="56" max="56" width="10.375" style="41" customWidth="1"/>
    <col min="57" max="57" width="9.5" style="41" customWidth="1"/>
    <col min="58" max="58" width="9.5" style="39" customWidth="1"/>
    <col min="59" max="64" width="9.5" style="41" customWidth="1"/>
    <col min="65" max="65" width="9.625" style="4" customWidth="1"/>
    <col min="66" max="66" width="4.25" style="3264" customWidth="1"/>
    <col min="67" max="67" width="4.25" style="206" hidden="1" customWidth="1"/>
    <col min="68" max="68" width="9.625" style="22" customWidth="1"/>
    <col min="69" max="69" width="9.75" style="22" customWidth="1"/>
    <col min="70" max="70" width="9.5" style="2152" customWidth="1"/>
    <col min="71" max="71" width="9.625" style="22" customWidth="1"/>
    <col min="72" max="72" width="8.125" style="3" customWidth="1"/>
    <col min="73" max="73" width="9.75" style="3" customWidth="1"/>
    <col min="74" max="74" width="8.125" style="22" customWidth="1"/>
    <col min="75" max="75" width="9.75" style="3" customWidth="1"/>
    <col min="76" max="76" width="8.125" style="22" customWidth="1"/>
    <col min="77" max="77" width="9.625" style="42" customWidth="1"/>
    <col min="78" max="78" width="9.625" style="144" customWidth="1"/>
    <col min="79" max="79" width="9.625" style="41" customWidth="1"/>
    <col min="80" max="80" width="9.75" style="37" customWidth="1"/>
    <col min="81" max="81" width="10" style="144" customWidth="1"/>
    <col min="82" max="82" width="10" style="41" customWidth="1"/>
    <col min="83" max="83" width="10" style="37" customWidth="1"/>
    <col min="84" max="84" width="9.625" style="144" customWidth="1"/>
    <col min="85" max="86" width="9.625" style="41" customWidth="1"/>
    <col min="87" max="87" width="9.625" style="144" customWidth="1"/>
    <col min="88" max="89" width="9.625" style="41" customWidth="1"/>
    <col min="90" max="90" width="9.5" style="41" customWidth="1"/>
    <col min="91" max="91" width="8.25" style="35" customWidth="1"/>
    <col min="92" max="92" width="9.375" style="2000" customWidth="1"/>
    <col min="93" max="93" width="9.5" style="41" customWidth="1"/>
    <col min="94" max="94" width="9.5" style="35" customWidth="1"/>
    <col min="95" max="95" width="9.5" style="42" customWidth="1"/>
    <col min="96" max="96" width="9.5" style="52" customWidth="1"/>
    <col min="97" max="97" width="9.5" style="42" customWidth="1"/>
    <col min="98" max="98" width="9.5" style="52" customWidth="1"/>
    <col min="99" max="99" width="9.5" style="42" customWidth="1"/>
    <col min="100" max="101" width="10.125" style="41" customWidth="1"/>
    <col min="102" max="102" width="10.125" style="37" customWidth="1"/>
    <col min="103" max="104" width="10.375" style="41" customWidth="1"/>
    <col min="105" max="105" width="10.375" style="37" customWidth="1"/>
    <col min="106" max="111" width="9.625" style="144" customWidth="1"/>
    <col min="112" max="118" width="9.5" style="41" customWidth="1"/>
    <col min="119" max="119" width="9.625" style="37" customWidth="1"/>
    <col min="120" max="121" width="9.625" style="41" customWidth="1"/>
    <col min="122" max="122" width="9.75" style="37" customWidth="1"/>
    <col min="123" max="124" width="9.5" style="36" customWidth="1"/>
    <col min="125" max="125" width="9.5" style="37" customWidth="1"/>
    <col min="126" max="127" width="8.75" style="41" customWidth="1"/>
    <col min="128" max="128" width="8.75" style="37" customWidth="1"/>
    <col min="129" max="130" width="8.75" style="41" customWidth="1"/>
    <col min="131" max="131" width="8.75" style="37" customWidth="1"/>
    <col min="132" max="133" width="10.125" style="41" customWidth="1"/>
    <col min="134" max="134" width="10.125" style="37" customWidth="1"/>
    <col min="135" max="141" width="7.5" style="41" customWidth="1"/>
    <col min="142" max="142" width="7.5" style="37" customWidth="1"/>
    <col min="143" max="144" width="7" style="41" customWidth="1"/>
    <col min="145" max="145" width="7.125" style="37" customWidth="1"/>
    <col min="146" max="147" width="7.75" style="41" customWidth="1"/>
    <col min="148" max="148" width="7.75" style="37" customWidth="1"/>
    <col min="149" max="150" width="6.25" style="41" customWidth="1"/>
    <col min="151" max="151" width="6.25" style="37" customWidth="1"/>
    <col min="152" max="153" width="6.25" style="41" customWidth="1"/>
    <col min="154" max="154" width="6.25" style="37" customWidth="1"/>
    <col min="155" max="156" width="7" style="41" customWidth="1"/>
    <col min="157" max="157" width="7.125" style="37" customWidth="1"/>
    <col min="158" max="164" width="8.75" style="41" customWidth="1"/>
    <col min="165" max="165" width="8.875" style="37" customWidth="1"/>
    <col min="166" max="167" width="8.75" style="41" customWidth="1"/>
    <col min="168" max="168" width="8.75" style="37" customWidth="1"/>
    <col min="169" max="170" width="8.375" style="41" customWidth="1"/>
    <col min="171" max="171" width="8.375" style="37" customWidth="1"/>
    <col min="172" max="173" width="8.625" style="41" customWidth="1"/>
    <col min="174" max="174" width="8.625" style="37" customWidth="1"/>
    <col min="175" max="176" width="7.625" style="41" customWidth="1"/>
    <col min="177" max="177" width="7.625" style="37" customWidth="1"/>
    <col min="178" max="179" width="8.75" style="41" customWidth="1"/>
    <col min="180" max="180" width="8.75" style="37" customWidth="1"/>
    <col min="181" max="187" width="10" style="41" customWidth="1"/>
    <col min="188" max="188" width="10" style="37" customWidth="1"/>
    <col min="189" max="190" width="8.875" style="41" customWidth="1"/>
    <col min="191" max="191" width="8.875" style="37" customWidth="1"/>
    <col min="192" max="193" width="8.375" style="41" customWidth="1"/>
    <col min="194" max="194" width="8.375" style="37" customWidth="1"/>
    <col min="195" max="196" width="9" style="41" customWidth="1"/>
    <col min="197" max="197" width="9" style="37" customWidth="1"/>
    <col min="198" max="199" width="8.75" style="41" customWidth="1"/>
    <col min="200" max="200" width="8.75" style="37" customWidth="1"/>
    <col min="201" max="202" width="8.75" style="41" customWidth="1"/>
    <col min="203" max="203" width="8.75" style="37" customWidth="1"/>
    <col min="204" max="210" width="8.875" style="41" customWidth="1"/>
    <col min="211" max="211" width="8.875" style="37" customWidth="1"/>
    <col min="212" max="213" width="9.125" style="41" customWidth="1"/>
    <col min="214" max="214" width="9.125" style="37" customWidth="1"/>
    <col min="215" max="216" width="7.5" style="41" customWidth="1"/>
    <col min="217" max="217" width="7.5" style="37" customWidth="1"/>
    <col min="218" max="219" width="7.25" style="41" customWidth="1"/>
    <col min="220" max="220" width="7.25" style="37" customWidth="1"/>
    <col min="221" max="222" width="7.25" style="41" customWidth="1"/>
    <col min="223" max="223" width="7.25" style="37" customWidth="1"/>
    <col min="224" max="225" width="7.5" style="41" customWidth="1"/>
    <col min="226" max="226" width="7.5" style="37" customWidth="1"/>
    <col min="227" max="233" width="8.25" style="41" customWidth="1"/>
    <col min="234" max="234" width="8.25" style="37" customWidth="1"/>
    <col min="235" max="236" width="8.625" style="41" customWidth="1"/>
    <col min="237" max="237" width="8.625" style="37" customWidth="1"/>
    <col min="238" max="239" width="8.625" style="41" customWidth="1"/>
    <col min="240" max="240" width="8.625" style="37" customWidth="1"/>
    <col min="241" max="242" width="8.625" style="41" customWidth="1"/>
    <col min="243" max="243" width="8.625" style="37" customWidth="1"/>
    <col min="244" max="245" width="8.625" style="41" customWidth="1"/>
    <col min="246" max="246" width="8.625" style="37" customWidth="1"/>
    <col min="247" max="248" width="8.625" style="41" customWidth="1"/>
    <col min="249" max="249" width="8.625" style="37" customWidth="1"/>
    <col min="250" max="252" width="9.625" style="8" customWidth="1"/>
    <col min="253" max="253" width="9.75" style="8" customWidth="1"/>
    <col min="254" max="254" width="9.625" style="8" customWidth="1"/>
    <col min="255" max="256" width="8.875" style="8" customWidth="1"/>
    <col min="257" max="258" width="9.625" style="8" customWidth="1"/>
    <col min="259" max="259" width="9.75" style="8" customWidth="1"/>
    <col min="260" max="261" width="9.625" style="8" customWidth="1"/>
    <col min="262" max="262" width="9.75" style="8" customWidth="1"/>
    <col min="263" max="263" width="9.625" style="8" customWidth="1"/>
    <col min="264" max="265" width="8.875" style="8" customWidth="1"/>
    <col min="266" max="267" width="9.625" style="8" customWidth="1"/>
    <col min="268" max="268" width="9.75" style="8" customWidth="1"/>
    <col min="269" max="269" width="21.5" style="43" customWidth="1"/>
    <col min="270" max="270" width="7.5" style="36" customWidth="1"/>
    <col min="271" max="271" width="7.5" style="55" customWidth="1"/>
    <col min="272" max="272" width="7.5" style="57" customWidth="1"/>
    <col min="273" max="273" width="7.875" style="35" customWidth="1"/>
    <col min="274" max="275" width="7.875" style="52" customWidth="1"/>
    <col min="276" max="277" width="8" style="42" customWidth="1"/>
    <col min="278" max="278" width="8" style="37" customWidth="1"/>
    <col min="279" max="279" width="7.875" style="51" customWidth="1"/>
    <col min="280" max="280" width="7.875" style="223" customWidth="1"/>
    <col min="281" max="284" width="7.875" style="52" customWidth="1"/>
    <col min="285" max="285" width="9.75" style="36" customWidth="1"/>
    <col min="286" max="286" width="9.75" style="55" customWidth="1"/>
    <col min="287" max="290" width="9.75" style="37" customWidth="1"/>
    <col min="291" max="291" width="8.5" style="144" customWidth="1"/>
    <col min="292" max="292" width="2.375" style="144" customWidth="1"/>
    <col min="293" max="293" width="8.875" style="155" customWidth="1"/>
    <col min="294" max="294" width="8.25" style="3290" customWidth="1"/>
    <col min="295" max="295" width="8.375" style="239" customWidth="1"/>
    <col min="296" max="296" width="2.375" style="435" customWidth="1"/>
    <col min="297" max="297" width="8.875" style="239" customWidth="1"/>
    <col min="298" max="298" width="8.25" style="240" customWidth="1"/>
    <col min="299" max="299" width="2.375" style="428" customWidth="1"/>
    <col min="300" max="300" width="8.75" style="241" customWidth="1"/>
    <col min="301" max="301" width="8.375" style="242" customWidth="1"/>
    <col min="302" max="302" width="2.375" style="428" customWidth="1"/>
    <col min="303" max="303" width="8.875" style="241" customWidth="1"/>
    <col min="304" max="304" width="8.375" style="242" customWidth="1"/>
    <col min="305" max="305" width="2.375" style="428" customWidth="1"/>
    <col min="306" max="306" width="8.75" style="241" customWidth="1"/>
    <col min="307" max="307" width="8.375" style="242" customWidth="1"/>
    <col min="308" max="308" width="2.375" style="428" customWidth="1"/>
    <col min="309" max="309" width="7.25" style="41" customWidth="1"/>
    <col min="310" max="310" width="8.875" style="239" customWidth="1"/>
    <col min="311" max="311" width="8.25" style="1997" customWidth="1"/>
    <col min="312" max="312" width="7.25" style="381" customWidth="1"/>
    <col min="313" max="313" width="8.875" style="239" customWidth="1"/>
    <col min="314" max="314" width="8.25" style="1997" customWidth="1"/>
    <col min="315" max="315" width="7.25" style="381" customWidth="1"/>
    <col min="316" max="316" width="7.25" style="41" customWidth="1"/>
    <col min="317" max="317" width="7.25" style="381" customWidth="1"/>
    <col min="318" max="318" width="7.25" style="39" customWidth="1"/>
    <col min="319" max="319" width="7.25" style="41" customWidth="1"/>
    <col min="320" max="320" width="7.25" style="381" customWidth="1"/>
    <col min="321" max="321" width="7.25" style="39" customWidth="1"/>
    <col min="322" max="322" width="7.625" style="41" customWidth="1"/>
    <col min="323" max="323" width="7.75" style="381" customWidth="1"/>
    <col min="324" max="324" width="7.75" style="39" customWidth="1"/>
    <col min="325" max="325" width="8.625" style="41" customWidth="1"/>
    <col min="326" max="326" width="8.875" style="239" customWidth="1"/>
    <col min="327" max="327" width="8.25" style="1997" customWidth="1"/>
    <col min="328" max="328" width="8.75" style="41" customWidth="1"/>
    <col min="329" max="329" width="8.875" style="239" customWidth="1"/>
    <col min="330" max="330" width="8.25" style="1997" customWidth="1"/>
    <col min="331" max="331" width="8.75" style="41" customWidth="1"/>
    <col min="332" max="332" width="7.25" style="41" customWidth="1"/>
    <col min="333" max="333" width="8.625" style="381" customWidth="1"/>
    <col min="334" max="334" width="8.625" style="39" customWidth="1"/>
    <col min="335" max="335" width="7.25" style="41" customWidth="1"/>
    <col min="336" max="336" width="7.875" style="50" customWidth="1"/>
    <col min="337" max="337" width="7.875" style="39" customWidth="1"/>
    <col min="338" max="338" width="7.25" style="41" customWidth="1"/>
    <col min="339" max="339" width="8.375" style="381" customWidth="1"/>
    <col min="340" max="340" width="8.375" style="39" customWidth="1"/>
    <col min="341" max="341" width="9.125" style="41" customWidth="1"/>
    <col min="342" max="342" width="9.125" style="49" customWidth="1"/>
    <col min="343" max="343" width="9.125" style="39" customWidth="1"/>
    <col min="344" max="344" width="9.125" style="41" customWidth="1"/>
    <col min="345" max="345" width="8.625" style="381" customWidth="1"/>
    <col min="346" max="346" width="8.625" style="39" customWidth="1"/>
    <col min="347" max="347" width="9.125" style="41" customWidth="1"/>
    <col min="348" max="348" width="8.125" style="49" customWidth="1"/>
    <col min="349" max="349" width="2.375" style="50" customWidth="1"/>
    <col min="350" max="350" width="8.125" style="39" customWidth="1"/>
    <col min="351" max="351" width="2.25" style="39" customWidth="1"/>
    <col min="352" max="352" width="8.125" style="4" customWidth="1"/>
    <col min="353" max="353" width="8.875" style="239" customWidth="1"/>
    <col min="354" max="354" width="8.25" style="1997" customWidth="1"/>
    <col min="355" max="355" width="8.125" style="49" customWidth="1"/>
    <col min="356" max="356" width="2.375" style="3193" customWidth="1"/>
    <col min="357" max="357" width="8.875" style="239" customWidth="1"/>
    <col min="358" max="358" width="8.25" style="1997" customWidth="1"/>
    <col min="359" max="359" width="8.25" style="39" customWidth="1"/>
    <col min="360" max="360" width="2.375" style="3172" customWidth="1"/>
    <col min="361" max="382" width="8.125" style="4" customWidth="1"/>
    <col min="383" max="385" width="11.125" style="47" customWidth="1"/>
    <col min="386" max="16384" width="11.125" style="47"/>
  </cols>
  <sheetData>
    <row r="1" spans="1:382" ht="9" customHeight="1" thickBot="1">
      <c r="KJ1" s="2208"/>
      <c r="KW1"/>
      <c r="KX1"/>
      <c r="KY1"/>
      <c r="KZ1" s="53"/>
      <c r="LA1"/>
      <c r="LB1"/>
      <c r="LC1" s="53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 s="3175"/>
      <c r="MS1"/>
      <c r="MT1"/>
      <c r="MU1" s="3155"/>
      <c r="MV1" s="58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</row>
    <row r="2" spans="1:382" ht="36.75" customHeight="1" thickTop="1" thickBot="1">
      <c r="C2" s="3289" t="s">
        <v>1028</v>
      </c>
      <c r="H2" s="36"/>
      <c r="I2" s="36"/>
      <c r="K2" s="37"/>
      <c r="L2" s="37"/>
      <c r="M2" s="37"/>
      <c r="N2" s="37"/>
      <c r="O2" s="3354" t="s">
        <v>523</v>
      </c>
      <c r="P2" s="3354"/>
      <c r="Q2" s="3354"/>
      <c r="R2" s="3354"/>
      <c r="S2" s="3354"/>
      <c r="T2" s="3354"/>
      <c r="U2" s="3354"/>
      <c r="V2" s="3354"/>
      <c r="W2" s="3354"/>
      <c r="X2" s="3354"/>
      <c r="Y2" s="3354"/>
      <c r="Z2" s="3354"/>
      <c r="AA2" s="3354"/>
      <c r="AB2" s="3354"/>
      <c r="AC2" s="3354"/>
      <c r="AD2" s="3354"/>
      <c r="AE2" s="3354"/>
      <c r="AF2" s="3354"/>
      <c r="AG2" s="3354"/>
      <c r="AH2" s="3354"/>
      <c r="AI2" s="3354"/>
      <c r="AJ2" s="3354"/>
      <c r="AK2" s="3354"/>
      <c r="AL2" s="140"/>
      <c r="AM2" s="128"/>
      <c r="AN2" s="140"/>
      <c r="AO2" s="128"/>
      <c r="AP2" s="140"/>
      <c r="AQ2" s="128"/>
      <c r="AR2" s="140"/>
      <c r="AS2" s="128"/>
      <c r="AT2" s="140"/>
      <c r="AU2" s="128"/>
      <c r="AV2" s="140"/>
      <c r="AW2" s="128"/>
      <c r="AX2" s="140"/>
      <c r="AY2" s="128"/>
      <c r="AZ2" s="140"/>
      <c r="BA2" s="140"/>
      <c r="BB2" s="140"/>
      <c r="BC2" s="140"/>
      <c r="BD2" s="140"/>
      <c r="BE2" s="140"/>
      <c r="BF2" s="140"/>
      <c r="BG2" s="2940"/>
      <c r="BH2" s="2940"/>
      <c r="BI2" s="2940"/>
      <c r="BJ2" s="2940"/>
      <c r="BK2" s="2940"/>
      <c r="BL2" s="2940"/>
      <c r="BM2" s="140"/>
      <c r="BN2" s="58"/>
      <c r="BO2" s="148"/>
      <c r="BP2" s="128"/>
      <c r="BQ2" s="2153"/>
      <c r="BR2" s="2154"/>
      <c r="BS2" s="128"/>
      <c r="BT2" s="128"/>
      <c r="BU2" s="128"/>
      <c r="BV2" s="128"/>
      <c r="BW2" s="128"/>
      <c r="BX2" s="128"/>
      <c r="BY2" s="128"/>
      <c r="BZ2" s="148"/>
      <c r="CA2" s="128"/>
      <c r="CB2" s="128"/>
      <c r="CC2" s="148"/>
      <c r="CD2" s="128"/>
      <c r="CE2" s="128"/>
      <c r="CF2"/>
      <c r="CG2"/>
      <c r="CH2"/>
      <c r="CI2"/>
      <c r="CJ2"/>
      <c r="CK2"/>
      <c r="CL2" s="128"/>
      <c r="CM2" s="125"/>
      <c r="CN2" s="2001"/>
      <c r="CO2" s="128"/>
      <c r="CP2" s="125"/>
      <c r="CQ2" s="126"/>
      <c r="CR2" s="127"/>
      <c r="CS2" s="126"/>
      <c r="CT2" s="127"/>
      <c r="CU2" s="126"/>
      <c r="CV2" s="31"/>
      <c r="CW2" s="31"/>
      <c r="DB2"/>
      <c r="DC2"/>
      <c r="DD2"/>
      <c r="DE2"/>
      <c r="DF2"/>
      <c r="DG2"/>
      <c r="DS2"/>
      <c r="DT2"/>
      <c r="DU2"/>
      <c r="DV2"/>
      <c r="DW2"/>
      <c r="DX2"/>
      <c r="DY2"/>
      <c r="DZ2"/>
      <c r="EA2"/>
      <c r="EB2"/>
      <c r="EP2"/>
      <c r="EQ2"/>
      <c r="ER2"/>
      <c r="ES2"/>
      <c r="ET2"/>
      <c r="EU2"/>
      <c r="EV2"/>
      <c r="EW2"/>
      <c r="EX2"/>
      <c r="EY2"/>
      <c r="FM2"/>
      <c r="FN2"/>
      <c r="FO2"/>
      <c r="FP2"/>
      <c r="FQ2"/>
      <c r="FR2"/>
      <c r="FS2"/>
      <c r="FT2"/>
      <c r="FU2"/>
      <c r="FV2"/>
      <c r="GJ2"/>
      <c r="GK2"/>
      <c r="GL2"/>
      <c r="GM2"/>
      <c r="GN2"/>
      <c r="GO2"/>
      <c r="GP2"/>
      <c r="GQ2"/>
      <c r="GR2"/>
      <c r="GS2"/>
      <c r="HG2"/>
      <c r="HH2"/>
      <c r="HI2"/>
      <c r="HJ2"/>
      <c r="HK2"/>
      <c r="HL2"/>
      <c r="HM2"/>
      <c r="HN2"/>
      <c r="HO2"/>
      <c r="HP2"/>
      <c r="ID2" s="139"/>
      <c r="IE2" s="141"/>
      <c r="IF2" s="150"/>
      <c r="IG2"/>
      <c r="IH2"/>
      <c r="II2"/>
      <c r="IJ2"/>
      <c r="IK2"/>
      <c r="IL2"/>
      <c r="IM2"/>
      <c r="IN2"/>
      <c r="IO2"/>
      <c r="IP2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 s="3316" t="s">
        <v>524</v>
      </c>
      <c r="KF2" s="3316"/>
      <c r="KG2" s="3316"/>
      <c r="KH2" s="3316"/>
      <c r="KI2" s="3316"/>
      <c r="KJ2" s="3316"/>
      <c r="KK2" s="3316"/>
      <c r="KL2" s="3316"/>
      <c r="KM2" s="3316"/>
      <c r="KN2" s="3316"/>
      <c r="KO2" s="3316"/>
      <c r="KP2" s="3316"/>
      <c r="KQ2" s="3316"/>
      <c r="KR2" s="3316"/>
      <c r="KS2" s="3316"/>
      <c r="KT2" s="3316"/>
      <c r="KU2" s="3316"/>
      <c r="KV2" s="3316"/>
      <c r="KW2" s="3316"/>
      <c r="KX2" s="3316"/>
      <c r="KY2" s="3316"/>
      <c r="KZ2" s="3316"/>
      <c r="LA2" s="3316"/>
      <c r="LB2" s="3316"/>
      <c r="LC2" s="3316"/>
      <c r="LD2" s="3316"/>
      <c r="LE2" s="3316"/>
      <c r="LF2" s="3316"/>
      <c r="LG2" s="3316"/>
      <c r="LH2" s="3316"/>
      <c r="LI2" s="3316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 s="3175"/>
      <c r="MS2"/>
      <c r="MT2"/>
      <c r="MU2" s="3155"/>
      <c r="MV2" s="58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</row>
    <row r="3" spans="1:382" ht="72.75" customHeight="1" thickTop="1" thickBot="1">
      <c r="A3" s="3364" t="s">
        <v>1030</v>
      </c>
      <c r="B3" s="3365"/>
      <c r="C3" s="3365"/>
      <c r="D3" s="3365"/>
      <c r="E3" s="3365"/>
      <c r="F3" s="3365"/>
      <c r="G3" s="3365"/>
      <c r="H3" s="3365"/>
      <c r="I3" s="3365"/>
      <c r="J3" s="3365"/>
      <c r="K3" s="3365"/>
      <c r="L3" s="3365"/>
      <c r="M3" s="3365"/>
      <c r="N3" s="3365"/>
      <c r="O3" s="3365"/>
      <c r="P3" s="3365"/>
      <c r="Q3" s="3365"/>
      <c r="R3" s="3365"/>
      <c r="S3" s="3365"/>
      <c r="T3" s="3365"/>
      <c r="U3" s="3365"/>
      <c r="V3" s="3365"/>
      <c r="W3" s="3365"/>
      <c r="BG3"/>
      <c r="BH3"/>
      <c r="BI3"/>
      <c r="BJ3"/>
      <c r="BK3"/>
      <c r="BL3"/>
      <c r="BN3" s="58"/>
      <c r="BP3" s="4"/>
      <c r="BQ3" s="4"/>
      <c r="BS3" s="4"/>
      <c r="BT3" s="5"/>
      <c r="BU3" s="5"/>
      <c r="BV3" s="4"/>
      <c r="BW3" s="5"/>
      <c r="BX3" s="4"/>
      <c r="BY3" s="39"/>
      <c r="BZ3" s="149"/>
      <c r="CA3" s="141"/>
      <c r="CB3" s="142"/>
      <c r="CC3" s="149"/>
      <c r="CE3" s="39"/>
      <c r="CF3"/>
      <c r="CG3"/>
      <c r="CH3"/>
      <c r="CI3"/>
      <c r="CJ3"/>
      <c r="CK3"/>
      <c r="DB3"/>
      <c r="DC3"/>
      <c r="DD3"/>
      <c r="DE3"/>
      <c r="DF3"/>
      <c r="DG3"/>
      <c r="DO3" s="92"/>
      <c r="DS3"/>
      <c r="DT3"/>
      <c r="DU3"/>
      <c r="DV3"/>
      <c r="DW3"/>
      <c r="DX3"/>
      <c r="DY3"/>
      <c r="DZ3"/>
      <c r="EA3"/>
      <c r="EB3"/>
      <c r="EL3" s="93"/>
      <c r="EP3"/>
      <c r="EQ3"/>
      <c r="ER3"/>
      <c r="ES3"/>
      <c r="ET3"/>
      <c r="EU3"/>
      <c r="EV3"/>
      <c r="EW3"/>
      <c r="EX3"/>
      <c r="EY3"/>
      <c r="FI3" s="93"/>
      <c r="FM3"/>
      <c r="FN3"/>
      <c r="FO3"/>
      <c r="FP3"/>
      <c r="FQ3"/>
      <c r="FR3"/>
      <c r="FS3"/>
      <c r="FT3"/>
      <c r="FU3"/>
      <c r="FV3"/>
      <c r="GF3" s="92"/>
      <c r="GJ3"/>
      <c r="GK3"/>
      <c r="GL3"/>
      <c r="GM3"/>
      <c r="GN3"/>
      <c r="GO3"/>
      <c r="GP3"/>
      <c r="GQ3"/>
      <c r="GR3"/>
      <c r="GS3"/>
      <c r="HC3" s="93"/>
      <c r="HG3"/>
      <c r="HH3"/>
      <c r="HI3"/>
      <c r="HJ3"/>
      <c r="HK3"/>
      <c r="HL3"/>
      <c r="HM3"/>
      <c r="HN3"/>
      <c r="HO3"/>
      <c r="HP3"/>
      <c r="HZ3" s="92"/>
      <c r="ID3"/>
      <c r="IE3" s="141"/>
      <c r="IF3" s="150"/>
      <c r="IG3"/>
      <c r="IH3"/>
      <c r="II3"/>
      <c r="IJ3"/>
      <c r="IK3"/>
      <c r="IL3"/>
      <c r="IM3"/>
      <c r="IN3"/>
      <c r="IO3"/>
      <c r="IP3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J3" s="46"/>
      <c r="JK3" s="53"/>
      <c r="JL3" s="58"/>
      <c r="JM3" s="46"/>
      <c r="JN3" s="53"/>
      <c r="JO3" s="53"/>
      <c r="JP3" s="56"/>
      <c r="JQ3" s="56"/>
      <c r="JR3"/>
      <c r="KE3"/>
      <c r="KF3"/>
      <c r="KG3" s="1"/>
      <c r="KH3" s="1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 s="3395" t="s">
        <v>984</v>
      </c>
      <c r="KX3" s="3396"/>
      <c r="KY3" s="3396"/>
      <c r="KZ3" s="3396"/>
      <c r="LA3" s="3396"/>
      <c r="LB3" s="3396"/>
      <c r="LC3" s="3396"/>
      <c r="LD3" s="3396"/>
      <c r="LE3" s="3396"/>
      <c r="LF3" s="3396"/>
      <c r="LG3" s="3396"/>
      <c r="LH3" s="3396"/>
      <c r="LI3" s="3396"/>
      <c r="LJ3" s="3396"/>
      <c r="LK3" s="3396"/>
      <c r="LL3" s="3396"/>
      <c r="LM3" s="1985"/>
      <c r="LN3" s="2681"/>
      <c r="LO3" s="2681"/>
      <c r="LP3" s="2681"/>
      <c r="LQ3" s="2681"/>
      <c r="LR3" s="2681"/>
      <c r="LS3" s="2681"/>
      <c r="LT3" s="3397" t="s">
        <v>981</v>
      </c>
      <c r="LU3" s="3396"/>
      <c r="LV3" s="3396"/>
      <c r="LW3" s="3396"/>
      <c r="LX3" s="3396"/>
      <c r="LY3" s="3396"/>
      <c r="LZ3" s="3396"/>
      <c r="MA3" s="3396"/>
      <c r="MB3" s="3396"/>
      <c r="MC3" s="3396"/>
      <c r="MD3" s="3396"/>
      <c r="ME3" s="3398"/>
      <c r="MF3" s="3402" t="s">
        <v>983</v>
      </c>
      <c r="MG3" s="3403"/>
      <c r="MH3" s="3403"/>
      <c r="MI3" s="3403"/>
      <c r="MJ3" s="3403"/>
      <c r="MK3" s="3403"/>
      <c r="ML3" s="3403"/>
      <c r="MM3" s="3403"/>
      <c r="MN3" s="3403"/>
      <c r="MO3" s="3403"/>
      <c r="MP3" s="3403"/>
      <c r="MQ3" s="3403"/>
      <c r="MR3" s="3403"/>
      <c r="MS3" s="3403"/>
      <c r="MT3" s="3403"/>
      <c r="MU3" s="3403"/>
      <c r="MV3" s="3404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</row>
    <row r="4" spans="1:382" ht="37.5" customHeight="1" thickTop="1" thickBot="1">
      <c r="A4" s="3366" t="s">
        <v>986</v>
      </c>
      <c r="B4" s="3367"/>
      <c r="C4" s="3368"/>
      <c r="D4" s="3372" t="s">
        <v>0</v>
      </c>
      <c r="E4" s="3381"/>
      <c r="F4" s="3382"/>
      <c r="G4" s="3383"/>
      <c r="H4" s="3375" t="s">
        <v>344</v>
      </c>
      <c r="I4" s="3359"/>
      <c r="J4" s="3359"/>
      <c r="K4" s="3359"/>
      <c r="L4" s="3359"/>
      <c r="M4" s="3376"/>
      <c r="N4" s="3361"/>
      <c r="O4" s="3361"/>
      <c r="P4" s="3361"/>
      <c r="Q4" s="3361"/>
      <c r="R4" s="3361"/>
      <c r="S4" s="3361"/>
      <c r="T4" s="3361"/>
      <c r="U4" s="3361"/>
      <c r="V4" s="3361"/>
      <c r="W4" s="3361"/>
      <c r="X4" s="3361"/>
      <c r="Y4" s="3362"/>
      <c r="Z4" s="2039" t="s">
        <v>953</v>
      </c>
      <c r="AA4" s="2118"/>
      <c r="AB4" s="2183"/>
      <c r="AC4" s="2028"/>
      <c r="AD4" s="1156"/>
      <c r="AE4" s="2023"/>
      <c r="AF4" s="1156"/>
      <c r="AG4" s="1156"/>
      <c r="AH4" s="2028"/>
      <c r="AI4" s="1156"/>
      <c r="AJ4" s="2028"/>
      <c r="AK4" s="1156"/>
      <c r="AL4" s="2028"/>
      <c r="AM4" s="1156"/>
      <c r="AN4" s="2028"/>
      <c r="AO4" s="1156"/>
      <c r="AP4" s="2028"/>
      <c r="AQ4" s="1156"/>
      <c r="AR4" s="2028"/>
      <c r="AS4" s="1156"/>
      <c r="AT4" s="2028"/>
      <c r="AU4" s="1156"/>
      <c r="AV4" s="2028"/>
      <c r="AW4" s="1156"/>
      <c r="AX4" s="2028"/>
      <c r="AY4" s="1156"/>
      <c r="AZ4" s="2028"/>
      <c r="BA4" s="2028"/>
      <c r="BB4" s="2028"/>
      <c r="BC4" s="2028"/>
      <c r="BD4" s="2028"/>
      <c r="BE4" s="2028"/>
      <c r="BF4" s="2028"/>
      <c r="BG4" s="2119"/>
      <c r="BH4" s="2119"/>
      <c r="BI4" s="2119"/>
      <c r="BJ4" s="2119"/>
      <c r="BK4" s="2119"/>
      <c r="BL4" s="2120"/>
      <c r="BM4" s="2121"/>
      <c r="BN4" s="3324"/>
      <c r="BO4" s="3326"/>
      <c r="BP4" s="452" t="s">
        <v>380</v>
      </c>
      <c r="BQ4" s="2155"/>
      <c r="BR4" s="2156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5"/>
      <c r="CG4" s="143"/>
      <c r="CH4" s="143"/>
      <c r="CI4" s="145"/>
      <c r="CJ4" s="143"/>
      <c r="CK4" s="316"/>
      <c r="CL4" s="453" t="s">
        <v>762</v>
      </c>
      <c r="CM4" s="137"/>
      <c r="CN4" s="2002"/>
      <c r="CO4" s="454"/>
      <c r="CP4" s="454"/>
      <c r="CQ4" s="454"/>
      <c r="CR4" s="454"/>
      <c r="CS4" s="454"/>
      <c r="CT4" s="454"/>
      <c r="CU4" s="454"/>
      <c r="CV4" s="454"/>
      <c r="CW4" s="454"/>
      <c r="CX4" s="454"/>
      <c r="CY4" s="454"/>
      <c r="CZ4" s="454"/>
      <c r="DA4" s="454"/>
      <c r="DB4" s="317"/>
      <c r="DC4" s="317"/>
      <c r="DD4" s="317"/>
      <c r="DE4" s="317"/>
      <c r="DF4" s="317"/>
      <c r="DG4" s="317"/>
      <c r="DH4" s="1143" t="s">
        <v>355</v>
      </c>
      <c r="DI4" s="455"/>
      <c r="DJ4" s="455"/>
      <c r="DK4" s="455"/>
      <c r="DL4" s="455"/>
      <c r="DM4" s="455"/>
      <c r="DN4" s="455"/>
      <c r="DO4" s="455"/>
      <c r="DP4" s="455"/>
      <c r="DQ4" s="455"/>
      <c r="DR4" s="455"/>
      <c r="DS4" s="455"/>
      <c r="DT4" s="455"/>
      <c r="DU4" s="455"/>
      <c r="DV4" s="455"/>
      <c r="DW4" s="455"/>
      <c r="DX4" s="455"/>
      <c r="DY4" s="455"/>
      <c r="DZ4" s="455"/>
      <c r="EA4" s="455"/>
      <c r="EB4" s="455"/>
      <c r="EC4" s="455"/>
      <c r="ED4" s="456"/>
      <c r="EE4" s="457" t="s">
        <v>356</v>
      </c>
      <c r="EF4" s="458"/>
      <c r="EG4" s="458"/>
      <c r="EH4" s="458"/>
      <c r="EI4" s="458"/>
      <c r="EJ4" s="458"/>
      <c r="EK4" s="458"/>
      <c r="EL4" s="458"/>
      <c r="EM4" s="458"/>
      <c r="EN4" s="458"/>
      <c r="EO4" s="458"/>
      <c r="EP4" s="458"/>
      <c r="EQ4" s="458"/>
      <c r="ER4" s="458"/>
      <c r="ES4" s="458"/>
      <c r="ET4" s="458"/>
      <c r="EU4" s="458"/>
      <c r="EV4" s="458"/>
      <c r="EW4" s="458"/>
      <c r="EX4" s="458"/>
      <c r="EY4" s="458"/>
      <c r="EZ4" s="458"/>
      <c r="FA4" s="459"/>
      <c r="FB4" s="460" t="s">
        <v>357</v>
      </c>
      <c r="FC4" s="461"/>
      <c r="FD4" s="461"/>
      <c r="FE4" s="461"/>
      <c r="FF4" s="461"/>
      <c r="FG4" s="461"/>
      <c r="FH4" s="461"/>
      <c r="FI4" s="461"/>
      <c r="FJ4" s="461"/>
      <c r="FK4" s="461"/>
      <c r="FL4" s="461"/>
      <c r="FM4" s="461"/>
      <c r="FN4" s="461"/>
      <c r="FO4" s="461"/>
      <c r="FP4" s="461"/>
      <c r="FQ4" s="461"/>
      <c r="FR4" s="461"/>
      <c r="FS4" s="461"/>
      <c r="FT4" s="461"/>
      <c r="FU4" s="461"/>
      <c r="FV4" s="461"/>
      <c r="FW4" s="461"/>
      <c r="FX4" s="462"/>
      <c r="FY4" s="1136" t="s">
        <v>822</v>
      </c>
      <c r="FZ4" s="160"/>
      <c r="GA4" s="160"/>
      <c r="GB4" s="160"/>
      <c r="GC4" s="160"/>
      <c r="GD4" s="160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2"/>
      <c r="GV4" s="463" t="s">
        <v>358</v>
      </c>
      <c r="GW4" s="464"/>
      <c r="GX4" s="464"/>
      <c r="GY4" s="464"/>
      <c r="GZ4" s="464"/>
      <c r="HA4" s="464"/>
      <c r="HB4" s="464"/>
      <c r="HC4" s="464"/>
      <c r="HD4" s="464"/>
      <c r="HE4" s="464"/>
      <c r="HF4" s="464"/>
      <c r="HG4" s="464"/>
      <c r="HH4" s="464"/>
      <c r="HI4" s="464"/>
      <c r="HJ4" s="464"/>
      <c r="HK4" s="464"/>
      <c r="HL4" s="464"/>
      <c r="HM4" s="464"/>
      <c r="HN4" s="464"/>
      <c r="HO4" s="464"/>
      <c r="HP4" s="464"/>
      <c r="HQ4" s="464"/>
      <c r="HR4" s="465"/>
      <c r="HS4" s="466" t="s">
        <v>359</v>
      </c>
      <c r="HT4" s="467"/>
      <c r="HU4" s="467"/>
      <c r="HV4" s="467"/>
      <c r="HW4" s="467"/>
      <c r="HX4" s="467"/>
      <c r="HY4" s="467"/>
      <c r="HZ4" s="467"/>
      <c r="IA4" s="467"/>
      <c r="IB4" s="467"/>
      <c r="IC4" s="467"/>
      <c r="ID4" s="467"/>
      <c r="IE4" s="467"/>
      <c r="IF4" s="467"/>
      <c r="IG4" s="467"/>
      <c r="IH4" s="467"/>
      <c r="II4" s="467"/>
      <c r="IJ4" s="467"/>
      <c r="IK4" s="467"/>
      <c r="IL4" s="467"/>
      <c r="IM4" s="467"/>
      <c r="IN4" s="467"/>
      <c r="IO4" s="468"/>
      <c r="IP4" s="3345" t="s">
        <v>529</v>
      </c>
      <c r="IQ4" s="3346"/>
      <c r="IR4" s="3346"/>
      <c r="IS4" s="3346"/>
      <c r="IT4" s="3346"/>
      <c r="IU4" s="3346"/>
      <c r="IV4" s="3346"/>
      <c r="IW4" s="3346"/>
      <c r="IX4" s="3346"/>
      <c r="IY4" s="3346"/>
      <c r="IZ4" s="3346"/>
      <c r="JA4" s="3346"/>
      <c r="JB4" s="3346"/>
      <c r="JC4" s="3346"/>
      <c r="JD4" s="3346"/>
      <c r="JE4" s="3346"/>
      <c r="JF4" s="3346"/>
      <c r="JG4" s="3346"/>
      <c r="JH4" s="3347"/>
      <c r="JI4" s="1149"/>
      <c r="JJ4" s="3343"/>
      <c r="JK4" s="3334"/>
      <c r="JL4" s="3334"/>
      <c r="JM4" s="3353" t="s">
        <v>547</v>
      </c>
      <c r="JN4" s="3331"/>
      <c r="JO4" s="3331"/>
      <c r="JP4" s="3331"/>
      <c r="JQ4" s="3331"/>
      <c r="JR4" s="3332"/>
      <c r="JS4" s="3337"/>
      <c r="JT4" s="3338"/>
      <c r="JU4" s="3338"/>
      <c r="JV4" s="3338"/>
      <c r="JW4" s="3338"/>
      <c r="JX4" s="3339"/>
      <c r="JY4" s="3333"/>
      <c r="JZ4" s="3334"/>
      <c r="KA4" s="3334"/>
      <c r="KB4" s="3334"/>
      <c r="KC4" s="3334"/>
      <c r="KD4" s="3334"/>
      <c r="KE4" s="1991" t="s">
        <v>965</v>
      </c>
      <c r="KF4" s="1986"/>
      <c r="KG4" s="1986"/>
      <c r="KH4" s="3291"/>
      <c r="KI4" s="1987"/>
      <c r="KJ4" s="2209"/>
      <c r="KK4" s="1987"/>
      <c r="KL4" s="1988"/>
      <c r="KM4" s="1989"/>
      <c r="KN4" s="1990"/>
      <c r="KO4" s="1987"/>
      <c r="KP4" s="1989"/>
      <c r="KQ4" s="1990"/>
      <c r="KR4" s="1987"/>
      <c r="KS4" s="1989"/>
      <c r="KT4" s="1990"/>
      <c r="KU4" s="1987"/>
      <c r="KV4" s="1989"/>
      <c r="KW4" s="440" t="s">
        <v>644</v>
      </c>
      <c r="KX4" s="2819"/>
      <c r="KY4" s="2820"/>
      <c r="KZ4" s="2943"/>
      <c r="LA4" s="2819"/>
      <c r="LB4" s="2820"/>
      <c r="LC4" s="2943"/>
      <c r="LD4" s="441"/>
      <c r="LE4" s="439"/>
      <c r="LF4" s="442"/>
      <c r="LG4" s="443"/>
      <c r="LH4" s="439"/>
      <c r="LI4" s="442"/>
      <c r="LJ4" s="443"/>
      <c r="LK4" s="439"/>
      <c r="LL4" s="444"/>
      <c r="LM4" s="235" t="s">
        <v>645</v>
      </c>
      <c r="LN4" s="2831"/>
      <c r="LO4" s="2832"/>
      <c r="LP4" s="2830"/>
      <c r="LQ4" s="2831"/>
      <c r="LR4" s="2832"/>
      <c r="LS4" s="2830"/>
      <c r="LT4" s="2975"/>
      <c r="LU4" s="396"/>
      <c r="LV4" s="395"/>
      <c r="LW4" s="237"/>
      <c r="LX4" s="396"/>
      <c r="LY4" s="395"/>
      <c r="LZ4" s="237"/>
      <c r="MA4" s="396"/>
      <c r="MB4" s="395"/>
      <c r="MC4" s="237"/>
      <c r="MD4" s="396"/>
      <c r="ME4" s="395"/>
      <c r="MF4" s="237"/>
      <c r="MG4" s="396"/>
      <c r="MH4" s="395"/>
      <c r="MI4" s="237"/>
      <c r="MJ4" s="396"/>
      <c r="MK4" s="396"/>
      <c r="ML4" s="395"/>
      <c r="MM4" s="395"/>
      <c r="MN4" s="427" t="s">
        <v>646</v>
      </c>
      <c r="MO4" s="2934"/>
      <c r="MP4" s="2935"/>
      <c r="MQ4" s="426"/>
      <c r="MR4" s="2976"/>
      <c r="MS4" s="2934"/>
      <c r="MT4" s="2935"/>
      <c r="MU4" s="426"/>
      <c r="MV4" s="2977"/>
      <c r="MW4" s="3399" t="s">
        <v>980</v>
      </c>
      <c r="MX4" s="3400"/>
      <c r="MY4" s="3400"/>
      <c r="MZ4" s="3400"/>
      <c r="NA4" s="3400"/>
      <c r="NB4" s="3400"/>
      <c r="NC4" s="3400"/>
      <c r="ND4" s="3400"/>
      <c r="NE4" s="3400"/>
      <c r="NF4" s="3400"/>
      <c r="NG4" s="3400"/>
      <c r="NH4" s="3400"/>
      <c r="NI4" s="3400"/>
      <c r="NJ4" s="3400"/>
      <c r="NK4" s="3400"/>
      <c r="NL4" s="3400"/>
      <c r="NM4" s="3400"/>
      <c r="NN4" s="3400"/>
      <c r="NO4" s="3400"/>
      <c r="NP4" s="3400"/>
      <c r="NQ4" s="3400"/>
      <c r="NR4" s="3401"/>
    </row>
    <row r="5" spans="1:382" ht="114.75" customHeight="1" thickBot="1">
      <c r="A5" s="3377"/>
      <c r="B5" s="3378"/>
      <c r="C5" s="3379"/>
      <c r="D5" s="3380"/>
      <c r="E5" s="3384"/>
      <c r="F5" s="3336"/>
      <c r="G5" s="3385"/>
      <c r="H5" s="1777" t="s">
        <v>548</v>
      </c>
      <c r="I5" s="1778" t="s">
        <v>375</v>
      </c>
      <c r="J5" s="1779" t="s">
        <v>377</v>
      </c>
      <c r="K5" s="1780" t="s">
        <v>378</v>
      </c>
      <c r="L5" s="1780" t="s">
        <v>379</v>
      </c>
      <c r="M5" s="1781" t="s">
        <v>505</v>
      </c>
      <c r="N5" s="3341"/>
      <c r="O5" s="3341"/>
      <c r="P5" s="3341"/>
      <c r="Q5" s="3341"/>
      <c r="R5" s="3341"/>
      <c r="S5" s="3341"/>
      <c r="T5" s="3341"/>
      <c r="U5" s="3341"/>
      <c r="V5" s="3341"/>
      <c r="W5" s="3341"/>
      <c r="X5" s="3341"/>
      <c r="Y5" s="3363"/>
      <c r="Z5" s="2040" t="s">
        <v>967</v>
      </c>
      <c r="AA5" s="2184" t="s">
        <v>824</v>
      </c>
      <c r="AB5" s="2185" t="s">
        <v>825</v>
      </c>
      <c r="AC5" s="2029" t="s">
        <v>968</v>
      </c>
      <c r="AD5" s="1782" t="s">
        <v>826</v>
      </c>
      <c r="AE5" s="2024" t="s">
        <v>827</v>
      </c>
      <c r="AF5" s="1784" t="s">
        <v>969</v>
      </c>
      <c r="AG5" s="1785" t="s">
        <v>828</v>
      </c>
      <c r="AH5" s="1786" t="s">
        <v>970</v>
      </c>
      <c r="AI5" s="1785" t="s">
        <v>829</v>
      </c>
      <c r="AJ5" s="1786" t="s">
        <v>971</v>
      </c>
      <c r="AK5" s="1785" t="s">
        <v>830</v>
      </c>
      <c r="AL5" s="2063" t="s">
        <v>972</v>
      </c>
      <c r="AM5" s="1787" t="s">
        <v>831</v>
      </c>
      <c r="AN5" s="2064" t="s">
        <v>973</v>
      </c>
      <c r="AO5" s="1782" t="s">
        <v>832</v>
      </c>
      <c r="AP5" s="2063" t="s">
        <v>974</v>
      </c>
      <c r="AQ5" s="1787" t="s">
        <v>833</v>
      </c>
      <c r="AR5" s="2064" t="s">
        <v>975</v>
      </c>
      <c r="AS5" s="1782" t="s">
        <v>834</v>
      </c>
      <c r="AT5" s="2063" t="s">
        <v>976</v>
      </c>
      <c r="AU5" s="1787" t="s">
        <v>835</v>
      </c>
      <c r="AV5" s="2077" t="s">
        <v>977</v>
      </c>
      <c r="AW5" s="1782" t="s">
        <v>836</v>
      </c>
      <c r="AX5" s="2063" t="s">
        <v>978</v>
      </c>
      <c r="AY5" s="1787" t="s">
        <v>837</v>
      </c>
      <c r="AZ5" s="2078" t="s">
        <v>979</v>
      </c>
      <c r="BA5" s="2089" t="s">
        <v>838</v>
      </c>
      <c r="BB5" s="2099" t="s">
        <v>839</v>
      </c>
      <c r="BC5" s="2064" t="s">
        <v>840</v>
      </c>
      <c r="BD5" s="1788" t="s">
        <v>841</v>
      </c>
      <c r="BE5" s="1789" t="s">
        <v>842</v>
      </c>
      <c r="BF5" s="1783" t="s">
        <v>843</v>
      </c>
      <c r="BG5" s="2142" t="s">
        <v>1101</v>
      </c>
      <c r="BH5" s="1790" t="s">
        <v>844</v>
      </c>
      <c r="BI5" s="1790" t="s">
        <v>845</v>
      </c>
      <c r="BJ5" s="1791" t="s">
        <v>1102</v>
      </c>
      <c r="BK5" s="1790" t="s">
        <v>846</v>
      </c>
      <c r="BL5" s="1792" t="s">
        <v>847</v>
      </c>
      <c r="BM5" s="2122" t="s">
        <v>949</v>
      </c>
      <c r="BN5" s="3328"/>
      <c r="BO5" s="3329"/>
      <c r="BP5" s="1793" t="s">
        <v>848</v>
      </c>
      <c r="BQ5" s="2157" t="s">
        <v>824</v>
      </c>
      <c r="BR5" s="2158" t="s">
        <v>825</v>
      </c>
      <c r="BS5" s="1794" t="s">
        <v>849</v>
      </c>
      <c r="BT5" s="1795" t="s">
        <v>826</v>
      </c>
      <c r="BU5" s="1795" t="s">
        <v>850</v>
      </c>
      <c r="BV5" s="1795" t="s">
        <v>858</v>
      </c>
      <c r="BW5" s="1795" t="s">
        <v>851</v>
      </c>
      <c r="BX5" s="1795" t="s">
        <v>859</v>
      </c>
      <c r="BY5" s="1796" t="s">
        <v>852</v>
      </c>
      <c r="BZ5" s="1797" t="s">
        <v>1031</v>
      </c>
      <c r="CA5" s="1798" t="s">
        <v>1032</v>
      </c>
      <c r="CB5" s="1799" t="s">
        <v>1033</v>
      </c>
      <c r="CC5" s="1797" t="s">
        <v>1034</v>
      </c>
      <c r="CD5" s="1798" t="s">
        <v>1035</v>
      </c>
      <c r="CE5" s="1799" t="s">
        <v>1036</v>
      </c>
      <c r="CF5" s="1800" t="s">
        <v>1037</v>
      </c>
      <c r="CG5" s="1801" t="s">
        <v>853</v>
      </c>
      <c r="CH5" s="1802" t="s">
        <v>854</v>
      </c>
      <c r="CI5" s="1800" t="s">
        <v>1038</v>
      </c>
      <c r="CJ5" s="1802" t="s">
        <v>855</v>
      </c>
      <c r="CK5" s="1803" t="s">
        <v>856</v>
      </c>
      <c r="CL5" s="1804" t="s">
        <v>857</v>
      </c>
      <c r="CM5" s="1805" t="s">
        <v>860</v>
      </c>
      <c r="CN5" s="2003" t="s">
        <v>861</v>
      </c>
      <c r="CO5" s="1806" t="s">
        <v>870</v>
      </c>
      <c r="CP5" s="1807" t="s">
        <v>862</v>
      </c>
      <c r="CQ5" s="1808" t="s">
        <v>869</v>
      </c>
      <c r="CR5" s="1807" t="s">
        <v>858</v>
      </c>
      <c r="CS5" s="1808" t="s">
        <v>868</v>
      </c>
      <c r="CT5" s="1807" t="s">
        <v>859</v>
      </c>
      <c r="CU5" s="1808" t="s">
        <v>867</v>
      </c>
      <c r="CV5" s="1809" t="s">
        <v>1039</v>
      </c>
      <c r="CW5" s="1810" t="s">
        <v>1040</v>
      </c>
      <c r="CX5" s="1811" t="s">
        <v>1041</v>
      </c>
      <c r="CY5" s="1812" t="s">
        <v>1042</v>
      </c>
      <c r="CZ5" s="1806" t="s">
        <v>1043</v>
      </c>
      <c r="DA5" s="1813" t="s">
        <v>1044</v>
      </c>
      <c r="DB5" s="1800" t="s">
        <v>1045</v>
      </c>
      <c r="DC5" s="1814" t="s">
        <v>863</v>
      </c>
      <c r="DD5" s="1815" t="s">
        <v>864</v>
      </c>
      <c r="DE5" s="1800" t="s">
        <v>1046</v>
      </c>
      <c r="DF5" s="1815" t="s">
        <v>865</v>
      </c>
      <c r="DG5" s="1816" t="s">
        <v>866</v>
      </c>
      <c r="DH5" s="1817" t="s">
        <v>871</v>
      </c>
      <c r="DI5" s="1810" t="s">
        <v>872</v>
      </c>
      <c r="DJ5" s="1818" t="s">
        <v>873</v>
      </c>
      <c r="DK5" s="1819" t="s">
        <v>1047</v>
      </c>
      <c r="DL5" s="1819" t="s">
        <v>1048</v>
      </c>
      <c r="DM5" s="1820" t="s">
        <v>1049</v>
      </c>
      <c r="DN5" s="1810" t="s">
        <v>1050</v>
      </c>
      <c r="DO5" s="1821" t="s">
        <v>1051</v>
      </c>
      <c r="DP5" s="1822" t="s">
        <v>1052</v>
      </c>
      <c r="DQ5" s="1810" t="s">
        <v>1053</v>
      </c>
      <c r="DR5" s="1823" t="s">
        <v>1054</v>
      </c>
      <c r="DS5" s="1824" t="s">
        <v>562</v>
      </c>
      <c r="DT5" s="1825" t="s">
        <v>874</v>
      </c>
      <c r="DU5" s="1826" t="s">
        <v>875</v>
      </c>
      <c r="DV5" s="1827" t="s">
        <v>561</v>
      </c>
      <c r="DW5" s="1828" t="s">
        <v>560</v>
      </c>
      <c r="DX5" s="1813" t="s">
        <v>559</v>
      </c>
      <c r="DY5" s="1827" t="s">
        <v>876</v>
      </c>
      <c r="DZ5" s="1828" t="s">
        <v>877</v>
      </c>
      <c r="EA5" s="1813" t="s">
        <v>878</v>
      </c>
      <c r="EB5" s="1829" t="s">
        <v>879</v>
      </c>
      <c r="EC5" s="1828" t="s">
        <v>880</v>
      </c>
      <c r="ED5" s="1813" t="s">
        <v>881</v>
      </c>
      <c r="EE5" s="1830" t="s">
        <v>882</v>
      </c>
      <c r="EF5" s="1810" t="s">
        <v>883</v>
      </c>
      <c r="EG5" s="1831" t="s">
        <v>884</v>
      </c>
      <c r="EH5" s="1832" t="s">
        <v>1055</v>
      </c>
      <c r="EI5" s="1833" t="s">
        <v>1056</v>
      </c>
      <c r="EJ5" s="1822" t="s">
        <v>1057</v>
      </c>
      <c r="EK5" s="1818" t="s">
        <v>1058</v>
      </c>
      <c r="EL5" s="1823" t="s">
        <v>1059</v>
      </c>
      <c r="EM5" s="1822" t="s">
        <v>1060</v>
      </c>
      <c r="EN5" s="1810" t="s">
        <v>1061</v>
      </c>
      <c r="EO5" s="1823" t="s">
        <v>1062</v>
      </c>
      <c r="EP5" s="1834" t="s">
        <v>541</v>
      </c>
      <c r="EQ5" s="1835" t="s">
        <v>542</v>
      </c>
      <c r="ER5" s="1836" t="s">
        <v>543</v>
      </c>
      <c r="ES5" s="1837" t="s">
        <v>885</v>
      </c>
      <c r="ET5" s="1838" t="s">
        <v>886</v>
      </c>
      <c r="EU5" s="1823" t="s">
        <v>887</v>
      </c>
      <c r="EV5" s="1834" t="s">
        <v>888</v>
      </c>
      <c r="EW5" s="1835" t="s">
        <v>889</v>
      </c>
      <c r="EX5" s="1839" t="s">
        <v>890</v>
      </c>
      <c r="EY5" s="1840" t="s">
        <v>565</v>
      </c>
      <c r="EZ5" s="1835" t="s">
        <v>564</v>
      </c>
      <c r="FA5" s="1836" t="s">
        <v>563</v>
      </c>
      <c r="FB5" s="1841" t="s">
        <v>891</v>
      </c>
      <c r="FC5" s="1810" t="s">
        <v>892</v>
      </c>
      <c r="FD5" s="1818" t="s">
        <v>893</v>
      </c>
      <c r="FE5" s="1842" t="s">
        <v>1063</v>
      </c>
      <c r="FF5" s="1842" t="s">
        <v>1064</v>
      </c>
      <c r="FG5" s="1822" t="s">
        <v>1065</v>
      </c>
      <c r="FH5" s="1831" t="s">
        <v>1066</v>
      </c>
      <c r="FI5" s="1843" t="s">
        <v>1067</v>
      </c>
      <c r="FJ5" s="1844" t="s">
        <v>1068</v>
      </c>
      <c r="FK5" s="1845" t="s">
        <v>1069</v>
      </c>
      <c r="FL5" s="1839" t="s">
        <v>1070</v>
      </c>
      <c r="FM5" s="1846" t="s">
        <v>894</v>
      </c>
      <c r="FN5" s="1835" t="s">
        <v>895</v>
      </c>
      <c r="FO5" s="1836" t="s">
        <v>896</v>
      </c>
      <c r="FP5" s="1847" t="s">
        <v>897</v>
      </c>
      <c r="FQ5" s="1835" t="s">
        <v>898</v>
      </c>
      <c r="FR5" s="1836" t="s">
        <v>899</v>
      </c>
      <c r="FS5" s="1847" t="s">
        <v>544</v>
      </c>
      <c r="FT5" s="1835" t="s">
        <v>545</v>
      </c>
      <c r="FU5" s="1839" t="s">
        <v>546</v>
      </c>
      <c r="FV5" s="1848" t="s">
        <v>900</v>
      </c>
      <c r="FW5" s="1835" t="s">
        <v>901</v>
      </c>
      <c r="FX5" s="1839" t="s">
        <v>902</v>
      </c>
      <c r="FY5" s="1841" t="s">
        <v>903</v>
      </c>
      <c r="FZ5" s="1810" t="s">
        <v>904</v>
      </c>
      <c r="GA5" s="1818" t="s">
        <v>905</v>
      </c>
      <c r="GB5" s="1842" t="s">
        <v>1071</v>
      </c>
      <c r="GC5" s="1842" t="s">
        <v>1072</v>
      </c>
      <c r="GD5" s="1822" t="s">
        <v>1073</v>
      </c>
      <c r="GE5" s="1818" t="s">
        <v>1074</v>
      </c>
      <c r="GF5" s="1823" t="s">
        <v>1075</v>
      </c>
      <c r="GG5" s="1849" t="s">
        <v>1076</v>
      </c>
      <c r="GH5" s="1850" t="s">
        <v>1077</v>
      </c>
      <c r="GI5" s="1851" t="s">
        <v>1078</v>
      </c>
      <c r="GJ5" s="1852" t="s">
        <v>906</v>
      </c>
      <c r="GK5" s="1835" t="s">
        <v>907</v>
      </c>
      <c r="GL5" s="1836" t="s">
        <v>908</v>
      </c>
      <c r="GM5" s="1853" t="s">
        <v>909</v>
      </c>
      <c r="GN5" s="1828" t="s">
        <v>910</v>
      </c>
      <c r="GO5" s="1813" t="s">
        <v>911</v>
      </c>
      <c r="GP5" s="1853" t="s">
        <v>912</v>
      </c>
      <c r="GQ5" s="1828" t="s">
        <v>913</v>
      </c>
      <c r="GR5" s="1813" t="s">
        <v>914</v>
      </c>
      <c r="GS5" s="1852" t="s">
        <v>915</v>
      </c>
      <c r="GT5" s="1835" t="s">
        <v>916</v>
      </c>
      <c r="GU5" s="1836" t="s">
        <v>917</v>
      </c>
      <c r="GV5" s="1841" t="s">
        <v>920</v>
      </c>
      <c r="GW5" s="1810" t="s">
        <v>919</v>
      </c>
      <c r="GX5" s="1818" t="s">
        <v>918</v>
      </c>
      <c r="GY5" s="1842" t="s">
        <v>1079</v>
      </c>
      <c r="GZ5" s="1842" t="s">
        <v>1080</v>
      </c>
      <c r="HA5" s="1822" t="s">
        <v>1081</v>
      </c>
      <c r="HB5" s="1831" t="s">
        <v>1082</v>
      </c>
      <c r="HC5" s="1854" t="s">
        <v>1083</v>
      </c>
      <c r="HD5" s="1822" t="s">
        <v>1084</v>
      </c>
      <c r="HE5" s="1845" t="s">
        <v>1085</v>
      </c>
      <c r="HF5" s="1839" t="s">
        <v>1086</v>
      </c>
      <c r="HG5" s="1855" t="s">
        <v>921</v>
      </c>
      <c r="HH5" s="1835" t="s">
        <v>922</v>
      </c>
      <c r="HI5" s="1836" t="s">
        <v>923</v>
      </c>
      <c r="HJ5" s="1856" t="s">
        <v>924</v>
      </c>
      <c r="HK5" s="1835" t="s">
        <v>925</v>
      </c>
      <c r="HL5" s="1836" t="s">
        <v>926</v>
      </c>
      <c r="HM5" s="1856" t="s">
        <v>927</v>
      </c>
      <c r="HN5" s="1835" t="s">
        <v>928</v>
      </c>
      <c r="HO5" s="1839" t="s">
        <v>929</v>
      </c>
      <c r="HP5" s="1857" t="s">
        <v>930</v>
      </c>
      <c r="HQ5" s="1835" t="s">
        <v>931</v>
      </c>
      <c r="HR5" s="1839" t="s">
        <v>932</v>
      </c>
      <c r="HS5" s="1858" t="s">
        <v>933</v>
      </c>
      <c r="HT5" s="1810" t="s">
        <v>934</v>
      </c>
      <c r="HU5" s="1845" t="s">
        <v>935</v>
      </c>
      <c r="HV5" s="1842" t="s">
        <v>1087</v>
      </c>
      <c r="HW5" s="1859" t="s">
        <v>1088</v>
      </c>
      <c r="HX5" s="1822" t="s">
        <v>1089</v>
      </c>
      <c r="HY5" s="1831" t="s">
        <v>1090</v>
      </c>
      <c r="HZ5" s="1836" t="s">
        <v>1091</v>
      </c>
      <c r="IA5" s="1822" t="s">
        <v>1092</v>
      </c>
      <c r="IB5" s="1845" t="s">
        <v>1093</v>
      </c>
      <c r="IC5" s="1839" t="s">
        <v>1094</v>
      </c>
      <c r="ID5" s="1860" t="s">
        <v>936</v>
      </c>
      <c r="IE5" s="1835" t="s">
        <v>940</v>
      </c>
      <c r="IF5" s="1836" t="s">
        <v>941</v>
      </c>
      <c r="IG5" s="1861" t="s">
        <v>937</v>
      </c>
      <c r="IH5" s="1835" t="s">
        <v>938</v>
      </c>
      <c r="II5" s="1836" t="s">
        <v>939</v>
      </c>
      <c r="IJ5" s="1861" t="s">
        <v>943</v>
      </c>
      <c r="IK5" s="1828" t="s">
        <v>942</v>
      </c>
      <c r="IL5" s="1811" t="s">
        <v>944</v>
      </c>
      <c r="IM5" s="1861" t="s">
        <v>945</v>
      </c>
      <c r="IN5" s="1835" t="s">
        <v>946</v>
      </c>
      <c r="IO5" s="1862" t="s">
        <v>947</v>
      </c>
      <c r="IP5" s="1863" t="s">
        <v>528</v>
      </c>
      <c r="IQ5" s="3201" t="s">
        <v>1095</v>
      </c>
      <c r="IR5" s="3202" t="s">
        <v>530</v>
      </c>
      <c r="IS5" s="3203" t="s">
        <v>535</v>
      </c>
      <c r="IT5" s="3201" t="s">
        <v>1096</v>
      </c>
      <c r="IU5" s="3202" t="s">
        <v>531</v>
      </c>
      <c r="IV5" s="3203" t="s">
        <v>536</v>
      </c>
      <c r="IW5" s="3201" t="s">
        <v>1097</v>
      </c>
      <c r="IX5" s="3202" t="s">
        <v>532</v>
      </c>
      <c r="IY5" s="3203" t="s">
        <v>537</v>
      </c>
      <c r="IZ5" s="3201" t="s">
        <v>1098</v>
      </c>
      <c r="JA5" s="3202" t="s">
        <v>533</v>
      </c>
      <c r="JB5" s="3203" t="s">
        <v>538</v>
      </c>
      <c r="JC5" s="3201" t="s">
        <v>1099</v>
      </c>
      <c r="JD5" s="3202" t="s">
        <v>534</v>
      </c>
      <c r="JE5" s="3204" t="s">
        <v>539</v>
      </c>
      <c r="JF5" s="3205" t="s">
        <v>1100</v>
      </c>
      <c r="JG5" s="3206" t="s">
        <v>572</v>
      </c>
      <c r="JH5" s="3207" t="s">
        <v>540</v>
      </c>
      <c r="JI5" s="2655"/>
      <c r="JJ5" s="3344"/>
      <c r="JK5" s="3336"/>
      <c r="JL5" s="3336"/>
      <c r="JM5" s="1864" t="s">
        <v>1003</v>
      </c>
      <c r="JN5" s="1865" t="s">
        <v>1004</v>
      </c>
      <c r="JO5" s="1866" t="s">
        <v>1005</v>
      </c>
      <c r="JP5" s="1867" t="s">
        <v>1006</v>
      </c>
      <c r="JQ5" s="1868" t="s">
        <v>1007</v>
      </c>
      <c r="JR5" s="1869" t="s">
        <v>1008</v>
      </c>
      <c r="JS5" s="3340"/>
      <c r="JT5" s="3341"/>
      <c r="JU5" s="3341"/>
      <c r="JV5" s="3341"/>
      <c r="JW5" s="3341"/>
      <c r="JX5" s="3342"/>
      <c r="JY5" s="3335"/>
      <c r="JZ5" s="3336"/>
      <c r="KA5" s="3336"/>
      <c r="KB5" s="3336"/>
      <c r="KC5" s="3336"/>
      <c r="KD5" s="3336"/>
      <c r="KE5" s="3317" t="s">
        <v>955</v>
      </c>
      <c r="KF5" s="3318"/>
      <c r="KG5" s="2210" t="s">
        <v>956</v>
      </c>
      <c r="KH5" s="2211" t="s">
        <v>952</v>
      </c>
      <c r="KI5" s="3319" t="s">
        <v>954</v>
      </c>
      <c r="KJ5" s="3320"/>
      <c r="KK5" s="2212" t="s">
        <v>957</v>
      </c>
      <c r="KL5" s="3322" t="s">
        <v>964</v>
      </c>
      <c r="KM5" s="3323"/>
      <c r="KN5" s="2213" t="s">
        <v>958</v>
      </c>
      <c r="KO5" s="3314" t="s">
        <v>963</v>
      </c>
      <c r="KP5" s="3321"/>
      <c r="KQ5" s="2213" t="s">
        <v>959</v>
      </c>
      <c r="KR5" s="3314" t="s">
        <v>962</v>
      </c>
      <c r="KS5" s="3321"/>
      <c r="KT5" s="2213" t="s">
        <v>960</v>
      </c>
      <c r="KU5" s="3314" t="s">
        <v>961</v>
      </c>
      <c r="KV5" s="3315"/>
      <c r="KW5" s="2737" t="s">
        <v>642</v>
      </c>
      <c r="KX5" s="2748" t="s">
        <v>1018</v>
      </c>
      <c r="KY5" s="2749" t="s">
        <v>952</v>
      </c>
      <c r="KZ5" s="2817" t="s">
        <v>1015</v>
      </c>
      <c r="LA5" s="2682" t="s">
        <v>957</v>
      </c>
      <c r="LB5" s="2818" t="s">
        <v>1017</v>
      </c>
      <c r="LC5" s="2816" t="s">
        <v>1016</v>
      </c>
      <c r="LD5" s="1870" t="s">
        <v>553</v>
      </c>
      <c r="LE5" s="1871" t="s">
        <v>511</v>
      </c>
      <c r="LF5" s="2726" t="s">
        <v>506</v>
      </c>
      <c r="LG5" s="1870" t="s">
        <v>554</v>
      </c>
      <c r="LH5" s="2682" t="s">
        <v>512</v>
      </c>
      <c r="LI5" s="2731" t="s">
        <v>507</v>
      </c>
      <c r="LJ5" s="1870" t="s">
        <v>721</v>
      </c>
      <c r="LK5" s="2682" t="s">
        <v>722</v>
      </c>
      <c r="LL5" s="2683" t="s">
        <v>723</v>
      </c>
      <c r="LM5" s="2737" t="s">
        <v>724</v>
      </c>
      <c r="LN5" s="2748" t="s">
        <v>1018</v>
      </c>
      <c r="LO5" s="2749" t="s">
        <v>952</v>
      </c>
      <c r="LP5" s="2099" t="s">
        <v>1020</v>
      </c>
      <c r="LQ5" s="2682" t="s">
        <v>957</v>
      </c>
      <c r="LR5" s="2818" t="s">
        <v>1017</v>
      </c>
      <c r="LS5" s="2829" t="s">
        <v>1019</v>
      </c>
      <c r="LT5" s="2822" t="s">
        <v>555</v>
      </c>
      <c r="LU5" s="1875" t="s">
        <v>513</v>
      </c>
      <c r="LV5" s="1874" t="s">
        <v>508</v>
      </c>
      <c r="LW5" s="1872" t="s">
        <v>556</v>
      </c>
      <c r="LX5" s="1873" t="s">
        <v>514</v>
      </c>
      <c r="LY5" s="1874" t="s">
        <v>509</v>
      </c>
      <c r="LZ5" s="1872" t="s">
        <v>725</v>
      </c>
      <c r="MA5" s="1873" t="s">
        <v>726</v>
      </c>
      <c r="MB5" s="1874" t="s">
        <v>727</v>
      </c>
      <c r="MC5" s="1872" t="s">
        <v>557</v>
      </c>
      <c r="MD5" s="1873" t="s">
        <v>515</v>
      </c>
      <c r="ME5" s="1874" t="s">
        <v>510</v>
      </c>
      <c r="MF5" s="1872" t="s">
        <v>649</v>
      </c>
      <c r="MG5" s="1873" t="s">
        <v>728</v>
      </c>
      <c r="MH5" s="1874" t="s">
        <v>729</v>
      </c>
      <c r="MI5" s="1872" t="s">
        <v>558</v>
      </c>
      <c r="MJ5" s="1876" t="s">
        <v>982</v>
      </c>
      <c r="MK5" s="1877"/>
      <c r="ML5" s="1878" t="s">
        <v>950</v>
      </c>
      <c r="MM5" s="2726"/>
      <c r="MN5" s="1879" t="s">
        <v>650</v>
      </c>
      <c r="MO5" s="2748" t="s">
        <v>1018</v>
      </c>
      <c r="MP5" s="2749" t="s">
        <v>952</v>
      </c>
      <c r="MQ5" s="1876" t="s">
        <v>647</v>
      </c>
      <c r="MR5" s="3176"/>
      <c r="MS5" s="2682" t="s">
        <v>957</v>
      </c>
      <c r="MT5" s="2818" t="s">
        <v>1021</v>
      </c>
      <c r="MU5" s="3138" t="s">
        <v>648</v>
      </c>
      <c r="MV5" s="3137"/>
      <c r="MW5" s="2214" t="s">
        <v>516</v>
      </c>
      <c r="MX5" s="1880" t="s">
        <v>823</v>
      </c>
      <c r="MY5" s="1992" t="s">
        <v>730</v>
      </c>
      <c r="MZ5" s="1881" t="s">
        <v>731</v>
      </c>
      <c r="NA5" s="1992" t="s">
        <v>732</v>
      </c>
      <c r="NB5" s="1881" t="s">
        <v>733</v>
      </c>
      <c r="NC5" s="1992" t="s">
        <v>734</v>
      </c>
      <c r="ND5" s="1881" t="s">
        <v>735</v>
      </c>
      <c r="NE5" s="1992" t="s">
        <v>736</v>
      </c>
      <c r="NF5" s="1881" t="s">
        <v>737</v>
      </c>
      <c r="NG5" s="1992" t="s">
        <v>738</v>
      </c>
      <c r="NH5" s="1992" t="s">
        <v>739</v>
      </c>
      <c r="NI5" s="1992" t="s">
        <v>740</v>
      </c>
      <c r="NJ5" s="1992" t="s">
        <v>741</v>
      </c>
      <c r="NK5" s="1992" t="s">
        <v>742</v>
      </c>
      <c r="NL5" s="1992" t="s">
        <v>743</v>
      </c>
      <c r="NM5" s="1992" t="s">
        <v>744</v>
      </c>
      <c r="NN5" s="1992" t="s">
        <v>745</v>
      </c>
      <c r="NO5" s="1992" t="s">
        <v>746</v>
      </c>
      <c r="NP5" s="1992" t="s">
        <v>747</v>
      </c>
      <c r="NQ5" s="1992" t="s">
        <v>748</v>
      </c>
      <c r="NR5" s="1882" t="s">
        <v>749</v>
      </c>
    </row>
    <row r="6" spans="1:382" s="322" customFormat="1" ht="24" customHeight="1">
      <c r="A6" s="2978"/>
      <c r="B6" s="2215"/>
      <c r="C6" s="2979"/>
      <c r="D6" s="2216" t="s">
        <v>346</v>
      </c>
      <c r="E6" s="2217"/>
      <c r="F6" s="2217"/>
      <c r="G6" s="2218"/>
      <c r="H6" s="2219">
        <f t="shared" ref="H6:H16" si="0">Z6/$Z$6</f>
        <v>1</v>
      </c>
      <c r="I6" s="2220">
        <f t="shared" ref="I6:I16" si="1">AC6/$AC$6</f>
        <v>1</v>
      </c>
      <c r="J6" s="2221">
        <f>AF6/$AF$6</f>
        <v>1</v>
      </c>
      <c r="K6" s="2222">
        <f t="shared" ref="K6:K16" si="2">AH6/$AH$6</f>
        <v>1</v>
      </c>
      <c r="L6" s="2222">
        <f t="shared" ref="L6:L16" si="3">AJ6/$AJ$6</f>
        <v>1</v>
      </c>
      <c r="M6" s="2223">
        <f t="shared" ref="M6:M16" si="4">AL6/$AL$6</f>
        <v>1</v>
      </c>
      <c r="N6" s="2224"/>
      <c r="O6" s="2224"/>
      <c r="P6" s="2225"/>
      <c r="Q6" s="2225"/>
      <c r="R6" s="2225"/>
      <c r="S6" s="2225"/>
      <c r="T6" s="2215"/>
      <c r="U6" s="2215"/>
      <c r="V6" s="2226"/>
      <c r="W6" s="2226"/>
      <c r="X6" s="2226"/>
      <c r="Y6" s="2226"/>
      <c r="Z6" s="2937">
        <f>SUM(Z7:Z16)</f>
        <v>1290175</v>
      </c>
      <c r="AA6" s="2227">
        <f t="shared" ref="AA6:AA15" si="5">IFERROR(IF(Z6=0,"-",Z6/AC6-1),"-")</f>
        <v>2.5361947383019334E-2</v>
      </c>
      <c r="AB6" s="2228">
        <f>Z6-AC6</f>
        <v>31912</v>
      </c>
      <c r="AC6" s="2229">
        <f>SUM(AC7:AC16)</f>
        <v>1258263</v>
      </c>
      <c r="AD6" s="2230">
        <f t="shared" ref="AD6:AD15" si="6">IFERROR(IF(AC6=0,"-",AC6/AF6-1),"-")</f>
        <v>6.9511522699281514E-3</v>
      </c>
      <c r="AE6" s="2231">
        <f>AC6-AF6</f>
        <v>8686</v>
      </c>
      <c r="AF6" s="2232" t="s">
        <v>2</v>
      </c>
      <c r="AG6" s="2230">
        <f>IFERROR(IF(AF6=0,"-",AF6/AH6-1),"-")</f>
        <v>5.667380092460661E-2</v>
      </c>
      <c r="AH6" s="2233">
        <f>SUM(AH7:AH16)</f>
        <v>1182557</v>
      </c>
      <c r="AI6" s="2230">
        <f t="shared" ref="AI6:AI16" si="7">IFERROR(IF(AH6=0,"-",AH6/AJ6-1),"-")</f>
        <v>3.4285004596114721E-2</v>
      </c>
      <c r="AJ6" s="2234">
        <f>SUM(AJ7:AJ16)</f>
        <v>1143357</v>
      </c>
      <c r="AK6" s="2235">
        <f>IFERROR(IF(AJ6=0,"-",AJ6/AL6-1),"-")</f>
        <v>1.0204920096800851E-2</v>
      </c>
      <c r="AL6" s="2233">
        <f>SUM(AL7:AL16)</f>
        <v>1131807</v>
      </c>
      <c r="AM6" s="2236">
        <f>IFERROR(IF(AL6=0,"-",AL6/AN6-1),"-")</f>
        <v>1.3262392870859507E-2</v>
      </c>
      <c r="AN6" s="2237">
        <f>SUM(AN7:AN16)</f>
        <v>1116993</v>
      </c>
      <c r="AO6" s="2230">
        <f t="shared" ref="AO6:AO16" si="8">IFERROR(IF(AN6=0,"-",AN6/AP6-1),"-")</f>
        <v>2.8850360744645531E-2</v>
      </c>
      <c r="AP6" s="2233">
        <f>SUM(AP7:AP16)</f>
        <v>1085671</v>
      </c>
      <c r="AQ6" s="2236">
        <f t="shared" ref="AQ6:AQ16" si="9">IFERROR(IF(AP6=0,"-",AP6/AR6-1),"-")</f>
        <v>2.0660057629301676E-2</v>
      </c>
      <c r="AR6" s="2237">
        <f>SUM(AR7:AR16)</f>
        <v>1063695</v>
      </c>
      <c r="AS6" s="2230">
        <f t="shared" ref="AS6:AS16" si="10">IFERROR(IF(AR6=0,"-",AR6/AT6-1),"-")</f>
        <v>5.0514198353261541E-2</v>
      </c>
      <c r="AT6" s="2233">
        <f>SUM(AT7:AT16)</f>
        <v>1012547</v>
      </c>
      <c r="AU6" s="2236">
        <f>IFERROR(IF(AT6=0,"-",AT6/AV6-1),"-")</f>
        <v>5.3302430961180924E-2</v>
      </c>
      <c r="AV6" s="2237">
        <f>SUM(AV7:AV16)</f>
        <v>961307</v>
      </c>
      <c r="AW6" s="2230">
        <f t="shared" ref="AW6:AW16" si="11">IFERROR(IF(AV6=0,"-",AV6/AX6-1),"-")</f>
        <v>5.5149923934924239E-2</v>
      </c>
      <c r="AX6" s="2233">
        <f>SUM(AX7:AX16)</f>
        <v>911062</v>
      </c>
      <c r="AY6" s="2236">
        <f>IFERROR(IF(AX6=0,"-",AX6/AZ6-1),"-")</f>
        <v>4.2833383506497569E-2</v>
      </c>
      <c r="AZ6" s="2238">
        <f>SUM(AZ7:AZ16)</f>
        <v>873641</v>
      </c>
      <c r="BA6" s="2239">
        <f>BZ6+CV6</f>
        <v>620500</v>
      </c>
      <c r="BB6" s="2240">
        <f>CA6+CW6</f>
        <v>607435</v>
      </c>
      <c r="BC6" s="2241">
        <v>602887</v>
      </c>
      <c r="BD6" s="2242">
        <f t="shared" ref="BD6:BD16" si="12">CC6+CY6</f>
        <v>669675</v>
      </c>
      <c r="BE6" s="2243">
        <f>CD6+CZ6</f>
        <v>650828</v>
      </c>
      <c r="BF6" s="2244">
        <v>646690</v>
      </c>
      <c r="BG6" s="2245">
        <f>BH6+BI6</f>
        <v>777251</v>
      </c>
      <c r="BH6" s="2242">
        <f t="shared" ref="BH6:BH15" si="13">CG6+DC6</f>
        <v>421579</v>
      </c>
      <c r="BI6" s="2242">
        <f t="shared" ref="BI6:BI15" si="14">CH6+DD6</f>
        <v>355672</v>
      </c>
      <c r="BJ6" s="2242">
        <f>BK6+BL6</f>
        <v>512924</v>
      </c>
      <c r="BK6" s="2242">
        <f t="shared" ref="BK6:BK15" si="15">CJ6+DF6</f>
        <v>198921</v>
      </c>
      <c r="BL6" s="2246">
        <f t="shared" ref="BL6:BL15" si="16">CK6+DG6</f>
        <v>314003</v>
      </c>
      <c r="BM6" s="2247">
        <f>SUM(BM7:BM16)</f>
        <v>1290175</v>
      </c>
      <c r="BN6" s="3265"/>
      <c r="BO6" s="2248"/>
      <c r="BP6" s="2249">
        <f>SUM(BP7:BP16)</f>
        <v>436488</v>
      </c>
      <c r="BQ6" s="2250">
        <f>IFERROR(IF(BP6=0,"-",BP6/BS6-1),"-")</f>
        <v>4.2366870688028913E-2</v>
      </c>
      <c r="BR6" s="2251">
        <f>BP6-BS6</f>
        <v>17741</v>
      </c>
      <c r="BS6" s="2252">
        <f>SUM(BS7:BS16)</f>
        <v>418747</v>
      </c>
      <c r="BT6" s="2253">
        <f>IFERROR(IF(BS6=0,"-",BS6/BU6-1),"-")</f>
        <v>1.6724170165032248E-2</v>
      </c>
      <c r="BU6" s="2254">
        <f>SUM(BU7:BU16)</f>
        <v>411859</v>
      </c>
      <c r="BV6" s="2253">
        <f>IFERROR(IF(BU6=0,"-",BU6/BW6-1),"-")</f>
        <v>2.98869487155764E-2</v>
      </c>
      <c r="BW6" s="2254">
        <f>SUM(BW7:BW16)</f>
        <v>399907</v>
      </c>
      <c r="BX6" s="2253">
        <f>IFERROR(IF(BW6=0,"-",BW6/BY6-1),"-")</f>
        <v>3.9883609963361488E-2</v>
      </c>
      <c r="BY6" s="2255">
        <f>SUM(BY7:BY16)</f>
        <v>384569</v>
      </c>
      <c r="BZ6" s="2256">
        <f>SUM(BZ7:BZ16)</f>
        <v>168406</v>
      </c>
      <c r="CA6" s="2257">
        <f>SUM(CA7:CA16)</f>
        <v>161950</v>
      </c>
      <c r="CB6" s="2258">
        <v>157834</v>
      </c>
      <c r="CC6" s="2259">
        <f>SUM(CC7:CC16)</f>
        <v>268082</v>
      </c>
      <c r="CD6" s="2260">
        <f>SUM(CD7:CD16)</f>
        <v>256797</v>
      </c>
      <c r="CE6" s="2258">
        <v>254025</v>
      </c>
      <c r="CF6" s="2261">
        <f t="shared" ref="CF6:CL6" si="17">SUM(CF7:CF16)</f>
        <v>234216</v>
      </c>
      <c r="CG6" s="2262">
        <f t="shared" si="17"/>
        <v>77063</v>
      </c>
      <c r="CH6" s="2263">
        <f t="shared" si="17"/>
        <v>157153</v>
      </c>
      <c r="CI6" s="2261">
        <f t="shared" si="17"/>
        <v>202272</v>
      </c>
      <c r="CJ6" s="2263">
        <f t="shared" si="17"/>
        <v>91343</v>
      </c>
      <c r="CK6" s="2264">
        <f t="shared" si="17"/>
        <v>110929</v>
      </c>
      <c r="CL6" s="2265">
        <f t="shared" si="17"/>
        <v>853687</v>
      </c>
      <c r="CM6" s="2266">
        <f>IFERROR(IF(CL6=0,"-",(CL6/CO6)-1),"-")</f>
        <v>1.6879964169831174E-2</v>
      </c>
      <c r="CN6" s="2267">
        <f>CL6-CO6</f>
        <v>14171</v>
      </c>
      <c r="CO6" s="2268">
        <f>SUM(CO7:CO16)</f>
        <v>839516</v>
      </c>
      <c r="CP6" s="2269">
        <f t="shared" ref="CP6:CP16" si="18">IFERROR(IF(CO6=0,"-",(CO6/CQ6)-1),"-")</f>
        <v>2.1463069911353827E-3</v>
      </c>
      <c r="CQ6" s="2270">
        <f>SUM(CQ7:CQ16)</f>
        <v>837718</v>
      </c>
      <c r="CR6" s="2271">
        <f t="shared" ref="CR6:CR16" si="19">IFERROR(IF(CQ6=0,"-",CQ6/CS6-1),"-")</f>
        <v>7.0360953171915819E-2</v>
      </c>
      <c r="CS6" s="2270">
        <f>SUM(CS7:CS16)</f>
        <v>782650</v>
      </c>
      <c r="CT6" s="2271">
        <f t="shared" ref="CT6:CT16" si="20">IFERROR(IF(CS6=0,"-",CS6/CU6-1),"-")</f>
        <v>3.1447518938096053E-2</v>
      </c>
      <c r="CU6" s="2272">
        <f>SUM(CU7:CU16)</f>
        <v>758788</v>
      </c>
      <c r="CV6" s="2273">
        <f t="shared" ref="CV6:CV16" si="21">SUM(DS6,DY6,EP6,EV6,FM6,FS6,GJ6,GP6,HG6,HM6,ID6,IJ6)</f>
        <v>452094</v>
      </c>
      <c r="CW6" s="2274">
        <f t="shared" ref="CW6:CW16" si="22">SUM(DT6,DZ6,EQ6,EW6,FN6,FT6,GK6,GQ6,HH6,HN6,IE6,IK6)</f>
        <v>445485</v>
      </c>
      <c r="CX6" s="2275">
        <f t="shared" ref="CX6:CX16" si="23">SUM(DU6,EA6,ER6,EX6,FO6,FU6,GL6,GR6,HI6,HO6,IF6,IL6)</f>
        <v>445053</v>
      </c>
      <c r="CY6" s="2276">
        <f t="shared" ref="CY6:CY16" si="24">SUM(DV6,EB6,ES6,EY6,FP6,FV6,GM6,GS6,HJ6,HP6,IG6,IM6)</f>
        <v>401593</v>
      </c>
      <c r="CZ6" s="2277">
        <f t="shared" ref="CZ6:CZ16" si="25">SUM(DW6,EC6,ET6,EZ6,FQ6,FW6,GN6,GT6,HK6,HQ6,IH6,IN6)</f>
        <v>394031</v>
      </c>
      <c r="DA6" s="2278">
        <f t="shared" ref="DA6:DA16" si="26">SUM(DX6,ED6,EU6,FA6,FR6,FX6,GO6,GU6,HL6,HR6,II6,IO6)</f>
        <v>392665</v>
      </c>
      <c r="DB6" s="2261">
        <f t="shared" ref="DB6:DG6" si="27">SUM(DB7:DB16)</f>
        <v>543035</v>
      </c>
      <c r="DC6" s="2279">
        <f t="shared" si="27"/>
        <v>344516</v>
      </c>
      <c r="DD6" s="2280">
        <f t="shared" si="27"/>
        <v>198519</v>
      </c>
      <c r="DE6" s="2261">
        <f>SUM(DE7:DE16)</f>
        <v>310652</v>
      </c>
      <c r="DF6" s="2280">
        <f t="shared" si="27"/>
        <v>107578</v>
      </c>
      <c r="DG6" s="2281">
        <f t="shared" si="27"/>
        <v>203074</v>
      </c>
      <c r="DH6" s="2282">
        <f>DM6+DP6</f>
        <v>459112</v>
      </c>
      <c r="DI6" s="2283">
        <f t="shared" ref="DH6:DJ7" si="28">DN6+DQ6</f>
        <v>452517</v>
      </c>
      <c r="DJ6" s="2284">
        <f t="shared" si="28"/>
        <v>454575</v>
      </c>
      <c r="DK6" s="2285">
        <f t="shared" ref="DK6:DK16" si="29">DS6+DY6</f>
        <v>292290</v>
      </c>
      <c r="DL6" s="2285">
        <f t="shared" ref="DL6:DL16" si="30">DV6+EB6</f>
        <v>166822</v>
      </c>
      <c r="DM6" s="2286">
        <f>DS6+DV6</f>
        <v>264284</v>
      </c>
      <c r="DN6" s="2283">
        <f>SUM(DT6,DW6)</f>
        <v>257985</v>
      </c>
      <c r="DO6" s="2287">
        <f>SUM(DU6,DX6)</f>
        <v>260003</v>
      </c>
      <c r="DP6" s="2288">
        <f>DY6+EB6</f>
        <v>194828</v>
      </c>
      <c r="DQ6" s="2283">
        <f>SUM(DZ6,EC6)</f>
        <v>194532</v>
      </c>
      <c r="DR6" s="2289">
        <f>SUM(EA6,ED6)</f>
        <v>194572</v>
      </c>
      <c r="DS6" s="2290">
        <f t="shared" ref="DS6:ED6" si="31">SUM(DS7:DS16)</f>
        <v>232008</v>
      </c>
      <c r="DT6" s="2291">
        <f t="shared" si="31"/>
        <v>227067</v>
      </c>
      <c r="DU6" s="2292">
        <f t="shared" si="31"/>
        <v>228871</v>
      </c>
      <c r="DV6" s="2293">
        <f t="shared" si="31"/>
        <v>32276</v>
      </c>
      <c r="DW6" s="2294">
        <f t="shared" si="31"/>
        <v>30918</v>
      </c>
      <c r="DX6" s="2295">
        <f t="shared" si="31"/>
        <v>31132</v>
      </c>
      <c r="DY6" s="2293">
        <f>SUM(DY7:DY16)</f>
        <v>60282</v>
      </c>
      <c r="DZ6" s="2294">
        <f t="shared" si="31"/>
        <v>61819</v>
      </c>
      <c r="EA6" s="2296">
        <f t="shared" si="31"/>
        <v>61857</v>
      </c>
      <c r="EB6" s="2297">
        <f t="shared" si="31"/>
        <v>134546</v>
      </c>
      <c r="EC6" s="2294">
        <f t="shared" si="31"/>
        <v>132713</v>
      </c>
      <c r="ED6" s="2298">
        <f t="shared" si="31"/>
        <v>132715</v>
      </c>
      <c r="EE6" s="2299">
        <f>EJ6+EM6</f>
        <v>3665</v>
      </c>
      <c r="EF6" s="2300">
        <f t="shared" ref="EE6:EG7" si="32">EK6+EN6</f>
        <v>3726</v>
      </c>
      <c r="EG6" s="2301">
        <f t="shared" si="32"/>
        <v>3583</v>
      </c>
      <c r="EH6" s="2276">
        <f t="shared" ref="EH6:EH16" si="33">EP6+EV6</f>
        <v>1949</v>
      </c>
      <c r="EI6" s="2302">
        <f t="shared" ref="EI6:EI16" si="34">ES6+EY6</f>
        <v>1716</v>
      </c>
      <c r="EJ6" s="2303">
        <f>EP6+ES6</f>
        <v>1824</v>
      </c>
      <c r="EK6" s="2301">
        <f>SUM(EQ6,ET6)</f>
        <v>1813</v>
      </c>
      <c r="EL6" s="2304">
        <f>SUM(ER6,EU6)</f>
        <v>1768</v>
      </c>
      <c r="EM6" s="2303">
        <f>EV6+EY6</f>
        <v>1841</v>
      </c>
      <c r="EN6" s="2300">
        <f>SUM(EW6,EZ6)</f>
        <v>1913</v>
      </c>
      <c r="EO6" s="2304">
        <f>SUM(EX6,FA6)</f>
        <v>1815</v>
      </c>
      <c r="EP6" s="2305">
        <f t="shared" ref="EP6:FA6" si="35">SUM(EP7:EP16)</f>
        <v>1390</v>
      </c>
      <c r="EQ6" s="2306">
        <f t="shared" si="35"/>
        <v>1397</v>
      </c>
      <c r="ER6" s="2307">
        <f t="shared" si="35"/>
        <v>1361</v>
      </c>
      <c r="ES6" s="2308">
        <f t="shared" si="35"/>
        <v>434</v>
      </c>
      <c r="ET6" s="2300">
        <f t="shared" si="35"/>
        <v>416</v>
      </c>
      <c r="EU6" s="2304">
        <f t="shared" si="35"/>
        <v>407</v>
      </c>
      <c r="EV6" s="2305">
        <f t="shared" si="35"/>
        <v>559</v>
      </c>
      <c r="EW6" s="2306">
        <f t="shared" si="35"/>
        <v>625</v>
      </c>
      <c r="EX6" s="2309">
        <f t="shared" si="35"/>
        <v>583</v>
      </c>
      <c r="EY6" s="2310">
        <f t="shared" si="35"/>
        <v>1282</v>
      </c>
      <c r="EZ6" s="2306">
        <f t="shared" si="35"/>
        <v>1288</v>
      </c>
      <c r="FA6" s="2311">
        <f t="shared" si="35"/>
        <v>1232</v>
      </c>
      <c r="FB6" s="2299">
        <f t="shared" ref="FB6:FD7" si="36">FG6+FJ6</f>
        <v>46247</v>
      </c>
      <c r="FC6" s="2312">
        <f t="shared" si="36"/>
        <v>44508</v>
      </c>
      <c r="FD6" s="2313">
        <f>FI6+FL6</f>
        <v>43746</v>
      </c>
      <c r="FE6" s="2314">
        <f t="shared" ref="FE6:FE16" si="37">FM6+FS6</f>
        <v>23113</v>
      </c>
      <c r="FF6" s="2314">
        <f t="shared" ref="FF6:FF16" si="38">FP6+FV6</f>
        <v>23134</v>
      </c>
      <c r="FG6" s="2303">
        <f>FM6+FP6</f>
        <v>27912</v>
      </c>
      <c r="FH6" s="2313">
        <f>SUM(FN6,FQ6)</f>
        <v>26758</v>
      </c>
      <c r="FI6" s="2315">
        <f>SUM(FO6,FR6)</f>
        <v>26659</v>
      </c>
      <c r="FJ6" s="2316">
        <f>FS6+FV6</f>
        <v>18335</v>
      </c>
      <c r="FK6" s="2312">
        <f t="shared" ref="FK6:FL16" si="39">SUM(FT6,FW6)</f>
        <v>17750</v>
      </c>
      <c r="FL6" s="2317">
        <f>SUM(FU6,FX6)</f>
        <v>17087</v>
      </c>
      <c r="FM6" s="2318">
        <f t="shared" ref="FM6:FX6" si="40">SUM(FM7:FM16)</f>
        <v>16440</v>
      </c>
      <c r="FN6" s="2277">
        <f t="shared" si="40"/>
        <v>15804</v>
      </c>
      <c r="FO6" s="2275">
        <f t="shared" si="40"/>
        <v>15831</v>
      </c>
      <c r="FP6" s="2314">
        <f t="shared" si="40"/>
        <v>11472</v>
      </c>
      <c r="FQ6" s="2277">
        <f t="shared" si="40"/>
        <v>10954</v>
      </c>
      <c r="FR6" s="2275">
        <f t="shared" si="40"/>
        <v>10828</v>
      </c>
      <c r="FS6" s="2314">
        <f t="shared" si="40"/>
        <v>6673</v>
      </c>
      <c r="FT6" s="2277">
        <f t="shared" si="40"/>
        <v>6449</v>
      </c>
      <c r="FU6" s="2319">
        <f t="shared" si="40"/>
        <v>6101</v>
      </c>
      <c r="FV6" s="2320">
        <f t="shared" si="40"/>
        <v>11662</v>
      </c>
      <c r="FW6" s="2277">
        <f t="shared" si="40"/>
        <v>11301</v>
      </c>
      <c r="FX6" s="2321">
        <f t="shared" si="40"/>
        <v>10986</v>
      </c>
      <c r="FY6" s="2299">
        <f>GD6+GG6</f>
        <v>182457</v>
      </c>
      <c r="FZ6" s="2322">
        <f t="shared" ref="FY6:GA7" si="41">GE6+GH6</f>
        <v>179979</v>
      </c>
      <c r="GA6" s="2323">
        <f t="shared" si="41"/>
        <v>183077</v>
      </c>
      <c r="GB6" s="2276">
        <f t="shared" ref="GB6:GB16" si="42">GJ6+GP6</f>
        <v>70264</v>
      </c>
      <c r="GC6" s="2276">
        <f t="shared" ref="GC6:GC16" si="43">GM6+GS6</f>
        <v>112193</v>
      </c>
      <c r="GD6" s="2303">
        <f t="shared" ref="GD6:GD14" si="44">GJ6+GM6</f>
        <v>152223</v>
      </c>
      <c r="GE6" s="2323">
        <f>SUM(GK6,GN6)</f>
        <v>149494</v>
      </c>
      <c r="GF6" s="2324">
        <f t="shared" ref="GE6:GF14" si="45">SUM(GL6,GO6)</f>
        <v>152761</v>
      </c>
      <c r="GG6" s="2325">
        <f>GP6+GS6</f>
        <v>30234</v>
      </c>
      <c r="GH6" s="2322">
        <f t="shared" ref="GH6:GI15" si="46">SUM(GQ6,GT6)</f>
        <v>30485</v>
      </c>
      <c r="GI6" s="2326">
        <f>SUM(GR6,GU6)</f>
        <v>30316</v>
      </c>
      <c r="GJ6" s="2327">
        <f t="shared" ref="GJ6:GU6" si="47">SUM(GJ7:GJ16)</f>
        <v>59980</v>
      </c>
      <c r="GK6" s="2328">
        <f t="shared" si="47"/>
        <v>59113</v>
      </c>
      <c r="GL6" s="2329">
        <f t="shared" si="47"/>
        <v>60423</v>
      </c>
      <c r="GM6" s="2330">
        <f t="shared" si="47"/>
        <v>92243</v>
      </c>
      <c r="GN6" s="2328">
        <f t="shared" si="47"/>
        <v>90381</v>
      </c>
      <c r="GO6" s="2331">
        <f t="shared" si="47"/>
        <v>92338</v>
      </c>
      <c r="GP6" s="2330">
        <f t="shared" si="47"/>
        <v>10284</v>
      </c>
      <c r="GQ6" s="2328">
        <f t="shared" si="47"/>
        <v>10341</v>
      </c>
      <c r="GR6" s="2332">
        <f t="shared" si="47"/>
        <v>10065</v>
      </c>
      <c r="GS6" s="2327">
        <f t="shared" si="47"/>
        <v>19950</v>
      </c>
      <c r="GT6" s="2328">
        <f t="shared" si="47"/>
        <v>20144</v>
      </c>
      <c r="GU6" s="2333">
        <f t="shared" si="47"/>
        <v>20251</v>
      </c>
      <c r="GV6" s="2299">
        <f t="shared" ref="GV6:GX7" si="48">HA6+HD6</f>
        <v>23834</v>
      </c>
      <c r="GW6" s="2334">
        <f t="shared" si="48"/>
        <v>23847</v>
      </c>
      <c r="GX6" s="2335">
        <f t="shared" si="48"/>
        <v>23666</v>
      </c>
      <c r="GY6" s="2276">
        <f>SUM(HG6,HM6)</f>
        <v>12629</v>
      </c>
      <c r="GZ6" s="2276">
        <f>SUM(HJ6,HP6)</f>
        <v>11205</v>
      </c>
      <c r="HA6" s="2303">
        <f>SUM(HG6,HJ6)</f>
        <v>13781</v>
      </c>
      <c r="HB6" s="2335">
        <f>SUM(HH6,HK6)</f>
        <v>13572</v>
      </c>
      <c r="HC6" s="2336">
        <f>SUM(HI6,HL6)</f>
        <v>13476</v>
      </c>
      <c r="HD6" s="2303">
        <f>HM6+HP6</f>
        <v>10053</v>
      </c>
      <c r="HE6" s="2335">
        <f>SUM(HN6,HQ6)</f>
        <v>10275</v>
      </c>
      <c r="HF6" s="2337">
        <f>SUM(HO6,HR6)</f>
        <v>10190</v>
      </c>
      <c r="HG6" s="2338">
        <f>SUM(HG7:HG16)</f>
        <v>9489</v>
      </c>
      <c r="HH6" s="2243">
        <f t="shared" ref="HH6:HR6" si="49">SUM(HH7:HH16)</f>
        <v>9538</v>
      </c>
      <c r="HI6" s="2339">
        <f t="shared" si="49"/>
        <v>9380</v>
      </c>
      <c r="HJ6" s="2340">
        <f>SUM(HJ7:HJ16)</f>
        <v>4292</v>
      </c>
      <c r="HK6" s="2243">
        <f t="shared" si="49"/>
        <v>4034</v>
      </c>
      <c r="HL6" s="2339">
        <f t="shared" si="49"/>
        <v>4096</v>
      </c>
      <c r="HM6" s="2340">
        <f t="shared" si="49"/>
        <v>3140</v>
      </c>
      <c r="HN6" s="2243">
        <f t="shared" si="49"/>
        <v>3237</v>
      </c>
      <c r="HO6" s="2341">
        <f t="shared" si="49"/>
        <v>3254</v>
      </c>
      <c r="HP6" s="2338">
        <f t="shared" si="49"/>
        <v>6913</v>
      </c>
      <c r="HQ6" s="2243">
        <f t="shared" si="49"/>
        <v>7038</v>
      </c>
      <c r="HR6" s="2342">
        <f t="shared" si="49"/>
        <v>6936</v>
      </c>
      <c r="HS6" s="2343">
        <f>HX6+IA6</f>
        <v>138372</v>
      </c>
      <c r="HT6" s="2344">
        <f>HY6+IB6</f>
        <v>134939</v>
      </c>
      <c r="HU6" s="2345">
        <f>HZ6+IC6</f>
        <v>129071</v>
      </c>
      <c r="HV6" s="2276">
        <f t="shared" ref="HV6:HV16" si="50">ID6+IJ6</f>
        <v>51849</v>
      </c>
      <c r="HW6" s="2346">
        <f t="shared" ref="HW6:HW16" si="51">IG6+IM6</f>
        <v>86523</v>
      </c>
      <c r="HX6" s="2303">
        <f t="shared" ref="HX6:HX15" si="52">ID6+IG6</f>
        <v>83011</v>
      </c>
      <c r="HY6" s="2347">
        <f t="shared" ref="HY6:HZ16" si="53">SUM(IE6,IH6)</f>
        <v>81251</v>
      </c>
      <c r="HZ6" s="2348">
        <f t="shared" si="53"/>
        <v>82459</v>
      </c>
      <c r="IA6" s="2303">
        <f>SUM(IJ6,IM6)</f>
        <v>55361</v>
      </c>
      <c r="IB6" s="2347">
        <f>SUM(IK6,IN6)</f>
        <v>53688</v>
      </c>
      <c r="IC6" s="2349">
        <f>SUM(IL6,IO6)</f>
        <v>46612</v>
      </c>
      <c r="ID6" s="2350">
        <f t="shared" ref="ID6:IO6" si="54">SUM(ID7:ID16)</f>
        <v>25209</v>
      </c>
      <c r="IE6" s="2347">
        <f t="shared" si="54"/>
        <v>24376</v>
      </c>
      <c r="IF6" s="2348">
        <f t="shared" si="54"/>
        <v>25157</v>
      </c>
      <c r="IG6" s="2351">
        <f t="shared" si="54"/>
        <v>57802</v>
      </c>
      <c r="IH6" s="2347">
        <f t="shared" si="54"/>
        <v>56875</v>
      </c>
      <c r="II6" s="2348">
        <f t="shared" si="54"/>
        <v>57302</v>
      </c>
      <c r="IJ6" s="2351">
        <f t="shared" si="54"/>
        <v>26640</v>
      </c>
      <c r="IK6" s="2347">
        <f t="shared" si="54"/>
        <v>25719</v>
      </c>
      <c r="IL6" s="2352">
        <f t="shared" si="54"/>
        <v>22170</v>
      </c>
      <c r="IM6" s="2351">
        <f t="shared" si="54"/>
        <v>28721</v>
      </c>
      <c r="IN6" s="2347">
        <f t="shared" si="54"/>
        <v>27969</v>
      </c>
      <c r="IO6" s="2353">
        <f t="shared" si="54"/>
        <v>24442</v>
      </c>
      <c r="IP6" s="2354">
        <f>IQ6+IT6+IW6+IZ6+JC6+JF6</f>
        <v>1290175</v>
      </c>
      <c r="IQ6" s="3208">
        <f>IR6+IS6</f>
        <v>185661</v>
      </c>
      <c r="IR6" s="3209">
        <f t="shared" ref="IR6:IS6" si="55">SUM(IR7:IR16)</f>
        <v>102909</v>
      </c>
      <c r="IS6" s="3210">
        <f t="shared" si="55"/>
        <v>82752</v>
      </c>
      <c r="IT6" s="3208">
        <f t="shared" ref="IT6:IT16" si="56">IU6+IV6</f>
        <v>150749</v>
      </c>
      <c r="IU6" s="3209">
        <f t="shared" ref="IU6:IV6" si="57">SUM(IU7:IU16)</f>
        <v>84977</v>
      </c>
      <c r="IV6" s="3210">
        <f t="shared" si="57"/>
        <v>65772</v>
      </c>
      <c r="IW6" s="3208">
        <f t="shared" ref="IW6:IW15" si="58">IX6+IY6</f>
        <v>268909</v>
      </c>
      <c r="IX6" s="3209">
        <f t="shared" ref="IX6:IY6" si="59">SUM(IX7:IX16)</f>
        <v>119634</v>
      </c>
      <c r="IY6" s="3210">
        <f t="shared" si="59"/>
        <v>149275</v>
      </c>
      <c r="IZ6" s="3208">
        <f t="shared" ref="IZ6:IZ16" si="60">JA6+JB6</f>
        <v>249773</v>
      </c>
      <c r="JA6" s="3209">
        <f t="shared" ref="JA6:JB6" si="61">SUM(JA7:JA16)</f>
        <v>102090</v>
      </c>
      <c r="JB6" s="3210">
        <f t="shared" si="61"/>
        <v>147683</v>
      </c>
      <c r="JC6" s="3208">
        <f t="shared" ref="JC6:JC16" si="62">JD6+JE6</f>
        <v>146913</v>
      </c>
      <c r="JD6" s="3209">
        <f t="shared" ref="JD6:JE6" si="63">SUM(JD7:JD16)</f>
        <v>62990</v>
      </c>
      <c r="JE6" s="3210">
        <f t="shared" si="63"/>
        <v>83923</v>
      </c>
      <c r="JF6" s="3208">
        <f t="shared" ref="JF6:JF16" si="64">JG6+JH6</f>
        <v>288170</v>
      </c>
      <c r="JG6" s="3209">
        <f t="shared" ref="JG6:JH6" si="65">SUM(JG7:JG16)</f>
        <v>147900</v>
      </c>
      <c r="JH6" s="3211">
        <f t="shared" si="65"/>
        <v>140270</v>
      </c>
      <c r="JI6" s="321"/>
      <c r="JJ6" s="1765"/>
      <c r="JK6" s="1766"/>
      <c r="JL6" s="1767"/>
      <c r="JM6" s="3199">
        <f t="shared" ref="JM6:JM15" si="66">KE6/$KE$6</f>
        <v>1</v>
      </c>
      <c r="JN6" s="3195">
        <f t="shared" ref="JN6:JN15" si="67">KI6/$KI$6</f>
        <v>1</v>
      </c>
      <c r="JO6" s="3196">
        <f t="shared" ref="JO6:JO15" si="68">KL6/$KL$6</f>
        <v>1</v>
      </c>
      <c r="JP6" s="3197">
        <f t="shared" ref="JP6:JP15" si="69">KO6/$KO$6</f>
        <v>1</v>
      </c>
      <c r="JQ6" s="3198">
        <f t="shared" ref="JQ6:JQ15" si="70">KR6/$KR$6</f>
        <v>1</v>
      </c>
      <c r="JR6" s="3197">
        <f t="shared" ref="JR6:JR15" si="71">KU6/$KU$6</f>
        <v>1</v>
      </c>
      <c r="JS6" s="1768"/>
      <c r="JT6" s="1769"/>
      <c r="JU6" s="1770"/>
      <c r="JV6" s="1770"/>
      <c r="JW6" s="1770"/>
      <c r="JX6" s="1770"/>
      <c r="JY6" s="1771"/>
      <c r="JZ6" s="1766"/>
      <c r="KA6" s="1772"/>
      <c r="KB6" s="1772"/>
      <c r="KC6" s="1772"/>
      <c r="KD6" s="1773"/>
      <c r="KE6" s="421">
        <f t="shared" ref="KE6:KE15" si="72">SUM(LD6,LG6,LJ6,LT6,LW6,LZ6,MC6,MF6,MI6,MN6)</f>
        <v>68573</v>
      </c>
      <c r="KF6" s="422"/>
      <c r="KG6" s="3292">
        <f>IFERROR(IF(KE6=0,"-",KE6/KI6-1),"-")</f>
        <v>7.5199523339134711E-2</v>
      </c>
      <c r="KH6" s="3293">
        <f t="shared" ref="KH6:KH15" si="73">KE6-KI6</f>
        <v>4796</v>
      </c>
      <c r="KI6" s="264">
        <f>SUM(LE6,LH6,LK6,LU6,LX6,MA6,MD6,MG6,MJ6,MQ6)</f>
        <v>63777</v>
      </c>
      <c r="KJ6" s="1774" t="s">
        <v>353</v>
      </c>
      <c r="KK6" s="423">
        <f>IFERROR(IF(KI6=0,"-",KI6/KL6-1),"-")</f>
        <v>4.9170888991248329E-2</v>
      </c>
      <c r="KL6" s="3263">
        <v>60788</v>
      </c>
      <c r="KM6" s="1775" t="s">
        <v>353</v>
      </c>
      <c r="KN6" s="252">
        <f>IFERROR(IF(KL6=0,"-",KL6/KO6-1),"-")</f>
        <v>-2.4191347620194259E-2</v>
      </c>
      <c r="KO6" s="253">
        <f>SUM(KO7:KO16)</f>
        <v>62295</v>
      </c>
      <c r="KP6" s="1775" t="s">
        <v>353</v>
      </c>
      <c r="KQ6" s="243">
        <f>IFERROR(IF(KO6=0,"-",KO6/KR6-1),"-")</f>
        <v>8.6565966650387294E-2</v>
      </c>
      <c r="KR6" s="253">
        <f>SUM(KR7:KR16)</f>
        <v>57332</v>
      </c>
      <c r="KS6" s="1775" t="s">
        <v>353</v>
      </c>
      <c r="KT6" s="243">
        <f>IFERROR(IF(KR6=0,"-",KR6/KU6-1),"-")</f>
        <v>1.5984405458089768E-2</v>
      </c>
      <c r="KU6" s="253">
        <f>SUM(KU7:KU16)</f>
        <v>56430</v>
      </c>
      <c r="KV6" s="1776" t="s">
        <v>353</v>
      </c>
      <c r="KW6" s="2738">
        <f>SUM(KW7:KW16)</f>
        <v>4322</v>
      </c>
      <c r="KX6" s="2739">
        <f>IFERROR(IF(KW6=0,"-",KW6/KZ6-1),"-")</f>
        <v>0.22332295499575427</v>
      </c>
      <c r="KY6" s="3200">
        <f>IF(OR(KW6="-",KZ6="-"),"-",KW6-KZ6)</f>
        <v>789</v>
      </c>
      <c r="KZ6" s="2960">
        <f>SUM(KZ7:KZ16)</f>
        <v>3533</v>
      </c>
      <c r="LA6" s="2739">
        <f>IFERROR(IF(KZ6=0,"-",KZ6/LC6-1),"-")</f>
        <v>-2.0787139689578682E-2</v>
      </c>
      <c r="LB6" s="3200">
        <f>IF(OR(KZ6="-",LC6="-"),"-",KZ6-LC6)</f>
        <v>-75</v>
      </c>
      <c r="LC6" s="2944">
        <f>SUM(LC7:LC16)</f>
        <v>3608</v>
      </c>
      <c r="LD6" s="1956">
        <f>SUM(LD7:LD16)</f>
        <v>1648</v>
      </c>
      <c r="LE6" s="263">
        <f>SUM(LE7:LE16)</f>
        <v>1318</v>
      </c>
      <c r="LF6" s="2727">
        <v>1341</v>
      </c>
      <c r="LG6" s="1956">
        <f>SUM(LG7:LG16)</f>
        <v>2674</v>
      </c>
      <c r="LH6" s="2684">
        <f>SUM(LH7:LH16)</f>
        <v>2215</v>
      </c>
      <c r="LI6" s="424">
        <v>2267</v>
      </c>
      <c r="LJ6" s="1956">
        <f>SUM(LJ7:LJ16)</f>
        <v>0</v>
      </c>
      <c r="LK6" s="2684">
        <f>SUM(LK7:LK16)</f>
        <v>0</v>
      </c>
      <c r="LL6" s="2685">
        <v>0</v>
      </c>
      <c r="LM6" s="2827">
        <f>SUM(LM7:LM16)</f>
        <v>31439</v>
      </c>
      <c r="LN6" s="2739">
        <f>IFERROR(IF(LM6=0,"-",LM6/LP6-1),"-")</f>
        <v>8.3318975913993398E-2</v>
      </c>
      <c r="LO6" s="3200">
        <f>IF(OR(LM6="-",LP6="-"),"-",LM6-LP6)</f>
        <v>2418</v>
      </c>
      <c r="LP6" s="2750">
        <f>SUM(LP7:LP16)</f>
        <v>29021</v>
      </c>
      <c r="LQ6" s="2739">
        <f>IFERROR(IF(LP6=0,"-",LP6/LS6-1),"-")</f>
        <v>-0.43232987109520182</v>
      </c>
      <c r="LR6" s="3194">
        <f>IF(OR(LP6="-",LS6="-"),"-",LP6-LS6)</f>
        <v>-22102</v>
      </c>
      <c r="LS6" s="2751">
        <f t="shared" ref="LS6:MJ6" si="74">SUM(LS7:LS16)</f>
        <v>51123</v>
      </c>
      <c r="LT6" s="2823">
        <f t="shared" si="74"/>
        <v>11007</v>
      </c>
      <c r="LU6" s="267">
        <f t="shared" si="74"/>
        <v>10907</v>
      </c>
      <c r="LV6" s="385">
        <f t="shared" si="74"/>
        <v>11966</v>
      </c>
      <c r="LW6" s="368">
        <f t="shared" si="74"/>
        <v>8522</v>
      </c>
      <c r="LX6" s="267">
        <f t="shared" si="74"/>
        <v>7429</v>
      </c>
      <c r="LY6" s="386">
        <f t="shared" si="74"/>
        <v>7049</v>
      </c>
      <c r="LZ6" s="368">
        <f t="shared" si="74"/>
        <v>0</v>
      </c>
      <c r="MA6" s="267">
        <f t="shared" si="74"/>
        <v>0</v>
      </c>
      <c r="MB6" s="386">
        <f t="shared" si="74"/>
        <v>0</v>
      </c>
      <c r="MC6" s="368">
        <f t="shared" si="74"/>
        <v>7401</v>
      </c>
      <c r="MD6" s="269">
        <f t="shared" si="74"/>
        <v>7126</v>
      </c>
      <c r="ME6" s="386">
        <f t="shared" si="74"/>
        <v>28647</v>
      </c>
      <c r="MF6" s="368">
        <f t="shared" si="74"/>
        <v>683</v>
      </c>
      <c r="MG6" s="267">
        <f t="shared" si="74"/>
        <v>0</v>
      </c>
      <c r="MH6" s="386">
        <f t="shared" si="74"/>
        <v>0</v>
      </c>
      <c r="MI6" s="368">
        <f t="shared" si="74"/>
        <v>3826</v>
      </c>
      <c r="MJ6" s="269">
        <f t="shared" si="74"/>
        <v>3559</v>
      </c>
      <c r="MK6" s="275" t="s">
        <v>353</v>
      </c>
      <c r="ML6" s="2852">
        <f>SUM(ML7:ML16)</f>
        <v>3461</v>
      </c>
      <c r="MM6" s="2857" t="s">
        <v>1023</v>
      </c>
      <c r="MN6" s="1957">
        <f>SUM(MN7:MN16)</f>
        <v>32812</v>
      </c>
      <c r="MO6" s="2739">
        <f>IFERROR(IF(MN6=0,"-",MN6/MQ6-1),"-")</f>
        <v>5.0891970662652497E-2</v>
      </c>
      <c r="MP6" s="3194">
        <f>IF(OR(MN6="-",MQ6="-"),"-",MN6-MQ6)</f>
        <v>1589</v>
      </c>
      <c r="MQ6" s="222">
        <f>SUM(MQ7:MQ16)</f>
        <v>31223</v>
      </c>
      <c r="MR6" s="3177" t="s">
        <v>353</v>
      </c>
      <c r="MS6" s="2739">
        <f t="shared" ref="MS6:MS16" si="75">IFERROR(IF(MQ6=0,"-",MQ6/MU6-1),"-")</f>
        <v>4.1548621429750705</v>
      </c>
      <c r="MT6" s="3194">
        <f t="shared" ref="MT6:MT16" si="76">IF(OR(MQ6="-",MU6="-"),"-",MQ6-MU6)</f>
        <v>25166</v>
      </c>
      <c r="MU6" s="3139">
        <f>SUM(MU7:MU16)</f>
        <v>6057</v>
      </c>
      <c r="MV6" s="3156"/>
      <c r="MW6" s="425">
        <f t="shared" ref="MW6" si="77">SUM(MW7:MW16)</f>
        <v>68573</v>
      </c>
      <c r="MX6" s="203">
        <f t="shared" ref="MX6:NR6" si="78">SUM(MX7:MX16)</f>
        <v>352</v>
      </c>
      <c r="MY6" s="202">
        <f t="shared" si="78"/>
        <v>82</v>
      </c>
      <c r="MZ6" s="1950">
        <f t="shared" si="78"/>
        <v>238</v>
      </c>
      <c r="NA6" s="202">
        <f t="shared" si="78"/>
        <v>1032</v>
      </c>
      <c r="NB6" s="1950">
        <f t="shared" si="78"/>
        <v>13096</v>
      </c>
      <c r="NC6" s="202">
        <f t="shared" si="78"/>
        <v>197</v>
      </c>
      <c r="ND6" s="1950">
        <f t="shared" si="78"/>
        <v>1124</v>
      </c>
      <c r="NE6" s="202">
        <f t="shared" si="78"/>
        <v>1824</v>
      </c>
      <c r="NF6" s="1950">
        <f t="shared" si="78"/>
        <v>5923</v>
      </c>
      <c r="NG6" s="202">
        <f t="shared" si="78"/>
        <v>2366</v>
      </c>
      <c r="NH6" s="1950">
        <f t="shared" si="78"/>
        <v>338</v>
      </c>
      <c r="NI6" s="202">
        <f t="shared" si="78"/>
        <v>948</v>
      </c>
      <c r="NJ6" s="1950">
        <f t="shared" si="78"/>
        <v>1110</v>
      </c>
      <c r="NK6" s="202">
        <f t="shared" si="78"/>
        <v>609</v>
      </c>
      <c r="NL6" s="1950">
        <f t="shared" si="78"/>
        <v>243</v>
      </c>
      <c r="NM6" s="202">
        <f t="shared" si="78"/>
        <v>224</v>
      </c>
      <c r="NN6" s="1950">
        <f t="shared" si="78"/>
        <v>501</v>
      </c>
      <c r="NO6" s="202">
        <f t="shared" si="78"/>
        <v>1984</v>
      </c>
      <c r="NP6" s="1950">
        <f t="shared" si="78"/>
        <v>48</v>
      </c>
      <c r="NQ6" s="202">
        <f t="shared" si="78"/>
        <v>354</v>
      </c>
      <c r="NR6" s="1951">
        <f t="shared" si="78"/>
        <v>35980</v>
      </c>
    </row>
    <row r="7" spans="1:382" s="322" customFormat="1" ht="24" customHeight="1">
      <c r="A7" s="2980"/>
      <c r="B7" s="2355"/>
      <c r="C7" s="2981"/>
      <c r="D7" s="2356" t="s">
        <v>4</v>
      </c>
      <c r="E7" s="2357"/>
      <c r="F7" s="2357"/>
      <c r="G7" s="2358"/>
      <c r="H7" s="2359">
        <f t="shared" si="0"/>
        <v>0.29414459278780009</v>
      </c>
      <c r="I7" s="2360">
        <f t="shared" si="1"/>
        <v>0.288395987166435</v>
      </c>
      <c r="J7" s="2361">
        <f t="shared" ref="J7:J16" si="79">AF7/$AF$6</f>
        <v>0.28971563977249903</v>
      </c>
      <c r="K7" s="2362">
        <f t="shared" si="2"/>
        <v>0.28057505896121709</v>
      </c>
      <c r="L7" s="2362">
        <f t="shared" si="3"/>
        <v>0.27355148042125077</v>
      </c>
      <c r="M7" s="2363">
        <f t="shared" si="4"/>
        <v>0.26724432699214618</v>
      </c>
      <c r="N7" s="2364"/>
      <c r="O7" s="2364"/>
      <c r="P7" s="2365"/>
      <c r="Q7" s="2365"/>
      <c r="R7" s="2365"/>
      <c r="S7" s="2365"/>
      <c r="T7" s="2366"/>
      <c r="U7" s="2367"/>
      <c r="V7" s="2368"/>
      <c r="W7" s="2368"/>
      <c r="X7" s="2368"/>
      <c r="Y7" s="2368"/>
      <c r="Z7" s="2369">
        <f>BA7+BD7</f>
        <v>379498</v>
      </c>
      <c r="AA7" s="2370">
        <f t="shared" si="5"/>
        <v>4.5800516978157901E-2</v>
      </c>
      <c r="AB7" s="2371">
        <f t="shared" ref="AB7:AB16" si="80">Z7-AC7</f>
        <v>16620</v>
      </c>
      <c r="AC7" s="2103">
        <f>SUM(BB7,BE7)</f>
        <v>362878</v>
      </c>
      <c r="AD7" s="2372">
        <f t="shared" si="6"/>
        <v>2.3644971852538887E-3</v>
      </c>
      <c r="AE7" s="2373">
        <f t="shared" ref="AE7:AE16" si="81">AC7-AF7</f>
        <v>856</v>
      </c>
      <c r="AF7" s="2374" t="s">
        <v>3</v>
      </c>
      <c r="AG7" s="2372">
        <f t="shared" ref="AG7:AG16" si="82">IFERROR(IF(AF7=0,"-",AF7/AH7-1),"-")</f>
        <v>9.1098144643093848E-2</v>
      </c>
      <c r="AH7" s="2053">
        <f>SUBTOTAL(9,AH20:AH77)</f>
        <v>331796</v>
      </c>
      <c r="AI7" s="2372">
        <f t="shared" si="7"/>
        <v>6.0840817605438025E-2</v>
      </c>
      <c r="AJ7" s="2053">
        <f>SUBTOTAL(9,AJ20:AJ77)</f>
        <v>312767</v>
      </c>
      <c r="AK7" s="2372">
        <f t="shared" ref="AK7:AK16" si="83">IFERROR(IF(AJ7=0,"-",AJ7/AL7-1),"-")</f>
        <v>3.4046464265759413E-2</v>
      </c>
      <c r="AL7" s="2053">
        <f>SUBTOTAL(9,AL20:AL77)</f>
        <v>302469</v>
      </c>
      <c r="AM7" s="2375">
        <f t="shared" ref="AM7:AM16" si="84">IFERROR(IF(AL7=0,"-",AL7/AN7-1),"-")</f>
        <v>3.3615599114245942E-2</v>
      </c>
      <c r="AN7" s="2068">
        <f>SUBTOTAL(9,AN20:AN77)</f>
        <v>292632</v>
      </c>
      <c r="AO7" s="2372">
        <f t="shared" si="8"/>
        <v>1.9066225096375788E-2</v>
      </c>
      <c r="AP7" s="2053">
        <f>SUBTOTAL(9,AP20:AP77)</f>
        <v>287157</v>
      </c>
      <c r="AQ7" s="2375">
        <f t="shared" si="9"/>
        <v>3.3924424361351679E-2</v>
      </c>
      <c r="AR7" s="2068">
        <f>SUBTOTAL(9,AR20:AR77)</f>
        <v>277735</v>
      </c>
      <c r="AS7" s="2372">
        <f t="shared" si="10"/>
        <v>6.5151276908267386E-2</v>
      </c>
      <c r="AT7" s="2053">
        <f>SUBTOTAL(9,AT20:AT77)</f>
        <v>260747</v>
      </c>
      <c r="AU7" s="2375">
        <f>IFERROR(IF(AT7=0,"-",AT7/AV7-1),"-")</f>
        <v>0.11081905475985576</v>
      </c>
      <c r="AV7" s="2068">
        <f>SUBTOTAL(9,AV20:AV77)</f>
        <v>234734</v>
      </c>
      <c r="AW7" s="2372">
        <f t="shared" si="11"/>
        <v>0.13661080471235376</v>
      </c>
      <c r="AX7" s="2053">
        <f>SUBTOTAL(9,AX20:AX77)</f>
        <v>206521</v>
      </c>
      <c r="AY7" s="2375">
        <f t="shared" ref="AY7:AY16" si="85">IFERROR(IF(AX7=0,"-",AX7/AZ7-1),"-")</f>
        <v>9.8796501234357681E-2</v>
      </c>
      <c r="AZ7" s="2082">
        <f>SUM(AZ20:AZ77)</f>
        <v>187952</v>
      </c>
      <c r="BA7" s="2093">
        <f t="shared" ref="BA7:BA14" si="86">BZ7+CV7</f>
        <v>236395</v>
      </c>
      <c r="BB7" s="2103">
        <f t="shared" ref="BB7:BB16" si="87">CA7+CW7</f>
        <v>226494</v>
      </c>
      <c r="BC7" s="2376">
        <v>225213</v>
      </c>
      <c r="BD7" s="723">
        <f>CC7+CY7</f>
        <v>143103</v>
      </c>
      <c r="BE7" s="724">
        <f t="shared" ref="BE7:BE16" si="88">CD7+CZ7</f>
        <v>136384</v>
      </c>
      <c r="BF7" s="2377">
        <v>136809</v>
      </c>
      <c r="BG7" s="2146">
        <f t="shared" ref="BG7:BG15" si="89">BH7+BI7</f>
        <v>240898</v>
      </c>
      <c r="BH7" s="723">
        <f t="shared" si="13"/>
        <v>185895</v>
      </c>
      <c r="BI7" s="723">
        <f t="shared" si="14"/>
        <v>55003</v>
      </c>
      <c r="BJ7" s="723">
        <f t="shared" ref="BJ7:BJ15" si="90">BK7+BL7</f>
        <v>138600</v>
      </c>
      <c r="BK7" s="723">
        <f t="shared" si="15"/>
        <v>50500</v>
      </c>
      <c r="BL7" s="725">
        <f t="shared" si="16"/>
        <v>88100</v>
      </c>
      <c r="BM7" s="2126">
        <f>BP7+CL7</f>
        <v>379498</v>
      </c>
      <c r="BN7" s="3266"/>
      <c r="BO7" s="2378"/>
      <c r="BP7" s="2379">
        <f>SUBTOTAL(9,BP20:BP77)</f>
        <v>25538</v>
      </c>
      <c r="BQ7" s="2380">
        <f t="shared" ref="BQ7:BQ16" si="91">IFERROR(IF(BP7=0,"-",BP7/BS7-1),"-")</f>
        <v>0.10947953775306285</v>
      </c>
      <c r="BR7" s="2381">
        <f t="shared" ref="BR7:BR16" si="92">BP7-BS7</f>
        <v>2520</v>
      </c>
      <c r="BS7" s="734">
        <f>SUBTOTAL(9,BS20:BS77)</f>
        <v>23018</v>
      </c>
      <c r="BT7" s="2382">
        <f t="shared" ref="BT7:BT16" si="93">IFERROR(IF(BS7=0,"-",BS7/BU7-1),"-")</f>
        <v>-2.8981227589116254E-2</v>
      </c>
      <c r="BU7" s="2383">
        <f>SUBTOTAL(9,BU20:BU77)</f>
        <v>23705</v>
      </c>
      <c r="BV7" s="2382">
        <f t="shared" ref="BV7:BV16" si="94">IFERROR(IF(BU7=0,"-",BU7/BW7-1),"-")</f>
        <v>4.1978021978021918E-2</v>
      </c>
      <c r="BW7" s="2383">
        <f>SUBTOTAL(9,BW20:BW77)</f>
        <v>22750</v>
      </c>
      <c r="BX7" s="2382">
        <f>IFERROR(IF(BW7=0,"-",BW7/BY7-1),"-")</f>
        <v>8.591885441527447E-2</v>
      </c>
      <c r="BY7" s="2384">
        <f>SUBTOTAL(9,BY20:BY77)</f>
        <v>20950</v>
      </c>
      <c r="BZ7" s="733">
        <f>SUBTOTAL(9,BZ20:BZ77)</f>
        <v>11694</v>
      </c>
      <c r="CA7" s="734">
        <f>SUBTOTAL(9,CA20:CA77)</f>
        <v>10390</v>
      </c>
      <c r="CB7" s="2385">
        <v>9115</v>
      </c>
      <c r="CC7" s="736">
        <f>SUBTOTAL(9,CC20:CC77)</f>
        <v>13844</v>
      </c>
      <c r="CD7" s="737">
        <f>SUBTOTAL(9,CD20:CD77)</f>
        <v>12628</v>
      </c>
      <c r="CE7" s="2385">
        <v>14590</v>
      </c>
      <c r="CF7" s="738">
        <f t="shared" ref="CF7:CL7" si="95">SUBTOTAL(9,CF20:CF77)</f>
        <v>12434</v>
      </c>
      <c r="CG7" s="738">
        <f t="shared" si="95"/>
        <v>5086</v>
      </c>
      <c r="CH7" s="755">
        <f t="shared" si="95"/>
        <v>7348</v>
      </c>
      <c r="CI7" s="738">
        <f t="shared" si="95"/>
        <v>13104</v>
      </c>
      <c r="CJ7" s="755">
        <f t="shared" si="95"/>
        <v>6608</v>
      </c>
      <c r="CK7" s="2386">
        <f t="shared" si="95"/>
        <v>6496</v>
      </c>
      <c r="CL7" s="2126">
        <f t="shared" si="95"/>
        <v>353960</v>
      </c>
      <c r="CM7" s="2387">
        <f t="shared" ref="CM7:CM14" si="96">IFERROR(IF(CL7=0,"-",(CL7/CO7)-1),"-")</f>
        <v>4.1487671394103476E-2</v>
      </c>
      <c r="CN7" s="2388">
        <f t="shared" ref="CN7:CN15" si="97">CL7-CO7</f>
        <v>14100</v>
      </c>
      <c r="CO7" s="2389">
        <f>SUBTOTAL(9,CO20:CO77)</f>
        <v>339860</v>
      </c>
      <c r="CP7" s="2390">
        <f t="shared" si="18"/>
        <v>4.5608113101025527E-3</v>
      </c>
      <c r="CQ7" s="2082">
        <f>SUBTOTAL(9,CQ20:CQ77)</f>
        <v>338317</v>
      </c>
      <c r="CR7" s="2390">
        <f t="shared" si="19"/>
        <v>9.4714055512771456E-2</v>
      </c>
      <c r="CS7" s="2082">
        <f>SUBTOTAL(9,CS20:CS77)</f>
        <v>309046</v>
      </c>
      <c r="CT7" s="2390">
        <f t="shared" si="20"/>
        <v>5.9040426020416925E-2</v>
      </c>
      <c r="CU7" s="2391">
        <f>SUBTOTAL(9,CU20:CU77)</f>
        <v>291817</v>
      </c>
      <c r="CV7" s="2392">
        <f t="shared" si="21"/>
        <v>224701</v>
      </c>
      <c r="CW7" s="2393">
        <f t="shared" si="22"/>
        <v>216104</v>
      </c>
      <c r="CX7" s="2394">
        <f t="shared" si="23"/>
        <v>216098</v>
      </c>
      <c r="CY7" s="1961">
        <f t="shared" si="24"/>
        <v>129259</v>
      </c>
      <c r="CZ7" s="724">
        <f t="shared" si="25"/>
        <v>123756</v>
      </c>
      <c r="DA7" s="2395">
        <f t="shared" si="26"/>
        <v>122219</v>
      </c>
      <c r="DB7" s="738">
        <f>SUBTOTAL(9,DB20:DB77)</f>
        <v>228464</v>
      </c>
      <c r="DC7" s="738">
        <f>DS7+EP7+FM7+GJ7+HG7+ID7</f>
        <v>180809</v>
      </c>
      <c r="DD7" s="755">
        <f>DV7+ES7+FP7+GM7+HJ7+IG7</f>
        <v>47655</v>
      </c>
      <c r="DE7" s="738">
        <f>DF7+DG7</f>
        <v>125496</v>
      </c>
      <c r="DF7" s="755">
        <f>DY7+EV7+FS7+GP7+HM7+IJ7</f>
        <v>43892</v>
      </c>
      <c r="DG7" s="1141">
        <f>EB7+EY7+FV7+GS7+HP7+IM7</f>
        <v>81604</v>
      </c>
      <c r="DH7" s="2396">
        <f t="shared" si="28"/>
        <v>252474</v>
      </c>
      <c r="DI7" s="2397">
        <f t="shared" si="28"/>
        <v>241539</v>
      </c>
      <c r="DJ7" s="2398">
        <f t="shared" si="28"/>
        <v>242083</v>
      </c>
      <c r="DK7" s="2399">
        <f t="shared" si="29"/>
        <v>177099</v>
      </c>
      <c r="DL7" s="2399">
        <f t="shared" si="30"/>
        <v>75375</v>
      </c>
      <c r="DM7" s="2399">
        <f t="shared" ref="DM7:DM15" si="98">DS7+DV7</f>
        <v>164531</v>
      </c>
      <c r="DN7" s="2397">
        <f t="shared" ref="DN7:DO15" si="99">SUM(DT7,DW7)</f>
        <v>157820</v>
      </c>
      <c r="DO7" s="2083">
        <f t="shared" si="99"/>
        <v>159511</v>
      </c>
      <c r="DP7" s="2400">
        <f t="shared" ref="DP7:DP15" si="100">DY7+EB7</f>
        <v>87943</v>
      </c>
      <c r="DQ7" s="2397">
        <f t="shared" ref="DQ7:DR15" si="101">SUM(DZ7,EC7)</f>
        <v>83719</v>
      </c>
      <c r="DR7" s="2401">
        <f t="shared" si="101"/>
        <v>82572</v>
      </c>
      <c r="DS7" s="876">
        <f>SUBTOTAL(9,DS20:DS77)</f>
        <v>149826</v>
      </c>
      <c r="DT7" s="846">
        <f>SUBTOTAL(9,DT20:DT77)</f>
        <v>144148</v>
      </c>
      <c r="DU7" s="2402">
        <v>145836</v>
      </c>
      <c r="DV7" s="877">
        <f>SUBTOTAL(9,DV20:DV77)</f>
        <v>14705</v>
      </c>
      <c r="DW7" s="807">
        <f>SUBTOTAL(9,DW20:DW77)</f>
        <v>13672</v>
      </c>
      <c r="DX7" s="2403">
        <v>13675</v>
      </c>
      <c r="DY7" s="877">
        <f>SUBTOTAL(9,DY20:DY77)</f>
        <v>27273</v>
      </c>
      <c r="DZ7" s="807">
        <f>SUBTOTAL(9,DZ20:DZ77)</f>
        <v>26056</v>
      </c>
      <c r="EA7" s="2404">
        <v>25799</v>
      </c>
      <c r="EB7" s="878">
        <f>SUBTOTAL(9,EB20:EB77)</f>
        <v>60670</v>
      </c>
      <c r="EC7" s="807">
        <f>SUBTOTAL(9,EC20:EC77)</f>
        <v>57663</v>
      </c>
      <c r="ED7" s="2405">
        <v>56773</v>
      </c>
      <c r="EE7" s="1963">
        <f t="shared" si="32"/>
        <v>950</v>
      </c>
      <c r="EF7" s="774">
        <f t="shared" si="32"/>
        <v>922</v>
      </c>
      <c r="EG7" s="1964">
        <f t="shared" si="32"/>
        <v>943</v>
      </c>
      <c r="EH7" s="1961">
        <f t="shared" si="33"/>
        <v>570</v>
      </c>
      <c r="EI7" s="1961">
        <f t="shared" si="34"/>
        <v>380</v>
      </c>
      <c r="EJ7" s="1961">
        <f t="shared" ref="EJ7:EJ15" si="102">EP7+ES7</f>
        <v>519</v>
      </c>
      <c r="EK7" s="1964">
        <f t="shared" ref="EK7:EL16" si="103">SUM(EQ7,ET7)</f>
        <v>501</v>
      </c>
      <c r="EL7" s="724">
        <f t="shared" si="103"/>
        <v>506</v>
      </c>
      <c r="EM7" s="1961">
        <f t="shared" ref="EM7:EM15" si="104">EV7+EY7</f>
        <v>431</v>
      </c>
      <c r="EN7" s="774">
        <f t="shared" ref="EN7:EO15" si="105">SUM(EW7,EZ7)</f>
        <v>421</v>
      </c>
      <c r="EO7" s="2406">
        <f>SUM(EX7,FA7)</f>
        <v>437</v>
      </c>
      <c r="EP7" s="1965">
        <f>SUBTOTAL(9,EP20:EP77)</f>
        <v>437</v>
      </c>
      <c r="EQ7" s="724">
        <f>SUBTOTAL(9,EQ20:EQ77)</f>
        <v>431</v>
      </c>
      <c r="ER7" s="2394">
        <v>439</v>
      </c>
      <c r="ES7" s="1963">
        <f>SUBTOTAL(9,ES20:ES77)</f>
        <v>82</v>
      </c>
      <c r="ET7" s="774">
        <f>SUBTOTAL(9,ET20:ET77)</f>
        <v>70</v>
      </c>
      <c r="EU7" s="2407">
        <v>67</v>
      </c>
      <c r="EV7" s="1965">
        <f>SUBTOTAL(9,EV20:EV77)</f>
        <v>133</v>
      </c>
      <c r="EW7" s="724">
        <f>SUBTOTAL(9,EW20:EW77)</f>
        <v>120</v>
      </c>
      <c r="EX7" s="2408">
        <v>127</v>
      </c>
      <c r="EY7" s="1962">
        <f>SUBTOTAL(9,EY20:EY77)</f>
        <v>298</v>
      </c>
      <c r="EZ7" s="724">
        <f>SUBTOTAL(9,EZ20:EZ77)</f>
        <v>301</v>
      </c>
      <c r="FA7" s="2409">
        <v>310</v>
      </c>
      <c r="FB7" s="1963">
        <f t="shared" si="36"/>
        <v>13593</v>
      </c>
      <c r="FC7" s="774">
        <f t="shared" si="36"/>
        <v>12633</v>
      </c>
      <c r="FD7" s="774">
        <f t="shared" si="36"/>
        <v>12329</v>
      </c>
      <c r="FE7" s="1961">
        <f t="shared" si="37"/>
        <v>8441</v>
      </c>
      <c r="FF7" s="1961">
        <f t="shared" si="38"/>
        <v>5152</v>
      </c>
      <c r="FG7" s="1961">
        <f t="shared" ref="FG7:FG15" si="106">FM7+FP7</f>
        <v>8628</v>
      </c>
      <c r="FH7" s="1964">
        <f t="shared" ref="FH7:FI16" si="107">SUM(FN7,FQ7)</f>
        <v>8019</v>
      </c>
      <c r="FI7" s="2410">
        <f t="shared" si="107"/>
        <v>7951</v>
      </c>
      <c r="FJ7" s="1962">
        <f t="shared" ref="FJ7:FJ14" si="108">FS7+FV7</f>
        <v>4965</v>
      </c>
      <c r="FK7" s="724">
        <f t="shared" si="39"/>
        <v>4614</v>
      </c>
      <c r="FL7" s="2408">
        <f>SUM(FU7,FX7)</f>
        <v>4378</v>
      </c>
      <c r="FM7" s="1965">
        <f>SUBTOTAL(9,FM20:FM77)</f>
        <v>6601</v>
      </c>
      <c r="FN7" s="724">
        <f>SUBTOTAL(9,FN20:FN77)</f>
        <v>6208</v>
      </c>
      <c r="FO7" s="2394">
        <v>6165</v>
      </c>
      <c r="FP7" s="1961">
        <f>SUBTOTAL(9,FP20:FP77)</f>
        <v>2027</v>
      </c>
      <c r="FQ7" s="724">
        <f>SUBTOTAL(9,FQ20:FQ77)</f>
        <v>1811</v>
      </c>
      <c r="FR7" s="2407">
        <v>1786</v>
      </c>
      <c r="FS7" s="1961">
        <f>SUBTOTAL(9,FS20:FS77)</f>
        <v>1840</v>
      </c>
      <c r="FT7" s="724">
        <f>SUBTOTAL(9,FT20:FT77)</f>
        <v>1704</v>
      </c>
      <c r="FU7" s="2408">
        <v>1619</v>
      </c>
      <c r="FV7" s="1962">
        <f>SUBTOTAL(9,FV20:FV77)</f>
        <v>3125</v>
      </c>
      <c r="FW7" s="724">
        <f>SUBTOTAL(9,FW20:FW77)</f>
        <v>2910</v>
      </c>
      <c r="FX7" s="2409">
        <v>2759</v>
      </c>
      <c r="FY7" s="1963">
        <f t="shared" si="41"/>
        <v>23112</v>
      </c>
      <c r="FZ7" s="774">
        <f t="shared" si="41"/>
        <v>22810</v>
      </c>
      <c r="GA7" s="1964">
        <f t="shared" si="41"/>
        <v>24665</v>
      </c>
      <c r="GB7" s="1961">
        <f t="shared" si="42"/>
        <v>10072</v>
      </c>
      <c r="GC7" s="1961">
        <f t="shared" si="43"/>
        <v>13040</v>
      </c>
      <c r="GD7" s="1961">
        <f t="shared" si="44"/>
        <v>19610</v>
      </c>
      <c r="GE7" s="1964">
        <f t="shared" si="45"/>
        <v>19534</v>
      </c>
      <c r="GF7" s="2411">
        <f t="shared" si="45"/>
        <v>21395</v>
      </c>
      <c r="GG7" s="1965">
        <f>GP7+GS7</f>
        <v>3502</v>
      </c>
      <c r="GH7" s="774">
        <f t="shared" si="46"/>
        <v>3276</v>
      </c>
      <c r="GI7" s="2406">
        <f>SUM(GR7,GU7)</f>
        <v>3270</v>
      </c>
      <c r="GJ7" s="1965">
        <f>SUBTOTAL(9,GJ20:GJ77)</f>
        <v>8697</v>
      </c>
      <c r="GK7" s="724">
        <f>SUBTOTAL(9,GK20:GK77)</f>
        <v>8637</v>
      </c>
      <c r="GL7" s="2394">
        <v>9429</v>
      </c>
      <c r="GM7" s="1961">
        <f>SUBTOTAL(9,GM20:GM77)</f>
        <v>10913</v>
      </c>
      <c r="GN7" s="724">
        <f>SUBTOTAL(9,GN20:GN77)</f>
        <v>10897</v>
      </c>
      <c r="GO7" s="2407">
        <v>11966</v>
      </c>
      <c r="GP7" s="1965">
        <f>SUBTOTAL(9,GP20:GP77)</f>
        <v>1375</v>
      </c>
      <c r="GQ7" s="724">
        <f>SUBTOTAL(9,GQ20:GQ77)</f>
        <v>1295</v>
      </c>
      <c r="GR7" s="2408">
        <v>1264</v>
      </c>
      <c r="GS7" s="1962">
        <f>SUBTOTAL(9,GS20:GS77)</f>
        <v>2127</v>
      </c>
      <c r="GT7" s="724">
        <f>SUBTOTAL(9,GT20:GT77)</f>
        <v>1981</v>
      </c>
      <c r="GU7" s="2409">
        <v>2006</v>
      </c>
      <c r="GV7" s="1963">
        <f t="shared" si="48"/>
        <v>6837</v>
      </c>
      <c r="GW7" s="774">
        <f t="shared" si="48"/>
        <v>6969</v>
      </c>
      <c r="GX7" s="1964">
        <f t="shared" si="48"/>
        <v>6990</v>
      </c>
      <c r="GY7" s="1961">
        <f t="shared" ref="GY7:GY16" si="109">HG7+HM7</f>
        <v>3661</v>
      </c>
      <c r="GZ7" s="1961">
        <f t="shared" ref="GZ7:GZ16" si="110">HJ7+HP7</f>
        <v>3176</v>
      </c>
      <c r="HA7" s="1961">
        <f t="shared" ref="HA7:HA15" si="111">HG7+HJ7</f>
        <v>3879</v>
      </c>
      <c r="HB7" s="1964">
        <f>SUM(HH7,HK7)</f>
        <v>3882</v>
      </c>
      <c r="HC7" s="2412">
        <f>SUM(HI7,HL7)</f>
        <v>3895</v>
      </c>
      <c r="HD7" s="1961">
        <f>HM7+HP7</f>
        <v>2958</v>
      </c>
      <c r="HE7" s="2413">
        <f t="shared" ref="HE7:HE15" si="112">SUM(HN7,HQ7)</f>
        <v>3087</v>
      </c>
      <c r="HF7" s="2409">
        <f t="shared" ref="HF7:HF15" si="113">SUM(HO7,HR7)</f>
        <v>3095</v>
      </c>
      <c r="HG7" s="1961">
        <f>SUBTOTAL(9,HG20:HG77)</f>
        <v>2742</v>
      </c>
      <c r="HH7" s="724">
        <f>SUBTOTAL(9,HH20:HH77)</f>
        <v>2783</v>
      </c>
      <c r="HI7" s="2394">
        <v>2783</v>
      </c>
      <c r="HJ7" s="1961">
        <f>SUBTOTAL(9,HJ20:HJ77)</f>
        <v>1137</v>
      </c>
      <c r="HK7" s="724">
        <f>SUBTOTAL(9,HK20:HK77)</f>
        <v>1099</v>
      </c>
      <c r="HL7" s="2394">
        <v>1112</v>
      </c>
      <c r="HM7" s="1961">
        <f>SUBTOTAL(9,HM20:HM77)</f>
        <v>919</v>
      </c>
      <c r="HN7" s="724">
        <f>SUBTOTAL(9,HN20:HN77)</f>
        <v>972</v>
      </c>
      <c r="HO7" s="2408">
        <v>987</v>
      </c>
      <c r="HP7" s="1962">
        <f>SUBTOTAL(9,HP20:HP77)</f>
        <v>2039</v>
      </c>
      <c r="HQ7" s="724">
        <f>SUBTOTAL(9,HQ20:HQ77)</f>
        <v>2115</v>
      </c>
      <c r="HR7" s="2408">
        <v>2108</v>
      </c>
      <c r="HS7" s="2414">
        <f>HX7+IA7</f>
        <v>56994</v>
      </c>
      <c r="HT7" s="774">
        <f t="shared" ref="HT7:HT15" si="114">HY7+IB7</f>
        <v>54987</v>
      </c>
      <c r="HU7" s="724">
        <f t="shared" ref="HU7:HU13" si="115">HZ7+IC7</f>
        <v>51307</v>
      </c>
      <c r="HV7" s="1961">
        <f t="shared" si="50"/>
        <v>24858</v>
      </c>
      <c r="HW7" s="2415">
        <f t="shared" si="51"/>
        <v>32136</v>
      </c>
      <c r="HX7" s="1961">
        <f>ID7+IG7</f>
        <v>31297</v>
      </c>
      <c r="HY7" s="724">
        <f t="shared" si="53"/>
        <v>29548</v>
      </c>
      <c r="HZ7" s="2394">
        <f t="shared" si="53"/>
        <v>31547</v>
      </c>
      <c r="IA7" s="1961">
        <f t="shared" ref="IA7:IA15" si="116">SUM(IJ7,IM7)</f>
        <v>25697</v>
      </c>
      <c r="IB7" s="724">
        <f t="shared" ref="IB7:IC16" si="117">SUM(IK7,IN7)</f>
        <v>25439</v>
      </c>
      <c r="IC7" s="2408">
        <f>SUM(IL7,IO7)</f>
        <v>19760</v>
      </c>
      <c r="ID7" s="1965">
        <f>SUBTOTAL(9,ID20:ID77)</f>
        <v>12506</v>
      </c>
      <c r="IE7" s="724">
        <f>SUBTOTAL(9,IE20:IE77)</f>
        <v>11558</v>
      </c>
      <c r="IF7" s="2394">
        <v>12321</v>
      </c>
      <c r="IG7" s="1961">
        <f>SUBTOTAL(9,IG20:IG77)</f>
        <v>18791</v>
      </c>
      <c r="IH7" s="724">
        <f>SUBTOTAL(9,IH20:IH77)</f>
        <v>17990</v>
      </c>
      <c r="II7" s="2394">
        <v>19226</v>
      </c>
      <c r="IJ7" s="1961">
        <f>SUBTOTAL(9,IJ20:IJ77)</f>
        <v>12352</v>
      </c>
      <c r="IK7" s="724">
        <f>SUBTOTAL(9,IK20:IK77)</f>
        <v>12192</v>
      </c>
      <c r="IL7" s="2409">
        <v>9329</v>
      </c>
      <c r="IM7" s="1961">
        <f>SUBTOTAL(9,IM20:IM77)</f>
        <v>13345</v>
      </c>
      <c r="IN7" s="724">
        <f>SUBTOTAL(9,IN20:IN77)</f>
        <v>13247</v>
      </c>
      <c r="IO7" s="2416">
        <v>10431</v>
      </c>
      <c r="IP7" s="1944">
        <f>IQ7+IT7+IW7+IZ7+JC7+JF7</f>
        <v>379498</v>
      </c>
      <c r="IQ7" s="3212">
        <f t="shared" ref="IQ7:IQ9" si="118">IR7+IS7</f>
        <v>46352</v>
      </c>
      <c r="IR7" s="726">
        <f>SUBTOTAL(9,IR20:IR77)</f>
        <v>37425</v>
      </c>
      <c r="IS7" s="3213">
        <f>SUBTOTAL(9,IS20:IS77)</f>
        <v>8927</v>
      </c>
      <c r="IT7" s="3212">
        <f t="shared" si="56"/>
        <v>57426</v>
      </c>
      <c r="IU7" s="3214">
        <f>SUBTOTAL(9,IU20:IU77)</f>
        <v>44743</v>
      </c>
      <c r="IV7" s="726">
        <f>SUBTOTAL(9,IV20:IV77)</f>
        <v>12683</v>
      </c>
      <c r="IW7" s="3212">
        <f t="shared" si="58"/>
        <v>92095</v>
      </c>
      <c r="IX7" s="3214">
        <f>SUBTOTAL(9,IX20:IX77)</f>
        <v>57085</v>
      </c>
      <c r="IY7" s="726">
        <f>SUBTOTAL(9,IY20:IY77)</f>
        <v>35010</v>
      </c>
      <c r="IZ7" s="3212">
        <f t="shared" si="60"/>
        <v>67540</v>
      </c>
      <c r="JA7" s="726">
        <f>SUBTOTAL(9,JA20:JA77)</f>
        <v>36683</v>
      </c>
      <c r="JB7" s="3213">
        <f>SUBTOTAL(9,JB20:JB77)</f>
        <v>30857</v>
      </c>
      <c r="JC7" s="3212">
        <f t="shared" si="62"/>
        <v>27640</v>
      </c>
      <c r="JD7" s="726">
        <f>SUBTOTAL(9,JD20:JD77)</f>
        <v>13709</v>
      </c>
      <c r="JE7" s="3213">
        <f>SUBTOTAL(9,JE20:JE77)</f>
        <v>13931</v>
      </c>
      <c r="JF7" s="3212">
        <f t="shared" si="64"/>
        <v>88445</v>
      </c>
      <c r="JG7" s="3214">
        <f>SUBTOTAL(9,JG20:JG77)</f>
        <v>46750</v>
      </c>
      <c r="JH7" s="3215">
        <f>SUBTOTAL(9,JH20:JH77)</f>
        <v>41695</v>
      </c>
      <c r="JI7" s="321"/>
      <c r="JJ7" s="327"/>
      <c r="JK7" s="328"/>
      <c r="JL7" s="329"/>
      <c r="JM7" s="374">
        <f t="shared" si="66"/>
        <v>0.70294430752628589</v>
      </c>
      <c r="JN7" s="371">
        <f t="shared" si="67"/>
        <v>0.70133433682989166</v>
      </c>
      <c r="JO7" s="330">
        <f t="shared" si="68"/>
        <v>0.69948016055800488</v>
      </c>
      <c r="JP7" s="331">
        <f t="shared" si="69"/>
        <v>0.71135725178585762</v>
      </c>
      <c r="JQ7" s="331">
        <f t="shared" si="70"/>
        <v>0.7009872322612154</v>
      </c>
      <c r="JR7" s="332">
        <f t="shared" si="71"/>
        <v>0.7032075137338295</v>
      </c>
      <c r="JS7" s="333"/>
      <c r="JT7" s="334"/>
      <c r="JU7" s="335"/>
      <c r="JV7" s="335"/>
      <c r="JW7" s="335"/>
      <c r="JX7" s="335"/>
      <c r="JY7" s="336"/>
      <c r="JZ7" s="328"/>
      <c r="KA7" s="337"/>
      <c r="KB7" s="337"/>
      <c r="KC7" s="337"/>
      <c r="KD7" s="338"/>
      <c r="KE7" s="158">
        <f t="shared" si="72"/>
        <v>48203</v>
      </c>
      <c r="KF7" s="408"/>
      <c r="KG7" s="3294">
        <f t="shared" ref="KG7:KG15" si="119">IFERROR(IF(KE7=0,"-",KE7/KI7-1),"-")</f>
        <v>7.7667732343669638E-2</v>
      </c>
      <c r="KH7" s="3295">
        <f t="shared" si="73"/>
        <v>3474</v>
      </c>
      <c r="KI7" s="259">
        <f t="shared" ref="KI7:KI15" si="120">SUM(LE7,LH7,LK7,LU7,LX7,MA7,MD7,MG7,MJ7,MQ7)</f>
        <v>44729</v>
      </c>
      <c r="KJ7" s="437" t="s">
        <v>353</v>
      </c>
      <c r="KK7" s="404">
        <f t="shared" ref="KK7:KK15" si="121">IFERROR(IF(KI7=0,"-",KI7/KL7-1),"-")</f>
        <v>5.1952022577610446E-2</v>
      </c>
      <c r="KL7" s="244">
        <v>42520</v>
      </c>
      <c r="KM7" s="433" t="s">
        <v>353</v>
      </c>
      <c r="KN7" s="245">
        <f t="shared" ref="KN7:KN15" si="122">IFERROR(IF(KL7=0,"-",KL7/KO7-1),"-")</f>
        <v>-4.048382001173445E-2</v>
      </c>
      <c r="KO7" s="246">
        <f>SUBTOTAL(9,KO20:KO77)</f>
        <v>44314</v>
      </c>
      <c r="KP7" s="433" t="s">
        <v>353</v>
      </c>
      <c r="KQ7" s="247">
        <f t="shared" ref="KQ7:KQ15" si="123">IFERROR(IF(KO7=0,"-",KO7/KR7-1),"-")</f>
        <v>0.1026400258777278</v>
      </c>
      <c r="KR7" s="246">
        <f>SUBTOTAL(9,KR20:KR77)</f>
        <v>40189</v>
      </c>
      <c r="KS7" s="433" t="s">
        <v>353</v>
      </c>
      <c r="KT7" s="247">
        <f t="shared" ref="KT7:KT15" si="124">IFERROR(IF(KR7=0,"-",KR7/KU7-1),"-")</f>
        <v>1.2776573761403176E-2</v>
      </c>
      <c r="KU7" s="246">
        <f>SUBTOTAL(9,KU20:KU77)</f>
        <v>39682</v>
      </c>
      <c r="KV7" s="430" t="s">
        <v>353</v>
      </c>
      <c r="KW7" s="390">
        <f>SUBTOTAL(9,KW20:KW77)</f>
        <v>2042</v>
      </c>
      <c r="KX7" s="2741">
        <f t="shared" ref="KX7:KX16" si="125">IFERROR(IF(KW7=0,"-",KW7/KZ7-1),"-")</f>
        <v>0.59780907668231609</v>
      </c>
      <c r="KY7" s="2740">
        <f t="shared" ref="KY7:KY16" si="126">IF(OR(KW7="-",KZ7="-"),"-",KW7-KZ7)</f>
        <v>764</v>
      </c>
      <c r="KZ7" s="389">
        <f>LE7+LH7+LK7</f>
        <v>1278</v>
      </c>
      <c r="LA7" s="2741">
        <f>IFERROR(IF(KZ7=0,"-",KZ7/LC7-1),"-")</f>
        <v>-7.7256317689530674E-2</v>
      </c>
      <c r="LB7" s="2740">
        <f>IF(OR(KZ7="-",LC7="-"),"-",KZ7-LC7)</f>
        <v>-107</v>
      </c>
      <c r="LC7" s="2945">
        <f>LF7+LI7+LL7</f>
        <v>1385</v>
      </c>
      <c r="LD7" s="388">
        <f>SUBTOTAL(9,LD20:LD77)</f>
        <v>705</v>
      </c>
      <c r="LE7" s="389">
        <f>SUBTOTAL(9,LE20:LE77)</f>
        <v>384</v>
      </c>
      <c r="LF7" s="2728">
        <v>406</v>
      </c>
      <c r="LG7" s="388">
        <f>SUBTOTAL(9,LG20:LG77)</f>
        <v>1337</v>
      </c>
      <c r="LH7" s="389">
        <f>SUBTOTAL(9,LH20:LH77)</f>
        <v>894</v>
      </c>
      <c r="LI7" s="2732">
        <v>979</v>
      </c>
      <c r="LJ7" s="388">
        <f>SUBTOTAL(9,LJ20:LJ77)</f>
        <v>0</v>
      </c>
      <c r="LK7" s="389">
        <f>SUBTOTAL(9,LK20:LK77)</f>
        <v>0</v>
      </c>
      <c r="LL7" s="2686">
        <v>0</v>
      </c>
      <c r="LM7" s="323">
        <f>SUBTOTAL(9,LM20:LM77)</f>
        <v>14152</v>
      </c>
      <c r="LN7" s="2741">
        <f>IFERROR(IF(LM7=0,"-",LM7/LP7-1),"-")</f>
        <v>0.15734380111220148</v>
      </c>
      <c r="LO7" s="2740">
        <f>IF(OR(LM7="-",LP7="-"),"-",LM7-LP7)</f>
        <v>1924</v>
      </c>
      <c r="LP7" s="2752">
        <f>LU7+LX7+MA7+MD7+MG7+MJ7</f>
        <v>12228</v>
      </c>
      <c r="LQ7" s="2741">
        <f>IFERROR(IF(LP7=0,"-",LP7/LS7-1),"-")</f>
        <v>-0.65140543930668793</v>
      </c>
      <c r="LR7" s="2821">
        <f>IF(OR(LP7="-",LS7="-"),"-",LP7-LS7)</f>
        <v>-22850</v>
      </c>
      <c r="LS7" s="2753">
        <f>LY7+MB7+ME7+MH7+ML7+LV7</f>
        <v>35078</v>
      </c>
      <c r="LT7" s="2824">
        <f t="shared" ref="LT7:MJ7" si="127">SUBTOTAL(9,LT20:LT77)</f>
        <v>4180</v>
      </c>
      <c r="LU7" s="219">
        <f t="shared" si="127"/>
        <v>4332</v>
      </c>
      <c r="LV7" s="391">
        <f t="shared" si="127"/>
        <v>5586</v>
      </c>
      <c r="LW7" s="323">
        <f t="shared" si="127"/>
        <v>2728</v>
      </c>
      <c r="LX7" s="219">
        <f t="shared" si="127"/>
        <v>1895</v>
      </c>
      <c r="LY7" s="392">
        <f t="shared" si="127"/>
        <v>1900</v>
      </c>
      <c r="LZ7" s="323">
        <f t="shared" si="127"/>
        <v>0</v>
      </c>
      <c r="MA7" s="219">
        <f t="shared" si="127"/>
        <v>0</v>
      </c>
      <c r="MB7" s="392">
        <f t="shared" si="127"/>
        <v>0</v>
      </c>
      <c r="MC7" s="323">
        <f t="shared" si="127"/>
        <v>5689</v>
      </c>
      <c r="MD7" s="220">
        <f t="shared" si="127"/>
        <v>5322</v>
      </c>
      <c r="ME7" s="392">
        <f t="shared" si="127"/>
        <v>26841</v>
      </c>
      <c r="MF7" s="323">
        <f t="shared" si="127"/>
        <v>683</v>
      </c>
      <c r="MG7" s="219">
        <f t="shared" si="127"/>
        <v>0</v>
      </c>
      <c r="MH7" s="392">
        <f t="shared" si="127"/>
        <v>0</v>
      </c>
      <c r="MI7" s="323">
        <f t="shared" si="127"/>
        <v>872</v>
      </c>
      <c r="MJ7" s="220">
        <f t="shared" si="127"/>
        <v>679</v>
      </c>
      <c r="MK7" s="276" t="s">
        <v>353</v>
      </c>
      <c r="ML7" s="2853">
        <f>SUBTOTAL(9,ML20:ML77)</f>
        <v>751</v>
      </c>
      <c r="MM7" s="2858" t="s">
        <v>1023</v>
      </c>
      <c r="MN7" s="89">
        <f>SUBTOTAL(9,MN20:MN77)</f>
        <v>32009</v>
      </c>
      <c r="MO7" s="2741">
        <f>IFERROR(IF(MN7=0,"-",MN7/MQ7-1),"-")</f>
        <v>2.51737501201037E-2</v>
      </c>
      <c r="MP7" s="2740">
        <f>IF(OR(MN7="-",MQ7="-"),"-",MN7-MQ7)</f>
        <v>786</v>
      </c>
      <c r="MQ7" s="220">
        <f>SUBTOTAL(9,MQ20:MQ77)</f>
        <v>31223</v>
      </c>
      <c r="MR7" s="3178" t="s">
        <v>353</v>
      </c>
      <c r="MS7" s="2741">
        <f t="shared" si="75"/>
        <v>4.1548621429750705</v>
      </c>
      <c r="MT7" s="2844">
        <f t="shared" si="76"/>
        <v>25166</v>
      </c>
      <c r="MU7" s="3140">
        <f t="shared" ref="MU7:NR7" si="128">SUBTOTAL(9,MU20:MU77)</f>
        <v>6057</v>
      </c>
      <c r="MV7" s="3157"/>
      <c r="MW7" s="412">
        <f t="shared" ref="MW7" si="129">SUBTOTAL(9,MW20:MW77)</f>
        <v>48203</v>
      </c>
      <c r="MX7" s="153">
        <f t="shared" si="128"/>
        <v>76</v>
      </c>
      <c r="MY7" s="417">
        <f t="shared" si="128"/>
        <v>39</v>
      </c>
      <c r="MZ7" s="415">
        <f t="shared" si="128"/>
        <v>39</v>
      </c>
      <c r="NA7" s="417">
        <f t="shared" si="128"/>
        <v>676</v>
      </c>
      <c r="NB7" s="415">
        <f t="shared" si="128"/>
        <v>6522</v>
      </c>
      <c r="NC7" s="417">
        <f t="shared" si="128"/>
        <v>72</v>
      </c>
      <c r="ND7" s="415">
        <f t="shared" si="128"/>
        <v>406</v>
      </c>
      <c r="NE7" s="417">
        <f t="shared" si="128"/>
        <v>856</v>
      </c>
      <c r="NF7" s="415">
        <f t="shared" si="128"/>
        <v>1718</v>
      </c>
      <c r="NG7" s="417">
        <f t="shared" si="128"/>
        <v>1711</v>
      </c>
      <c r="NH7" s="415">
        <f t="shared" si="128"/>
        <v>159</v>
      </c>
      <c r="NI7" s="417">
        <f t="shared" si="128"/>
        <v>447</v>
      </c>
      <c r="NJ7" s="415">
        <f t="shared" si="128"/>
        <v>271</v>
      </c>
      <c r="NK7" s="417">
        <f t="shared" si="128"/>
        <v>169</v>
      </c>
      <c r="NL7" s="415">
        <f t="shared" si="128"/>
        <v>108</v>
      </c>
      <c r="NM7" s="417">
        <f t="shared" si="128"/>
        <v>51</v>
      </c>
      <c r="NN7" s="415">
        <f t="shared" si="128"/>
        <v>242</v>
      </c>
      <c r="NO7" s="417">
        <f t="shared" si="128"/>
        <v>751</v>
      </c>
      <c r="NP7" s="415">
        <f t="shared" si="128"/>
        <v>18</v>
      </c>
      <c r="NQ7" s="417">
        <f t="shared" si="128"/>
        <v>122</v>
      </c>
      <c r="NR7" s="1123">
        <f t="shared" si="128"/>
        <v>33750</v>
      </c>
    </row>
    <row r="8" spans="1:382" s="322" customFormat="1" ht="24" customHeight="1">
      <c r="A8" s="2982"/>
      <c r="B8" s="2417"/>
      <c r="C8" s="2983"/>
      <c r="D8" s="2418" t="s">
        <v>97</v>
      </c>
      <c r="E8" s="2419"/>
      <c r="F8" s="2419"/>
      <c r="G8" s="2420"/>
      <c r="H8" s="2421">
        <f t="shared" si="0"/>
        <v>8.4409479334198845E-2</v>
      </c>
      <c r="I8" s="2422">
        <f t="shared" si="1"/>
        <v>8.3501620885299818E-2</v>
      </c>
      <c r="J8" s="2423">
        <f t="shared" si="79"/>
        <v>8.0283167823991641E-2</v>
      </c>
      <c r="K8" s="2424">
        <f t="shared" si="2"/>
        <v>8.0501827818870469E-2</v>
      </c>
      <c r="L8" s="2424">
        <f t="shared" si="3"/>
        <v>7.9752868089319431E-2</v>
      </c>
      <c r="M8" s="2425">
        <f t="shared" si="4"/>
        <v>8.0569390364258212E-2</v>
      </c>
      <c r="N8" s="2426"/>
      <c r="O8" s="2426"/>
      <c r="P8" s="2427"/>
      <c r="Q8" s="2427"/>
      <c r="R8" s="2427"/>
      <c r="S8" s="2427"/>
      <c r="T8" s="2428"/>
      <c r="U8" s="2428"/>
      <c r="V8" s="2429"/>
      <c r="W8" s="2429"/>
      <c r="X8" s="2429"/>
      <c r="Y8" s="2429"/>
      <c r="Z8" s="2430">
        <f t="shared" ref="Z8:Z14" si="130">BA8+BD8</f>
        <v>108903</v>
      </c>
      <c r="AA8" s="2431">
        <f t="shared" si="5"/>
        <v>3.651003645293005E-2</v>
      </c>
      <c r="AB8" s="2432">
        <f t="shared" si="80"/>
        <v>3836</v>
      </c>
      <c r="AC8" s="2032">
        <f t="shared" ref="AC8:AC16" si="131">SUM(BB8,BE8)</f>
        <v>105067</v>
      </c>
      <c r="AD8" s="2433">
        <f t="shared" si="6"/>
        <v>4.7318580542264677E-2</v>
      </c>
      <c r="AE8" s="2434">
        <f t="shared" si="81"/>
        <v>4747</v>
      </c>
      <c r="AF8" s="2435" t="s">
        <v>96</v>
      </c>
      <c r="AG8" s="2433">
        <f t="shared" si="82"/>
        <v>5.3803651337212877E-2</v>
      </c>
      <c r="AH8" s="2052">
        <f>SUBTOTAL(9,AH78:AH106)</f>
        <v>95198</v>
      </c>
      <c r="AI8" s="2433">
        <f t="shared" si="7"/>
        <v>4.3997982146382064E-2</v>
      </c>
      <c r="AJ8" s="2436">
        <f>SUBTOTAL(9,AJ78:AJ106)</f>
        <v>91186</v>
      </c>
      <c r="AK8" s="2437">
        <f t="shared" si="83"/>
        <v>-3.2898704887651675E-5</v>
      </c>
      <c r="AL8" s="2052">
        <f>SUBTOTAL(9,AL78:AL106)</f>
        <v>91189</v>
      </c>
      <c r="AM8" s="2438">
        <f t="shared" si="84"/>
        <v>5.3562557045971904E-2</v>
      </c>
      <c r="AN8" s="2067">
        <f>SUBTOTAL(9,AN78:AN106)</f>
        <v>86553</v>
      </c>
      <c r="AO8" s="2433">
        <f t="shared" si="8"/>
        <v>4.9241735462050462E-2</v>
      </c>
      <c r="AP8" s="2052">
        <f>SUBTOTAL(9,AP78:AP106)</f>
        <v>82491</v>
      </c>
      <c r="AQ8" s="2438">
        <f t="shared" si="9"/>
        <v>5.6236315445780338E-2</v>
      </c>
      <c r="AR8" s="2067">
        <f>SUBTOTAL(9,AR78:AR106)</f>
        <v>78099</v>
      </c>
      <c r="AS8" s="2433">
        <f t="shared" si="10"/>
        <v>7.1743217466481823E-2</v>
      </c>
      <c r="AT8" s="2052">
        <f>SUBTOTAL(9,AT78:AT106)</f>
        <v>72871</v>
      </c>
      <c r="AU8" s="2438">
        <f t="shared" ref="AU8:AU16" si="132">IFERROR(IF(AT8=0,"-",AT8/AV8-1),"-")</f>
        <v>7.3416117960728888E-2</v>
      </c>
      <c r="AV8" s="2067">
        <f>SUBTOTAL(9,AV78:AV106)</f>
        <v>67887</v>
      </c>
      <c r="AW8" s="2433">
        <f t="shared" si="11"/>
        <v>7.7263638960296976E-2</v>
      </c>
      <c r="AX8" s="2052">
        <f>SUBTOTAL(9,AX78:AX106)</f>
        <v>63018</v>
      </c>
      <c r="AY8" s="2438">
        <f t="shared" si="85"/>
        <v>-8.9639554632949814E-3</v>
      </c>
      <c r="AZ8" s="2081">
        <f>SUM(AZ78:AZ106)</f>
        <v>63588</v>
      </c>
      <c r="BA8" s="2092">
        <f t="shared" si="86"/>
        <v>39879</v>
      </c>
      <c r="BB8" s="2102">
        <f t="shared" si="87"/>
        <v>38459</v>
      </c>
      <c r="BC8" s="2439">
        <v>36648</v>
      </c>
      <c r="BD8" s="590">
        <f t="shared" si="12"/>
        <v>69024</v>
      </c>
      <c r="BE8" s="591">
        <f t="shared" si="88"/>
        <v>66608</v>
      </c>
      <c r="BF8" s="2440">
        <v>63672</v>
      </c>
      <c r="BG8" s="2441">
        <f t="shared" si="89"/>
        <v>67741</v>
      </c>
      <c r="BH8" s="590">
        <f t="shared" si="13"/>
        <v>22231</v>
      </c>
      <c r="BI8" s="590">
        <f t="shared" si="14"/>
        <v>45510</v>
      </c>
      <c r="BJ8" s="590">
        <f t="shared" si="90"/>
        <v>41162</v>
      </c>
      <c r="BK8" s="590">
        <f t="shared" si="15"/>
        <v>17648</v>
      </c>
      <c r="BL8" s="2442">
        <f t="shared" si="16"/>
        <v>23514</v>
      </c>
      <c r="BM8" s="2125">
        <f t="shared" ref="BM8:BM15" si="133">BP8+CL8</f>
        <v>108903</v>
      </c>
      <c r="BN8" s="3267"/>
      <c r="BO8" s="595"/>
      <c r="BP8" s="2443">
        <f>SUBTOTAL(9,BP78:BP106)</f>
        <v>60725</v>
      </c>
      <c r="BQ8" s="2444">
        <f t="shared" si="91"/>
        <v>5.4015586759932566E-2</v>
      </c>
      <c r="BR8" s="2445">
        <f t="shared" si="92"/>
        <v>3112</v>
      </c>
      <c r="BS8" s="2446">
        <f>SUBTOTAL(9,BS78:BS106)</f>
        <v>57613</v>
      </c>
      <c r="BT8" s="2447">
        <f t="shared" si="93"/>
        <v>3.4920691947044169E-2</v>
      </c>
      <c r="BU8" s="2448">
        <f>SUBTOTAL(9,BU78:BU106)</f>
        <v>55669</v>
      </c>
      <c r="BV8" s="2447">
        <f t="shared" si="94"/>
        <v>5.2184924775081187E-2</v>
      </c>
      <c r="BW8" s="2448">
        <f>SUBTOTAL(9,BW78:BW106)</f>
        <v>52908</v>
      </c>
      <c r="BX8" s="2447">
        <f t="shared" ref="BX8:BX16" si="134">IFERROR(IF(BW8=0,"-",BW8/BY8-1),"-")</f>
        <v>6.1556982343499156E-2</v>
      </c>
      <c r="BY8" s="2449">
        <f>SUBTOTAL(9,BY78:BY106)</f>
        <v>49840</v>
      </c>
      <c r="BZ8" s="601">
        <f>SUBTOTAL(9,BZ78:BZ106)</f>
        <v>22100</v>
      </c>
      <c r="CA8" s="602">
        <f>SUBTOTAL(9,CA78:CA106)</f>
        <v>20910</v>
      </c>
      <c r="CB8" s="2450">
        <v>20117</v>
      </c>
      <c r="CC8" s="604">
        <f>SUBTOTAL(9,CC78:CC106)</f>
        <v>38625</v>
      </c>
      <c r="CD8" s="605">
        <f>SUBTOTAL(9,CD78:CD106)</f>
        <v>36703</v>
      </c>
      <c r="CE8" s="2450">
        <v>35552</v>
      </c>
      <c r="CF8" s="606">
        <f t="shared" ref="CF8:CL8" si="135">SUBTOTAL(9,CF78:CF106)</f>
        <v>28372</v>
      </c>
      <c r="CG8" s="2451">
        <f t="shared" si="135"/>
        <v>7630</v>
      </c>
      <c r="CH8" s="2452">
        <f t="shared" si="135"/>
        <v>20742</v>
      </c>
      <c r="CI8" s="606">
        <f t="shared" si="135"/>
        <v>32353</v>
      </c>
      <c r="CJ8" s="2452">
        <f t="shared" si="135"/>
        <v>14470</v>
      </c>
      <c r="CK8" s="2453">
        <f t="shared" si="135"/>
        <v>17883</v>
      </c>
      <c r="CL8" s="2454">
        <f t="shared" si="135"/>
        <v>48178</v>
      </c>
      <c r="CM8" s="2455">
        <f t="shared" si="96"/>
        <v>1.5256880347283674E-2</v>
      </c>
      <c r="CN8" s="2456">
        <f t="shared" si="97"/>
        <v>724</v>
      </c>
      <c r="CO8" s="2457">
        <f>SUBTOTAL(9,CO78:CO106)</f>
        <v>47454</v>
      </c>
      <c r="CP8" s="2458">
        <f t="shared" si="18"/>
        <v>6.2775749703254169E-2</v>
      </c>
      <c r="CQ8" s="2459">
        <f>SUBTOTAL(9,CQ78:CQ106)</f>
        <v>44651</v>
      </c>
      <c r="CR8" s="2460">
        <f t="shared" si="19"/>
        <v>5.582880113502009E-2</v>
      </c>
      <c r="CS8" s="2459">
        <f>SUBTOTAL(9,CS78:CS106)</f>
        <v>42290</v>
      </c>
      <c r="CT8" s="2460">
        <f t="shared" si="20"/>
        <v>2.2831712862187326E-2</v>
      </c>
      <c r="CU8" s="2461">
        <f>SUBTOTAL(9,CU78:CU106)</f>
        <v>41346</v>
      </c>
      <c r="CV8" s="2462">
        <f t="shared" si="21"/>
        <v>17779</v>
      </c>
      <c r="CW8" s="2463">
        <f t="shared" si="22"/>
        <v>17549</v>
      </c>
      <c r="CX8" s="2464">
        <f t="shared" si="23"/>
        <v>16531</v>
      </c>
      <c r="CY8" s="2465">
        <f t="shared" si="24"/>
        <v>30399</v>
      </c>
      <c r="CZ8" s="662">
        <f t="shared" si="25"/>
        <v>29905</v>
      </c>
      <c r="DA8" s="2466">
        <f t="shared" si="26"/>
        <v>28120</v>
      </c>
      <c r="DB8" s="606">
        <f t="shared" ref="DB8:DG8" si="136">SUBTOTAL(9,DB78:DB106)</f>
        <v>39369</v>
      </c>
      <c r="DC8" s="623">
        <f t="shared" si="136"/>
        <v>14601</v>
      </c>
      <c r="DD8" s="624">
        <f t="shared" si="136"/>
        <v>24768</v>
      </c>
      <c r="DE8" s="606">
        <f t="shared" si="136"/>
        <v>8809</v>
      </c>
      <c r="DF8" s="624">
        <f t="shared" si="136"/>
        <v>3178</v>
      </c>
      <c r="DG8" s="1140">
        <f t="shared" si="136"/>
        <v>5631</v>
      </c>
      <c r="DH8" s="2467">
        <f t="shared" ref="DH8:DJ15" si="137">DM8+DP8</f>
        <v>8806</v>
      </c>
      <c r="DI8" s="2468">
        <f t="shared" si="137"/>
        <v>8803</v>
      </c>
      <c r="DJ8" s="2469">
        <f t="shared" si="137"/>
        <v>8453</v>
      </c>
      <c r="DK8" s="2470">
        <f t="shared" si="29"/>
        <v>4485</v>
      </c>
      <c r="DL8" s="2470">
        <f t="shared" si="30"/>
        <v>4321</v>
      </c>
      <c r="DM8" s="2471">
        <f t="shared" si="98"/>
        <v>4930</v>
      </c>
      <c r="DN8" s="2468">
        <f t="shared" si="99"/>
        <v>4946</v>
      </c>
      <c r="DO8" s="2472">
        <f t="shared" si="99"/>
        <v>4776</v>
      </c>
      <c r="DP8" s="2473">
        <f t="shared" si="100"/>
        <v>3876</v>
      </c>
      <c r="DQ8" s="2468">
        <f t="shared" si="101"/>
        <v>3857</v>
      </c>
      <c r="DR8" s="2474">
        <f t="shared" si="101"/>
        <v>3677</v>
      </c>
      <c r="DS8" s="2475">
        <f>SUBTOTAL(9,DS78:DS106)</f>
        <v>3268</v>
      </c>
      <c r="DT8" s="633">
        <f>SUBTOTAL(9,DT78:DT106)</f>
        <v>3336</v>
      </c>
      <c r="DU8" s="2476">
        <v>3245</v>
      </c>
      <c r="DV8" s="2477">
        <f>SUBTOTAL(9,DV78:DV106)</f>
        <v>1662</v>
      </c>
      <c r="DW8" s="636">
        <f>SUBTOTAL(9,DW78:DW106)</f>
        <v>1610</v>
      </c>
      <c r="DX8" s="2478">
        <v>1531</v>
      </c>
      <c r="DY8" s="2477">
        <f>SUBTOTAL(9,DY78:DY106)</f>
        <v>1217</v>
      </c>
      <c r="DZ8" s="636">
        <f>SUBTOTAL(9,DZ78:DZ106)</f>
        <v>1181</v>
      </c>
      <c r="EA8" s="2479">
        <v>1114</v>
      </c>
      <c r="EB8" s="2480">
        <f>SUBTOTAL(9,EB78:EB106)</f>
        <v>2659</v>
      </c>
      <c r="EC8" s="636">
        <f>SUBTOTAL(9,EC78:EC106)</f>
        <v>2676</v>
      </c>
      <c r="ED8" s="2481">
        <v>2563</v>
      </c>
      <c r="EE8" s="2482">
        <f t="shared" ref="EE8:EG15" si="138">EJ8+EM8</f>
        <v>36</v>
      </c>
      <c r="EF8" s="651">
        <f t="shared" si="138"/>
        <v>35</v>
      </c>
      <c r="EG8" s="2483">
        <f t="shared" si="138"/>
        <v>33</v>
      </c>
      <c r="EH8" s="2465">
        <f t="shared" si="33"/>
        <v>15</v>
      </c>
      <c r="EI8" s="2484">
        <f t="shared" si="34"/>
        <v>21</v>
      </c>
      <c r="EJ8" s="2485">
        <f t="shared" si="102"/>
        <v>18</v>
      </c>
      <c r="EK8" s="2483">
        <f t="shared" si="103"/>
        <v>16</v>
      </c>
      <c r="EL8" s="2486">
        <f t="shared" si="103"/>
        <v>18</v>
      </c>
      <c r="EM8" s="2485">
        <f t="shared" si="104"/>
        <v>18</v>
      </c>
      <c r="EN8" s="651">
        <f t="shared" si="105"/>
        <v>19</v>
      </c>
      <c r="EO8" s="2486">
        <f t="shared" si="105"/>
        <v>15</v>
      </c>
      <c r="EP8" s="2487">
        <f>SUBTOTAL(9,EP78:EP106)</f>
        <v>9</v>
      </c>
      <c r="EQ8" s="648">
        <f>SUBTOTAL(9,EQ78:EQ106)</f>
        <v>9</v>
      </c>
      <c r="ER8" s="2488">
        <v>10</v>
      </c>
      <c r="ES8" s="2489">
        <f>SUBTOTAL(9,ES78:ES106)</f>
        <v>9</v>
      </c>
      <c r="ET8" s="651">
        <f>SUBTOTAL(9,ET78:ET106)</f>
        <v>7</v>
      </c>
      <c r="EU8" s="2486">
        <v>8</v>
      </c>
      <c r="EV8" s="2487">
        <f>SUBTOTAL(9,EV78:EV106)</f>
        <v>6</v>
      </c>
      <c r="EW8" s="648">
        <f>SUBTOTAL(9,EW78:EW106)</f>
        <v>7</v>
      </c>
      <c r="EX8" s="2490">
        <v>5</v>
      </c>
      <c r="EY8" s="2491">
        <f>SUBTOTAL(9,EY78:EY106)</f>
        <v>12</v>
      </c>
      <c r="EZ8" s="648">
        <f>SUBTOTAL(9,EZ78:EZ106)</f>
        <v>12</v>
      </c>
      <c r="FA8" s="2492">
        <v>10</v>
      </c>
      <c r="FB8" s="2482">
        <f t="shared" ref="FB8:FD15" si="139">FG8+FJ8</f>
        <v>2795</v>
      </c>
      <c r="FC8" s="2493">
        <f t="shared" si="139"/>
        <v>2697</v>
      </c>
      <c r="FD8" s="2494">
        <f t="shared" si="139"/>
        <v>2564</v>
      </c>
      <c r="FE8" s="2495">
        <f t="shared" si="37"/>
        <v>1167</v>
      </c>
      <c r="FF8" s="2495">
        <f t="shared" si="38"/>
        <v>1628</v>
      </c>
      <c r="FG8" s="2485">
        <f t="shared" si="106"/>
        <v>1887</v>
      </c>
      <c r="FH8" s="2494">
        <f t="shared" si="107"/>
        <v>1823</v>
      </c>
      <c r="FI8" s="2496">
        <f t="shared" si="107"/>
        <v>1652</v>
      </c>
      <c r="FJ8" s="2497">
        <f t="shared" si="108"/>
        <v>908</v>
      </c>
      <c r="FK8" s="2493">
        <f t="shared" si="39"/>
        <v>874</v>
      </c>
      <c r="FL8" s="2498">
        <f t="shared" si="39"/>
        <v>912</v>
      </c>
      <c r="FM8" s="2499">
        <f>SUBTOTAL(9,FM78:FM106)</f>
        <v>835</v>
      </c>
      <c r="FN8" s="662">
        <f>SUBTOTAL(9,FN78:FN106)</f>
        <v>818</v>
      </c>
      <c r="FO8" s="2464">
        <v>795</v>
      </c>
      <c r="FP8" s="2495">
        <f>SUBTOTAL(9,FP78:FP106)</f>
        <v>1052</v>
      </c>
      <c r="FQ8" s="662">
        <f>SUBTOTAL(9,FQ78:FQ106)</f>
        <v>1005</v>
      </c>
      <c r="FR8" s="2464">
        <v>857</v>
      </c>
      <c r="FS8" s="2495">
        <f>SUBTOTAL(9,FS78:FS106)</f>
        <v>332</v>
      </c>
      <c r="FT8" s="662">
        <f>SUBTOTAL(9,FT78:FT106)</f>
        <v>340</v>
      </c>
      <c r="FU8" s="2500">
        <v>333</v>
      </c>
      <c r="FV8" s="2501">
        <f>SUBTOTAL(9,FV78:FV106)</f>
        <v>576</v>
      </c>
      <c r="FW8" s="662">
        <f>SUBTOTAL(9,FW78:FW106)</f>
        <v>534</v>
      </c>
      <c r="FX8" s="2502">
        <v>579</v>
      </c>
      <c r="FY8" s="2482">
        <f t="shared" ref="FY8:FY14" si="140">GD8+GG8</f>
        <v>20394</v>
      </c>
      <c r="FZ8" s="2503">
        <f t="shared" ref="FZ8:FZ14" si="141">GE8+GH8</f>
        <v>19618</v>
      </c>
      <c r="GA8" s="2504">
        <f t="shared" ref="GA8:GA14" si="142">GF8+GI8</f>
        <v>17814</v>
      </c>
      <c r="GB8" s="2465">
        <f t="shared" si="42"/>
        <v>6815</v>
      </c>
      <c r="GC8" s="2465">
        <f t="shared" si="43"/>
        <v>13579</v>
      </c>
      <c r="GD8" s="2485">
        <f t="shared" si="44"/>
        <v>19073</v>
      </c>
      <c r="GE8" s="2504">
        <f t="shared" si="45"/>
        <v>18310</v>
      </c>
      <c r="GF8" s="2505">
        <f t="shared" si="45"/>
        <v>16566</v>
      </c>
      <c r="GG8" s="2506">
        <f t="shared" ref="GG8:GG15" si="143">GP8+GS8</f>
        <v>1321</v>
      </c>
      <c r="GH8" s="2503">
        <f t="shared" si="46"/>
        <v>1308</v>
      </c>
      <c r="GI8" s="2507">
        <f t="shared" si="46"/>
        <v>1248</v>
      </c>
      <c r="GJ8" s="2508">
        <f>SUBTOTAL(9,GJ78:GJ106)</f>
        <v>6324</v>
      </c>
      <c r="GK8" s="673">
        <f>SUBTOTAL(9,GK78:GK106)</f>
        <v>6055</v>
      </c>
      <c r="GL8" s="2509">
        <v>5454</v>
      </c>
      <c r="GM8" s="2510">
        <f>SUBTOTAL(9,GM78:GM106)</f>
        <v>12749</v>
      </c>
      <c r="GN8" s="673">
        <f>SUBTOTAL(9,GN78:GN106)</f>
        <v>12255</v>
      </c>
      <c r="GO8" s="2511">
        <v>11112</v>
      </c>
      <c r="GP8" s="2510">
        <f>SUBTOTAL(9,GP78:GP106)</f>
        <v>491</v>
      </c>
      <c r="GQ8" s="673">
        <f>SUBTOTAL(9,GQ78:GQ106)</f>
        <v>481</v>
      </c>
      <c r="GR8" s="2512">
        <v>434</v>
      </c>
      <c r="GS8" s="2508">
        <f>SUBTOTAL(9,GS78:GS106)</f>
        <v>830</v>
      </c>
      <c r="GT8" s="673">
        <f>SUBTOTAL(9,GT78:GT106)</f>
        <v>827</v>
      </c>
      <c r="GU8" s="2513">
        <v>814</v>
      </c>
      <c r="GV8" s="2482">
        <f>HA8+HD8</f>
        <v>924</v>
      </c>
      <c r="GW8" s="2514">
        <f t="shared" ref="GW8:GX15" si="144">HB8+HE8</f>
        <v>871</v>
      </c>
      <c r="GX8" s="2515">
        <f t="shared" si="144"/>
        <v>934</v>
      </c>
      <c r="GY8" s="2465">
        <f t="shared" si="109"/>
        <v>497</v>
      </c>
      <c r="GZ8" s="2465">
        <f t="shared" si="110"/>
        <v>427</v>
      </c>
      <c r="HA8" s="2485">
        <f t="shared" si="111"/>
        <v>578</v>
      </c>
      <c r="HB8" s="2515">
        <f t="shared" ref="HB8:HC15" si="145">SUM(HH8,HK8)</f>
        <v>541</v>
      </c>
      <c r="HC8" s="2516">
        <f t="shared" si="145"/>
        <v>583</v>
      </c>
      <c r="HD8" s="2485">
        <f t="shared" ref="HD8:HD15" si="146">HM8+HP8</f>
        <v>346</v>
      </c>
      <c r="HE8" s="2515">
        <f t="shared" si="112"/>
        <v>330</v>
      </c>
      <c r="HF8" s="2517">
        <f t="shared" si="113"/>
        <v>351</v>
      </c>
      <c r="HG8" s="2518">
        <f>SUBTOTAL(9,HG78:HG106)</f>
        <v>400</v>
      </c>
      <c r="HH8" s="591">
        <f>SUBTOTAL(9,HH78:HH106)</f>
        <v>378</v>
      </c>
      <c r="HI8" s="2519">
        <v>412</v>
      </c>
      <c r="HJ8" s="2520">
        <f>SUBTOTAL(9,HJ78:HJ106)</f>
        <v>178</v>
      </c>
      <c r="HK8" s="591">
        <f>SUBTOTAL(9,HK78:HK106)</f>
        <v>163</v>
      </c>
      <c r="HL8" s="2519">
        <v>171</v>
      </c>
      <c r="HM8" s="2520">
        <f>SUBTOTAL(9,HM78:HM106)</f>
        <v>97</v>
      </c>
      <c r="HN8" s="591">
        <f>SUBTOTAL(9,HN78:HN106)</f>
        <v>88</v>
      </c>
      <c r="HO8" s="2521">
        <v>107</v>
      </c>
      <c r="HP8" s="2518">
        <f>SUBTOTAL(9,HP78:HP106)</f>
        <v>249</v>
      </c>
      <c r="HQ8" s="591">
        <f>SUBTOTAL(9,HQ78:HQ106)</f>
        <v>242</v>
      </c>
      <c r="HR8" s="2522">
        <v>244</v>
      </c>
      <c r="HS8" s="2523">
        <f t="shared" ref="HS8:HS15" si="147">HX8+IA8</f>
        <v>15223</v>
      </c>
      <c r="HT8" s="2524">
        <f t="shared" si="114"/>
        <v>15430</v>
      </c>
      <c r="HU8" s="695">
        <f t="shared" si="115"/>
        <v>14853</v>
      </c>
      <c r="HV8" s="2465">
        <f t="shared" si="50"/>
        <v>4800</v>
      </c>
      <c r="HW8" s="2525">
        <f t="shared" si="51"/>
        <v>10423</v>
      </c>
      <c r="HX8" s="2485">
        <f t="shared" si="52"/>
        <v>12883</v>
      </c>
      <c r="HY8" s="695">
        <f t="shared" si="53"/>
        <v>13222</v>
      </c>
      <c r="HZ8" s="2526">
        <f t="shared" si="53"/>
        <v>12877</v>
      </c>
      <c r="IA8" s="2485">
        <f t="shared" si="116"/>
        <v>2340</v>
      </c>
      <c r="IB8" s="695">
        <f>SUM(IK8,IN8)</f>
        <v>2208</v>
      </c>
      <c r="IC8" s="2527">
        <f t="shared" si="117"/>
        <v>1976</v>
      </c>
      <c r="ID8" s="2528">
        <f>SUBTOTAL(9,ID78:ID106)</f>
        <v>3765</v>
      </c>
      <c r="IE8" s="695">
        <f>SUBTOTAL(9,IE78:IE106)</f>
        <v>3900</v>
      </c>
      <c r="IF8" s="2526">
        <v>3788</v>
      </c>
      <c r="IG8" s="2529">
        <f>SUBTOTAL(9,IG78:IG106)</f>
        <v>9118</v>
      </c>
      <c r="IH8" s="695">
        <f>SUBTOTAL(9,IH78:IH106)</f>
        <v>9322</v>
      </c>
      <c r="II8" s="2526">
        <v>9089</v>
      </c>
      <c r="IJ8" s="2529">
        <f>SUBTOTAL(9,IJ78:IJ106)</f>
        <v>1035</v>
      </c>
      <c r="IK8" s="695">
        <f>SUBTOTAL(9,IK78:IK106)</f>
        <v>956</v>
      </c>
      <c r="IL8" s="2530">
        <v>834</v>
      </c>
      <c r="IM8" s="2529">
        <f>SUBTOTAL(9,IM78:IM106)</f>
        <v>1305</v>
      </c>
      <c r="IN8" s="695">
        <f>SUBTOTAL(9,IN78:IN106)</f>
        <v>1252</v>
      </c>
      <c r="IO8" s="2531">
        <v>1142</v>
      </c>
      <c r="IP8" s="1943">
        <f t="shared" ref="IP8:IP11" si="148">IQ8+IT8+IW8+IZ8+JC8+JF8</f>
        <v>108903</v>
      </c>
      <c r="IQ8" s="3216">
        <f t="shared" si="118"/>
        <v>5979</v>
      </c>
      <c r="IR8" s="3217">
        <f>SUBTOTAL(9,IR78:IR106)</f>
        <v>2536</v>
      </c>
      <c r="IS8" s="3218">
        <f>SUBTOTAL(9,IS78:IS106)</f>
        <v>3443</v>
      </c>
      <c r="IT8" s="3216">
        <f t="shared" si="56"/>
        <v>7538</v>
      </c>
      <c r="IU8" s="3217">
        <f>SUBTOTAL(9,IU78:IU106)</f>
        <v>2547</v>
      </c>
      <c r="IV8" s="3218">
        <f>SUBTOTAL(9,IV78:IV106)</f>
        <v>4991</v>
      </c>
      <c r="IW8" s="3216">
        <f t="shared" si="58"/>
        <v>17560</v>
      </c>
      <c r="IX8" s="3217">
        <f>SUBTOTAL(9,IX78:IX106)</f>
        <v>4884</v>
      </c>
      <c r="IY8" s="3218">
        <f>SUBTOTAL(9,IY78:IY106)</f>
        <v>12676</v>
      </c>
      <c r="IZ8" s="3216">
        <f t="shared" si="60"/>
        <v>26522</v>
      </c>
      <c r="JA8" s="3217">
        <f>SUBTOTAL(9,JA78:JA106)</f>
        <v>7276</v>
      </c>
      <c r="JB8" s="3218">
        <f>SUBTOTAL(9,JB78:JB106)</f>
        <v>19246</v>
      </c>
      <c r="JC8" s="3216">
        <f t="shared" si="62"/>
        <v>22863</v>
      </c>
      <c r="JD8" s="3217">
        <f>SUBTOTAL(9,JD78:JD106)</f>
        <v>8282</v>
      </c>
      <c r="JE8" s="3218">
        <f>SUBTOTAL(9,JE78:JE106)</f>
        <v>14581</v>
      </c>
      <c r="JF8" s="3216">
        <f t="shared" si="64"/>
        <v>28441</v>
      </c>
      <c r="JG8" s="3217">
        <f>SUBTOTAL(9,JG78:JG106)</f>
        <v>14354</v>
      </c>
      <c r="JH8" s="3219">
        <f>SUBTOTAL(9,JH78:JH106)</f>
        <v>14087</v>
      </c>
      <c r="JI8" s="321"/>
      <c r="JJ8" s="339"/>
      <c r="JK8" s="340"/>
      <c r="JL8" s="341"/>
      <c r="JM8" s="373">
        <f t="shared" si="66"/>
        <v>1.897248188062357E-2</v>
      </c>
      <c r="JN8" s="324">
        <f t="shared" si="67"/>
        <v>1.8501967794032331E-2</v>
      </c>
      <c r="JO8" s="325">
        <f t="shared" si="68"/>
        <v>1.983944199513062E-2</v>
      </c>
      <c r="JP8" s="326">
        <f t="shared" si="69"/>
        <v>1.9536078336945178E-2</v>
      </c>
      <c r="JQ8" s="366">
        <f t="shared" si="70"/>
        <v>2.0808623456359449E-2</v>
      </c>
      <c r="JR8" s="326">
        <f t="shared" si="71"/>
        <v>2.1495658337763603E-2</v>
      </c>
      <c r="JS8" s="342"/>
      <c r="JT8" s="343"/>
      <c r="JU8" s="344"/>
      <c r="JV8" s="344"/>
      <c r="JW8" s="344"/>
      <c r="JX8" s="344"/>
      <c r="JY8" s="345"/>
      <c r="JZ8" s="340"/>
      <c r="KA8" s="346"/>
      <c r="KB8" s="346"/>
      <c r="KC8" s="346"/>
      <c r="KD8" s="347"/>
      <c r="KE8" s="362">
        <f t="shared" si="72"/>
        <v>1301</v>
      </c>
      <c r="KF8" s="407"/>
      <c r="KG8" s="3296">
        <f t="shared" si="119"/>
        <v>0.10254237288135593</v>
      </c>
      <c r="KH8" s="3297">
        <f t="shared" si="73"/>
        <v>121</v>
      </c>
      <c r="KI8" s="261">
        <f t="shared" si="120"/>
        <v>1180</v>
      </c>
      <c r="KJ8" s="436" t="s">
        <v>353</v>
      </c>
      <c r="KK8" s="403">
        <f t="shared" si="121"/>
        <v>-2.1558872305140975E-2</v>
      </c>
      <c r="KL8" s="249">
        <v>1206</v>
      </c>
      <c r="KM8" s="432" t="s">
        <v>353</v>
      </c>
      <c r="KN8" s="250">
        <f t="shared" si="122"/>
        <v>-9.0386195562859317E-3</v>
      </c>
      <c r="KO8" s="251">
        <f>SUBTOTAL(9,KO78:KO106)</f>
        <v>1217</v>
      </c>
      <c r="KP8" s="432" t="s">
        <v>353</v>
      </c>
      <c r="KQ8" s="248">
        <f t="shared" si="123"/>
        <v>2.0117351215423351E-2</v>
      </c>
      <c r="KR8" s="251">
        <f>SUBTOTAL(9,KR78:KR106)</f>
        <v>1193</v>
      </c>
      <c r="KS8" s="432" t="s">
        <v>353</v>
      </c>
      <c r="KT8" s="248">
        <f t="shared" si="124"/>
        <v>-1.6488046166529213E-2</v>
      </c>
      <c r="KU8" s="251">
        <f>SUBTOTAL(9,KU78:KU106)</f>
        <v>1213</v>
      </c>
      <c r="KV8" s="429" t="s">
        <v>353</v>
      </c>
      <c r="KW8" s="2742">
        <f>SUBTOTAL(9,KW78:KW106)</f>
        <v>91</v>
      </c>
      <c r="KX8" s="2743">
        <f t="shared" si="125"/>
        <v>7.0588235294117618E-2</v>
      </c>
      <c r="KY8" s="2744">
        <f t="shared" si="126"/>
        <v>6</v>
      </c>
      <c r="KZ8" s="2961">
        <f t="shared" ref="KZ8:KZ15" si="149">LE8+LH8+LK8</f>
        <v>85</v>
      </c>
      <c r="LA8" s="2743">
        <f t="shared" ref="LA8:LA14" si="150">IFERROR(IF(KZ8=0,"-",KZ8/LC8-1),"-")</f>
        <v>0.26865671641791056</v>
      </c>
      <c r="LB8" s="2744">
        <f t="shared" ref="LB8:LB16" si="151">IF(OR(KZ8="-",LC8="-"),"-",KZ8-LC8)</f>
        <v>18</v>
      </c>
      <c r="LC8" s="2946">
        <f t="shared" ref="LC8:LC15" si="152">LF8+LI8+LL8</f>
        <v>67</v>
      </c>
      <c r="LD8" s="1958">
        <f>SUBTOTAL(9,LD78:LD106)</f>
        <v>58</v>
      </c>
      <c r="LE8" s="262">
        <f>SUBTOTAL(9,LE78:LE106)</f>
        <v>54</v>
      </c>
      <c r="LF8" s="2729">
        <v>42</v>
      </c>
      <c r="LG8" s="1958">
        <f>SUBTOTAL(9,LG78:LG106)</f>
        <v>33</v>
      </c>
      <c r="LH8" s="2687">
        <f>SUBTOTAL(9,LH78:LH106)</f>
        <v>31</v>
      </c>
      <c r="LI8" s="401">
        <v>25</v>
      </c>
      <c r="LJ8" s="1958">
        <f>SUBTOTAL(9,LJ78:LJ106)</f>
        <v>0</v>
      </c>
      <c r="LK8" s="2687">
        <f>SUBTOTAL(9,LK78:LK106)</f>
        <v>0</v>
      </c>
      <c r="LL8" s="2688">
        <v>0</v>
      </c>
      <c r="LM8" s="2827">
        <f>SUBTOTAL(9,LM78:LM106)</f>
        <v>1200</v>
      </c>
      <c r="LN8" s="2743">
        <f t="shared" ref="LN8:LN14" si="153">IFERROR(IF(LM8=0,"-",LM8/LP8-1),"-")</f>
        <v>9.5890410958904049E-2</v>
      </c>
      <c r="LO8" s="2744">
        <f t="shared" ref="LO8:LO16" si="154">IF(OR(LM8="-",LP8="-"),"-",LM8-LP8)</f>
        <v>105</v>
      </c>
      <c r="LP8" s="2754">
        <f t="shared" ref="LP8:LP15" si="155">LU8+LX8+MA8+MD8+MG8+MJ8</f>
        <v>1095</v>
      </c>
      <c r="LQ8" s="2743">
        <f t="shared" ref="LQ8:LQ14" si="156">IFERROR(IF(LP8=0,"-",LP8/LS8-1),"-")</f>
        <v>-3.8630377524144E-2</v>
      </c>
      <c r="LR8" s="2744">
        <f t="shared" ref="LR8:LR16" si="157">IF(OR(LP8="-",LS8="-"),"-",LP8-LS8)</f>
        <v>-44</v>
      </c>
      <c r="LS8" s="2755">
        <f>LY8+MB8+ME8+MH8+ML8+LV8</f>
        <v>1139</v>
      </c>
      <c r="LT8" s="2823">
        <f t="shared" ref="LT8:MJ8" si="158">SUBTOTAL(9,LT78:LT106)</f>
        <v>402</v>
      </c>
      <c r="LU8" s="267">
        <f t="shared" si="158"/>
        <v>411</v>
      </c>
      <c r="LV8" s="385">
        <f t="shared" si="158"/>
        <v>427</v>
      </c>
      <c r="LW8" s="368">
        <f t="shared" si="158"/>
        <v>196</v>
      </c>
      <c r="LX8" s="267">
        <f t="shared" si="158"/>
        <v>181</v>
      </c>
      <c r="LY8" s="386">
        <f t="shared" si="158"/>
        <v>183</v>
      </c>
      <c r="LZ8" s="368">
        <f t="shared" si="158"/>
        <v>0</v>
      </c>
      <c r="MA8" s="267">
        <f t="shared" si="158"/>
        <v>0</v>
      </c>
      <c r="MB8" s="386">
        <f t="shared" si="158"/>
        <v>0</v>
      </c>
      <c r="MC8" s="368">
        <f t="shared" si="158"/>
        <v>103</v>
      </c>
      <c r="MD8" s="269">
        <f t="shared" si="158"/>
        <v>100</v>
      </c>
      <c r="ME8" s="386">
        <f t="shared" si="158"/>
        <v>101</v>
      </c>
      <c r="MF8" s="368">
        <f t="shared" si="158"/>
        <v>0</v>
      </c>
      <c r="MG8" s="267">
        <f t="shared" si="158"/>
        <v>0</v>
      </c>
      <c r="MH8" s="386">
        <f t="shared" si="158"/>
        <v>0</v>
      </c>
      <c r="MI8" s="368">
        <f t="shared" si="158"/>
        <v>499</v>
      </c>
      <c r="MJ8" s="269">
        <f t="shared" si="158"/>
        <v>403</v>
      </c>
      <c r="MK8" s="275" t="s">
        <v>353</v>
      </c>
      <c r="ML8" s="2852">
        <f>SUBTOTAL(9,ML78:ML106)</f>
        <v>428</v>
      </c>
      <c r="MM8" s="2855" t="s">
        <v>1023</v>
      </c>
      <c r="MN8" s="1959">
        <f>SUBTOTAL(9,MN78:MN106)</f>
        <v>10</v>
      </c>
      <c r="MO8" s="2743" t="str">
        <f t="shared" ref="MO8:MO14" si="159">IFERROR(IF(MN8=0,"-",MN8/MQ8-1),"-")</f>
        <v>-</v>
      </c>
      <c r="MP8" s="2744">
        <f t="shared" ref="MP8:MP16" si="160">IF(OR(MN8="-",MQ8="-"),"-",MN8-MQ8)</f>
        <v>10</v>
      </c>
      <c r="MQ8" s="221">
        <f>SUBTOTAL(9,MQ78:MQ106)</f>
        <v>0</v>
      </c>
      <c r="MR8" s="3179"/>
      <c r="MS8" s="2743" t="str">
        <f t="shared" si="75"/>
        <v>-</v>
      </c>
      <c r="MT8" s="2744">
        <f t="shared" si="76"/>
        <v>0</v>
      </c>
      <c r="MU8" s="3141">
        <f>SUBTOTAL(9,MU78:MU106)</f>
        <v>0</v>
      </c>
      <c r="MV8" s="3158"/>
      <c r="MW8" s="411">
        <f t="shared" ref="MW8:NR8" si="161">SUBTOTAL(9,MW78:MW106)</f>
        <v>1301</v>
      </c>
      <c r="MX8" s="159">
        <f t="shared" si="161"/>
        <v>23</v>
      </c>
      <c r="MY8" s="1952">
        <f t="shared" si="161"/>
        <v>7</v>
      </c>
      <c r="MZ8" s="1953">
        <f t="shared" si="161"/>
        <v>70</v>
      </c>
      <c r="NA8" s="1952">
        <f t="shared" si="161"/>
        <v>39</v>
      </c>
      <c r="NB8" s="1953">
        <f t="shared" si="161"/>
        <v>133</v>
      </c>
      <c r="NC8" s="1952">
        <f t="shared" si="161"/>
        <v>13</v>
      </c>
      <c r="ND8" s="1953">
        <f t="shared" si="161"/>
        <v>34</v>
      </c>
      <c r="NE8" s="1952">
        <f t="shared" si="161"/>
        <v>45</v>
      </c>
      <c r="NF8" s="1953">
        <f t="shared" si="161"/>
        <v>243</v>
      </c>
      <c r="NG8" s="1952">
        <f t="shared" si="161"/>
        <v>39</v>
      </c>
      <c r="NH8" s="1953">
        <f t="shared" si="161"/>
        <v>35</v>
      </c>
      <c r="NI8" s="1952">
        <f t="shared" si="161"/>
        <v>34</v>
      </c>
      <c r="NJ8" s="1953">
        <f t="shared" si="161"/>
        <v>211</v>
      </c>
      <c r="NK8" s="1952">
        <f t="shared" si="161"/>
        <v>119</v>
      </c>
      <c r="NL8" s="1953">
        <f t="shared" si="161"/>
        <v>27</v>
      </c>
      <c r="NM8" s="1952">
        <f t="shared" si="161"/>
        <v>7</v>
      </c>
      <c r="NN8" s="1953">
        <f t="shared" si="161"/>
        <v>27</v>
      </c>
      <c r="NO8" s="1952">
        <f t="shared" si="161"/>
        <v>120</v>
      </c>
      <c r="NP8" s="1953">
        <f t="shared" si="161"/>
        <v>0</v>
      </c>
      <c r="NQ8" s="1952">
        <f t="shared" si="161"/>
        <v>9</v>
      </c>
      <c r="NR8" s="1954">
        <f t="shared" si="161"/>
        <v>66</v>
      </c>
    </row>
    <row r="9" spans="1:382" s="322" customFormat="1" ht="24" customHeight="1">
      <c r="A9" s="2980"/>
      <c r="B9" s="2355"/>
      <c r="C9" s="2981"/>
      <c r="D9" s="2356" t="s">
        <v>138</v>
      </c>
      <c r="E9" s="2357"/>
      <c r="F9" s="2357"/>
      <c r="G9" s="2358"/>
      <c r="H9" s="2359">
        <f t="shared" si="0"/>
        <v>0.37011025636057127</v>
      </c>
      <c r="I9" s="2360">
        <f t="shared" si="1"/>
        <v>0.37750136497695636</v>
      </c>
      <c r="J9" s="2361">
        <f t="shared" si="79"/>
        <v>0.37839604922305708</v>
      </c>
      <c r="K9" s="2362">
        <f t="shared" si="2"/>
        <v>0.38461993798184779</v>
      </c>
      <c r="L9" s="2362">
        <f t="shared" si="3"/>
        <v>0.38736807488824576</v>
      </c>
      <c r="M9" s="2363">
        <f t="shared" si="4"/>
        <v>0.38638036343652232</v>
      </c>
      <c r="N9" s="2364"/>
      <c r="O9" s="2364"/>
      <c r="P9" s="2365"/>
      <c r="Q9" s="2365"/>
      <c r="R9" s="2365"/>
      <c r="S9" s="2365"/>
      <c r="T9" s="2532"/>
      <c r="U9" s="2532"/>
      <c r="V9" s="2368"/>
      <c r="W9" s="2368"/>
      <c r="X9" s="2368"/>
      <c r="Y9" s="2368"/>
      <c r="Z9" s="2369">
        <f t="shared" si="130"/>
        <v>477507</v>
      </c>
      <c r="AA9" s="2370">
        <f t="shared" si="5"/>
        <v>5.2863603061921172E-3</v>
      </c>
      <c r="AB9" s="2371">
        <f t="shared" si="80"/>
        <v>2511</v>
      </c>
      <c r="AC9" s="2103">
        <f t="shared" si="131"/>
        <v>474996</v>
      </c>
      <c r="AD9" s="2372">
        <f t="shared" si="6"/>
        <v>4.570304651728474E-3</v>
      </c>
      <c r="AE9" s="2373">
        <f t="shared" si="81"/>
        <v>2161</v>
      </c>
      <c r="AF9" s="2374" t="s">
        <v>137</v>
      </c>
      <c r="AG9" s="2372">
        <f t="shared" si="82"/>
        <v>3.9574790858223352E-2</v>
      </c>
      <c r="AH9" s="2053">
        <f>SUBTOTAL(9,AH107:AH130)</f>
        <v>454835</v>
      </c>
      <c r="AI9" s="2372">
        <f t="shared" si="7"/>
        <v>2.6947392187852692E-2</v>
      </c>
      <c r="AJ9" s="2053">
        <f>SUBTOTAL(9,AJ107:AJ130)</f>
        <v>442900</v>
      </c>
      <c r="AK9" s="2372">
        <f t="shared" si="83"/>
        <v>1.2787326095109242E-2</v>
      </c>
      <c r="AL9" s="2053">
        <f>SUBTOTAL(9,AL107:AL130)</f>
        <v>437308</v>
      </c>
      <c r="AM9" s="2375">
        <f t="shared" si="84"/>
        <v>1.7776474576891577E-3</v>
      </c>
      <c r="AN9" s="2068">
        <f>SUBTOTAL(9,AN107:AN130)</f>
        <v>436532</v>
      </c>
      <c r="AO9" s="2372">
        <f t="shared" si="8"/>
        <v>3.4151749755991334E-2</v>
      </c>
      <c r="AP9" s="2053">
        <f>SUBTOTAL(9,AP107:AP130)</f>
        <v>422116</v>
      </c>
      <c r="AQ9" s="2375">
        <f t="shared" si="9"/>
        <v>1.8246203130126037E-2</v>
      </c>
      <c r="AR9" s="2068">
        <f>SUBTOTAL(9,AR107:AR130)</f>
        <v>414552</v>
      </c>
      <c r="AS9" s="2372">
        <f t="shared" si="10"/>
        <v>4.2675151225524122E-2</v>
      </c>
      <c r="AT9" s="2053">
        <f>SUBTOTAL(9,AT107:AT130)</f>
        <v>397585</v>
      </c>
      <c r="AU9" s="2375">
        <f t="shared" si="132"/>
        <v>4.5648926433613513E-2</v>
      </c>
      <c r="AV9" s="2068">
        <f>SUBTOTAL(9,AV107:AV130)</f>
        <v>380228</v>
      </c>
      <c r="AW9" s="2372">
        <f t="shared" si="11"/>
        <v>2.864686897215929E-2</v>
      </c>
      <c r="AX9" s="2053">
        <f>SUBTOTAL(9,AX107:AX130)</f>
        <v>369639</v>
      </c>
      <c r="AY9" s="2375">
        <f t="shared" si="85"/>
        <v>4.9043870154785729E-2</v>
      </c>
      <c r="AZ9" s="2082">
        <f>SUM(AZ107:AZ130)</f>
        <v>352358</v>
      </c>
      <c r="BA9" s="2093">
        <f t="shared" si="86"/>
        <v>201212</v>
      </c>
      <c r="BB9" s="2103">
        <f t="shared" si="87"/>
        <v>202704</v>
      </c>
      <c r="BC9" s="2376">
        <v>202449</v>
      </c>
      <c r="BD9" s="723">
        <f t="shared" si="12"/>
        <v>276295</v>
      </c>
      <c r="BE9" s="724">
        <f t="shared" si="88"/>
        <v>272292</v>
      </c>
      <c r="BF9" s="2377">
        <v>270386</v>
      </c>
      <c r="BG9" s="2146">
        <f t="shared" si="89"/>
        <v>274802</v>
      </c>
      <c r="BH9" s="723">
        <f t="shared" si="13"/>
        <v>123055</v>
      </c>
      <c r="BI9" s="723">
        <f t="shared" si="14"/>
        <v>151747</v>
      </c>
      <c r="BJ9" s="723">
        <f t="shared" si="90"/>
        <v>202705</v>
      </c>
      <c r="BK9" s="723">
        <f t="shared" si="15"/>
        <v>78157</v>
      </c>
      <c r="BL9" s="725">
        <f t="shared" si="16"/>
        <v>124548</v>
      </c>
      <c r="BM9" s="2126">
        <f t="shared" si="133"/>
        <v>477507</v>
      </c>
      <c r="BN9" s="3266"/>
      <c r="BO9" s="2378"/>
      <c r="BP9" s="2379">
        <f>SUBTOTAL(9,BP107:BP130)</f>
        <v>213675</v>
      </c>
      <c r="BQ9" s="2380">
        <f t="shared" si="91"/>
        <v>5.4450974876752545E-2</v>
      </c>
      <c r="BR9" s="2381">
        <f t="shared" si="92"/>
        <v>11034</v>
      </c>
      <c r="BS9" s="734">
        <f>SUBTOTAL(9,BS107:BS130)</f>
        <v>202641</v>
      </c>
      <c r="BT9" s="2382">
        <f t="shared" si="93"/>
        <v>2.370307503447866E-2</v>
      </c>
      <c r="BU9" s="2383">
        <f>SUBTOTAL(9,BU107:BU130)</f>
        <v>197949</v>
      </c>
      <c r="BV9" s="2382">
        <f t="shared" si="94"/>
        <v>3.4994980549629906E-2</v>
      </c>
      <c r="BW9" s="2383">
        <f>SUBTOTAL(9,BW107:BW130)</f>
        <v>191256</v>
      </c>
      <c r="BX9" s="2382">
        <f t="shared" si="134"/>
        <v>5.5904598906862502E-2</v>
      </c>
      <c r="BY9" s="2384">
        <f>SUBTOTAL(9,BY107:BY130)</f>
        <v>181130</v>
      </c>
      <c r="BZ9" s="733">
        <f>SUBTOTAL(9,BZ107:BZ130)</f>
        <v>76164</v>
      </c>
      <c r="CA9" s="734">
        <f>SUBTOTAL(9,CA107:CA130)</f>
        <v>72324</v>
      </c>
      <c r="CB9" s="2385">
        <v>70605</v>
      </c>
      <c r="CC9" s="736">
        <f>SUBTOTAL(9,CC107:CC130)</f>
        <v>137511</v>
      </c>
      <c r="CD9" s="737">
        <f>SUBTOTAL(9,CD107:CD130)</f>
        <v>130317</v>
      </c>
      <c r="CE9" s="2385">
        <v>127344</v>
      </c>
      <c r="CF9" s="738">
        <f t="shared" ref="CF9:CL9" si="162">SUBTOTAL(9,CF107:CF130)</f>
        <v>117746</v>
      </c>
      <c r="CG9" s="738">
        <f t="shared" si="162"/>
        <v>33363</v>
      </c>
      <c r="CH9" s="755">
        <f t="shared" si="162"/>
        <v>84383</v>
      </c>
      <c r="CI9" s="738">
        <f t="shared" si="162"/>
        <v>95929</v>
      </c>
      <c r="CJ9" s="755">
        <f t="shared" si="162"/>
        <v>42801</v>
      </c>
      <c r="CK9" s="2386">
        <f t="shared" si="162"/>
        <v>53128</v>
      </c>
      <c r="CL9" s="2126">
        <f t="shared" si="162"/>
        <v>263832</v>
      </c>
      <c r="CM9" s="2387">
        <f>IFERROR(IF(CL9=0,"-",(CL9/CO9)-1),"-")</f>
        <v>-3.1293715922233845E-2</v>
      </c>
      <c r="CN9" s="2388">
        <f t="shared" si="97"/>
        <v>-8523</v>
      </c>
      <c r="CO9" s="2389">
        <f>SUBTOTAL(9,CO107:CO130)</f>
        <v>272355</v>
      </c>
      <c r="CP9" s="2390">
        <f t="shared" si="18"/>
        <v>-9.2074532715380464E-3</v>
      </c>
      <c r="CQ9" s="2082">
        <f>SUBTOTAL(9,CQ107:CQ130)</f>
        <v>274886</v>
      </c>
      <c r="CR9" s="2390">
        <f t="shared" si="19"/>
        <v>4.2897954692900475E-2</v>
      </c>
      <c r="CS9" s="2082">
        <f>SUBTOTAL(9,CS107:CS130)</f>
        <v>263579</v>
      </c>
      <c r="CT9" s="2390">
        <f t="shared" si="20"/>
        <v>6.9106467509645331E-3</v>
      </c>
      <c r="CU9" s="2391">
        <f>SUBTOTAL(9,CU107:CU130)</f>
        <v>261770</v>
      </c>
      <c r="CV9" s="2392">
        <f>SUM(DS9,DY9,EP9,EV9,FM9,FS9,GJ9,GP9,HG9,HM9,ID9,IJ9)</f>
        <v>125048</v>
      </c>
      <c r="CW9" s="2393">
        <f t="shared" si="22"/>
        <v>130380</v>
      </c>
      <c r="CX9" s="2394">
        <f t="shared" si="23"/>
        <v>131844</v>
      </c>
      <c r="CY9" s="1961">
        <f t="shared" si="24"/>
        <v>138784</v>
      </c>
      <c r="CZ9" s="724">
        <f t="shared" si="25"/>
        <v>141975</v>
      </c>
      <c r="DA9" s="2395">
        <f t="shared" si="26"/>
        <v>143042</v>
      </c>
      <c r="DB9" s="738">
        <f t="shared" ref="DB9:DG9" si="163">SUBTOTAL(9,DB107:DB130)</f>
        <v>157056</v>
      </c>
      <c r="DC9" s="738">
        <f t="shared" si="163"/>
        <v>89692</v>
      </c>
      <c r="DD9" s="755">
        <f t="shared" si="163"/>
        <v>67364</v>
      </c>
      <c r="DE9" s="738">
        <f t="shared" si="163"/>
        <v>106776</v>
      </c>
      <c r="DF9" s="755">
        <f t="shared" si="163"/>
        <v>35356</v>
      </c>
      <c r="DG9" s="1141">
        <f t="shared" si="163"/>
        <v>71420</v>
      </c>
      <c r="DH9" s="2396">
        <f>DM9+DP9</f>
        <v>124951</v>
      </c>
      <c r="DI9" s="2397">
        <f>DN9+DQ9</f>
        <v>130002</v>
      </c>
      <c r="DJ9" s="2398">
        <f>DO9+DR9</f>
        <v>133321</v>
      </c>
      <c r="DK9" s="2399">
        <f t="shared" si="29"/>
        <v>69606</v>
      </c>
      <c r="DL9" s="2399">
        <f t="shared" si="30"/>
        <v>55345</v>
      </c>
      <c r="DM9" s="2399">
        <f>DS9+DV9</f>
        <v>56120</v>
      </c>
      <c r="DN9" s="2397">
        <f t="shared" si="99"/>
        <v>57037</v>
      </c>
      <c r="DO9" s="2083">
        <f t="shared" si="99"/>
        <v>58074</v>
      </c>
      <c r="DP9" s="2400">
        <f>DY9+EB9</f>
        <v>68831</v>
      </c>
      <c r="DQ9" s="2397">
        <f t="shared" si="101"/>
        <v>72965</v>
      </c>
      <c r="DR9" s="2401">
        <f t="shared" si="101"/>
        <v>75247</v>
      </c>
      <c r="DS9" s="876">
        <f>SUBTOTAL(9,DS107:DS130)</f>
        <v>48277</v>
      </c>
      <c r="DT9" s="846">
        <f>SUBTOTAL(9,DT107:DT130)</f>
        <v>49285</v>
      </c>
      <c r="DU9" s="2402">
        <v>50190</v>
      </c>
      <c r="DV9" s="877">
        <f>SUBTOTAL(9,DV107:DV130)</f>
        <v>7843</v>
      </c>
      <c r="DW9" s="807">
        <f>SUBTOTAL(9,DW107:DW130)</f>
        <v>7752</v>
      </c>
      <c r="DX9" s="2403">
        <v>7884</v>
      </c>
      <c r="DY9" s="877">
        <f>SUBTOTAL(9,DY107:DY130)</f>
        <v>21329</v>
      </c>
      <c r="DZ9" s="807">
        <f>SUBTOTAL(9,DZ107:DZ130)</f>
        <v>24236</v>
      </c>
      <c r="EA9" s="2404">
        <v>25064</v>
      </c>
      <c r="EB9" s="878">
        <f>SUBTOTAL(9,EB107:EB130)</f>
        <v>47502</v>
      </c>
      <c r="EC9" s="807">
        <f>SUBTOTAL(9,EC107:EC130)</f>
        <v>48729</v>
      </c>
      <c r="ED9" s="2405">
        <v>50183</v>
      </c>
      <c r="EE9" s="1963">
        <f t="shared" si="138"/>
        <v>1795</v>
      </c>
      <c r="EF9" s="774">
        <f t="shared" si="138"/>
        <v>1880</v>
      </c>
      <c r="EG9" s="1964">
        <f t="shared" si="138"/>
        <v>1747</v>
      </c>
      <c r="EH9" s="1961">
        <f t="shared" si="33"/>
        <v>925</v>
      </c>
      <c r="EI9" s="1961">
        <f t="shared" si="34"/>
        <v>870</v>
      </c>
      <c r="EJ9" s="1961">
        <f t="shared" si="102"/>
        <v>857</v>
      </c>
      <c r="EK9" s="1964">
        <f t="shared" si="103"/>
        <v>859</v>
      </c>
      <c r="EL9" s="724">
        <f t="shared" si="103"/>
        <v>808</v>
      </c>
      <c r="EM9" s="1961">
        <f t="shared" si="104"/>
        <v>938</v>
      </c>
      <c r="EN9" s="774">
        <f t="shared" si="105"/>
        <v>1021</v>
      </c>
      <c r="EO9" s="2406">
        <f t="shared" si="105"/>
        <v>939</v>
      </c>
      <c r="EP9" s="1965">
        <f>SUBTOTAL(9,EP107:EP130)</f>
        <v>627</v>
      </c>
      <c r="EQ9" s="724">
        <f>SUBTOTAL(9,EQ107:EQ130)</f>
        <v>637</v>
      </c>
      <c r="ER9" s="2394">
        <v>592</v>
      </c>
      <c r="ES9" s="1963">
        <f>SUBTOTAL(9,ES107:ES130)</f>
        <v>230</v>
      </c>
      <c r="ET9" s="774">
        <f>SUBTOTAL(9,ET107:ET130)</f>
        <v>222</v>
      </c>
      <c r="EU9" s="2407">
        <v>216</v>
      </c>
      <c r="EV9" s="1965">
        <f>SUBTOTAL(9,EV107:EV130)</f>
        <v>298</v>
      </c>
      <c r="EW9" s="724">
        <f>SUBTOTAL(9,EW107:EW130)</f>
        <v>362</v>
      </c>
      <c r="EX9" s="2408">
        <v>336</v>
      </c>
      <c r="EY9" s="1962">
        <f>SUBTOTAL(9,EY107:EY130)</f>
        <v>640</v>
      </c>
      <c r="EZ9" s="724">
        <f>SUBTOTAL(9,EZ107:EZ130)</f>
        <v>659</v>
      </c>
      <c r="FA9" s="2409">
        <v>603</v>
      </c>
      <c r="FB9" s="1963">
        <f t="shared" si="139"/>
        <v>13102</v>
      </c>
      <c r="FC9" s="774">
        <f t="shared" si="139"/>
        <v>13199</v>
      </c>
      <c r="FD9" s="774">
        <f t="shared" si="139"/>
        <v>12943</v>
      </c>
      <c r="FE9" s="1961">
        <f t="shared" si="37"/>
        <v>6035</v>
      </c>
      <c r="FF9" s="1961">
        <f t="shared" si="38"/>
        <v>7067</v>
      </c>
      <c r="FG9" s="1961">
        <f t="shared" si="106"/>
        <v>7169</v>
      </c>
      <c r="FH9" s="1964">
        <f t="shared" si="107"/>
        <v>7231</v>
      </c>
      <c r="FI9" s="2410">
        <f t="shared" si="107"/>
        <v>7120</v>
      </c>
      <c r="FJ9" s="1962">
        <f t="shared" si="108"/>
        <v>5933</v>
      </c>
      <c r="FK9" s="724">
        <f t="shared" si="39"/>
        <v>5968</v>
      </c>
      <c r="FL9" s="2408">
        <f t="shared" si="39"/>
        <v>5823</v>
      </c>
      <c r="FM9" s="1965">
        <f>SUBTOTAL(9,FM107:FM130)</f>
        <v>4005</v>
      </c>
      <c r="FN9" s="724">
        <f>SUBTOTAL(9,FN107:FN130)</f>
        <v>4034</v>
      </c>
      <c r="FO9" s="2394">
        <v>4001</v>
      </c>
      <c r="FP9" s="1961">
        <f>SUBTOTAL(9,FP107:FP130)</f>
        <v>3164</v>
      </c>
      <c r="FQ9" s="724">
        <f>SUBTOTAL(9,FQ107:FQ130)</f>
        <v>3197</v>
      </c>
      <c r="FR9" s="2407">
        <v>3119</v>
      </c>
      <c r="FS9" s="1961">
        <f>SUBTOTAL(9,FS107:FS130)</f>
        <v>2030</v>
      </c>
      <c r="FT9" s="724">
        <f>SUBTOTAL(9,FT107:FT130)</f>
        <v>2009</v>
      </c>
      <c r="FU9" s="2408">
        <v>1943</v>
      </c>
      <c r="FV9" s="1962">
        <f>SUBTOTAL(9,FV107:FV130)</f>
        <v>3903</v>
      </c>
      <c r="FW9" s="724">
        <f>SUBTOTAL(9,FW107:FW130)</f>
        <v>3959</v>
      </c>
      <c r="FX9" s="2409">
        <v>3880</v>
      </c>
      <c r="FY9" s="1963">
        <f t="shared" si="140"/>
        <v>88385</v>
      </c>
      <c r="FZ9" s="774">
        <f t="shared" si="141"/>
        <v>91537</v>
      </c>
      <c r="GA9" s="1964">
        <f>GF9+GI9</f>
        <v>92390</v>
      </c>
      <c r="GB9" s="1961">
        <f t="shared" si="42"/>
        <v>35426</v>
      </c>
      <c r="GC9" s="1961">
        <f t="shared" si="43"/>
        <v>52959</v>
      </c>
      <c r="GD9" s="1961">
        <f t="shared" si="44"/>
        <v>71574</v>
      </c>
      <c r="GE9" s="1964">
        <f t="shared" si="45"/>
        <v>73581</v>
      </c>
      <c r="GF9" s="2411">
        <f t="shared" si="45"/>
        <v>74306</v>
      </c>
      <c r="GG9" s="1965">
        <f t="shared" si="143"/>
        <v>16811</v>
      </c>
      <c r="GH9" s="774">
        <f t="shared" si="46"/>
        <v>17956</v>
      </c>
      <c r="GI9" s="2406">
        <f t="shared" si="46"/>
        <v>18084</v>
      </c>
      <c r="GJ9" s="1965">
        <f>SUBTOTAL(9,GJ107:GJ130)</f>
        <v>30211</v>
      </c>
      <c r="GK9" s="724">
        <f>SUBTOTAL(9,GK107:GK130)</f>
        <v>31076</v>
      </c>
      <c r="GL9" s="2394">
        <v>31540</v>
      </c>
      <c r="GM9" s="1961">
        <f>SUBTOTAL(9,GM107:GM130)</f>
        <v>41363</v>
      </c>
      <c r="GN9" s="724">
        <f>SUBTOTAL(9,GN107:GN130)</f>
        <v>42505</v>
      </c>
      <c r="GO9" s="2407">
        <v>42766</v>
      </c>
      <c r="GP9" s="1965">
        <f>SUBTOTAL(9,GP107:GP130)</f>
        <v>5215</v>
      </c>
      <c r="GQ9" s="724">
        <f>SUBTOTAL(9,GQ107:GQ130)</f>
        <v>5599</v>
      </c>
      <c r="GR9" s="2408">
        <v>5613</v>
      </c>
      <c r="GS9" s="1962">
        <f>SUBTOTAL(9,GS107:GS130)</f>
        <v>11596</v>
      </c>
      <c r="GT9" s="724">
        <f>SUBTOTAL(9,GT107:GT130)</f>
        <v>12357</v>
      </c>
      <c r="GU9" s="2409">
        <v>12471</v>
      </c>
      <c r="GV9" s="1963">
        <f t="shared" ref="GV9:GV15" si="164">HA9+HD9</f>
        <v>4264</v>
      </c>
      <c r="GW9" s="774">
        <f t="shared" si="144"/>
        <v>4603</v>
      </c>
      <c r="GX9" s="1964">
        <f t="shared" si="144"/>
        <v>4198</v>
      </c>
      <c r="GY9" s="1961">
        <f t="shared" si="109"/>
        <v>2285</v>
      </c>
      <c r="GZ9" s="1961">
        <f t="shared" si="110"/>
        <v>1979</v>
      </c>
      <c r="HA9" s="1961">
        <f t="shared" si="111"/>
        <v>2115</v>
      </c>
      <c r="HB9" s="1964">
        <f t="shared" si="145"/>
        <v>2229</v>
      </c>
      <c r="HC9" s="2412">
        <f t="shared" si="145"/>
        <v>2053</v>
      </c>
      <c r="HD9" s="1961">
        <f t="shared" si="146"/>
        <v>2149</v>
      </c>
      <c r="HE9" s="2413">
        <f t="shared" si="112"/>
        <v>2374</v>
      </c>
      <c r="HF9" s="2409">
        <f t="shared" si="113"/>
        <v>2145</v>
      </c>
      <c r="HG9" s="1961">
        <f>SUBTOTAL(9,HG107:HG130)</f>
        <v>1613</v>
      </c>
      <c r="HH9" s="724">
        <f>SUBTOTAL(9,HH107:HH130)</f>
        <v>1717</v>
      </c>
      <c r="HI9" s="2394">
        <v>1609</v>
      </c>
      <c r="HJ9" s="1961">
        <f>SUBTOTAL(9,HJ107:HJ130)</f>
        <v>502</v>
      </c>
      <c r="HK9" s="724">
        <f>SUBTOTAL(9,HK107:HK130)</f>
        <v>512</v>
      </c>
      <c r="HL9" s="2394">
        <v>444</v>
      </c>
      <c r="HM9" s="1961">
        <f>SUBTOTAL(9,HM107:HM130)</f>
        <v>672</v>
      </c>
      <c r="HN9" s="724">
        <f>SUBTOTAL(9,HN107:HN130)</f>
        <v>765</v>
      </c>
      <c r="HO9" s="2408">
        <v>701</v>
      </c>
      <c r="HP9" s="1962">
        <f>SUBTOTAL(9,HP107:HP130)</f>
        <v>1477</v>
      </c>
      <c r="HQ9" s="724">
        <f>SUBTOTAL(9,HQ107:HQ130)</f>
        <v>1609</v>
      </c>
      <c r="HR9" s="2408">
        <v>1444</v>
      </c>
      <c r="HS9" s="2414">
        <f t="shared" si="147"/>
        <v>31335</v>
      </c>
      <c r="HT9" s="774">
        <f t="shared" si="114"/>
        <v>31134</v>
      </c>
      <c r="HU9" s="724">
        <f t="shared" si="115"/>
        <v>30287</v>
      </c>
      <c r="HV9" s="1961">
        <f t="shared" si="50"/>
        <v>10771</v>
      </c>
      <c r="HW9" s="2415">
        <f t="shared" si="51"/>
        <v>20564</v>
      </c>
      <c r="HX9" s="1961">
        <f t="shared" si="52"/>
        <v>19221</v>
      </c>
      <c r="HY9" s="724">
        <f t="shared" si="53"/>
        <v>19325</v>
      </c>
      <c r="HZ9" s="2394">
        <f t="shared" si="53"/>
        <v>19022</v>
      </c>
      <c r="IA9" s="1961">
        <f t="shared" si="116"/>
        <v>12114</v>
      </c>
      <c r="IB9" s="724">
        <f t="shared" si="117"/>
        <v>11809</v>
      </c>
      <c r="IC9" s="2408">
        <f t="shared" si="117"/>
        <v>11265</v>
      </c>
      <c r="ID9" s="1965">
        <f>SUBTOTAL(9,ID107:ID130)</f>
        <v>4959</v>
      </c>
      <c r="IE9" s="724">
        <f>SUBTOTAL(9,IE107:IE130)</f>
        <v>4952</v>
      </c>
      <c r="IF9" s="2394">
        <v>4866</v>
      </c>
      <c r="IG9" s="1961">
        <f>SUBTOTAL(9,IG107:IG130)</f>
        <v>14262</v>
      </c>
      <c r="IH9" s="724">
        <f>SUBTOTAL(9,IH107:IH130)</f>
        <v>14373</v>
      </c>
      <c r="II9" s="2394">
        <v>14156</v>
      </c>
      <c r="IJ9" s="1961">
        <f>SUBTOTAL(9,IJ107:IJ130)</f>
        <v>5812</v>
      </c>
      <c r="IK9" s="724">
        <f>SUBTOTAL(9,IK107:IK130)</f>
        <v>5708</v>
      </c>
      <c r="IL9" s="2409">
        <v>5389</v>
      </c>
      <c r="IM9" s="1961">
        <f>SUBTOTAL(9,IM107:IM130)</f>
        <v>6302</v>
      </c>
      <c r="IN9" s="724">
        <f>SUBTOTAL(9,IN107:IN130)</f>
        <v>6101</v>
      </c>
      <c r="IO9" s="2416">
        <v>5876</v>
      </c>
      <c r="IP9" s="1944">
        <f t="shared" si="148"/>
        <v>477507</v>
      </c>
      <c r="IQ9" s="3212">
        <f t="shared" si="118"/>
        <v>59290</v>
      </c>
      <c r="IR9" s="726">
        <f>SUBTOTAL(9,IR107:IR130)</f>
        <v>25865</v>
      </c>
      <c r="IS9" s="3213">
        <f t="shared" ref="IS9" si="165">SUBTOTAL(9,IS107:IS130)</f>
        <v>33425</v>
      </c>
      <c r="IT9" s="3212">
        <f t="shared" si="56"/>
        <v>57368</v>
      </c>
      <c r="IU9" s="3214">
        <f t="shared" ref="IU9:IV9" si="166">SUBTOTAL(9,IU107:IU130)</f>
        <v>24736</v>
      </c>
      <c r="IV9" s="726">
        <f t="shared" si="166"/>
        <v>32632</v>
      </c>
      <c r="IW9" s="3212">
        <f t="shared" si="58"/>
        <v>102240</v>
      </c>
      <c r="IX9" s="3214">
        <f t="shared" ref="IX9:IY9" si="167">SUBTOTAL(9,IX107:IX130)</f>
        <v>36898</v>
      </c>
      <c r="IY9" s="726">
        <f t="shared" si="167"/>
        <v>65342</v>
      </c>
      <c r="IZ9" s="3212">
        <f t="shared" si="60"/>
        <v>91565</v>
      </c>
      <c r="JA9" s="726">
        <f t="shared" ref="JA9:JB9" si="168">SUBTOTAL(9,JA107:JA130)</f>
        <v>34113</v>
      </c>
      <c r="JB9" s="3213">
        <f t="shared" si="168"/>
        <v>57452</v>
      </c>
      <c r="JC9" s="3212">
        <f t="shared" si="62"/>
        <v>62018</v>
      </c>
      <c r="JD9" s="726">
        <f t="shared" ref="JD9:JE9" si="169">SUBTOTAL(9,JD107:JD130)</f>
        <v>26459</v>
      </c>
      <c r="JE9" s="3213">
        <f t="shared" si="169"/>
        <v>35559</v>
      </c>
      <c r="JF9" s="3212">
        <f t="shared" si="64"/>
        <v>105026</v>
      </c>
      <c r="JG9" s="3214">
        <f t="shared" ref="JG9:JH9" si="170">SUBTOTAL(9,JG107:JG130)</f>
        <v>53141</v>
      </c>
      <c r="JH9" s="3215">
        <f t="shared" si="170"/>
        <v>51885</v>
      </c>
      <c r="JI9" s="321"/>
      <c r="JJ9" s="327"/>
      <c r="JK9" s="328"/>
      <c r="JL9" s="329"/>
      <c r="JM9" s="374">
        <f t="shared" si="66"/>
        <v>0.12518046461435259</v>
      </c>
      <c r="JN9" s="371">
        <f t="shared" si="67"/>
        <v>0.12451197140034809</v>
      </c>
      <c r="JO9" s="330">
        <f t="shared" si="68"/>
        <v>0.12533723761268672</v>
      </c>
      <c r="JP9" s="331">
        <f t="shared" si="69"/>
        <v>0.12121358054418492</v>
      </c>
      <c r="JQ9" s="331">
        <f t="shared" si="70"/>
        <v>0.1209446731319333</v>
      </c>
      <c r="JR9" s="332">
        <f t="shared" si="71"/>
        <v>0.12112351586035797</v>
      </c>
      <c r="JS9" s="333"/>
      <c r="JT9" s="334"/>
      <c r="JU9" s="335"/>
      <c r="JV9" s="335"/>
      <c r="JW9" s="335"/>
      <c r="JX9" s="335"/>
      <c r="JY9" s="336"/>
      <c r="JZ9" s="328"/>
      <c r="KA9" s="337"/>
      <c r="KB9" s="337"/>
      <c r="KC9" s="337"/>
      <c r="KD9" s="338"/>
      <c r="KE9" s="158">
        <f t="shared" si="72"/>
        <v>8584</v>
      </c>
      <c r="KF9" s="409"/>
      <c r="KG9" s="3294">
        <f t="shared" si="119"/>
        <v>8.0972169751920342E-2</v>
      </c>
      <c r="KH9" s="3295">
        <f t="shared" si="73"/>
        <v>643</v>
      </c>
      <c r="KI9" s="259">
        <f t="shared" si="120"/>
        <v>7941</v>
      </c>
      <c r="KJ9" s="437" t="s">
        <v>353</v>
      </c>
      <c r="KK9" s="404">
        <f t="shared" si="121"/>
        <v>4.2262764142275921E-2</v>
      </c>
      <c r="KL9" s="244">
        <v>7619</v>
      </c>
      <c r="KM9" s="433" t="s">
        <v>353</v>
      </c>
      <c r="KN9" s="245">
        <f t="shared" si="122"/>
        <v>9.0054297444046583E-3</v>
      </c>
      <c r="KO9" s="246">
        <f>SUBTOTAL(9,KO107:KO130)</f>
        <v>7551</v>
      </c>
      <c r="KP9" s="433" t="s">
        <v>353</v>
      </c>
      <c r="KQ9" s="247">
        <f t="shared" si="123"/>
        <v>8.8981828670320118E-2</v>
      </c>
      <c r="KR9" s="246">
        <f>SUBTOTAL(9,KR107:KR130)</f>
        <v>6934</v>
      </c>
      <c r="KS9" s="433" t="s">
        <v>353</v>
      </c>
      <c r="KT9" s="247">
        <f t="shared" si="124"/>
        <v>1.4484272128749032E-2</v>
      </c>
      <c r="KU9" s="246">
        <f>SUBTOTAL(9,KU107:KU130)</f>
        <v>6835</v>
      </c>
      <c r="KV9" s="430" t="s">
        <v>353</v>
      </c>
      <c r="KW9" s="390">
        <f>SUBTOTAL(9,KW107:KW130)</f>
        <v>451</v>
      </c>
      <c r="KX9" s="2741">
        <f t="shared" si="125"/>
        <v>-0.18297101449275366</v>
      </c>
      <c r="KY9" s="2740">
        <f t="shared" si="126"/>
        <v>-101</v>
      </c>
      <c r="KZ9" s="389">
        <f t="shared" si="149"/>
        <v>552</v>
      </c>
      <c r="LA9" s="2741">
        <f t="shared" si="150"/>
        <v>-9.0609555189456348E-2</v>
      </c>
      <c r="LB9" s="2740">
        <f t="shared" si="151"/>
        <v>-55</v>
      </c>
      <c r="LC9" s="2945">
        <f t="shared" si="152"/>
        <v>607</v>
      </c>
      <c r="LD9" s="388">
        <f>SUBTOTAL(9,LD107:LD130)</f>
        <v>299</v>
      </c>
      <c r="LE9" s="389">
        <f>SUBTOTAL(9,LE107:LE130)</f>
        <v>399</v>
      </c>
      <c r="LF9" s="2728">
        <v>441</v>
      </c>
      <c r="LG9" s="388">
        <f>SUBTOTAL(9,LG107:LG130)</f>
        <v>152</v>
      </c>
      <c r="LH9" s="389">
        <f>SUBTOTAL(9,LH107:LH130)</f>
        <v>153</v>
      </c>
      <c r="LI9" s="2732">
        <v>166</v>
      </c>
      <c r="LJ9" s="388">
        <f>SUBTOTAL(9,LJ107:LJ130)</f>
        <v>0</v>
      </c>
      <c r="LK9" s="389">
        <f>SUBTOTAL(9,LK107:LK130)</f>
        <v>0</v>
      </c>
      <c r="LL9" s="2686">
        <v>0</v>
      </c>
      <c r="LM9" s="323">
        <f>SUBTOTAL(9,LM107:LM130)</f>
        <v>7603</v>
      </c>
      <c r="LN9" s="2741">
        <f t="shared" si="153"/>
        <v>2.8961970496684364E-2</v>
      </c>
      <c r="LO9" s="2740">
        <f t="shared" si="154"/>
        <v>214</v>
      </c>
      <c r="LP9" s="2752">
        <f t="shared" si="155"/>
        <v>7389</v>
      </c>
      <c r="LQ9" s="2741">
        <f t="shared" si="156"/>
        <v>5.3764974329720383E-2</v>
      </c>
      <c r="LR9" s="2740">
        <f t="shared" si="157"/>
        <v>377</v>
      </c>
      <c r="LS9" s="2753">
        <f t="shared" ref="LS9:LS14" si="171">LY9+MB9+ME9+MH9+ML9+LV9</f>
        <v>7012</v>
      </c>
      <c r="LT9" s="2824">
        <f t="shared" ref="LT9:MJ9" si="172">SUBTOTAL(9,LT107:LT130)</f>
        <v>2474</v>
      </c>
      <c r="LU9" s="219">
        <f t="shared" si="172"/>
        <v>2390</v>
      </c>
      <c r="LV9" s="391">
        <f t="shared" si="172"/>
        <v>2313</v>
      </c>
      <c r="LW9" s="323">
        <f t="shared" si="172"/>
        <v>3576</v>
      </c>
      <c r="LX9" s="219">
        <f t="shared" si="172"/>
        <v>3401</v>
      </c>
      <c r="LY9" s="392">
        <f t="shared" si="172"/>
        <v>3299</v>
      </c>
      <c r="LZ9" s="323">
        <f t="shared" si="172"/>
        <v>0</v>
      </c>
      <c r="MA9" s="219">
        <f t="shared" si="172"/>
        <v>0</v>
      </c>
      <c r="MB9" s="392">
        <f t="shared" si="172"/>
        <v>0</v>
      </c>
      <c r="MC9" s="323">
        <f t="shared" si="172"/>
        <v>517</v>
      </c>
      <c r="MD9" s="220">
        <f t="shared" si="172"/>
        <v>561</v>
      </c>
      <c r="ME9" s="392">
        <f t="shared" si="172"/>
        <v>561</v>
      </c>
      <c r="MF9" s="323">
        <f t="shared" si="172"/>
        <v>0</v>
      </c>
      <c r="MG9" s="219">
        <f t="shared" si="172"/>
        <v>0</v>
      </c>
      <c r="MH9" s="392">
        <f t="shared" si="172"/>
        <v>0</v>
      </c>
      <c r="MI9" s="323">
        <f t="shared" si="172"/>
        <v>1036</v>
      </c>
      <c r="MJ9" s="220">
        <f t="shared" si="172"/>
        <v>1037</v>
      </c>
      <c r="MK9" s="276" t="s">
        <v>353</v>
      </c>
      <c r="ML9" s="2853">
        <f>SUBTOTAL(9,ML107:ML130)</f>
        <v>839</v>
      </c>
      <c r="MM9" s="2858" t="s">
        <v>1023</v>
      </c>
      <c r="MN9" s="89">
        <f>SUBTOTAL(9,MN107:MN130)</f>
        <v>530</v>
      </c>
      <c r="MO9" s="2843" t="str">
        <f t="shared" si="159"/>
        <v>-</v>
      </c>
      <c r="MP9" s="2740">
        <f t="shared" si="160"/>
        <v>530</v>
      </c>
      <c r="MQ9" s="220">
        <f>SUBTOTAL(9,MQ107:MQ130)</f>
        <v>0</v>
      </c>
      <c r="MR9" s="3178"/>
      <c r="MS9" s="2843" t="str">
        <f t="shared" si="75"/>
        <v>-</v>
      </c>
      <c r="MT9" s="2740">
        <f t="shared" si="76"/>
        <v>0</v>
      </c>
      <c r="MU9" s="3140">
        <f t="shared" ref="MU9:NR9" si="173">SUBTOTAL(9,MU107:MU130)</f>
        <v>0</v>
      </c>
      <c r="MV9" s="3157"/>
      <c r="MW9" s="412">
        <f t="shared" ref="MW9" si="174">SUBTOTAL(9,MW107:MW130)</f>
        <v>8584</v>
      </c>
      <c r="MX9" s="153">
        <f t="shared" si="173"/>
        <v>202</v>
      </c>
      <c r="MY9" s="417">
        <f t="shared" si="173"/>
        <v>16</v>
      </c>
      <c r="MZ9" s="415">
        <f t="shared" si="173"/>
        <v>39</v>
      </c>
      <c r="NA9" s="417">
        <f t="shared" si="173"/>
        <v>83</v>
      </c>
      <c r="NB9" s="415">
        <f t="shared" si="173"/>
        <v>2935</v>
      </c>
      <c r="NC9" s="417">
        <f t="shared" si="173"/>
        <v>24</v>
      </c>
      <c r="ND9" s="415">
        <f t="shared" si="173"/>
        <v>340</v>
      </c>
      <c r="NE9" s="417">
        <f t="shared" si="173"/>
        <v>414</v>
      </c>
      <c r="NF9" s="415">
        <f t="shared" si="173"/>
        <v>1635</v>
      </c>
      <c r="NG9" s="417">
        <f t="shared" si="173"/>
        <v>223</v>
      </c>
      <c r="NH9" s="415">
        <f t="shared" si="173"/>
        <v>71</v>
      </c>
      <c r="NI9" s="417">
        <f t="shared" si="173"/>
        <v>161</v>
      </c>
      <c r="NJ9" s="415">
        <f t="shared" si="173"/>
        <v>219</v>
      </c>
      <c r="NK9" s="417">
        <f t="shared" si="173"/>
        <v>202</v>
      </c>
      <c r="NL9" s="415">
        <f t="shared" si="173"/>
        <v>57</v>
      </c>
      <c r="NM9" s="417">
        <f t="shared" si="173"/>
        <v>54</v>
      </c>
      <c r="NN9" s="415">
        <f t="shared" si="173"/>
        <v>57</v>
      </c>
      <c r="NO9" s="417">
        <f t="shared" si="173"/>
        <v>617</v>
      </c>
      <c r="NP9" s="415">
        <f t="shared" si="173"/>
        <v>13</v>
      </c>
      <c r="NQ9" s="417">
        <f t="shared" si="173"/>
        <v>75</v>
      </c>
      <c r="NR9" s="1123">
        <f t="shared" si="173"/>
        <v>1147</v>
      </c>
    </row>
    <row r="10" spans="1:382" s="322" customFormat="1" ht="24" customHeight="1">
      <c r="A10" s="2982"/>
      <c r="B10" s="2417"/>
      <c r="C10" s="2983"/>
      <c r="D10" s="2418" t="s">
        <v>569</v>
      </c>
      <c r="E10" s="2419"/>
      <c r="F10" s="2419"/>
      <c r="G10" s="2420"/>
      <c r="H10" s="2421">
        <f t="shared" si="0"/>
        <v>9.3979498905187274E-3</v>
      </c>
      <c r="I10" s="2422">
        <f t="shared" si="1"/>
        <v>9.0219612275017225E-3</v>
      </c>
      <c r="J10" s="2423">
        <f t="shared" si="79"/>
        <v>8.8926092589732362E-3</v>
      </c>
      <c r="K10" s="2424">
        <f t="shared" si="2"/>
        <v>8.5974714115260413E-3</v>
      </c>
      <c r="L10" s="2424">
        <f t="shared" si="3"/>
        <v>8.5572572696017077E-3</v>
      </c>
      <c r="M10" s="2425">
        <f t="shared" si="4"/>
        <v>8.4343001942910768E-3</v>
      </c>
      <c r="N10" s="2426"/>
      <c r="O10" s="2426"/>
      <c r="P10" s="2427"/>
      <c r="Q10" s="2427"/>
      <c r="R10" s="2427"/>
      <c r="S10" s="2427"/>
      <c r="T10" s="2428"/>
      <c r="U10" s="2428"/>
      <c r="V10" s="2429"/>
      <c r="W10" s="2429"/>
      <c r="X10" s="2429"/>
      <c r="Y10" s="2429"/>
      <c r="Z10" s="2430">
        <f t="shared" si="130"/>
        <v>12125</v>
      </c>
      <c r="AA10" s="2431">
        <f t="shared" si="5"/>
        <v>6.8093727977448948E-2</v>
      </c>
      <c r="AB10" s="2432">
        <f t="shared" si="80"/>
        <v>773</v>
      </c>
      <c r="AC10" s="2032">
        <f t="shared" si="131"/>
        <v>11352</v>
      </c>
      <c r="AD10" s="2433">
        <f t="shared" si="6"/>
        <v>2.1598272138228847E-2</v>
      </c>
      <c r="AE10" s="2434">
        <f t="shared" si="81"/>
        <v>240</v>
      </c>
      <c r="AF10" s="2435" t="s">
        <v>167</v>
      </c>
      <c r="AG10" s="2433">
        <f t="shared" si="82"/>
        <v>9.2947772204190038E-2</v>
      </c>
      <c r="AH10" s="2052">
        <f>SUBTOTAL(9,AH131:AH157)</f>
        <v>10167</v>
      </c>
      <c r="AI10" s="2433">
        <f t="shared" si="7"/>
        <v>3.9145543744889544E-2</v>
      </c>
      <c r="AJ10" s="2436">
        <f>SUBTOTAL(9,AJ131:AJ157)</f>
        <v>9784</v>
      </c>
      <c r="AK10" s="2437">
        <f t="shared" si="83"/>
        <v>2.4931908652838786E-2</v>
      </c>
      <c r="AL10" s="2052">
        <f>SUBTOTAL(9,AL131:AL157)</f>
        <v>9546</v>
      </c>
      <c r="AM10" s="2438">
        <f t="shared" si="84"/>
        <v>2.7335342229875215E-2</v>
      </c>
      <c r="AN10" s="2067">
        <f>SUBTOTAL(9,AN131:AN157)</f>
        <v>9292</v>
      </c>
      <c r="AO10" s="2433">
        <f t="shared" si="8"/>
        <v>3.0041015408491356E-2</v>
      </c>
      <c r="AP10" s="2052">
        <f>SUBTOTAL(9,AP131:AP157)</f>
        <v>9021</v>
      </c>
      <c r="AQ10" s="2438">
        <f t="shared" si="9"/>
        <v>2.744874715261969E-2</v>
      </c>
      <c r="AR10" s="2067">
        <f>SUBTOTAL(9,AR131:AR157)</f>
        <v>8780</v>
      </c>
      <c r="AS10" s="2433">
        <f t="shared" si="10"/>
        <v>9.1954022988505191E-3</v>
      </c>
      <c r="AT10" s="2052">
        <f>SUBTOTAL(9,AT131:AT157)</f>
        <v>8700</v>
      </c>
      <c r="AU10" s="2438">
        <f t="shared" si="132"/>
        <v>0.11395646606914211</v>
      </c>
      <c r="AV10" s="2067">
        <f>SUBTOTAL(9,AV131:AV157)</f>
        <v>7810</v>
      </c>
      <c r="AW10" s="2433">
        <f t="shared" si="11"/>
        <v>2.979957805907163E-2</v>
      </c>
      <c r="AX10" s="2052">
        <f>SUBTOTAL(9,AX131:AX157)</f>
        <v>7584</v>
      </c>
      <c r="AY10" s="2438">
        <f t="shared" si="85"/>
        <v>8.7000143328078039E-2</v>
      </c>
      <c r="AZ10" s="2081">
        <f>SUM(AZ131:AZ157)</f>
        <v>6977</v>
      </c>
      <c r="BA10" s="2092">
        <f t="shared" si="86"/>
        <v>6704</v>
      </c>
      <c r="BB10" s="2102">
        <f t="shared" si="87"/>
        <v>6206</v>
      </c>
      <c r="BC10" s="2439">
        <v>5962</v>
      </c>
      <c r="BD10" s="590">
        <f t="shared" si="12"/>
        <v>5421</v>
      </c>
      <c r="BE10" s="591">
        <f t="shared" si="88"/>
        <v>5146</v>
      </c>
      <c r="BF10" s="2440">
        <v>5150</v>
      </c>
      <c r="BG10" s="2441">
        <f t="shared" si="89"/>
        <v>7492</v>
      </c>
      <c r="BH10" s="590">
        <f t="shared" si="13"/>
        <v>4873</v>
      </c>
      <c r="BI10" s="590">
        <f t="shared" si="14"/>
        <v>2619</v>
      </c>
      <c r="BJ10" s="590">
        <f t="shared" si="90"/>
        <v>4633</v>
      </c>
      <c r="BK10" s="590">
        <f t="shared" si="15"/>
        <v>1831</v>
      </c>
      <c r="BL10" s="2442">
        <f t="shared" si="16"/>
        <v>2802</v>
      </c>
      <c r="BM10" s="2125">
        <f t="shared" si="133"/>
        <v>12125</v>
      </c>
      <c r="BN10" s="3267"/>
      <c r="BO10" s="595"/>
      <c r="BP10" s="2443">
        <f>SUBTOTAL(9,BP131:BP157)</f>
        <v>3414</v>
      </c>
      <c r="BQ10" s="2444">
        <f t="shared" si="91"/>
        <v>2.0017926501344485E-2</v>
      </c>
      <c r="BR10" s="2445">
        <f t="shared" si="92"/>
        <v>67</v>
      </c>
      <c r="BS10" s="2446">
        <f>SUBTOTAL(9,BS131:BS157)</f>
        <v>3347</v>
      </c>
      <c r="BT10" s="2447">
        <f t="shared" si="93"/>
        <v>1.7944038929440298E-2</v>
      </c>
      <c r="BU10" s="2448">
        <f>SUBTOTAL(9,BU131:BU157)</f>
        <v>3288</v>
      </c>
      <c r="BV10" s="2447">
        <f t="shared" si="94"/>
        <v>2.9430181590482052E-2</v>
      </c>
      <c r="BW10" s="2448">
        <f>SUBTOTAL(9,BW131:BW157)</f>
        <v>3194</v>
      </c>
      <c r="BX10" s="2447">
        <f t="shared" si="134"/>
        <v>1.4934858595487821E-2</v>
      </c>
      <c r="BY10" s="2449">
        <f>SUBTOTAL(9,BY131:BY157)</f>
        <v>3147</v>
      </c>
      <c r="BZ10" s="601">
        <f>SUBTOTAL(9,BZ131:BZ157)</f>
        <v>1651</v>
      </c>
      <c r="CA10" s="602">
        <f>SUBTOTAL(9,CA131:CA157)</f>
        <v>1623</v>
      </c>
      <c r="CB10" s="2450">
        <v>1606</v>
      </c>
      <c r="CC10" s="604">
        <f>SUBTOTAL(9,CC131:CC157)</f>
        <v>1763</v>
      </c>
      <c r="CD10" s="605">
        <f>SUBTOTAL(9,CD131:CD157)</f>
        <v>1724</v>
      </c>
      <c r="CE10" s="2450">
        <v>1682</v>
      </c>
      <c r="CF10" s="606">
        <f t="shared" ref="CF10:CL10" si="175">SUBTOTAL(9,CF131:CF157)</f>
        <v>1683</v>
      </c>
      <c r="CG10" s="2451">
        <f t="shared" si="175"/>
        <v>872</v>
      </c>
      <c r="CH10" s="2452">
        <f t="shared" si="175"/>
        <v>811</v>
      </c>
      <c r="CI10" s="606">
        <f t="shared" si="175"/>
        <v>1731</v>
      </c>
      <c r="CJ10" s="2452">
        <f>SUBTOTAL(9,CJ131:CJ157)</f>
        <v>779</v>
      </c>
      <c r="CK10" s="2453">
        <f t="shared" si="175"/>
        <v>952</v>
      </c>
      <c r="CL10" s="2454">
        <f t="shared" si="175"/>
        <v>8711</v>
      </c>
      <c r="CM10" s="2455">
        <f t="shared" si="96"/>
        <v>8.8194878201124371E-2</v>
      </c>
      <c r="CN10" s="2456">
        <f t="shared" si="97"/>
        <v>706</v>
      </c>
      <c r="CO10" s="2457">
        <f>SUBTOTAL(9,CO131:CO157)</f>
        <v>8005</v>
      </c>
      <c r="CP10" s="2458">
        <f t="shared" si="18"/>
        <v>2.3133946830265817E-2</v>
      </c>
      <c r="CQ10" s="2459">
        <f>SUBTOTAL(9,CQ131:CQ157)</f>
        <v>7824</v>
      </c>
      <c r="CR10" s="2460">
        <f t="shared" si="19"/>
        <v>0.12204216262727674</v>
      </c>
      <c r="CS10" s="2459">
        <f>SUBTOTAL(9,CS131:CS157)</f>
        <v>6973</v>
      </c>
      <c r="CT10" s="2460">
        <f t="shared" si="20"/>
        <v>5.0625282507156921E-2</v>
      </c>
      <c r="CU10" s="2461">
        <f>SUBTOTAL(9,CU131:CU157)</f>
        <v>6637</v>
      </c>
      <c r="CV10" s="2462">
        <f t="shared" si="21"/>
        <v>5053</v>
      </c>
      <c r="CW10" s="2463">
        <f t="shared" si="22"/>
        <v>4583</v>
      </c>
      <c r="CX10" s="2464">
        <f t="shared" si="23"/>
        <v>4356</v>
      </c>
      <c r="CY10" s="2465">
        <f t="shared" si="24"/>
        <v>3658</v>
      </c>
      <c r="CZ10" s="662">
        <f t="shared" si="25"/>
        <v>3422</v>
      </c>
      <c r="DA10" s="2466">
        <f t="shared" si="26"/>
        <v>3468</v>
      </c>
      <c r="DB10" s="606">
        <f t="shared" ref="DB10:DG10" si="176">SUBTOTAL(9,DB131:DB157)</f>
        <v>5809</v>
      </c>
      <c r="DC10" s="623">
        <f t="shared" si="176"/>
        <v>4001</v>
      </c>
      <c r="DD10" s="624">
        <f t="shared" si="176"/>
        <v>1808</v>
      </c>
      <c r="DE10" s="606">
        <f t="shared" si="176"/>
        <v>2902</v>
      </c>
      <c r="DF10" s="624">
        <f t="shared" si="176"/>
        <v>1052</v>
      </c>
      <c r="DG10" s="1140">
        <f t="shared" si="176"/>
        <v>1850</v>
      </c>
      <c r="DH10" s="2467">
        <f t="shared" si="137"/>
        <v>5181</v>
      </c>
      <c r="DI10" s="2468">
        <f t="shared" si="137"/>
        <v>4569</v>
      </c>
      <c r="DJ10" s="2469">
        <f t="shared" si="137"/>
        <v>4282</v>
      </c>
      <c r="DK10" s="2470">
        <f t="shared" si="29"/>
        <v>3478</v>
      </c>
      <c r="DL10" s="2470">
        <f t="shared" si="30"/>
        <v>1703</v>
      </c>
      <c r="DM10" s="2471">
        <f t="shared" si="98"/>
        <v>3418</v>
      </c>
      <c r="DN10" s="2468">
        <f t="shared" si="99"/>
        <v>3011</v>
      </c>
      <c r="DO10" s="2472">
        <f t="shared" si="99"/>
        <v>2721</v>
      </c>
      <c r="DP10" s="2473">
        <f t="shared" si="100"/>
        <v>1763</v>
      </c>
      <c r="DQ10" s="2468">
        <f t="shared" si="101"/>
        <v>1558</v>
      </c>
      <c r="DR10" s="2474">
        <f t="shared" si="101"/>
        <v>1561</v>
      </c>
      <c r="DS10" s="2475">
        <f>SUBTOTAL(9,DS131:DS157)</f>
        <v>2906</v>
      </c>
      <c r="DT10" s="633">
        <f>SUBTOTAL(9,DT131:DT157)</f>
        <v>2521</v>
      </c>
      <c r="DU10" s="2476">
        <v>2230</v>
      </c>
      <c r="DV10" s="2477">
        <f>SUBTOTAL(9,DV131:DV157)</f>
        <v>512</v>
      </c>
      <c r="DW10" s="636">
        <f>SUBTOTAL(9,DW131:DW157)</f>
        <v>490</v>
      </c>
      <c r="DX10" s="2478">
        <v>491</v>
      </c>
      <c r="DY10" s="2477">
        <f>SUBTOTAL(9,DY131:DY157)</f>
        <v>572</v>
      </c>
      <c r="DZ10" s="636">
        <f>SUBTOTAL(9,DZ131:DZ157)</f>
        <v>507</v>
      </c>
      <c r="EA10" s="2479">
        <v>537</v>
      </c>
      <c r="EB10" s="2480">
        <f>SUBTOTAL(9,EB131:EB157)</f>
        <v>1191</v>
      </c>
      <c r="EC10" s="636">
        <f>SUBTOTAL(9,EC131:EC157)</f>
        <v>1051</v>
      </c>
      <c r="ED10" s="2481">
        <v>1024</v>
      </c>
      <c r="EE10" s="2482">
        <f t="shared" si="138"/>
        <v>7</v>
      </c>
      <c r="EF10" s="651">
        <f t="shared" si="138"/>
        <v>4</v>
      </c>
      <c r="EG10" s="2483">
        <f t="shared" si="138"/>
        <v>11</v>
      </c>
      <c r="EH10" s="2465">
        <f t="shared" si="33"/>
        <v>6</v>
      </c>
      <c r="EI10" s="2484">
        <f t="shared" si="34"/>
        <v>1</v>
      </c>
      <c r="EJ10" s="2485">
        <f t="shared" si="102"/>
        <v>5</v>
      </c>
      <c r="EK10" s="2483">
        <f t="shared" si="103"/>
        <v>4</v>
      </c>
      <c r="EL10" s="2486">
        <f t="shared" si="103"/>
        <v>6</v>
      </c>
      <c r="EM10" s="2485">
        <f t="shared" si="104"/>
        <v>2</v>
      </c>
      <c r="EN10" s="651">
        <f t="shared" si="105"/>
        <v>0</v>
      </c>
      <c r="EO10" s="2486">
        <f t="shared" si="105"/>
        <v>5</v>
      </c>
      <c r="EP10" s="2487">
        <f>SUBTOTAL(9,EP131:EP157)</f>
        <v>5</v>
      </c>
      <c r="EQ10" s="648">
        <f>SUBTOTAL(9,EQ131:EQ157)</f>
        <v>3</v>
      </c>
      <c r="ER10" s="2488">
        <v>5</v>
      </c>
      <c r="ES10" s="2489">
        <f>SUBTOTAL(9,ES131:ES157)</f>
        <v>0</v>
      </c>
      <c r="ET10" s="651">
        <f>SUBTOTAL(9,ET131:ET157)</f>
        <v>1</v>
      </c>
      <c r="EU10" s="2486">
        <v>1</v>
      </c>
      <c r="EV10" s="2487">
        <f>SUBTOTAL(9,EV131:EV157)</f>
        <v>1</v>
      </c>
      <c r="EW10" s="648">
        <f>SUBTOTAL(9,EW131:EW157)</f>
        <v>0</v>
      </c>
      <c r="EX10" s="2490">
        <v>2</v>
      </c>
      <c r="EY10" s="2491">
        <f>SUBTOTAL(9,EY131:EY157)</f>
        <v>1</v>
      </c>
      <c r="EZ10" s="648">
        <f>SUBTOTAL(9,EZ131:EZ157)</f>
        <v>0</v>
      </c>
      <c r="FA10" s="2492">
        <v>3</v>
      </c>
      <c r="FB10" s="2482">
        <f t="shared" si="139"/>
        <v>718</v>
      </c>
      <c r="FC10" s="2493">
        <f t="shared" si="139"/>
        <v>711</v>
      </c>
      <c r="FD10" s="2494">
        <f t="shared" si="139"/>
        <v>709</v>
      </c>
      <c r="FE10" s="2495">
        <f t="shared" si="37"/>
        <v>387</v>
      </c>
      <c r="FF10" s="2495">
        <f t="shared" si="38"/>
        <v>331</v>
      </c>
      <c r="FG10" s="2485">
        <f t="shared" si="106"/>
        <v>434</v>
      </c>
      <c r="FH10" s="2494">
        <f t="shared" si="107"/>
        <v>434</v>
      </c>
      <c r="FI10" s="2496">
        <f t="shared" si="107"/>
        <v>438</v>
      </c>
      <c r="FJ10" s="2497">
        <f t="shared" si="108"/>
        <v>284</v>
      </c>
      <c r="FK10" s="2493">
        <f t="shared" si="39"/>
        <v>277</v>
      </c>
      <c r="FL10" s="2498">
        <f t="shared" si="39"/>
        <v>271</v>
      </c>
      <c r="FM10" s="2499">
        <f>SUBTOTAL(9,FM131:FM157)</f>
        <v>271</v>
      </c>
      <c r="FN10" s="662">
        <f>SUBTOTAL(9,FN131:FN157)</f>
        <v>275</v>
      </c>
      <c r="FO10" s="2464">
        <v>280</v>
      </c>
      <c r="FP10" s="2495">
        <f>SUBTOTAL(9,FP131:FP157)</f>
        <v>163</v>
      </c>
      <c r="FQ10" s="662">
        <f>SUBTOTAL(9,FQ131:FQ157)</f>
        <v>159</v>
      </c>
      <c r="FR10" s="2464">
        <v>158</v>
      </c>
      <c r="FS10" s="2495">
        <f>SUBTOTAL(9,FS131:FS157)</f>
        <v>116</v>
      </c>
      <c r="FT10" s="662">
        <f>SUBTOTAL(9,FT131:FT157)</f>
        <v>113</v>
      </c>
      <c r="FU10" s="2500">
        <v>117</v>
      </c>
      <c r="FV10" s="2501">
        <f>SUBTOTAL(9,FV131:FV157)</f>
        <v>168</v>
      </c>
      <c r="FW10" s="662">
        <f>SUBTOTAL(9,FW131:FW157)</f>
        <v>164</v>
      </c>
      <c r="FX10" s="2502">
        <v>154</v>
      </c>
      <c r="FY10" s="2482">
        <f t="shared" si="140"/>
        <v>791</v>
      </c>
      <c r="FZ10" s="2503">
        <f t="shared" si="141"/>
        <v>750</v>
      </c>
      <c r="GA10" s="2504">
        <f t="shared" si="142"/>
        <v>796</v>
      </c>
      <c r="GB10" s="2465">
        <f t="shared" si="42"/>
        <v>314</v>
      </c>
      <c r="GC10" s="2465">
        <f t="shared" si="43"/>
        <v>477</v>
      </c>
      <c r="GD10" s="2485">
        <f t="shared" si="44"/>
        <v>650</v>
      </c>
      <c r="GE10" s="2504">
        <f t="shared" si="45"/>
        <v>626</v>
      </c>
      <c r="GF10" s="2505">
        <f t="shared" si="45"/>
        <v>672</v>
      </c>
      <c r="GG10" s="2506">
        <f t="shared" si="143"/>
        <v>141</v>
      </c>
      <c r="GH10" s="2503">
        <f t="shared" si="46"/>
        <v>124</v>
      </c>
      <c r="GI10" s="2507">
        <f t="shared" si="46"/>
        <v>124</v>
      </c>
      <c r="GJ10" s="2508">
        <f>SUBTOTAL(9,GJ131:GJ157)</f>
        <v>253</v>
      </c>
      <c r="GK10" s="673">
        <f>SUBTOTAL(9,GK131:GK157)</f>
        <v>238</v>
      </c>
      <c r="GL10" s="2509">
        <v>254</v>
      </c>
      <c r="GM10" s="2510">
        <f>SUBTOTAL(9,GM131:GM157)</f>
        <v>397</v>
      </c>
      <c r="GN10" s="673">
        <f>SUBTOTAL(9,GN131:GN157)</f>
        <v>388</v>
      </c>
      <c r="GO10" s="2511">
        <v>418</v>
      </c>
      <c r="GP10" s="2510">
        <f>SUBTOTAL(9,GP131:GP157)</f>
        <v>61</v>
      </c>
      <c r="GQ10" s="673">
        <f>SUBTOTAL(9,GQ131:GQ157)</f>
        <v>54</v>
      </c>
      <c r="GR10" s="2512">
        <v>56</v>
      </c>
      <c r="GS10" s="2508">
        <f>SUBTOTAL(9,GS131:GS157)</f>
        <v>80</v>
      </c>
      <c r="GT10" s="673">
        <f>SUBTOTAL(9,GT131:GT157)</f>
        <v>70</v>
      </c>
      <c r="GU10" s="2513">
        <v>68</v>
      </c>
      <c r="GV10" s="2482">
        <f t="shared" si="164"/>
        <v>867</v>
      </c>
      <c r="GW10" s="2514">
        <f t="shared" si="144"/>
        <v>895</v>
      </c>
      <c r="GX10" s="2515">
        <f t="shared" si="144"/>
        <v>1043</v>
      </c>
      <c r="GY10" s="2465">
        <f t="shared" si="109"/>
        <v>444</v>
      </c>
      <c r="GZ10" s="2465">
        <f t="shared" si="110"/>
        <v>423</v>
      </c>
      <c r="HA10" s="2485">
        <f t="shared" si="111"/>
        <v>611</v>
      </c>
      <c r="HB10" s="2515">
        <f t="shared" si="145"/>
        <v>649</v>
      </c>
      <c r="HC10" s="2516">
        <f t="shared" si="145"/>
        <v>753</v>
      </c>
      <c r="HD10" s="2485">
        <f t="shared" si="146"/>
        <v>256</v>
      </c>
      <c r="HE10" s="2515">
        <f t="shared" si="112"/>
        <v>246</v>
      </c>
      <c r="HF10" s="2517">
        <f t="shared" si="113"/>
        <v>290</v>
      </c>
      <c r="HG10" s="2518">
        <f>SUBTOTAL(9,HG131:HG157)</f>
        <v>355</v>
      </c>
      <c r="HH10" s="591">
        <f>SUBTOTAL(9,HH131:HH157)</f>
        <v>390</v>
      </c>
      <c r="HI10" s="2519">
        <v>425</v>
      </c>
      <c r="HJ10" s="2520">
        <f>SUBTOTAL(9,HJ131:HJ157)</f>
        <v>256</v>
      </c>
      <c r="HK10" s="591">
        <f>SUBTOTAL(9,HK131:HK157)</f>
        <v>259</v>
      </c>
      <c r="HL10" s="2519">
        <v>328</v>
      </c>
      <c r="HM10" s="2520">
        <f>SUBTOTAL(9,HM131:HM157)</f>
        <v>89</v>
      </c>
      <c r="HN10" s="591">
        <f>SUBTOTAL(9,HN131:HN157)</f>
        <v>80</v>
      </c>
      <c r="HO10" s="2521">
        <v>94</v>
      </c>
      <c r="HP10" s="2518">
        <f>SUBTOTAL(9,HP131:HP157)</f>
        <v>167</v>
      </c>
      <c r="HQ10" s="591">
        <f>SUBTOTAL(9,HQ131:HQ157)</f>
        <v>166</v>
      </c>
      <c r="HR10" s="2522">
        <v>196</v>
      </c>
      <c r="HS10" s="2523">
        <f t="shared" si="147"/>
        <v>1147</v>
      </c>
      <c r="HT10" s="2524">
        <f t="shared" si="114"/>
        <v>1076</v>
      </c>
      <c r="HU10" s="695">
        <f t="shared" si="115"/>
        <v>983</v>
      </c>
      <c r="HV10" s="2465">
        <f t="shared" si="50"/>
        <v>424</v>
      </c>
      <c r="HW10" s="2525">
        <f t="shared" si="51"/>
        <v>723</v>
      </c>
      <c r="HX10" s="2485">
        <f t="shared" si="52"/>
        <v>691</v>
      </c>
      <c r="HY10" s="695">
        <f t="shared" si="53"/>
        <v>654</v>
      </c>
      <c r="HZ10" s="2526">
        <f t="shared" si="53"/>
        <v>624</v>
      </c>
      <c r="IA10" s="2485">
        <f t="shared" si="116"/>
        <v>456</v>
      </c>
      <c r="IB10" s="695">
        <f t="shared" si="117"/>
        <v>422</v>
      </c>
      <c r="IC10" s="2527">
        <f t="shared" si="117"/>
        <v>359</v>
      </c>
      <c r="ID10" s="2528">
        <f>SUBTOTAL(9,ID131:ID157)</f>
        <v>211</v>
      </c>
      <c r="IE10" s="695">
        <f>SUBTOTAL(9,IE131:IE157)</f>
        <v>206</v>
      </c>
      <c r="IF10" s="2526">
        <v>189</v>
      </c>
      <c r="IG10" s="2529">
        <f>SUBTOTAL(9,IG131:IG157)</f>
        <v>480</v>
      </c>
      <c r="IH10" s="695">
        <f>SUBTOTAL(9,IH131:IH157)</f>
        <v>448</v>
      </c>
      <c r="II10" s="2526">
        <v>435</v>
      </c>
      <c r="IJ10" s="2529">
        <f>SUBTOTAL(9,IJ131:IJ157)</f>
        <v>213</v>
      </c>
      <c r="IK10" s="695">
        <f>SUBTOTAL(9,IK131:IK157)</f>
        <v>196</v>
      </c>
      <c r="IL10" s="2530">
        <v>167</v>
      </c>
      <c r="IM10" s="2529">
        <f>SUBTOTAL(9,IM131:IM157)</f>
        <v>243</v>
      </c>
      <c r="IN10" s="695">
        <f>SUBTOTAL(9,IN131:IN157)</f>
        <v>226</v>
      </c>
      <c r="IO10" s="2531">
        <v>192</v>
      </c>
      <c r="IP10" s="1943">
        <f t="shared" si="148"/>
        <v>12125</v>
      </c>
      <c r="IQ10" s="3216">
        <f>IR10+IS10</f>
        <v>1659</v>
      </c>
      <c r="IR10" s="3217">
        <f>SUBTOTAL(9,IR131:IR157)</f>
        <v>980</v>
      </c>
      <c r="IS10" s="3218">
        <f>SUBTOTAL(9,IS131:IS157)</f>
        <v>679</v>
      </c>
      <c r="IT10" s="3216">
        <f t="shared" si="56"/>
        <v>1392</v>
      </c>
      <c r="IU10" s="3217">
        <f>SUBTOTAL(9,IU131:IU157)</f>
        <v>1004</v>
      </c>
      <c r="IV10" s="3218">
        <f>SUBTOTAL(9,IV131:IV157)</f>
        <v>388</v>
      </c>
      <c r="IW10" s="3216">
        <f t="shared" si="58"/>
        <v>2467</v>
      </c>
      <c r="IX10" s="3217">
        <f>SUBTOTAL(9,IX131:IX157)</f>
        <v>1407</v>
      </c>
      <c r="IY10" s="3218">
        <f>SUBTOTAL(9,IY131:IY157)</f>
        <v>1060</v>
      </c>
      <c r="IZ10" s="3216">
        <f t="shared" si="60"/>
        <v>2676</v>
      </c>
      <c r="JA10" s="3217">
        <f>SUBTOTAL(9,JA131:JA157)</f>
        <v>1318</v>
      </c>
      <c r="JB10" s="3218">
        <f>SUBTOTAL(9,JB131:JB157)</f>
        <v>1358</v>
      </c>
      <c r="JC10" s="3216">
        <f t="shared" si="62"/>
        <v>1475</v>
      </c>
      <c r="JD10" s="3217">
        <f>SUBTOTAL(9,JD131:JD157)</f>
        <v>723</v>
      </c>
      <c r="JE10" s="3218">
        <f>SUBTOTAL(9,JE131:JE157)</f>
        <v>752</v>
      </c>
      <c r="JF10" s="3216">
        <f t="shared" si="64"/>
        <v>2456</v>
      </c>
      <c r="JG10" s="3217">
        <f>SUBTOTAL(9,JG131:JG157)</f>
        <v>1272</v>
      </c>
      <c r="JH10" s="3219">
        <f>SUBTOTAL(9,JH131:JH157)</f>
        <v>1184</v>
      </c>
      <c r="JI10" s="321"/>
      <c r="JJ10" s="339"/>
      <c r="JK10" s="340"/>
      <c r="JL10" s="341"/>
      <c r="JM10" s="373">
        <f t="shared" si="66"/>
        <v>1.4364254152509005E-2</v>
      </c>
      <c r="JN10" s="324">
        <f t="shared" si="67"/>
        <v>1.3233610862850244E-2</v>
      </c>
      <c r="JO10" s="325">
        <f t="shared" si="68"/>
        <v>1.1663486214384417E-2</v>
      </c>
      <c r="JP10" s="326">
        <f t="shared" si="69"/>
        <v>9.8563287583273134E-3</v>
      </c>
      <c r="JQ10" s="366">
        <f t="shared" si="70"/>
        <v>1.0151398869741157E-2</v>
      </c>
      <c r="JR10" s="326">
        <f t="shared" si="71"/>
        <v>9.8529151160730109E-3</v>
      </c>
      <c r="JS10" s="342"/>
      <c r="JT10" s="343"/>
      <c r="JU10" s="344"/>
      <c r="JV10" s="344"/>
      <c r="JW10" s="344"/>
      <c r="JX10" s="344"/>
      <c r="JY10" s="345"/>
      <c r="JZ10" s="340"/>
      <c r="KA10" s="346"/>
      <c r="KB10" s="346"/>
      <c r="KC10" s="346"/>
      <c r="KD10" s="347"/>
      <c r="KE10" s="362">
        <f t="shared" si="72"/>
        <v>985</v>
      </c>
      <c r="KF10" s="407"/>
      <c r="KG10" s="3296">
        <f t="shared" si="119"/>
        <v>0.16706161137440767</v>
      </c>
      <c r="KH10" s="3297">
        <f t="shared" si="73"/>
        <v>141</v>
      </c>
      <c r="KI10" s="261">
        <f t="shared" si="120"/>
        <v>844</v>
      </c>
      <c r="KJ10" s="436" t="s">
        <v>353</v>
      </c>
      <c r="KK10" s="403">
        <f t="shared" si="121"/>
        <v>0.1904090267983074</v>
      </c>
      <c r="KL10" s="249">
        <v>709</v>
      </c>
      <c r="KM10" s="432" t="s">
        <v>353</v>
      </c>
      <c r="KN10" s="250">
        <f t="shared" si="122"/>
        <v>0.15472312703583069</v>
      </c>
      <c r="KO10" s="251">
        <f>SUBTOTAL(9,KO131:KO157)</f>
        <v>614</v>
      </c>
      <c r="KP10" s="432"/>
      <c r="KQ10" s="248">
        <f t="shared" si="123"/>
        <v>5.4982817869415834E-2</v>
      </c>
      <c r="KR10" s="251">
        <f>SUBTOTAL(9,KR131:KR157)</f>
        <v>582</v>
      </c>
      <c r="KS10" s="432"/>
      <c r="KT10" s="248">
        <f t="shared" si="124"/>
        <v>4.6762589928057485E-2</v>
      </c>
      <c r="KU10" s="251">
        <f>SUBTOTAL(9,KU131:KU157)</f>
        <v>556</v>
      </c>
      <c r="KV10" s="429" t="s">
        <v>353</v>
      </c>
      <c r="KW10" s="2742">
        <f>SUBTOTAL(9,KW131:KW157)</f>
        <v>81</v>
      </c>
      <c r="KX10" s="2743">
        <f t="shared" si="125"/>
        <v>-6.8965517241379337E-2</v>
      </c>
      <c r="KY10" s="2744">
        <f t="shared" si="126"/>
        <v>-6</v>
      </c>
      <c r="KZ10" s="2961">
        <f t="shared" si="149"/>
        <v>87</v>
      </c>
      <c r="LA10" s="2743">
        <f t="shared" si="150"/>
        <v>0.17567567567567566</v>
      </c>
      <c r="LB10" s="2744">
        <f t="shared" si="151"/>
        <v>13</v>
      </c>
      <c r="LC10" s="2946">
        <f t="shared" si="152"/>
        <v>74</v>
      </c>
      <c r="LD10" s="1958">
        <f>SUBTOTAL(9,LD131:LD157)</f>
        <v>26</v>
      </c>
      <c r="LE10" s="262">
        <f>SUBTOTAL(9,LE131:LE157)</f>
        <v>33</v>
      </c>
      <c r="LF10" s="2729">
        <v>26</v>
      </c>
      <c r="LG10" s="1958">
        <f>SUBTOTAL(9,LG131:LG157)</f>
        <v>55</v>
      </c>
      <c r="LH10" s="2687">
        <f>SUBTOTAL(9,LH131:LH157)</f>
        <v>54</v>
      </c>
      <c r="LI10" s="401">
        <v>48</v>
      </c>
      <c r="LJ10" s="1958">
        <f>SUBTOTAL(9,LJ131:LJ157)</f>
        <v>0</v>
      </c>
      <c r="LK10" s="2687">
        <f>SUBTOTAL(9,LK131:LK157)</f>
        <v>0</v>
      </c>
      <c r="LL10" s="2688">
        <v>0</v>
      </c>
      <c r="LM10" s="2827">
        <f>SUBTOTAL(9,LM131:LM157)</f>
        <v>900</v>
      </c>
      <c r="LN10" s="2743">
        <f t="shared" si="153"/>
        <v>0.18890356671070019</v>
      </c>
      <c r="LO10" s="2744">
        <f t="shared" si="154"/>
        <v>143</v>
      </c>
      <c r="LP10" s="2754">
        <f t="shared" si="155"/>
        <v>757</v>
      </c>
      <c r="LQ10" s="2743">
        <f t="shared" si="156"/>
        <v>0.19212598425196847</v>
      </c>
      <c r="LR10" s="2744">
        <f t="shared" si="157"/>
        <v>122</v>
      </c>
      <c r="LS10" s="2755">
        <f t="shared" si="171"/>
        <v>635</v>
      </c>
      <c r="LT10" s="2823">
        <f t="shared" ref="LT10:MJ10" si="177">SUBTOTAL(9,LT131:LT157)</f>
        <v>589</v>
      </c>
      <c r="LU10" s="267">
        <f t="shared" si="177"/>
        <v>461</v>
      </c>
      <c r="LV10" s="385">
        <f t="shared" si="177"/>
        <v>404</v>
      </c>
      <c r="LW10" s="368">
        <f t="shared" si="177"/>
        <v>156</v>
      </c>
      <c r="LX10" s="267">
        <f t="shared" si="177"/>
        <v>90</v>
      </c>
      <c r="LY10" s="386">
        <f t="shared" si="177"/>
        <v>68</v>
      </c>
      <c r="LZ10" s="368">
        <f t="shared" si="177"/>
        <v>0</v>
      </c>
      <c r="MA10" s="267">
        <f t="shared" si="177"/>
        <v>0</v>
      </c>
      <c r="MB10" s="386">
        <f t="shared" si="177"/>
        <v>0</v>
      </c>
      <c r="MC10" s="368">
        <f t="shared" si="177"/>
        <v>39</v>
      </c>
      <c r="MD10" s="269">
        <f t="shared" si="177"/>
        <v>94</v>
      </c>
      <c r="ME10" s="386">
        <f t="shared" si="177"/>
        <v>57</v>
      </c>
      <c r="MF10" s="368">
        <f t="shared" si="177"/>
        <v>0</v>
      </c>
      <c r="MG10" s="267">
        <f t="shared" si="177"/>
        <v>0</v>
      </c>
      <c r="MH10" s="386">
        <f t="shared" si="177"/>
        <v>0</v>
      </c>
      <c r="MI10" s="368">
        <f t="shared" si="177"/>
        <v>116</v>
      </c>
      <c r="MJ10" s="269">
        <f t="shared" si="177"/>
        <v>112</v>
      </c>
      <c r="MK10" s="275" t="s">
        <v>353</v>
      </c>
      <c r="ML10" s="2852">
        <f>SUBTOTAL(9,ML131:ML157)</f>
        <v>106</v>
      </c>
      <c r="MM10" s="2855" t="s">
        <v>1023</v>
      </c>
      <c r="MN10" s="1959">
        <f>SUBTOTAL(9,MN131:MN157)</f>
        <v>4</v>
      </c>
      <c r="MO10" s="2743" t="str">
        <f t="shared" si="159"/>
        <v>-</v>
      </c>
      <c r="MP10" s="2744">
        <f t="shared" si="160"/>
        <v>4</v>
      </c>
      <c r="MQ10" s="221">
        <f>SUBTOTAL(9,MQ131:MQ157)</f>
        <v>0</v>
      </c>
      <c r="MR10" s="3179"/>
      <c r="MS10" s="2743" t="str">
        <f t="shared" si="75"/>
        <v>-</v>
      </c>
      <c r="MT10" s="2744">
        <f t="shared" si="76"/>
        <v>0</v>
      </c>
      <c r="MU10" s="3141">
        <f t="shared" ref="MU10:NR10" si="178">SUBTOTAL(9,MU131:MU157)</f>
        <v>0</v>
      </c>
      <c r="MV10" s="3158"/>
      <c r="MW10" s="411">
        <f t="shared" si="178"/>
        <v>985</v>
      </c>
      <c r="MX10" s="159">
        <f t="shared" si="178"/>
        <v>1</v>
      </c>
      <c r="MY10" s="1952">
        <f t="shared" si="178"/>
        <v>0</v>
      </c>
      <c r="MZ10" s="1953">
        <f t="shared" si="178"/>
        <v>4</v>
      </c>
      <c r="NA10" s="1952">
        <f t="shared" si="178"/>
        <v>34</v>
      </c>
      <c r="NB10" s="1953">
        <f t="shared" si="178"/>
        <v>494</v>
      </c>
      <c r="NC10" s="1952">
        <f t="shared" si="178"/>
        <v>7</v>
      </c>
      <c r="ND10" s="1953">
        <f t="shared" si="178"/>
        <v>7</v>
      </c>
      <c r="NE10" s="1952">
        <f t="shared" si="178"/>
        <v>49</v>
      </c>
      <c r="NF10" s="1953">
        <f t="shared" si="178"/>
        <v>203</v>
      </c>
      <c r="NG10" s="1952">
        <f t="shared" si="178"/>
        <v>9</v>
      </c>
      <c r="NH10" s="1953">
        <f t="shared" si="178"/>
        <v>0</v>
      </c>
      <c r="NI10" s="1952">
        <f t="shared" si="178"/>
        <v>17</v>
      </c>
      <c r="NJ10" s="1953">
        <f t="shared" si="178"/>
        <v>22</v>
      </c>
      <c r="NK10" s="1952">
        <f t="shared" si="178"/>
        <v>5</v>
      </c>
      <c r="NL10" s="1953">
        <f t="shared" si="178"/>
        <v>1</v>
      </c>
      <c r="NM10" s="1952">
        <f t="shared" si="178"/>
        <v>2</v>
      </c>
      <c r="NN10" s="1953">
        <f t="shared" si="178"/>
        <v>13</v>
      </c>
      <c r="NO10" s="1952">
        <f t="shared" si="178"/>
        <v>57</v>
      </c>
      <c r="NP10" s="1953">
        <f t="shared" si="178"/>
        <v>0</v>
      </c>
      <c r="NQ10" s="1952">
        <f t="shared" si="178"/>
        <v>6</v>
      </c>
      <c r="NR10" s="1954">
        <f t="shared" si="178"/>
        <v>54</v>
      </c>
    </row>
    <row r="11" spans="1:382" s="322" customFormat="1" ht="24" customHeight="1">
      <c r="A11" s="2980"/>
      <c r="B11" s="2355"/>
      <c r="C11" s="2981"/>
      <c r="D11" s="2356" t="s">
        <v>203</v>
      </c>
      <c r="E11" s="2357"/>
      <c r="F11" s="2357"/>
      <c r="G11" s="2358"/>
      <c r="H11" s="2359">
        <f t="shared" si="0"/>
        <v>6.2172185943767319E-2</v>
      </c>
      <c r="I11" s="2360">
        <f t="shared" si="1"/>
        <v>6.5770033768774896E-2</v>
      </c>
      <c r="J11" s="2361">
        <f t="shared" si="79"/>
        <v>6.5425339935034021E-2</v>
      </c>
      <c r="K11" s="2362">
        <f t="shared" si="2"/>
        <v>6.9365789556021407E-2</v>
      </c>
      <c r="L11" s="2362">
        <f t="shared" si="3"/>
        <v>7.3320056640226977E-2</v>
      </c>
      <c r="M11" s="2363">
        <f t="shared" si="4"/>
        <v>7.510909545532056E-2</v>
      </c>
      <c r="N11" s="2364"/>
      <c r="O11" s="2364"/>
      <c r="P11" s="2365"/>
      <c r="Q11" s="2365"/>
      <c r="R11" s="2365"/>
      <c r="S11" s="2365"/>
      <c r="T11" s="2532"/>
      <c r="U11" s="2532"/>
      <c r="V11" s="2368"/>
      <c r="W11" s="2368"/>
      <c r="X11" s="2368"/>
      <c r="Y11" s="2368"/>
      <c r="Z11" s="2369">
        <f t="shared" si="130"/>
        <v>80213</v>
      </c>
      <c r="AA11" s="2370">
        <f t="shared" si="5"/>
        <v>-3.0728889748175336E-2</v>
      </c>
      <c r="AB11" s="2371">
        <f t="shared" si="80"/>
        <v>-2543</v>
      </c>
      <c r="AC11" s="2103">
        <f t="shared" si="131"/>
        <v>82756</v>
      </c>
      <c r="AD11" s="2372">
        <f t="shared" si="6"/>
        <v>1.2256281038236727E-2</v>
      </c>
      <c r="AE11" s="2373">
        <f t="shared" si="81"/>
        <v>1002</v>
      </c>
      <c r="AF11" s="2374" t="s">
        <v>202</v>
      </c>
      <c r="AG11" s="2372">
        <f t="shared" si="82"/>
        <v>-3.3524729059235536E-3</v>
      </c>
      <c r="AH11" s="2053">
        <f>SUBTOTAL(9,AH158:AH182)</f>
        <v>82029</v>
      </c>
      <c r="AI11" s="2372">
        <f t="shared" si="7"/>
        <v>-2.1495628108933462E-2</v>
      </c>
      <c r="AJ11" s="2053">
        <f>SUBTOTAL(9,AJ158:AJ182)</f>
        <v>83831</v>
      </c>
      <c r="AK11" s="2372">
        <f t="shared" si="83"/>
        <v>-1.385735627992335E-2</v>
      </c>
      <c r="AL11" s="2053">
        <f>SUBTOTAL(9,AL158:AL182)</f>
        <v>85009</v>
      </c>
      <c r="AM11" s="2375">
        <f t="shared" si="84"/>
        <v>-8.6413994169096675E-3</v>
      </c>
      <c r="AN11" s="2068">
        <f>SUBTOTAL(9,AN158:AN182)</f>
        <v>85750</v>
      </c>
      <c r="AO11" s="2372">
        <f t="shared" si="8"/>
        <v>-2.6054388536068673E-3</v>
      </c>
      <c r="AP11" s="2053">
        <f>SUBTOTAL(9,AP158:AP182)</f>
        <v>85974</v>
      </c>
      <c r="AQ11" s="2375">
        <f t="shared" si="9"/>
        <v>-3.0317385125532947E-2</v>
      </c>
      <c r="AR11" s="2068">
        <f>SUBTOTAL(9,AR158:AR182)</f>
        <v>88662</v>
      </c>
      <c r="AS11" s="2372">
        <f t="shared" si="10"/>
        <v>-1.1582925496928631E-2</v>
      </c>
      <c r="AT11" s="2053">
        <f>SUBTOTAL(9,AT158:AT182)</f>
        <v>89701</v>
      </c>
      <c r="AU11" s="2375">
        <f t="shared" si="132"/>
        <v>-3.2101083344123649E-2</v>
      </c>
      <c r="AV11" s="2068">
        <f>SUBTOTAL(9,AV158:AV182)</f>
        <v>92676</v>
      </c>
      <c r="AW11" s="2372">
        <f t="shared" si="11"/>
        <v>-1.7325840313858532E-2</v>
      </c>
      <c r="AX11" s="2053">
        <f>SUBTOTAL(9,AX158:AX182)</f>
        <v>94310</v>
      </c>
      <c r="AY11" s="2375">
        <f t="shared" si="85"/>
        <v>-1.4030025509137234E-2</v>
      </c>
      <c r="AZ11" s="2082">
        <f>SUM(AZ158:AZ182)</f>
        <v>95652</v>
      </c>
      <c r="BA11" s="2093">
        <f t="shared" si="86"/>
        <v>42280</v>
      </c>
      <c r="BB11" s="2103">
        <f t="shared" si="87"/>
        <v>43494</v>
      </c>
      <c r="BC11" s="2376">
        <v>42813</v>
      </c>
      <c r="BD11" s="723">
        <f t="shared" si="12"/>
        <v>37933</v>
      </c>
      <c r="BE11" s="724">
        <f t="shared" si="88"/>
        <v>39262</v>
      </c>
      <c r="BF11" s="2377">
        <v>38941</v>
      </c>
      <c r="BG11" s="2146">
        <f t="shared" si="89"/>
        <v>44838</v>
      </c>
      <c r="BH11" s="723">
        <f t="shared" si="13"/>
        <v>27989</v>
      </c>
      <c r="BI11" s="723">
        <f t="shared" si="14"/>
        <v>16849</v>
      </c>
      <c r="BJ11" s="723">
        <f t="shared" si="90"/>
        <v>35375</v>
      </c>
      <c r="BK11" s="723">
        <f t="shared" si="15"/>
        <v>14291</v>
      </c>
      <c r="BL11" s="725">
        <f t="shared" si="16"/>
        <v>21084</v>
      </c>
      <c r="BM11" s="2126">
        <f t="shared" si="133"/>
        <v>80213</v>
      </c>
      <c r="BN11" s="3266"/>
      <c r="BO11" s="2378"/>
      <c r="BP11" s="2379">
        <f>SUBTOTAL(9,BP158:BP182)</f>
        <v>72432</v>
      </c>
      <c r="BQ11" s="2380">
        <f t="shared" si="91"/>
        <v>-3.0789611015214158E-2</v>
      </c>
      <c r="BR11" s="2381">
        <f t="shared" si="92"/>
        <v>-2301</v>
      </c>
      <c r="BS11" s="734">
        <f>SUBTOTAL(9,BS158:BS182)</f>
        <v>74733</v>
      </c>
      <c r="BT11" s="2382">
        <f t="shared" si="93"/>
        <v>-2.4079945418786775E-4</v>
      </c>
      <c r="BU11" s="2383">
        <f>SUBTOTAL(9,BU158:BU182)</f>
        <v>74751</v>
      </c>
      <c r="BV11" s="2382">
        <f t="shared" si="94"/>
        <v>-1.8603613065854452E-2</v>
      </c>
      <c r="BW11" s="2383">
        <f>SUBTOTAL(9,BW158:BW182)</f>
        <v>76168</v>
      </c>
      <c r="BX11" s="2382">
        <f t="shared" si="134"/>
        <v>-2.2810663792882213E-2</v>
      </c>
      <c r="BY11" s="2384">
        <f>SUBTOTAL(9,BY158:BY182)</f>
        <v>77946</v>
      </c>
      <c r="BZ11" s="733">
        <f>SUBTOTAL(9,BZ158:BZ182)</f>
        <v>37681</v>
      </c>
      <c r="CA11" s="734">
        <f>SUBTOTAL(9,CA158:CA182)</f>
        <v>38741</v>
      </c>
      <c r="CB11" s="2385">
        <v>38761</v>
      </c>
      <c r="CC11" s="736">
        <f>SUBTOTAL(9,CC158:CC182)</f>
        <v>34751</v>
      </c>
      <c r="CD11" s="737">
        <f>SUBTOTAL(9,CD158:CD182)</f>
        <v>35992</v>
      </c>
      <c r="CE11" s="2385">
        <v>35990</v>
      </c>
      <c r="CF11" s="738">
        <f t="shared" ref="CF11:CL11" si="179">SUBTOTAL(9,CF158:CF182)</f>
        <v>40125</v>
      </c>
      <c r="CG11" s="738">
        <f t="shared" si="179"/>
        <v>24383</v>
      </c>
      <c r="CH11" s="755">
        <f t="shared" si="179"/>
        <v>15742</v>
      </c>
      <c r="CI11" s="738">
        <f t="shared" si="179"/>
        <v>32307</v>
      </c>
      <c r="CJ11" s="755">
        <f t="shared" si="179"/>
        <v>13298</v>
      </c>
      <c r="CK11" s="2386">
        <f t="shared" si="179"/>
        <v>19009</v>
      </c>
      <c r="CL11" s="2126">
        <f t="shared" si="179"/>
        <v>7781</v>
      </c>
      <c r="CM11" s="2387">
        <f t="shared" si="96"/>
        <v>-3.0163280568365924E-2</v>
      </c>
      <c r="CN11" s="2388">
        <f t="shared" si="97"/>
        <v>-242</v>
      </c>
      <c r="CO11" s="2389">
        <f>SUBTOTAL(9,CO158:CO182)</f>
        <v>8023</v>
      </c>
      <c r="CP11" s="2390">
        <f t="shared" si="18"/>
        <v>0.14565186348707693</v>
      </c>
      <c r="CQ11" s="2082">
        <f>SUBTOTAL(9,CQ158:CQ182)</f>
        <v>7003</v>
      </c>
      <c r="CR11" s="2390">
        <f t="shared" si="19"/>
        <v>0.19484729568333048</v>
      </c>
      <c r="CS11" s="2082">
        <f>SUBTOTAL(9,CS158:CS182)</f>
        <v>5861</v>
      </c>
      <c r="CT11" s="2390">
        <f t="shared" si="20"/>
        <v>-4.0781648258283454E-3</v>
      </c>
      <c r="CU11" s="2391">
        <f>SUBTOTAL(9,CU158:CU182)</f>
        <v>5885</v>
      </c>
      <c r="CV11" s="2392">
        <f t="shared" si="21"/>
        <v>4599</v>
      </c>
      <c r="CW11" s="2393">
        <f t="shared" si="22"/>
        <v>4753</v>
      </c>
      <c r="CX11" s="2394">
        <f t="shared" si="23"/>
        <v>4052</v>
      </c>
      <c r="CY11" s="1961">
        <f t="shared" si="24"/>
        <v>3182</v>
      </c>
      <c r="CZ11" s="724">
        <f t="shared" si="25"/>
        <v>3270</v>
      </c>
      <c r="DA11" s="2395">
        <f t="shared" si="26"/>
        <v>2951</v>
      </c>
      <c r="DB11" s="738">
        <f t="shared" ref="DB11:DG11" si="180">SUBTOTAL(9,DB158:DB182)</f>
        <v>4713</v>
      </c>
      <c r="DC11" s="738">
        <f t="shared" si="180"/>
        <v>3606</v>
      </c>
      <c r="DD11" s="755">
        <f t="shared" si="180"/>
        <v>1107</v>
      </c>
      <c r="DE11" s="738">
        <f t="shared" si="180"/>
        <v>3068</v>
      </c>
      <c r="DF11" s="755">
        <f t="shared" si="180"/>
        <v>993</v>
      </c>
      <c r="DG11" s="1141">
        <f t="shared" si="180"/>
        <v>2075</v>
      </c>
      <c r="DH11" s="2396">
        <f t="shared" si="137"/>
        <v>4342</v>
      </c>
      <c r="DI11" s="2397">
        <f t="shared" si="137"/>
        <v>4267</v>
      </c>
      <c r="DJ11" s="2398">
        <f t="shared" si="137"/>
        <v>3214</v>
      </c>
      <c r="DK11" s="2399">
        <f t="shared" si="29"/>
        <v>2919</v>
      </c>
      <c r="DL11" s="2399">
        <f t="shared" si="30"/>
        <v>1423</v>
      </c>
      <c r="DM11" s="2399">
        <f t="shared" si="98"/>
        <v>2510</v>
      </c>
      <c r="DN11" s="2397">
        <f t="shared" si="99"/>
        <v>2457</v>
      </c>
      <c r="DO11" s="2083">
        <f t="shared" si="99"/>
        <v>1832</v>
      </c>
      <c r="DP11" s="2400">
        <f t="shared" si="100"/>
        <v>1832</v>
      </c>
      <c r="DQ11" s="2397">
        <f t="shared" si="101"/>
        <v>1810</v>
      </c>
      <c r="DR11" s="2401">
        <f t="shared" si="101"/>
        <v>1382</v>
      </c>
      <c r="DS11" s="876">
        <f>SUBTOTAL(9,DS158:DS182)</f>
        <v>2381</v>
      </c>
      <c r="DT11" s="846">
        <f>SUBTOTAL(9,DT158:DT182)</f>
        <v>2333</v>
      </c>
      <c r="DU11" s="2402">
        <v>1754</v>
      </c>
      <c r="DV11" s="877">
        <f>SUBTOTAL(9,DV158:DV182)</f>
        <v>129</v>
      </c>
      <c r="DW11" s="807">
        <f>SUBTOTAL(9,DW158:DW182)</f>
        <v>124</v>
      </c>
      <c r="DX11" s="2403">
        <v>78</v>
      </c>
      <c r="DY11" s="877">
        <f>SUBTOTAL(9,DY158:DY182)</f>
        <v>538</v>
      </c>
      <c r="DZ11" s="807">
        <f>SUBTOTAL(9,DZ158:DZ182)</f>
        <v>551</v>
      </c>
      <c r="EA11" s="2404">
        <v>407</v>
      </c>
      <c r="EB11" s="878">
        <f>SUBTOTAL(9,EB158:EB182)</f>
        <v>1294</v>
      </c>
      <c r="EC11" s="807">
        <f>SUBTOTAL(9,EC158:EC182)</f>
        <v>1259</v>
      </c>
      <c r="ED11" s="2405">
        <v>975</v>
      </c>
      <c r="EE11" s="1963">
        <f t="shared" si="138"/>
        <v>27</v>
      </c>
      <c r="EF11" s="774">
        <f t="shared" si="138"/>
        <v>20</v>
      </c>
      <c r="EG11" s="1964">
        <f t="shared" si="138"/>
        <v>15</v>
      </c>
      <c r="EH11" s="1961">
        <f t="shared" si="33"/>
        <v>17</v>
      </c>
      <c r="EI11" s="1961">
        <f t="shared" si="34"/>
        <v>10</v>
      </c>
      <c r="EJ11" s="1961">
        <f t="shared" si="102"/>
        <v>14</v>
      </c>
      <c r="EK11" s="1964">
        <f t="shared" si="103"/>
        <v>14</v>
      </c>
      <c r="EL11" s="724">
        <f t="shared" si="103"/>
        <v>12</v>
      </c>
      <c r="EM11" s="1961">
        <f t="shared" si="104"/>
        <v>13</v>
      </c>
      <c r="EN11" s="774">
        <f t="shared" si="105"/>
        <v>6</v>
      </c>
      <c r="EO11" s="2406">
        <f t="shared" si="105"/>
        <v>3</v>
      </c>
      <c r="EP11" s="1965">
        <f>SUBTOTAL(9,EP158:EP182)</f>
        <v>13</v>
      </c>
      <c r="EQ11" s="724">
        <f>SUBTOTAL(9,EQ158:EQ182)</f>
        <v>11</v>
      </c>
      <c r="ER11" s="2394">
        <v>9</v>
      </c>
      <c r="ES11" s="1963">
        <f>SUBTOTAL(9,ES158:ES182)</f>
        <v>1</v>
      </c>
      <c r="ET11" s="774">
        <f>SUBTOTAL(9,ET158:ET182)</f>
        <v>3</v>
      </c>
      <c r="EU11" s="2407">
        <v>3</v>
      </c>
      <c r="EV11" s="1965">
        <f>SUBTOTAL(9,EV158:EV182)</f>
        <v>4</v>
      </c>
      <c r="EW11" s="724">
        <f>SUBTOTAL(9,EW158:EW182)</f>
        <v>2</v>
      </c>
      <c r="EX11" s="2408">
        <v>1</v>
      </c>
      <c r="EY11" s="1962">
        <f>SUBTOTAL(9,EY158:EY182)</f>
        <v>9</v>
      </c>
      <c r="EZ11" s="724">
        <f>SUBTOTAL(9,EZ158:EZ182)</f>
        <v>4</v>
      </c>
      <c r="FA11" s="2409">
        <v>2</v>
      </c>
      <c r="FB11" s="1963">
        <f t="shared" si="139"/>
        <v>649</v>
      </c>
      <c r="FC11" s="774">
        <f t="shared" si="139"/>
        <v>688</v>
      </c>
      <c r="FD11" s="774">
        <f t="shared" si="139"/>
        <v>625</v>
      </c>
      <c r="FE11" s="1961">
        <f t="shared" si="37"/>
        <v>354</v>
      </c>
      <c r="FF11" s="1961">
        <f t="shared" si="38"/>
        <v>295</v>
      </c>
      <c r="FG11" s="1961">
        <f t="shared" si="106"/>
        <v>399</v>
      </c>
      <c r="FH11" s="1964">
        <f t="shared" si="107"/>
        <v>428</v>
      </c>
      <c r="FI11" s="2410">
        <f t="shared" si="107"/>
        <v>374</v>
      </c>
      <c r="FJ11" s="1962">
        <f t="shared" si="108"/>
        <v>250</v>
      </c>
      <c r="FK11" s="724">
        <f t="shared" si="39"/>
        <v>260</v>
      </c>
      <c r="FL11" s="2408">
        <f t="shared" si="39"/>
        <v>251</v>
      </c>
      <c r="FM11" s="1965">
        <f>SUBTOTAL(9,FM158:FM182)</f>
        <v>270</v>
      </c>
      <c r="FN11" s="724">
        <f>SUBTOTAL(9,FN158:FN182)</f>
        <v>290</v>
      </c>
      <c r="FO11" s="2394">
        <v>257</v>
      </c>
      <c r="FP11" s="1961">
        <f>SUBTOTAL(9,FP158:FP182)</f>
        <v>129</v>
      </c>
      <c r="FQ11" s="724">
        <f>SUBTOTAL(9,FQ158:FQ182)</f>
        <v>138</v>
      </c>
      <c r="FR11" s="2407">
        <v>117</v>
      </c>
      <c r="FS11" s="1961">
        <f>SUBTOTAL(9,FS158:FS182)</f>
        <v>84</v>
      </c>
      <c r="FT11" s="724">
        <f>SUBTOTAL(9,FT158:FT182)</f>
        <v>94</v>
      </c>
      <c r="FU11" s="2408">
        <v>87</v>
      </c>
      <c r="FV11" s="1962">
        <f>SUBTOTAL(9,FV158:FV182)</f>
        <v>166</v>
      </c>
      <c r="FW11" s="724">
        <f>SUBTOTAL(9,FW158:FW182)</f>
        <v>166</v>
      </c>
      <c r="FX11" s="2409">
        <v>164</v>
      </c>
      <c r="FY11" s="1963">
        <f t="shared" si="140"/>
        <v>532</v>
      </c>
      <c r="FZ11" s="774">
        <f t="shared" si="141"/>
        <v>603</v>
      </c>
      <c r="GA11" s="1964">
        <f t="shared" si="142"/>
        <v>516</v>
      </c>
      <c r="GB11" s="1961">
        <f t="shared" si="42"/>
        <v>250</v>
      </c>
      <c r="GC11" s="1961">
        <f t="shared" si="43"/>
        <v>282</v>
      </c>
      <c r="GD11" s="1961">
        <f t="shared" si="44"/>
        <v>427</v>
      </c>
      <c r="GE11" s="1964">
        <f t="shared" si="45"/>
        <v>479</v>
      </c>
      <c r="GF11" s="2411">
        <f t="shared" si="45"/>
        <v>405</v>
      </c>
      <c r="GG11" s="1965">
        <f t="shared" si="143"/>
        <v>105</v>
      </c>
      <c r="GH11" s="774">
        <f t="shared" si="46"/>
        <v>124</v>
      </c>
      <c r="GI11" s="2406">
        <f t="shared" si="46"/>
        <v>111</v>
      </c>
      <c r="GJ11" s="1965">
        <f>SUBTOTAL(9,GJ158:GJ182)</f>
        <v>217</v>
      </c>
      <c r="GK11" s="724">
        <f>SUBTOTAL(9,GK158:GK182)</f>
        <v>242</v>
      </c>
      <c r="GL11" s="2394">
        <v>200</v>
      </c>
      <c r="GM11" s="1961">
        <f>SUBTOTAL(9,GM158:GM182)</f>
        <v>210</v>
      </c>
      <c r="GN11" s="724">
        <f>SUBTOTAL(9,GN158:GN182)</f>
        <v>237</v>
      </c>
      <c r="GO11" s="2407">
        <v>205</v>
      </c>
      <c r="GP11" s="1965">
        <f>SUBTOTAL(9,GP158:GP182)</f>
        <v>33</v>
      </c>
      <c r="GQ11" s="724">
        <f>SUBTOTAL(9,GQ158:GQ182)</f>
        <v>42</v>
      </c>
      <c r="GR11" s="2408">
        <v>38</v>
      </c>
      <c r="GS11" s="1962">
        <f>SUBTOTAL(9,GS158:GS182)</f>
        <v>72</v>
      </c>
      <c r="GT11" s="724">
        <f>SUBTOTAL(9,GT158:GT182)</f>
        <v>82</v>
      </c>
      <c r="GU11" s="2409">
        <v>73</v>
      </c>
      <c r="GV11" s="1963">
        <f t="shared" si="164"/>
        <v>1090</v>
      </c>
      <c r="GW11" s="774">
        <f t="shared" si="144"/>
        <v>1208</v>
      </c>
      <c r="GX11" s="1964">
        <f t="shared" si="144"/>
        <v>1078</v>
      </c>
      <c r="GY11" s="1961">
        <f t="shared" si="109"/>
        <v>569</v>
      </c>
      <c r="GZ11" s="1961">
        <f t="shared" si="110"/>
        <v>521</v>
      </c>
      <c r="HA11" s="1961">
        <f t="shared" si="111"/>
        <v>681</v>
      </c>
      <c r="HB11" s="1964">
        <f t="shared" si="145"/>
        <v>752</v>
      </c>
      <c r="HC11" s="2412">
        <f t="shared" si="145"/>
        <v>658</v>
      </c>
      <c r="HD11" s="1961">
        <f t="shared" si="146"/>
        <v>409</v>
      </c>
      <c r="HE11" s="2413">
        <f t="shared" si="112"/>
        <v>456</v>
      </c>
      <c r="HF11" s="2409">
        <f t="shared" si="113"/>
        <v>420</v>
      </c>
      <c r="HG11" s="1961">
        <f>SUBTOTAL(9,HG158:HG182)</f>
        <v>428</v>
      </c>
      <c r="HH11" s="724">
        <f>SUBTOTAL(9,HH158:HH182)</f>
        <v>491</v>
      </c>
      <c r="HI11" s="2394">
        <v>403</v>
      </c>
      <c r="HJ11" s="1961">
        <f>SUBTOTAL(9,HJ158:HJ182)</f>
        <v>253</v>
      </c>
      <c r="HK11" s="724">
        <f>SUBTOTAL(9,HK158:HK182)</f>
        <v>261</v>
      </c>
      <c r="HL11" s="2394">
        <v>255</v>
      </c>
      <c r="HM11" s="1961">
        <f>SUBTOTAL(9,HM158:HM182)</f>
        <v>141</v>
      </c>
      <c r="HN11" s="724">
        <f>SUBTOTAL(9,HN158:HN182)</f>
        <v>142</v>
      </c>
      <c r="HO11" s="2408">
        <v>137</v>
      </c>
      <c r="HP11" s="1962">
        <f>SUBTOTAL(9,HP158:HP182)</f>
        <v>268</v>
      </c>
      <c r="HQ11" s="724">
        <f>SUBTOTAL(9,HQ158:HQ182)</f>
        <v>314</v>
      </c>
      <c r="HR11" s="2408">
        <v>283</v>
      </c>
      <c r="HS11" s="2414">
        <f t="shared" si="147"/>
        <v>1141</v>
      </c>
      <c r="HT11" s="774">
        <f t="shared" si="114"/>
        <v>1237</v>
      </c>
      <c r="HU11" s="724">
        <f t="shared" si="115"/>
        <v>1555</v>
      </c>
      <c r="HV11" s="1961">
        <f t="shared" si="50"/>
        <v>490</v>
      </c>
      <c r="HW11" s="2415">
        <f t="shared" si="51"/>
        <v>651</v>
      </c>
      <c r="HX11" s="1961">
        <f t="shared" si="52"/>
        <v>682</v>
      </c>
      <c r="HY11" s="724">
        <f t="shared" si="53"/>
        <v>728</v>
      </c>
      <c r="HZ11" s="2394">
        <f t="shared" si="53"/>
        <v>1147</v>
      </c>
      <c r="IA11" s="1961">
        <f t="shared" si="116"/>
        <v>459</v>
      </c>
      <c r="IB11" s="724">
        <f t="shared" si="117"/>
        <v>509</v>
      </c>
      <c r="IC11" s="2408">
        <f t="shared" si="117"/>
        <v>408</v>
      </c>
      <c r="ID11" s="1965">
        <f>SUBTOTAL(9,ID158:ID182)</f>
        <v>297</v>
      </c>
      <c r="IE11" s="724">
        <f>SUBTOTAL(9,IE158:IE182)</f>
        <v>317</v>
      </c>
      <c r="IF11" s="2394">
        <v>585</v>
      </c>
      <c r="IG11" s="1961">
        <f>SUBTOTAL(9,IG158:IG182)</f>
        <v>385</v>
      </c>
      <c r="IH11" s="724">
        <f>SUBTOTAL(9,IH158:IH182)</f>
        <v>411</v>
      </c>
      <c r="II11" s="2394">
        <v>562</v>
      </c>
      <c r="IJ11" s="1961">
        <f>SUBTOTAL(9,IJ158:IJ182)</f>
        <v>193</v>
      </c>
      <c r="IK11" s="724">
        <f>SUBTOTAL(9,IK158:IK182)</f>
        <v>238</v>
      </c>
      <c r="IL11" s="2409">
        <v>174</v>
      </c>
      <c r="IM11" s="1961">
        <f>SUBTOTAL(9,IM158:IM182)</f>
        <v>266</v>
      </c>
      <c r="IN11" s="724">
        <f>SUBTOTAL(9,IN158:IN182)</f>
        <v>271</v>
      </c>
      <c r="IO11" s="2416">
        <v>234</v>
      </c>
      <c r="IP11" s="1944">
        <f t="shared" si="148"/>
        <v>80213</v>
      </c>
      <c r="IQ11" s="3212">
        <f t="shared" ref="IQ11:IQ14" si="181">IR11+IS11</f>
        <v>55057</v>
      </c>
      <c r="IR11" s="726">
        <f>SUBTOTAL(9,IR158:IR182)</f>
        <v>28881</v>
      </c>
      <c r="IS11" s="3213">
        <f>SUBTOTAL(9,IS158:IS182)</f>
        <v>26176</v>
      </c>
      <c r="IT11" s="3212">
        <f t="shared" si="56"/>
        <v>5039</v>
      </c>
      <c r="IU11" s="3214">
        <f>SUBTOTAL(9,IU158:IU182)</f>
        <v>2857</v>
      </c>
      <c r="IV11" s="726">
        <f>SUBTOTAL(9,IV158:IV182)</f>
        <v>2182</v>
      </c>
      <c r="IW11" s="3212">
        <f t="shared" si="58"/>
        <v>5268</v>
      </c>
      <c r="IX11" s="3214">
        <f>SUBTOTAL(9,IX158:IX182)</f>
        <v>2944</v>
      </c>
      <c r="IY11" s="726">
        <f>SUBTOTAL(9,IY158:IY182)</f>
        <v>2324</v>
      </c>
      <c r="IZ11" s="3212">
        <f t="shared" si="60"/>
        <v>5235</v>
      </c>
      <c r="JA11" s="726">
        <f>SUBTOTAL(9,JA158:JA182)</f>
        <v>2652</v>
      </c>
      <c r="JB11" s="3213">
        <f>SUBTOTAL(9,JB158:JB182)</f>
        <v>2583</v>
      </c>
      <c r="JC11" s="3212">
        <f t="shared" si="62"/>
        <v>3536</v>
      </c>
      <c r="JD11" s="726">
        <f>SUBTOTAL(9,JD158:JD182)</f>
        <v>1774</v>
      </c>
      <c r="JE11" s="3213">
        <f>SUBTOTAL(9,JE158:JE182)</f>
        <v>1762</v>
      </c>
      <c r="JF11" s="3212">
        <f t="shared" si="64"/>
        <v>6078</v>
      </c>
      <c r="JG11" s="3214">
        <f>SUBTOTAL(9,JG158:JG182)</f>
        <v>3172</v>
      </c>
      <c r="JH11" s="3215">
        <f>SUBTOTAL(9,JH158:JH182)</f>
        <v>2906</v>
      </c>
      <c r="JI11" s="321"/>
      <c r="JJ11" s="327"/>
      <c r="JK11" s="328"/>
      <c r="JL11" s="329"/>
      <c r="JM11" s="374">
        <f t="shared" si="66"/>
        <v>1.6070465051842561E-2</v>
      </c>
      <c r="JN11" s="371">
        <f t="shared" si="67"/>
        <v>1.7529830503159448E-2</v>
      </c>
      <c r="JO11" s="330">
        <f t="shared" si="68"/>
        <v>1.6516417714022503E-2</v>
      </c>
      <c r="JP11" s="331">
        <f t="shared" si="69"/>
        <v>1.3355807047114535E-2</v>
      </c>
      <c r="JQ11" s="331">
        <f t="shared" si="70"/>
        <v>1.3587525291285844E-2</v>
      </c>
      <c r="JR11" s="332">
        <f t="shared" si="71"/>
        <v>1.2847776005670743E-2</v>
      </c>
      <c r="JS11" s="333"/>
      <c r="JT11" s="334"/>
      <c r="JU11" s="335"/>
      <c r="JV11" s="335"/>
      <c r="JW11" s="335"/>
      <c r="JX11" s="335"/>
      <c r="JY11" s="336"/>
      <c r="JZ11" s="328"/>
      <c r="KA11" s="337"/>
      <c r="KB11" s="337"/>
      <c r="KC11" s="337"/>
      <c r="KD11" s="338"/>
      <c r="KE11" s="158">
        <f t="shared" si="72"/>
        <v>1102</v>
      </c>
      <c r="KF11" s="409"/>
      <c r="KG11" s="3294">
        <f t="shared" si="119"/>
        <v>-1.4311270125223596E-2</v>
      </c>
      <c r="KH11" s="3295">
        <f t="shared" si="73"/>
        <v>-16</v>
      </c>
      <c r="KI11" s="259">
        <f t="shared" si="120"/>
        <v>1118</v>
      </c>
      <c r="KJ11" s="437" t="s">
        <v>353</v>
      </c>
      <c r="KK11" s="404">
        <f t="shared" si="121"/>
        <v>0.11354581673306763</v>
      </c>
      <c r="KL11" s="244">
        <v>1004</v>
      </c>
      <c r="KM11" s="433" t="s">
        <v>353</v>
      </c>
      <c r="KN11" s="245">
        <f t="shared" si="122"/>
        <v>0.20673076923076916</v>
      </c>
      <c r="KO11" s="246">
        <f>SUBTOTAL(9,KO158:KO182)</f>
        <v>832</v>
      </c>
      <c r="KP11" s="433" t="s">
        <v>353</v>
      </c>
      <c r="KQ11" s="247">
        <f t="shared" si="123"/>
        <v>6.8035943517329889E-2</v>
      </c>
      <c r="KR11" s="246">
        <f>SUBTOTAL(9,KR158:KR182)</f>
        <v>779</v>
      </c>
      <c r="KS11" s="433" t="s">
        <v>353</v>
      </c>
      <c r="KT11" s="247">
        <f t="shared" si="124"/>
        <v>7.448275862068976E-2</v>
      </c>
      <c r="KU11" s="246">
        <f>SUBTOTAL(9,KU158:KU182)</f>
        <v>725</v>
      </c>
      <c r="KV11" s="430" t="s">
        <v>353</v>
      </c>
      <c r="KW11" s="390">
        <f>SUBTOTAL(9,KW158:KW182)</f>
        <v>95</v>
      </c>
      <c r="KX11" s="2741">
        <f t="shared" si="125"/>
        <v>6.7415730337078594E-2</v>
      </c>
      <c r="KY11" s="2740">
        <f t="shared" si="126"/>
        <v>6</v>
      </c>
      <c r="KZ11" s="389">
        <f t="shared" si="149"/>
        <v>89</v>
      </c>
      <c r="LA11" s="2741">
        <f t="shared" si="150"/>
        <v>0.21917808219178081</v>
      </c>
      <c r="LB11" s="2740">
        <f t="shared" si="151"/>
        <v>16</v>
      </c>
      <c r="LC11" s="2945">
        <f t="shared" si="152"/>
        <v>73</v>
      </c>
      <c r="LD11" s="388">
        <f>SUBTOTAL(9,LD158:LD182)</f>
        <v>32</v>
      </c>
      <c r="LE11" s="389">
        <f>SUBTOTAL(9,LE158:LE182)</f>
        <v>26</v>
      </c>
      <c r="LF11" s="2728">
        <v>19</v>
      </c>
      <c r="LG11" s="388">
        <f>SUBTOTAL(9,LG158:LG182)</f>
        <v>63</v>
      </c>
      <c r="LH11" s="389">
        <f>SUBTOTAL(9,LH158:LH182)</f>
        <v>63</v>
      </c>
      <c r="LI11" s="2732">
        <v>54</v>
      </c>
      <c r="LJ11" s="388">
        <f>SUBTOTAL(9,LJ158:LJ182)</f>
        <v>0</v>
      </c>
      <c r="LK11" s="389">
        <f>SUBTOTAL(9,LK158:LK182)</f>
        <v>0</v>
      </c>
      <c r="LL11" s="2686">
        <v>0</v>
      </c>
      <c r="LM11" s="323">
        <f>SUBTOTAL(9,LM158:LM182)</f>
        <v>1006</v>
      </c>
      <c r="LN11" s="2741">
        <f t="shared" si="153"/>
        <v>-2.2351797862001921E-2</v>
      </c>
      <c r="LO11" s="2740">
        <f t="shared" si="154"/>
        <v>-23</v>
      </c>
      <c r="LP11" s="2752">
        <f t="shared" si="155"/>
        <v>1029</v>
      </c>
      <c r="LQ11" s="2741">
        <f t="shared" si="156"/>
        <v>0.10526315789473695</v>
      </c>
      <c r="LR11" s="2740">
        <f t="shared" si="157"/>
        <v>98</v>
      </c>
      <c r="LS11" s="2753">
        <f t="shared" si="171"/>
        <v>931</v>
      </c>
      <c r="LT11" s="2824">
        <f t="shared" ref="LT11:MJ11" si="182">SUBTOTAL(9,LT158:LT182)</f>
        <v>424</v>
      </c>
      <c r="LU11" s="219">
        <f t="shared" si="182"/>
        <v>423</v>
      </c>
      <c r="LV11" s="391">
        <f t="shared" si="182"/>
        <v>394</v>
      </c>
      <c r="LW11" s="323">
        <f t="shared" si="182"/>
        <v>164</v>
      </c>
      <c r="LX11" s="219">
        <f t="shared" si="182"/>
        <v>151</v>
      </c>
      <c r="LY11" s="392">
        <f t="shared" si="182"/>
        <v>125</v>
      </c>
      <c r="LZ11" s="323">
        <f t="shared" si="182"/>
        <v>0</v>
      </c>
      <c r="MA11" s="219">
        <f t="shared" si="182"/>
        <v>0</v>
      </c>
      <c r="MB11" s="392">
        <f t="shared" si="182"/>
        <v>0</v>
      </c>
      <c r="MC11" s="323">
        <f t="shared" si="182"/>
        <v>149</v>
      </c>
      <c r="MD11" s="220">
        <f t="shared" si="182"/>
        <v>145</v>
      </c>
      <c r="ME11" s="392">
        <f t="shared" si="182"/>
        <v>147</v>
      </c>
      <c r="MF11" s="323">
        <f t="shared" si="182"/>
        <v>0</v>
      </c>
      <c r="MG11" s="219">
        <f t="shared" si="182"/>
        <v>0</v>
      </c>
      <c r="MH11" s="392">
        <f t="shared" si="182"/>
        <v>0</v>
      </c>
      <c r="MI11" s="323">
        <f t="shared" si="182"/>
        <v>269</v>
      </c>
      <c r="MJ11" s="220">
        <f t="shared" si="182"/>
        <v>310</v>
      </c>
      <c r="MK11" s="276" t="s">
        <v>353</v>
      </c>
      <c r="ML11" s="2853">
        <f>SUBTOTAL(9,ML158:ML182)</f>
        <v>265</v>
      </c>
      <c r="MM11" s="2858" t="s">
        <v>1024</v>
      </c>
      <c r="MN11" s="89">
        <f>SUBTOTAL(9,MN158:MN182)</f>
        <v>1</v>
      </c>
      <c r="MO11" s="2843" t="str">
        <f t="shared" si="159"/>
        <v>-</v>
      </c>
      <c r="MP11" s="2740">
        <f t="shared" si="160"/>
        <v>1</v>
      </c>
      <c r="MQ11" s="220">
        <f>SUBTOTAL(9,MQ158:MQ182)</f>
        <v>0</v>
      </c>
      <c r="MR11" s="3178"/>
      <c r="MS11" s="2843" t="str">
        <f t="shared" si="75"/>
        <v>-</v>
      </c>
      <c r="MT11" s="2740">
        <f t="shared" si="76"/>
        <v>0</v>
      </c>
      <c r="MU11" s="3140">
        <f t="shared" ref="MU11:NR11" si="183">SUBTOTAL(9,MU158:MU182)</f>
        <v>0</v>
      </c>
      <c r="MV11" s="3157"/>
      <c r="MW11" s="412">
        <f t="shared" ref="MW11" si="184">SUBTOTAL(9,MW158:MW182)</f>
        <v>1102</v>
      </c>
      <c r="MX11" s="153">
        <f t="shared" si="183"/>
        <v>22</v>
      </c>
      <c r="MY11" s="417">
        <f t="shared" si="183"/>
        <v>6</v>
      </c>
      <c r="MZ11" s="415">
        <f t="shared" si="183"/>
        <v>25</v>
      </c>
      <c r="NA11" s="417">
        <f t="shared" si="183"/>
        <v>34</v>
      </c>
      <c r="NB11" s="415">
        <f t="shared" si="183"/>
        <v>340</v>
      </c>
      <c r="NC11" s="417">
        <f t="shared" si="183"/>
        <v>13</v>
      </c>
      <c r="ND11" s="415">
        <f t="shared" si="183"/>
        <v>23</v>
      </c>
      <c r="NE11" s="417">
        <f t="shared" si="183"/>
        <v>52</v>
      </c>
      <c r="NF11" s="415">
        <f t="shared" si="183"/>
        <v>229</v>
      </c>
      <c r="NG11" s="417">
        <f t="shared" si="183"/>
        <v>50</v>
      </c>
      <c r="NH11" s="415">
        <f t="shared" si="183"/>
        <v>8</v>
      </c>
      <c r="NI11" s="417">
        <f t="shared" si="183"/>
        <v>34</v>
      </c>
      <c r="NJ11" s="415">
        <f t="shared" si="183"/>
        <v>51</v>
      </c>
      <c r="NK11" s="417">
        <f t="shared" si="183"/>
        <v>8</v>
      </c>
      <c r="NL11" s="415">
        <f t="shared" si="183"/>
        <v>4</v>
      </c>
      <c r="NM11" s="417">
        <f t="shared" si="183"/>
        <v>4</v>
      </c>
      <c r="NN11" s="415">
        <f t="shared" si="183"/>
        <v>9</v>
      </c>
      <c r="NO11" s="417">
        <f t="shared" si="183"/>
        <v>37</v>
      </c>
      <c r="NP11" s="415">
        <f t="shared" si="183"/>
        <v>0</v>
      </c>
      <c r="NQ11" s="417">
        <f t="shared" si="183"/>
        <v>2</v>
      </c>
      <c r="NR11" s="1123">
        <f t="shared" si="183"/>
        <v>151</v>
      </c>
    </row>
    <row r="12" spans="1:382" s="322" customFormat="1" ht="24" customHeight="1">
      <c r="A12" s="2982"/>
      <c r="B12" s="2417"/>
      <c r="C12" s="2983"/>
      <c r="D12" s="2418" t="s">
        <v>229</v>
      </c>
      <c r="E12" s="2419"/>
      <c r="F12" s="2419"/>
      <c r="G12" s="2420"/>
      <c r="H12" s="2421">
        <f t="shared" si="0"/>
        <v>0.15866917278663747</v>
      </c>
      <c r="I12" s="2422">
        <f>AC12/$AC$6</f>
        <v>0.15450347026019204</v>
      </c>
      <c r="J12" s="2423">
        <f t="shared" si="79"/>
        <v>0.15595517523129826</v>
      </c>
      <c r="K12" s="2424">
        <f t="shared" si="2"/>
        <v>0.15461072912341647</v>
      </c>
      <c r="L12" s="2424">
        <f t="shared" si="3"/>
        <v>0.15513964579741935</v>
      </c>
      <c r="M12" s="2425">
        <f t="shared" si="4"/>
        <v>0.15958727945665649</v>
      </c>
      <c r="N12" s="2426"/>
      <c r="O12" s="2426"/>
      <c r="P12" s="2427"/>
      <c r="Q12" s="2427"/>
      <c r="R12" s="2427"/>
      <c r="S12" s="2427"/>
      <c r="T12" s="2428"/>
      <c r="U12" s="2428"/>
      <c r="V12" s="2429"/>
      <c r="W12" s="2429"/>
      <c r="X12" s="2429"/>
      <c r="Y12" s="2429"/>
      <c r="Z12" s="2430">
        <f t="shared" si="130"/>
        <v>204711</v>
      </c>
      <c r="AA12" s="2431">
        <f t="shared" si="5"/>
        <v>5.300762322150554E-2</v>
      </c>
      <c r="AB12" s="2432">
        <f>Z12-AC12</f>
        <v>10305</v>
      </c>
      <c r="AC12" s="2032">
        <f t="shared" si="131"/>
        <v>194406</v>
      </c>
      <c r="AD12" s="2433">
        <f t="shared" si="6"/>
        <v>-2.4220281406829303E-3</v>
      </c>
      <c r="AE12" s="2434">
        <f t="shared" si="81"/>
        <v>-472</v>
      </c>
      <c r="AF12" s="2435" t="s">
        <v>228</v>
      </c>
      <c r="AG12" s="2433">
        <f t="shared" si="82"/>
        <v>6.5862302828764596E-2</v>
      </c>
      <c r="AH12" s="2052">
        <f>SUBTOTAL(9,AH183:AH229)-AH195</f>
        <v>182836</v>
      </c>
      <c r="AI12" s="2433">
        <f t="shared" si="7"/>
        <v>3.0758822866163049E-2</v>
      </c>
      <c r="AJ12" s="2436">
        <f>SUBTOTAL(9,AJ183:AJ229)-AJ195</f>
        <v>177380</v>
      </c>
      <c r="AK12" s="2437">
        <f t="shared" si="83"/>
        <v>-1.7949087043660272E-2</v>
      </c>
      <c r="AL12" s="2052">
        <f>SUBTOTAL(9,AL183:AL229)-AL195</f>
        <v>180622</v>
      </c>
      <c r="AM12" s="2438">
        <f t="shared" si="84"/>
        <v>-6.6392980048912698E-4</v>
      </c>
      <c r="AN12" s="2067">
        <f>SUBTOTAL(9,AN183:AN229)-AN195</f>
        <v>180742</v>
      </c>
      <c r="AO12" s="2433">
        <f t="shared" si="8"/>
        <v>3.4508021727061022E-2</v>
      </c>
      <c r="AP12" s="2052">
        <f>SUBTOTAL(9,AP183:AP229)-AP195</f>
        <v>174713</v>
      </c>
      <c r="AQ12" s="2438">
        <f t="shared" si="9"/>
        <v>3.3019788903054792E-3</v>
      </c>
      <c r="AR12" s="2067">
        <f>SUBTOTAL(9,AR183:AR229)-AR195</f>
        <v>174138</v>
      </c>
      <c r="AS12" s="2433">
        <f t="shared" si="10"/>
        <v>7.0676266424008372E-2</v>
      </c>
      <c r="AT12" s="2052">
        <f>SUBTOTAL(9,AT183:AT229)-AT195</f>
        <v>162643</v>
      </c>
      <c r="AU12" s="2438">
        <f t="shared" si="132"/>
        <v>1.9526352740584674E-2</v>
      </c>
      <c r="AV12" s="2067">
        <f>SUBTOTAL(9,AV183:AV229)-AV195</f>
        <v>159528</v>
      </c>
      <c r="AW12" s="2433">
        <f t="shared" si="11"/>
        <v>4.380598430967142E-2</v>
      </c>
      <c r="AX12" s="2052">
        <f>SUBTOTAL(9,AX183:AX229)-AX195</f>
        <v>152833</v>
      </c>
      <c r="AY12" s="2438">
        <f t="shared" si="85"/>
        <v>1.4914966099331295E-2</v>
      </c>
      <c r="AZ12" s="2081">
        <f>SUM(AZ183:AZ229)-AZ195</f>
        <v>150587</v>
      </c>
      <c r="BA12" s="2092">
        <f t="shared" si="86"/>
        <v>79512</v>
      </c>
      <c r="BB12" s="2102">
        <f t="shared" si="87"/>
        <v>75680</v>
      </c>
      <c r="BC12" s="2439">
        <v>75559</v>
      </c>
      <c r="BD12" s="590">
        <f t="shared" si="12"/>
        <v>125199</v>
      </c>
      <c r="BE12" s="591">
        <f t="shared" si="88"/>
        <v>118726</v>
      </c>
      <c r="BF12" s="2440">
        <v>119319</v>
      </c>
      <c r="BG12" s="2441">
        <f t="shared" si="89"/>
        <v>123805</v>
      </c>
      <c r="BH12" s="590">
        <f t="shared" si="13"/>
        <v>46583</v>
      </c>
      <c r="BI12" s="590">
        <f t="shared" si="14"/>
        <v>77222</v>
      </c>
      <c r="BJ12" s="590">
        <f t="shared" si="90"/>
        <v>80906</v>
      </c>
      <c r="BK12" s="590">
        <f t="shared" si="15"/>
        <v>32929</v>
      </c>
      <c r="BL12" s="2442">
        <f t="shared" si="16"/>
        <v>47977</v>
      </c>
      <c r="BM12" s="2125">
        <f t="shared" si="133"/>
        <v>204711</v>
      </c>
      <c r="BN12" s="3267"/>
      <c r="BO12" s="595"/>
      <c r="BP12" s="2443">
        <f>SUBTOTAL(9,BP183:BP229)</f>
        <v>56965</v>
      </c>
      <c r="BQ12" s="2444">
        <f t="shared" si="91"/>
        <v>5.8868359418565719E-2</v>
      </c>
      <c r="BR12" s="2445">
        <f t="shared" si="92"/>
        <v>3167</v>
      </c>
      <c r="BS12" s="2446">
        <f>SUBTOTAL(9,BS183:BS229)-(BS192+BS226+BS227)</f>
        <v>53798</v>
      </c>
      <c r="BT12" s="2447">
        <f t="shared" si="93"/>
        <v>1.6763999924401363E-2</v>
      </c>
      <c r="BU12" s="2448">
        <f>SUBTOTAL(9,BU183:BU229)-(BU192+BU226+BU227)</f>
        <v>52911</v>
      </c>
      <c r="BV12" s="2447">
        <f t="shared" si="94"/>
        <v>5.3920006373994189E-2</v>
      </c>
      <c r="BW12" s="2448">
        <f>SUBTOTAL(9,BW183:BW229)-BW195</f>
        <v>50204</v>
      </c>
      <c r="BX12" s="2447">
        <f t="shared" si="134"/>
        <v>3.9334216628022611E-2</v>
      </c>
      <c r="BY12" s="2449">
        <f>SUBTOTAL(9,BY183:BY229)-BY195</f>
        <v>48304</v>
      </c>
      <c r="BZ12" s="601">
        <f>SUBTOTAL(9,BZ183:BZ229)</f>
        <v>17712</v>
      </c>
      <c r="CA12" s="602">
        <f>SUBTOTAL(9,CA183:CA229)-(CA192+CA226+CA227)</f>
        <v>16640</v>
      </c>
      <c r="CB12" s="2450">
        <v>16313</v>
      </c>
      <c r="CC12" s="604">
        <f>SUBTOTAL(9,CC183:CC229)</f>
        <v>39253</v>
      </c>
      <c r="CD12" s="605">
        <f>SUBTOTAL(9,CD183:CD229)-(CD192+CD226+CD227)</f>
        <v>37158</v>
      </c>
      <c r="CE12" s="2450">
        <v>36598</v>
      </c>
      <c r="CF12" s="606">
        <f t="shared" ref="CF12:CL12" si="185">SUBTOTAL(9,CF183:CF229)</f>
        <v>32128</v>
      </c>
      <c r="CG12" s="2451">
        <f t="shared" si="185"/>
        <v>5323</v>
      </c>
      <c r="CH12" s="2452">
        <f t="shared" si="185"/>
        <v>26805</v>
      </c>
      <c r="CI12" s="606">
        <f t="shared" si="185"/>
        <v>24837</v>
      </c>
      <c r="CJ12" s="2452">
        <f t="shared" si="185"/>
        <v>12389</v>
      </c>
      <c r="CK12" s="2453">
        <f t="shared" si="185"/>
        <v>12448</v>
      </c>
      <c r="CL12" s="2454">
        <f t="shared" si="185"/>
        <v>147746</v>
      </c>
      <c r="CM12" s="2455">
        <f t="shared" si="96"/>
        <v>5.0765248065543833E-2</v>
      </c>
      <c r="CN12" s="2456">
        <f t="shared" si="97"/>
        <v>7138</v>
      </c>
      <c r="CO12" s="2457">
        <f>SUBTOTAL(9,CO183:CO229)-(CO192+CO226+CO227)</f>
        <v>140608</v>
      </c>
      <c r="CP12" s="2458">
        <f t="shared" si="18"/>
        <v>-9.5726471644819178E-3</v>
      </c>
      <c r="CQ12" s="2459">
        <f>SUBTOTAL(9,CQ183:CQ229)-(CQ192+CQ226+CQ227)</f>
        <v>141967</v>
      </c>
      <c r="CR12" s="2460">
        <f t="shared" si="19"/>
        <v>7.0382713070752168E-2</v>
      </c>
      <c r="CS12" s="2459">
        <f>SUBTOTAL(9,CS183:CS229)-CS195</f>
        <v>132632</v>
      </c>
      <c r="CT12" s="2460">
        <f t="shared" si="20"/>
        <v>2.7549660665034503E-2</v>
      </c>
      <c r="CU12" s="2461">
        <f>SUBTOTAL(9,CU183:CU229)-CU195</f>
        <v>129076</v>
      </c>
      <c r="CV12" s="2462">
        <f t="shared" si="21"/>
        <v>61800</v>
      </c>
      <c r="CW12" s="2463">
        <f>SUM(DT12,DZ12,EQ12,EW12,FN12,FT12,GK12,GQ12,HH12,HN12,IE12,IK12)</f>
        <v>59040</v>
      </c>
      <c r="CX12" s="2464">
        <f t="shared" si="23"/>
        <v>59246</v>
      </c>
      <c r="CY12" s="2465">
        <f t="shared" si="24"/>
        <v>85946</v>
      </c>
      <c r="CZ12" s="662">
        <f t="shared" si="25"/>
        <v>81568</v>
      </c>
      <c r="DA12" s="2466">
        <f t="shared" si="26"/>
        <v>82721</v>
      </c>
      <c r="DB12" s="606">
        <f t="shared" ref="DB12:DG12" si="186">SUBTOTAL(9,DB183:DB229)</f>
        <v>91677</v>
      </c>
      <c r="DC12" s="623">
        <f t="shared" si="186"/>
        <v>41260</v>
      </c>
      <c r="DD12" s="624">
        <f t="shared" si="186"/>
        <v>50417</v>
      </c>
      <c r="DE12" s="606">
        <f t="shared" si="186"/>
        <v>56069</v>
      </c>
      <c r="DF12" s="624">
        <f t="shared" si="186"/>
        <v>20540</v>
      </c>
      <c r="DG12" s="1140">
        <f t="shared" si="186"/>
        <v>35529</v>
      </c>
      <c r="DH12" s="2467">
        <f t="shared" si="137"/>
        <v>52390</v>
      </c>
      <c r="DI12" s="2468">
        <f t="shared" si="137"/>
        <v>52586</v>
      </c>
      <c r="DJ12" s="2469">
        <f t="shared" si="137"/>
        <v>52388</v>
      </c>
      <c r="DK12" s="2470">
        <f t="shared" si="29"/>
        <v>27438</v>
      </c>
      <c r="DL12" s="2470">
        <f t="shared" si="30"/>
        <v>24952</v>
      </c>
      <c r="DM12" s="2471">
        <f t="shared" si="98"/>
        <v>25518</v>
      </c>
      <c r="DN12" s="2468">
        <f t="shared" si="99"/>
        <v>25600</v>
      </c>
      <c r="DO12" s="2472">
        <f t="shared" si="99"/>
        <v>25864</v>
      </c>
      <c r="DP12" s="2473">
        <f t="shared" si="100"/>
        <v>26872</v>
      </c>
      <c r="DQ12" s="2468">
        <f t="shared" si="101"/>
        <v>26986</v>
      </c>
      <c r="DR12" s="2474">
        <f t="shared" si="101"/>
        <v>26524</v>
      </c>
      <c r="DS12" s="2475">
        <f>SUBTOTAL(9,DS183:DS229)</f>
        <v>19178</v>
      </c>
      <c r="DT12" s="633">
        <f>SUBTOTAL(9,DT183:DT229)-(DT192+DT226+DT227)</f>
        <v>19430</v>
      </c>
      <c r="DU12" s="2476">
        <v>19483</v>
      </c>
      <c r="DV12" s="2477">
        <f>SUBTOTAL(9,DV183:DV229)</f>
        <v>6340</v>
      </c>
      <c r="DW12" s="636">
        <f>SUBTOTAL(9,DW183:DW229)-(DW192+DW226+DW227)</f>
        <v>6170</v>
      </c>
      <c r="DX12" s="2478">
        <v>6381</v>
      </c>
      <c r="DY12" s="2477">
        <f>SUBTOTAL(9,DY183:DY229)</f>
        <v>8260</v>
      </c>
      <c r="DZ12" s="636">
        <f>SUBTOTAL(9,DZ183:DZ229)-(DZ192+DZ226+DZ227)</f>
        <v>8222</v>
      </c>
      <c r="EA12" s="2479">
        <v>7926</v>
      </c>
      <c r="EB12" s="2480">
        <f>SUBTOTAL(9,EB183:EB229)</f>
        <v>18612</v>
      </c>
      <c r="EC12" s="636">
        <f>SUBTOTAL(9,EC183:EC229)-(EC192+EC226+EC227)</f>
        <v>18764</v>
      </c>
      <c r="ED12" s="2481">
        <v>18598</v>
      </c>
      <c r="EE12" s="2482">
        <f t="shared" si="138"/>
        <v>687</v>
      </c>
      <c r="EF12" s="651">
        <f t="shared" si="138"/>
        <v>689</v>
      </c>
      <c r="EG12" s="2483">
        <f t="shared" si="138"/>
        <v>659</v>
      </c>
      <c r="EH12" s="2465">
        <f t="shared" si="33"/>
        <v>317</v>
      </c>
      <c r="EI12" s="2484">
        <f t="shared" si="34"/>
        <v>370</v>
      </c>
      <c r="EJ12" s="2485">
        <f t="shared" si="102"/>
        <v>325</v>
      </c>
      <c r="EK12" s="2483">
        <f t="shared" si="103"/>
        <v>328</v>
      </c>
      <c r="EL12" s="2486">
        <f t="shared" si="103"/>
        <v>323</v>
      </c>
      <c r="EM12" s="2485">
        <f t="shared" si="104"/>
        <v>362</v>
      </c>
      <c r="EN12" s="651">
        <f t="shared" si="105"/>
        <v>361</v>
      </c>
      <c r="EO12" s="2486">
        <f t="shared" si="105"/>
        <v>336</v>
      </c>
      <c r="EP12" s="2487">
        <f>SUBTOTAL(9,EP183:EP229)</f>
        <v>220</v>
      </c>
      <c r="EQ12" s="648">
        <f>SUBTOTAL(9,EQ183:EQ229)-(EQ192+EQ226+EQ227)</f>
        <v>225</v>
      </c>
      <c r="ER12" s="2488">
        <v>220</v>
      </c>
      <c r="ES12" s="2489">
        <f>SUBTOTAL(9,ES183:ES229)</f>
        <v>105</v>
      </c>
      <c r="ET12" s="651">
        <f>SUBTOTAL(9,ET183:ET229)-(ET192+ET226+ET227)</f>
        <v>103</v>
      </c>
      <c r="EU12" s="2486">
        <v>103</v>
      </c>
      <c r="EV12" s="2487">
        <f>SUBTOTAL(9,EV183:EV229)</f>
        <v>97</v>
      </c>
      <c r="EW12" s="648">
        <f>SUBTOTAL(9,EW183:EW229)-(EW192+EW226+EW227)</f>
        <v>106</v>
      </c>
      <c r="EX12" s="2490">
        <v>89</v>
      </c>
      <c r="EY12" s="2491">
        <f>SUBTOTAL(9,EY183:EY229)</f>
        <v>265</v>
      </c>
      <c r="EZ12" s="648">
        <f>SUBTOTAL(9,EZ183:EZ229)-(EZ192+EZ226+EZ227)</f>
        <v>255</v>
      </c>
      <c r="FA12" s="2492">
        <v>247</v>
      </c>
      <c r="FB12" s="2482">
        <f t="shared" si="139"/>
        <v>14280</v>
      </c>
      <c r="FC12" s="2493">
        <f t="shared" si="139"/>
        <v>13463</v>
      </c>
      <c r="FD12" s="2494">
        <f t="shared" si="139"/>
        <v>13481</v>
      </c>
      <c r="FE12" s="2495">
        <f t="shared" si="37"/>
        <v>6204</v>
      </c>
      <c r="FF12" s="2495">
        <f t="shared" si="38"/>
        <v>8076</v>
      </c>
      <c r="FG12" s="2485">
        <f t="shared" si="106"/>
        <v>8647</v>
      </c>
      <c r="FH12" s="2494">
        <f t="shared" si="107"/>
        <v>8065</v>
      </c>
      <c r="FI12" s="2496">
        <f t="shared" si="107"/>
        <v>8384</v>
      </c>
      <c r="FJ12" s="2497">
        <f t="shared" si="108"/>
        <v>5633</v>
      </c>
      <c r="FK12" s="2493">
        <f t="shared" si="39"/>
        <v>5398</v>
      </c>
      <c r="FL12" s="2498">
        <f t="shared" si="39"/>
        <v>5097</v>
      </c>
      <c r="FM12" s="2499">
        <f>SUBTOTAL(9,FM183:FM229)</f>
        <v>4060</v>
      </c>
      <c r="FN12" s="662">
        <f>SUBTOTAL(9,FN183:FN229)-(FN192+FN226+FN227)</f>
        <v>3774</v>
      </c>
      <c r="FO12" s="2464">
        <v>3936</v>
      </c>
      <c r="FP12" s="2495">
        <f>SUBTOTAL(9,FP183:FP229)</f>
        <v>4587</v>
      </c>
      <c r="FQ12" s="662">
        <f>SUBTOTAL(9,FQ183:FQ229)-(FQ192+FQ226+FQ227)</f>
        <v>4291</v>
      </c>
      <c r="FR12" s="2464">
        <v>4448</v>
      </c>
      <c r="FS12" s="2495">
        <f>SUBTOTAL(9,FS183:FS229)</f>
        <v>2144</v>
      </c>
      <c r="FT12" s="662">
        <f>SUBTOTAL(9,FT183:FT229)-(FT192+FT226+FT227)</f>
        <v>2066</v>
      </c>
      <c r="FU12" s="2500">
        <v>1878</v>
      </c>
      <c r="FV12" s="2501">
        <f>SUBTOTAL(9,FV183:FV229)</f>
        <v>3489</v>
      </c>
      <c r="FW12" s="662">
        <f>SUBTOTAL(9,FW183:FW229)-(FW192+FW226+FW227)</f>
        <v>3332</v>
      </c>
      <c r="FX12" s="2502">
        <v>3219</v>
      </c>
      <c r="FY12" s="2482">
        <f t="shared" si="140"/>
        <v>47007</v>
      </c>
      <c r="FZ12" s="2503">
        <f t="shared" si="141"/>
        <v>42576</v>
      </c>
      <c r="GA12" s="2504">
        <f t="shared" si="142"/>
        <v>44808</v>
      </c>
      <c r="GB12" s="2465">
        <f t="shared" si="42"/>
        <v>16444</v>
      </c>
      <c r="GC12" s="2465">
        <f t="shared" si="43"/>
        <v>30563</v>
      </c>
      <c r="GD12" s="2485">
        <f t="shared" si="44"/>
        <v>38908</v>
      </c>
      <c r="GE12" s="2504">
        <f t="shared" si="45"/>
        <v>35134</v>
      </c>
      <c r="GF12" s="2505">
        <f t="shared" si="45"/>
        <v>37566</v>
      </c>
      <c r="GG12" s="2506">
        <f t="shared" si="143"/>
        <v>8099</v>
      </c>
      <c r="GH12" s="2503">
        <f t="shared" si="46"/>
        <v>7442</v>
      </c>
      <c r="GI12" s="2507">
        <f t="shared" si="46"/>
        <v>7242</v>
      </c>
      <c r="GJ12" s="2508">
        <f>SUBTOTAL(9,GJ183:GJ229)</f>
        <v>13427</v>
      </c>
      <c r="GK12" s="673">
        <f>SUBTOTAL(9,GK183:GK229)-(GK192+GK226+GK227)</f>
        <v>12083</v>
      </c>
      <c r="GL12" s="2509">
        <v>12809</v>
      </c>
      <c r="GM12" s="2510">
        <f>SUBTOTAL(9,GM183:GM229)</f>
        <v>25481</v>
      </c>
      <c r="GN12" s="673">
        <f>SUBTOTAL(9,GN183:GN229)-(GN192+GN226+GN227)</f>
        <v>23051</v>
      </c>
      <c r="GO12" s="2511">
        <v>24757</v>
      </c>
      <c r="GP12" s="2510">
        <f>SUBTOTAL(9,GP183:GP229)</f>
        <v>3017</v>
      </c>
      <c r="GQ12" s="673">
        <f>SUBTOTAL(9,GQ183:GQ229)-(GQ192+GQ226+GQ227)</f>
        <v>2779</v>
      </c>
      <c r="GR12" s="2512">
        <v>2577</v>
      </c>
      <c r="GS12" s="2508">
        <f>SUBTOTAL(9,GS183:GS229)</f>
        <v>5082</v>
      </c>
      <c r="GT12" s="673">
        <f>SUBTOTAL(9,GT183:GT229)-(GT192+GT226+GT227)</f>
        <v>4663</v>
      </c>
      <c r="GU12" s="2513">
        <v>4665</v>
      </c>
      <c r="GV12" s="2482">
        <f t="shared" si="164"/>
        <v>4824</v>
      </c>
      <c r="GW12" s="2514">
        <f t="shared" si="144"/>
        <v>4462</v>
      </c>
      <c r="GX12" s="2515">
        <f t="shared" si="144"/>
        <v>4674</v>
      </c>
      <c r="GY12" s="2465">
        <f t="shared" si="109"/>
        <v>2410</v>
      </c>
      <c r="GZ12" s="2465">
        <f t="shared" si="110"/>
        <v>2414</v>
      </c>
      <c r="HA12" s="2485">
        <f t="shared" si="111"/>
        <v>2430</v>
      </c>
      <c r="HB12" s="2515">
        <f t="shared" si="145"/>
        <v>2250</v>
      </c>
      <c r="HC12" s="2516">
        <f t="shared" si="145"/>
        <v>2366</v>
      </c>
      <c r="HD12" s="2485">
        <f t="shared" si="146"/>
        <v>2394</v>
      </c>
      <c r="HE12" s="2515">
        <f t="shared" si="112"/>
        <v>2212</v>
      </c>
      <c r="HF12" s="2517">
        <f t="shared" si="113"/>
        <v>2308</v>
      </c>
      <c r="HG12" s="2518">
        <f>SUBTOTAL(9,HG183:HG229)</f>
        <v>1638</v>
      </c>
      <c r="HH12" s="591">
        <f>SUBTOTAL(9,HH183:HH229)-(HH192+HH226+HH227)</f>
        <v>1523</v>
      </c>
      <c r="HI12" s="2519">
        <v>1642</v>
      </c>
      <c r="HJ12" s="2520">
        <f>SUBTOTAL(9,HJ183:HJ229)</f>
        <v>792</v>
      </c>
      <c r="HK12" s="591">
        <f>SUBTOTAL(9,HK183:HK229)-(HK192+HK226+HK227)</f>
        <v>727</v>
      </c>
      <c r="HL12" s="2519">
        <v>724</v>
      </c>
      <c r="HM12" s="2520">
        <f>SUBTOTAL(9,HM183:HM229)</f>
        <v>772</v>
      </c>
      <c r="HN12" s="591">
        <f>SUBTOTAL(9,HN183:HN229)-(HN192+HN226+HN227)</f>
        <v>720</v>
      </c>
      <c r="HO12" s="2521">
        <v>747</v>
      </c>
      <c r="HP12" s="2518">
        <f>SUBTOTAL(9,HP183:HP229)</f>
        <v>1622</v>
      </c>
      <c r="HQ12" s="591">
        <f>SUBTOTAL(9,HQ183:HQ229)-(HQ192+HQ226+HQ227)</f>
        <v>1492</v>
      </c>
      <c r="HR12" s="2522">
        <v>1561</v>
      </c>
      <c r="HS12" s="2523">
        <f t="shared" si="147"/>
        <v>28558</v>
      </c>
      <c r="HT12" s="2524">
        <f t="shared" si="114"/>
        <v>26832</v>
      </c>
      <c r="HU12" s="695">
        <f t="shared" si="115"/>
        <v>25957</v>
      </c>
      <c r="HV12" s="2465">
        <f t="shared" si="50"/>
        <v>8987</v>
      </c>
      <c r="HW12" s="2525">
        <f t="shared" si="51"/>
        <v>19571</v>
      </c>
      <c r="HX12" s="2485">
        <f t="shared" si="52"/>
        <v>15849</v>
      </c>
      <c r="HY12" s="695">
        <f t="shared" si="53"/>
        <v>15076</v>
      </c>
      <c r="HZ12" s="2526">
        <f t="shared" si="53"/>
        <v>14587</v>
      </c>
      <c r="IA12" s="2485">
        <f t="shared" si="116"/>
        <v>12709</v>
      </c>
      <c r="IB12" s="695">
        <f t="shared" si="117"/>
        <v>11756</v>
      </c>
      <c r="IC12" s="2527">
        <f t="shared" si="117"/>
        <v>11370</v>
      </c>
      <c r="ID12" s="2528">
        <f>SUBTOTAL(9,ID183:ID229)</f>
        <v>2737</v>
      </c>
      <c r="IE12" s="695">
        <f>SUBTOTAL(9,IE183:IE229)-(IE192+IE226+IE227)</f>
        <v>2450</v>
      </c>
      <c r="IF12" s="2526">
        <v>2393</v>
      </c>
      <c r="IG12" s="2529">
        <f>SUBTOTAL(9,IG183:IG229)</f>
        <v>13112</v>
      </c>
      <c r="IH12" s="695">
        <f>SUBTOTAL(9,IH183:IH229)-(IH192+IH226+IH227)</f>
        <v>12626</v>
      </c>
      <c r="II12" s="2526">
        <v>12194</v>
      </c>
      <c r="IJ12" s="2529">
        <f>SUBTOTAL(9,IJ183:IJ229)</f>
        <v>6250</v>
      </c>
      <c r="IK12" s="695">
        <f>SUBTOTAL(9,IK183:IK229)-(IK192+IK226+IK227)</f>
        <v>5662</v>
      </c>
      <c r="IL12" s="2530">
        <v>5546</v>
      </c>
      <c r="IM12" s="2529">
        <f>SUBTOTAL(9,IM183:IM229)</f>
        <v>6459</v>
      </c>
      <c r="IN12" s="695">
        <f>SUBTOTAL(9,IN183:IN229)-(IN192+IN226+IN227)</f>
        <v>6094</v>
      </c>
      <c r="IO12" s="2531">
        <v>5824</v>
      </c>
      <c r="IP12" s="1943">
        <f>IQ12+IT12+IW12+IZ12+JC12+JF12</f>
        <v>204711</v>
      </c>
      <c r="IQ12" s="3216">
        <f t="shared" si="181"/>
        <v>15547</v>
      </c>
      <c r="IR12" s="3217">
        <f t="shared" ref="IR12:IS12" si="187">SUBTOTAL(9,IR183:IR229)</f>
        <v>5957</v>
      </c>
      <c r="IS12" s="3218">
        <f t="shared" si="187"/>
        <v>9590</v>
      </c>
      <c r="IT12" s="3216">
        <f t="shared" si="56"/>
        <v>18875</v>
      </c>
      <c r="IU12" s="3217">
        <f t="shared" ref="IU12:IV12" si="188">SUBTOTAL(9,IU183:IU229)</f>
        <v>6964</v>
      </c>
      <c r="IV12" s="3218">
        <f t="shared" si="188"/>
        <v>11911</v>
      </c>
      <c r="IW12" s="3216">
        <f t="shared" si="58"/>
        <v>43475</v>
      </c>
      <c r="IX12" s="3217">
        <f t="shared" ref="IX12:IY12" si="189">SUBTOTAL(9,IX183:IX229)</f>
        <v>13307</v>
      </c>
      <c r="IY12" s="3218">
        <f t="shared" si="189"/>
        <v>30168</v>
      </c>
      <c r="IZ12" s="3216">
        <f t="shared" si="60"/>
        <v>49880</v>
      </c>
      <c r="JA12" s="3217">
        <f t="shared" ref="JA12:JB12" si="190">SUBTOTAL(9,JA183:JA229)</f>
        <v>16979</v>
      </c>
      <c r="JB12" s="3218">
        <f t="shared" si="190"/>
        <v>32901</v>
      </c>
      <c r="JC12" s="3216">
        <f t="shared" si="62"/>
        <v>25752</v>
      </c>
      <c r="JD12" s="3217">
        <f t="shared" ref="JD12:JE12" si="191">SUBTOTAL(9,JD183:JD229)</f>
        <v>10348</v>
      </c>
      <c r="JE12" s="3218">
        <f t="shared" si="191"/>
        <v>15404</v>
      </c>
      <c r="JF12" s="3216">
        <f t="shared" si="64"/>
        <v>51182</v>
      </c>
      <c r="JG12" s="3217">
        <f t="shared" ref="JG12:JH12" si="192">SUBTOTAL(9,JG183:JG229)</f>
        <v>25957</v>
      </c>
      <c r="JH12" s="3219">
        <f t="shared" si="192"/>
        <v>25225</v>
      </c>
      <c r="JI12" s="321"/>
      <c r="JJ12" s="339"/>
      <c r="JK12" s="340"/>
      <c r="JL12" s="341"/>
      <c r="JM12" s="373">
        <f t="shared" si="66"/>
        <v>8.1329386201566212E-2</v>
      </c>
      <c r="JN12" s="324">
        <f t="shared" si="67"/>
        <v>8.2788466061432808E-2</v>
      </c>
      <c r="JO12" s="325">
        <f t="shared" si="68"/>
        <v>8.4523261169967751E-2</v>
      </c>
      <c r="JP12" s="326">
        <f t="shared" si="69"/>
        <v>8.3634320571474435E-2</v>
      </c>
      <c r="JQ12" s="366">
        <f t="shared" si="70"/>
        <v>9.066489918370195E-2</v>
      </c>
      <c r="JR12" s="326">
        <f t="shared" si="71"/>
        <v>9.0324295587453488E-2</v>
      </c>
      <c r="JS12" s="342"/>
      <c r="JT12" s="343"/>
      <c r="JU12" s="344"/>
      <c r="JV12" s="344"/>
      <c r="JW12" s="344"/>
      <c r="JX12" s="344"/>
      <c r="JY12" s="345"/>
      <c r="JZ12" s="340"/>
      <c r="KA12" s="346"/>
      <c r="KB12" s="346"/>
      <c r="KC12" s="346"/>
      <c r="KD12" s="347"/>
      <c r="KE12" s="362">
        <f t="shared" si="72"/>
        <v>5577</v>
      </c>
      <c r="KF12" s="407"/>
      <c r="KG12" s="3296">
        <f t="shared" si="119"/>
        <v>5.6249999999999911E-2</v>
      </c>
      <c r="KH12" s="3297">
        <f t="shared" si="73"/>
        <v>297</v>
      </c>
      <c r="KI12" s="261">
        <f t="shared" si="120"/>
        <v>5280</v>
      </c>
      <c r="KJ12" s="436" t="s">
        <v>353</v>
      </c>
      <c r="KK12" s="403">
        <f t="shared" si="121"/>
        <v>2.7637212923316445E-2</v>
      </c>
      <c r="KL12" s="249">
        <v>5138</v>
      </c>
      <c r="KM12" s="432" t="s">
        <v>353</v>
      </c>
      <c r="KN12" s="250">
        <f t="shared" si="122"/>
        <v>-1.3819577735124766E-2</v>
      </c>
      <c r="KO12" s="251">
        <f>SUBTOTAL(9,KO183:KO229)-KO195</f>
        <v>5210</v>
      </c>
      <c r="KP12" s="432" t="s">
        <v>353</v>
      </c>
      <c r="KQ12" s="248">
        <f t="shared" si="123"/>
        <v>2.3085802231628261E-3</v>
      </c>
      <c r="KR12" s="251">
        <f>SUBTOTAL(9,KR183:KR229)-KR195</f>
        <v>5198</v>
      </c>
      <c r="KS12" s="432" t="s">
        <v>353</v>
      </c>
      <c r="KT12" s="248">
        <f t="shared" si="124"/>
        <v>1.9815577790857297E-2</v>
      </c>
      <c r="KU12" s="251">
        <f>SUBTOTAL(9,KU183:KU229)-KU195</f>
        <v>5097</v>
      </c>
      <c r="KV12" s="429" t="s">
        <v>353</v>
      </c>
      <c r="KW12" s="2742">
        <f>SUBTOTAL(9,KW183:KW229)</f>
        <v>666</v>
      </c>
      <c r="KX12" s="2743">
        <f t="shared" si="125"/>
        <v>0.13846153846153841</v>
      </c>
      <c r="KY12" s="2744">
        <f t="shared" si="126"/>
        <v>81</v>
      </c>
      <c r="KZ12" s="2961">
        <f t="shared" si="149"/>
        <v>585</v>
      </c>
      <c r="LA12" s="2743">
        <f t="shared" si="150"/>
        <v>4.2780748663101553E-2</v>
      </c>
      <c r="LB12" s="2744">
        <f t="shared" si="151"/>
        <v>24</v>
      </c>
      <c r="LC12" s="2946">
        <f t="shared" si="152"/>
        <v>561</v>
      </c>
      <c r="LD12" s="1958">
        <f>SUBTOTAL(9,LD183:LD229)</f>
        <v>323</v>
      </c>
      <c r="LE12" s="262">
        <f>SUBTOTAL(9,LE183:LE229)-(LE192+LE226+LE227)</f>
        <v>247</v>
      </c>
      <c r="LF12" s="2729">
        <v>254</v>
      </c>
      <c r="LG12" s="1958">
        <f>SUBTOTAL(9,LG183:LG229)</f>
        <v>343</v>
      </c>
      <c r="LH12" s="2687">
        <f>SUBTOTAL(9,LH183:LH229)-(LH192+LH226+LH227)</f>
        <v>338</v>
      </c>
      <c r="LI12" s="401">
        <v>307</v>
      </c>
      <c r="LJ12" s="1958">
        <f>SUBTOTAL(9,LJ183:LJ229)</f>
        <v>0</v>
      </c>
      <c r="LK12" s="2687">
        <f>SUBTOTAL(9,LK183:LK229)-(LK192+LK226+LK227)</f>
        <v>0</v>
      </c>
      <c r="LL12" s="2688">
        <v>0</v>
      </c>
      <c r="LM12" s="2827">
        <f>SUBTOTAL(9,LM183:LM229)</f>
        <v>4700</v>
      </c>
      <c r="LN12" s="2743">
        <f t="shared" si="153"/>
        <v>1.0649627263046302E-3</v>
      </c>
      <c r="LO12" s="2744">
        <f t="shared" si="154"/>
        <v>5</v>
      </c>
      <c r="LP12" s="2754">
        <f t="shared" si="155"/>
        <v>4695</v>
      </c>
      <c r="LQ12" s="2743">
        <f t="shared" si="156"/>
        <v>2.5781079309591393E-2</v>
      </c>
      <c r="LR12" s="2744">
        <f t="shared" si="157"/>
        <v>118</v>
      </c>
      <c r="LS12" s="2755">
        <f t="shared" si="171"/>
        <v>4577</v>
      </c>
      <c r="LT12" s="2823">
        <f>SUBTOTAL(9,LT183:LT229)</f>
        <v>2192</v>
      </c>
      <c r="LU12" s="267">
        <f>SUBTOTAL(9,LU183:LU229)-(LU192+LU226+LU227)</f>
        <v>2130</v>
      </c>
      <c r="LV12" s="385">
        <f>SUBTOTAL(9,LV183:LV229)-(LV192+LV226+LV227)</f>
        <v>2122</v>
      </c>
      <c r="LW12" s="368">
        <f>SUBTOTAL(9,LW183:LW229)</f>
        <v>1213</v>
      </c>
      <c r="LX12" s="267">
        <f>SUBTOTAL(9,LX183:LX229)-(LX192+LX226+LX227)</f>
        <v>1272</v>
      </c>
      <c r="LY12" s="386">
        <f>SUBTOTAL(9,LY183:LY229)-(LY192+LY226+LY227)</f>
        <v>1065</v>
      </c>
      <c r="LZ12" s="368">
        <f>SUBTOTAL(9,LZ183:LZ229)</f>
        <v>0</v>
      </c>
      <c r="MA12" s="267">
        <f>SUBTOTAL(9,MA183:MA229)-(MA192+MA226+MA227)</f>
        <v>0</v>
      </c>
      <c r="MB12" s="386">
        <f>SUBTOTAL(9,MB183:MB229)-(MB192+MB226+MB227)</f>
        <v>0</v>
      </c>
      <c r="MC12" s="368">
        <f>SUBTOTAL(9,MC183:MC229)</f>
        <v>408</v>
      </c>
      <c r="MD12" s="269">
        <f>SUBTOTAL(9,MD183:MD229)-(MD192+MD226+MD227)</f>
        <v>448</v>
      </c>
      <c r="ME12" s="386">
        <f>SUBTOTAL(9,ME183:ME229)-(ME192+ME226+ME227)</f>
        <v>477</v>
      </c>
      <c r="MF12" s="368">
        <f>SUBTOTAL(9,MF183:MF229)</f>
        <v>0</v>
      </c>
      <c r="MG12" s="267">
        <f>SUBTOTAL(9,MG183:MG229)-(MG192+MG226+MG227)</f>
        <v>0</v>
      </c>
      <c r="MH12" s="386">
        <f>SUBTOTAL(9,MH183:MH229)-(MH192+MH226+MH227)</f>
        <v>0</v>
      </c>
      <c r="MI12" s="368">
        <f>SUBTOTAL(9,MI183:MI229)</f>
        <v>887</v>
      </c>
      <c r="MJ12" s="269">
        <f>SUBTOTAL(9,MJ183:MJ229)-(MJ192+MJ226+MJ227)</f>
        <v>845</v>
      </c>
      <c r="MK12" s="275" t="s">
        <v>353</v>
      </c>
      <c r="ML12" s="2852">
        <f>SUBTOTAL(9,ML183:ML229)-(ML192+ML226+ML227)</f>
        <v>913</v>
      </c>
      <c r="MM12" s="2855" t="s">
        <v>1024</v>
      </c>
      <c r="MN12" s="1959">
        <f>SUBTOTAL(9,MN183:MN229)</f>
        <v>211</v>
      </c>
      <c r="MO12" s="2743" t="str">
        <f t="shared" si="159"/>
        <v>-</v>
      </c>
      <c r="MP12" s="2744">
        <f t="shared" si="160"/>
        <v>211</v>
      </c>
      <c r="MQ12" s="221">
        <f>SUBTOTAL(9,MQ183:MQ229)-(MQ192+MQ226+MQ227)</f>
        <v>0</v>
      </c>
      <c r="MR12" s="3179"/>
      <c r="MS12" s="2743" t="str">
        <f t="shared" si="75"/>
        <v>-</v>
      </c>
      <c r="MT12" s="2744">
        <f t="shared" si="76"/>
        <v>0</v>
      </c>
      <c r="MU12" s="3141">
        <f t="shared" ref="MU12:NR12" si="193">SUBTOTAL(9,MU183:MU229)</f>
        <v>0</v>
      </c>
      <c r="MV12" s="3158"/>
      <c r="MW12" s="411">
        <f t="shared" ref="MW12" si="194">SUBTOTAL(9,MW183:MW229)</f>
        <v>5577</v>
      </c>
      <c r="MX12" s="159">
        <f t="shared" si="193"/>
        <v>10</v>
      </c>
      <c r="MY12" s="1952">
        <f t="shared" si="193"/>
        <v>5</v>
      </c>
      <c r="MZ12" s="1953">
        <f t="shared" si="193"/>
        <v>20</v>
      </c>
      <c r="NA12" s="1952">
        <f t="shared" si="193"/>
        <v>49</v>
      </c>
      <c r="NB12" s="1953">
        <f t="shared" si="193"/>
        <v>1804</v>
      </c>
      <c r="NC12" s="1952">
        <f t="shared" si="193"/>
        <v>38</v>
      </c>
      <c r="ND12" s="1953">
        <f t="shared" si="193"/>
        <v>232</v>
      </c>
      <c r="NE12" s="1952">
        <f t="shared" si="193"/>
        <v>272</v>
      </c>
      <c r="NF12" s="1953">
        <f t="shared" si="193"/>
        <v>1120</v>
      </c>
      <c r="NG12" s="1952">
        <f t="shared" si="193"/>
        <v>252</v>
      </c>
      <c r="NH12" s="1953">
        <f t="shared" si="193"/>
        <v>53</v>
      </c>
      <c r="NI12" s="1952">
        <f t="shared" si="193"/>
        <v>200</v>
      </c>
      <c r="NJ12" s="1953">
        <f t="shared" si="193"/>
        <v>309</v>
      </c>
      <c r="NK12" s="1952">
        <f t="shared" si="193"/>
        <v>91</v>
      </c>
      <c r="NL12" s="1953">
        <f t="shared" si="193"/>
        <v>40</v>
      </c>
      <c r="NM12" s="1952">
        <f t="shared" si="193"/>
        <v>80</v>
      </c>
      <c r="NN12" s="1953">
        <f t="shared" si="193"/>
        <v>72</v>
      </c>
      <c r="NO12" s="1952">
        <f t="shared" si="193"/>
        <v>249</v>
      </c>
      <c r="NP12" s="1953">
        <f t="shared" si="193"/>
        <v>7</v>
      </c>
      <c r="NQ12" s="1952">
        <f t="shared" si="193"/>
        <v>82</v>
      </c>
      <c r="NR12" s="1954">
        <f t="shared" si="193"/>
        <v>592</v>
      </c>
    </row>
    <row r="13" spans="1:382" s="322" customFormat="1" ht="24" customHeight="1">
      <c r="A13" s="2980"/>
      <c r="B13" s="2355"/>
      <c r="C13" s="2981"/>
      <c r="D13" s="2356" t="s">
        <v>654</v>
      </c>
      <c r="E13" s="2357"/>
      <c r="F13" s="2357"/>
      <c r="G13" s="2358"/>
      <c r="H13" s="2359">
        <f t="shared" si="0"/>
        <v>7.0230782645765112E-3</v>
      </c>
      <c r="I13" s="2360">
        <f t="shared" si="1"/>
        <v>7.127285790013693E-3</v>
      </c>
      <c r="J13" s="2361">
        <f t="shared" si="79"/>
        <v>7.0287785386574817E-3</v>
      </c>
      <c r="K13" s="2533">
        <f t="shared" si="2"/>
        <v>6.8597116248941912E-3</v>
      </c>
      <c r="L13" s="2362">
        <f t="shared" si="3"/>
        <v>6.8421324223317823E-3</v>
      </c>
      <c r="M13" s="2363">
        <f t="shared" si="4"/>
        <v>6.9941253234871315E-3</v>
      </c>
      <c r="N13" s="2364"/>
      <c r="O13" s="2364"/>
      <c r="P13" s="2365"/>
      <c r="Q13" s="2365"/>
      <c r="R13" s="2365"/>
      <c r="S13" s="2365"/>
      <c r="T13" s="2532"/>
      <c r="U13" s="2532"/>
      <c r="V13" s="2368"/>
      <c r="W13" s="2368"/>
      <c r="X13" s="2368"/>
      <c r="Y13" s="2368"/>
      <c r="Z13" s="2369">
        <f>BA13+BD13</f>
        <v>9061</v>
      </c>
      <c r="AA13" s="2370">
        <f t="shared" si="5"/>
        <v>1.0370205173951819E-2</v>
      </c>
      <c r="AB13" s="2371">
        <f t="shared" si="80"/>
        <v>93</v>
      </c>
      <c r="AC13" s="2103">
        <f t="shared" si="131"/>
        <v>8968</v>
      </c>
      <c r="AD13" s="2372">
        <f t="shared" si="6"/>
        <v>2.1063417966526332E-2</v>
      </c>
      <c r="AE13" s="2373">
        <f t="shared" si="81"/>
        <v>185</v>
      </c>
      <c r="AF13" s="2374" t="s">
        <v>275</v>
      </c>
      <c r="AG13" s="2372">
        <f t="shared" si="82"/>
        <v>8.271696252465488E-2</v>
      </c>
      <c r="AH13" s="2053">
        <f>SUBTOTAL(9,AH230:AH262)</f>
        <v>8112</v>
      </c>
      <c r="AI13" s="2372">
        <f t="shared" si="7"/>
        <v>3.69423494822958E-2</v>
      </c>
      <c r="AJ13" s="2053">
        <f>SUBTOTAL(9,AJ230:AJ262)</f>
        <v>7823</v>
      </c>
      <c r="AK13" s="2372">
        <f t="shared" si="83"/>
        <v>-1.1748357756442673E-2</v>
      </c>
      <c r="AL13" s="2053">
        <f>SUBTOTAL(9,AL230:AL262)</f>
        <v>7916</v>
      </c>
      <c r="AM13" s="2375">
        <f t="shared" si="84"/>
        <v>-1.6768103341199825E-2</v>
      </c>
      <c r="AN13" s="2068">
        <f>SUBTOTAL(9,AN230:AN262)</f>
        <v>8051</v>
      </c>
      <c r="AO13" s="2372">
        <f t="shared" si="8"/>
        <v>6.1234691327167745E-3</v>
      </c>
      <c r="AP13" s="2053">
        <f>SUBTOTAL(9,AP230:AP262)</f>
        <v>8002</v>
      </c>
      <c r="AQ13" s="2375">
        <f t="shared" si="9"/>
        <v>4.5193312434691713E-2</v>
      </c>
      <c r="AR13" s="2068">
        <f>SUBTOTAL(9,AR230:AR262)</f>
        <v>7656</v>
      </c>
      <c r="AS13" s="2372">
        <f t="shared" si="10"/>
        <v>7.3471676948962505E-2</v>
      </c>
      <c r="AT13" s="2053">
        <f>SUBTOTAL(9,AT230:AT262)</f>
        <v>7132</v>
      </c>
      <c r="AU13" s="2375">
        <f t="shared" si="132"/>
        <v>0.13260282674289336</v>
      </c>
      <c r="AV13" s="2068">
        <f>SUBTOTAL(9,AV230:AV262)</f>
        <v>6297</v>
      </c>
      <c r="AW13" s="2372">
        <f t="shared" si="11"/>
        <v>0.10183727034120738</v>
      </c>
      <c r="AX13" s="2053">
        <f>SUBTOTAL(9,AX230:AX262)</f>
        <v>5715</v>
      </c>
      <c r="AY13" s="2375">
        <f t="shared" si="85"/>
        <v>0.11861421021726359</v>
      </c>
      <c r="AZ13" s="2082">
        <f>SUM(AZ230:AZ262)</f>
        <v>5109</v>
      </c>
      <c r="BA13" s="2093">
        <f t="shared" si="86"/>
        <v>4889</v>
      </c>
      <c r="BB13" s="2103">
        <f t="shared" si="87"/>
        <v>4880</v>
      </c>
      <c r="BC13" s="2376">
        <v>4733</v>
      </c>
      <c r="BD13" s="723">
        <f t="shared" si="12"/>
        <v>4172</v>
      </c>
      <c r="BE13" s="724">
        <f t="shared" si="88"/>
        <v>4088</v>
      </c>
      <c r="BF13" s="2377">
        <v>4050</v>
      </c>
      <c r="BG13" s="2146">
        <f t="shared" si="89"/>
        <v>5993</v>
      </c>
      <c r="BH13" s="723">
        <f t="shared" si="13"/>
        <v>3770</v>
      </c>
      <c r="BI13" s="723">
        <f t="shared" si="14"/>
        <v>2223</v>
      </c>
      <c r="BJ13" s="723">
        <f t="shared" si="90"/>
        <v>3068</v>
      </c>
      <c r="BK13" s="723">
        <f t="shared" si="15"/>
        <v>1119</v>
      </c>
      <c r="BL13" s="725">
        <f t="shared" si="16"/>
        <v>1949</v>
      </c>
      <c r="BM13" s="2126">
        <f t="shared" si="133"/>
        <v>9061</v>
      </c>
      <c r="BN13" s="3266"/>
      <c r="BO13" s="2378"/>
      <c r="BP13" s="2379">
        <f>SUBTOTAL(9,BP230:BP262)</f>
        <v>1192</v>
      </c>
      <c r="BQ13" s="2380">
        <f t="shared" si="91"/>
        <v>2.4935511607910632E-2</v>
      </c>
      <c r="BR13" s="2381">
        <f t="shared" si="92"/>
        <v>29</v>
      </c>
      <c r="BS13" s="734">
        <f>SUBTOTAL(9,BS230:BS262)+(BS192+BS226+BS227)</f>
        <v>1163</v>
      </c>
      <c r="BT13" s="2382">
        <f t="shared" si="93"/>
        <v>3.9320822162645319E-2</v>
      </c>
      <c r="BU13" s="2383">
        <f>SUBTOTAL(9,BU230:BU262)+(BU192+BU226+BU227)</f>
        <v>1119</v>
      </c>
      <c r="BV13" s="2382">
        <f t="shared" si="94"/>
        <v>8.8521400778210024E-2</v>
      </c>
      <c r="BW13" s="2383">
        <f>SUBTOTAL(9,BW230:BW262)</f>
        <v>1028</v>
      </c>
      <c r="BX13" s="2382">
        <f t="shared" si="134"/>
        <v>6.198347107438007E-2</v>
      </c>
      <c r="BY13" s="2384">
        <f>SUBTOTAL(9,BY230:BY262)</f>
        <v>968</v>
      </c>
      <c r="BZ13" s="733">
        <f>SUBTOTAL(9,BZ230:BZ262)</f>
        <v>500</v>
      </c>
      <c r="CA13" s="734">
        <f>SUBTOTAL(9,CA230:CA262)+(CA192+CA226+CA227)</f>
        <v>473</v>
      </c>
      <c r="CB13" s="2385">
        <v>464</v>
      </c>
      <c r="CC13" s="736">
        <f>SUBTOTAL(9,CC230:CC262)</f>
        <v>692</v>
      </c>
      <c r="CD13" s="737">
        <f>SUBTOTAL(9,CD230:CD262)+(CD192+CD226+CD227)</f>
        <v>690</v>
      </c>
      <c r="CE13" s="2385">
        <v>655</v>
      </c>
      <c r="CF13" s="738">
        <f t="shared" ref="CF13:CL13" si="195">SUBTOTAL(9,CF230:CF262)</f>
        <v>656</v>
      </c>
      <c r="CG13" s="738">
        <f t="shared" si="195"/>
        <v>223</v>
      </c>
      <c r="CH13" s="755">
        <f t="shared" si="195"/>
        <v>433</v>
      </c>
      <c r="CI13" s="738">
        <f t="shared" si="195"/>
        <v>536</v>
      </c>
      <c r="CJ13" s="755">
        <f t="shared" si="195"/>
        <v>277</v>
      </c>
      <c r="CK13" s="2386">
        <f t="shared" si="195"/>
        <v>259</v>
      </c>
      <c r="CL13" s="2126">
        <f t="shared" si="195"/>
        <v>7869</v>
      </c>
      <c r="CM13" s="2387">
        <f t="shared" si="96"/>
        <v>8.1998718770019963E-3</v>
      </c>
      <c r="CN13" s="2388">
        <f t="shared" si="97"/>
        <v>64</v>
      </c>
      <c r="CO13" s="2389">
        <f>SUBTOTAL(9,CO230:CO262)+(CO192+CO226+CO227)</f>
        <v>7805</v>
      </c>
      <c r="CP13" s="2390">
        <f t="shared" si="18"/>
        <v>1.8397703549060562E-2</v>
      </c>
      <c r="CQ13" s="2082">
        <f>SUBTOTAL(9,CQ230:CQ262)+(CQ192+CQ226+CQ227)</f>
        <v>7664</v>
      </c>
      <c r="CR13" s="2390">
        <f t="shared" si="19"/>
        <v>8.18746470920384E-2</v>
      </c>
      <c r="CS13" s="2082">
        <f>SUBTOTAL(9,CS230:CS262)</f>
        <v>7084</v>
      </c>
      <c r="CT13" s="2390">
        <f t="shared" si="20"/>
        <v>3.3406272793581326E-2</v>
      </c>
      <c r="CU13" s="2391">
        <f>SUBTOTAL(9,CU230:CU262)</f>
        <v>6855</v>
      </c>
      <c r="CV13" s="2392">
        <f t="shared" si="21"/>
        <v>4389</v>
      </c>
      <c r="CW13" s="2393">
        <f t="shared" si="22"/>
        <v>4407</v>
      </c>
      <c r="CX13" s="2394">
        <f t="shared" si="23"/>
        <v>4269</v>
      </c>
      <c r="CY13" s="1961">
        <f t="shared" si="24"/>
        <v>3480</v>
      </c>
      <c r="CZ13" s="724">
        <f t="shared" si="25"/>
        <v>3398</v>
      </c>
      <c r="DA13" s="2395">
        <f t="shared" si="26"/>
        <v>3395</v>
      </c>
      <c r="DB13" s="738">
        <f t="shared" ref="DB13:DG13" si="196">SUBTOTAL(9,DB230:DB262)</f>
        <v>5337</v>
      </c>
      <c r="DC13" s="738">
        <f t="shared" si="196"/>
        <v>3547</v>
      </c>
      <c r="DD13" s="755">
        <f t="shared" si="196"/>
        <v>1790</v>
      </c>
      <c r="DE13" s="738">
        <f t="shared" si="196"/>
        <v>2532</v>
      </c>
      <c r="DF13" s="755">
        <f t="shared" si="196"/>
        <v>842</v>
      </c>
      <c r="DG13" s="1141">
        <f t="shared" si="196"/>
        <v>1690</v>
      </c>
      <c r="DH13" s="2396">
        <f t="shared" si="137"/>
        <v>3896</v>
      </c>
      <c r="DI13" s="2397">
        <f t="shared" si="137"/>
        <v>3926</v>
      </c>
      <c r="DJ13" s="2398">
        <f t="shared" si="137"/>
        <v>3895</v>
      </c>
      <c r="DK13" s="2399">
        <f t="shared" si="29"/>
        <v>2604</v>
      </c>
      <c r="DL13" s="2399">
        <f t="shared" si="30"/>
        <v>1292</v>
      </c>
      <c r="DM13" s="2399">
        <f t="shared" si="98"/>
        <v>2376</v>
      </c>
      <c r="DN13" s="2397">
        <f t="shared" si="99"/>
        <v>2383</v>
      </c>
      <c r="DO13" s="2083">
        <f t="shared" si="99"/>
        <v>2366</v>
      </c>
      <c r="DP13" s="2400">
        <f t="shared" si="100"/>
        <v>1520</v>
      </c>
      <c r="DQ13" s="2397">
        <f t="shared" si="101"/>
        <v>1543</v>
      </c>
      <c r="DR13" s="2401">
        <f t="shared" si="101"/>
        <v>1529</v>
      </c>
      <c r="DS13" s="876">
        <f>SUBTOTAL(9,DS230:DS262)</f>
        <v>2155</v>
      </c>
      <c r="DT13" s="846">
        <f>SUBTOTAL(9,DT230:DT262)+(DT192+DT226+DT227)</f>
        <v>2171</v>
      </c>
      <c r="DU13" s="2402">
        <v>2144</v>
      </c>
      <c r="DV13" s="877">
        <f>SUBTOTAL(9,DV230:DV262)</f>
        <v>221</v>
      </c>
      <c r="DW13" s="807">
        <f>SUBTOTAL(9,DW230:DW262)+(DW192+DW226+DW227)</f>
        <v>212</v>
      </c>
      <c r="DX13" s="2403">
        <v>222</v>
      </c>
      <c r="DY13" s="877">
        <f>SUBTOTAL(9,DY230:DY262)</f>
        <v>449</v>
      </c>
      <c r="DZ13" s="807">
        <f>SUBTOTAL(9,DZ230:DZ262)+(DZ192+DZ226+DZ227)</f>
        <v>456</v>
      </c>
      <c r="EA13" s="2404">
        <v>422</v>
      </c>
      <c r="EB13" s="878">
        <f>SUBTOTAL(9,EB230:EB262)</f>
        <v>1071</v>
      </c>
      <c r="EC13" s="807">
        <f>SUBTOTAL(9,EC230:EC262)+(EC192+EC226+EC227)</f>
        <v>1087</v>
      </c>
      <c r="ED13" s="2405">
        <v>1107</v>
      </c>
      <c r="EE13" s="1963">
        <f t="shared" si="138"/>
        <v>44</v>
      </c>
      <c r="EF13" s="774">
        <f t="shared" si="138"/>
        <v>79</v>
      </c>
      <c r="EG13" s="1964">
        <f t="shared" si="138"/>
        <v>75</v>
      </c>
      <c r="EH13" s="1961">
        <f t="shared" si="33"/>
        <v>32</v>
      </c>
      <c r="EI13" s="1961">
        <f t="shared" si="34"/>
        <v>12</v>
      </c>
      <c r="EJ13" s="1961">
        <f t="shared" si="102"/>
        <v>25</v>
      </c>
      <c r="EK13" s="1964">
        <f t="shared" si="103"/>
        <v>38</v>
      </c>
      <c r="EL13" s="724">
        <f t="shared" si="103"/>
        <v>39</v>
      </c>
      <c r="EM13" s="1961">
        <f t="shared" si="104"/>
        <v>19</v>
      </c>
      <c r="EN13" s="774">
        <f t="shared" si="105"/>
        <v>41</v>
      </c>
      <c r="EO13" s="2406">
        <f t="shared" si="105"/>
        <v>36</v>
      </c>
      <c r="EP13" s="1965">
        <f>SUBTOTAL(9,EP230:EP262)</f>
        <v>25</v>
      </c>
      <c r="EQ13" s="724">
        <f>SUBTOTAL(9,EQ230:EQ262)+(EQ192+EQ226+EQ227)</f>
        <v>34</v>
      </c>
      <c r="ER13" s="2394">
        <v>34</v>
      </c>
      <c r="ES13" s="1963">
        <f>SUBTOTAL(9,ES230:ES262)</f>
        <v>0</v>
      </c>
      <c r="ET13" s="774">
        <f>SUBTOTAL(9,ET230:ET262)+(ET192+ET226+ET227)</f>
        <v>4</v>
      </c>
      <c r="EU13" s="2407">
        <v>5</v>
      </c>
      <c r="EV13" s="1965">
        <f>SUBTOTAL(9,EV230:EV262)</f>
        <v>7</v>
      </c>
      <c r="EW13" s="724">
        <f>SUBTOTAL(9,EW230:EW262)+(EW192+EW226+EW227)</f>
        <v>15</v>
      </c>
      <c r="EX13" s="2408">
        <v>13</v>
      </c>
      <c r="EY13" s="1962">
        <f>SUBTOTAL(9,EY230:EY262)</f>
        <v>12</v>
      </c>
      <c r="EZ13" s="724">
        <f>SUBTOTAL(9,EZ230:EZ262)+(EZ192+EZ226+EZ227)</f>
        <v>26</v>
      </c>
      <c r="FA13" s="2409">
        <v>23</v>
      </c>
      <c r="FB13" s="1963">
        <f t="shared" si="139"/>
        <v>464</v>
      </c>
      <c r="FC13" s="774">
        <f t="shared" si="139"/>
        <v>473</v>
      </c>
      <c r="FD13" s="774">
        <f t="shared" si="139"/>
        <v>459</v>
      </c>
      <c r="FE13" s="1961">
        <f t="shared" si="37"/>
        <v>255</v>
      </c>
      <c r="FF13" s="1961">
        <f t="shared" si="38"/>
        <v>209</v>
      </c>
      <c r="FG13" s="1961">
        <f t="shared" si="106"/>
        <v>316</v>
      </c>
      <c r="FH13" s="1964">
        <f t="shared" si="107"/>
        <v>322</v>
      </c>
      <c r="FI13" s="2410">
        <f t="shared" si="107"/>
        <v>323</v>
      </c>
      <c r="FJ13" s="1962">
        <f t="shared" si="108"/>
        <v>148</v>
      </c>
      <c r="FK13" s="724">
        <f t="shared" si="39"/>
        <v>151</v>
      </c>
      <c r="FL13" s="2408">
        <f t="shared" si="39"/>
        <v>136</v>
      </c>
      <c r="FM13" s="1965">
        <f>SUBTOTAL(9,FM230:FM262)</f>
        <v>199</v>
      </c>
      <c r="FN13" s="724">
        <f>SUBTOTAL(9,FN230:FN262)+(FN192+FN226+FN227)</f>
        <v>204</v>
      </c>
      <c r="FO13" s="2394">
        <v>206</v>
      </c>
      <c r="FP13" s="1961">
        <f>SUBTOTAL(9,FP230:FP262)</f>
        <v>117</v>
      </c>
      <c r="FQ13" s="724">
        <f>SUBTOTAL(9,FQ230:FQ262)+(FQ192+FQ226+FQ227)</f>
        <v>118</v>
      </c>
      <c r="FR13" s="2407">
        <v>117</v>
      </c>
      <c r="FS13" s="1961">
        <f>SUBTOTAL(9,FS230:FS262)</f>
        <v>56</v>
      </c>
      <c r="FT13" s="724">
        <f>SUBTOTAL(9,FT230:FT262)+(FT192+FT226+FT227)</f>
        <v>52</v>
      </c>
      <c r="FU13" s="2408">
        <v>45</v>
      </c>
      <c r="FV13" s="1962">
        <f>SUBTOTAL(9,FV230:FV262)</f>
        <v>92</v>
      </c>
      <c r="FW13" s="724">
        <f>SUBTOTAL(9,FW230:FW262)+(FW192+FW226+FW227)</f>
        <v>99</v>
      </c>
      <c r="FX13" s="2409">
        <v>91</v>
      </c>
      <c r="FY13" s="1963">
        <f t="shared" si="140"/>
        <v>1584</v>
      </c>
      <c r="FZ13" s="774">
        <f t="shared" si="141"/>
        <v>1455</v>
      </c>
      <c r="GA13" s="1964">
        <f t="shared" si="142"/>
        <v>1431</v>
      </c>
      <c r="GB13" s="1961">
        <f t="shared" si="42"/>
        <v>655</v>
      </c>
      <c r="GC13" s="1961">
        <f t="shared" si="43"/>
        <v>929</v>
      </c>
      <c r="GD13" s="1961">
        <f t="shared" si="44"/>
        <v>1469</v>
      </c>
      <c r="GE13" s="1964">
        <f t="shared" si="45"/>
        <v>1347</v>
      </c>
      <c r="GF13" s="2411">
        <f t="shared" si="45"/>
        <v>1331</v>
      </c>
      <c r="GG13" s="1965">
        <f t="shared" si="143"/>
        <v>115</v>
      </c>
      <c r="GH13" s="774">
        <f t="shared" si="46"/>
        <v>108</v>
      </c>
      <c r="GI13" s="2406">
        <f t="shared" si="46"/>
        <v>100</v>
      </c>
      <c r="GJ13" s="1965">
        <f>SUBTOTAL(9,GJ230:GJ262)</f>
        <v>610</v>
      </c>
      <c r="GK13" s="724">
        <f>SUBTOTAL(9,GK230:GK262)+(GK192+GK226+GK227)</f>
        <v>554</v>
      </c>
      <c r="GL13" s="2394">
        <v>510</v>
      </c>
      <c r="GM13" s="1961">
        <f>SUBTOTAL(9,GM230:GM262)</f>
        <v>859</v>
      </c>
      <c r="GN13" s="724">
        <f>SUBTOTAL(9,GN230:GN262)+(GN192+GN226+GN227)</f>
        <v>793</v>
      </c>
      <c r="GO13" s="2407">
        <v>821</v>
      </c>
      <c r="GP13" s="1965">
        <f>SUBTOTAL(9,GP230:GP262)</f>
        <v>45</v>
      </c>
      <c r="GQ13" s="724">
        <f>SUBTOTAL(9,GQ230:GQ262)+(GQ192+GQ226+GQ227)</f>
        <v>45</v>
      </c>
      <c r="GR13" s="2408">
        <v>39</v>
      </c>
      <c r="GS13" s="1962">
        <f>SUBTOTAL(9,GS230:GS262)</f>
        <v>70</v>
      </c>
      <c r="GT13" s="724">
        <f>SUBTOTAL(9,GT230:GT262)+(GT192+GT226+GT227)</f>
        <v>63</v>
      </c>
      <c r="GU13" s="2409">
        <v>61</v>
      </c>
      <c r="GV13" s="1963">
        <f t="shared" si="164"/>
        <v>973</v>
      </c>
      <c r="GW13" s="774">
        <f t="shared" si="144"/>
        <v>1027</v>
      </c>
      <c r="GX13" s="1964">
        <f t="shared" si="144"/>
        <v>1040</v>
      </c>
      <c r="GY13" s="1961">
        <f t="shared" si="109"/>
        <v>507</v>
      </c>
      <c r="GZ13" s="1961">
        <f t="shared" si="110"/>
        <v>466</v>
      </c>
      <c r="HA13" s="1961">
        <f t="shared" si="111"/>
        <v>582</v>
      </c>
      <c r="HB13" s="1964">
        <f t="shared" si="145"/>
        <v>625</v>
      </c>
      <c r="HC13" s="2412">
        <f t="shared" si="145"/>
        <v>627</v>
      </c>
      <c r="HD13" s="1961">
        <f t="shared" si="146"/>
        <v>391</v>
      </c>
      <c r="HE13" s="2413">
        <f t="shared" si="112"/>
        <v>402</v>
      </c>
      <c r="HF13" s="2409">
        <f t="shared" si="113"/>
        <v>413</v>
      </c>
      <c r="HG13" s="1961">
        <f>SUBTOTAL(9,HG230:HG262)</f>
        <v>393</v>
      </c>
      <c r="HH13" s="724">
        <f>SUBTOTAL(9,HH230:HH262)+(HH192+HH226+HH227)</f>
        <v>429</v>
      </c>
      <c r="HI13" s="2394">
        <v>442</v>
      </c>
      <c r="HJ13" s="1961">
        <f>SUBTOTAL(9,HJ230:HJ262)</f>
        <v>189</v>
      </c>
      <c r="HK13" s="724">
        <f>SUBTOTAL(9,HK230:HK262)+(HK192+HK226+HK227)</f>
        <v>196</v>
      </c>
      <c r="HL13" s="2394">
        <v>185</v>
      </c>
      <c r="HM13" s="1961">
        <f>SUBTOTAL(9,HM230:HM262)</f>
        <v>114</v>
      </c>
      <c r="HN13" s="724">
        <f>SUBTOTAL(9,HN230:HN262)+(HN192+HN226+HN227)</f>
        <v>121</v>
      </c>
      <c r="HO13" s="2408">
        <v>123</v>
      </c>
      <c r="HP13" s="1962">
        <f>SUBTOTAL(9,HP230:HP262)</f>
        <v>277</v>
      </c>
      <c r="HQ13" s="724">
        <f>SUBTOTAL(9,HQ230:HQ262)+(HQ192+HQ226+HQ227)</f>
        <v>281</v>
      </c>
      <c r="HR13" s="2408">
        <v>290</v>
      </c>
      <c r="HS13" s="2414">
        <f t="shared" si="147"/>
        <v>908</v>
      </c>
      <c r="HT13" s="774">
        <f t="shared" si="114"/>
        <v>845</v>
      </c>
      <c r="HU13" s="724">
        <f t="shared" si="115"/>
        <v>764</v>
      </c>
      <c r="HV13" s="1961">
        <f t="shared" si="50"/>
        <v>336</v>
      </c>
      <c r="HW13" s="2415">
        <f t="shared" si="51"/>
        <v>572</v>
      </c>
      <c r="HX13" s="1961">
        <f t="shared" si="52"/>
        <v>569</v>
      </c>
      <c r="HY13" s="724">
        <f t="shared" si="53"/>
        <v>556</v>
      </c>
      <c r="HZ13" s="2394">
        <f t="shared" si="53"/>
        <v>510</v>
      </c>
      <c r="IA13" s="1961">
        <f t="shared" si="116"/>
        <v>339</v>
      </c>
      <c r="IB13" s="724">
        <f t="shared" si="117"/>
        <v>289</v>
      </c>
      <c r="IC13" s="2408">
        <f t="shared" si="117"/>
        <v>254</v>
      </c>
      <c r="ID13" s="1965">
        <f>SUBTOTAL(9,ID230:ID262)</f>
        <v>165</v>
      </c>
      <c r="IE13" s="724">
        <f>SUBTOTAL(9,IE230:IE262)+(IE192+IE226+IE227)</f>
        <v>175</v>
      </c>
      <c r="IF13" s="2394">
        <v>155</v>
      </c>
      <c r="IG13" s="1961">
        <f>SUBTOTAL(9,IG230:IG262)</f>
        <v>404</v>
      </c>
      <c r="IH13" s="724">
        <f>SUBTOTAL(9,IH230:IH262)+(IH192+IH226+IH227)</f>
        <v>381</v>
      </c>
      <c r="II13" s="2394">
        <v>355</v>
      </c>
      <c r="IJ13" s="1961">
        <f>SUBTOTAL(9,IJ230:IJ262)</f>
        <v>171</v>
      </c>
      <c r="IK13" s="724">
        <f>SUBTOTAL(9,IK230:IK262)+(IK192+IK226+IK227)</f>
        <v>151</v>
      </c>
      <c r="IL13" s="2409">
        <v>136</v>
      </c>
      <c r="IM13" s="1961">
        <f>SUBTOTAL(9,IM230:IM262)</f>
        <v>168</v>
      </c>
      <c r="IN13" s="724">
        <f>SUBTOTAL(9,IN230:IN262)+(IN192+IN226+IN227)</f>
        <v>138</v>
      </c>
      <c r="IO13" s="2416">
        <v>118</v>
      </c>
      <c r="IP13" s="1944">
        <f t="shared" ref="IP13:IP16" si="197">IQ13+IT13+IW13+IZ13+JC13+JF13</f>
        <v>9061</v>
      </c>
      <c r="IQ13" s="3212">
        <f t="shared" si="181"/>
        <v>492</v>
      </c>
      <c r="IR13" s="726">
        <f>SUBTOTAL(9,IR230:IR262)</f>
        <v>336</v>
      </c>
      <c r="IS13" s="3213">
        <f>SUBTOTAL(9,IS230:IS262)</f>
        <v>156</v>
      </c>
      <c r="IT13" s="3212">
        <f t="shared" si="56"/>
        <v>970</v>
      </c>
      <c r="IU13" s="3214">
        <f>SUBTOTAL(9,IU230:IU262)</f>
        <v>699</v>
      </c>
      <c r="IV13" s="726">
        <f>SUBTOTAL(9,IV230:IV262)</f>
        <v>271</v>
      </c>
      <c r="IW13" s="3212">
        <f t="shared" si="58"/>
        <v>1983</v>
      </c>
      <c r="IX13" s="3214">
        <f>SUBTOTAL(9,IX230:IX262)</f>
        <v>1164</v>
      </c>
      <c r="IY13" s="726">
        <f>SUBTOTAL(9,IY230:IY262)</f>
        <v>819</v>
      </c>
      <c r="IZ13" s="3212">
        <f t="shared" si="60"/>
        <v>2052</v>
      </c>
      <c r="JA13" s="726">
        <f>SUBTOTAL(9,JA230:JA262)</f>
        <v>996</v>
      </c>
      <c r="JB13" s="3213">
        <f>SUBTOTAL(9,JB230:JB262)</f>
        <v>1056</v>
      </c>
      <c r="JC13" s="3212">
        <f t="shared" si="62"/>
        <v>1463</v>
      </c>
      <c r="JD13" s="726">
        <f>SUBTOTAL(9,JD230:JD262)</f>
        <v>628</v>
      </c>
      <c r="JE13" s="3213">
        <f>SUBTOTAL(9,JE230:JE262)</f>
        <v>835</v>
      </c>
      <c r="JF13" s="3212">
        <f t="shared" si="64"/>
        <v>2101</v>
      </c>
      <c r="JG13" s="3214">
        <f>SUBTOTAL(9,JG230:JG262)</f>
        <v>1066</v>
      </c>
      <c r="JH13" s="3215">
        <f>SUBTOTAL(9,JH230:JH262)</f>
        <v>1035</v>
      </c>
      <c r="JI13" s="321"/>
      <c r="JJ13" s="327"/>
      <c r="JK13" s="328"/>
      <c r="JL13" s="329"/>
      <c r="JM13" s="374">
        <f t="shared" si="66"/>
        <v>2.1159931751564026E-2</v>
      </c>
      <c r="JN13" s="371">
        <f t="shared" si="67"/>
        <v>2.2312118788905093E-2</v>
      </c>
      <c r="JO13" s="330">
        <f t="shared" si="68"/>
        <v>2.3261169967756793E-2</v>
      </c>
      <c r="JP13" s="331">
        <f t="shared" si="69"/>
        <v>2.183160767316799E-2</v>
      </c>
      <c r="JQ13" s="331">
        <f t="shared" si="70"/>
        <v>2.2448196469685343E-2</v>
      </c>
      <c r="JR13" s="332">
        <f t="shared" si="71"/>
        <v>2.1424774056353003E-2</v>
      </c>
      <c r="JS13" s="333"/>
      <c r="JT13" s="334"/>
      <c r="JU13" s="335"/>
      <c r="JV13" s="335"/>
      <c r="JW13" s="335"/>
      <c r="JX13" s="335"/>
      <c r="JY13" s="336"/>
      <c r="JZ13" s="328"/>
      <c r="KA13" s="337"/>
      <c r="KB13" s="337"/>
      <c r="KC13" s="337"/>
      <c r="KD13" s="338"/>
      <c r="KE13" s="158">
        <f t="shared" si="72"/>
        <v>1451</v>
      </c>
      <c r="KF13" s="409"/>
      <c r="KG13" s="3294">
        <f t="shared" si="119"/>
        <v>1.9676739283204459E-2</v>
      </c>
      <c r="KH13" s="3295">
        <f t="shared" si="73"/>
        <v>28</v>
      </c>
      <c r="KI13" s="259">
        <f t="shared" si="120"/>
        <v>1423</v>
      </c>
      <c r="KJ13" s="437" t="s">
        <v>353</v>
      </c>
      <c r="KK13" s="404">
        <f t="shared" si="121"/>
        <v>6.3649222065063071E-3</v>
      </c>
      <c r="KL13" s="244">
        <v>1414</v>
      </c>
      <c r="KM13" s="433" t="s">
        <v>353</v>
      </c>
      <c r="KN13" s="245">
        <f t="shared" si="122"/>
        <v>3.9705882352941257E-2</v>
      </c>
      <c r="KO13" s="246">
        <f>SUBTOTAL(9,KO230:KO262)</f>
        <v>1360</v>
      </c>
      <c r="KP13" s="433" t="s">
        <v>353</v>
      </c>
      <c r="KQ13" s="247">
        <f t="shared" si="123"/>
        <v>5.6721056721056762E-2</v>
      </c>
      <c r="KR13" s="246">
        <f>SUBTOTAL(9,KR230:KR262)</f>
        <v>1287</v>
      </c>
      <c r="KS13" s="433" t="s">
        <v>353</v>
      </c>
      <c r="KT13" s="247">
        <f t="shared" si="124"/>
        <v>6.4516129032258007E-2</v>
      </c>
      <c r="KU13" s="246">
        <f>SUBTOTAL(9,KU230:KU262)</f>
        <v>1209</v>
      </c>
      <c r="KV13" s="430" t="s">
        <v>353</v>
      </c>
      <c r="KW13" s="390">
        <f>SUBTOTAL(9,KW230:KW262)</f>
        <v>349</v>
      </c>
      <c r="KX13" s="2741">
        <f t="shared" si="125"/>
        <v>9.0624999999999956E-2</v>
      </c>
      <c r="KY13" s="2740">
        <f t="shared" si="126"/>
        <v>29</v>
      </c>
      <c r="KZ13" s="389">
        <f t="shared" si="149"/>
        <v>320</v>
      </c>
      <c r="LA13" s="2741">
        <f t="shared" si="150"/>
        <v>-4.4776119402985093E-2</v>
      </c>
      <c r="LB13" s="2740">
        <f t="shared" si="151"/>
        <v>-15</v>
      </c>
      <c r="LC13" s="2945">
        <f>LF13+LI13+LL13</f>
        <v>335</v>
      </c>
      <c r="LD13" s="388">
        <f>SUBTOTAL(9,LD230:LD262)</f>
        <v>66</v>
      </c>
      <c r="LE13" s="389">
        <f>SUBTOTAL(9,LE230:LE262)+(LE192+LE226+LE227)</f>
        <v>45</v>
      </c>
      <c r="LF13" s="2728">
        <v>44</v>
      </c>
      <c r="LG13" s="388">
        <f>SUBTOTAL(9,LG230:LG262)</f>
        <v>283</v>
      </c>
      <c r="LH13" s="389">
        <f>SUBTOTAL(9,LH230:LH262)+(LH192+LH226+LH227)</f>
        <v>275</v>
      </c>
      <c r="LI13" s="2732">
        <v>291</v>
      </c>
      <c r="LJ13" s="388">
        <f>SUBTOTAL(9,LJ230:LJ262)</f>
        <v>0</v>
      </c>
      <c r="LK13" s="389">
        <f>SUBTOTAL(9,LK230:LK262)+(LK192+LK226+LK227)</f>
        <v>0</v>
      </c>
      <c r="LL13" s="2686">
        <v>0</v>
      </c>
      <c r="LM13" s="323">
        <f>SUBTOTAL(9,LM230:LM262)</f>
        <v>1084</v>
      </c>
      <c r="LN13" s="2741">
        <f t="shared" si="153"/>
        <v>-1.7225747960108784E-2</v>
      </c>
      <c r="LO13" s="2740">
        <f t="shared" si="154"/>
        <v>-19</v>
      </c>
      <c r="LP13" s="2752">
        <f t="shared" si="155"/>
        <v>1103</v>
      </c>
      <c r="LQ13" s="2741">
        <f t="shared" si="156"/>
        <v>2.2242817423540284E-2</v>
      </c>
      <c r="LR13" s="2740">
        <f t="shared" si="157"/>
        <v>24</v>
      </c>
      <c r="LS13" s="2753">
        <f t="shared" si="171"/>
        <v>1079</v>
      </c>
      <c r="LT13" s="2824">
        <f>SUBTOTAL(9,LT230:LT262)</f>
        <v>525</v>
      </c>
      <c r="LU13" s="219">
        <f>SUBTOTAL(9,LU230:LU262)+(LU192+LU226+LU227)</f>
        <v>552</v>
      </c>
      <c r="LV13" s="391">
        <f>SUBTOTAL(9,LV230:LV262)+(LV192+LV226+LV227)</f>
        <v>526</v>
      </c>
      <c r="LW13" s="323">
        <f>SUBTOTAL(9,LW230:LW262)</f>
        <v>298</v>
      </c>
      <c r="LX13" s="219">
        <f>SUBTOTAL(9,LX230:LX262)+(LX192+LX226+LX227)</f>
        <v>260</v>
      </c>
      <c r="LY13" s="392">
        <f>SUBTOTAL(9,LY230:LY262)+(LY192+LY226+LY227)</f>
        <v>263</v>
      </c>
      <c r="LZ13" s="323">
        <f>SUBTOTAL(9,LZ230:LZ262)</f>
        <v>0</v>
      </c>
      <c r="MA13" s="219">
        <f>SUBTOTAL(9,MA230:MA262)+(MA192+MA226+MA227)</f>
        <v>0</v>
      </c>
      <c r="MB13" s="392">
        <f>SUBTOTAL(9,MB230:MB262)+(MB192+MB226+MB227)</f>
        <v>0</v>
      </c>
      <c r="MC13" s="323">
        <f>SUBTOTAL(9,MC230:MC262)</f>
        <v>214</v>
      </c>
      <c r="MD13" s="220">
        <f>SUBTOTAL(9,MD230:MD262)+(MD192+MD226+MD227)</f>
        <v>222</v>
      </c>
      <c r="ME13" s="392">
        <f>SUBTOTAL(9,ME230:ME262)+(ME192+ME226+ME227)</f>
        <v>224</v>
      </c>
      <c r="MF13" s="323">
        <f>SUBTOTAL(9,MF230:MF262)</f>
        <v>0</v>
      </c>
      <c r="MG13" s="219">
        <f>SUBTOTAL(9,MG230:MG262)+(MG192+MG226+MG227)</f>
        <v>0</v>
      </c>
      <c r="MH13" s="392">
        <f>SUBTOTAL(9,MH230:MH262)+(MH192+MH226+MH227)</f>
        <v>0</v>
      </c>
      <c r="MI13" s="323">
        <f>SUBTOTAL(9,MI230:MI262)</f>
        <v>47</v>
      </c>
      <c r="MJ13" s="220">
        <f>SUBTOTAL(9,MJ230:MJ262)+(MJ192+MJ226+MJ227)</f>
        <v>69</v>
      </c>
      <c r="MK13" s="276" t="s">
        <v>353</v>
      </c>
      <c r="ML13" s="2853">
        <f>SUBTOTAL(9,ML230:ML262)+(ML192+ML226+ML227)</f>
        <v>66</v>
      </c>
      <c r="MM13" s="2858" t="s">
        <v>1023</v>
      </c>
      <c r="MN13" s="89">
        <f>SUBTOTAL(9,MN230:MN262)</f>
        <v>18</v>
      </c>
      <c r="MO13" s="2843" t="str">
        <f t="shared" si="159"/>
        <v>-</v>
      </c>
      <c r="MP13" s="2740">
        <f t="shared" si="160"/>
        <v>18</v>
      </c>
      <c r="MQ13" s="220">
        <f>SUBTOTAL(9,MQ230:MQ262)+(MQ192+MQ226+MQ227)</f>
        <v>0</v>
      </c>
      <c r="MR13" s="3178"/>
      <c r="MS13" s="2843" t="str">
        <f t="shared" si="75"/>
        <v>-</v>
      </c>
      <c r="MT13" s="2740">
        <f t="shared" si="76"/>
        <v>0</v>
      </c>
      <c r="MU13" s="3140">
        <f t="shared" ref="MU13:NR13" si="198">SUBTOTAL(9,MU230:MU262)</f>
        <v>0</v>
      </c>
      <c r="MV13" s="3157"/>
      <c r="MW13" s="412">
        <f t="shared" si="198"/>
        <v>1451</v>
      </c>
      <c r="MX13" s="153">
        <f t="shared" si="198"/>
        <v>12</v>
      </c>
      <c r="MY13" s="417">
        <f t="shared" si="198"/>
        <v>0</v>
      </c>
      <c r="MZ13" s="415">
        <f t="shared" si="198"/>
        <v>9</v>
      </c>
      <c r="NA13" s="417">
        <f t="shared" si="198"/>
        <v>32</v>
      </c>
      <c r="NB13" s="415">
        <f t="shared" si="198"/>
        <v>419</v>
      </c>
      <c r="NC13" s="417">
        <f t="shared" si="198"/>
        <v>11</v>
      </c>
      <c r="ND13" s="415">
        <f t="shared" si="198"/>
        <v>36</v>
      </c>
      <c r="NE13" s="417">
        <f t="shared" si="198"/>
        <v>76</v>
      </c>
      <c r="NF13" s="415">
        <f t="shared" si="198"/>
        <v>419</v>
      </c>
      <c r="NG13" s="417">
        <f t="shared" si="198"/>
        <v>37</v>
      </c>
      <c r="NH13" s="415">
        <f t="shared" si="198"/>
        <v>8</v>
      </c>
      <c r="NI13" s="417">
        <f t="shared" si="198"/>
        <v>23</v>
      </c>
      <c r="NJ13" s="415">
        <f t="shared" si="198"/>
        <v>9</v>
      </c>
      <c r="NK13" s="417">
        <f t="shared" si="198"/>
        <v>5</v>
      </c>
      <c r="NL13" s="415">
        <f t="shared" si="198"/>
        <v>1</v>
      </c>
      <c r="NM13" s="417">
        <f t="shared" si="198"/>
        <v>16</v>
      </c>
      <c r="NN13" s="415">
        <f t="shared" si="198"/>
        <v>41</v>
      </c>
      <c r="NO13" s="417">
        <f t="shared" si="198"/>
        <v>94</v>
      </c>
      <c r="NP13" s="415">
        <f t="shared" si="198"/>
        <v>5</v>
      </c>
      <c r="NQ13" s="417">
        <f t="shared" si="198"/>
        <v>23</v>
      </c>
      <c r="NR13" s="1123">
        <f t="shared" si="198"/>
        <v>175</v>
      </c>
    </row>
    <row r="14" spans="1:382" s="322" customFormat="1" ht="24" customHeight="1">
      <c r="A14" s="2982"/>
      <c r="B14" s="2417"/>
      <c r="C14" s="2983"/>
      <c r="D14" s="2418" t="s">
        <v>302</v>
      </c>
      <c r="E14" s="2419"/>
      <c r="F14" s="2419"/>
      <c r="G14" s="2420"/>
      <c r="H14" s="2421">
        <f t="shared" si="0"/>
        <v>7.8152188656577595E-3</v>
      </c>
      <c r="I14" s="2422">
        <f t="shared" si="1"/>
        <v>7.7670566487292401E-3</v>
      </c>
      <c r="J14" s="2423">
        <f t="shared" si="79"/>
        <v>7.6874014166393905E-3</v>
      </c>
      <c r="K14" s="2424">
        <f t="shared" si="2"/>
        <v>7.9928493933061999E-3</v>
      </c>
      <c r="L14" s="2424">
        <f t="shared" si="3"/>
        <v>8.4794163152891004E-3</v>
      </c>
      <c r="M14" s="2425">
        <f t="shared" si="4"/>
        <v>8.6869934538309091E-3</v>
      </c>
      <c r="N14" s="2426"/>
      <c r="O14" s="2426"/>
      <c r="P14" s="2427"/>
      <c r="Q14" s="2427"/>
      <c r="R14" s="2427"/>
      <c r="S14" s="2427"/>
      <c r="T14" s="2428"/>
      <c r="U14" s="2428"/>
      <c r="V14" s="2429"/>
      <c r="W14" s="2429"/>
      <c r="X14" s="2429"/>
      <c r="Y14" s="2429"/>
      <c r="Z14" s="2430">
        <f t="shared" si="130"/>
        <v>10083</v>
      </c>
      <c r="AA14" s="2431">
        <f t="shared" si="5"/>
        <v>3.1720045021999432E-2</v>
      </c>
      <c r="AB14" s="2432">
        <f t="shared" si="80"/>
        <v>310</v>
      </c>
      <c r="AC14" s="2032">
        <v>9773</v>
      </c>
      <c r="AD14" s="2433">
        <f t="shared" si="6"/>
        <v>1.7384967728502954E-2</v>
      </c>
      <c r="AE14" s="2434">
        <f t="shared" si="81"/>
        <v>167</v>
      </c>
      <c r="AF14" s="2435" t="s">
        <v>301</v>
      </c>
      <c r="AG14" s="2433">
        <f t="shared" si="82"/>
        <v>1.6292848074481503E-2</v>
      </c>
      <c r="AH14" s="2052">
        <f>SUBTOTAL(9,AH263:AH288)+AH195</f>
        <v>9452</v>
      </c>
      <c r="AI14" s="2433">
        <f t="shared" si="7"/>
        <v>-2.5064466219700932E-2</v>
      </c>
      <c r="AJ14" s="2436">
        <f>SUBTOTAL(9,AJ263:AJ288)+AJ195</f>
        <v>9695</v>
      </c>
      <c r="AK14" s="2437">
        <f t="shared" si="83"/>
        <v>-1.3934092758340122E-2</v>
      </c>
      <c r="AL14" s="2052">
        <f>SUBTOTAL(9,AL263:AL288)+AL195</f>
        <v>9832</v>
      </c>
      <c r="AM14" s="2438">
        <f t="shared" si="84"/>
        <v>7.9967192946484023E-3</v>
      </c>
      <c r="AN14" s="2067">
        <f>SUBTOTAL(9,AN263:AN288)+AN195</f>
        <v>9754</v>
      </c>
      <c r="AO14" s="2433">
        <f t="shared" si="8"/>
        <v>0.10276992651215378</v>
      </c>
      <c r="AP14" s="2052">
        <f>SUBTOTAL(9,AP263:AP288)+AP195</f>
        <v>8845</v>
      </c>
      <c r="AQ14" s="2438">
        <f t="shared" si="9"/>
        <v>0.15094339622641506</v>
      </c>
      <c r="AR14" s="2067">
        <f>SUBTOTAL(9,AR263:AR288)+AR195</f>
        <v>7685</v>
      </c>
      <c r="AS14" s="2433">
        <f t="shared" si="10"/>
        <v>8.8218634947606844E-2</v>
      </c>
      <c r="AT14" s="2052">
        <f>SUBTOTAL(9,AT263:AT288)+AT195</f>
        <v>7062</v>
      </c>
      <c r="AU14" s="2438">
        <f t="shared" si="132"/>
        <v>0.16208655586638154</v>
      </c>
      <c r="AV14" s="2067">
        <f>SUBTOTAL(9,AV263:AV288)+AV195</f>
        <v>6077</v>
      </c>
      <c r="AW14" s="2433">
        <f t="shared" si="11"/>
        <v>3.7561891753457477E-2</v>
      </c>
      <c r="AX14" s="2052">
        <f>SUBTOTAL(9,AX263:AX288)+AX195</f>
        <v>5857</v>
      </c>
      <c r="AY14" s="2438">
        <f t="shared" si="85"/>
        <v>4.4400855920114113E-2</v>
      </c>
      <c r="AZ14" s="2081">
        <f>SUM(AZ263:AZ288)+AZ195</f>
        <v>5608</v>
      </c>
      <c r="BA14" s="2092">
        <f t="shared" si="86"/>
        <v>5068</v>
      </c>
      <c r="BB14" s="2102">
        <v>4871</v>
      </c>
      <c r="BC14" s="2439">
        <v>4807</v>
      </c>
      <c r="BD14" s="590">
        <f t="shared" si="12"/>
        <v>5015</v>
      </c>
      <c r="BE14" s="591">
        <v>4902</v>
      </c>
      <c r="BF14" s="2440">
        <v>4799</v>
      </c>
      <c r="BG14" s="2441">
        <f t="shared" si="89"/>
        <v>5981</v>
      </c>
      <c r="BH14" s="590">
        <f t="shared" si="13"/>
        <v>3486</v>
      </c>
      <c r="BI14" s="590">
        <f t="shared" si="14"/>
        <v>2495</v>
      </c>
      <c r="BJ14" s="590">
        <f t="shared" si="90"/>
        <v>4102</v>
      </c>
      <c r="BK14" s="590">
        <f t="shared" si="15"/>
        <v>1582</v>
      </c>
      <c r="BL14" s="2442">
        <f t="shared" si="16"/>
        <v>2520</v>
      </c>
      <c r="BM14" s="2125">
        <f t="shared" si="133"/>
        <v>10083</v>
      </c>
      <c r="BN14" s="3267"/>
      <c r="BO14" s="595"/>
      <c r="BP14" s="2443">
        <f>SUBTOTAL(9,BP263:BP288)</f>
        <v>1834</v>
      </c>
      <c r="BQ14" s="2444">
        <f t="shared" si="91"/>
        <v>3.7917374080362221E-2</v>
      </c>
      <c r="BR14" s="2445">
        <f t="shared" si="92"/>
        <v>67</v>
      </c>
      <c r="BS14" s="2446">
        <f>SUBTOTAL(9,BS263:BS288)</f>
        <v>1767</v>
      </c>
      <c r="BT14" s="2447">
        <f t="shared" si="93"/>
        <v>-2.0509977827050996E-2</v>
      </c>
      <c r="BU14" s="2448">
        <f>SUBTOTAL(9,BU263:BU288)</f>
        <v>1804</v>
      </c>
      <c r="BV14" s="2447">
        <f t="shared" si="94"/>
        <v>3.3218785796105488E-2</v>
      </c>
      <c r="BW14" s="2448">
        <f>SUBTOTAL(9,BW263:BW288)+BW195</f>
        <v>1746</v>
      </c>
      <c r="BX14" s="2447">
        <f t="shared" si="134"/>
        <v>6.2043795620438047E-2</v>
      </c>
      <c r="BY14" s="2449">
        <f>SUBTOTAL(9,BY263:BY288)+BY195</f>
        <v>1644</v>
      </c>
      <c r="BZ14" s="601">
        <f>SUBTOTAL(9,BZ263:BZ288)</f>
        <v>631</v>
      </c>
      <c r="CA14" s="602">
        <f>SUBTOTAL(9,CA263:CA288)</f>
        <v>595</v>
      </c>
      <c r="CB14" s="2450">
        <v>605</v>
      </c>
      <c r="CC14" s="604">
        <f>SUBTOTAL(9,CC263:CC288)</f>
        <v>1203</v>
      </c>
      <c r="CD14" s="605">
        <f>SUBTOTAL(9,CD263:CD288)</f>
        <v>1172</v>
      </c>
      <c r="CE14" s="2450">
        <v>1199</v>
      </c>
      <c r="CF14" s="606">
        <f t="shared" ref="CF14:CL14" si="199">SUBTOTAL(9,CF263:CF288)</f>
        <v>734</v>
      </c>
      <c r="CG14" s="2451">
        <f t="shared" si="199"/>
        <v>84</v>
      </c>
      <c r="CH14" s="2452">
        <f t="shared" si="199"/>
        <v>650</v>
      </c>
      <c r="CI14" s="606">
        <f t="shared" si="199"/>
        <v>1100</v>
      </c>
      <c r="CJ14" s="2452">
        <f t="shared" si="199"/>
        <v>547</v>
      </c>
      <c r="CK14" s="2453">
        <f t="shared" si="199"/>
        <v>553</v>
      </c>
      <c r="CL14" s="2454">
        <f t="shared" si="199"/>
        <v>8249</v>
      </c>
      <c r="CM14" s="2455">
        <f t="shared" si="96"/>
        <v>3.0352235823132734E-2</v>
      </c>
      <c r="CN14" s="2456">
        <f t="shared" si="97"/>
        <v>243</v>
      </c>
      <c r="CO14" s="2457">
        <v>8006</v>
      </c>
      <c r="CP14" s="2458">
        <f t="shared" si="18"/>
        <v>2.6147141758523507E-2</v>
      </c>
      <c r="CQ14" s="2459">
        <f>SUBTOTAL(9,CQ263:CQ288)</f>
        <v>7802</v>
      </c>
      <c r="CR14" s="2460">
        <f t="shared" si="19"/>
        <v>1.2457825071372941E-2</v>
      </c>
      <c r="CS14" s="2459">
        <f>SUBTOTAL(9,CS263:CS288)+CS195</f>
        <v>7706</v>
      </c>
      <c r="CT14" s="2460">
        <f t="shared" si="20"/>
        <v>-4.2851819649732947E-2</v>
      </c>
      <c r="CU14" s="2461">
        <f>SUBTOTAL(9,CU263:CU288)+CU195</f>
        <v>8051</v>
      </c>
      <c r="CV14" s="2462">
        <f t="shared" si="21"/>
        <v>4437</v>
      </c>
      <c r="CW14" s="2463">
        <f t="shared" si="22"/>
        <v>4276</v>
      </c>
      <c r="CX14" s="2464">
        <f t="shared" si="23"/>
        <v>4202</v>
      </c>
      <c r="CY14" s="2465">
        <f t="shared" si="24"/>
        <v>3812</v>
      </c>
      <c r="CZ14" s="662">
        <f t="shared" si="25"/>
        <v>3730</v>
      </c>
      <c r="DA14" s="2466">
        <f t="shared" si="26"/>
        <v>3600</v>
      </c>
      <c r="DB14" s="606">
        <f t="shared" ref="DB14:DG14" si="200">SUBTOTAL(9,DB263:DB288)</f>
        <v>5247</v>
      </c>
      <c r="DC14" s="623">
        <f t="shared" si="200"/>
        <v>3402</v>
      </c>
      <c r="DD14" s="624">
        <f t="shared" si="200"/>
        <v>1845</v>
      </c>
      <c r="DE14" s="606">
        <f t="shared" si="200"/>
        <v>3002</v>
      </c>
      <c r="DF14" s="624">
        <f t="shared" si="200"/>
        <v>1035</v>
      </c>
      <c r="DG14" s="1140">
        <f t="shared" si="200"/>
        <v>1967</v>
      </c>
      <c r="DH14" s="2467">
        <f t="shared" si="137"/>
        <v>5142</v>
      </c>
      <c r="DI14" s="2468">
        <f t="shared" si="137"/>
        <v>5015</v>
      </c>
      <c r="DJ14" s="2469">
        <f t="shared" si="137"/>
        <v>4930</v>
      </c>
      <c r="DK14" s="2470">
        <f t="shared" si="29"/>
        <v>3269</v>
      </c>
      <c r="DL14" s="2470">
        <f t="shared" si="30"/>
        <v>1873</v>
      </c>
      <c r="DM14" s="2471">
        <f t="shared" si="98"/>
        <v>3444</v>
      </c>
      <c r="DN14" s="2468">
        <f t="shared" si="99"/>
        <v>3370</v>
      </c>
      <c r="DO14" s="2472">
        <f t="shared" si="99"/>
        <v>3337</v>
      </c>
      <c r="DP14" s="2473">
        <f t="shared" si="100"/>
        <v>1698</v>
      </c>
      <c r="DQ14" s="2468">
        <f t="shared" si="101"/>
        <v>1645</v>
      </c>
      <c r="DR14" s="2474">
        <f t="shared" si="101"/>
        <v>1593</v>
      </c>
      <c r="DS14" s="2475">
        <f>SUBTOTAL(9,DS263:DS288)</f>
        <v>2759</v>
      </c>
      <c r="DT14" s="633">
        <f>SUBTOTAL(9,DT263:DT288)</f>
        <v>2640</v>
      </c>
      <c r="DU14" s="2476">
        <v>2614</v>
      </c>
      <c r="DV14" s="2477">
        <f>SUBTOTAL(9,DV263:DV288)</f>
        <v>685</v>
      </c>
      <c r="DW14" s="636">
        <f>SUBTOTAL(9,DW263:DW288)</f>
        <v>730</v>
      </c>
      <c r="DX14" s="2478">
        <v>723</v>
      </c>
      <c r="DY14" s="2477">
        <f>SUBTOTAL(9,DY263:DY288)</f>
        <v>510</v>
      </c>
      <c r="DZ14" s="636">
        <f>SUBTOTAL(9,DZ263:DZ288)</f>
        <v>482</v>
      </c>
      <c r="EA14" s="2479">
        <v>444</v>
      </c>
      <c r="EB14" s="2480">
        <f>SUBTOTAL(9,EB263:EB288)</f>
        <v>1188</v>
      </c>
      <c r="EC14" s="636">
        <f>SUBTOTAL(9,EC263:EC288)</f>
        <v>1163</v>
      </c>
      <c r="ED14" s="2481">
        <v>1149</v>
      </c>
      <c r="EE14" s="2482">
        <f t="shared" si="138"/>
        <v>56</v>
      </c>
      <c r="EF14" s="651">
        <f t="shared" si="138"/>
        <v>40</v>
      </c>
      <c r="EG14" s="2483">
        <f t="shared" si="138"/>
        <v>39</v>
      </c>
      <c r="EH14" s="2465">
        <f t="shared" si="33"/>
        <v>27</v>
      </c>
      <c r="EI14" s="2484">
        <f t="shared" si="34"/>
        <v>29</v>
      </c>
      <c r="EJ14" s="2485">
        <f t="shared" si="102"/>
        <v>26</v>
      </c>
      <c r="EK14" s="2483">
        <f t="shared" si="103"/>
        <v>20</v>
      </c>
      <c r="EL14" s="2486">
        <f t="shared" si="103"/>
        <v>21</v>
      </c>
      <c r="EM14" s="2485">
        <f t="shared" si="104"/>
        <v>30</v>
      </c>
      <c r="EN14" s="651">
        <f t="shared" si="105"/>
        <v>20</v>
      </c>
      <c r="EO14" s="2486">
        <f t="shared" si="105"/>
        <v>18</v>
      </c>
      <c r="EP14" s="2487">
        <f>SUBTOTAL(9,EP263:EP288)</f>
        <v>20</v>
      </c>
      <c r="EQ14" s="648">
        <f>SUBTOTAL(9,EQ263:EQ288)</f>
        <v>16</v>
      </c>
      <c r="ER14" s="2488">
        <v>18</v>
      </c>
      <c r="ES14" s="2489">
        <f>SUBTOTAL(9,ES263:ES288)</f>
        <v>6</v>
      </c>
      <c r="ET14" s="651">
        <f>SUBTOTAL(9,ET263:ET288)</f>
        <v>4</v>
      </c>
      <c r="EU14" s="2486">
        <v>3</v>
      </c>
      <c r="EV14" s="2487">
        <f>SUBTOTAL(9,EV263:EV288)</f>
        <v>7</v>
      </c>
      <c r="EW14" s="648">
        <f>SUBTOTAL(9,EW263:EW288)</f>
        <v>6</v>
      </c>
      <c r="EX14" s="2490">
        <v>4</v>
      </c>
      <c r="EY14" s="2491">
        <f>SUBTOTAL(9,EY263:EY288)</f>
        <v>23</v>
      </c>
      <c r="EZ14" s="648">
        <f>SUBTOTAL(9,EZ263:EZ288)</f>
        <v>14</v>
      </c>
      <c r="FA14" s="2492">
        <v>14</v>
      </c>
      <c r="FB14" s="2482">
        <f t="shared" si="139"/>
        <v>247</v>
      </c>
      <c r="FC14" s="2493">
        <f t="shared" si="139"/>
        <v>225</v>
      </c>
      <c r="FD14" s="2494">
        <f t="shared" si="139"/>
        <v>215</v>
      </c>
      <c r="FE14" s="2495">
        <f t="shared" si="37"/>
        <v>93</v>
      </c>
      <c r="FF14" s="2495">
        <f t="shared" si="38"/>
        <v>154</v>
      </c>
      <c r="FG14" s="2485">
        <f t="shared" si="106"/>
        <v>185</v>
      </c>
      <c r="FH14" s="2494">
        <f t="shared" si="107"/>
        <v>178</v>
      </c>
      <c r="FI14" s="2496">
        <f t="shared" si="107"/>
        <v>167</v>
      </c>
      <c r="FJ14" s="2497">
        <f t="shared" si="108"/>
        <v>62</v>
      </c>
      <c r="FK14" s="2493">
        <f t="shared" si="39"/>
        <v>47</v>
      </c>
      <c r="FL14" s="2498">
        <f t="shared" si="39"/>
        <v>48</v>
      </c>
      <c r="FM14" s="2499">
        <f>SUBTOTAL(9,FM263:FM288)</f>
        <v>73</v>
      </c>
      <c r="FN14" s="662">
        <f>SUBTOTAL(9,FN263:FN288)</f>
        <v>76</v>
      </c>
      <c r="FO14" s="2464">
        <v>73</v>
      </c>
      <c r="FP14" s="2495">
        <f>SUBTOTAL(9,FP263:FP288)</f>
        <v>112</v>
      </c>
      <c r="FQ14" s="662">
        <f>SUBTOTAL(9,FQ263:FQ288)</f>
        <v>102</v>
      </c>
      <c r="FR14" s="2464">
        <v>94</v>
      </c>
      <c r="FS14" s="2495">
        <f>SUBTOTAL(9,FS263:FS288)</f>
        <v>20</v>
      </c>
      <c r="FT14" s="662">
        <f>SUBTOTAL(9,FT263:FT288)</f>
        <v>14</v>
      </c>
      <c r="FU14" s="2500">
        <v>12</v>
      </c>
      <c r="FV14" s="2501">
        <f>SUBTOTAL(9,FV263:FV288)</f>
        <v>42</v>
      </c>
      <c r="FW14" s="662">
        <f>SUBTOTAL(9,FW263:FW288)</f>
        <v>33</v>
      </c>
      <c r="FX14" s="2502">
        <v>36</v>
      </c>
      <c r="FY14" s="2482">
        <f t="shared" si="140"/>
        <v>390</v>
      </c>
      <c r="FZ14" s="2503">
        <f t="shared" si="141"/>
        <v>398</v>
      </c>
      <c r="GA14" s="2504">
        <f t="shared" si="142"/>
        <v>361</v>
      </c>
      <c r="GB14" s="2465">
        <f t="shared" si="42"/>
        <v>165</v>
      </c>
      <c r="GC14" s="2465">
        <f t="shared" si="43"/>
        <v>225</v>
      </c>
      <c r="GD14" s="2485">
        <f t="shared" si="44"/>
        <v>290</v>
      </c>
      <c r="GE14" s="2504">
        <f t="shared" si="45"/>
        <v>289</v>
      </c>
      <c r="GF14" s="2505">
        <f t="shared" si="45"/>
        <v>275</v>
      </c>
      <c r="GG14" s="2506">
        <f t="shared" si="143"/>
        <v>100</v>
      </c>
      <c r="GH14" s="2503">
        <f t="shared" si="46"/>
        <v>109</v>
      </c>
      <c r="GI14" s="2507">
        <f t="shared" si="46"/>
        <v>86</v>
      </c>
      <c r="GJ14" s="2508">
        <f>SUBTOTAL(9,GJ263:GJ288)</f>
        <v>131</v>
      </c>
      <c r="GK14" s="673">
        <f>SUBTOTAL(9,GK263:GK288)</f>
        <v>141</v>
      </c>
      <c r="GL14" s="2509">
        <v>110</v>
      </c>
      <c r="GM14" s="2510">
        <f>SUBTOTAL(9,GM263:GM288)</f>
        <v>159</v>
      </c>
      <c r="GN14" s="673">
        <f>SUBTOTAL(9,GN263:GN288)</f>
        <v>148</v>
      </c>
      <c r="GO14" s="2511">
        <v>165</v>
      </c>
      <c r="GP14" s="2510">
        <f>SUBTOTAL(9,GP263:GP288)</f>
        <v>34</v>
      </c>
      <c r="GQ14" s="673">
        <f>SUBTOTAL(9,GQ263:GQ288)</f>
        <v>32</v>
      </c>
      <c r="GR14" s="2512">
        <v>26</v>
      </c>
      <c r="GS14" s="2508">
        <f>SUBTOTAL(9,GS263:GS288)</f>
        <v>66</v>
      </c>
      <c r="GT14" s="673">
        <f>SUBTOTAL(9,GT263:GT288)</f>
        <v>77</v>
      </c>
      <c r="GU14" s="2513">
        <v>60</v>
      </c>
      <c r="GV14" s="2482">
        <f t="shared" si="164"/>
        <v>822</v>
      </c>
      <c r="GW14" s="2514">
        <f t="shared" si="144"/>
        <v>824</v>
      </c>
      <c r="GX14" s="2515">
        <f t="shared" si="144"/>
        <v>907</v>
      </c>
      <c r="GY14" s="2465">
        <f t="shared" si="109"/>
        <v>419</v>
      </c>
      <c r="GZ14" s="2465">
        <f t="shared" si="110"/>
        <v>403</v>
      </c>
      <c r="HA14" s="2485">
        <f t="shared" si="111"/>
        <v>444</v>
      </c>
      <c r="HB14" s="2515">
        <f t="shared" si="145"/>
        <v>450</v>
      </c>
      <c r="HC14" s="2516">
        <f t="shared" si="145"/>
        <v>522</v>
      </c>
      <c r="HD14" s="2485">
        <f t="shared" si="146"/>
        <v>378</v>
      </c>
      <c r="HE14" s="2515">
        <f t="shared" si="112"/>
        <v>374</v>
      </c>
      <c r="HF14" s="2517">
        <f t="shared" si="113"/>
        <v>385</v>
      </c>
      <c r="HG14" s="2518">
        <f>SUBTOTAL(9,HG263:HG288)</f>
        <v>312</v>
      </c>
      <c r="HH14" s="591">
        <v>331</v>
      </c>
      <c r="HI14" s="2519">
        <v>407</v>
      </c>
      <c r="HJ14" s="2520">
        <f>SUBTOTAL(9,HJ263:HJ288)</f>
        <v>132</v>
      </c>
      <c r="HK14" s="591">
        <v>119</v>
      </c>
      <c r="HL14" s="2519">
        <v>115</v>
      </c>
      <c r="HM14" s="2520">
        <f>SUBTOTAL(9,HM263:HM288)</f>
        <v>107</v>
      </c>
      <c r="HN14" s="591">
        <f>SUBTOTAL(9,HN263:HN288)</f>
        <v>106</v>
      </c>
      <c r="HO14" s="2521">
        <v>109</v>
      </c>
      <c r="HP14" s="2518">
        <f>SUBTOTAL(9,HP263:HP288)</f>
        <v>271</v>
      </c>
      <c r="HQ14" s="591">
        <f>SUBTOTAL(9,HQ263:HQ288)</f>
        <v>268</v>
      </c>
      <c r="HR14" s="2522">
        <v>276</v>
      </c>
      <c r="HS14" s="2523">
        <f>HX14+IA14</f>
        <v>1592</v>
      </c>
      <c r="HT14" s="2524">
        <f t="shared" si="114"/>
        <v>1504</v>
      </c>
      <c r="HU14" s="695">
        <f>HZ14+IC14</f>
        <v>1350</v>
      </c>
      <c r="HV14" s="2465">
        <f t="shared" si="50"/>
        <v>464</v>
      </c>
      <c r="HW14" s="2525">
        <f t="shared" si="51"/>
        <v>1128</v>
      </c>
      <c r="HX14" s="2485">
        <f t="shared" si="52"/>
        <v>858</v>
      </c>
      <c r="HY14" s="695">
        <f t="shared" si="53"/>
        <v>818</v>
      </c>
      <c r="HZ14" s="2526">
        <f t="shared" si="53"/>
        <v>718</v>
      </c>
      <c r="IA14" s="2485">
        <f t="shared" si="116"/>
        <v>734</v>
      </c>
      <c r="IB14" s="695">
        <f t="shared" si="117"/>
        <v>686</v>
      </c>
      <c r="IC14" s="2527">
        <f t="shared" si="117"/>
        <v>632</v>
      </c>
      <c r="ID14" s="2528">
        <f>SUBTOTAL(9,ID263:ID288)</f>
        <v>107</v>
      </c>
      <c r="IE14" s="695">
        <v>104</v>
      </c>
      <c r="IF14" s="2526">
        <v>88</v>
      </c>
      <c r="IG14" s="2529">
        <f>SUBTOTAL(9,IG263:IG288)</f>
        <v>751</v>
      </c>
      <c r="IH14" s="695">
        <v>714</v>
      </c>
      <c r="II14" s="2526">
        <v>630</v>
      </c>
      <c r="IJ14" s="2529">
        <f>SUBTOTAL(9,IJ263:IJ288)</f>
        <v>357</v>
      </c>
      <c r="IK14" s="695">
        <v>328</v>
      </c>
      <c r="IL14" s="2530">
        <v>297</v>
      </c>
      <c r="IM14" s="2529">
        <f>SUBTOTAL(9,IM263:IM288)</f>
        <v>377</v>
      </c>
      <c r="IN14" s="695">
        <v>358</v>
      </c>
      <c r="IO14" s="2531">
        <v>335</v>
      </c>
      <c r="IP14" s="1943">
        <f t="shared" si="197"/>
        <v>10083</v>
      </c>
      <c r="IQ14" s="3216">
        <f t="shared" si="181"/>
        <v>531</v>
      </c>
      <c r="IR14" s="3217">
        <f t="shared" ref="IR14:IS14" si="201">SUBTOTAL(9,IR263:IR288)</f>
        <v>356</v>
      </c>
      <c r="IS14" s="3218">
        <f t="shared" si="201"/>
        <v>175</v>
      </c>
      <c r="IT14" s="3216">
        <f t="shared" si="56"/>
        <v>1125</v>
      </c>
      <c r="IU14" s="3217">
        <f t="shared" ref="IU14:IV14" si="202">SUBTOTAL(9,IU263:IU288)</f>
        <v>729</v>
      </c>
      <c r="IV14" s="3218">
        <f t="shared" si="202"/>
        <v>396</v>
      </c>
      <c r="IW14" s="3216">
        <f t="shared" si="58"/>
        <v>2243</v>
      </c>
      <c r="IX14" s="3217">
        <f t="shared" ref="IX14:IY14" si="203">SUBTOTAL(9,IX263:IX288)</f>
        <v>1080</v>
      </c>
      <c r="IY14" s="3218">
        <f t="shared" si="203"/>
        <v>1163</v>
      </c>
      <c r="IZ14" s="3216">
        <f t="shared" si="60"/>
        <v>2312</v>
      </c>
      <c r="JA14" s="3217">
        <f t="shared" ref="JA14:JB14" si="204">SUBTOTAL(9,JA263:JA288)</f>
        <v>1041</v>
      </c>
      <c r="JB14" s="3218">
        <f t="shared" si="204"/>
        <v>1271</v>
      </c>
      <c r="JC14" s="3216">
        <f t="shared" si="62"/>
        <v>1048</v>
      </c>
      <c r="JD14" s="3217">
        <f t="shared" ref="JD14:JE14" si="205">SUBTOTAL(9,JD263:JD288)</f>
        <v>456</v>
      </c>
      <c r="JE14" s="3218">
        <f t="shared" si="205"/>
        <v>592</v>
      </c>
      <c r="JF14" s="3216">
        <f t="shared" si="64"/>
        <v>2824</v>
      </c>
      <c r="JG14" s="3217">
        <f t="shared" ref="JG14:JH14" si="206">SUBTOTAL(9,JG263:JG288)</f>
        <v>1406</v>
      </c>
      <c r="JH14" s="3219">
        <f t="shared" si="206"/>
        <v>1418</v>
      </c>
      <c r="JI14" s="321"/>
      <c r="JJ14" s="339"/>
      <c r="JK14" s="340"/>
      <c r="JL14" s="341"/>
      <c r="JM14" s="373">
        <f t="shared" si="66"/>
        <v>1.0397678386536975E-2</v>
      </c>
      <c r="JN14" s="324">
        <f t="shared" si="67"/>
        <v>1.0630791664706712E-2</v>
      </c>
      <c r="JO14" s="325">
        <f t="shared" si="68"/>
        <v>1.0166480226360465E-2</v>
      </c>
      <c r="JP14" s="326">
        <f t="shared" si="69"/>
        <v>1.0193434465045349E-2</v>
      </c>
      <c r="JQ14" s="366">
        <f t="shared" si="70"/>
        <v>1.1337472964487547E-2</v>
      </c>
      <c r="JR14" s="326">
        <f t="shared" si="71"/>
        <v>1.114655325181641E-2</v>
      </c>
      <c r="JS14" s="342"/>
      <c r="JT14" s="343"/>
      <c r="JU14" s="344"/>
      <c r="JV14" s="344"/>
      <c r="JW14" s="344"/>
      <c r="JX14" s="344"/>
      <c r="JY14" s="345"/>
      <c r="JZ14" s="340"/>
      <c r="KA14" s="346"/>
      <c r="KB14" s="346"/>
      <c r="KC14" s="346"/>
      <c r="KD14" s="347"/>
      <c r="KE14" s="362">
        <f t="shared" si="72"/>
        <v>713</v>
      </c>
      <c r="KF14" s="407"/>
      <c r="KG14" s="3296">
        <f t="shared" si="119"/>
        <v>5.1622418879055942E-2</v>
      </c>
      <c r="KH14" s="3297">
        <f t="shared" si="73"/>
        <v>35</v>
      </c>
      <c r="KI14" s="261">
        <f t="shared" si="120"/>
        <v>678</v>
      </c>
      <c r="KJ14" s="436" t="s">
        <v>353</v>
      </c>
      <c r="KK14" s="403">
        <f t="shared" si="121"/>
        <v>9.7087378640776656E-2</v>
      </c>
      <c r="KL14" s="249">
        <v>618</v>
      </c>
      <c r="KM14" s="432" t="s">
        <v>353</v>
      </c>
      <c r="KN14" s="250">
        <f t="shared" si="122"/>
        <v>-2.6771653543307128E-2</v>
      </c>
      <c r="KO14" s="251">
        <f>SUBTOTAL(9,KO263:KO288)+KO195</f>
        <v>635</v>
      </c>
      <c r="KP14" s="432" t="s">
        <v>353</v>
      </c>
      <c r="KQ14" s="248">
        <f t="shared" si="123"/>
        <v>-2.3076923076923106E-2</v>
      </c>
      <c r="KR14" s="251">
        <f>SUBTOTAL(9,KR263:KR288)+KR195</f>
        <v>650</v>
      </c>
      <c r="KS14" s="432" t="s">
        <v>353</v>
      </c>
      <c r="KT14" s="248">
        <f t="shared" si="124"/>
        <v>3.3386327503974522E-2</v>
      </c>
      <c r="KU14" s="251">
        <f>SUBTOTAL(9,KU263:KU288)+KU195</f>
        <v>629</v>
      </c>
      <c r="KV14" s="429" t="s">
        <v>353</v>
      </c>
      <c r="KW14" s="2742">
        <f>SUBTOTAL(9,KW263:KW288)</f>
        <v>354</v>
      </c>
      <c r="KX14" s="2743">
        <f t="shared" si="125"/>
        <v>2.0172910662824117E-2</v>
      </c>
      <c r="KY14" s="2744">
        <f t="shared" si="126"/>
        <v>7</v>
      </c>
      <c r="KZ14" s="2961">
        <f t="shared" si="149"/>
        <v>347</v>
      </c>
      <c r="LA14" s="2743">
        <f t="shared" si="150"/>
        <v>7.0987654320987748E-2</v>
      </c>
      <c r="LB14" s="2744">
        <f t="shared" si="151"/>
        <v>23</v>
      </c>
      <c r="LC14" s="2946">
        <f t="shared" si="152"/>
        <v>324</v>
      </c>
      <c r="LD14" s="1958">
        <f>SUBTOTAL(9,LD263:LD288)</f>
        <v>108</v>
      </c>
      <c r="LE14" s="262">
        <f>2+SUBTOTAL(9,LE263:LE288)</f>
        <v>104</v>
      </c>
      <c r="LF14" s="2729">
        <v>91</v>
      </c>
      <c r="LG14" s="1958">
        <f>SUBTOTAL(9,LG263:LG288)</f>
        <v>246</v>
      </c>
      <c r="LH14" s="2687">
        <f>SUBTOTAL(9,LH263:LH288)</f>
        <v>243</v>
      </c>
      <c r="LI14" s="401">
        <v>233</v>
      </c>
      <c r="LJ14" s="1958">
        <f>SUBTOTAL(9,LJ263:LJ288)</f>
        <v>0</v>
      </c>
      <c r="LK14" s="2687">
        <f>SUBTOTAL(9,LK263:LK288)</f>
        <v>0</v>
      </c>
      <c r="LL14" s="2688">
        <v>0</v>
      </c>
      <c r="LM14" s="2827">
        <f>SUBTOTAL(9,LM263:LM288)</f>
        <v>345</v>
      </c>
      <c r="LN14" s="2743">
        <f t="shared" si="153"/>
        <v>4.2296072507552962E-2</v>
      </c>
      <c r="LO14" s="2744">
        <f t="shared" si="154"/>
        <v>14</v>
      </c>
      <c r="LP14" s="2754">
        <f t="shared" si="155"/>
        <v>331</v>
      </c>
      <c r="LQ14" s="2743">
        <f t="shared" si="156"/>
        <v>0.12585034013605445</v>
      </c>
      <c r="LR14" s="2744">
        <f t="shared" si="157"/>
        <v>37</v>
      </c>
      <c r="LS14" s="2755">
        <f t="shared" si="171"/>
        <v>294</v>
      </c>
      <c r="LT14" s="2823">
        <f t="shared" ref="LT14:MJ14" si="207">SUBTOTAL(9,LT263:LT288)</f>
        <v>110</v>
      </c>
      <c r="LU14" s="267">
        <f t="shared" si="207"/>
        <v>107</v>
      </c>
      <c r="LV14" s="385">
        <f t="shared" si="207"/>
        <v>95</v>
      </c>
      <c r="LW14" s="368">
        <f t="shared" si="207"/>
        <v>75</v>
      </c>
      <c r="LX14" s="267">
        <f t="shared" si="207"/>
        <v>79</v>
      </c>
      <c r="LY14" s="386">
        <f t="shared" si="207"/>
        <v>73</v>
      </c>
      <c r="LZ14" s="368">
        <f t="shared" si="207"/>
        <v>0</v>
      </c>
      <c r="MA14" s="267">
        <f t="shared" si="207"/>
        <v>0</v>
      </c>
      <c r="MB14" s="386">
        <f t="shared" si="207"/>
        <v>0</v>
      </c>
      <c r="MC14" s="368">
        <f t="shared" si="207"/>
        <v>134</v>
      </c>
      <c r="MD14" s="269">
        <f t="shared" si="207"/>
        <v>114</v>
      </c>
      <c r="ME14" s="386">
        <f t="shared" si="207"/>
        <v>103</v>
      </c>
      <c r="MF14" s="368">
        <f t="shared" si="207"/>
        <v>0</v>
      </c>
      <c r="MG14" s="267">
        <f t="shared" si="207"/>
        <v>0</v>
      </c>
      <c r="MH14" s="386">
        <f t="shared" si="207"/>
        <v>0</v>
      </c>
      <c r="MI14" s="368">
        <f t="shared" si="207"/>
        <v>26</v>
      </c>
      <c r="MJ14" s="269">
        <f t="shared" si="207"/>
        <v>31</v>
      </c>
      <c r="MK14" s="275" t="s">
        <v>353</v>
      </c>
      <c r="ML14" s="2852">
        <f>SUBTOTAL(9,ML263:ML288)</f>
        <v>23</v>
      </c>
      <c r="MM14" s="2855" t="s">
        <v>1023</v>
      </c>
      <c r="MN14" s="1959">
        <f>SUBTOTAL(9,MN263:MN288)</f>
        <v>14</v>
      </c>
      <c r="MO14" s="2743" t="str">
        <f t="shared" si="159"/>
        <v>-</v>
      </c>
      <c r="MP14" s="2744">
        <f t="shared" si="160"/>
        <v>14</v>
      </c>
      <c r="MQ14" s="221">
        <f>SUBTOTAL(9,MQ263:MQ288)</f>
        <v>0</v>
      </c>
      <c r="MR14" s="3179"/>
      <c r="MS14" s="2743" t="str">
        <f t="shared" si="75"/>
        <v>-</v>
      </c>
      <c r="MT14" s="2744">
        <f t="shared" si="76"/>
        <v>0</v>
      </c>
      <c r="MU14" s="3141">
        <f t="shared" ref="MU14:NR14" si="208">SUBTOTAL(9,MU263:MU288)</f>
        <v>0</v>
      </c>
      <c r="MV14" s="3158"/>
      <c r="MW14" s="411">
        <f t="shared" ref="MW14" si="209">SUBTOTAL(9,MW263:MW288)</f>
        <v>713</v>
      </c>
      <c r="MX14" s="159">
        <f t="shared" si="208"/>
        <v>1</v>
      </c>
      <c r="MY14" s="1952">
        <f t="shared" si="208"/>
        <v>0</v>
      </c>
      <c r="MZ14" s="1953">
        <f t="shared" si="208"/>
        <v>16</v>
      </c>
      <c r="NA14" s="1952">
        <f t="shared" si="208"/>
        <v>49</v>
      </c>
      <c r="NB14" s="1953">
        <f t="shared" si="208"/>
        <v>247</v>
      </c>
      <c r="NC14" s="1952">
        <f t="shared" si="208"/>
        <v>14</v>
      </c>
      <c r="ND14" s="1953">
        <f t="shared" si="208"/>
        <v>26</v>
      </c>
      <c r="NE14" s="1952">
        <f t="shared" si="208"/>
        <v>34</v>
      </c>
      <c r="NF14" s="1953">
        <f t="shared" si="208"/>
        <v>176</v>
      </c>
      <c r="NG14" s="1952">
        <f t="shared" si="208"/>
        <v>36</v>
      </c>
      <c r="NH14" s="1953">
        <f t="shared" si="208"/>
        <v>2</v>
      </c>
      <c r="NI14" s="1952">
        <f t="shared" si="208"/>
        <v>14</v>
      </c>
      <c r="NJ14" s="1953">
        <f t="shared" si="208"/>
        <v>7</v>
      </c>
      <c r="NK14" s="1952">
        <f t="shared" si="208"/>
        <v>2</v>
      </c>
      <c r="NL14" s="1953">
        <f t="shared" si="208"/>
        <v>1</v>
      </c>
      <c r="NM14" s="1952">
        <f t="shared" si="208"/>
        <v>5</v>
      </c>
      <c r="NN14" s="1953">
        <f t="shared" si="208"/>
        <v>26</v>
      </c>
      <c r="NO14" s="1952">
        <f t="shared" si="208"/>
        <v>19</v>
      </c>
      <c r="NP14" s="1953">
        <f t="shared" si="208"/>
        <v>2</v>
      </c>
      <c r="NQ14" s="1952">
        <f t="shared" si="208"/>
        <v>15</v>
      </c>
      <c r="NR14" s="1954">
        <f t="shared" si="208"/>
        <v>21</v>
      </c>
    </row>
    <row r="15" spans="1:382" s="322" customFormat="1" ht="24" customHeight="1">
      <c r="A15" s="2980"/>
      <c r="B15" s="2355"/>
      <c r="C15" s="2981"/>
      <c r="D15" s="2356" t="s">
        <v>322</v>
      </c>
      <c r="E15" s="2357"/>
      <c r="F15" s="2357"/>
      <c r="G15" s="2358"/>
      <c r="H15" s="2359">
        <f t="shared" si="0"/>
        <v>6.2394636386536714E-3</v>
      </c>
      <c r="I15" s="2360">
        <f t="shared" si="1"/>
        <v>6.3873768838470174E-3</v>
      </c>
      <c r="J15" s="2361">
        <f t="shared" si="79"/>
        <v>6.5910304046889467E-3</v>
      </c>
      <c r="K15" s="2362">
        <f t="shared" si="2"/>
        <v>6.8512553728911161E-3</v>
      </c>
      <c r="L15" s="2362">
        <f t="shared" si="3"/>
        <v>6.9645788673179066E-3</v>
      </c>
      <c r="M15" s="2363">
        <f t="shared" si="4"/>
        <v>6.9693861232524631E-3</v>
      </c>
      <c r="N15" s="2364"/>
      <c r="O15" s="2364"/>
      <c r="P15" s="2365"/>
      <c r="Q15" s="2365"/>
      <c r="R15" s="2534"/>
      <c r="S15" s="2365"/>
      <c r="T15" s="2532"/>
      <c r="U15" s="2532"/>
      <c r="V15" s="2368"/>
      <c r="W15" s="2368"/>
      <c r="X15" s="2368"/>
      <c r="Y15" s="2368"/>
      <c r="Z15" s="2369">
        <f>BA15+BD15</f>
        <v>8050</v>
      </c>
      <c r="AA15" s="2370">
        <f t="shared" si="5"/>
        <v>1.6175189747418273E-3</v>
      </c>
      <c r="AB15" s="2371">
        <f t="shared" si="80"/>
        <v>13</v>
      </c>
      <c r="AC15" s="2103">
        <f>8037</f>
        <v>8037</v>
      </c>
      <c r="AD15" s="2372">
        <f t="shared" si="6"/>
        <v>-2.4162214667314275E-2</v>
      </c>
      <c r="AE15" s="2373">
        <f t="shared" si="81"/>
        <v>-199</v>
      </c>
      <c r="AF15" s="2374" t="s">
        <v>321</v>
      </c>
      <c r="AG15" s="2372">
        <f t="shared" si="82"/>
        <v>1.6539126141693394E-2</v>
      </c>
      <c r="AH15" s="2053">
        <f>SUBTOTAL(9,AH289:AH346)</f>
        <v>8102</v>
      </c>
      <c r="AI15" s="2372">
        <f t="shared" si="7"/>
        <v>1.7455732764033671E-2</v>
      </c>
      <c r="AJ15" s="2053">
        <f>SUBTOTAL(9,AJ289:AJ346)</f>
        <v>7963</v>
      </c>
      <c r="AK15" s="2372">
        <f t="shared" si="83"/>
        <v>9.5081135902637115E-3</v>
      </c>
      <c r="AL15" s="2053">
        <f>SUBTOTAL(9,AL289:AL346)</f>
        <v>7888</v>
      </c>
      <c r="AM15" s="2375">
        <f t="shared" si="84"/>
        <v>3.0033951423348082E-2</v>
      </c>
      <c r="AN15" s="2068">
        <f>SUBTOTAL(9,AN289:AN346)</f>
        <v>7658</v>
      </c>
      <c r="AO15" s="2372">
        <f t="shared" si="8"/>
        <v>4.6603799371327082E-2</v>
      </c>
      <c r="AP15" s="2053">
        <f>SUBTOTAL(9,AP289:AP346)</f>
        <v>7317</v>
      </c>
      <c r="AQ15" s="2375">
        <f t="shared" si="9"/>
        <v>0.1521020311761927</v>
      </c>
      <c r="AR15" s="2068">
        <f>SUBTOTAL(9,AR289:AR346)</f>
        <v>6351</v>
      </c>
      <c r="AS15" s="2372">
        <f t="shared" si="10"/>
        <v>4.6465645081562146E-2</v>
      </c>
      <c r="AT15" s="2053">
        <f>SUBTOTAL(9,AT289:AT346)</f>
        <v>6069</v>
      </c>
      <c r="AU15" s="2375">
        <f t="shared" si="132"/>
        <v>6.801592568015824E-3</v>
      </c>
      <c r="AV15" s="2068">
        <f>SUBTOTAL(9,AV289:AV346)</f>
        <v>6028</v>
      </c>
      <c r="AW15" s="2372">
        <f t="shared" si="11"/>
        <v>8.7890272513986734E-2</v>
      </c>
      <c r="AX15" s="2053">
        <f>SUBTOTAL(9,AX289:AX346)</f>
        <v>5541</v>
      </c>
      <c r="AY15" s="2375">
        <f t="shared" si="85"/>
        <v>-3.9688041594454049E-2</v>
      </c>
      <c r="AZ15" s="2082">
        <f>SUM(AZ289:AZ346)</f>
        <v>5770</v>
      </c>
      <c r="BA15" s="2093">
        <f>BZ15+CV15</f>
        <v>4537</v>
      </c>
      <c r="BB15" s="2103">
        <f t="shared" si="87"/>
        <v>4619</v>
      </c>
      <c r="BC15" s="2376">
        <v>4674</v>
      </c>
      <c r="BD15" s="723">
        <f>CC15+CY15</f>
        <v>3513</v>
      </c>
      <c r="BE15" s="724">
        <v>3418</v>
      </c>
      <c r="BF15" s="2377">
        <v>3562</v>
      </c>
      <c r="BG15" s="2146">
        <f t="shared" si="89"/>
        <v>5677</v>
      </c>
      <c r="BH15" s="723">
        <f t="shared" si="13"/>
        <v>3673</v>
      </c>
      <c r="BI15" s="723">
        <f t="shared" si="14"/>
        <v>2004</v>
      </c>
      <c r="BJ15" s="723">
        <f t="shared" si="90"/>
        <v>2373</v>
      </c>
      <c r="BK15" s="723">
        <f t="shared" si="15"/>
        <v>864</v>
      </c>
      <c r="BL15" s="725">
        <f t="shared" si="16"/>
        <v>1509</v>
      </c>
      <c r="BM15" s="2126">
        <f t="shared" si="133"/>
        <v>8050</v>
      </c>
      <c r="BN15" s="3266"/>
      <c r="BO15" s="2378"/>
      <c r="BP15" s="2379">
        <f>SUBTOTAL(9,BP289:BP346)</f>
        <v>713</v>
      </c>
      <c r="BQ15" s="2380">
        <f t="shared" si="91"/>
        <v>6.8965517241379226E-2</v>
      </c>
      <c r="BR15" s="2381">
        <f t="shared" si="92"/>
        <v>46</v>
      </c>
      <c r="BS15" s="734">
        <f>SUBTOTAL(9,BS289:BS346)</f>
        <v>667</v>
      </c>
      <c r="BT15" s="2382">
        <f>IFERROR(IF(BS15=0,"-",BS15/BU15-1),"-")</f>
        <v>6.0331825037707176E-3</v>
      </c>
      <c r="BU15" s="2383">
        <f>SUBTOTAL(9,BU289:BU346)</f>
        <v>663</v>
      </c>
      <c r="BV15" s="2382">
        <f t="shared" si="94"/>
        <v>1.5313935681470214E-2</v>
      </c>
      <c r="BW15" s="2383">
        <f>SUBTOTAL(9,BW289:BW346)</f>
        <v>653</v>
      </c>
      <c r="BX15" s="2382">
        <f>IFERROR(IF(BW15=0,"-",BW15/BY15-1),"-")</f>
        <v>2.0312499999999956E-2</v>
      </c>
      <c r="BY15" s="2384">
        <f>SUBTOTAL(9,BY289:BY346)</f>
        <v>640</v>
      </c>
      <c r="BZ15" s="733">
        <f>SUBTOTAL(9,BZ289:BZ346)</f>
        <v>273</v>
      </c>
      <c r="CA15" s="734">
        <f>SUBTOTAL(9,CA289:CA346)</f>
        <v>254</v>
      </c>
      <c r="CB15" s="2385">
        <v>248</v>
      </c>
      <c r="CC15" s="736">
        <f>SUBTOTAL(9,CC289:CC346)</f>
        <v>440</v>
      </c>
      <c r="CD15" s="737">
        <f>SUBTOTAL(9,CD289:CD346)</f>
        <v>413</v>
      </c>
      <c r="CE15" s="2385">
        <v>415</v>
      </c>
      <c r="CF15" s="738">
        <f t="shared" ref="CF15:CL15" si="210">SUBTOTAL(9,CF289:CF346)</f>
        <v>338</v>
      </c>
      <c r="CG15" s="738">
        <f t="shared" si="210"/>
        <v>99</v>
      </c>
      <c r="CH15" s="755">
        <f t="shared" si="210"/>
        <v>239</v>
      </c>
      <c r="CI15" s="738">
        <f t="shared" si="210"/>
        <v>375</v>
      </c>
      <c r="CJ15" s="755">
        <f t="shared" si="210"/>
        <v>174</v>
      </c>
      <c r="CK15" s="2386">
        <f t="shared" si="210"/>
        <v>201</v>
      </c>
      <c r="CL15" s="2126">
        <f t="shared" si="210"/>
        <v>7337</v>
      </c>
      <c r="CM15" s="2387">
        <f>IFERROR(IF(CL15=0,"-",(CL15/CO15)-1),"-")</f>
        <v>-4.4776119402984982E-3</v>
      </c>
      <c r="CN15" s="2388">
        <f t="shared" si="97"/>
        <v>-33</v>
      </c>
      <c r="CO15" s="2389">
        <v>7370</v>
      </c>
      <c r="CP15" s="2390">
        <f t="shared" si="18"/>
        <v>-2.6805757295655597E-2</v>
      </c>
      <c r="CQ15" s="2082">
        <f>SUBTOTAL(9,CQ289:CQ346)</f>
        <v>7573</v>
      </c>
      <c r="CR15" s="2390">
        <f t="shared" si="19"/>
        <v>1.6646529735534932E-2</v>
      </c>
      <c r="CS15" s="2082">
        <f>SUBTOTAL(9,CS289:CS346)</f>
        <v>7449</v>
      </c>
      <c r="CT15" s="2390">
        <f t="shared" si="20"/>
        <v>1.7206063088897938E-2</v>
      </c>
      <c r="CU15" s="2391">
        <f>SUBTOTAL(9,CU289:CU346)</f>
        <v>7323</v>
      </c>
      <c r="CV15" s="2392">
        <f t="shared" si="21"/>
        <v>4264</v>
      </c>
      <c r="CW15" s="2393">
        <f t="shared" si="22"/>
        <v>4365</v>
      </c>
      <c r="CX15" s="2394">
        <f t="shared" si="23"/>
        <v>4426</v>
      </c>
      <c r="CY15" s="1961">
        <f t="shared" si="24"/>
        <v>3073</v>
      </c>
      <c r="CZ15" s="724">
        <f t="shared" si="25"/>
        <v>3005</v>
      </c>
      <c r="DA15" s="2395">
        <f t="shared" si="26"/>
        <v>3147</v>
      </c>
      <c r="DB15" s="738">
        <f t="shared" ref="DB15:DG15" si="211">SUBTOTAL(9,DB289:DB346)</f>
        <v>5339</v>
      </c>
      <c r="DC15" s="738">
        <f t="shared" si="211"/>
        <v>3574</v>
      </c>
      <c r="DD15" s="755">
        <f t="shared" si="211"/>
        <v>1765</v>
      </c>
      <c r="DE15" s="738">
        <f t="shared" si="211"/>
        <v>1998</v>
      </c>
      <c r="DF15" s="755">
        <f t="shared" si="211"/>
        <v>690</v>
      </c>
      <c r="DG15" s="1141">
        <f t="shared" si="211"/>
        <v>1308</v>
      </c>
      <c r="DH15" s="2396">
        <f t="shared" si="137"/>
        <v>1930</v>
      </c>
      <c r="DI15" s="2397">
        <f>DN15+DQ15</f>
        <v>1810</v>
      </c>
      <c r="DJ15" s="2398">
        <f>DO15+DR15</f>
        <v>2009</v>
      </c>
      <c r="DK15" s="2399">
        <f t="shared" si="29"/>
        <v>1392</v>
      </c>
      <c r="DL15" s="2399">
        <f t="shared" si="30"/>
        <v>538</v>
      </c>
      <c r="DM15" s="2399">
        <f t="shared" si="98"/>
        <v>1437</v>
      </c>
      <c r="DN15" s="2397">
        <f t="shared" si="99"/>
        <v>1361</v>
      </c>
      <c r="DO15" s="2083">
        <f t="shared" si="99"/>
        <v>1522</v>
      </c>
      <c r="DP15" s="2400">
        <f t="shared" si="100"/>
        <v>493</v>
      </c>
      <c r="DQ15" s="2397">
        <f t="shared" si="101"/>
        <v>449</v>
      </c>
      <c r="DR15" s="2401">
        <f t="shared" si="101"/>
        <v>487</v>
      </c>
      <c r="DS15" s="876">
        <f>SUBTOTAL(9,DS289:DS346)</f>
        <v>1258</v>
      </c>
      <c r="DT15" s="846">
        <f>SUBTOTAL(9,DT289:DT346)</f>
        <v>1203</v>
      </c>
      <c r="DU15" s="2402">
        <v>1375</v>
      </c>
      <c r="DV15" s="877">
        <f>SUBTOTAL(9,DV289:DV346)</f>
        <v>179</v>
      </c>
      <c r="DW15" s="807">
        <f>SUBTOTAL(9,DW289:DW346)</f>
        <v>158</v>
      </c>
      <c r="DX15" s="2403">
        <v>147</v>
      </c>
      <c r="DY15" s="877">
        <f>SUBTOTAL(9,DY289:DY346)</f>
        <v>134</v>
      </c>
      <c r="DZ15" s="807">
        <f>SUBTOTAL(9,DZ289:DZ346)</f>
        <v>128</v>
      </c>
      <c r="EA15" s="2404">
        <v>144</v>
      </c>
      <c r="EB15" s="878">
        <f>SUBTOTAL(9,EB289:EB346)</f>
        <v>359</v>
      </c>
      <c r="EC15" s="807">
        <f>SUBTOTAL(9,EC289:EC346)</f>
        <v>321</v>
      </c>
      <c r="ED15" s="2405">
        <v>343</v>
      </c>
      <c r="EE15" s="1963">
        <f t="shared" si="138"/>
        <v>63</v>
      </c>
      <c r="EF15" s="774">
        <f t="shared" si="138"/>
        <v>57</v>
      </c>
      <c r="EG15" s="1964">
        <f t="shared" si="138"/>
        <v>61</v>
      </c>
      <c r="EH15" s="1961">
        <f t="shared" si="33"/>
        <v>40</v>
      </c>
      <c r="EI15" s="1961">
        <f t="shared" si="34"/>
        <v>23</v>
      </c>
      <c r="EJ15" s="1961">
        <f t="shared" si="102"/>
        <v>35</v>
      </c>
      <c r="EK15" s="1964">
        <f t="shared" si="103"/>
        <v>33</v>
      </c>
      <c r="EL15" s="724">
        <f>SUM(ER15,EU15)</f>
        <v>35</v>
      </c>
      <c r="EM15" s="1961">
        <f t="shared" si="104"/>
        <v>28</v>
      </c>
      <c r="EN15" s="774">
        <f t="shared" si="105"/>
        <v>24</v>
      </c>
      <c r="EO15" s="2406">
        <f>SUM(EX15,FA15)</f>
        <v>26</v>
      </c>
      <c r="EP15" s="1965">
        <f>SUBTOTAL(9,EP289:EP346)</f>
        <v>34</v>
      </c>
      <c r="EQ15" s="724">
        <f>SUBTOTAL(9,EQ289:EQ346)</f>
        <v>31</v>
      </c>
      <c r="ER15" s="2394">
        <v>34</v>
      </c>
      <c r="ES15" s="1963">
        <f>SUBTOTAL(9,ES289:ES346)</f>
        <v>1</v>
      </c>
      <c r="ET15" s="774">
        <f>SUBTOTAL(9,ET289:ET346)</f>
        <v>2</v>
      </c>
      <c r="EU15" s="2407">
        <v>1</v>
      </c>
      <c r="EV15" s="1965">
        <f>SUBTOTAL(9,EV289:EV346)</f>
        <v>6</v>
      </c>
      <c r="EW15" s="724">
        <f>SUBTOTAL(9,EW289:EW346)</f>
        <v>7</v>
      </c>
      <c r="EX15" s="2408">
        <v>6</v>
      </c>
      <c r="EY15" s="1962">
        <f>SUBTOTAL(9,EY289:EY346)</f>
        <v>22</v>
      </c>
      <c r="EZ15" s="724">
        <f>SUBTOTAL(9,EZ289:EZ346)</f>
        <v>17</v>
      </c>
      <c r="FA15" s="2409">
        <v>20</v>
      </c>
      <c r="FB15" s="1963">
        <f t="shared" si="139"/>
        <v>399</v>
      </c>
      <c r="FC15" s="774">
        <f t="shared" si="139"/>
        <v>419</v>
      </c>
      <c r="FD15" s="774">
        <f t="shared" si="139"/>
        <v>421</v>
      </c>
      <c r="FE15" s="1961">
        <f t="shared" si="37"/>
        <v>177</v>
      </c>
      <c r="FF15" s="1961">
        <f t="shared" si="38"/>
        <v>222</v>
      </c>
      <c r="FG15" s="1961">
        <f t="shared" si="106"/>
        <v>247</v>
      </c>
      <c r="FH15" s="1964">
        <f t="shared" si="107"/>
        <v>258</v>
      </c>
      <c r="FI15" s="2410">
        <f>SUM(FO15,FR15)</f>
        <v>250</v>
      </c>
      <c r="FJ15" s="1962">
        <f>FS15+FV15</f>
        <v>152</v>
      </c>
      <c r="FK15" s="724">
        <f>SUM(FT15,FW15)</f>
        <v>161</v>
      </c>
      <c r="FL15" s="2408">
        <f>SUM(FU15,FX15)</f>
        <v>171</v>
      </c>
      <c r="FM15" s="1965">
        <f>SUBTOTAL(9,FM289:FM346)</f>
        <v>126</v>
      </c>
      <c r="FN15" s="724">
        <f>SUBTOTAL(9,FN289:FN346)</f>
        <v>125</v>
      </c>
      <c r="FO15" s="2394">
        <v>118</v>
      </c>
      <c r="FP15" s="1961">
        <f>SUBTOTAL(9,FP289:FP346)</f>
        <v>121</v>
      </c>
      <c r="FQ15" s="724">
        <f>SUBTOTAL(9,FQ289:FQ346)</f>
        <v>133</v>
      </c>
      <c r="FR15" s="2407">
        <v>132</v>
      </c>
      <c r="FS15" s="1961">
        <f>SUBTOTAL(9,FS289:FS346)</f>
        <v>51</v>
      </c>
      <c r="FT15" s="724">
        <f>SUBTOTAL(9,FT289:FT346)</f>
        <v>57</v>
      </c>
      <c r="FU15" s="2408">
        <v>67</v>
      </c>
      <c r="FV15" s="1962">
        <f>SUBTOTAL(9,FV289:FV346)</f>
        <v>101</v>
      </c>
      <c r="FW15" s="724">
        <f>SUBTOTAL(9,FW289:FW346)</f>
        <v>104</v>
      </c>
      <c r="FX15" s="2409">
        <v>104</v>
      </c>
      <c r="FY15" s="1963">
        <f t="shared" ref="FY15:GA16" si="212">GD15+GG15</f>
        <v>262</v>
      </c>
      <c r="FZ15" s="774">
        <f t="shared" si="212"/>
        <v>232</v>
      </c>
      <c r="GA15" s="1964">
        <f t="shared" si="212"/>
        <v>296</v>
      </c>
      <c r="GB15" s="1961">
        <f t="shared" si="42"/>
        <v>123</v>
      </c>
      <c r="GC15" s="1961">
        <f t="shared" si="43"/>
        <v>139</v>
      </c>
      <c r="GD15" s="1961">
        <f>GJ15+GM15</f>
        <v>222</v>
      </c>
      <c r="GE15" s="1964">
        <f>SUM(GK15,GN15)</f>
        <v>194</v>
      </c>
      <c r="GF15" s="2411">
        <f>SUM(GL15,GO15)</f>
        <v>245</v>
      </c>
      <c r="GG15" s="1965">
        <f t="shared" si="143"/>
        <v>40</v>
      </c>
      <c r="GH15" s="774">
        <f t="shared" si="46"/>
        <v>38</v>
      </c>
      <c r="GI15" s="2406">
        <f t="shared" si="46"/>
        <v>51</v>
      </c>
      <c r="GJ15" s="1965">
        <f>SUBTOTAL(9,GJ289:GJ346)</f>
        <v>110</v>
      </c>
      <c r="GK15" s="724">
        <f>SUBTOTAL(9,GK289:GK346)</f>
        <v>87</v>
      </c>
      <c r="GL15" s="2394">
        <v>117</v>
      </c>
      <c r="GM15" s="1961">
        <f>SUBTOTAL(9,GM289:GM346)</f>
        <v>112</v>
      </c>
      <c r="GN15" s="724">
        <f>SUBTOTAL(9,GN289:GN346)</f>
        <v>107</v>
      </c>
      <c r="GO15" s="2407">
        <v>128</v>
      </c>
      <c r="GP15" s="1965">
        <f>SUBTOTAL(9,GP289:GP346)</f>
        <v>13</v>
      </c>
      <c r="GQ15" s="724">
        <f>SUBTOTAL(9,GQ289:GQ346)</f>
        <v>14</v>
      </c>
      <c r="GR15" s="2408">
        <v>18</v>
      </c>
      <c r="GS15" s="1962">
        <f>SUBTOTAL(9,GS289:GS346)</f>
        <v>27</v>
      </c>
      <c r="GT15" s="724">
        <f>SUBTOTAL(9,GT289:GT346)</f>
        <v>24</v>
      </c>
      <c r="GU15" s="2409">
        <v>33</v>
      </c>
      <c r="GV15" s="1963">
        <f t="shared" si="164"/>
        <v>3209</v>
      </c>
      <c r="GW15" s="774">
        <f t="shared" si="144"/>
        <v>2958</v>
      </c>
      <c r="GX15" s="1964">
        <f t="shared" si="144"/>
        <v>2771</v>
      </c>
      <c r="GY15" s="1961">
        <f t="shared" si="109"/>
        <v>1813</v>
      </c>
      <c r="GZ15" s="1961">
        <f t="shared" si="110"/>
        <v>1396</v>
      </c>
      <c r="HA15" s="1961">
        <f t="shared" si="111"/>
        <v>2437</v>
      </c>
      <c r="HB15" s="1964">
        <f t="shared" si="145"/>
        <v>2164</v>
      </c>
      <c r="HC15" s="2412">
        <f t="shared" si="145"/>
        <v>1988</v>
      </c>
      <c r="HD15" s="1961">
        <f t="shared" si="146"/>
        <v>772</v>
      </c>
      <c r="HE15" s="2413">
        <f t="shared" si="112"/>
        <v>794</v>
      </c>
      <c r="HF15" s="2409">
        <f t="shared" si="113"/>
        <v>783</v>
      </c>
      <c r="HG15" s="1961">
        <f>SUBTOTAL(9,HG289:HG346)</f>
        <v>1584</v>
      </c>
      <c r="HH15" s="724">
        <f>SUBTOTAL(9,HH289:HH346)</f>
        <v>1468</v>
      </c>
      <c r="HI15" s="2394">
        <v>1228</v>
      </c>
      <c r="HJ15" s="1961">
        <f>SUBTOTAL(9,HJ289:HJ346)</f>
        <v>853</v>
      </c>
      <c r="HK15" s="724">
        <f>SUBTOTAL(9,HK289:HK346)</f>
        <v>696</v>
      </c>
      <c r="HL15" s="2394">
        <v>760</v>
      </c>
      <c r="HM15" s="1961">
        <f>SUBTOTAL(9,HM289:HM346)</f>
        <v>229</v>
      </c>
      <c r="HN15" s="724">
        <f>SUBTOTAL(9,HN289:HN346)</f>
        <v>243</v>
      </c>
      <c r="HO15" s="2408">
        <v>249</v>
      </c>
      <c r="HP15" s="1962">
        <f>SUBTOTAL(9,HP289:HP346)</f>
        <v>543</v>
      </c>
      <c r="HQ15" s="724">
        <f>SUBTOTAL(9,HQ289:HQ346)</f>
        <v>551</v>
      </c>
      <c r="HR15" s="2408">
        <v>534</v>
      </c>
      <c r="HS15" s="2414">
        <f t="shared" si="147"/>
        <v>1474</v>
      </c>
      <c r="HT15" s="774">
        <f t="shared" si="114"/>
        <v>1894</v>
      </c>
      <c r="HU15" s="724">
        <f>HZ15+IC15</f>
        <v>2015</v>
      </c>
      <c r="HV15" s="1961">
        <f t="shared" si="50"/>
        <v>719</v>
      </c>
      <c r="HW15" s="2415">
        <f t="shared" si="51"/>
        <v>755</v>
      </c>
      <c r="HX15" s="1961">
        <f t="shared" si="52"/>
        <v>961</v>
      </c>
      <c r="HY15" s="724">
        <f t="shared" si="53"/>
        <v>1324</v>
      </c>
      <c r="HZ15" s="2394">
        <f t="shared" si="53"/>
        <v>1427</v>
      </c>
      <c r="IA15" s="1961">
        <f t="shared" si="116"/>
        <v>513</v>
      </c>
      <c r="IB15" s="724">
        <f t="shared" si="117"/>
        <v>570</v>
      </c>
      <c r="IC15" s="2408">
        <f t="shared" si="117"/>
        <v>588</v>
      </c>
      <c r="ID15" s="1965">
        <f>SUBTOTAL(9,ID289:ID346)</f>
        <v>462</v>
      </c>
      <c r="IE15" s="724">
        <f>SUBTOTAL(9,IE289:IE346)</f>
        <v>714</v>
      </c>
      <c r="IF15" s="2394">
        <v>772</v>
      </c>
      <c r="IG15" s="1961">
        <f>SUBTOTAL(9,IG289:IG346)</f>
        <v>499</v>
      </c>
      <c r="IH15" s="724">
        <f>SUBTOTAL(9,IH289:IH346)</f>
        <v>610</v>
      </c>
      <c r="II15" s="2394">
        <v>655</v>
      </c>
      <c r="IJ15" s="1961">
        <f>SUBTOTAL(9,IJ289:IJ346)</f>
        <v>257</v>
      </c>
      <c r="IK15" s="724">
        <f>SUBTOTAL(9,IK289:IK346)</f>
        <v>288</v>
      </c>
      <c r="IL15" s="2409">
        <v>298</v>
      </c>
      <c r="IM15" s="1961">
        <f>SUBTOTAL(9,IM289:IM346)</f>
        <v>256</v>
      </c>
      <c r="IN15" s="724">
        <v>282</v>
      </c>
      <c r="IO15" s="2416">
        <v>290</v>
      </c>
      <c r="IP15" s="1944">
        <f t="shared" si="197"/>
        <v>8050</v>
      </c>
      <c r="IQ15" s="3212">
        <f>IR15+IS15</f>
        <v>754</v>
      </c>
      <c r="IR15" s="726">
        <f t="shared" ref="IR15:IS15" si="213">SUBTOTAL(9,IR289:IR346)</f>
        <v>573</v>
      </c>
      <c r="IS15" s="3213">
        <f t="shared" si="213"/>
        <v>181</v>
      </c>
      <c r="IT15" s="3212">
        <f t="shared" si="56"/>
        <v>1013</v>
      </c>
      <c r="IU15" s="3214">
        <f t="shared" ref="IU15:IV15" si="214">SUBTOTAL(9,IU289:IU346)</f>
        <v>695</v>
      </c>
      <c r="IV15" s="726">
        <f t="shared" si="214"/>
        <v>318</v>
      </c>
      <c r="IW15" s="3212">
        <f t="shared" si="58"/>
        <v>1574</v>
      </c>
      <c r="IX15" s="3214">
        <f t="shared" ref="IX15:IY15" si="215">SUBTOTAL(9,IX289:IX346)</f>
        <v>861</v>
      </c>
      <c r="IY15" s="726">
        <f t="shared" si="215"/>
        <v>713</v>
      </c>
      <c r="IZ15" s="3212">
        <f t="shared" si="60"/>
        <v>1979</v>
      </c>
      <c r="JA15" s="726">
        <f t="shared" ref="JA15:JB15" si="216">SUBTOTAL(9,JA289:JA346)</f>
        <v>1020</v>
      </c>
      <c r="JB15" s="3213">
        <f t="shared" si="216"/>
        <v>959</v>
      </c>
      <c r="JC15" s="3212">
        <f t="shared" si="62"/>
        <v>1113</v>
      </c>
      <c r="JD15" s="726">
        <f t="shared" ref="JD15:JE15" si="217">SUBTOTAL(9,JD289:JD346)</f>
        <v>606</v>
      </c>
      <c r="JE15" s="3213">
        <f t="shared" si="217"/>
        <v>507</v>
      </c>
      <c r="JF15" s="3212">
        <f t="shared" si="64"/>
        <v>1617</v>
      </c>
      <c r="JG15" s="3214">
        <f t="shared" ref="JG15:JH15" si="218">SUBTOTAL(9,JG289:JG346)</f>
        <v>782</v>
      </c>
      <c r="JH15" s="3215">
        <f t="shared" si="218"/>
        <v>835</v>
      </c>
      <c r="JI15" s="321"/>
      <c r="JJ15" s="327"/>
      <c r="JK15" s="328"/>
      <c r="JL15" s="329"/>
      <c r="JM15" s="374">
        <f t="shared" si="66"/>
        <v>9.5810304347192041E-3</v>
      </c>
      <c r="JN15" s="371">
        <f t="shared" si="67"/>
        <v>9.1569060946736277E-3</v>
      </c>
      <c r="JO15" s="330">
        <f t="shared" si="68"/>
        <v>9.2123445416858584E-3</v>
      </c>
      <c r="JP15" s="331">
        <f t="shared" si="69"/>
        <v>9.0215908178826552E-3</v>
      </c>
      <c r="JQ15" s="331">
        <f t="shared" si="70"/>
        <v>9.0699783715900376E-3</v>
      </c>
      <c r="JR15" s="332">
        <f t="shared" si="71"/>
        <v>8.5769980506822611E-3</v>
      </c>
      <c r="JS15" s="333"/>
      <c r="JT15" s="334"/>
      <c r="JU15" s="335"/>
      <c r="JV15" s="335"/>
      <c r="JW15" s="335"/>
      <c r="JX15" s="335"/>
      <c r="JY15" s="336"/>
      <c r="JZ15" s="328"/>
      <c r="KA15" s="337"/>
      <c r="KB15" s="337"/>
      <c r="KC15" s="337"/>
      <c r="KD15" s="338"/>
      <c r="KE15" s="158">
        <f t="shared" si="72"/>
        <v>657</v>
      </c>
      <c r="KF15" s="409"/>
      <c r="KG15" s="3294">
        <f t="shared" si="119"/>
        <v>0.125</v>
      </c>
      <c r="KH15" s="3295">
        <f t="shared" si="73"/>
        <v>73</v>
      </c>
      <c r="KI15" s="259">
        <f t="shared" si="120"/>
        <v>584</v>
      </c>
      <c r="KJ15" s="437" t="s">
        <v>353</v>
      </c>
      <c r="KK15" s="404">
        <f t="shared" si="121"/>
        <v>4.2857142857142927E-2</v>
      </c>
      <c r="KL15" s="154">
        <v>560</v>
      </c>
      <c r="KM15" s="433" t="s">
        <v>353</v>
      </c>
      <c r="KN15" s="245">
        <f t="shared" si="122"/>
        <v>-3.558718861209953E-3</v>
      </c>
      <c r="KO15" s="246">
        <f>SUBTOTAL(9,KO289:KO346)</f>
        <v>562</v>
      </c>
      <c r="KP15" s="433" t="s">
        <v>353</v>
      </c>
      <c r="KQ15" s="247">
        <f t="shared" si="123"/>
        <v>8.0769230769230704E-2</v>
      </c>
      <c r="KR15" s="246">
        <f>SUBTOTAL(9,KR289:KR346)</f>
        <v>520</v>
      </c>
      <c r="KS15" s="433" t="s">
        <v>353</v>
      </c>
      <c r="KT15" s="247">
        <f t="shared" si="124"/>
        <v>7.4380165289256173E-2</v>
      </c>
      <c r="KU15" s="246">
        <f>SUBTOTAL(9,KU289:KU346)</f>
        <v>484</v>
      </c>
      <c r="KV15" s="430" t="s">
        <v>353</v>
      </c>
      <c r="KW15" s="390">
        <f>SUBTOTAL(9,KW289:KW346)</f>
        <v>193</v>
      </c>
      <c r="KX15" s="2741">
        <f>IFERROR(IF(KW15=0,"-",KW15/KZ15-1),"-")</f>
        <v>1.5789473684210575E-2</v>
      </c>
      <c r="KY15" s="2740">
        <f t="shared" si="126"/>
        <v>3</v>
      </c>
      <c r="KZ15" s="389">
        <f t="shared" si="149"/>
        <v>190</v>
      </c>
      <c r="LA15" s="2741">
        <f>IFERROR(IF(KZ15=0,"-",KZ15/LC15-1),"-")</f>
        <v>4.3956043956044022E-2</v>
      </c>
      <c r="LB15" s="2740">
        <f t="shared" si="151"/>
        <v>8</v>
      </c>
      <c r="LC15" s="2945">
        <f t="shared" si="152"/>
        <v>182</v>
      </c>
      <c r="LD15" s="388">
        <f>SUBTOTAL(9,LD289:LD346)</f>
        <v>31</v>
      </c>
      <c r="LE15" s="389">
        <f>SUBTOTAL(9,LE289:LE346)</f>
        <v>26</v>
      </c>
      <c r="LF15" s="2728">
        <v>18</v>
      </c>
      <c r="LG15" s="388">
        <f>SUBTOTAL(9,LG289:LG346)</f>
        <v>162</v>
      </c>
      <c r="LH15" s="389">
        <f>SUBTOTAL(9,LH289:LH346)</f>
        <v>164</v>
      </c>
      <c r="LI15" s="2732">
        <v>164</v>
      </c>
      <c r="LJ15" s="388">
        <f>SUBTOTAL(9,LJ289:LJ346)</f>
        <v>0</v>
      </c>
      <c r="LK15" s="389">
        <f>SUBTOTAL(9,LK289:LK346)</f>
        <v>0</v>
      </c>
      <c r="LL15" s="2686">
        <v>0</v>
      </c>
      <c r="LM15" s="357">
        <f>SUBTOTAL(9,LM289:LM346)</f>
        <v>449</v>
      </c>
      <c r="LN15" s="2741">
        <f>IFERROR(IF(LM15=0,"-",LM15/LP15-1),"-")</f>
        <v>0.13959390862944154</v>
      </c>
      <c r="LO15" s="2740">
        <f t="shared" si="154"/>
        <v>55</v>
      </c>
      <c r="LP15" s="2752">
        <f t="shared" si="155"/>
        <v>394</v>
      </c>
      <c r="LQ15" s="2741">
        <f>IFERROR(IF(LP15=0,"-",LP15/LS15-1),"-")</f>
        <v>4.2328042328042326E-2</v>
      </c>
      <c r="LR15" s="2740">
        <f t="shared" si="157"/>
        <v>16</v>
      </c>
      <c r="LS15" s="2753">
        <f>LY15+MB15+ME15+MH15+ML15+LV15</f>
        <v>378</v>
      </c>
      <c r="LT15" s="2825">
        <f t="shared" ref="LT15:MJ15" si="219">SUBTOTAL(9,LT289:LT346)</f>
        <v>111</v>
      </c>
      <c r="LU15" s="358">
        <f t="shared" si="219"/>
        <v>101</v>
      </c>
      <c r="LV15" s="393">
        <f t="shared" si="219"/>
        <v>99</v>
      </c>
      <c r="LW15" s="357">
        <f t="shared" si="219"/>
        <v>116</v>
      </c>
      <c r="LX15" s="358">
        <f t="shared" si="219"/>
        <v>100</v>
      </c>
      <c r="LY15" s="394">
        <f t="shared" si="219"/>
        <v>73</v>
      </c>
      <c r="LZ15" s="357">
        <f t="shared" si="219"/>
        <v>0</v>
      </c>
      <c r="MA15" s="358">
        <f t="shared" si="219"/>
        <v>0</v>
      </c>
      <c r="MB15" s="394">
        <f t="shared" si="219"/>
        <v>0</v>
      </c>
      <c r="MC15" s="357">
        <f t="shared" si="219"/>
        <v>148</v>
      </c>
      <c r="MD15" s="359">
        <f t="shared" si="219"/>
        <v>120</v>
      </c>
      <c r="ME15" s="394">
        <f t="shared" si="219"/>
        <v>136</v>
      </c>
      <c r="MF15" s="357">
        <f t="shared" si="219"/>
        <v>0</v>
      </c>
      <c r="MG15" s="358">
        <f t="shared" si="219"/>
        <v>0</v>
      </c>
      <c r="MH15" s="394">
        <f t="shared" si="219"/>
        <v>0</v>
      </c>
      <c r="MI15" s="357">
        <f t="shared" si="219"/>
        <v>74</v>
      </c>
      <c r="MJ15" s="359">
        <f t="shared" si="219"/>
        <v>73</v>
      </c>
      <c r="MK15" s="360" t="s">
        <v>353</v>
      </c>
      <c r="ML15" s="2854">
        <f>SUBTOTAL(9,ML289:ML346)</f>
        <v>70</v>
      </c>
      <c r="MM15" s="2859" t="s">
        <v>1025</v>
      </c>
      <c r="MN15" s="361">
        <f>SUBTOTAL(9,MN289:MN346)</f>
        <v>15</v>
      </c>
      <c r="MO15" s="2843" t="str">
        <f>IFERROR(IF(MN15=0,"-",MN15/MQ15-1),"-")</f>
        <v>-</v>
      </c>
      <c r="MP15" s="2740">
        <f t="shared" si="160"/>
        <v>15</v>
      </c>
      <c r="MQ15" s="359">
        <f>SUBTOTAL(9,MQ289:MQ346)</f>
        <v>0</v>
      </c>
      <c r="MR15" s="3180"/>
      <c r="MS15" s="2843" t="str">
        <f t="shared" si="75"/>
        <v>-</v>
      </c>
      <c r="MT15" s="2740">
        <f t="shared" si="76"/>
        <v>0</v>
      </c>
      <c r="MU15" s="3142">
        <f t="shared" ref="MU15:NR15" si="220">SUBTOTAL(9,MU289:MU346)</f>
        <v>0</v>
      </c>
      <c r="MV15" s="3159"/>
      <c r="MW15" s="412">
        <f t="shared" ref="MW15" si="221">SUBTOTAL(9,MW289:MW346)</f>
        <v>657</v>
      </c>
      <c r="MX15" s="1124">
        <f t="shared" si="220"/>
        <v>5</v>
      </c>
      <c r="MY15" s="418">
        <f t="shared" si="220"/>
        <v>9</v>
      </c>
      <c r="MZ15" s="416">
        <f t="shared" si="220"/>
        <v>16</v>
      </c>
      <c r="NA15" s="418">
        <f t="shared" si="220"/>
        <v>36</v>
      </c>
      <c r="NB15" s="416">
        <f t="shared" si="220"/>
        <v>202</v>
      </c>
      <c r="NC15" s="418">
        <f t="shared" si="220"/>
        <v>5</v>
      </c>
      <c r="ND15" s="416">
        <f t="shared" si="220"/>
        <v>20</v>
      </c>
      <c r="NE15" s="418">
        <f t="shared" si="220"/>
        <v>26</v>
      </c>
      <c r="NF15" s="416">
        <f t="shared" si="220"/>
        <v>180</v>
      </c>
      <c r="NG15" s="418">
        <f t="shared" si="220"/>
        <v>9</v>
      </c>
      <c r="NH15" s="416">
        <f t="shared" si="220"/>
        <v>2</v>
      </c>
      <c r="NI15" s="418">
        <f t="shared" si="220"/>
        <v>18</v>
      </c>
      <c r="NJ15" s="416">
        <f t="shared" si="220"/>
        <v>11</v>
      </c>
      <c r="NK15" s="418">
        <f t="shared" si="220"/>
        <v>8</v>
      </c>
      <c r="NL15" s="416">
        <f t="shared" si="220"/>
        <v>4</v>
      </c>
      <c r="NM15" s="418">
        <f t="shared" si="220"/>
        <v>5</v>
      </c>
      <c r="NN15" s="416">
        <f t="shared" si="220"/>
        <v>14</v>
      </c>
      <c r="NO15" s="418">
        <f t="shared" si="220"/>
        <v>40</v>
      </c>
      <c r="NP15" s="416">
        <f t="shared" si="220"/>
        <v>3</v>
      </c>
      <c r="NQ15" s="418">
        <f t="shared" si="220"/>
        <v>20</v>
      </c>
      <c r="NR15" s="1125">
        <f t="shared" si="220"/>
        <v>24</v>
      </c>
    </row>
    <row r="16" spans="1:382" s="322" customFormat="1" ht="24" customHeight="1" thickBot="1">
      <c r="A16" s="2984"/>
      <c r="B16" s="2535"/>
      <c r="C16" s="2985"/>
      <c r="D16" s="2536" t="s">
        <v>343</v>
      </c>
      <c r="E16" s="2537"/>
      <c r="F16" s="2537"/>
      <c r="G16" s="2538"/>
      <c r="H16" s="2539">
        <f t="shared" si="0"/>
        <v>1.8602127618346347E-5</v>
      </c>
      <c r="I16" s="2540">
        <f t="shared" si="1"/>
        <v>2.3842392250268822E-5</v>
      </c>
      <c r="J16" s="2541">
        <f t="shared" si="79"/>
        <v>2.4808395160922458E-5</v>
      </c>
      <c r="K16" s="2541">
        <f t="shared" si="2"/>
        <v>2.536875600922408E-5</v>
      </c>
      <c r="L16" s="2541">
        <f t="shared" si="3"/>
        <v>2.4489288997224838E-5</v>
      </c>
      <c r="M16" s="2542">
        <f t="shared" si="4"/>
        <v>2.4739200234668986E-5</v>
      </c>
      <c r="N16" s="2543"/>
      <c r="O16" s="2543"/>
      <c r="P16" s="2544"/>
      <c r="Q16" s="2544"/>
      <c r="R16" s="2544"/>
      <c r="S16" s="2544"/>
      <c r="T16" s="2535"/>
      <c r="U16" s="2535"/>
      <c r="V16" s="2545"/>
      <c r="W16" s="2545"/>
      <c r="X16" s="2545"/>
      <c r="Y16" s="2545"/>
      <c r="Z16" s="2546">
        <f>BA16+BD16</f>
        <v>24</v>
      </c>
      <c r="AA16" s="2547">
        <f>IFERROR(IF(Z16=0,"-",Z16/AC16-1),"-")</f>
        <v>-0.19999999999999996</v>
      </c>
      <c r="AB16" s="2548">
        <f t="shared" si="80"/>
        <v>-6</v>
      </c>
      <c r="AC16" s="2549">
        <f t="shared" si="131"/>
        <v>30</v>
      </c>
      <c r="AD16" s="2550">
        <f>IFERROR(IF(AC16=0,"-",AC16/AF16-1),"-")</f>
        <v>-3.2258064516129004E-2</v>
      </c>
      <c r="AE16" s="2551">
        <f t="shared" si="81"/>
        <v>-1</v>
      </c>
      <c r="AF16" s="2552" t="s">
        <v>245</v>
      </c>
      <c r="AG16" s="2550">
        <f t="shared" si="82"/>
        <v>3.3333333333333437E-2</v>
      </c>
      <c r="AH16" s="2553">
        <f>SUBTOTAL(9,AH347:AH347)</f>
        <v>30</v>
      </c>
      <c r="AI16" s="2550">
        <f t="shared" si="7"/>
        <v>7.1428571428571397E-2</v>
      </c>
      <c r="AJ16" s="2554">
        <f>SUBTOTAL(9,AJ347:AJ347)</f>
        <v>28</v>
      </c>
      <c r="AK16" s="2555">
        <f t="shared" si="83"/>
        <v>0</v>
      </c>
      <c r="AL16" s="2553">
        <f>SUBTOTAL(9,AL347:AL347)</f>
        <v>28</v>
      </c>
      <c r="AM16" s="2556">
        <f t="shared" si="84"/>
        <v>-3.4482758620689613E-2</v>
      </c>
      <c r="AN16" s="2557">
        <f>SUBTOTAL(9,AN347:AN347)</f>
        <v>29</v>
      </c>
      <c r="AO16" s="2550">
        <f t="shared" si="8"/>
        <v>-0.17142857142857137</v>
      </c>
      <c r="AP16" s="2553">
        <f>SUBTOTAL(9,AP347:AP347)</f>
        <v>35</v>
      </c>
      <c r="AQ16" s="2556">
        <f t="shared" si="9"/>
        <v>-5.4054054054054057E-2</v>
      </c>
      <c r="AR16" s="2557">
        <f>SUBTOTAL(9,AR347:AR347)</f>
        <v>37</v>
      </c>
      <c r="AS16" s="2550">
        <f t="shared" si="10"/>
        <v>0</v>
      </c>
      <c r="AT16" s="2553">
        <f>SUBTOTAL(9,AT347:AT347)</f>
        <v>37</v>
      </c>
      <c r="AU16" s="2556">
        <f t="shared" si="132"/>
        <v>-0.11904761904761907</v>
      </c>
      <c r="AV16" s="2557">
        <f>SUBTOTAL(9,AV347:AV347)</f>
        <v>42</v>
      </c>
      <c r="AW16" s="2550">
        <f t="shared" si="11"/>
        <v>-4.5454545454545414E-2</v>
      </c>
      <c r="AX16" s="2553">
        <f>SUBTOTAL(9,AX347:AX347)</f>
        <v>44</v>
      </c>
      <c r="AY16" s="2556">
        <f t="shared" si="85"/>
        <v>0.10000000000000009</v>
      </c>
      <c r="AZ16" s="2558">
        <f>SUM(AZ347:AZ347)</f>
        <v>40</v>
      </c>
      <c r="BA16" s="2559">
        <f>BZ16+CV16</f>
        <v>24</v>
      </c>
      <c r="BB16" s="2560">
        <f t="shared" si="87"/>
        <v>28</v>
      </c>
      <c r="BC16" s="2561">
        <v>29</v>
      </c>
      <c r="BD16" s="1966">
        <f t="shared" si="12"/>
        <v>0</v>
      </c>
      <c r="BE16" s="1967">
        <f t="shared" si="88"/>
        <v>2</v>
      </c>
      <c r="BF16" s="2562">
        <v>2</v>
      </c>
      <c r="BG16" s="2563">
        <f>BH16+BI16</f>
        <v>24</v>
      </c>
      <c r="BH16" s="1966">
        <f>CG16+DC16</f>
        <v>24</v>
      </c>
      <c r="BI16" s="1966">
        <f>CH16+DD16</f>
        <v>0</v>
      </c>
      <c r="BJ16" s="1966">
        <f>BK16+BL16</f>
        <v>0</v>
      </c>
      <c r="BK16" s="1966">
        <f>CJ16+DF16</f>
        <v>0</v>
      </c>
      <c r="BL16" s="2564">
        <f>CK16+DG16</f>
        <v>0</v>
      </c>
      <c r="BM16" s="2565">
        <f>BP16+CL16</f>
        <v>24</v>
      </c>
      <c r="BN16" s="3268"/>
      <c r="BO16" s="1968"/>
      <c r="BP16" s="2566">
        <f>SUBTOTAL(9,BP347:BP347)</f>
        <v>0</v>
      </c>
      <c r="BQ16" s="2567" t="str">
        <f t="shared" si="91"/>
        <v>-</v>
      </c>
      <c r="BR16" s="2568">
        <f t="shared" si="92"/>
        <v>0</v>
      </c>
      <c r="BS16" s="2569">
        <f>SUBTOTAL(9,BS347:BS347)</f>
        <v>0</v>
      </c>
      <c r="BT16" s="2570" t="str">
        <f t="shared" si="93"/>
        <v>-</v>
      </c>
      <c r="BU16" s="2571">
        <f>SUBTOTAL(9,BU347:BU347)</f>
        <v>0</v>
      </c>
      <c r="BV16" s="2570" t="str">
        <f t="shared" si="94"/>
        <v>-</v>
      </c>
      <c r="BW16" s="2571">
        <f>SUBTOTAL(9,BW347:BW347)</f>
        <v>0</v>
      </c>
      <c r="BX16" s="2570" t="str">
        <f t="shared" si="134"/>
        <v>-</v>
      </c>
      <c r="BY16" s="2572">
        <f>SUBTOTAL(9,BY347:BY347)</f>
        <v>0</v>
      </c>
      <c r="BZ16" s="1969">
        <f>SUBTOTAL(9,BZ347:BZ347)</f>
        <v>0</v>
      </c>
      <c r="CA16" s="1970">
        <f>SUBTOTAL(9,CA347:CA347)</f>
        <v>0</v>
      </c>
      <c r="CB16" s="2573">
        <v>0</v>
      </c>
      <c r="CC16" s="1971">
        <f>SUBTOTAL(9,CC347:CC347)</f>
        <v>0</v>
      </c>
      <c r="CD16" s="1972">
        <f>SUBTOTAL(9,CD347:CD347)</f>
        <v>0</v>
      </c>
      <c r="CE16" s="2573">
        <v>0</v>
      </c>
      <c r="CF16" s="1973">
        <f t="shared" ref="CF16:CL16" si="222">SUBTOTAL(9,CF347:CF347)</f>
        <v>0</v>
      </c>
      <c r="CG16" s="2574">
        <f t="shared" si="222"/>
        <v>0</v>
      </c>
      <c r="CH16" s="2575">
        <f t="shared" si="222"/>
        <v>0</v>
      </c>
      <c r="CI16" s="1973">
        <f t="shared" si="222"/>
        <v>0</v>
      </c>
      <c r="CJ16" s="2575">
        <f t="shared" si="222"/>
        <v>0</v>
      </c>
      <c r="CK16" s="2576">
        <f t="shared" si="222"/>
        <v>0</v>
      </c>
      <c r="CL16" s="2577">
        <f t="shared" si="222"/>
        <v>24</v>
      </c>
      <c r="CM16" s="2578">
        <f>IFERROR(IF(CL16=0,"-",(CL16/CO16)-1),"-")</f>
        <v>-0.19999999999999996</v>
      </c>
      <c r="CN16" s="2579">
        <f>CL16-CO16</f>
        <v>-6</v>
      </c>
      <c r="CO16" s="2580">
        <f>SUBTOTAL(9,CO347:CO347)</f>
        <v>30</v>
      </c>
      <c r="CP16" s="2581">
        <f t="shared" si="18"/>
        <v>-3.2258064516129004E-2</v>
      </c>
      <c r="CQ16" s="2582">
        <f>SUBTOTAL(9,CQ347:CQ347)</f>
        <v>31</v>
      </c>
      <c r="CR16" s="2583">
        <f t="shared" si="19"/>
        <v>3.3333333333333437E-2</v>
      </c>
      <c r="CS16" s="2582">
        <f>SUBTOTAL(9,CS347:CS347)</f>
        <v>30</v>
      </c>
      <c r="CT16" s="2583">
        <f t="shared" si="20"/>
        <v>7.1428571428571397E-2</v>
      </c>
      <c r="CU16" s="2584">
        <f>SUBTOTAL(9,CU347:CU347)</f>
        <v>28</v>
      </c>
      <c r="CV16" s="2585">
        <f t="shared" si="21"/>
        <v>24</v>
      </c>
      <c r="CW16" s="2586">
        <f t="shared" si="22"/>
        <v>28</v>
      </c>
      <c r="CX16" s="2587">
        <f t="shared" si="23"/>
        <v>29</v>
      </c>
      <c r="CY16" s="2588">
        <f t="shared" si="24"/>
        <v>0</v>
      </c>
      <c r="CZ16" s="1981">
        <f t="shared" si="25"/>
        <v>2</v>
      </c>
      <c r="DA16" s="2589">
        <f t="shared" si="26"/>
        <v>2</v>
      </c>
      <c r="DB16" s="1973">
        <f t="shared" ref="DB16:DG16" si="223">SUBTOTAL(9,DB347:DB347)</f>
        <v>24</v>
      </c>
      <c r="DC16" s="1974">
        <f t="shared" si="223"/>
        <v>24</v>
      </c>
      <c r="DD16" s="1975">
        <f t="shared" si="223"/>
        <v>0</v>
      </c>
      <c r="DE16" s="1973">
        <f t="shared" si="223"/>
        <v>0</v>
      </c>
      <c r="DF16" s="1975">
        <f t="shared" si="223"/>
        <v>0</v>
      </c>
      <c r="DG16" s="1976">
        <f t="shared" si="223"/>
        <v>0</v>
      </c>
      <c r="DH16" s="2590">
        <f>DM16+DP16</f>
        <v>0</v>
      </c>
      <c r="DI16" s="2591">
        <f>DN16+DQ16</f>
        <v>0</v>
      </c>
      <c r="DJ16" s="2592">
        <f>DO16+DR16</f>
        <v>0</v>
      </c>
      <c r="DK16" s="2593">
        <f t="shared" si="29"/>
        <v>0</v>
      </c>
      <c r="DL16" s="2593">
        <f t="shared" si="30"/>
        <v>0</v>
      </c>
      <c r="DM16" s="2594">
        <f>DS16+DV16</f>
        <v>0</v>
      </c>
      <c r="DN16" s="2591">
        <f>SUM(DT16,DW16)</f>
        <v>0</v>
      </c>
      <c r="DO16" s="2595">
        <f>SUM(DU16,DX16)</f>
        <v>0</v>
      </c>
      <c r="DP16" s="2596">
        <f>DY16+EB16</f>
        <v>0</v>
      </c>
      <c r="DQ16" s="2591">
        <f>SUM(DZ16,EC16)</f>
        <v>0</v>
      </c>
      <c r="DR16" s="2597">
        <f>SUM(EA16,ED16)</f>
        <v>0</v>
      </c>
      <c r="DS16" s="2598">
        <f>SUBTOTAL(9,DS347:DS347)</f>
        <v>0</v>
      </c>
      <c r="DT16" s="1977">
        <f>SUBTOTAL(9,DT347:DT347)</f>
        <v>0</v>
      </c>
      <c r="DU16" s="2599">
        <v>0</v>
      </c>
      <c r="DV16" s="2600">
        <f>SUBTOTAL(9,DV347:DV347)</f>
        <v>0</v>
      </c>
      <c r="DW16" s="1978">
        <f>SUBTOTAL(9,DW347:DW347)</f>
        <v>0</v>
      </c>
      <c r="DX16" s="2601">
        <v>0</v>
      </c>
      <c r="DY16" s="2600">
        <f>SUBTOTAL(9,DY347:DY347)</f>
        <v>0</v>
      </c>
      <c r="DZ16" s="1978">
        <f>SUBTOTAL(9,DZ347:DZ347)</f>
        <v>0</v>
      </c>
      <c r="EA16" s="2602">
        <v>0</v>
      </c>
      <c r="EB16" s="2603">
        <f>SUBTOTAL(9,EB347:EB347)</f>
        <v>0</v>
      </c>
      <c r="EC16" s="1978">
        <f>SUBTOTAL(9,EC347:EC347)</f>
        <v>0</v>
      </c>
      <c r="ED16" s="2604">
        <v>0</v>
      </c>
      <c r="EE16" s="2605">
        <f>EJ16+EM16</f>
        <v>0</v>
      </c>
      <c r="EF16" s="1980">
        <f>EK16+EN16</f>
        <v>0</v>
      </c>
      <c r="EG16" s="2606">
        <f>EL16+EO16</f>
        <v>0</v>
      </c>
      <c r="EH16" s="2588">
        <f t="shared" si="33"/>
        <v>0</v>
      </c>
      <c r="EI16" s="2607">
        <f t="shared" si="34"/>
        <v>0</v>
      </c>
      <c r="EJ16" s="2608">
        <f>EP16+ES16</f>
        <v>0</v>
      </c>
      <c r="EK16" s="2606">
        <f t="shared" si="103"/>
        <v>0</v>
      </c>
      <c r="EL16" s="2609">
        <f t="shared" si="103"/>
        <v>0</v>
      </c>
      <c r="EM16" s="2608">
        <f>EV16+EY16</f>
        <v>0</v>
      </c>
      <c r="EN16" s="1980">
        <f>SUM(EW16,EZ16)</f>
        <v>0</v>
      </c>
      <c r="EO16" s="2609">
        <f>SUM(EX16,FA16)</f>
        <v>0</v>
      </c>
      <c r="EP16" s="2610">
        <f>SUBTOTAL(9,EP347:EP347)</f>
        <v>0</v>
      </c>
      <c r="EQ16" s="1979">
        <f>SUBTOTAL(9,EQ347:EQ347)</f>
        <v>0</v>
      </c>
      <c r="ER16" s="2611">
        <v>0</v>
      </c>
      <c r="ES16" s="2612">
        <f>SUBTOTAL(9,ES347:ES347)</f>
        <v>0</v>
      </c>
      <c r="ET16" s="1980">
        <f>SUBTOTAL(9,ET347:ET347)</f>
        <v>0</v>
      </c>
      <c r="EU16" s="2609">
        <v>0</v>
      </c>
      <c r="EV16" s="2610">
        <f>SUBTOTAL(9,EV347:EV347)</f>
        <v>0</v>
      </c>
      <c r="EW16" s="1979">
        <f>SUBTOTAL(9,EW347:EW347)</f>
        <v>0</v>
      </c>
      <c r="EX16" s="2613">
        <v>0</v>
      </c>
      <c r="EY16" s="2614">
        <f>SUBTOTAL(9,EY347:EY347)</f>
        <v>0</v>
      </c>
      <c r="EZ16" s="1979">
        <f>SUBTOTAL(9,EZ347:EZ347)</f>
        <v>0</v>
      </c>
      <c r="FA16" s="2615">
        <v>0</v>
      </c>
      <c r="FB16" s="2605">
        <f>FG16+FJ16</f>
        <v>0</v>
      </c>
      <c r="FC16" s="2616">
        <f>FH16+FK16</f>
        <v>0</v>
      </c>
      <c r="FD16" s="2617">
        <f>FI16+FL16</f>
        <v>0</v>
      </c>
      <c r="FE16" s="2618">
        <f t="shared" si="37"/>
        <v>0</v>
      </c>
      <c r="FF16" s="2618">
        <f t="shared" si="38"/>
        <v>0</v>
      </c>
      <c r="FG16" s="2608">
        <f>FM16+FP16</f>
        <v>0</v>
      </c>
      <c r="FH16" s="2617">
        <f t="shared" si="107"/>
        <v>0</v>
      </c>
      <c r="FI16" s="2619">
        <f t="shared" si="107"/>
        <v>0</v>
      </c>
      <c r="FJ16" s="2620">
        <f>FS16+FV16</f>
        <v>0</v>
      </c>
      <c r="FK16" s="2616">
        <f t="shared" si="39"/>
        <v>0</v>
      </c>
      <c r="FL16" s="2621">
        <f>SUM(FU16,FX16)</f>
        <v>0</v>
      </c>
      <c r="FM16" s="2622">
        <f>SUBTOTAL(9,FM347:FM347)</f>
        <v>0</v>
      </c>
      <c r="FN16" s="1981">
        <f>SUBTOTAL(9,FN347:FN347)</f>
        <v>0</v>
      </c>
      <c r="FO16" s="2587">
        <v>0</v>
      </c>
      <c r="FP16" s="2618">
        <f>SUBTOTAL(9,FP347:FP347)</f>
        <v>0</v>
      </c>
      <c r="FQ16" s="1981">
        <f>SUBTOTAL(9,FQ347:FQ347)</f>
        <v>0</v>
      </c>
      <c r="FR16" s="2587">
        <v>0</v>
      </c>
      <c r="FS16" s="2618">
        <f>SUBTOTAL(9,FS347:FS347)</f>
        <v>0</v>
      </c>
      <c r="FT16" s="1981">
        <f>SUBTOTAL(9,FT347:FT347)</f>
        <v>0</v>
      </c>
      <c r="FU16" s="2623">
        <v>0</v>
      </c>
      <c r="FV16" s="2624">
        <f>SUBTOTAL(9,FV347:FV347)</f>
        <v>0</v>
      </c>
      <c r="FW16" s="1981">
        <f>SUBTOTAL(9,FW347:FW347)</f>
        <v>0</v>
      </c>
      <c r="FX16" s="2625">
        <v>0</v>
      </c>
      <c r="FY16" s="2605">
        <f>GD16+GG16</f>
        <v>0</v>
      </c>
      <c r="FZ16" s="2626">
        <f t="shared" si="212"/>
        <v>0</v>
      </c>
      <c r="GA16" s="2627">
        <f t="shared" si="212"/>
        <v>0</v>
      </c>
      <c r="GB16" s="2588">
        <f t="shared" si="42"/>
        <v>0</v>
      </c>
      <c r="GC16" s="2588">
        <f t="shared" si="43"/>
        <v>0</v>
      </c>
      <c r="GD16" s="2608">
        <f>GJ16+GM16</f>
        <v>0</v>
      </c>
      <c r="GE16" s="2627">
        <f>SUM(GK16,GN16)</f>
        <v>0</v>
      </c>
      <c r="GF16" s="2628">
        <f>SUM(GL16,GO16)</f>
        <v>0</v>
      </c>
      <c r="GG16" s="2629">
        <f>GP16+GS16</f>
        <v>0</v>
      </c>
      <c r="GH16" s="2626">
        <f>SUM(GQ16,GT16)</f>
        <v>0</v>
      </c>
      <c r="GI16" s="2630">
        <f>SUM(GR16,GU16)</f>
        <v>0</v>
      </c>
      <c r="GJ16" s="2631">
        <f>SUBTOTAL(9,GJ347:GJ347)</f>
        <v>0</v>
      </c>
      <c r="GK16" s="1982">
        <f>SUBTOTAL(9,GK347:GK347)</f>
        <v>0</v>
      </c>
      <c r="GL16" s="2632">
        <v>0</v>
      </c>
      <c r="GM16" s="2633">
        <f>SUBTOTAL(9,GM347:GM347)</f>
        <v>0</v>
      </c>
      <c r="GN16" s="1982">
        <f>SUBTOTAL(9,GN347:GN347)</f>
        <v>0</v>
      </c>
      <c r="GO16" s="2634">
        <v>0</v>
      </c>
      <c r="GP16" s="2633">
        <f>SUBTOTAL(9,GP347:GP347)</f>
        <v>0</v>
      </c>
      <c r="GQ16" s="1982">
        <f>SUBTOTAL(9,GQ347:GQ347)</f>
        <v>0</v>
      </c>
      <c r="GR16" s="2635">
        <v>0</v>
      </c>
      <c r="GS16" s="2631">
        <f>SUBTOTAL(9,GS347:GS347)</f>
        <v>0</v>
      </c>
      <c r="GT16" s="1982">
        <f>SUBTOTAL(9,GT347:GT347)</f>
        <v>0</v>
      </c>
      <c r="GU16" s="2636">
        <v>0</v>
      </c>
      <c r="GV16" s="2605">
        <f>HA16+HD16</f>
        <v>24</v>
      </c>
      <c r="GW16" s="2637">
        <f>HB16+HE16</f>
        <v>30</v>
      </c>
      <c r="GX16" s="2638">
        <f>HC16+HF16</f>
        <v>31</v>
      </c>
      <c r="GY16" s="2588">
        <f t="shared" si="109"/>
        <v>24</v>
      </c>
      <c r="GZ16" s="2588">
        <f t="shared" si="110"/>
        <v>0</v>
      </c>
      <c r="HA16" s="2608">
        <f>HG16+HJ16</f>
        <v>24</v>
      </c>
      <c r="HB16" s="2638">
        <f>SUM(HH16,HK16)</f>
        <v>30</v>
      </c>
      <c r="HC16" s="2639">
        <f>SUM(HI16,HL16)</f>
        <v>31</v>
      </c>
      <c r="HD16" s="2608">
        <f>HM16+HP16</f>
        <v>0</v>
      </c>
      <c r="HE16" s="2638">
        <f>SUM(HN16,HQ16)</f>
        <v>0</v>
      </c>
      <c r="HF16" s="2640">
        <f>SUM(HO16,HR16)</f>
        <v>0</v>
      </c>
      <c r="HG16" s="2641">
        <f>SUBTOTAL(9,HG347:HG347)</f>
        <v>24</v>
      </c>
      <c r="HH16" s="1967">
        <f>SUBTOTAL(9,HH347:HH347)</f>
        <v>28</v>
      </c>
      <c r="HI16" s="2642">
        <v>29</v>
      </c>
      <c r="HJ16" s="2643">
        <f>SUBTOTAL(9,HJ347:HJ347)</f>
        <v>0</v>
      </c>
      <c r="HK16" s="1967">
        <f>SUBTOTAL(9,HK347:HK347)</f>
        <v>2</v>
      </c>
      <c r="HL16" s="2642">
        <v>2</v>
      </c>
      <c r="HM16" s="2643">
        <f>SUBTOTAL(9,HM347:HM347)</f>
        <v>0</v>
      </c>
      <c r="HN16" s="1967">
        <f>SUBTOTAL(9,HN347:HN347)</f>
        <v>0</v>
      </c>
      <c r="HO16" s="2644">
        <v>0</v>
      </c>
      <c r="HP16" s="2641">
        <f>SUBTOTAL(9,HP347:HP347)</f>
        <v>0</v>
      </c>
      <c r="HQ16" s="1967">
        <f>SUBTOTAL(9,HQ347:HQ347)</f>
        <v>0</v>
      </c>
      <c r="HR16" s="2645">
        <v>0</v>
      </c>
      <c r="HS16" s="2646">
        <f>HX16+IA16</f>
        <v>0</v>
      </c>
      <c r="HT16" s="2647">
        <f>HY16+IB16</f>
        <v>0</v>
      </c>
      <c r="HU16" s="1983">
        <f>HZ16+IC16</f>
        <v>0</v>
      </c>
      <c r="HV16" s="2588">
        <f t="shared" si="50"/>
        <v>0</v>
      </c>
      <c r="HW16" s="2648">
        <f t="shared" si="51"/>
        <v>0</v>
      </c>
      <c r="HX16" s="2608">
        <f>ID16+IG16</f>
        <v>0</v>
      </c>
      <c r="HY16" s="1983">
        <f t="shared" si="53"/>
        <v>0</v>
      </c>
      <c r="HZ16" s="2649">
        <f t="shared" si="53"/>
        <v>0</v>
      </c>
      <c r="IA16" s="2608">
        <f>SUM(IJ16,IM16)</f>
        <v>0</v>
      </c>
      <c r="IB16" s="1983">
        <f t="shared" si="117"/>
        <v>0</v>
      </c>
      <c r="IC16" s="2650">
        <f t="shared" si="117"/>
        <v>0</v>
      </c>
      <c r="ID16" s="2651">
        <f>SUBTOTAL(9,ID347:ID347)</f>
        <v>0</v>
      </c>
      <c r="IE16" s="1983">
        <f>SUBTOTAL(9,IE347:IE347)</f>
        <v>0</v>
      </c>
      <c r="IF16" s="2649">
        <v>0</v>
      </c>
      <c r="IG16" s="2652">
        <f>SUBTOTAL(9,IG347:IG347)</f>
        <v>0</v>
      </c>
      <c r="IH16" s="1983">
        <f>SUBTOTAL(9,IH347:IH347)</f>
        <v>0</v>
      </c>
      <c r="II16" s="2649">
        <v>0</v>
      </c>
      <c r="IJ16" s="2652">
        <f>SUBTOTAL(9,IJ347:IJ347)</f>
        <v>0</v>
      </c>
      <c r="IK16" s="1983">
        <f>SUBTOTAL(9,IK347:IK347)</f>
        <v>0</v>
      </c>
      <c r="IL16" s="2653">
        <v>0</v>
      </c>
      <c r="IM16" s="2652">
        <f>SUBTOTAL(9,IM347:IM347)</f>
        <v>0</v>
      </c>
      <c r="IN16" s="1983">
        <f>SUBTOTAL(9,IN347:IN347)</f>
        <v>0</v>
      </c>
      <c r="IO16" s="2654">
        <v>0</v>
      </c>
      <c r="IP16" s="1984">
        <f t="shared" si="197"/>
        <v>24</v>
      </c>
      <c r="IQ16" s="3220">
        <f t="shared" ref="IQ16" si="224">IR16+IS16</f>
        <v>0</v>
      </c>
      <c r="IR16" s="3221">
        <f t="shared" ref="IR16:IS16" si="225">SUBTOTAL(9,IR347:IR347)</f>
        <v>0</v>
      </c>
      <c r="IS16" s="3222">
        <f t="shared" si="225"/>
        <v>0</v>
      </c>
      <c r="IT16" s="3220">
        <f t="shared" si="56"/>
        <v>3</v>
      </c>
      <c r="IU16" s="3221">
        <f t="shared" ref="IU16:IV16" si="226">SUBTOTAL(9,IU347:IU347)</f>
        <v>3</v>
      </c>
      <c r="IV16" s="3222">
        <f t="shared" si="226"/>
        <v>0</v>
      </c>
      <c r="IW16" s="3220">
        <f t="shared" ref="IW16" si="227">IX16+IY16</f>
        <v>4</v>
      </c>
      <c r="IX16" s="3221">
        <f t="shared" ref="IX16:IY16" si="228">SUBTOTAL(9,IX347:IX347)</f>
        <v>4</v>
      </c>
      <c r="IY16" s="3222">
        <f t="shared" si="228"/>
        <v>0</v>
      </c>
      <c r="IZ16" s="3220">
        <f t="shared" si="60"/>
        <v>12</v>
      </c>
      <c r="JA16" s="3221">
        <f t="shared" ref="JA16:JB16" si="229">SUBTOTAL(9,JA347:JA347)</f>
        <v>12</v>
      </c>
      <c r="JB16" s="3222">
        <f t="shared" si="229"/>
        <v>0</v>
      </c>
      <c r="JC16" s="3220">
        <f t="shared" si="62"/>
        <v>5</v>
      </c>
      <c r="JD16" s="3221">
        <f t="shared" ref="JD16:JE16" si="230">SUBTOTAL(9,JD347:JD347)</f>
        <v>5</v>
      </c>
      <c r="JE16" s="3222">
        <f t="shared" si="230"/>
        <v>0</v>
      </c>
      <c r="JF16" s="3220">
        <f t="shared" si="64"/>
        <v>0</v>
      </c>
      <c r="JG16" s="3221">
        <f t="shared" ref="JG16:JH16" si="231">SUBTOTAL(9,JG347:JG347)</f>
        <v>0</v>
      </c>
      <c r="JH16" s="3223">
        <f t="shared" si="231"/>
        <v>0</v>
      </c>
      <c r="JI16" s="321"/>
      <c r="JJ16" s="348"/>
      <c r="JK16" s="349"/>
      <c r="JL16" s="350"/>
      <c r="JM16" s="375" t="s">
        <v>715</v>
      </c>
      <c r="JN16" s="324" t="s">
        <v>715</v>
      </c>
      <c r="JO16" s="325" t="s">
        <v>715</v>
      </c>
      <c r="JP16" s="326" t="s">
        <v>715</v>
      </c>
      <c r="JQ16" s="366" t="s">
        <v>715</v>
      </c>
      <c r="JR16" s="326" t="s">
        <v>715</v>
      </c>
      <c r="JS16" s="352"/>
      <c r="JT16" s="353"/>
      <c r="JU16" s="354"/>
      <c r="JV16" s="354"/>
      <c r="JW16" s="354"/>
      <c r="JX16" s="354"/>
      <c r="JY16" s="355"/>
      <c r="JZ16" s="349"/>
      <c r="KA16" s="351"/>
      <c r="KB16" s="351"/>
      <c r="KC16" s="351"/>
      <c r="KD16" s="356"/>
      <c r="KE16" s="406" t="s">
        <v>368</v>
      </c>
      <c r="KF16" s="410"/>
      <c r="KG16" s="3296" t="str">
        <f>IFERROR(IF(MK16=0,"-",MK16/KE16-1),"-")</f>
        <v>-</v>
      </c>
      <c r="KH16" s="3297" t="s">
        <v>987</v>
      </c>
      <c r="KI16" s="261" t="s">
        <v>368</v>
      </c>
      <c r="KJ16" s="436"/>
      <c r="KK16" s="403" t="str">
        <f>IFERROR(IF(MQ16=0,"-",MQ16/KI16-1),"-")</f>
        <v>-</v>
      </c>
      <c r="KL16" s="249" t="s">
        <v>987</v>
      </c>
      <c r="KM16" s="432"/>
      <c r="KN16" s="250" t="str">
        <f>IFERROR(IF(KI16=0,"-",KI16/KL16-1),"-")</f>
        <v>-</v>
      </c>
      <c r="KO16" s="251" t="s">
        <v>987</v>
      </c>
      <c r="KP16" s="432"/>
      <c r="KQ16" s="248" t="str">
        <f>IFERROR(IF(KL16=0,"-",KL16/KO16-1),"-")</f>
        <v>-</v>
      </c>
      <c r="KR16" s="251" t="s">
        <v>987</v>
      </c>
      <c r="KS16" s="432"/>
      <c r="KT16" s="248" t="str">
        <f>IFERROR(IF(KO16=0,"-",KO16/KR16-1),"-")</f>
        <v>-</v>
      </c>
      <c r="KU16" s="251" t="s">
        <v>987</v>
      </c>
      <c r="KV16" s="429"/>
      <c r="KW16" s="2745" t="s">
        <v>368</v>
      </c>
      <c r="KX16" s="2746" t="str">
        <f t="shared" si="125"/>
        <v>-</v>
      </c>
      <c r="KY16" s="2747" t="str">
        <f t="shared" si="126"/>
        <v>-</v>
      </c>
      <c r="KZ16" s="2962" t="s">
        <v>1014</v>
      </c>
      <c r="LA16" s="2746" t="str">
        <f t="shared" ref="LA16" si="232">IFERROR(IF(KZ16=0,"-",KZ16/LC16-1),"-")</f>
        <v>-</v>
      </c>
      <c r="LB16" s="2747" t="str">
        <f t="shared" si="151"/>
        <v>-</v>
      </c>
      <c r="LC16" s="2947" t="s">
        <v>368</v>
      </c>
      <c r="LD16" s="1960" t="s">
        <v>368</v>
      </c>
      <c r="LE16" s="1150" t="s">
        <v>368</v>
      </c>
      <c r="LF16" s="2730" t="s">
        <v>368</v>
      </c>
      <c r="LG16" s="2689" t="s">
        <v>368</v>
      </c>
      <c r="LH16" s="2690" t="s">
        <v>368</v>
      </c>
      <c r="LI16" s="2733" t="s">
        <v>368</v>
      </c>
      <c r="LJ16" s="2689" t="s">
        <v>368</v>
      </c>
      <c r="LK16" s="2690" t="s">
        <v>368</v>
      </c>
      <c r="LL16" s="2691" t="s">
        <v>368</v>
      </c>
      <c r="LM16" s="2828" t="s">
        <v>368</v>
      </c>
      <c r="LN16" s="2746" t="str">
        <f t="shared" ref="LN16" si="233">IFERROR(IF(LM16=0,"-",LM16/LP16-1),"-")</f>
        <v>-</v>
      </c>
      <c r="LO16" s="2747" t="str">
        <f t="shared" si="154"/>
        <v>-</v>
      </c>
      <c r="LP16" s="2756" t="s">
        <v>1014</v>
      </c>
      <c r="LQ16" s="2746" t="str">
        <f t="shared" ref="LQ16" si="234">IFERROR(IF(LP16=0,"-",LP16/LS16-1),"-")</f>
        <v>-</v>
      </c>
      <c r="LR16" s="2747" t="str">
        <f t="shared" si="157"/>
        <v>-</v>
      </c>
      <c r="LS16" s="2757" t="s">
        <v>368</v>
      </c>
      <c r="LT16" s="2826" t="s">
        <v>368</v>
      </c>
      <c r="LU16" s="269" t="s">
        <v>368</v>
      </c>
      <c r="LV16" s="1152" t="s">
        <v>368</v>
      </c>
      <c r="LW16" s="1151" t="s">
        <v>368</v>
      </c>
      <c r="LX16" s="269" t="s">
        <v>368</v>
      </c>
      <c r="LY16" s="387" t="s">
        <v>368</v>
      </c>
      <c r="LZ16" s="1151" t="s">
        <v>368</v>
      </c>
      <c r="MA16" s="269" t="s">
        <v>368</v>
      </c>
      <c r="MB16" s="387" t="s">
        <v>368</v>
      </c>
      <c r="MC16" s="1151" t="s">
        <v>368</v>
      </c>
      <c r="MD16" s="269" t="s">
        <v>368</v>
      </c>
      <c r="ME16" s="387" t="s">
        <v>368</v>
      </c>
      <c r="MF16" s="1151" t="s">
        <v>368</v>
      </c>
      <c r="MG16" s="269" t="s">
        <v>368</v>
      </c>
      <c r="MH16" s="387" t="s">
        <v>368</v>
      </c>
      <c r="MI16" s="1151" t="s">
        <v>368</v>
      </c>
      <c r="MJ16" s="269" t="s">
        <v>368</v>
      </c>
      <c r="MK16" s="1153"/>
      <c r="ML16" s="2852" t="s">
        <v>368</v>
      </c>
      <c r="MM16" s="2856" t="s">
        <v>368</v>
      </c>
      <c r="MN16" s="1959" t="s">
        <v>368</v>
      </c>
      <c r="MO16" s="2746" t="str">
        <f t="shared" ref="MO16" si="235">IFERROR(IF(MN16=0,"-",MN16/MQ16-1),"-")</f>
        <v>-</v>
      </c>
      <c r="MP16" s="2747" t="str">
        <f t="shared" si="160"/>
        <v>-</v>
      </c>
      <c r="MQ16" s="221" t="s">
        <v>368</v>
      </c>
      <c r="MR16" s="3179"/>
      <c r="MS16" s="2746" t="str">
        <f t="shared" si="75"/>
        <v>-</v>
      </c>
      <c r="MT16" s="2747" t="str">
        <f t="shared" si="76"/>
        <v>-</v>
      </c>
      <c r="MU16" s="3143" t="s">
        <v>368</v>
      </c>
      <c r="MV16" s="3160"/>
      <c r="MW16" s="411" t="s">
        <v>368</v>
      </c>
      <c r="MX16" s="159" t="s">
        <v>368</v>
      </c>
      <c r="MY16" s="1955" t="s">
        <v>368</v>
      </c>
      <c r="MZ16" s="1953" t="s">
        <v>368</v>
      </c>
      <c r="NA16" s="1955" t="s">
        <v>368</v>
      </c>
      <c r="NB16" s="1953" t="s">
        <v>368</v>
      </c>
      <c r="NC16" s="1955" t="s">
        <v>368</v>
      </c>
      <c r="ND16" s="1953" t="s">
        <v>368</v>
      </c>
      <c r="NE16" s="1955" t="s">
        <v>368</v>
      </c>
      <c r="NF16" s="1953" t="s">
        <v>368</v>
      </c>
      <c r="NG16" s="1955" t="s">
        <v>368</v>
      </c>
      <c r="NH16" s="1953" t="s">
        <v>368</v>
      </c>
      <c r="NI16" s="1955" t="s">
        <v>368</v>
      </c>
      <c r="NJ16" s="1953" t="s">
        <v>368</v>
      </c>
      <c r="NK16" s="1955" t="s">
        <v>368</v>
      </c>
      <c r="NL16" s="1953" t="s">
        <v>368</v>
      </c>
      <c r="NM16" s="1955" t="s">
        <v>368</v>
      </c>
      <c r="NN16" s="1953" t="s">
        <v>368</v>
      </c>
      <c r="NO16" s="1955" t="s">
        <v>368</v>
      </c>
      <c r="NP16" s="1953" t="s">
        <v>368</v>
      </c>
      <c r="NQ16" s="1955" t="s">
        <v>368</v>
      </c>
      <c r="NR16" s="1954" t="s">
        <v>368</v>
      </c>
    </row>
    <row r="17" spans="1:382" ht="37.5" customHeight="1" thickTop="1" thickBot="1">
      <c r="A17" s="3366" t="s">
        <v>985</v>
      </c>
      <c r="B17" s="3367"/>
      <c r="C17" s="3368"/>
      <c r="D17" s="3372" t="s">
        <v>0</v>
      </c>
      <c r="E17" s="3374" t="s">
        <v>1103</v>
      </c>
      <c r="F17" s="3359"/>
      <c r="G17" s="3360"/>
      <c r="H17" s="3375" t="s">
        <v>1013</v>
      </c>
      <c r="I17" s="3359"/>
      <c r="J17" s="3359"/>
      <c r="K17" s="3359"/>
      <c r="L17" s="3359"/>
      <c r="M17" s="3376"/>
      <c r="N17" s="3355" t="s">
        <v>989</v>
      </c>
      <c r="O17" s="3356"/>
      <c r="P17" s="3356"/>
      <c r="Q17" s="3356"/>
      <c r="R17" s="3356"/>
      <c r="S17" s="3357"/>
      <c r="T17" s="3358" t="s">
        <v>988</v>
      </c>
      <c r="U17" s="3359"/>
      <c r="V17" s="3359"/>
      <c r="W17" s="3359"/>
      <c r="X17" s="3359"/>
      <c r="Y17" s="3360"/>
      <c r="Z17" s="2039" t="s">
        <v>953</v>
      </c>
      <c r="AA17" s="2118"/>
      <c r="AB17" s="2183"/>
      <c r="AC17" s="2028"/>
      <c r="AD17" s="1156"/>
      <c r="AE17" s="2023"/>
      <c r="AF17" s="1156"/>
      <c r="AG17" s="1156"/>
      <c r="AH17" s="2028"/>
      <c r="AI17" s="1156"/>
      <c r="AJ17" s="2028"/>
      <c r="AK17" s="1156"/>
      <c r="AL17" s="2028"/>
      <c r="AM17" s="1156"/>
      <c r="AN17" s="2028"/>
      <c r="AO17" s="1156"/>
      <c r="AP17" s="2028"/>
      <c r="AQ17" s="1156"/>
      <c r="AR17" s="2028"/>
      <c r="AS17" s="1156"/>
      <c r="AT17" s="2028"/>
      <c r="AU17" s="1156"/>
      <c r="AV17" s="2028"/>
      <c r="AW17" s="1156"/>
      <c r="AX17" s="2028"/>
      <c r="AY17" s="1156"/>
      <c r="AZ17" s="2028"/>
      <c r="BA17" s="2028"/>
      <c r="BB17" s="2028"/>
      <c r="BC17" s="2028"/>
      <c r="BD17" s="2028"/>
      <c r="BE17" s="2028"/>
      <c r="BF17" s="2028"/>
      <c r="BG17" s="2119"/>
      <c r="BH17" s="2119"/>
      <c r="BI17" s="2119"/>
      <c r="BJ17" s="2119"/>
      <c r="BK17" s="2119"/>
      <c r="BL17" s="2120"/>
      <c r="BM17" s="2121"/>
      <c r="BN17" s="3324" t="s">
        <v>518</v>
      </c>
      <c r="BO17" s="3326" t="s">
        <v>517</v>
      </c>
      <c r="BP17" s="452" t="s">
        <v>380</v>
      </c>
      <c r="BQ17" s="2155"/>
      <c r="BR17" s="2156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5"/>
      <c r="CG17" s="143"/>
      <c r="CH17" s="143"/>
      <c r="CI17" s="145"/>
      <c r="CJ17" s="143"/>
      <c r="CK17" s="316"/>
      <c r="CL17" s="453" t="s">
        <v>762</v>
      </c>
      <c r="CM17" s="137"/>
      <c r="CN17" s="2002"/>
      <c r="CO17" s="454"/>
      <c r="CP17" s="454"/>
      <c r="CQ17" s="454"/>
      <c r="CR17" s="454"/>
      <c r="CS17" s="454"/>
      <c r="CT17" s="454"/>
      <c r="CU17" s="454"/>
      <c r="CV17" s="454"/>
      <c r="CW17" s="454"/>
      <c r="CX17" s="454"/>
      <c r="CY17" s="454"/>
      <c r="CZ17" s="454"/>
      <c r="DA17" s="454"/>
      <c r="DB17" s="317"/>
      <c r="DC17" s="317"/>
      <c r="DD17" s="317"/>
      <c r="DE17" s="317"/>
      <c r="DF17" s="317"/>
      <c r="DG17" s="317"/>
      <c r="DH17" s="1143" t="s">
        <v>355</v>
      </c>
      <c r="DI17" s="455"/>
      <c r="DJ17" s="455"/>
      <c r="DK17" s="455"/>
      <c r="DL17" s="455"/>
      <c r="DM17" s="455"/>
      <c r="DN17" s="455"/>
      <c r="DO17" s="455"/>
      <c r="DP17" s="455"/>
      <c r="DQ17" s="455"/>
      <c r="DR17" s="455"/>
      <c r="DS17" s="455"/>
      <c r="DT17" s="455"/>
      <c r="DU17" s="455"/>
      <c r="DV17" s="455"/>
      <c r="DW17" s="455"/>
      <c r="DX17" s="455"/>
      <c r="DY17" s="455"/>
      <c r="DZ17" s="455"/>
      <c r="EA17" s="455"/>
      <c r="EB17" s="455"/>
      <c r="EC17" s="455"/>
      <c r="ED17" s="456"/>
      <c r="EE17" s="457" t="s">
        <v>356</v>
      </c>
      <c r="EF17" s="458"/>
      <c r="EG17" s="458"/>
      <c r="EH17" s="458"/>
      <c r="EI17" s="458"/>
      <c r="EJ17" s="458"/>
      <c r="EK17" s="458"/>
      <c r="EL17" s="458"/>
      <c r="EM17" s="458"/>
      <c r="EN17" s="458"/>
      <c r="EO17" s="458"/>
      <c r="EP17" s="458"/>
      <c r="EQ17" s="458"/>
      <c r="ER17" s="458"/>
      <c r="ES17" s="458"/>
      <c r="ET17" s="458"/>
      <c r="EU17" s="458"/>
      <c r="EV17" s="458"/>
      <c r="EW17" s="458"/>
      <c r="EX17" s="458"/>
      <c r="EY17" s="458"/>
      <c r="EZ17" s="458"/>
      <c r="FA17" s="459"/>
      <c r="FB17" s="460" t="s">
        <v>357</v>
      </c>
      <c r="FC17" s="461"/>
      <c r="FD17" s="461"/>
      <c r="FE17" s="461"/>
      <c r="FF17" s="461"/>
      <c r="FG17" s="461"/>
      <c r="FH17" s="461"/>
      <c r="FI17" s="461"/>
      <c r="FJ17" s="461"/>
      <c r="FK17" s="461"/>
      <c r="FL17" s="461"/>
      <c r="FM17" s="461"/>
      <c r="FN17" s="461"/>
      <c r="FO17" s="461"/>
      <c r="FP17" s="461"/>
      <c r="FQ17" s="461"/>
      <c r="FR17" s="461"/>
      <c r="FS17" s="461"/>
      <c r="FT17" s="461"/>
      <c r="FU17" s="461"/>
      <c r="FV17" s="461"/>
      <c r="FW17" s="461"/>
      <c r="FX17" s="462"/>
      <c r="FY17" s="1136" t="s">
        <v>822</v>
      </c>
      <c r="FZ17" s="160"/>
      <c r="GA17" s="160"/>
      <c r="GB17" s="160"/>
      <c r="GC17" s="160"/>
      <c r="GD17" s="160"/>
      <c r="GE17" s="151"/>
      <c r="GF17" s="151"/>
      <c r="GG17" s="151"/>
      <c r="GH17" s="151"/>
      <c r="GI17" s="151"/>
      <c r="GJ17" s="151"/>
      <c r="GK17" s="151"/>
      <c r="GL17" s="151"/>
      <c r="GM17" s="151"/>
      <c r="GN17" s="151"/>
      <c r="GO17" s="151"/>
      <c r="GP17" s="151"/>
      <c r="GQ17" s="151"/>
      <c r="GR17" s="151"/>
      <c r="GS17" s="151"/>
      <c r="GT17" s="151"/>
      <c r="GU17" s="152"/>
      <c r="GV17" s="463" t="s">
        <v>358</v>
      </c>
      <c r="GW17" s="464"/>
      <c r="GX17" s="464"/>
      <c r="GY17" s="464"/>
      <c r="GZ17" s="464"/>
      <c r="HA17" s="464"/>
      <c r="HB17" s="464"/>
      <c r="HC17" s="464"/>
      <c r="HD17" s="464"/>
      <c r="HE17" s="464"/>
      <c r="HF17" s="464"/>
      <c r="HG17" s="464"/>
      <c r="HH17" s="464"/>
      <c r="HI17" s="464"/>
      <c r="HJ17" s="464"/>
      <c r="HK17" s="464"/>
      <c r="HL17" s="464"/>
      <c r="HM17" s="464"/>
      <c r="HN17" s="464"/>
      <c r="HO17" s="464"/>
      <c r="HP17" s="464"/>
      <c r="HQ17" s="464"/>
      <c r="HR17" s="465"/>
      <c r="HS17" s="466" t="s">
        <v>359</v>
      </c>
      <c r="HT17" s="467"/>
      <c r="HU17" s="467"/>
      <c r="HV17" s="467"/>
      <c r="HW17" s="467"/>
      <c r="HX17" s="467"/>
      <c r="HY17" s="467"/>
      <c r="HZ17" s="467"/>
      <c r="IA17" s="467"/>
      <c r="IB17" s="467"/>
      <c r="IC17" s="467"/>
      <c r="ID17" s="467"/>
      <c r="IE17" s="467"/>
      <c r="IF17" s="467"/>
      <c r="IG17" s="467"/>
      <c r="IH17" s="467"/>
      <c r="II17" s="467"/>
      <c r="IJ17" s="467"/>
      <c r="IK17" s="467"/>
      <c r="IL17" s="467"/>
      <c r="IM17" s="467"/>
      <c r="IN17" s="467"/>
      <c r="IO17" s="468"/>
      <c r="IP17" s="3345" t="s">
        <v>529</v>
      </c>
      <c r="IQ17" s="3346"/>
      <c r="IR17" s="3346"/>
      <c r="IS17" s="3346"/>
      <c r="IT17" s="3346"/>
      <c r="IU17" s="3346"/>
      <c r="IV17" s="3346"/>
      <c r="IW17" s="3346"/>
      <c r="IX17" s="3346"/>
      <c r="IY17" s="3346"/>
      <c r="IZ17" s="3346"/>
      <c r="JA17" s="3346"/>
      <c r="JB17" s="3346"/>
      <c r="JC17" s="3346"/>
      <c r="JD17" s="3346"/>
      <c r="JE17" s="3346"/>
      <c r="JF17" s="3346"/>
      <c r="JG17" s="3346"/>
      <c r="JH17" s="3347"/>
      <c r="JI17" s="75"/>
      <c r="JJ17" s="3330" t="s">
        <v>1009</v>
      </c>
      <c r="JK17" s="3331"/>
      <c r="JL17" s="3332"/>
      <c r="JM17" s="3353" t="s">
        <v>1002</v>
      </c>
      <c r="JN17" s="3331"/>
      <c r="JO17" s="3331"/>
      <c r="JP17" s="3331"/>
      <c r="JQ17" s="3331"/>
      <c r="JR17" s="3332"/>
      <c r="JS17" s="3348" t="s">
        <v>989</v>
      </c>
      <c r="JT17" s="3349"/>
      <c r="JU17" s="3349"/>
      <c r="JV17" s="3349"/>
      <c r="JW17" s="3349"/>
      <c r="JX17" s="3350"/>
      <c r="JY17" s="3351" t="s">
        <v>988</v>
      </c>
      <c r="JZ17" s="3331"/>
      <c r="KA17" s="3331"/>
      <c r="KB17" s="3331"/>
      <c r="KC17" s="3331"/>
      <c r="KD17" s="3352"/>
      <c r="KE17" s="1991" t="s">
        <v>965</v>
      </c>
      <c r="KF17" s="1986"/>
      <c r="KG17" s="1986"/>
      <c r="KH17" s="3291"/>
      <c r="KI17" s="1987"/>
      <c r="KJ17" s="2209"/>
      <c r="KK17" s="1987"/>
      <c r="KL17" s="1988"/>
      <c r="KM17" s="1989"/>
      <c r="KN17" s="1990"/>
      <c r="KO17" s="1987"/>
      <c r="KP17" s="1989"/>
      <c r="KQ17" s="1990"/>
      <c r="KR17" s="1987"/>
      <c r="KS17" s="1989"/>
      <c r="KT17" s="1990"/>
      <c r="KU17" s="1987"/>
      <c r="KV17" s="1989"/>
      <c r="KW17" s="440" t="s">
        <v>644</v>
      </c>
      <c r="KX17" s="2819"/>
      <c r="KY17" s="2820"/>
      <c r="KZ17" s="2943"/>
      <c r="LA17" s="2819"/>
      <c r="LB17" s="2820"/>
      <c r="LC17" s="2943"/>
      <c r="LD17" s="441"/>
      <c r="LE17" s="439"/>
      <c r="LF17" s="442"/>
      <c r="LG17" s="443"/>
      <c r="LH17" s="439"/>
      <c r="LI17" s="442"/>
      <c r="LJ17" s="443"/>
      <c r="LK17" s="439"/>
      <c r="LL17" s="444"/>
      <c r="LM17" s="235" t="s">
        <v>645</v>
      </c>
      <c r="LN17" s="2831"/>
      <c r="LO17" s="2832"/>
      <c r="LP17" s="2830"/>
      <c r="LQ17" s="2831"/>
      <c r="LR17" s="2832"/>
      <c r="LS17" s="2830"/>
      <c r="LT17" s="2975"/>
      <c r="LU17" s="396"/>
      <c r="LV17" s="395"/>
      <c r="LW17" s="237"/>
      <c r="LX17" s="396"/>
      <c r="LY17" s="395"/>
      <c r="LZ17" s="237"/>
      <c r="MA17" s="396"/>
      <c r="MB17" s="395"/>
      <c r="MC17" s="237"/>
      <c r="MD17" s="396"/>
      <c r="ME17" s="395"/>
      <c r="MF17" s="237"/>
      <c r="MG17" s="396"/>
      <c r="MH17" s="395"/>
      <c r="MI17" s="237"/>
      <c r="MJ17" s="396"/>
      <c r="MK17" s="396"/>
      <c r="ML17" s="395"/>
      <c r="MM17" s="395"/>
      <c r="MN17" s="427" t="s">
        <v>646</v>
      </c>
      <c r="MO17" s="2934"/>
      <c r="MP17" s="2935"/>
      <c r="MQ17" s="426"/>
      <c r="MR17" s="2976"/>
      <c r="MS17" s="2934"/>
      <c r="MT17" s="2935"/>
      <c r="MU17" s="426"/>
      <c r="MV17" s="2977"/>
      <c r="MW17" s="3399" t="s">
        <v>980</v>
      </c>
      <c r="MX17" s="3400"/>
      <c r="MY17" s="3400"/>
      <c r="MZ17" s="3400"/>
      <c r="NA17" s="3400"/>
      <c r="NB17" s="3400"/>
      <c r="NC17" s="3400"/>
      <c r="ND17" s="3400"/>
      <c r="NE17" s="3400"/>
      <c r="NF17" s="3400"/>
      <c r="NG17" s="3400"/>
      <c r="NH17" s="3400"/>
      <c r="NI17" s="3400"/>
      <c r="NJ17" s="3400"/>
      <c r="NK17" s="3400"/>
      <c r="NL17" s="3400"/>
      <c r="NM17" s="3400"/>
      <c r="NN17" s="3400"/>
      <c r="NO17" s="3400"/>
      <c r="NP17" s="3400"/>
      <c r="NQ17" s="3400"/>
      <c r="NR17" s="3401"/>
    </row>
    <row r="18" spans="1:382" ht="114.75" customHeight="1" thickBot="1">
      <c r="A18" s="3369"/>
      <c r="B18" s="3370"/>
      <c r="C18" s="3371"/>
      <c r="D18" s="3373"/>
      <c r="E18" s="449" t="s">
        <v>1104</v>
      </c>
      <c r="F18" s="200" t="s">
        <v>1105</v>
      </c>
      <c r="G18" s="201" t="s">
        <v>1106</v>
      </c>
      <c r="H18" s="85" t="s">
        <v>1003</v>
      </c>
      <c r="I18" s="196" t="s">
        <v>1004</v>
      </c>
      <c r="J18" s="197" t="s">
        <v>1005</v>
      </c>
      <c r="K18" s="198" t="s">
        <v>1006</v>
      </c>
      <c r="L18" s="198" t="s">
        <v>1007</v>
      </c>
      <c r="M18" s="199" t="s">
        <v>1008</v>
      </c>
      <c r="N18" s="83" t="s">
        <v>990</v>
      </c>
      <c r="O18" s="192" t="s">
        <v>997</v>
      </c>
      <c r="P18" s="193" t="s">
        <v>998</v>
      </c>
      <c r="Q18" s="194" t="s">
        <v>999</v>
      </c>
      <c r="R18" s="193" t="s">
        <v>1000</v>
      </c>
      <c r="S18" s="195" t="s">
        <v>1001</v>
      </c>
      <c r="T18" s="84" t="s">
        <v>991</v>
      </c>
      <c r="U18" s="188" t="s">
        <v>992</v>
      </c>
      <c r="V18" s="189" t="s">
        <v>993</v>
      </c>
      <c r="W18" s="190" t="s">
        <v>994</v>
      </c>
      <c r="X18" s="189" t="s">
        <v>995</v>
      </c>
      <c r="Y18" s="191" t="s">
        <v>996</v>
      </c>
      <c r="Z18" s="2040" t="s">
        <v>967</v>
      </c>
      <c r="AA18" s="2184" t="s">
        <v>824</v>
      </c>
      <c r="AB18" s="2185" t="s">
        <v>825</v>
      </c>
      <c r="AC18" s="2029" t="s">
        <v>968</v>
      </c>
      <c r="AD18" s="1782" t="s">
        <v>826</v>
      </c>
      <c r="AE18" s="2024" t="s">
        <v>827</v>
      </c>
      <c r="AF18" s="1784" t="s">
        <v>969</v>
      </c>
      <c r="AG18" s="1785" t="s">
        <v>828</v>
      </c>
      <c r="AH18" s="1786" t="s">
        <v>970</v>
      </c>
      <c r="AI18" s="1785" t="s">
        <v>829</v>
      </c>
      <c r="AJ18" s="1786" t="s">
        <v>971</v>
      </c>
      <c r="AK18" s="1785" t="s">
        <v>830</v>
      </c>
      <c r="AL18" s="2063" t="s">
        <v>972</v>
      </c>
      <c r="AM18" s="1787" t="s">
        <v>831</v>
      </c>
      <c r="AN18" s="2064" t="s">
        <v>973</v>
      </c>
      <c r="AO18" s="1782" t="s">
        <v>832</v>
      </c>
      <c r="AP18" s="2063" t="s">
        <v>974</v>
      </c>
      <c r="AQ18" s="1787" t="s">
        <v>833</v>
      </c>
      <c r="AR18" s="2064" t="s">
        <v>975</v>
      </c>
      <c r="AS18" s="1782" t="s">
        <v>834</v>
      </c>
      <c r="AT18" s="2063" t="s">
        <v>976</v>
      </c>
      <c r="AU18" s="1787" t="s">
        <v>835</v>
      </c>
      <c r="AV18" s="2077" t="s">
        <v>977</v>
      </c>
      <c r="AW18" s="1782" t="s">
        <v>836</v>
      </c>
      <c r="AX18" s="2063" t="s">
        <v>978</v>
      </c>
      <c r="AY18" s="1787" t="s">
        <v>837</v>
      </c>
      <c r="AZ18" s="2078" t="s">
        <v>979</v>
      </c>
      <c r="BA18" s="2089" t="s">
        <v>838</v>
      </c>
      <c r="BB18" s="2099" t="s">
        <v>839</v>
      </c>
      <c r="BC18" s="2064" t="s">
        <v>840</v>
      </c>
      <c r="BD18" s="1788" t="s">
        <v>841</v>
      </c>
      <c r="BE18" s="1789" t="s">
        <v>842</v>
      </c>
      <c r="BF18" s="1783" t="s">
        <v>843</v>
      </c>
      <c r="BG18" s="2142" t="s">
        <v>1101</v>
      </c>
      <c r="BH18" s="1790" t="s">
        <v>844</v>
      </c>
      <c r="BI18" s="1790" t="s">
        <v>845</v>
      </c>
      <c r="BJ18" s="1791" t="s">
        <v>1102</v>
      </c>
      <c r="BK18" s="1790" t="s">
        <v>846</v>
      </c>
      <c r="BL18" s="1792" t="s">
        <v>847</v>
      </c>
      <c r="BM18" s="2122" t="s">
        <v>949</v>
      </c>
      <c r="BN18" s="3325"/>
      <c r="BO18" s="3327"/>
      <c r="BP18" s="1793" t="s">
        <v>848</v>
      </c>
      <c r="BQ18" s="2157" t="s">
        <v>824</v>
      </c>
      <c r="BR18" s="2158" t="s">
        <v>825</v>
      </c>
      <c r="BS18" s="1794" t="s">
        <v>849</v>
      </c>
      <c r="BT18" s="1795" t="s">
        <v>826</v>
      </c>
      <c r="BU18" s="1795" t="s">
        <v>850</v>
      </c>
      <c r="BV18" s="1795" t="s">
        <v>858</v>
      </c>
      <c r="BW18" s="1795" t="s">
        <v>851</v>
      </c>
      <c r="BX18" s="1795" t="s">
        <v>859</v>
      </c>
      <c r="BY18" s="1796" t="s">
        <v>852</v>
      </c>
      <c r="BZ18" s="1797" t="s">
        <v>1031</v>
      </c>
      <c r="CA18" s="1798" t="s">
        <v>1032</v>
      </c>
      <c r="CB18" s="1799" t="s">
        <v>1033</v>
      </c>
      <c r="CC18" s="1797" t="s">
        <v>1034</v>
      </c>
      <c r="CD18" s="1798" t="s">
        <v>1035</v>
      </c>
      <c r="CE18" s="1799" t="s">
        <v>1036</v>
      </c>
      <c r="CF18" s="1800" t="s">
        <v>1037</v>
      </c>
      <c r="CG18" s="1801" t="s">
        <v>853</v>
      </c>
      <c r="CH18" s="1802" t="s">
        <v>854</v>
      </c>
      <c r="CI18" s="1800" t="s">
        <v>1038</v>
      </c>
      <c r="CJ18" s="1802" t="s">
        <v>855</v>
      </c>
      <c r="CK18" s="1803" t="s">
        <v>856</v>
      </c>
      <c r="CL18" s="1804" t="s">
        <v>857</v>
      </c>
      <c r="CM18" s="1805" t="s">
        <v>860</v>
      </c>
      <c r="CN18" s="2003" t="s">
        <v>861</v>
      </c>
      <c r="CO18" s="1806" t="s">
        <v>870</v>
      </c>
      <c r="CP18" s="1807" t="s">
        <v>862</v>
      </c>
      <c r="CQ18" s="1808" t="s">
        <v>869</v>
      </c>
      <c r="CR18" s="1807" t="s">
        <v>858</v>
      </c>
      <c r="CS18" s="1808" t="s">
        <v>868</v>
      </c>
      <c r="CT18" s="1807" t="s">
        <v>859</v>
      </c>
      <c r="CU18" s="1808" t="s">
        <v>867</v>
      </c>
      <c r="CV18" s="1809" t="s">
        <v>1039</v>
      </c>
      <c r="CW18" s="1810" t="s">
        <v>1040</v>
      </c>
      <c r="CX18" s="1811" t="s">
        <v>1041</v>
      </c>
      <c r="CY18" s="1812" t="s">
        <v>1042</v>
      </c>
      <c r="CZ18" s="1806" t="s">
        <v>1043</v>
      </c>
      <c r="DA18" s="1813" t="s">
        <v>1044</v>
      </c>
      <c r="DB18" s="1800" t="s">
        <v>1045</v>
      </c>
      <c r="DC18" s="1814" t="s">
        <v>863</v>
      </c>
      <c r="DD18" s="1815" t="s">
        <v>864</v>
      </c>
      <c r="DE18" s="1800" t="s">
        <v>1046</v>
      </c>
      <c r="DF18" s="1815" t="s">
        <v>865</v>
      </c>
      <c r="DG18" s="1816" t="s">
        <v>866</v>
      </c>
      <c r="DH18" s="1817" t="s">
        <v>871</v>
      </c>
      <c r="DI18" s="1810" t="s">
        <v>872</v>
      </c>
      <c r="DJ18" s="1818" t="s">
        <v>873</v>
      </c>
      <c r="DK18" s="1819" t="s">
        <v>1047</v>
      </c>
      <c r="DL18" s="1819" t="s">
        <v>1048</v>
      </c>
      <c r="DM18" s="1820" t="s">
        <v>1049</v>
      </c>
      <c r="DN18" s="1810" t="s">
        <v>1050</v>
      </c>
      <c r="DO18" s="1821" t="s">
        <v>1051</v>
      </c>
      <c r="DP18" s="1822" t="s">
        <v>1052</v>
      </c>
      <c r="DQ18" s="1810" t="s">
        <v>1053</v>
      </c>
      <c r="DR18" s="1823" t="s">
        <v>1054</v>
      </c>
      <c r="DS18" s="1824" t="s">
        <v>562</v>
      </c>
      <c r="DT18" s="1825" t="s">
        <v>874</v>
      </c>
      <c r="DU18" s="1826" t="s">
        <v>875</v>
      </c>
      <c r="DV18" s="1827" t="s">
        <v>561</v>
      </c>
      <c r="DW18" s="1828" t="s">
        <v>560</v>
      </c>
      <c r="DX18" s="1813" t="s">
        <v>559</v>
      </c>
      <c r="DY18" s="1827" t="s">
        <v>876</v>
      </c>
      <c r="DZ18" s="1828" t="s">
        <v>877</v>
      </c>
      <c r="EA18" s="1813" t="s">
        <v>878</v>
      </c>
      <c r="EB18" s="1829" t="s">
        <v>879</v>
      </c>
      <c r="EC18" s="1828" t="s">
        <v>880</v>
      </c>
      <c r="ED18" s="1813" t="s">
        <v>881</v>
      </c>
      <c r="EE18" s="1830" t="s">
        <v>882</v>
      </c>
      <c r="EF18" s="1810" t="s">
        <v>883</v>
      </c>
      <c r="EG18" s="1831" t="s">
        <v>884</v>
      </c>
      <c r="EH18" s="1832" t="s">
        <v>1055</v>
      </c>
      <c r="EI18" s="1833" t="s">
        <v>1056</v>
      </c>
      <c r="EJ18" s="1822" t="s">
        <v>1057</v>
      </c>
      <c r="EK18" s="1818" t="s">
        <v>1058</v>
      </c>
      <c r="EL18" s="1823" t="s">
        <v>1059</v>
      </c>
      <c r="EM18" s="1822" t="s">
        <v>1060</v>
      </c>
      <c r="EN18" s="1810" t="s">
        <v>1061</v>
      </c>
      <c r="EO18" s="1823" t="s">
        <v>1062</v>
      </c>
      <c r="EP18" s="1834" t="s">
        <v>541</v>
      </c>
      <c r="EQ18" s="1835" t="s">
        <v>542</v>
      </c>
      <c r="ER18" s="1836" t="s">
        <v>543</v>
      </c>
      <c r="ES18" s="1837" t="s">
        <v>885</v>
      </c>
      <c r="ET18" s="1838" t="s">
        <v>886</v>
      </c>
      <c r="EU18" s="1823" t="s">
        <v>887</v>
      </c>
      <c r="EV18" s="1834" t="s">
        <v>888</v>
      </c>
      <c r="EW18" s="1835" t="s">
        <v>889</v>
      </c>
      <c r="EX18" s="1839" t="s">
        <v>890</v>
      </c>
      <c r="EY18" s="1840" t="s">
        <v>565</v>
      </c>
      <c r="EZ18" s="1835" t="s">
        <v>564</v>
      </c>
      <c r="FA18" s="1836" t="s">
        <v>563</v>
      </c>
      <c r="FB18" s="1841" t="s">
        <v>891</v>
      </c>
      <c r="FC18" s="1810" t="s">
        <v>892</v>
      </c>
      <c r="FD18" s="1818" t="s">
        <v>893</v>
      </c>
      <c r="FE18" s="1842" t="s">
        <v>1063</v>
      </c>
      <c r="FF18" s="1842" t="s">
        <v>1064</v>
      </c>
      <c r="FG18" s="1822" t="s">
        <v>1065</v>
      </c>
      <c r="FH18" s="1831" t="s">
        <v>1066</v>
      </c>
      <c r="FI18" s="1843" t="s">
        <v>1067</v>
      </c>
      <c r="FJ18" s="1844" t="s">
        <v>1068</v>
      </c>
      <c r="FK18" s="1845" t="s">
        <v>1069</v>
      </c>
      <c r="FL18" s="1839" t="s">
        <v>1070</v>
      </c>
      <c r="FM18" s="1846" t="s">
        <v>894</v>
      </c>
      <c r="FN18" s="1835" t="s">
        <v>895</v>
      </c>
      <c r="FO18" s="1836" t="s">
        <v>896</v>
      </c>
      <c r="FP18" s="1847" t="s">
        <v>897</v>
      </c>
      <c r="FQ18" s="1835" t="s">
        <v>898</v>
      </c>
      <c r="FR18" s="1836" t="s">
        <v>899</v>
      </c>
      <c r="FS18" s="1847" t="s">
        <v>544</v>
      </c>
      <c r="FT18" s="1835" t="s">
        <v>545</v>
      </c>
      <c r="FU18" s="1839" t="s">
        <v>546</v>
      </c>
      <c r="FV18" s="1848" t="s">
        <v>900</v>
      </c>
      <c r="FW18" s="1835" t="s">
        <v>901</v>
      </c>
      <c r="FX18" s="1839" t="s">
        <v>902</v>
      </c>
      <c r="FY18" s="1841" t="s">
        <v>903</v>
      </c>
      <c r="FZ18" s="1810" t="s">
        <v>904</v>
      </c>
      <c r="GA18" s="1818" t="s">
        <v>905</v>
      </c>
      <c r="GB18" s="1842" t="s">
        <v>1071</v>
      </c>
      <c r="GC18" s="1842" t="s">
        <v>1072</v>
      </c>
      <c r="GD18" s="1822" t="s">
        <v>1073</v>
      </c>
      <c r="GE18" s="1818" t="s">
        <v>1074</v>
      </c>
      <c r="GF18" s="1823" t="s">
        <v>1075</v>
      </c>
      <c r="GG18" s="1849" t="s">
        <v>1076</v>
      </c>
      <c r="GH18" s="1850" t="s">
        <v>1077</v>
      </c>
      <c r="GI18" s="1851" t="s">
        <v>1078</v>
      </c>
      <c r="GJ18" s="1852" t="s">
        <v>906</v>
      </c>
      <c r="GK18" s="1835" t="s">
        <v>907</v>
      </c>
      <c r="GL18" s="1836" t="s">
        <v>908</v>
      </c>
      <c r="GM18" s="1853" t="s">
        <v>909</v>
      </c>
      <c r="GN18" s="1828" t="s">
        <v>910</v>
      </c>
      <c r="GO18" s="1813" t="s">
        <v>911</v>
      </c>
      <c r="GP18" s="1853" t="s">
        <v>912</v>
      </c>
      <c r="GQ18" s="1828" t="s">
        <v>913</v>
      </c>
      <c r="GR18" s="1813" t="s">
        <v>914</v>
      </c>
      <c r="GS18" s="1852" t="s">
        <v>915</v>
      </c>
      <c r="GT18" s="1835" t="s">
        <v>916</v>
      </c>
      <c r="GU18" s="1836" t="s">
        <v>917</v>
      </c>
      <c r="GV18" s="1841" t="s">
        <v>920</v>
      </c>
      <c r="GW18" s="1810" t="s">
        <v>919</v>
      </c>
      <c r="GX18" s="1818" t="s">
        <v>918</v>
      </c>
      <c r="GY18" s="1842" t="s">
        <v>1079</v>
      </c>
      <c r="GZ18" s="1842" t="s">
        <v>1080</v>
      </c>
      <c r="HA18" s="1822" t="s">
        <v>1081</v>
      </c>
      <c r="HB18" s="1831" t="s">
        <v>1082</v>
      </c>
      <c r="HC18" s="1854" t="s">
        <v>1083</v>
      </c>
      <c r="HD18" s="1822" t="s">
        <v>1084</v>
      </c>
      <c r="HE18" s="1845" t="s">
        <v>1085</v>
      </c>
      <c r="HF18" s="1839" t="s">
        <v>1086</v>
      </c>
      <c r="HG18" s="1855" t="s">
        <v>921</v>
      </c>
      <c r="HH18" s="1835" t="s">
        <v>922</v>
      </c>
      <c r="HI18" s="1836" t="s">
        <v>923</v>
      </c>
      <c r="HJ18" s="1856" t="s">
        <v>924</v>
      </c>
      <c r="HK18" s="1835" t="s">
        <v>925</v>
      </c>
      <c r="HL18" s="1836" t="s">
        <v>926</v>
      </c>
      <c r="HM18" s="1856" t="s">
        <v>927</v>
      </c>
      <c r="HN18" s="1835" t="s">
        <v>928</v>
      </c>
      <c r="HO18" s="1839" t="s">
        <v>929</v>
      </c>
      <c r="HP18" s="1857" t="s">
        <v>930</v>
      </c>
      <c r="HQ18" s="1835" t="s">
        <v>931</v>
      </c>
      <c r="HR18" s="1839" t="s">
        <v>932</v>
      </c>
      <c r="HS18" s="1858" t="s">
        <v>933</v>
      </c>
      <c r="HT18" s="1810" t="s">
        <v>934</v>
      </c>
      <c r="HU18" s="1845" t="s">
        <v>935</v>
      </c>
      <c r="HV18" s="1842" t="s">
        <v>1087</v>
      </c>
      <c r="HW18" s="1859" t="s">
        <v>1088</v>
      </c>
      <c r="HX18" s="1822" t="s">
        <v>1089</v>
      </c>
      <c r="HY18" s="1831" t="s">
        <v>1090</v>
      </c>
      <c r="HZ18" s="1836" t="s">
        <v>1091</v>
      </c>
      <c r="IA18" s="1822" t="s">
        <v>1092</v>
      </c>
      <c r="IB18" s="1845" t="s">
        <v>1093</v>
      </c>
      <c r="IC18" s="1839" t="s">
        <v>1094</v>
      </c>
      <c r="ID18" s="1860" t="s">
        <v>936</v>
      </c>
      <c r="IE18" s="1835" t="s">
        <v>940</v>
      </c>
      <c r="IF18" s="1836" t="s">
        <v>941</v>
      </c>
      <c r="IG18" s="1861" t="s">
        <v>937</v>
      </c>
      <c r="IH18" s="1835" t="s">
        <v>938</v>
      </c>
      <c r="II18" s="1836" t="s">
        <v>939</v>
      </c>
      <c r="IJ18" s="1861" t="s">
        <v>943</v>
      </c>
      <c r="IK18" s="1828" t="s">
        <v>942</v>
      </c>
      <c r="IL18" s="1811" t="s">
        <v>944</v>
      </c>
      <c r="IM18" s="1861" t="s">
        <v>945</v>
      </c>
      <c r="IN18" s="1835" t="s">
        <v>946</v>
      </c>
      <c r="IO18" s="1862" t="s">
        <v>947</v>
      </c>
      <c r="IP18" s="1863" t="s">
        <v>528</v>
      </c>
      <c r="IQ18" s="3201" t="s">
        <v>1095</v>
      </c>
      <c r="IR18" s="3202" t="s">
        <v>530</v>
      </c>
      <c r="IS18" s="3203" t="s">
        <v>535</v>
      </c>
      <c r="IT18" s="3201" t="s">
        <v>1096</v>
      </c>
      <c r="IU18" s="3202" t="s">
        <v>531</v>
      </c>
      <c r="IV18" s="3203" t="s">
        <v>536</v>
      </c>
      <c r="IW18" s="3201" t="s">
        <v>1097</v>
      </c>
      <c r="IX18" s="3202" t="s">
        <v>532</v>
      </c>
      <c r="IY18" s="3203" t="s">
        <v>537</v>
      </c>
      <c r="IZ18" s="3201" t="s">
        <v>1098</v>
      </c>
      <c r="JA18" s="3202" t="s">
        <v>533</v>
      </c>
      <c r="JB18" s="3203" t="s">
        <v>538</v>
      </c>
      <c r="JC18" s="3201" t="s">
        <v>1099</v>
      </c>
      <c r="JD18" s="3202" t="s">
        <v>534</v>
      </c>
      <c r="JE18" s="3204" t="s">
        <v>539</v>
      </c>
      <c r="JF18" s="3205" t="s">
        <v>1100</v>
      </c>
      <c r="JG18" s="3206" t="s">
        <v>572</v>
      </c>
      <c r="JH18" s="3207" t="s">
        <v>540</v>
      </c>
      <c r="JI18" s="2656"/>
      <c r="JJ18" s="379" t="s">
        <v>1010</v>
      </c>
      <c r="JK18" s="377" t="s">
        <v>1011</v>
      </c>
      <c r="JL18" s="233" t="s">
        <v>1012</v>
      </c>
      <c r="JM18" s="372" t="s">
        <v>1003</v>
      </c>
      <c r="JN18" s="370" t="s">
        <v>1004</v>
      </c>
      <c r="JO18" s="231" t="s">
        <v>1005</v>
      </c>
      <c r="JP18" s="363" t="s">
        <v>1006</v>
      </c>
      <c r="JQ18" s="364" t="s">
        <v>1007</v>
      </c>
      <c r="JR18" s="232" t="s">
        <v>1008</v>
      </c>
      <c r="JS18" s="64" t="s">
        <v>990</v>
      </c>
      <c r="JT18" s="230" t="s">
        <v>997</v>
      </c>
      <c r="JU18" s="2657" t="s">
        <v>998</v>
      </c>
      <c r="JV18" s="2658" t="s">
        <v>999</v>
      </c>
      <c r="JW18" s="2657" t="s">
        <v>1000</v>
      </c>
      <c r="JX18" s="2659" t="s">
        <v>1001</v>
      </c>
      <c r="JY18" s="60" t="s">
        <v>991</v>
      </c>
      <c r="JZ18" s="227" t="s">
        <v>992</v>
      </c>
      <c r="KA18" s="447" t="s">
        <v>993</v>
      </c>
      <c r="KB18" s="228" t="s">
        <v>994</v>
      </c>
      <c r="KC18" s="447" t="s">
        <v>995</v>
      </c>
      <c r="KD18" s="229" t="s">
        <v>996</v>
      </c>
      <c r="KE18" s="3386" t="s">
        <v>955</v>
      </c>
      <c r="KF18" s="3387"/>
      <c r="KG18" s="1996" t="s">
        <v>956</v>
      </c>
      <c r="KH18" s="1998" t="s">
        <v>952</v>
      </c>
      <c r="KI18" s="3388" t="s">
        <v>954</v>
      </c>
      <c r="KJ18" s="3389"/>
      <c r="KK18" s="1995" t="s">
        <v>957</v>
      </c>
      <c r="KL18" s="3390" t="s">
        <v>964</v>
      </c>
      <c r="KM18" s="3391"/>
      <c r="KN18" s="1994" t="s">
        <v>958</v>
      </c>
      <c r="KO18" s="3392" t="s">
        <v>963</v>
      </c>
      <c r="KP18" s="3393"/>
      <c r="KQ18" s="1994" t="s">
        <v>959</v>
      </c>
      <c r="KR18" s="3392" t="s">
        <v>962</v>
      </c>
      <c r="KS18" s="3393"/>
      <c r="KT18" s="1994" t="s">
        <v>960</v>
      </c>
      <c r="KU18" s="3392" t="s">
        <v>961</v>
      </c>
      <c r="KV18" s="3394"/>
      <c r="KW18" s="2758" t="s">
        <v>642</v>
      </c>
      <c r="KX18" s="2813" t="s">
        <v>1018</v>
      </c>
      <c r="KY18" s="2814" t="s">
        <v>952</v>
      </c>
      <c r="KZ18" s="2817" t="s">
        <v>1015</v>
      </c>
      <c r="LA18" s="2682" t="s">
        <v>957</v>
      </c>
      <c r="LB18" s="2818" t="s">
        <v>1017</v>
      </c>
      <c r="LC18" s="2815" t="s">
        <v>1016</v>
      </c>
      <c r="LD18" s="397" t="s">
        <v>553</v>
      </c>
      <c r="LE18" s="398" t="s">
        <v>511</v>
      </c>
      <c r="LF18" s="2715" t="s">
        <v>506</v>
      </c>
      <c r="LG18" s="397" t="s">
        <v>554</v>
      </c>
      <c r="LH18" s="2693" t="s">
        <v>512</v>
      </c>
      <c r="LI18" s="2723" t="s">
        <v>507</v>
      </c>
      <c r="LJ18" s="397" t="s">
        <v>721</v>
      </c>
      <c r="LK18" s="2693" t="s">
        <v>722</v>
      </c>
      <c r="LL18" s="2694" t="s">
        <v>723</v>
      </c>
      <c r="LM18" s="2737" t="s">
        <v>724</v>
      </c>
      <c r="LN18" s="2748" t="s">
        <v>1018</v>
      </c>
      <c r="LO18" s="2749" t="s">
        <v>952</v>
      </c>
      <c r="LP18" s="2099" t="s">
        <v>1020</v>
      </c>
      <c r="LQ18" s="2682" t="s">
        <v>957</v>
      </c>
      <c r="LR18" s="2818" t="s">
        <v>1017</v>
      </c>
      <c r="LS18" s="2829" t="s">
        <v>1019</v>
      </c>
      <c r="LT18" s="2833" t="s">
        <v>555</v>
      </c>
      <c r="LU18" s="383" t="s">
        <v>513</v>
      </c>
      <c r="LV18" s="382" t="s">
        <v>508</v>
      </c>
      <c r="LW18" s="367" t="s">
        <v>556</v>
      </c>
      <c r="LX18" s="266" t="s">
        <v>514</v>
      </c>
      <c r="LY18" s="382" t="s">
        <v>509</v>
      </c>
      <c r="LZ18" s="367" t="s">
        <v>725</v>
      </c>
      <c r="MA18" s="266" t="s">
        <v>726</v>
      </c>
      <c r="MB18" s="382" t="s">
        <v>727</v>
      </c>
      <c r="MC18" s="367" t="s">
        <v>557</v>
      </c>
      <c r="MD18" s="266" t="s">
        <v>515</v>
      </c>
      <c r="ME18" s="382" t="s">
        <v>510</v>
      </c>
      <c r="MF18" s="367" t="s">
        <v>649</v>
      </c>
      <c r="MG18" s="266" t="s">
        <v>728</v>
      </c>
      <c r="MH18" s="382" t="s">
        <v>729</v>
      </c>
      <c r="MI18" s="367" t="s">
        <v>558</v>
      </c>
      <c r="MJ18" s="273" t="s">
        <v>951</v>
      </c>
      <c r="MK18" s="274"/>
      <c r="ML18" s="384" t="s">
        <v>950</v>
      </c>
      <c r="MM18" s="2715"/>
      <c r="MN18" s="1879" t="s">
        <v>650</v>
      </c>
      <c r="MO18" s="2748" t="s">
        <v>1018</v>
      </c>
      <c r="MP18" s="2749" t="s">
        <v>952</v>
      </c>
      <c r="MQ18" s="1876" t="s">
        <v>647</v>
      </c>
      <c r="MR18" s="3176"/>
      <c r="MS18" s="2682" t="s">
        <v>957</v>
      </c>
      <c r="MT18" s="2818" t="s">
        <v>1021</v>
      </c>
      <c r="MU18" s="3138" t="s">
        <v>648</v>
      </c>
      <c r="MV18" s="3137"/>
      <c r="MW18" s="1993" t="s">
        <v>516</v>
      </c>
      <c r="MX18" s="1880" t="s">
        <v>823</v>
      </c>
      <c r="MY18" s="1992" t="s">
        <v>730</v>
      </c>
      <c r="MZ18" s="1881" t="s">
        <v>731</v>
      </c>
      <c r="NA18" s="1992" t="s">
        <v>732</v>
      </c>
      <c r="NB18" s="1881" t="s">
        <v>733</v>
      </c>
      <c r="NC18" s="1992" t="s">
        <v>734</v>
      </c>
      <c r="ND18" s="1881" t="s">
        <v>735</v>
      </c>
      <c r="NE18" s="1992" t="s">
        <v>736</v>
      </c>
      <c r="NF18" s="1881" t="s">
        <v>737</v>
      </c>
      <c r="NG18" s="1992" t="s">
        <v>738</v>
      </c>
      <c r="NH18" s="1992" t="s">
        <v>739</v>
      </c>
      <c r="NI18" s="1992" t="s">
        <v>740</v>
      </c>
      <c r="NJ18" s="1992" t="s">
        <v>741</v>
      </c>
      <c r="NK18" s="1992" t="s">
        <v>742</v>
      </c>
      <c r="NL18" s="1992" t="s">
        <v>743</v>
      </c>
      <c r="NM18" s="1992" t="s">
        <v>744</v>
      </c>
      <c r="NN18" s="1992" t="s">
        <v>745</v>
      </c>
      <c r="NO18" s="1992" t="s">
        <v>746</v>
      </c>
      <c r="NP18" s="1992" t="s">
        <v>747</v>
      </c>
      <c r="NQ18" s="1992" t="s">
        <v>748</v>
      </c>
      <c r="NR18" s="1882" t="s">
        <v>749</v>
      </c>
    </row>
    <row r="19" spans="1:382" ht="18.75" customHeight="1" thickTop="1" thickBot="1">
      <c r="A19" s="238"/>
      <c r="B19" s="320"/>
      <c r="C19" s="77"/>
      <c r="D19" s="86"/>
      <c r="E19" s="72"/>
      <c r="F19" s="165"/>
      <c r="G19" s="13"/>
      <c r="H19" s="69"/>
      <c r="I19" s="164"/>
      <c r="J19" s="67"/>
      <c r="K19" s="45"/>
      <c r="L19" s="68"/>
      <c r="M19" s="70"/>
      <c r="N19" s="65"/>
      <c r="O19" s="167"/>
      <c r="P19" s="63"/>
      <c r="Q19" s="54"/>
      <c r="R19" s="63"/>
      <c r="S19" s="66"/>
      <c r="T19" s="61"/>
      <c r="U19" s="168"/>
      <c r="V19" s="12"/>
      <c r="W19" s="11"/>
      <c r="X19" s="12"/>
      <c r="Y19" s="62"/>
      <c r="Z19" s="2041"/>
      <c r="AA19" s="2186"/>
      <c r="AB19" s="2187"/>
      <c r="AC19" s="2030"/>
      <c r="AD19" s="7"/>
      <c r="AE19" s="2015"/>
      <c r="AF19" s="48"/>
      <c r="AG19" s="7"/>
      <c r="AH19" s="2050"/>
      <c r="AI19" s="7"/>
      <c r="AJ19" s="81"/>
      <c r="AK19" s="82"/>
      <c r="AL19" s="2050"/>
      <c r="AM19" s="80"/>
      <c r="AN19" s="2065"/>
      <c r="AO19" s="7"/>
      <c r="AP19" s="2050"/>
      <c r="AQ19" s="80"/>
      <c r="AR19" s="2065"/>
      <c r="AS19" s="7"/>
      <c r="AT19" s="2050"/>
      <c r="AU19" s="80"/>
      <c r="AV19" s="2065"/>
      <c r="AW19" s="7"/>
      <c r="AX19" s="2050"/>
      <c r="AY19" s="80"/>
      <c r="AZ19" s="2079"/>
      <c r="BA19" s="2090"/>
      <c r="BB19" s="2100"/>
      <c r="BC19" s="2109"/>
      <c r="BD19" s="136"/>
      <c r="BE19" s="169"/>
      <c r="BF19" s="2133"/>
      <c r="BG19" s="2143"/>
      <c r="BH19" s="136"/>
      <c r="BI19" s="136"/>
      <c r="BJ19" s="136"/>
      <c r="BK19" s="136"/>
      <c r="BL19" s="451"/>
      <c r="BM19" s="2123"/>
      <c r="BN19" s="3269"/>
      <c r="BO19" s="299"/>
      <c r="BP19" s="294"/>
      <c r="BQ19" s="32"/>
      <c r="BR19" s="2159"/>
      <c r="BS19" s="295"/>
      <c r="BT19" s="33"/>
      <c r="BU19" s="33"/>
      <c r="BV19" s="32"/>
      <c r="BW19" s="33"/>
      <c r="BX19" s="32"/>
      <c r="BY19" s="138"/>
      <c r="BZ19" s="146"/>
      <c r="CA19" s="296"/>
      <c r="CB19" s="301"/>
      <c r="CC19" s="146"/>
      <c r="CD19" s="296"/>
      <c r="CE19" s="301"/>
      <c r="CF19" s="300"/>
      <c r="CG19" s="302"/>
      <c r="CH19" s="297"/>
      <c r="CI19" s="300"/>
      <c r="CJ19" s="297"/>
      <c r="CK19" s="298"/>
      <c r="CL19" s="30"/>
      <c r="CM19" s="10"/>
      <c r="CN19" s="2004"/>
      <c r="CO19" s="161"/>
      <c r="CP19" s="162"/>
      <c r="CQ19" s="14"/>
      <c r="CR19" s="79"/>
      <c r="CS19" s="14"/>
      <c r="CT19" s="79"/>
      <c r="CU19" s="15"/>
      <c r="CV19" s="30"/>
      <c r="CW19" s="184"/>
      <c r="CX19" s="291"/>
      <c r="CY19" s="292"/>
      <c r="CZ19" s="161"/>
      <c r="DA19" s="293"/>
      <c r="DB19" s="318"/>
      <c r="DC19" s="318"/>
      <c r="DD19" s="319"/>
      <c r="DE19" s="318"/>
      <c r="DF19" s="319"/>
      <c r="DG19" s="1138"/>
      <c r="DH19" s="1144"/>
      <c r="DI19" s="304"/>
      <c r="DJ19" s="305"/>
      <c r="DK19" s="303"/>
      <c r="DL19" s="303"/>
      <c r="DM19" s="303"/>
      <c r="DN19" s="304"/>
      <c r="DO19" s="306"/>
      <c r="DP19" s="307"/>
      <c r="DQ19" s="304"/>
      <c r="DR19" s="308"/>
      <c r="DS19" s="309"/>
      <c r="DT19" s="310"/>
      <c r="DU19" s="311"/>
      <c r="DV19" s="307"/>
      <c r="DW19" s="312"/>
      <c r="DX19" s="313"/>
      <c r="DY19" s="307"/>
      <c r="DZ19" s="312"/>
      <c r="EA19" s="314"/>
      <c r="EB19" s="315"/>
      <c r="EC19" s="312"/>
      <c r="ED19" s="314"/>
      <c r="EE19" s="180"/>
      <c r="EF19" s="172"/>
      <c r="EG19" s="171"/>
      <c r="EH19" s="29"/>
      <c r="EI19" s="180"/>
      <c r="EJ19" s="29"/>
      <c r="EK19" s="171"/>
      <c r="EL19" s="290"/>
      <c r="EM19" s="29"/>
      <c r="EN19" s="172"/>
      <c r="EO19" s="290"/>
      <c r="EP19" s="129"/>
      <c r="EQ19" s="211"/>
      <c r="ER19" s="289"/>
      <c r="ES19" s="180"/>
      <c r="ET19" s="212"/>
      <c r="EU19" s="290"/>
      <c r="EV19" s="129"/>
      <c r="EW19" s="211"/>
      <c r="EX19" s="16"/>
      <c r="EY19" s="28"/>
      <c r="EZ19" s="211"/>
      <c r="FA19" s="16"/>
      <c r="FB19" s="181"/>
      <c r="FC19" s="182"/>
      <c r="FD19" s="173"/>
      <c r="FE19" s="27"/>
      <c r="FF19" s="27"/>
      <c r="FG19" s="27"/>
      <c r="FH19" s="173"/>
      <c r="FI19" s="17"/>
      <c r="FJ19" s="26"/>
      <c r="FK19" s="174"/>
      <c r="FL19" s="17"/>
      <c r="FM19" s="130"/>
      <c r="FN19" s="214"/>
      <c r="FO19" s="288"/>
      <c r="FP19" s="27"/>
      <c r="FQ19" s="214"/>
      <c r="FR19" s="288"/>
      <c r="FS19" s="27"/>
      <c r="FT19" s="214"/>
      <c r="FU19" s="17"/>
      <c r="FV19" s="131"/>
      <c r="FW19" s="214"/>
      <c r="FX19" s="17"/>
      <c r="FY19" s="183"/>
      <c r="FZ19" s="176"/>
      <c r="GA19" s="175"/>
      <c r="GB19" s="25"/>
      <c r="GC19" s="25"/>
      <c r="GD19" s="25"/>
      <c r="GE19" s="175"/>
      <c r="GF19" s="285"/>
      <c r="GG19" s="132"/>
      <c r="GH19" s="176"/>
      <c r="GI19" s="18"/>
      <c r="GJ19" s="132"/>
      <c r="GK19" s="216"/>
      <c r="GL19" s="286"/>
      <c r="GM19" s="25"/>
      <c r="GN19" s="216"/>
      <c r="GO19" s="287"/>
      <c r="GP19" s="25"/>
      <c r="GQ19" s="216"/>
      <c r="GR19" s="285"/>
      <c r="GS19" s="132"/>
      <c r="GT19" s="216"/>
      <c r="GU19" s="18"/>
      <c r="GV19" s="186"/>
      <c r="GW19" s="187"/>
      <c r="GX19" s="177"/>
      <c r="GY19" s="24"/>
      <c r="GZ19" s="24"/>
      <c r="HA19" s="24"/>
      <c r="HB19" s="177"/>
      <c r="HC19" s="19"/>
      <c r="HD19" s="24"/>
      <c r="HE19" s="178"/>
      <c r="HF19" s="19"/>
      <c r="HG19" s="133"/>
      <c r="HH19" s="217"/>
      <c r="HI19" s="284"/>
      <c r="HJ19" s="24"/>
      <c r="HK19" s="217"/>
      <c r="HL19" s="284"/>
      <c r="HM19" s="24"/>
      <c r="HN19" s="217"/>
      <c r="HO19" s="19"/>
      <c r="HP19" s="133"/>
      <c r="HQ19" s="217"/>
      <c r="HR19" s="20"/>
      <c r="HS19" s="23"/>
      <c r="HT19" s="185"/>
      <c r="HU19" s="179"/>
      <c r="HV19" s="281"/>
      <c r="HW19" s="282"/>
      <c r="HX19" s="281"/>
      <c r="HY19" s="179"/>
      <c r="HZ19" s="283"/>
      <c r="IA19" s="281"/>
      <c r="IB19" s="179"/>
      <c r="IC19" s="21"/>
      <c r="ID19" s="135"/>
      <c r="IE19" s="218"/>
      <c r="IF19" s="283"/>
      <c r="IG19" s="281"/>
      <c r="IH19" s="218"/>
      <c r="II19" s="283"/>
      <c r="IJ19" s="281"/>
      <c r="IK19" s="218"/>
      <c r="IL19" s="21"/>
      <c r="IM19" s="281"/>
      <c r="IN19" s="218"/>
      <c r="IO19" s="450"/>
      <c r="IP19" s="1942"/>
      <c r="IQ19" s="3224"/>
      <c r="IR19" s="3225"/>
      <c r="IS19" s="3226"/>
      <c r="IT19" s="3224"/>
      <c r="IU19" s="3225"/>
      <c r="IV19" s="3226"/>
      <c r="IW19" s="3224"/>
      <c r="IX19" s="3225"/>
      <c r="IY19" s="3226"/>
      <c r="IZ19" s="3224"/>
      <c r="JA19" s="3225"/>
      <c r="JB19" s="3226"/>
      <c r="JC19" s="3224"/>
      <c r="JD19" s="3225"/>
      <c r="JE19" s="3226"/>
      <c r="JF19" s="3224"/>
      <c r="JG19" s="3225"/>
      <c r="JH19" s="3225"/>
      <c r="JI19" s="2"/>
      <c r="JJ19" s="380"/>
      <c r="JK19" s="378"/>
      <c r="JL19" s="73"/>
      <c r="JM19" s="376"/>
      <c r="JN19" s="54"/>
      <c r="JO19" s="54"/>
      <c r="JP19" s="45"/>
      <c r="JQ19" s="365"/>
      <c r="JR19" s="11"/>
      <c r="JS19" s="65"/>
      <c r="JT19" s="224"/>
      <c r="JU19" s="369"/>
      <c r="JV19" s="54"/>
      <c r="JW19" s="369"/>
      <c r="JX19" s="66"/>
      <c r="JY19" s="61"/>
      <c r="JZ19" s="226"/>
      <c r="KA19" s="448"/>
      <c r="KB19" s="11"/>
      <c r="KC19" s="448"/>
      <c r="KD19" s="74"/>
      <c r="KE19" s="479"/>
      <c r="KF19" s="480"/>
      <c r="KG19" s="469"/>
      <c r="KH19" s="3298"/>
      <c r="KI19" s="470"/>
      <c r="KJ19" s="471"/>
      <c r="KK19" s="472"/>
      <c r="KL19" s="473"/>
      <c r="KM19" s="474"/>
      <c r="KN19" s="475"/>
      <c r="KO19" s="476"/>
      <c r="KP19" s="474"/>
      <c r="KQ19" s="477"/>
      <c r="KR19" s="476"/>
      <c r="KS19" s="474"/>
      <c r="KT19" s="477"/>
      <c r="KU19" s="476"/>
      <c r="KV19" s="478"/>
      <c r="KW19" s="2759"/>
      <c r="KX19" s="2760"/>
      <c r="KY19" s="2761"/>
      <c r="KZ19" s="2963"/>
      <c r="LA19" s="2760"/>
      <c r="LB19" s="2761"/>
      <c r="LC19" s="2948"/>
      <c r="LD19" s="445"/>
      <c r="LE19" s="446"/>
      <c r="LF19" s="2692"/>
      <c r="LG19" s="445"/>
      <c r="LH19" s="2695"/>
      <c r="LI19" s="2724"/>
      <c r="LJ19" s="445"/>
      <c r="LK19" s="2695"/>
      <c r="LL19" s="2696"/>
      <c r="LM19" s="2842"/>
      <c r="LN19" s="2760"/>
      <c r="LO19" s="2761"/>
      <c r="LP19" s="2762"/>
      <c r="LQ19" s="2760"/>
      <c r="LR19" s="2761"/>
      <c r="LS19" s="2763"/>
      <c r="LT19" s="2834"/>
      <c r="LU19" s="268"/>
      <c r="LV19" s="399"/>
      <c r="LW19" s="236"/>
      <c r="LX19" s="268"/>
      <c r="LY19" s="400"/>
      <c r="LZ19" s="236"/>
      <c r="MA19" s="268"/>
      <c r="MB19" s="400"/>
      <c r="MC19" s="236"/>
      <c r="MD19" s="270"/>
      <c r="ME19" s="400"/>
      <c r="MF19" s="236"/>
      <c r="MG19" s="268"/>
      <c r="MH19" s="400"/>
      <c r="MI19" s="236"/>
      <c r="MJ19" s="270"/>
      <c r="MK19" s="260"/>
      <c r="ML19" s="2846"/>
      <c r="MM19" s="400"/>
      <c r="MN19" s="234"/>
      <c r="MO19" s="2760"/>
      <c r="MP19" s="2761"/>
      <c r="MQ19" s="278"/>
      <c r="MR19" s="3181"/>
      <c r="MS19" s="2760"/>
      <c r="MT19" s="2761"/>
      <c r="MU19" s="3144"/>
      <c r="MV19" s="279"/>
      <c r="MW19" s="413"/>
      <c r="MX19" s="1126"/>
      <c r="MY19" s="420"/>
      <c r="MZ19" s="419"/>
      <c r="NA19" s="420"/>
      <c r="NB19" s="419"/>
      <c r="NC19" s="420"/>
      <c r="ND19" s="419"/>
      <c r="NE19" s="420"/>
      <c r="NF19" s="419"/>
      <c r="NG19" s="420"/>
      <c r="NH19" s="420"/>
      <c r="NI19" s="420"/>
      <c r="NJ19" s="420"/>
      <c r="NK19" s="420"/>
      <c r="NL19" s="420"/>
      <c r="NM19" s="420"/>
      <c r="NN19" s="420"/>
      <c r="NO19" s="420"/>
      <c r="NP19" s="420"/>
      <c r="NQ19" s="420"/>
      <c r="NR19" s="1127"/>
    </row>
    <row r="20" spans="1:382" s="88" customFormat="1" ht="20.100000000000001" customHeight="1">
      <c r="A20" s="481" t="s">
        <v>1</v>
      </c>
      <c r="B20" s="482"/>
      <c r="C20" s="482"/>
      <c r="D20" s="483" t="s">
        <v>345</v>
      </c>
      <c r="E20" s="484">
        <v>22</v>
      </c>
      <c r="F20" s="485">
        <v>22</v>
      </c>
      <c r="G20" s="486">
        <v>23</v>
      </c>
      <c r="H20" s="487">
        <f>Z20/$Z$6</f>
        <v>6.4433119538047168E-3</v>
      </c>
      <c r="I20" s="488">
        <f>AC20/$AC$6</f>
        <v>6.2649859369623044E-3</v>
      </c>
      <c r="J20" s="489">
        <f t="shared" ref="J20:J83" si="236">AF20/$AF$6</f>
        <v>5.7075314286354501E-3</v>
      </c>
      <c r="K20" s="490">
        <f t="shared" ref="K20:K51" si="237">AH20/$AH$6</f>
        <v>4.6966023625076847E-3</v>
      </c>
      <c r="L20" s="491">
        <f t="shared" ref="L20:L51" si="238">AJ20/$AJ$6</f>
        <v>3.9366532063038933E-3</v>
      </c>
      <c r="M20" s="492">
        <f t="shared" ref="M20:M51" si="239">AL20/$AL$6</f>
        <v>3.5500752336749992E-3</v>
      </c>
      <c r="N20" s="493">
        <f t="shared" ref="N20:N51" si="240">Z20/$Z$7</f>
        <v>2.1905253782628632E-2</v>
      </c>
      <c r="O20" s="494">
        <f>AC20/$AC$7</f>
        <v>2.1723554472853134E-2</v>
      </c>
      <c r="P20" s="495">
        <f>AF20/$AF$7</f>
        <v>1.9700460193026945E-2</v>
      </c>
      <c r="Q20" s="496">
        <f>AH20/$AH$7</f>
        <v>1.6739201195915564E-2</v>
      </c>
      <c r="R20" s="495">
        <f>AJ20/$AJ$7</f>
        <v>1.439090441127101E-2</v>
      </c>
      <c r="S20" s="497">
        <f>AL20/$AL$7</f>
        <v>1.3284005964247576E-2</v>
      </c>
      <c r="T20" s="498" t="s">
        <v>368</v>
      </c>
      <c r="U20" s="499" t="s">
        <v>368</v>
      </c>
      <c r="V20" s="500" t="s">
        <v>368</v>
      </c>
      <c r="W20" s="501" t="s">
        <v>368</v>
      </c>
      <c r="X20" s="500" t="s">
        <v>368</v>
      </c>
      <c r="Y20" s="502" t="s">
        <v>368</v>
      </c>
      <c r="Z20" s="2042">
        <f>SUBTOTAL(9,Z21:Z25)</f>
        <v>8313</v>
      </c>
      <c r="AA20" s="2188">
        <f>IFERROR(IF(Z20=0,"-",Z20/AC20-1),"-")</f>
        <v>5.4547761004693607E-2</v>
      </c>
      <c r="AB20" s="2189">
        <f t="shared" ref="AB20:AB83" si="241">Z20-AC20</f>
        <v>430</v>
      </c>
      <c r="AC20" s="2031">
        <f>SUBTOTAL(9,AC21:AC25)</f>
        <v>7883</v>
      </c>
      <c r="AD20" s="503">
        <f>IFERROR(IF(AC20=0,"-",AC20/AF20-1),"-")</f>
        <v>0.1053000560852495</v>
      </c>
      <c r="AE20" s="2016">
        <f t="shared" ref="AE20:AE83" si="242">AC20-AF20</f>
        <v>751</v>
      </c>
      <c r="AF20" s="504" t="s">
        <v>347</v>
      </c>
      <c r="AG20" s="503">
        <f t="shared" ref="AG20:AG83" si="243">IFERROR(IF(AF20=0,"-",AF20/AH20-1),"-")</f>
        <v>0.28411955347497297</v>
      </c>
      <c r="AH20" s="2051">
        <f>SUBTOTAL(9,AH21:AH25)</f>
        <v>5554</v>
      </c>
      <c r="AI20" s="503">
        <f t="shared" ref="AI20:AI83" si="244">IFERROR(IF(AH20=0,"-",AH20/AJ20-1),"-")</f>
        <v>0.23394801155298817</v>
      </c>
      <c r="AJ20" s="2060">
        <f>SUBTOTAL(9,AJ21:AJ25)</f>
        <v>4501</v>
      </c>
      <c r="AK20" s="505">
        <f>IFERROR(IF(AJ20=0,"-",AJ20/AL20-1),"-")</f>
        <v>0.12020905923344949</v>
      </c>
      <c r="AL20" s="2051">
        <f>SUBTOTAL(9,AL21:AL25)</f>
        <v>4018</v>
      </c>
      <c r="AM20" s="506">
        <f>IFERROR(IF(AL20=0,"-",AL20/AN20-1),"-")</f>
        <v>0.22350791717417784</v>
      </c>
      <c r="AN20" s="2066">
        <f>SUBTOTAL(9,AN21:AN25)</f>
        <v>3284</v>
      </c>
      <c r="AO20" s="503">
        <f t="shared" ref="AO20:AO83" si="245">IFERROR(IF(AN20=0,"-",AN20/AP20-1),"-")</f>
        <v>0.16495211067754534</v>
      </c>
      <c r="AP20" s="2051">
        <f>SUBTOTAL(9,AP21:AP25)</f>
        <v>2819</v>
      </c>
      <c r="AQ20" s="506">
        <f t="shared" ref="AQ20:AQ83" si="246">IFERROR(IF(AP20=0,"-",AP20/AR20-1),"-")</f>
        <v>0.22618529795563291</v>
      </c>
      <c r="AR20" s="2066">
        <f>SUBTOTAL(9,AR21:AR25)</f>
        <v>2299</v>
      </c>
      <c r="AS20" s="503">
        <f t="shared" ref="AS20:AS83" si="247">IFERROR(IF(AR20=0,"-",AR20/AT20-1),"-")</f>
        <v>7.7319587628865927E-2</v>
      </c>
      <c r="AT20" s="2051">
        <f>SUBTOTAL(9,AT21:AT25)</f>
        <v>2134</v>
      </c>
      <c r="AU20" s="506">
        <f t="shared" ref="AU20:AU83" si="248">IFERROR(IF(AT20=0,"-",AT20/AV20-1),"-")</f>
        <v>7.4521651560926383E-2</v>
      </c>
      <c r="AV20" s="2066">
        <v>1986</v>
      </c>
      <c r="AW20" s="503">
        <f t="shared" ref="AW20:AW83" si="249">IFERROR(IF(AV20=0,"-",AV20/AX20-1),"-")</f>
        <v>2.4239298607529713E-2</v>
      </c>
      <c r="AX20" s="2051">
        <v>1939</v>
      </c>
      <c r="AY20" s="506">
        <f>IFERROR(IF(AX20=0,"-",AX20/AZ20-1),"-")</f>
        <v>0.14058823529411768</v>
      </c>
      <c r="AZ20" s="2080">
        <v>1700</v>
      </c>
      <c r="BA20" s="2091">
        <f>SUBTOTAL(9,BA21:BA25)</f>
        <v>5451</v>
      </c>
      <c r="BB20" s="2101">
        <f>SUBTOTAL(9,BB21:BB25)</f>
        <v>5165</v>
      </c>
      <c r="BC20" s="2110">
        <v>4629</v>
      </c>
      <c r="BD20" s="507">
        <f>SUBTOTAL(9,BD21:BD25)</f>
        <v>2862</v>
      </c>
      <c r="BE20" s="508">
        <f>SUBTOTAL(9,BE21:BE25)</f>
        <v>2718</v>
      </c>
      <c r="BF20" s="2134">
        <v>2503</v>
      </c>
      <c r="BG20" s="2144">
        <f t="shared" ref="BG20:BL20" si="250">SUBTOTAL(9,BG21:BG25)</f>
        <v>5685</v>
      </c>
      <c r="BH20" s="507">
        <f t="shared" si="250"/>
        <v>4640</v>
      </c>
      <c r="BI20" s="507">
        <f t="shared" si="250"/>
        <v>1045</v>
      </c>
      <c r="BJ20" s="507">
        <f t="shared" si="250"/>
        <v>2628</v>
      </c>
      <c r="BK20" s="507">
        <f t="shared" si="250"/>
        <v>811</v>
      </c>
      <c r="BL20" s="509">
        <f t="shared" si="250"/>
        <v>1817</v>
      </c>
      <c r="BM20" s="2124">
        <f t="shared" ref="BM20" si="251">SUBTOTAL(9,BM21:BM25)</f>
        <v>8313</v>
      </c>
      <c r="BN20" s="3270" t="s">
        <v>354</v>
      </c>
      <c r="BO20" s="512" t="s">
        <v>354</v>
      </c>
      <c r="BP20" s="513">
        <f>SUBTOTAL(9,BP21:BP25)</f>
        <v>252</v>
      </c>
      <c r="BQ20" s="2160">
        <f t="shared" ref="BQ20:BQ83" si="252">IFERROR(IF(BP20=0,"-",BP20/BS20-1),"-")</f>
        <v>9.565217391304337E-2</v>
      </c>
      <c r="BR20" s="2161">
        <f>SUBTOTAL(9,BR21:BR25)</f>
        <v>22</v>
      </c>
      <c r="BS20" s="515">
        <f>SUBTOTAL(9,BS21:BS25)</f>
        <v>230</v>
      </c>
      <c r="BT20" s="514">
        <f>IFERROR(IF(BS20=0,"-",BS20/BU20-1),"-")</f>
        <v>6.4814814814814881E-2</v>
      </c>
      <c r="BU20" s="516">
        <f>SUBTOTAL(9,BU21:BU25)</f>
        <v>216</v>
      </c>
      <c r="BV20" s="514">
        <f>IFERROR(IF(BU20=0,"-",BU20/BW20-1),"-")</f>
        <v>0.1020408163265305</v>
      </c>
      <c r="BW20" s="516">
        <f>SUBTOTAL(9,BW21:BW25)</f>
        <v>196</v>
      </c>
      <c r="BX20" s="514">
        <f>IFERROR(IF(BW20=0,"-",BW20/BY20-1),"-")</f>
        <v>0.12643678160919536</v>
      </c>
      <c r="BY20" s="517">
        <f>SUBTOTAL(9,BY21:BY25)</f>
        <v>174</v>
      </c>
      <c r="BZ20" s="518">
        <f>SUBTOTAL(9,BZ21:BZ25)</f>
        <v>70</v>
      </c>
      <c r="CA20" s="519">
        <f>SUBTOTAL(9,CA21:CA25)</f>
        <v>64</v>
      </c>
      <c r="CB20" s="520">
        <v>58</v>
      </c>
      <c r="CC20" s="521">
        <f>SUBTOTAL(9,CC21:CC25)</f>
        <v>182</v>
      </c>
      <c r="CD20" s="522">
        <f>SUBTOTAL(9,CD21:CD25)</f>
        <v>166</v>
      </c>
      <c r="CE20" s="520">
        <v>158</v>
      </c>
      <c r="CF20" s="523">
        <f t="shared" ref="CF20:CL20" si="253">SUBTOTAL(9,CF21:CF25)</f>
        <v>136</v>
      </c>
      <c r="CG20" s="523">
        <f t="shared" si="253"/>
        <v>12</v>
      </c>
      <c r="CH20" s="524">
        <f t="shared" si="253"/>
        <v>124</v>
      </c>
      <c r="CI20" s="523">
        <f t="shared" si="253"/>
        <v>116</v>
      </c>
      <c r="CJ20" s="524">
        <f t="shared" si="253"/>
        <v>58</v>
      </c>
      <c r="CK20" s="525">
        <f t="shared" si="253"/>
        <v>58</v>
      </c>
      <c r="CL20" s="526">
        <f t="shared" si="253"/>
        <v>8061</v>
      </c>
      <c r="CM20" s="527">
        <f>IFERROR(IF(CL20=0,"-",CL20/CO20-1),"-")</f>
        <v>5.3312426499412036E-2</v>
      </c>
      <c r="CN20" s="2005">
        <f>SUBTOTAL(9,CN21:CN25)</f>
        <v>408</v>
      </c>
      <c r="CO20" s="528">
        <f>SUBTOTAL(9,CO21:CO25)</f>
        <v>7653</v>
      </c>
      <c r="CP20" s="529">
        <f>IFERROR(IF(CO20=0,"-",CO20/CQ20-1),"-")</f>
        <v>0.10656448814343555</v>
      </c>
      <c r="CQ20" s="530">
        <f>SUBTOTAL(9,CQ21:CQ25)</f>
        <v>6916</v>
      </c>
      <c r="CR20" s="531">
        <f>IFERROR(IF(CQ20=0,"-",CQ20/CS20-1),"-")</f>
        <v>0.29078014184397172</v>
      </c>
      <c r="CS20" s="530">
        <f>SUBTOTAL(9,CS21:CS25)</f>
        <v>5358</v>
      </c>
      <c r="CT20" s="531">
        <f>IFERROR(IF(CS20=0,"-",CS20/CU20-1),"-")</f>
        <v>0.23827131962098447</v>
      </c>
      <c r="CU20" s="532">
        <f>SUBTOTAL(9,CU21:CU25)</f>
        <v>4327</v>
      </c>
      <c r="CV20" s="533">
        <f>SUBTOTAL(9,CV21:CV25)</f>
        <v>5381</v>
      </c>
      <c r="CW20" s="534">
        <f>SUBTOTAL(9,CW21:CW25)</f>
        <v>5101</v>
      </c>
      <c r="CX20" s="535">
        <v>4571</v>
      </c>
      <c r="CY20" s="536">
        <f>SUBTOTAL(9,CY21:CY25)</f>
        <v>2680</v>
      </c>
      <c r="CZ20" s="537">
        <f>SUBTOTAL(9,CZ21:CZ25)</f>
        <v>2552</v>
      </c>
      <c r="DA20" s="538">
        <v>2345</v>
      </c>
      <c r="DB20" s="523">
        <f t="shared" ref="DB20:DG20" si="254">SUBTOTAL(9,DB21:DB25)</f>
        <v>5549</v>
      </c>
      <c r="DC20" s="523">
        <f t="shared" si="254"/>
        <v>4628</v>
      </c>
      <c r="DD20" s="524">
        <f t="shared" si="254"/>
        <v>921</v>
      </c>
      <c r="DE20" s="523">
        <f t="shared" si="254"/>
        <v>2512</v>
      </c>
      <c r="DF20" s="524">
        <f t="shared" si="254"/>
        <v>753</v>
      </c>
      <c r="DG20" s="1139">
        <f t="shared" si="254"/>
        <v>1759</v>
      </c>
      <c r="DH20" s="1145">
        <f t="shared" ref="DH20:DI20" si="255">SUBTOTAL(9,DH21:DH25)</f>
        <v>6302</v>
      </c>
      <c r="DI20" s="534">
        <f t="shared" si="255"/>
        <v>5985</v>
      </c>
      <c r="DJ20" s="540">
        <f>SUBTOTAL(9,DJ21:DJ25)</f>
        <v>5373</v>
      </c>
      <c r="DK20" s="539">
        <f>SUBTOTAL(9,DK21:DK25)</f>
        <v>4599</v>
      </c>
      <c r="DL20" s="539">
        <f>SUBTOTAL(9,DL21:DL25)</f>
        <v>1703</v>
      </c>
      <c r="DM20" s="539">
        <f>SUBTOTAL(9,DM21:DM25)</f>
        <v>4378</v>
      </c>
      <c r="DN20" s="534">
        <f>SUBTOTAL(9,DN21:DN25)</f>
        <v>4102</v>
      </c>
      <c r="DO20" s="541">
        <v>3683</v>
      </c>
      <c r="DP20" s="542">
        <f>SUBTOTAL(9,DP21:DP25)</f>
        <v>1924</v>
      </c>
      <c r="DQ20" s="534">
        <f>SUBTOTAL(9,DQ21:DQ25)</f>
        <v>1883</v>
      </c>
      <c r="DR20" s="543">
        <v>1690</v>
      </c>
      <c r="DS20" s="544">
        <f>SUBTOTAL(9,DS21:DS25)</f>
        <v>4072</v>
      </c>
      <c r="DT20" s="545">
        <f>SUBTOTAL(9,DT21:DT25)</f>
        <v>3835</v>
      </c>
      <c r="DU20" s="546">
        <v>3445</v>
      </c>
      <c r="DV20" s="547">
        <f>SUBTOTAL(9,DV21:DV25)</f>
        <v>306</v>
      </c>
      <c r="DW20" s="508">
        <f>SUBTOTAL(9,DW21:DW25)</f>
        <v>267</v>
      </c>
      <c r="DX20" s="548">
        <v>238</v>
      </c>
      <c r="DY20" s="547">
        <f>SUBTOTAL(9,DY21:DY25)</f>
        <v>527</v>
      </c>
      <c r="DZ20" s="508">
        <f>SUBTOTAL(9,DZ21:DZ25)</f>
        <v>539</v>
      </c>
      <c r="EA20" s="549">
        <v>481</v>
      </c>
      <c r="EB20" s="550">
        <f>SUBTOTAL(9,EB21:EB25)</f>
        <v>1397</v>
      </c>
      <c r="EC20" s="508">
        <f>SUBTOTAL(9,EC21:EC25)</f>
        <v>1344</v>
      </c>
      <c r="ED20" s="551">
        <v>1209</v>
      </c>
      <c r="EE20" s="552">
        <f t="shared" ref="EE20:EG20" si="256">SUBTOTAL(9,EE21:EE25)</f>
        <v>31</v>
      </c>
      <c r="EF20" s="553">
        <f t="shared" si="256"/>
        <v>43</v>
      </c>
      <c r="EG20" s="554">
        <f t="shared" si="256"/>
        <v>47</v>
      </c>
      <c r="EH20" s="547">
        <f>SUBTOTAL(9,EH21:EH25)</f>
        <v>24</v>
      </c>
      <c r="EI20" s="552">
        <f>SUBTOTAL(9,EI21:EI25)</f>
        <v>7</v>
      </c>
      <c r="EJ20" s="547">
        <f>SUBTOTAL(9,EJ21:EJ25)</f>
        <v>20</v>
      </c>
      <c r="EK20" s="554">
        <f>SUBTOTAL(9,EK21:EK25)</f>
        <v>23</v>
      </c>
      <c r="EL20" s="543">
        <v>24</v>
      </c>
      <c r="EM20" s="547">
        <f>SUBTOTAL(9,EM21:EM25)</f>
        <v>11</v>
      </c>
      <c r="EN20" s="553">
        <f>SUBTOTAL(9,EN21:EN25)</f>
        <v>20</v>
      </c>
      <c r="EO20" s="543">
        <v>23</v>
      </c>
      <c r="EP20" s="555">
        <f>SUBTOTAL(9,EP21:EP25)</f>
        <v>19</v>
      </c>
      <c r="EQ20" s="508">
        <f>SUBTOTAL(9,EQ21:EQ25)</f>
        <v>22</v>
      </c>
      <c r="ER20" s="535">
        <v>23</v>
      </c>
      <c r="ES20" s="552">
        <f>SUBTOTAL(9,ES21:ES25)</f>
        <v>1</v>
      </c>
      <c r="ET20" s="553">
        <f>SUBTOTAL(9,ET21:ET25)</f>
        <v>1</v>
      </c>
      <c r="EU20" s="543">
        <v>1</v>
      </c>
      <c r="EV20" s="555">
        <f>SUBTOTAL(9,EV21:EV25)</f>
        <v>5</v>
      </c>
      <c r="EW20" s="508">
        <f>SUBTOTAL(9,EW21:EW25)</f>
        <v>4</v>
      </c>
      <c r="EX20" s="549">
        <v>5</v>
      </c>
      <c r="EY20" s="550">
        <f>SUBTOTAL(9,EY21:EY25)</f>
        <v>6</v>
      </c>
      <c r="EZ20" s="508">
        <f>SUBTOTAL(9,EZ21:EZ25)</f>
        <v>16</v>
      </c>
      <c r="FA20" s="551">
        <v>18</v>
      </c>
      <c r="FB20" s="556">
        <f t="shared" ref="FB20:FD20" si="257">SUBTOTAL(9,FB21:FB25)</f>
        <v>197</v>
      </c>
      <c r="FC20" s="557">
        <f t="shared" si="257"/>
        <v>168</v>
      </c>
      <c r="FD20" s="558">
        <f t="shared" si="257"/>
        <v>151</v>
      </c>
      <c r="FE20" s="536">
        <f>SUBTOTAL(9,FE21:FE25)</f>
        <v>105</v>
      </c>
      <c r="FF20" s="536">
        <f>SUBTOTAL(9,FF21:FF25)</f>
        <v>92</v>
      </c>
      <c r="FG20" s="536">
        <f>SUBTOTAL(9,FG21:FG25)</f>
        <v>131</v>
      </c>
      <c r="FH20" s="558">
        <f>SUBTOTAL(9,FH21:FH25)</f>
        <v>121</v>
      </c>
      <c r="FI20" s="559">
        <v>112</v>
      </c>
      <c r="FJ20" s="560">
        <f>SUBTOTAL(9,FJ21:FJ25)</f>
        <v>66</v>
      </c>
      <c r="FK20" s="557">
        <f>SUBTOTAL(9,FK21:FK25)</f>
        <v>47</v>
      </c>
      <c r="FL20" s="561">
        <v>39</v>
      </c>
      <c r="FM20" s="555">
        <f>SUBTOTAL(9,FM21:FM25)</f>
        <v>85</v>
      </c>
      <c r="FN20" s="508">
        <f>SUBTOTAL(9,FN21:FN25)</f>
        <v>76</v>
      </c>
      <c r="FO20" s="535">
        <v>66</v>
      </c>
      <c r="FP20" s="547">
        <f>SUBTOTAL(9,FP21:FP25)</f>
        <v>46</v>
      </c>
      <c r="FQ20" s="508">
        <f>SUBTOTAL(9,FQ21:FQ25)</f>
        <v>45</v>
      </c>
      <c r="FR20" s="535">
        <v>46</v>
      </c>
      <c r="FS20" s="547">
        <f>SUBTOTAL(9,FS21:FS25)</f>
        <v>20</v>
      </c>
      <c r="FT20" s="508">
        <f>SUBTOTAL(9,FT21:FT25)</f>
        <v>13</v>
      </c>
      <c r="FU20" s="549">
        <v>7</v>
      </c>
      <c r="FV20" s="550">
        <f>SUBTOTAL(9,FV21:FV25)</f>
        <v>46</v>
      </c>
      <c r="FW20" s="508">
        <f>SUBTOTAL(9,FW21:FW25)</f>
        <v>34</v>
      </c>
      <c r="FX20" s="551">
        <v>32</v>
      </c>
      <c r="FY20" s="556">
        <f t="shared" ref="FY20:GA20" si="258">SUBTOTAL(9,FY21:FY25)</f>
        <v>366</v>
      </c>
      <c r="FZ20" s="557">
        <f t="shared" si="258"/>
        <v>346</v>
      </c>
      <c r="GA20" s="558">
        <f t="shared" si="258"/>
        <v>309</v>
      </c>
      <c r="GB20" s="536">
        <f>SUBTOTAL(9,GB21:GB25)</f>
        <v>167</v>
      </c>
      <c r="GC20" s="536">
        <f>SUBTOTAL(9,GC21:GC25)</f>
        <v>199</v>
      </c>
      <c r="GD20" s="536">
        <f>SUBTOTAL(9,GD21:GD25)</f>
        <v>312</v>
      </c>
      <c r="GE20" s="558">
        <f>SUBTOTAL(9,GE21:GE25)</f>
        <v>298</v>
      </c>
      <c r="GF20" s="543">
        <v>269</v>
      </c>
      <c r="GG20" s="562">
        <f>SUBTOTAL(9,GG21:GG25)</f>
        <v>54</v>
      </c>
      <c r="GH20" s="557">
        <f>SUBTOTAL(9,GH21:GH25)</f>
        <v>48</v>
      </c>
      <c r="GI20" s="561">
        <v>40</v>
      </c>
      <c r="GJ20" s="555">
        <f>SUBTOTAL(9,GJ21:GJ25)</f>
        <v>145</v>
      </c>
      <c r="GK20" s="508">
        <f>SUBTOTAL(9,GK21:GK25)</f>
        <v>140</v>
      </c>
      <c r="GL20" s="535">
        <v>112</v>
      </c>
      <c r="GM20" s="547">
        <f>SUBTOTAL(9,GM21:GM25)</f>
        <v>167</v>
      </c>
      <c r="GN20" s="508">
        <f>SUBTOTAL(9,GN21:GN25)</f>
        <v>158</v>
      </c>
      <c r="GO20" s="548">
        <v>157</v>
      </c>
      <c r="GP20" s="547">
        <f>SUBTOTAL(9,GP21:GP25)</f>
        <v>22</v>
      </c>
      <c r="GQ20" s="508">
        <f>SUBTOTAL(9,GQ21:GQ25)</f>
        <v>19</v>
      </c>
      <c r="GR20" s="538">
        <v>17</v>
      </c>
      <c r="GS20" s="555">
        <f>SUBTOTAL(9,GS21:GS25)</f>
        <v>32</v>
      </c>
      <c r="GT20" s="508">
        <f>SUBTOTAL(9,GT21:GT25)</f>
        <v>29</v>
      </c>
      <c r="GU20" s="551">
        <v>23</v>
      </c>
      <c r="GV20" s="556">
        <f t="shared" ref="GV20:GX20" si="259">SUBTOTAL(9,GV21:GV25)</f>
        <v>391</v>
      </c>
      <c r="GW20" s="557">
        <f t="shared" si="259"/>
        <v>385</v>
      </c>
      <c r="GX20" s="558">
        <f t="shared" si="259"/>
        <v>367</v>
      </c>
      <c r="GY20" s="536">
        <f t="shared" ref="GY20:HH20" si="260">SUBTOTAL(9,GY21:GY25)</f>
        <v>200</v>
      </c>
      <c r="GZ20" s="536">
        <f t="shared" si="260"/>
        <v>191</v>
      </c>
      <c r="HA20" s="536">
        <f t="shared" si="260"/>
        <v>224</v>
      </c>
      <c r="HB20" s="558">
        <f t="shared" si="260"/>
        <v>216</v>
      </c>
      <c r="HC20" s="559">
        <f t="shared" si="260"/>
        <v>207</v>
      </c>
      <c r="HD20" s="536">
        <f t="shared" si="260"/>
        <v>167</v>
      </c>
      <c r="HE20" s="558">
        <f t="shared" si="260"/>
        <v>169</v>
      </c>
      <c r="HF20" s="561">
        <f t="shared" si="260"/>
        <v>160</v>
      </c>
      <c r="HG20" s="555">
        <f t="shared" si="260"/>
        <v>153</v>
      </c>
      <c r="HH20" s="508">
        <f t="shared" si="260"/>
        <v>144</v>
      </c>
      <c r="HI20" s="535">
        <v>135</v>
      </c>
      <c r="HJ20" s="547">
        <f>SUBTOTAL(9,HJ21:HJ25)</f>
        <v>71</v>
      </c>
      <c r="HK20" s="508">
        <f>SUBTOTAL(9,HK21:HK25)</f>
        <v>72</v>
      </c>
      <c r="HL20" s="535">
        <v>72</v>
      </c>
      <c r="HM20" s="547">
        <f>SUBTOTAL(9,HM21:HM25)</f>
        <v>47</v>
      </c>
      <c r="HN20" s="508">
        <f>SUBTOTAL(9,HN21:HN25)</f>
        <v>47</v>
      </c>
      <c r="HO20" s="549">
        <v>47</v>
      </c>
      <c r="HP20" s="555">
        <f>SUBTOTAL(9,HP21:HP25)</f>
        <v>120</v>
      </c>
      <c r="HQ20" s="508">
        <f>SUBTOTAL(9,HQ21:HQ25)</f>
        <v>122</v>
      </c>
      <c r="HR20" s="538">
        <v>113</v>
      </c>
      <c r="HS20" s="563">
        <f t="shared" ref="HS20:HT20" si="261">SUBTOTAL(9,HS21:HS25)</f>
        <v>774</v>
      </c>
      <c r="HT20" s="557">
        <f t="shared" si="261"/>
        <v>726</v>
      </c>
      <c r="HU20" s="537">
        <f>SUBTOTAL(9,HU21:HU25)</f>
        <v>669</v>
      </c>
      <c r="HV20" s="536">
        <f>SUBTOTAL(9,HV21:HV25)</f>
        <v>286</v>
      </c>
      <c r="HW20" s="564">
        <f>SUBTOTAL(9,HW21:HW25)</f>
        <v>488</v>
      </c>
      <c r="HX20" s="536">
        <f>SUBTOTAL(9,HX21:HX25)</f>
        <v>484</v>
      </c>
      <c r="HY20" s="537">
        <f>SUBTOTAL(9,HY21:HY25)</f>
        <v>462</v>
      </c>
      <c r="HZ20" s="535">
        <v>434</v>
      </c>
      <c r="IA20" s="536">
        <f>SUBTOTAL(9,IA21:IA25)</f>
        <v>290</v>
      </c>
      <c r="IB20" s="537">
        <f>SUBTOTAL(9,IB21:IB25)</f>
        <v>264</v>
      </c>
      <c r="IC20" s="549">
        <v>235</v>
      </c>
      <c r="ID20" s="555">
        <f>SUBTOTAL(9,ID21:ID25)</f>
        <v>154</v>
      </c>
      <c r="IE20" s="508">
        <f>SUBTOTAL(9,IE21:IE25)</f>
        <v>136</v>
      </c>
      <c r="IF20" s="535">
        <v>121</v>
      </c>
      <c r="IG20" s="547">
        <f>SUBTOTAL(9,IG21:IG25)</f>
        <v>330</v>
      </c>
      <c r="IH20" s="508">
        <f>SUBTOTAL(9,IH21:IH25)</f>
        <v>326</v>
      </c>
      <c r="II20" s="535">
        <v>313</v>
      </c>
      <c r="IJ20" s="547">
        <f>SUBTOTAL(9,IJ21:IJ25)</f>
        <v>132</v>
      </c>
      <c r="IK20" s="508">
        <f>SUBTOTAL(9,IK21:IK25)</f>
        <v>126</v>
      </c>
      <c r="IL20" s="551">
        <v>112</v>
      </c>
      <c r="IM20" s="547">
        <f>SUBTOTAL(9,IM21:IM25)</f>
        <v>158</v>
      </c>
      <c r="IN20" s="508">
        <f>SUBTOTAL(9,IN21:IN25)</f>
        <v>138</v>
      </c>
      <c r="IO20" s="565">
        <v>123</v>
      </c>
      <c r="IP20" s="511">
        <f t="shared" ref="IP20" si="262">SUBTOTAL(9,IP21:IP25)</f>
        <v>8313</v>
      </c>
      <c r="IQ20" s="3227">
        <f>SUBTOTAL(9,IQ21:IQ25)</f>
        <v>555</v>
      </c>
      <c r="IR20" s="3228">
        <f t="shared" ref="IR20:IS20" si="263">SUBTOTAL(9,IR21:IR25)</f>
        <v>440</v>
      </c>
      <c r="IS20" s="510">
        <f t="shared" si="263"/>
        <v>115</v>
      </c>
      <c r="IT20" s="3227">
        <f>SUBTOTAL(9,IT21:IT25)</f>
        <v>1568</v>
      </c>
      <c r="IU20" s="3228">
        <f t="shared" ref="IU20:IV20" si="264">SUBTOTAL(9,IU21:IU25)</f>
        <v>1318</v>
      </c>
      <c r="IV20" s="510">
        <f t="shared" si="264"/>
        <v>250</v>
      </c>
      <c r="IW20" s="3227">
        <f>SUBTOTAL(9,IW21:IW25)</f>
        <v>2364</v>
      </c>
      <c r="IX20" s="3228">
        <f t="shared" ref="IX20:IY20" si="265">SUBTOTAL(9,IX21:IX25)</f>
        <v>1583</v>
      </c>
      <c r="IY20" s="510">
        <f t="shared" si="265"/>
        <v>781</v>
      </c>
      <c r="IZ20" s="3227">
        <f>SUBTOTAL(9,IZ21:IZ25)</f>
        <v>1808</v>
      </c>
      <c r="JA20" s="3228">
        <f t="shared" ref="JA20:JB20" si="266">SUBTOTAL(9,JA21:JA25)</f>
        <v>1059</v>
      </c>
      <c r="JB20" s="510">
        <f t="shared" si="266"/>
        <v>749</v>
      </c>
      <c r="JC20" s="3227">
        <f>SUBTOTAL(9,JC21:JC25)</f>
        <v>540</v>
      </c>
      <c r="JD20" s="3228">
        <f t="shared" ref="JD20:JE20" si="267">SUBTOTAL(9,JD21:JD25)</f>
        <v>312</v>
      </c>
      <c r="JE20" s="510">
        <f t="shared" si="267"/>
        <v>228</v>
      </c>
      <c r="JF20" s="3227">
        <f>SUBTOTAL(9,JF21:JF25)</f>
        <v>1478</v>
      </c>
      <c r="JG20" s="3228">
        <f t="shared" ref="JG20:JH20" si="268">SUBTOTAL(9,JG21:JG25)</f>
        <v>739</v>
      </c>
      <c r="JH20" s="3229">
        <f t="shared" si="268"/>
        <v>739</v>
      </c>
      <c r="JI20" s="926"/>
      <c r="JJ20" s="927">
        <v>3</v>
      </c>
      <c r="JK20" s="928">
        <v>3</v>
      </c>
      <c r="JL20" s="929">
        <v>3</v>
      </c>
      <c r="JM20" s="930">
        <f t="shared" ref="JM20:JM51" si="269">KE20/$KE$6</f>
        <v>5.658203666165984E-2</v>
      </c>
      <c r="JN20" s="931">
        <f t="shared" ref="JN20:JN83" si="270">KI20/$KI$6</f>
        <v>3.9355880646628094E-2</v>
      </c>
      <c r="JO20" s="932">
        <f t="shared" ref="JO20:JO83" si="271">KL20/$KL$6</f>
        <v>2.8179903928406923E-2</v>
      </c>
      <c r="JP20" s="933">
        <f t="shared" ref="JP20:JP83" si="272">KO20/$KO$6</f>
        <v>2.2923188056826391E-2</v>
      </c>
      <c r="JQ20" s="934">
        <f t="shared" ref="JQ20:JQ83" si="273">KR20/$KR$6</f>
        <v>2.1419102769831857E-2</v>
      </c>
      <c r="JR20" s="933">
        <f t="shared" ref="JR20:JR83" si="274">KU20/$KU$6</f>
        <v>1.8589402799929117E-2</v>
      </c>
      <c r="JS20" s="935">
        <f t="shared" ref="JS20:JS51" si="275">KE20/$KE$7</f>
        <v>8.0492915378710866E-2</v>
      </c>
      <c r="JT20" s="936">
        <f t="shared" ref="JT20:JT51" si="276">KI20/$KI$7</f>
        <v>5.6115719108408416E-2</v>
      </c>
      <c r="JU20" s="937">
        <f t="shared" ref="JU20:JU51" si="277">KL20/$KL$7</f>
        <v>4.0286923800564443E-2</v>
      </c>
      <c r="JV20" s="938">
        <f t="shared" ref="JV20:JV51" si="278">KO20/$KO$7</f>
        <v>3.2224579139775243E-2</v>
      </c>
      <c r="JW20" s="937">
        <f t="shared" ref="JW20:JW51" si="279">KR20/$KR$7</f>
        <v>3.0555624673418099E-2</v>
      </c>
      <c r="JX20" s="939">
        <f t="shared" ref="JX20:JX51" si="280">KU20/$KU$7</f>
        <v>2.6435159518169448E-2</v>
      </c>
      <c r="JY20" s="940" t="s">
        <v>368</v>
      </c>
      <c r="JZ20" s="941" t="s">
        <v>368</v>
      </c>
      <c r="KA20" s="942" t="s">
        <v>368</v>
      </c>
      <c r="KB20" s="943" t="s">
        <v>368</v>
      </c>
      <c r="KC20" s="942" t="s">
        <v>368</v>
      </c>
      <c r="KD20" s="944" t="s">
        <v>368</v>
      </c>
      <c r="KE20" s="945">
        <f>SUBTOTAL(9,KE21:KE25)</f>
        <v>3880</v>
      </c>
      <c r="KF20" s="946"/>
      <c r="KG20" s="947">
        <f t="shared" ref="KG20:KG83" si="281">IFERROR(IF(KE20=0,"-",KE20/KI20-1),"-")</f>
        <v>0.54581673306772904</v>
      </c>
      <c r="KH20" s="3299">
        <f t="shared" ref="KH20:KH83" si="282">KE20-KI20</f>
        <v>1370</v>
      </c>
      <c r="KI20" s="948">
        <f>SUBTOTAL(9,KI21:KI25)</f>
        <v>2510</v>
      </c>
      <c r="KJ20" s="949"/>
      <c r="KK20" s="950">
        <f>IFERROR(IF(KI20=0,"-",KI20/KL20-1),"-")</f>
        <v>0.46526561587857551</v>
      </c>
      <c r="KL20" s="951">
        <v>1713</v>
      </c>
      <c r="KM20" s="952" t="s">
        <v>353</v>
      </c>
      <c r="KN20" s="953">
        <f>IFERROR(IF(KL20=0,"-",KL20/KO20-1),"-")</f>
        <v>0.19957983193277307</v>
      </c>
      <c r="KO20" s="954">
        <f>SUBTOTAL(9,KO21:KO25)</f>
        <v>1428</v>
      </c>
      <c r="KP20" s="952"/>
      <c r="KQ20" s="955">
        <f>IFERROR(IF(KO20=0,"-",KO20/KR20-1),"-")</f>
        <v>0.16286644951140072</v>
      </c>
      <c r="KR20" s="954">
        <f>SUBTOTAL(9,KR21:KR25)</f>
        <v>1228</v>
      </c>
      <c r="KS20" s="952"/>
      <c r="KT20" s="955">
        <f>IFERROR(IF(KR20=0,"-",KR20/KU20-1),"-")</f>
        <v>0.17063870352716881</v>
      </c>
      <c r="KU20" s="954">
        <f>SUBTOTAL(9,KU21:KU25)</f>
        <v>1049</v>
      </c>
      <c r="KV20" s="956" t="s">
        <v>353</v>
      </c>
      <c r="KW20" s="2764">
        <f>SUBTOTAL(9,KW21:KW25)</f>
        <v>149</v>
      </c>
      <c r="KX20" s="2765">
        <f>IFERROR(IF(KW20=0,"-",KW20/KZ20-1),"-")</f>
        <v>0.14615384615384608</v>
      </c>
      <c r="KY20" s="2766">
        <f>IF(OR(KW20="-",KZ20="-"),"-",KW20-KZ20)</f>
        <v>19</v>
      </c>
      <c r="KZ20" s="2697">
        <f>SUBTOTAL(9,KZ21:KZ25)</f>
        <v>130</v>
      </c>
      <c r="LA20" s="2765">
        <f>IFERROR(IF(KZ20=0,"-",KZ20/LC20-1),"-")</f>
        <v>-0.1823899371069182</v>
      </c>
      <c r="LB20" s="2766">
        <f>IF(OR(KZ20="-",LC20="-"),"-",KZ20-LC20)</f>
        <v>-29</v>
      </c>
      <c r="LC20" s="2949">
        <f>SUBTOTAL(9,LC21:LC25)</f>
        <v>159</v>
      </c>
      <c r="LD20" s="957">
        <f>SUBTOTAL(9,LD21:LD25)</f>
        <v>63</v>
      </c>
      <c r="LE20" s="958">
        <f>SUBTOTAL(9,LE21:LE25)</f>
        <v>43</v>
      </c>
      <c r="LF20" s="2725">
        <v>46</v>
      </c>
      <c r="LG20" s="957">
        <f>SUBTOTAL(9,LG21:LG25)</f>
        <v>86</v>
      </c>
      <c r="LH20" s="2697">
        <f>SUBTOTAL(9,LH21:LH25)</f>
        <v>87</v>
      </c>
      <c r="LI20" s="2725">
        <v>113</v>
      </c>
      <c r="LJ20" s="957">
        <f>SUBTOTAL(9,LJ21:LJ25)</f>
        <v>0</v>
      </c>
      <c r="LK20" s="2697">
        <f>SUBTOTAL(9,LK21:LK25)</f>
        <v>0</v>
      </c>
      <c r="LL20" s="2698">
        <v>0</v>
      </c>
      <c r="LM20" s="2764">
        <f>SUBTOTAL(9,LM21:LM25)</f>
        <v>3725</v>
      </c>
      <c r="LN20" s="2765">
        <f>IFERROR(IF(LM20=0,"-",LM20/LP20-1),"-")</f>
        <v>0.56512605042016806</v>
      </c>
      <c r="LO20" s="2969">
        <f>IF(OR(LM20="-",LP20="-"),"-",LM20-LP20)</f>
        <v>1345</v>
      </c>
      <c r="LP20" s="2767">
        <f>SUBTOTAL(9,LP21:LP25)</f>
        <v>2380</v>
      </c>
      <c r="LQ20" s="2765">
        <f>IFERROR(IF(LP20=0,"-",LP20/LS20-1),"-")</f>
        <v>0.53153153153153143</v>
      </c>
      <c r="LR20" s="2766">
        <f>IF(OR(LP20="-",LS20="-"),"-",LP20-LS20)</f>
        <v>826</v>
      </c>
      <c r="LS20" s="2768">
        <f t="shared" ref="LS20:MJ20" si="283">SUBTOTAL(9,LS21:LS25)</f>
        <v>1554</v>
      </c>
      <c r="LT20" s="2734">
        <f t="shared" si="283"/>
        <v>668</v>
      </c>
      <c r="LU20" s="959">
        <f t="shared" si="283"/>
        <v>585</v>
      </c>
      <c r="LV20" s="961">
        <f t="shared" si="283"/>
        <v>481</v>
      </c>
      <c r="LW20" s="945">
        <f t="shared" si="283"/>
        <v>1425</v>
      </c>
      <c r="LX20" s="959">
        <f t="shared" si="283"/>
        <v>688</v>
      </c>
      <c r="LY20" s="960">
        <f t="shared" si="283"/>
        <v>498</v>
      </c>
      <c r="LZ20" s="945">
        <f t="shared" si="283"/>
        <v>0</v>
      </c>
      <c r="MA20" s="959">
        <f t="shared" si="283"/>
        <v>0</v>
      </c>
      <c r="MB20" s="960">
        <f t="shared" si="283"/>
        <v>0</v>
      </c>
      <c r="MC20" s="945">
        <f t="shared" si="283"/>
        <v>1579</v>
      </c>
      <c r="MD20" s="962">
        <f t="shared" si="283"/>
        <v>1070</v>
      </c>
      <c r="ME20" s="963">
        <f t="shared" si="283"/>
        <v>544</v>
      </c>
      <c r="MF20" s="945">
        <f t="shared" si="283"/>
        <v>0</v>
      </c>
      <c r="MG20" s="959">
        <f t="shared" si="283"/>
        <v>0</v>
      </c>
      <c r="MH20" s="960">
        <f t="shared" si="283"/>
        <v>0</v>
      </c>
      <c r="MI20" s="945">
        <f t="shared" si="283"/>
        <v>53</v>
      </c>
      <c r="MJ20" s="962">
        <f t="shared" si="283"/>
        <v>37</v>
      </c>
      <c r="MK20" s="964"/>
      <c r="ML20" s="2860">
        <f>SUBTOTAL(9,ML21:ML25)</f>
        <v>31</v>
      </c>
      <c r="MM20" s="2868" t="s">
        <v>353</v>
      </c>
      <c r="MN20" s="965">
        <f>SUBTOTAL(9,MN21:MN25)</f>
        <v>6</v>
      </c>
      <c r="MO20" s="2765" t="str">
        <f>IFERROR(IF(MN20=0,"-",MN20/MQ20-1),"-")</f>
        <v>-</v>
      </c>
      <c r="MP20" s="2766">
        <f>IF(OR(MN20="-",MQ20="-"),"-",MN20-MQ20)</f>
        <v>6</v>
      </c>
      <c r="MQ20" s="966">
        <f>SUBTOTAL(9,MQ21:MQ25)</f>
        <v>0</v>
      </c>
      <c r="MR20" s="3182"/>
      <c r="MS20" s="2765" t="str">
        <f t="shared" ref="MS20:MS83" si="284">IFERROR(IF(MQ20=0,"-",MQ20/MU20-1),"-")</f>
        <v>-</v>
      </c>
      <c r="MT20" s="2766">
        <f t="shared" ref="MT20:MT83" si="285">IF(OR(MQ20="-",MU20="-"),"-",MQ20-MU20)</f>
        <v>0</v>
      </c>
      <c r="MU20" s="2860">
        <f>SUBTOTAL(9,MU21:MU25)</f>
        <v>0</v>
      </c>
      <c r="MV20" s="3161"/>
      <c r="MW20" s="967">
        <f>SUBTOTAL(9,MW21:MW25)</f>
        <v>3880</v>
      </c>
      <c r="MX20" s="1128">
        <f t="shared" ref="MX20:NR20" si="286">SUBTOTAL(9,MX21:MX25)</f>
        <v>5</v>
      </c>
      <c r="MY20" s="968">
        <f t="shared" si="286"/>
        <v>0</v>
      </c>
      <c r="MZ20" s="969">
        <f t="shared" si="286"/>
        <v>0</v>
      </c>
      <c r="NA20" s="968">
        <f t="shared" si="286"/>
        <v>59</v>
      </c>
      <c r="NB20" s="969">
        <f t="shared" si="286"/>
        <v>1330</v>
      </c>
      <c r="NC20" s="968">
        <f t="shared" si="286"/>
        <v>8</v>
      </c>
      <c r="ND20" s="969">
        <f t="shared" si="286"/>
        <v>146</v>
      </c>
      <c r="NE20" s="968">
        <f t="shared" si="286"/>
        <v>262</v>
      </c>
      <c r="NF20" s="969">
        <f t="shared" si="286"/>
        <v>381</v>
      </c>
      <c r="NG20" s="968">
        <f t="shared" si="286"/>
        <v>1417</v>
      </c>
      <c r="NH20" s="968">
        <f t="shared" si="286"/>
        <v>9</v>
      </c>
      <c r="NI20" s="968">
        <f t="shared" si="286"/>
        <v>157</v>
      </c>
      <c r="NJ20" s="968">
        <f t="shared" si="286"/>
        <v>9</v>
      </c>
      <c r="NK20" s="968">
        <f t="shared" si="286"/>
        <v>16</v>
      </c>
      <c r="NL20" s="968">
        <f t="shared" si="286"/>
        <v>27</v>
      </c>
      <c r="NM20" s="968">
        <f t="shared" si="286"/>
        <v>6</v>
      </c>
      <c r="NN20" s="968">
        <f t="shared" si="286"/>
        <v>0</v>
      </c>
      <c r="NO20" s="968">
        <f t="shared" si="286"/>
        <v>46</v>
      </c>
      <c r="NP20" s="968">
        <f t="shared" si="286"/>
        <v>0</v>
      </c>
      <c r="NQ20" s="968">
        <f t="shared" si="286"/>
        <v>0</v>
      </c>
      <c r="NR20" s="1129">
        <f t="shared" si="286"/>
        <v>2</v>
      </c>
    </row>
    <row r="21" spans="1:382" s="88" customFormat="1" ht="20.100000000000001" customHeight="1">
      <c r="A21" s="566"/>
      <c r="B21" s="567" t="s">
        <v>658</v>
      </c>
      <c r="C21" s="567"/>
      <c r="D21" s="568" t="s">
        <v>655</v>
      </c>
      <c r="E21" s="569" t="s">
        <v>368</v>
      </c>
      <c r="F21" s="570" t="s">
        <v>368</v>
      </c>
      <c r="G21" s="571" t="s">
        <v>368</v>
      </c>
      <c r="H21" s="572">
        <f t="shared" ref="H21:H83" si="287">Z21/$Z$6</f>
        <v>3.7847578816827174E-3</v>
      </c>
      <c r="I21" s="573">
        <f>AC21/$AC$6</f>
        <v>3.6796758706248217E-3</v>
      </c>
      <c r="J21" s="574">
        <f t="shared" si="236"/>
        <v>3.2971157439677587E-3</v>
      </c>
      <c r="K21" s="575">
        <f t="shared" si="237"/>
        <v>2.7279868961918958E-3</v>
      </c>
      <c r="L21" s="576">
        <f t="shared" si="238"/>
        <v>2.1909167477874364E-3</v>
      </c>
      <c r="M21" s="577">
        <f t="shared" si="239"/>
        <v>1.9906220760253293E-3</v>
      </c>
      <c r="N21" s="578">
        <f t="shared" si="240"/>
        <v>1.286699798154404E-2</v>
      </c>
      <c r="O21" s="579">
        <f t="shared" ref="O21:O77" si="288">AC21/$AC$7</f>
        <v>1.2759109122074086E-2</v>
      </c>
      <c r="P21" s="580">
        <f t="shared" ref="P21:P77" si="289">AF21/$AF$7</f>
        <v>1.1380523835568004E-2</v>
      </c>
      <c r="Q21" s="581">
        <f t="shared" ref="Q21:Q77" si="290">AH21/$AH$7</f>
        <v>9.7228417461331668E-3</v>
      </c>
      <c r="R21" s="580">
        <f t="shared" ref="R21:R77" si="291">AJ21/$AJ$7</f>
        <v>8.0091569762794669E-3</v>
      </c>
      <c r="S21" s="582">
        <f t="shared" ref="S21:S77" si="292">AL21/$AL$7</f>
        <v>7.448697221864059E-3</v>
      </c>
      <c r="T21" s="578">
        <f>Z21/$Z$20</f>
        <v>0.58739323950439071</v>
      </c>
      <c r="U21" s="579">
        <f>AC21/$AC$20</f>
        <v>0.58733984523658511</v>
      </c>
      <c r="V21" s="574">
        <f>AF21/$AF$20</f>
        <v>0.5776780706674145</v>
      </c>
      <c r="W21" s="583">
        <f>AH21/$AH$20</f>
        <v>0.58084263593806262</v>
      </c>
      <c r="X21" s="574">
        <f>AJ21/$AJ$20</f>
        <v>0.55654299044656741</v>
      </c>
      <c r="Y21" s="584">
        <f>AL21/$AL$20</f>
        <v>0.56072672971627679</v>
      </c>
      <c r="Z21" s="2043">
        <f>BA21+BD21</f>
        <v>4883</v>
      </c>
      <c r="AA21" s="2190">
        <f t="shared" ref="AA21:AA27" si="293">IFERROR(IF(Z21=0,"-",Z21/AC21-1),"-")</f>
        <v>5.4643628509719155E-2</v>
      </c>
      <c r="AB21" s="2191">
        <f t="shared" si="241"/>
        <v>253</v>
      </c>
      <c r="AC21" s="2032">
        <f>SUM(BB21,BE21)</f>
        <v>4630</v>
      </c>
      <c r="AD21" s="585">
        <f t="shared" ref="AD21:AD27" si="294">IFERROR(IF(AC21=0,"-",AC21/AF21-1),"-")</f>
        <v>0.12378640776699035</v>
      </c>
      <c r="AE21" s="2025">
        <f t="shared" si="242"/>
        <v>510</v>
      </c>
      <c r="AF21" s="586" t="s">
        <v>348</v>
      </c>
      <c r="AG21" s="585">
        <f t="shared" si="243"/>
        <v>0.27712337259764408</v>
      </c>
      <c r="AH21" s="2052">
        <v>3226</v>
      </c>
      <c r="AI21" s="585">
        <f t="shared" si="244"/>
        <v>0.28782435129740525</v>
      </c>
      <c r="AJ21" s="587">
        <v>2505</v>
      </c>
      <c r="AK21" s="588">
        <f t="shared" ref="AK21:AK84" si="295">IFERROR(IF(AJ21=0,"-",AJ21/AL21-1),"-")</f>
        <v>0.11185086551264978</v>
      </c>
      <c r="AL21" s="2052">
        <v>2253</v>
      </c>
      <c r="AM21" s="589">
        <f t="shared" ref="AM21:AM84" si="296">IFERROR(IF(AL21=0,"-",AL21/AN21-1),"-")</f>
        <v>0.22645617855198696</v>
      </c>
      <c r="AN21" s="2067">
        <v>1837</v>
      </c>
      <c r="AO21" s="585">
        <f t="shared" si="245"/>
        <v>0.23454301075268824</v>
      </c>
      <c r="AP21" s="2052">
        <v>1488</v>
      </c>
      <c r="AQ21" s="589">
        <f t="shared" si="246"/>
        <v>0.23178807947019875</v>
      </c>
      <c r="AR21" s="2067">
        <v>1208</v>
      </c>
      <c r="AS21" s="585">
        <f t="shared" si="247"/>
        <v>7.4733096085409345E-2</v>
      </c>
      <c r="AT21" s="2052">
        <v>1124</v>
      </c>
      <c r="AU21" s="589" t="str">
        <f t="shared" si="248"/>
        <v>-</v>
      </c>
      <c r="AV21" s="2067" t="s">
        <v>368</v>
      </c>
      <c r="AW21" s="585" t="str">
        <f t="shared" si="249"/>
        <v>-</v>
      </c>
      <c r="AX21" s="2052" t="s">
        <v>368</v>
      </c>
      <c r="AY21" s="589" t="str">
        <f t="shared" ref="AY21:AY84" si="297">IFERROR(IF(AX21=0,"-",AX21/AZ21-1),"-")</f>
        <v>-</v>
      </c>
      <c r="AZ21" s="2081" t="s">
        <v>368</v>
      </c>
      <c r="BA21" s="2092">
        <f>BZ21+CV21</f>
        <v>3212</v>
      </c>
      <c r="BB21" s="2102">
        <f>SUM(CA21,CW21)</f>
        <v>3047</v>
      </c>
      <c r="BC21" s="2111">
        <v>586</v>
      </c>
      <c r="BD21" s="590">
        <f t="shared" ref="BD21:BE25" si="298">CC21+CY21</f>
        <v>1671</v>
      </c>
      <c r="BE21" s="591">
        <f t="shared" si="298"/>
        <v>1583</v>
      </c>
      <c r="BF21" s="2135">
        <v>1424</v>
      </c>
      <c r="BG21" s="2145">
        <f>BH21+BI21</f>
        <v>3331</v>
      </c>
      <c r="BH21" s="593">
        <f t="shared" ref="BH21:BI25" si="299">CG21+DC21</f>
        <v>2729</v>
      </c>
      <c r="BI21" s="593">
        <f t="shared" si="299"/>
        <v>602</v>
      </c>
      <c r="BJ21" s="592">
        <f>BK21+BL21</f>
        <v>1552</v>
      </c>
      <c r="BK21" s="593">
        <f t="shared" ref="BK21:BL25" si="300">CJ21+DF21</f>
        <v>483</v>
      </c>
      <c r="BL21" s="594">
        <f>CK21+DG21</f>
        <v>1069</v>
      </c>
      <c r="BM21" s="2125">
        <f>BP21+CL21</f>
        <v>4883</v>
      </c>
      <c r="BN21" s="3271"/>
      <c r="BO21" s="595"/>
      <c r="BP21" s="596">
        <f>BZ21+CC21</f>
        <v>115</v>
      </c>
      <c r="BQ21" s="2162">
        <f>IFERROR(IF(BP21=0,"-",BP21/BS21-1),"-")</f>
        <v>0.17346938775510212</v>
      </c>
      <c r="BR21" s="2163">
        <f>BP21-BS21</f>
        <v>17</v>
      </c>
      <c r="BS21" s="597">
        <f>SUM(CA21,CD21)</f>
        <v>98</v>
      </c>
      <c r="BT21" s="598">
        <f t="shared" ref="BT21:BT84" si="301">IFERROR(IF(BS21=0,"-",BS21/BU21-1),"-")</f>
        <v>5.3763440860215006E-2</v>
      </c>
      <c r="BU21" s="599">
        <v>93</v>
      </c>
      <c r="BV21" s="598">
        <f t="shared" ref="BV21:BV84" si="302">IFERROR(IF(BU21=0,"-",BU21/BW21-1),"-")</f>
        <v>0.13414634146341453</v>
      </c>
      <c r="BW21" s="599">
        <v>82</v>
      </c>
      <c r="BX21" s="598">
        <f t="shared" ref="BX21:BX84" si="303">IFERROR(IF(BW21=0,"-",BW21/BY21-1),"-")</f>
        <v>0.20588235294117641</v>
      </c>
      <c r="BY21" s="600">
        <v>68</v>
      </c>
      <c r="BZ21" s="601">
        <f>CG21+CJ21</f>
        <v>33</v>
      </c>
      <c r="CA21" s="602">
        <v>25</v>
      </c>
      <c r="CB21" s="603">
        <v>23</v>
      </c>
      <c r="CC21" s="604">
        <f>CH21+CK21</f>
        <v>82</v>
      </c>
      <c r="CD21" s="605">
        <v>73</v>
      </c>
      <c r="CE21" s="603">
        <v>70</v>
      </c>
      <c r="CF21" s="606">
        <f>CG21+CH21</f>
        <v>59</v>
      </c>
      <c r="CG21" s="607">
        <v>8</v>
      </c>
      <c r="CH21" s="608">
        <v>51</v>
      </c>
      <c r="CI21" s="606">
        <f>CJ21+CK21</f>
        <v>56</v>
      </c>
      <c r="CJ21" s="608">
        <v>25</v>
      </c>
      <c r="CK21" s="609">
        <v>31</v>
      </c>
      <c r="CL21" s="610">
        <f>CV21+CY21</f>
        <v>4768</v>
      </c>
      <c r="CM21" s="611">
        <f>IFERROR(IF(CL21=0,"-",CL21/CO21-1),"-")</f>
        <v>5.2074139452780166E-2</v>
      </c>
      <c r="CN21" s="2006">
        <f>CL21-CO21</f>
        <v>236</v>
      </c>
      <c r="CO21" s="612">
        <f t="shared" ref="CO21:CO84" si="304">SUM(CW21,CZ21)</f>
        <v>4532</v>
      </c>
      <c r="CP21" s="613">
        <f t="shared" ref="CP21:CP84" si="305">IFERROR(IF(CO21=0,"-",CO21/CQ21-1),"-")</f>
        <v>0.12540352619816231</v>
      </c>
      <c r="CQ21" s="614">
        <v>4027</v>
      </c>
      <c r="CR21" s="615">
        <f t="shared" ref="CR21:CT84" si="306">IFERROR(IF(CQ21=0,"-",CQ21/CS21-1),"-")</f>
        <v>0.28085241730279908</v>
      </c>
      <c r="CS21" s="614">
        <v>3144</v>
      </c>
      <c r="CT21" s="615">
        <f t="shared" si="306"/>
        <v>0.29011079195732448</v>
      </c>
      <c r="CU21" s="616">
        <v>2437</v>
      </c>
      <c r="CV21" s="617">
        <f t="shared" ref="CV21:CV25" si="307">SUM(DS21,DY21,EP21,EV21,FM21,FS21,GJ21,GP21,HG21,HM21,ID21,IJ21)</f>
        <v>3179</v>
      </c>
      <c r="CW21" s="618">
        <f>SUM(DT21,DZ21,EQ21,EW21,FN21,FT21,GK21,GQ21,HH21,HN21,IE21,IK21)</f>
        <v>3022</v>
      </c>
      <c r="CX21" s="619">
        <v>2673</v>
      </c>
      <c r="CY21" s="620">
        <f t="shared" ref="CY21:CZ25" si="308">SUM(DV21,EB21,ES21,EY21,FP21,FV21,GM21,GS21,HJ21,HP21,IG21,IM21)</f>
        <v>1589</v>
      </c>
      <c r="CZ21" s="621">
        <f t="shared" si="308"/>
        <v>1510</v>
      </c>
      <c r="DA21" s="622">
        <v>1354</v>
      </c>
      <c r="DB21" s="606">
        <f>DC21+DD21</f>
        <v>3272</v>
      </c>
      <c r="DC21" s="623">
        <f>DS21+EP21+FM21+GJ21+HG21+ID21</f>
        <v>2721</v>
      </c>
      <c r="DD21" s="624">
        <f>DV21+ES21+FP21+GM21+HJ21+IG21</f>
        <v>551</v>
      </c>
      <c r="DE21" s="606">
        <f>DF21+DG21</f>
        <v>1496</v>
      </c>
      <c r="DF21" s="624">
        <f>DY21+EV21+FS21+GP21+HM21+IJ21</f>
        <v>458</v>
      </c>
      <c r="DG21" s="1140">
        <f>EB21+EY21+FV21+GS21+HP21+IM21</f>
        <v>1038</v>
      </c>
      <c r="DH21" s="1146">
        <f>DM21+DP21</f>
        <v>3658</v>
      </c>
      <c r="DI21" s="625">
        <f t="shared" ref="DI21:DI84" si="309">DN21+DQ21</f>
        <v>3476</v>
      </c>
      <c r="DJ21" s="626">
        <f>DO21+DR21</f>
        <v>3048</v>
      </c>
      <c r="DK21" s="627">
        <f>DS21+DY21</f>
        <v>2680</v>
      </c>
      <c r="DL21" s="627">
        <f>DV21+EB21</f>
        <v>978</v>
      </c>
      <c r="DM21" s="628">
        <f>DS21+DV21</f>
        <v>2551</v>
      </c>
      <c r="DN21" s="625">
        <f>SUM(DT21,DW21)</f>
        <v>2382</v>
      </c>
      <c r="DO21" s="629">
        <v>2090</v>
      </c>
      <c r="DP21" s="630">
        <f>DY21+EB21</f>
        <v>1107</v>
      </c>
      <c r="DQ21" s="625">
        <f>SUM(DZ21,EC21)</f>
        <v>1094</v>
      </c>
      <c r="DR21" s="631">
        <v>958</v>
      </c>
      <c r="DS21" s="632">
        <v>2365</v>
      </c>
      <c r="DT21" s="633">
        <v>2223</v>
      </c>
      <c r="DU21" s="634">
        <v>1957</v>
      </c>
      <c r="DV21" s="635">
        <v>186</v>
      </c>
      <c r="DW21" s="636">
        <v>159</v>
      </c>
      <c r="DX21" s="637">
        <v>133</v>
      </c>
      <c r="DY21" s="635">
        <v>315</v>
      </c>
      <c r="DZ21" s="636">
        <v>328</v>
      </c>
      <c r="EA21" s="638">
        <v>290</v>
      </c>
      <c r="EB21" s="639">
        <v>792</v>
      </c>
      <c r="EC21" s="636">
        <v>766</v>
      </c>
      <c r="ED21" s="640">
        <v>668</v>
      </c>
      <c r="EE21" s="641">
        <f>EJ21+EM21</f>
        <v>27</v>
      </c>
      <c r="EF21" s="642">
        <f t="shared" ref="EF21:EF84" si="310">EK21+EN21</f>
        <v>39</v>
      </c>
      <c r="EG21" s="643">
        <f t="shared" ref="EG21:EG84" si="311">EL21+EO21</f>
        <v>42</v>
      </c>
      <c r="EH21" s="620">
        <f>EP21+EV21</f>
        <v>21</v>
      </c>
      <c r="EI21" s="644">
        <f>ES21+EY21</f>
        <v>6</v>
      </c>
      <c r="EJ21" s="645">
        <f>EP21+ES21</f>
        <v>17</v>
      </c>
      <c r="EK21" s="643">
        <f>SUM(EQ21,ET21)</f>
        <v>20</v>
      </c>
      <c r="EL21" s="646">
        <v>22</v>
      </c>
      <c r="EM21" s="645">
        <f>EV21+EY21</f>
        <v>10</v>
      </c>
      <c r="EN21" s="642">
        <f>SUM(EW21,EZ21)</f>
        <v>19</v>
      </c>
      <c r="EO21" s="646">
        <v>20</v>
      </c>
      <c r="EP21" s="647">
        <v>16</v>
      </c>
      <c r="EQ21" s="648">
        <v>19</v>
      </c>
      <c r="ER21" s="649">
        <v>21</v>
      </c>
      <c r="ES21" s="650">
        <v>1</v>
      </c>
      <c r="ET21" s="651">
        <v>1</v>
      </c>
      <c r="EU21" s="646">
        <v>1</v>
      </c>
      <c r="EV21" s="647">
        <v>5</v>
      </c>
      <c r="EW21" s="648">
        <v>4</v>
      </c>
      <c r="EX21" s="652">
        <v>4</v>
      </c>
      <c r="EY21" s="653">
        <v>5</v>
      </c>
      <c r="EZ21" s="648">
        <v>15</v>
      </c>
      <c r="FA21" s="654">
        <v>16</v>
      </c>
      <c r="FB21" s="641">
        <f>FG21+FJ21</f>
        <v>95</v>
      </c>
      <c r="FC21" s="655">
        <f t="shared" ref="FC21:FC84" si="312">FH21+FK21</f>
        <v>77</v>
      </c>
      <c r="FD21" s="656">
        <f t="shared" ref="FD21:FD84" si="313">FI21+FL21</f>
        <v>71</v>
      </c>
      <c r="FE21" s="657">
        <f>FM21+FS21</f>
        <v>51</v>
      </c>
      <c r="FF21" s="657">
        <f>FP21+FV21</f>
        <v>44</v>
      </c>
      <c r="FG21" s="645">
        <f>FM21+FP21</f>
        <v>61</v>
      </c>
      <c r="FH21" s="656">
        <f>SUM(FN21,FQ21)</f>
        <v>55</v>
      </c>
      <c r="FI21" s="658">
        <v>50</v>
      </c>
      <c r="FJ21" s="659">
        <f>FS21+FV21</f>
        <v>34</v>
      </c>
      <c r="FK21" s="655">
        <f>SUM(FT21,FW21)</f>
        <v>22</v>
      </c>
      <c r="FL21" s="660">
        <v>21</v>
      </c>
      <c r="FM21" s="661">
        <v>42</v>
      </c>
      <c r="FN21" s="662">
        <v>38</v>
      </c>
      <c r="FO21" s="619">
        <v>34</v>
      </c>
      <c r="FP21" s="663">
        <v>19</v>
      </c>
      <c r="FQ21" s="662">
        <v>17</v>
      </c>
      <c r="FR21" s="619">
        <v>16</v>
      </c>
      <c r="FS21" s="663">
        <v>9</v>
      </c>
      <c r="FT21" s="662">
        <v>6</v>
      </c>
      <c r="FU21" s="664">
        <v>3</v>
      </c>
      <c r="FV21" s="665">
        <v>25</v>
      </c>
      <c r="FW21" s="662">
        <v>16</v>
      </c>
      <c r="FX21" s="666">
        <v>18</v>
      </c>
      <c r="FY21" s="641">
        <f>GD21+GG21</f>
        <v>227</v>
      </c>
      <c r="FZ21" s="667">
        <f t="shared" ref="FZ21:FZ84" si="314">GE21+GH21</f>
        <v>218</v>
      </c>
      <c r="GA21" s="668">
        <f t="shared" ref="GA21:GA84" si="315">GF21+GI21</f>
        <v>194</v>
      </c>
      <c r="GB21" s="620">
        <f>GJ21+GP21</f>
        <v>102</v>
      </c>
      <c r="GC21" s="620">
        <f>GM21+GS21</f>
        <v>125</v>
      </c>
      <c r="GD21" s="645">
        <f>GJ21+GM21</f>
        <v>190</v>
      </c>
      <c r="GE21" s="668">
        <f>SUM(GK21,GN21)</f>
        <v>187</v>
      </c>
      <c r="GF21" s="669">
        <v>169</v>
      </c>
      <c r="GG21" s="670">
        <f>GP21+GS21</f>
        <v>37</v>
      </c>
      <c r="GH21" s="667">
        <f>SUM(GQ21,GT21)</f>
        <v>31</v>
      </c>
      <c r="GI21" s="671">
        <v>25</v>
      </c>
      <c r="GJ21" s="672">
        <v>88</v>
      </c>
      <c r="GK21" s="673">
        <v>88</v>
      </c>
      <c r="GL21" s="674">
        <v>75</v>
      </c>
      <c r="GM21" s="675">
        <v>102</v>
      </c>
      <c r="GN21" s="673">
        <v>99</v>
      </c>
      <c r="GO21" s="676">
        <v>94</v>
      </c>
      <c r="GP21" s="675">
        <v>14</v>
      </c>
      <c r="GQ21" s="673">
        <v>11</v>
      </c>
      <c r="GR21" s="677">
        <v>10</v>
      </c>
      <c r="GS21" s="672">
        <v>23</v>
      </c>
      <c r="GT21" s="673">
        <v>20</v>
      </c>
      <c r="GU21" s="678">
        <v>15</v>
      </c>
      <c r="GV21" s="641">
        <f>HA21+HD21</f>
        <v>287</v>
      </c>
      <c r="GW21" s="679">
        <f t="shared" ref="GW21:GW84" si="316">HB21+HE21</f>
        <v>282</v>
      </c>
      <c r="GX21" s="680">
        <f>HC21+HF21</f>
        <v>265</v>
      </c>
      <c r="GY21" s="620">
        <f>HG21+HM21</f>
        <v>139</v>
      </c>
      <c r="GZ21" s="620">
        <f>HJ21+HP21</f>
        <v>148</v>
      </c>
      <c r="HA21" s="645">
        <f>HG21+HJ21</f>
        <v>158</v>
      </c>
      <c r="HB21" s="680">
        <f>SUM(HH21,HK21)</f>
        <v>152</v>
      </c>
      <c r="HC21" s="681">
        <f t="shared" ref="HC21:HC84" si="317">SUM(HI21,HL21)</f>
        <v>145</v>
      </c>
      <c r="HD21" s="645">
        <f>HM21+HP21</f>
        <v>129</v>
      </c>
      <c r="HE21" s="680">
        <f>SUM(HN21,HQ21)</f>
        <v>130</v>
      </c>
      <c r="HF21" s="682">
        <f t="shared" ref="HF21:HF83" si="318">SUM(HO21,HR21)</f>
        <v>120</v>
      </c>
      <c r="HG21" s="683">
        <v>104</v>
      </c>
      <c r="HH21" s="591">
        <v>99</v>
      </c>
      <c r="HI21" s="684">
        <v>92</v>
      </c>
      <c r="HJ21" s="685">
        <v>54</v>
      </c>
      <c r="HK21" s="591">
        <v>53</v>
      </c>
      <c r="HL21" s="684">
        <v>53</v>
      </c>
      <c r="HM21" s="685">
        <v>35</v>
      </c>
      <c r="HN21" s="591">
        <v>36</v>
      </c>
      <c r="HO21" s="686">
        <v>35</v>
      </c>
      <c r="HP21" s="683">
        <v>94</v>
      </c>
      <c r="HQ21" s="591">
        <v>94</v>
      </c>
      <c r="HR21" s="687">
        <v>85</v>
      </c>
      <c r="HS21" s="688">
        <f>HX21+IA21</f>
        <v>474</v>
      </c>
      <c r="HT21" s="689">
        <f>HY21+IB21</f>
        <v>440</v>
      </c>
      <c r="HU21" s="690">
        <f>HZ21+IC21</f>
        <v>407</v>
      </c>
      <c r="HV21" s="620">
        <f>ID21+IJ21</f>
        <v>186</v>
      </c>
      <c r="HW21" s="691">
        <f>IG21+IM21</f>
        <v>288</v>
      </c>
      <c r="HX21" s="645">
        <f>ID21+IG21</f>
        <v>295</v>
      </c>
      <c r="HY21" s="690">
        <f>SUM(IE21,IH21)</f>
        <v>280</v>
      </c>
      <c r="HZ21" s="692">
        <v>262</v>
      </c>
      <c r="IA21" s="645">
        <f t="shared" ref="IA21:IB25" si="319">SUM(IJ21,IM21)</f>
        <v>179</v>
      </c>
      <c r="IB21" s="690">
        <f t="shared" si="319"/>
        <v>160</v>
      </c>
      <c r="IC21" s="693">
        <v>145</v>
      </c>
      <c r="ID21" s="694">
        <v>106</v>
      </c>
      <c r="IE21" s="695">
        <v>90</v>
      </c>
      <c r="IF21" s="692">
        <v>82</v>
      </c>
      <c r="IG21" s="696">
        <v>189</v>
      </c>
      <c r="IH21" s="695">
        <v>190</v>
      </c>
      <c r="II21" s="692">
        <v>180</v>
      </c>
      <c r="IJ21" s="696">
        <v>80</v>
      </c>
      <c r="IK21" s="695">
        <v>80</v>
      </c>
      <c r="IL21" s="697">
        <v>70</v>
      </c>
      <c r="IM21" s="696">
        <v>99</v>
      </c>
      <c r="IN21" s="695">
        <v>80</v>
      </c>
      <c r="IO21" s="698">
        <v>75</v>
      </c>
      <c r="IP21" s="1943">
        <f>IQ21+IT21+IW21+IZ21+JC21+JF21</f>
        <v>4883</v>
      </c>
      <c r="IQ21" s="3216">
        <f t="shared" ref="IQ21:IQ25" si="320">IR21+IS21</f>
        <v>318</v>
      </c>
      <c r="IR21" s="3230">
        <v>271</v>
      </c>
      <c r="IS21" s="3231">
        <v>47</v>
      </c>
      <c r="IT21" s="3216">
        <f t="shared" ref="IT21:IT25" si="321">IU21+IV21</f>
        <v>958</v>
      </c>
      <c r="IU21" s="3230">
        <v>805</v>
      </c>
      <c r="IV21" s="3231">
        <v>153</v>
      </c>
      <c r="IW21" s="3216">
        <f t="shared" ref="IW21:IW25" si="322">IX21+IY21</f>
        <v>1418</v>
      </c>
      <c r="IX21" s="3230">
        <v>931</v>
      </c>
      <c r="IY21" s="3231">
        <v>487</v>
      </c>
      <c r="IZ21" s="3216">
        <f t="shared" ref="IZ21:IZ25" si="323">JA21+JB21</f>
        <v>1048</v>
      </c>
      <c r="JA21" s="3230">
        <v>620</v>
      </c>
      <c r="JB21" s="3231">
        <v>428</v>
      </c>
      <c r="JC21" s="3216">
        <f t="shared" ref="JC21:JC25" si="324">JD21+JE21</f>
        <v>267</v>
      </c>
      <c r="JD21" s="3230">
        <v>150</v>
      </c>
      <c r="JE21" s="3231">
        <v>117</v>
      </c>
      <c r="JF21" s="3216">
        <f t="shared" ref="JF21:JF25" si="325">JG21+JH21</f>
        <v>874</v>
      </c>
      <c r="JG21" s="3230">
        <v>435</v>
      </c>
      <c r="JH21" s="3232">
        <v>439</v>
      </c>
      <c r="JI21" s="87"/>
      <c r="JJ21" s="970" t="s">
        <v>368</v>
      </c>
      <c r="JK21" s="971" t="s">
        <v>368</v>
      </c>
      <c r="JL21" s="972" t="s">
        <v>376</v>
      </c>
      <c r="JM21" s="973">
        <f t="shared" si="269"/>
        <v>1.8243331923643417E-2</v>
      </c>
      <c r="JN21" s="974">
        <f t="shared" si="270"/>
        <v>1.1132539943866912E-2</v>
      </c>
      <c r="JO21" s="975">
        <f t="shared" si="271"/>
        <v>1.0084227150095413E-2</v>
      </c>
      <c r="JP21" s="976">
        <f t="shared" si="272"/>
        <v>7.6089573802070789E-3</v>
      </c>
      <c r="JQ21" s="977">
        <f t="shared" si="273"/>
        <v>7.0117909718830675E-3</v>
      </c>
      <c r="JR21" s="976">
        <f t="shared" si="274"/>
        <v>6.5390749601275918E-3</v>
      </c>
      <c r="JS21" s="978">
        <f t="shared" si="275"/>
        <v>2.5952741530610127E-2</v>
      </c>
      <c r="JT21" s="979">
        <f t="shared" si="276"/>
        <v>1.5873370743812738E-2</v>
      </c>
      <c r="JU21" s="980">
        <f t="shared" si="277"/>
        <v>1.4416745061147694E-2</v>
      </c>
      <c r="JV21" s="981">
        <f t="shared" si="278"/>
        <v>1.0696393916143881E-2</v>
      </c>
      <c r="JW21" s="980">
        <f t="shared" si="279"/>
        <v>1.0002737067356739E-2</v>
      </c>
      <c r="JX21" s="982">
        <f t="shared" si="280"/>
        <v>9.2989264653999294E-3</v>
      </c>
      <c r="JY21" s="978">
        <f>KE21/$KE$20</f>
        <v>0.32242268041237115</v>
      </c>
      <c r="JZ21" s="979">
        <f>KI21/$KI$20</f>
        <v>0.28286852589641437</v>
      </c>
      <c r="KA21" s="977">
        <f>KL21/$KL$20</f>
        <v>0.35785172212492705</v>
      </c>
      <c r="KB21" s="976">
        <f>KO21/$KO$20</f>
        <v>0.33193277310924368</v>
      </c>
      <c r="KC21" s="977">
        <f>KR21/$KR$20</f>
        <v>0.32736156351791529</v>
      </c>
      <c r="KD21" s="983">
        <f>KU21/$KU$20</f>
        <v>0.35176358436606292</v>
      </c>
      <c r="KE21" s="984">
        <f>SUM(LD21,LG21,LJ21,LT21,LW21,LZ21,MC21,MF21,MI21,MN21)</f>
        <v>1251</v>
      </c>
      <c r="KF21" s="985"/>
      <c r="KG21" s="986">
        <f t="shared" si="281"/>
        <v>0.76197183098591559</v>
      </c>
      <c r="KH21" s="3300">
        <f t="shared" si="282"/>
        <v>541</v>
      </c>
      <c r="KI21" s="987">
        <f>SUM(LE21,LH21,LK21,LU21,LX21,MA21,MD21,MG21,MJ21,MQ21)</f>
        <v>710</v>
      </c>
      <c r="KJ21" s="988"/>
      <c r="KK21" s="989">
        <f t="shared" ref="KK21:KK84" si="326">IFERROR(IF(KI21=0,"-",KI21/KL21-1),"-")</f>
        <v>0.15823817292006526</v>
      </c>
      <c r="KL21" s="990" t="s">
        <v>7</v>
      </c>
      <c r="KM21" s="991"/>
      <c r="KN21" s="992">
        <f t="shared" ref="KN21:KN84" si="327">IFERROR(IF(KL21=0,"-",KL21/KO21-1),"-")</f>
        <v>0.29324894514767941</v>
      </c>
      <c r="KO21" s="993">
        <v>474</v>
      </c>
      <c r="KP21" s="991"/>
      <c r="KQ21" s="994">
        <f t="shared" ref="KQ21:KQ84" si="328">IFERROR(IF(KO21=0,"-",KO21/KR21-1),"-")</f>
        <v>0.17910447761194037</v>
      </c>
      <c r="KR21" s="993">
        <v>402</v>
      </c>
      <c r="KS21" s="991"/>
      <c r="KT21" s="994">
        <f t="shared" ref="KT21:KT84" si="329">IFERROR(IF(KR21=0,"-",KR21/KU21-1),"-")</f>
        <v>8.9430894308943021E-2</v>
      </c>
      <c r="KU21" s="993">
        <v>369</v>
      </c>
      <c r="KV21" s="995"/>
      <c r="KW21" s="2769">
        <f>LD21+LG21+LJ21</f>
        <v>60</v>
      </c>
      <c r="KX21" s="2770">
        <f t="shared" ref="KX21:KX84" si="330">IFERROR(IF(KW21=0,"-",KW21/KZ21-1),"-")</f>
        <v>0.17647058823529416</v>
      </c>
      <c r="KY21" s="2771">
        <f t="shared" ref="KY21:KY84" si="331">IF(OR(KW21="-",KZ21="-"),"-",KW21-KZ21)</f>
        <v>9</v>
      </c>
      <c r="KZ21" s="2964">
        <f>LE21+LH21+LK21</f>
        <v>51</v>
      </c>
      <c r="LA21" s="2770">
        <f t="shared" ref="LA21:LA84" si="332">IFERROR(IF(KZ21=0,"-",KZ21/LC21-1),"-")</f>
        <v>-0.2153846153846154</v>
      </c>
      <c r="LB21" s="2771">
        <f>IF(OR(KZ21="-",LC21="-"),"-",KZ21-LC21)</f>
        <v>-14</v>
      </c>
      <c r="LC21" s="2950">
        <f>LF21+LI21+LL21</f>
        <v>65</v>
      </c>
      <c r="LD21" s="996">
        <v>25</v>
      </c>
      <c r="LE21" s="997">
        <v>20</v>
      </c>
      <c r="LF21" s="2716">
        <v>12</v>
      </c>
      <c r="LG21" s="996">
        <v>35</v>
      </c>
      <c r="LH21" s="2699">
        <v>31</v>
      </c>
      <c r="LI21" s="998">
        <v>53</v>
      </c>
      <c r="LJ21" s="996"/>
      <c r="LK21" s="2699"/>
      <c r="LL21" s="2700"/>
      <c r="LM21" s="2769">
        <f>LT21+LW21+LZ21+MC21+MF21+MI21</f>
        <v>1191</v>
      </c>
      <c r="LN21" s="2770">
        <f t="shared" ref="LN21:LN84" si="333">IFERROR(IF(LM21=0,"-",LM21/LP21-1),"-")</f>
        <v>0.80728376327769347</v>
      </c>
      <c r="LO21" s="2970">
        <f t="shared" ref="LO21:LO84" si="334">IF(OR(LM21="-",LP21="-"),"-",LM21-LP21)</f>
        <v>532</v>
      </c>
      <c r="LP21" s="2772">
        <f>LU21+LX21+MA21+MD21+MG21+MJ21</f>
        <v>659</v>
      </c>
      <c r="LQ21" s="2770">
        <f>IFERROR(IF(LP21=0,"-",LP21/LS21-1),"-")</f>
        <v>0.20255474452554734</v>
      </c>
      <c r="LR21" s="2771">
        <f>IF(OR(LP21="-",LS21="-"),"-",LP21-LS21)</f>
        <v>111</v>
      </c>
      <c r="LS21" s="2773">
        <f>LY21+MB21+ME21+MH21+ML21+LV21</f>
        <v>548</v>
      </c>
      <c r="LT21" s="2835">
        <v>270</v>
      </c>
      <c r="LU21" s="1000">
        <v>246</v>
      </c>
      <c r="LV21" s="1001">
        <v>227</v>
      </c>
      <c r="LW21" s="999">
        <v>754</v>
      </c>
      <c r="LX21" s="1000">
        <v>134</v>
      </c>
      <c r="LY21" s="1002">
        <v>80</v>
      </c>
      <c r="LZ21" s="999"/>
      <c r="MA21" s="1000"/>
      <c r="MB21" s="1002"/>
      <c r="MC21" s="999">
        <v>137</v>
      </c>
      <c r="MD21" s="1003">
        <v>261</v>
      </c>
      <c r="ME21" s="1002">
        <v>224</v>
      </c>
      <c r="MF21" s="999"/>
      <c r="MG21" s="1000"/>
      <c r="MH21" s="1002"/>
      <c r="MI21" s="999">
        <v>30</v>
      </c>
      <c r="MJ21" s="1003">
        <v>18</v>
      </c>
      <c r="MK21" s="1004"/>
      <c r="ML21" s="2861">
        <v>17</v>
      </c>
      <c r="MM21" s="2869"/>
      <c r="MN21" s="1005">
        <v>0</v>
      </c>
      <c r="MO21" s="2770" t="str">
        <f t="shared" ref="MO21:MO84" si="335">IFERROR(IF(MN21=0,"-",MN21/MQ21-1),"-")</f>
        <v>-</v>
      </c>
      <c r="MP21" s="2771">
        <f t="shared" ref="MP21:MP84" si="336">IF(OR(MN21="-",MQ21="-"),"-",MN21-MQ21)</f>
        <v>0</v>
      </c>
      <c r="MQ21" s="1006"/>
      <c r="MR21" s="3183"/>
      <c r="MS21" s="2770" t="str">
        <f t="shared" si="284"/>
        <v>-</v>
      </c>
      <c r="MT21" s="2771">
        <f t="shared" si="285"/>
        <v>0</v>
      </c>
      <c r="MU21" s="3145"/>
      <c r="MV21" s="3162"/>
      <c r="MW21" s="1007">
        <f>SUM(MX21:NR21)</f>
        <v>1251</v>
      </c>
      <c r="MX21" s="1130">
        <v>0</v>
      </c>
      <c r="MY21" s="1008">
        <v>0</v>
      </c>
      <c r="MZ21" s="1009">
        <v>0</v>
      </c>
      <c r="NA21" s="1008">
        <v>22</v>
      </c>
      <c r="NB21" s="1009">
        <v>411</v>
      </c>
      <c r="NC21" s="1008">
        <v>4</v>
      </c>
      <c r="ND21" s="1009">
        <v>40</v>
      </c>
      <c r="NE21" s="1008">
        <v>43</v>
      </c>
      <c r="NF21" s="1009">
        <v>135</v>
      </c>
      <c r="NG21" s="1008">
        <v>494</v>
      </c>
      <c r="NH21" s="1008">
        <v>3</v>
      </c>
      <c r="NI21" s="1008">
        <v>56</v>
      </c>
      <c r="NJ21" s="1008">
        <v>4</v>
      </c>
      <c r="NK21" s="1008">
        <v>15</v>
      </c>
      <c r="NL21" s="1008">
        <v>12</v>
      </c>
      <c r="NM21" s="1008">
        <v>0</v>
      </c>
      <c r="NN21" s="1008">
        <v>0</v>
      </c>
      <c r="NO21" s="1008">
        <v>12</v>
      </c>
      <c r="NP21" s="1008">
        <v>0</v>
      </c>
      <c r="NQ21" s="1008">
        <v>0</v>
      </c>
      <c r="NR21" s="1131">
        <v>0</v>
      </c>
    </row>
    <row r="22" spans="1:382" s="88" customFormat="1" ht="20.100000000000001" customHeight="1">
      <c r="A22" s="699"/>
      <c r="B22" s="700"/>
      <c r="C22" s="700" t="s">
        <v>652</v>
      </c>
      <c r="D22" s="701" t="s">
        <v>345</v>
      </c>
      <c r="E22" s="702" t="s">
        <v>368</v>
      </c>
      <c r="F22" s="703" t="s">
        <v>368</v>
      </c>
      <c r="G22" s="704" t="s">
        <v>368</v>
      </c>
      <c r="H22" s="705">
        <f t="shared" si="287"/>
        <v>8.9445230298215359E-4</v>
      </c>
      <c r="I22" s="706">
        <f t="shared" ref="I22:I83" si="337">AC22/$AC$6</f>
        <v>8.5196814974293923E-4</v>
      </c>
      <c r="J22" s="707">
        <f t="shared" si="236"/>
        <v>7.3304806346467647E-4</v>
      </c>
      <c r="K22" s="708">
        <f t="shared" si="237"/>
        <v>5.6572325900569695E-4</v>
      </c>
      <c r="L22" s="709">
        <f t="shared" si="238"/>
        <v>5.0028118951473603E-4</v>
      </c>
      <c r="M22" s="710">
        <f t="shared" si="239"/>
        <v>4.373537184343267E-4</v>
      </c>
      <c r="N22" s="711">
        <f t="shared" si="240"/>
        <v>3.0408592403649033E-3</v>
      </c>
      <c r="O22" s="712">
        <f t="shared" si="288"/>
        <v>2.9541609025622935E-3</v>
      </c>
      <c r="P22" s="713">
        <f t="shared" si="289"/>
        <v>2.530232969267061E-3</v>
      </c>
      <c r="Q22" s="714">
        <f t="shared" si="290"/>
        <v>2.0162991717802507E-3</v>
      </c>
      <c r="R22" s="713">
        <f t="shared" si="291"/>
        <v>1.8288374412901618E-3</v>
      </c>
      <c r="S22" s="715">
        <f t="shared" si="292"/>
        <v>1.6365313470140743E-3</v>
      </c>
      <c r="T22" s="711">
        <f>Z22/$Z$20</f>
        <v>0.13881871767111753</v>
      </c>
      <c r="U22" s="712">
        <f>AC22/$AC$20</f>
        <v>0.13598883673728276</v>
      </c>
      <c r="V22" s="707">
        <f>AF22/$AF$20</f>
        <v>0.12843522153673584</v>
      </c>
      <c r="W22" s="716">
        <f>AH22/$AH$20</f>
        <v>0.1204537270435722</v>
      </c>
      <c r="X22" s="707">
        <f>AJ22/$AJ$20</f>
        <v>0.12708287047322817</v>
      </c>
      <c r="Y22" s="717">
        <f>AL22/$AL$20</f>
        <v>0.12319561971129915</v>
      </c>
      <c r="Z22" s="2044">
        <f t="shared" ref="Z22:Z85" si="338">BA22+BD22</f>
        <v>1154</v>
      </c>
      <c r="AA22" s="2192">
        <f t="shared" si="293"/>
        <v>7.6492537313432862E-2</v>
      </c>
      <c r="AB22" s="2193">
        <f t="shared" si="241"/>
        <v>82</v>
      </c>
      <c r="AC22" s="2033">
        <f>SUM(BB22,BE22)</f>
        <v>1072</v>
      </c>
      <c r="AD22" s="718">
        <f t="shared" si="294"/>
        <v>0.17030567685589526</v>
      </c>
      <c r="AE22" s="2017">
        <f t="shared" si="242"/>
        <v>156</v>
      </c>
      <c r="AF22" s="719" t="s">
        <v>8</v>
      </c>
      <c r="AG22" s="718">
        <f t="shared" si="243"/>
        <v>0.36920777279521677</v>
      </c>
      <c r="AH22" s="2053">
        <v>669</v>
      </c>
      <c r="AI22" s="718">
        <f t="shared" si="244"/>
        <v>0.16958041958041958</v>
      </c>
      <c r="AJ22" s="720">
        <v>572</v>
      </c>
      <c r="AK22" s="721">
        <f t="shared" si="295"/>
        <v>0.15555555555555545</v>
      </c>
      <c r="AL22" s="2053">
        <v>495</v>
      </c>
      <c r="AM22" s="722">
        <f t="shared" si="296"/>
        <v>0.19854721549636811</v>
      </c>
      <c r="AN22" s="2068">
        <v>413</v>
      </c>
      <c r="AO22" s="718" t="str">
        <f t="shared" si="245"/>
        <v>-</v>
      </c>
      <c r="AP22" s="2075" t="s">
        <v>373</v>
      </c>
      <c r="AQ22" s="722" t="str">
        <f t="shared" si="246"/>
        <v>-</v>
      </c>
      <c r="AR22" s="2076" t="s">
        <v>373</v>
      </c>
      <c r="AS22" s="718" t="str">
        <f t="shared" si="247"/>
        <v>-</v>
      </c>
      <c r="AT22" s="2075" t="s">
        <v>373</v>
      </c>
      <c r="AU22" s="722" t="str">
        <f t="shared" si="248"/>
        <v>-</v>
      </c>
      <c r="AV22" s="2076" t="s">
        <v>373</v>
      </c>
      <c r="AW22" s="718" t="str">
        <f t="shared" si="249"/>
        <v>-</v>
      </c>
      <c r="AX22" s="2075" t="s">
        <v>373</v>
      </c>
      <c r="AY22" s="722" t="str">
        <f t="shared" si="297"/>
        <v>-</v>
      </c>
      <c r="AZ22" s="2082" t="s">
        <v>368</v>
      </c>
      <c r="BA22" s="2093">
        <f t="shared" ref="BA22:BA85" si="339">BZ22+CV22</f>
        <v>744</v>
      </c>
      <c r="BB22" s="2103">
        <f>SUM(CA22,CW22)</f>
        <v>692</v>
      </c>
      <c r="BC22" s="2112">
        <v>586</v>
      </c>
      <c r="BD22" s="723">
        <f t="shared" si="298"/>
        <v>410</v>
      </c>
      <c r="BE22" s="724">
        <f t="shared" si="298"/>
        <v>380</v>
      </c>
      <c r="BF22" s="2136">
        <v>330</v>
      </c>
      <c r="BG22" s="2146">
        <f>BH22+BI22</f>
        <v>730</v>
      </c>
      <c r="BH22" s="723">
        <f t="shared" si="299"/>
        <v>614</v>
      </c>
      <c r="BI22" s="723">
        <f t="shared" si="299"/>
        <v>116</v>
      </c>
      <c r="BJ22" s="723">
        <f>BK22+BL22</f>
        <v>424</v>
      </c>
      <c r="BK22" s="723">
        <f t="shared" si="300"/>
        <v>130</v>
      </c>
      <c r="BL22" s="725">
        <f t="shared" si="300"/>
        <v>294</v>
      </c>
      <c r="BM22" s="2126">
        <f t="shared" ref="BM22:BM85" si="340">BP22+CL22</f>
        <v>1154</v>
      </c>
      <c r="BN22" s="3272"/>
      <c r="BO22" s="727"/>
      <c r="BP22" s="728">
        <f t="shared" ref="BP22:BP24" si="341">BZ22+CC22</f>
        <v>34</v>
      </c>
      <c r="BQ22" s="2164">
        <f t="shared" si="252"/>
        <v>3.0303030303030276E-2</v>
      </c>
      <c r="BR22" s="2165">
        <f t="shared" ref="BR22:BR85" si="342">BP22-BS22</f>
        <v>1</v>
      </c>
      <c r="BS22" s="730">
        <f>SUM(CA22,CD22)</f>
        <v>33</v>
      </c>
      <c r="BT22" s="729">
        <f t="shared" si="301"/>
        <v>0.10000000000000009</v>
      </c>
      <c r="BU22" s="731">
        <v>30</v>
      </c>
      <c r="BV22" s="729">
        <f t="shared" si="302"/>
        <v>7.1428571428571397E-2</v>
      </c>
      <c r="BW22" s="731">
        <v>28</v>
      </c>
      <c r="BX22" s="729">
        <f t="shared" si="303"/>
        <v>0.27272727272727271</v>
      </c>
      <c r="BY22" s="732">
        <v>22</v>
      </c>
      <c r="BZ22" s="733">
        <f t="shared" ref="BZ22:BZ85" si="343">CG22+CJ22</f>
        <v>11</v>
      </c>
      <c r="CA22" s="734">
        <v>12</v>
      </c>
      <c r="CB22" s="735">
        <v>10</v>
      </c>
      <c r="CC22" s="736">
        <f t="shared" ref="CC22:CC85" si="344">CH22+CK22</f>
        <v>23</v>
      </c>
      <c r="CD22" s="737">
        <v>21</v>
      </c>
      <c r="CE22" s="735">
        <v>20</v>
      </c>
      <c r="CF22" s="738">
        <f t="shared" ref="CF22:CF25" si="345">CG22+CH22</f>
        <v>15</v>
      </c>
      <c r="CG22" s="739">
        <v>1</v>
      </c>
      <c r="CH22" s="740">
        <v>14</v>
      </c>
      <c r="CI22" s="738">
        <f t="shared" ref="CI22:CI25" si="346">CJ22+CK22</f>
        <v>19</v>
      </c>
      <c r="CJ22" s="740">
        <v>10</v>
      </c>
      <c r="CK22" s="741">
        <v>9</v>
      </c>
      <c r="CL22" s="742">
        <f>CV22+CY22</f>
        <v>1120</v>
      </c>
      <c r="CM22" s="743">
        <f t="shared" ref="CM22:CM84" si="347">IFERROR(IF(CL22=0,"-",CL22/CO22-1),"-")</f>
        <v>7.7959576515880702E-2</v>
      </c>
      <c r="CN22" s="2007">
        <f t="shared" ref="CN22:CN84" si="348">CL22-CO22</f>
        <v>81</v>
      </c>
      <c r="CO22" s="744">
        <f t="shared" si="304"/>
        <v>1039</v>
      </c>
      <c r="CP22" s="745">
        <f t="shared" si="305"/>
        <v>0.17268623024830698</v>
      </c>
      <c r="CQ22" s="746">
        <v>886</v>
      </c>
      <c r="CR22" s="747">
        <f t="shared" si="306"/>
        <v>0.38221528861154441</v>
      </c>
      <c r="CS22" s="746">
        <v>641</v>
      </c>
      <c r="CT22" s="747">
        <f t="shared" si="306"/>
        <v>0.16545454545454552</v>
      </c>
      <c r="CU22" s="748">
        <v>550</v>
      </c>
      <c r="CV22" s="749">
        <f t="shared" si="307"/>
        <v>733</v>
      </c>
      <c r="CW22" s="750">
        <f t="shared" ref="CW22:CW34" si="349">SUM(DT22,DZ22,EQ22,EW22,FN22,FT22,GK22,GQ22,HH22,HN22,IE22,IK22)</f>
        <v>680</v>
      </c>
      <c r="CX22" s="751">
        <v>2674</v>
      </c>
      <c r="CY22" s="752">
        <f t="shared" si="308"/>
        <v>387</v>
      </c>
      <c r="CZ22" s="753">
        <f t="shared" si="308"/>
        <v>359</v>
      </c>
      <c r="DA22" s="754">
        <v>310</v>
      </c>
      <c r="DB22" s="738">
        <f t="shared" ref="DB22:DB25" si="350">DC22+DD22</f>
        <v>715</v>
      </c>
      <c r="DC22" s="738">
        <f t="shared" ref="DC22:DC25" si="351">DS22+EP22+FM22+GJ22+HG22+ID22</f>
        <v>613</v>
      </c>
      <c r="DD22" s="755">
        <f t="shared" ref="DD22:DD25" si="352">DV22+ES22+FP22+GM22+HJ22+IG22</f>
        <v>102</v>
      </c>
      <c r="DE22" s="738">
        <f t="shared" ref="DE22:DE25" si="353">DF22+DG22</f>
        <v>405</v>
      </c>
      <c r="DF22" s="755">
        <f t="shared" ref="DF22:DF25" si="354">DY22+EV22+FS22+GP22+HM22+IJ22</f>
        <v>120</v>
      </c>
      <c r="DG22" s="1141">
        <f t="shared" ref="DG22:DG25" si="355">EB22+EY22+FV22+GS22+HP22+IM22</f>
        <v>285</v>
      </c>
      <c r="DH22" s="1147">
        <f>DM22+DP22</f>
        <v>987</v>
      </c>
      <c r="DI22" s="750">
        <f t="shared" si="309"/>
        <v>897</v>
      </c>
      <c r="DJ22" s="757">
        <f t="shared" ref="DJ22:DJ84" si="356">DO22+DR22</f>
        <v>775</v>
      </c>
      <c r="DK22" s="756">
        <f>DS22+DY22</f>
        <v>678</v>
      </c>
      <c r="DL22" s="756">
        <f>DV22+EB22</f>
        <v>309</v>
      </c>
      <c r="DM22" s="756">
        <f>DS22+DV22</f>
        <v>633</v>
      </c>
      <c r="DN22" s="750">
        <f>SUM(DT22,DW22)</f>
        <v>584</v>
      </c>
      <c r="DO22" s="758">
        <v>514</v>
      </c>
      <c r="DP22" s="759">
        <f>DY22+EB22</f>
        <v>354</v>
      </c>
      <c r="DQ22" s="750">
        <f>SUM(DZ22,EC22)</f>
        <v>313</v>
      </c>
      <c r="DR22" s="760">
        <v>261</v>
      </c>
      <c r="DS22" s="761">
        <v>582</v>
      </c>
      <c r="DT22" s="762">
        <v>538</v>
      </c>
      <c r="DU22" s="763">
        <v>475</v>
      </c>
      <c r="DV22" s="764">
        <v>51</v>
      </c>
      <c r="DW22" s="724">
        <v>46</v>
      </c>
      <c r="DX22" s="765">
        <v>39</v>
      </c>
      <c r="DY22" s="764">
        <v>96</v>
      </c>
      <c r="DZ22" s="724">
        <v>93</v>
      </c>
      <c r="EA22" s="766">
        <v>65</v>
      </c>
      <c r="EB22" s="767">
        <v>258</v>
      </c>
      <c r="EC22" s="724">
        <v>220</v>
      </c>
      <c r="ED22" s="768">
        <v>196</v>
      </c>
      <c r="EE22" s="769">
        <f t="shared" ref="EE22:EE84" si="357">EJ22+EM22</f>
        <v>0</v>
      </c>
      <c r="EF22" s="770">
        <f t="shared" si="310"/>
        <v>0</v>
      </c>
      <c r="EG22" s="771">
        <f t="shared" si="311"/>
        <v>0</v>
      </c>
      <c r="EH22" s="752">
        <f>EP22+EV22</f>
        <v>0</v>
      </c>
      <c r="EI22" s="769">
        <f>ES22+EY22</f>
        <v>0</v>
      </c>
      <c r="EJ22" s="752">
        <f>EP22+ES22</f>
        <v>0</v>
      </c>
      <c r="EK22" s="771">
        <f>SUM(EQ22,ET22)</f>
        <v>0</v>
      </c>
      <c r="EL22" s="760">
        <v>0</v>
      </c>
      <c r="EM22" s="752">
        <f>EV22+EY22</f>
        <v>0</v>
      </c>
      <c r="EN22" s="770">
        <f>SUM(EW22,EZ22)</f>
        <v>0</v>
      </c>
      <c r="EO22" s="760">
        <v>0</v>
      </c>
      <c r="EP22" s="772">
        <v>0</v>
      </c>
      <c r="EQ22" s="724">
        <v>0</v>
      </c>
      <c r="ER22" s="751">
        <v>0</v>
      </c>
      <c r="ES22" s="773">
        <v>0</v>
      </c>
      <c r="ET22" s="774">
        <v>0</v>
      </c>
      <c r="EU22" s="760">
        <v>0</v>
      </c>
      <c r="EV22" s="772">
        <v>0</v>
      </c>
      <c r="EW22" s="724">
        <v>0</v>
      </c>
      <c r="EX22" s="766">
        <v>0</v>
      </c>
      <c r="EY22" s="767">
        <v>0</v>
      </c>
      <c r="EZ22" s="724">
        <v>0</v>
      </c>
      <c r="FA22" s="768">
        <v>0</v>
      </c>
      <c r="FB22" s="769">
        <f t="shared" ref="FB22:FB84" si="358">FG22+FJ22</f>
        <v>30</v>
      </c>
      <c r="FC22" s="770">
        <f t="shared" si="312"/>
        <v>22</v>
      </c>
      <c r="FD22" s="771">
        <f t="shared" si="313"/>
        <v>13</v>
      </c>
      <c r="FE22" s="752">
        <f>FM22+FS22</f>
        <v>13</v>
      </c>
      <c r="FF22" s="752">
        <f>FP22+FV22</f>
        <v>17</v>
      </c>
      <c r="FG22" s="752">
        <f>FM22+FP22</f>
        <v>16</v>
      </c>
      <c r="FH22" s="771">
        <f>SUM(FN22,FQ22)</f>
        <v>14</v>
      </c>
      <c r="FI22" s="775">
        <v>11</v>
      </c>
      <c r="FJ22" s="776">
        <f>FS22+FV22</f>
        <v>14</v>
      </c>
      <c r="FK22" s="770">
        <f>SUM(FT22,FW22)</f>
        <v>8</v>
      </c>
      <c r="FL22" s="777">
        <v>2</v>
      </c>
      <c r="FM22" s="772">
        <v>8</v>
      </c>
      <c r="FN22" s="724">
        <v>7</v>
      </c>
      <c r="FO22" s="751">
        <v>5</v>
      </c>
      <c r="FP22" s="764">
        <v>8</v>
      </c>
      <c r="FQ22" s="724">
        <v>7</v>
      </c>
      <c r="FR22" s="751">
        <v>6</v>
      </c>
      <c r="FS22" s="764">
        <v>5</v>
      </c>
      <c r="FT22" s="724">
        <v>3</v>
      </c>
      <c r="FU22" s="766">
        <v>0</v>
      </c>
      <c r="FV22" s="767">
        <v>9</v>
      </c>
      <c r="FW22" s="724">
        <v>5</v>
      </c>
      <c r="FX22" s="768">
        <v>2</v>
      </c>
      <c r="FY22" s="769">
        <f t="shared" ref="FY22:FY84" si="359">GD22+GG22</f>
        <v>18</v>
      </c>
      <c r="FZ22" s="770">
        <f t="shared" si="314"/>
        <v>19</v>
      </c>
      <c r="GA22" s="771">
        <f t="shared" si="315"/>
        <v>18</v>
      </c>
      <c r="GB22" s="752">
        <f>GJ22+GP22</f>
        <v>12</v>
      </c>
      <c r="GC22" s="752">
        <f>GM22+GS22</f>
        <v>6</v>
      </c>
      <c r="GD22" s="752">
        <f>GJ22+GM22</f>
        <v>16</v>
      </c>
      <c r="GE22" s="771">
        <f>SUM(GK22,GN22)</f>
        <v>17</v>
      </c>
      <c r="GF22" s="760">
        <v>16</v>
      </c>
      <c r="GG22" s="778">
        <f>GP22+GS22</f>
        <v>2</v>
      </c>
      <c r="GH22" s="770">
        <f>SUM(GQ22,GT22)</f>
        <v>2</v>
      </c>
      <c r="GI22" s="777">
        <v>2</v>
      </c>
      <c r="GJ22" s="772">
        <v>11</v>
      </c>
      <c r="GK22" s="724">
        <v>10</v>
      </c>
      <c r="GL22" s="751">
        <v>7</v>
      </c>
      <c r="GM22" s="764">
        <v>5</v>
      </c>
      <c r="GN22" s="724">
        <v>7</v>
      </c>
      <c r="GO22" s="765">
        <v>9</v>
      </c>
      <c r="GP22" s="764">
        <v>1</v>
      </c>
      <c r="GQ22" s="724">
        <v>1</v>
      </c>
      <c r="GR22" s="754">
        <v>1</v>
      </c>
      <c r="GS22" s="772">
        <v>1</v>
      </c>
      <c r="GT22" s="724">
        <v>1</v>
      </c>
      <c r="GU22" s="768">
        <v>1</v>
      </c>
      <c r="GV22" s="769">
        <f t="shared" ref="GV22:GV84" si="360">HA22+HD22</f>
        <v>13</v>
      </c>
      <c r="GW22" s="770">
        <f t="shared" si="316"/>
        <v>9</v>
      </c>
      <c r="GX22" s="771">
        <f t="shared" ref="GX22:GX84" si="361">HC22+HF22</f>
        <v>9</v>
      </c>
      <c r="GY22" s="752">
        <f>HG22+HM22</f>
        <v>8</v>
      </c>
      <c r="GZ22" s="752">
        <f>HJ22+HP22</f>
        <v>5</v>
      </c>
      <c r="HA22" s="752">
        <f>HG22+HJ22</f>
        <v>8</v>
      </c>
      <c r="HB22" s="771">
        <f>SUM(HH22,HK22)</f>
        <v>5</v>
      </c>
      <c r="HC22" s="775">
        <f t="shared" si="317"/>
        <v>6</v>
      </c>
      <c r="HD22" s="752">
        <f>HM22+HP22</f>
        <v>5</v>
      </c>
      <c r="HE22" s="771">
        <f>SUM(HN22,HQ22)</f>
        <v>4</v>
      </c>
      <c r="HF22" s="777">
        <f t="shared" si="318"/>
        <v>3</v>
      </c>
      <c r="HG22" s="772">
        <v>7</v>
      </c>
      <c r="HH22" s="724">
        <v>4</v>
      </c>
      <c r="HI22" s="751">
        <v>5</v>
      </c>
      <c r="HJ22" s="764">
        <v>1</v>
      </c>
      <c r="HK22" s="724">
        <v>1</v>
      </c>
      <c r="HL22" s="751">
        <v>1</v>
      </c>
      <c r="HM22" s="764">
        <v>1</v>
      </c>
      <c r="HN22" s="724">
        <v>0</v>
      </c>
      <c r="HO22" s="766">
        <v>0</v>
      </c>
      <c r="HP22" s="772">
        <v>4</v>
      </c>
      <c r="HQ22" s="724">
        <v>4</v>
      </c>
      <c r="HR22" s="754">
        <v>3</v>
      </c>
      <c r="HS22" s="779">
        <f t="shared" ref="HS22:HU25" si="362">HX22+IA22</f>
        <v>72</v>
      </c>
      <c r="HT22" s="770">
        <f t="shared" si="362"/>
        <v>92</v>
      </c>
      <c r="HU22" s="753">
        <f t="shared" si="362"/>
        <v>71</v>
      </c>
      <c r="HV22" s="752">
        <f>ID22+IJ22</f>
        <v>22</v>
      </c>
      <c r="HW22" s="780">
        <f>IG22+IM22</f>
        <v>50</v>
      </c>
      <c r="HX22" s="752">
        <f>ID22+IG22</f>
        <v>42</v>
      </c>
      <c r="HY22" s="753">
        <f>SUM(IE22,IH22)</f>
        <v>56</v>
      </c>
      <c r="HZ22" s="751">
        <v>46</v>
      </c>
      <c r="IA22" s="752">
        <f t="shared" si="319"/>
        <v>30</v>
      </c>
      <c r="IB22" s="753">
        <f t="shared" si="319"/>
        <v>36</v>
      </c>
      <c r="IC22" s="766">
        <v>25</v>
      </c>
      <c r="ID22" s="772">
        <v>5</v>
      </c>
      <c r="IE22" s="724">
        <v>10</v>
      </c>
      <c r="IF22" s="751">
        <v>7</v>
      </c>
      <c r="IG22" s="764">
        <v>37</v>
      </c>
      <c r="IH22" s="724">
        <v>46</v>
      </c>
      <c r="II22" s="751">
        <v>39</v>
      </c>
      <c r="IJ22" s="764">
        <v>17</v>
      </c>
      <c r="IK22" s="724">
        <v>14</v>
      </c>
      <c r="IL22" s="768">
        <v>11</v>
      </c>
      <c r="IM22" s="764">
        <v>13</v>
      </c>
      <c r="IN22" s="724">
        <v>22</v>
      </c>
      <c r="IO22" s="781">
        <v>14</v>
      </c>
      <c r="IP22" s="1944">
        <f t="shared" ref="IP22:IP25" si="363">IQ22+IT22+IW22+IZ22+JC22+JF22</f>
        <v>1154</v>
      </c>
      <c r="IQ22" s="3212">
        <f t="shared" si="320"/>
        <v>69</v>
      </c>
      <c r="IR22" s="3233">
        <v>51</v>
      </c>
      <c r="IS22" s="3234">
        <v>18</v>
      </c>
      <c r="IT22" s="3212">
        <f t="shared" si="321"/>
        <v>209</v>
      </c>
      <c r="IU22" s="3233">
        <v>177</v>
      </c>
      <c r="IV22" s="3234">
        <v>32</v>
      </c>
      <c r="IW22" s="3212">
        <f t="shared" si="322"/>
        <v>318</v>
      </c>
      <c r="IX22" s="3233">
        <v>207</v>
      </c>
      <c r="IY22" s="3234">
        <v>111</v>
      </c>
      <c r="IZ22" s="3212">
        <f t="shared" si="323"/>
        <v>264</v>
      </c>
      <c r="JA22" s="3233">
        <v>152</v>
      </c>
      <c r="JB22" s="3234">
        <v>112</v>
      </c>
      <c r="JC22" s="3212">
        <f t="shared" si="324"/>
        <v>73</v>
      </c>
      <c r="JD22" s="3233">
        <v>40</v>
      </c>
      <c r="JE22" s="3234">
        <v>33</v>
      </c>
      <c r="JF22" s="3212">
        <f t="shared" si="325"/>
        <v>221</v>
      </c>
      <c r="JG22" s="3233">
        <v>117</v>
      </c>
      <c r="JH22" s="3235">
        <v>104</v>
      </c>
      <c r="JI22" s="87"/>
      <c r="JJ22" s="1010" t="s">
        <v>368</v>
      </c>
      <c r="JK22" s="1011" t="s">
        <v>368</v>
      </c>
      <c r="JL22" s="1012" t="s">
        <v>368</v>
      </c>
      <c r="JM22" s="1013">
        <f t="shared" si="269"/>
        <v>4.5790617298353577E-3</v>
      </c>
      <c r="JN22" s="1014">
        <f t="shared" si="270"/>
        <v>4.249180739137934E-3</v>
      </c>
      <c r="JO22" s="1015">
        <f t="shared" si="271"/>
        <v>3.7507402776863854E-3</v>
      </c>
      <c r="JP22" s="1016">
        <f t="shared" si="272"/>
        <v>2.9215827915563047E-3</v>
      </c>
      <c r="JQ22" s="1017">
        <f t="shared" si="273"/>
        <v>2.7035512453777995E-3</v>
      </c>
      <c r="JR22" s="1016">
        <f t="shared" si="274"/>
        <v>2.1796916533758639E-3</v>
      </c>
      <c r="JS22" s="1018">
        <f t="shared" si="275"/>
        <v>6.5141173785863947E-3</v>
      </c>
      <c r="JT22" s="1019">
        <f t="shared" si="276"/>
        <v>6.0587091148919048E-3</v>
      </c>
      <c r="JU22" s="1020">
        <f t="shared" si="277"/>
        <v>5.3621825023518347E-3</v>
      </c>
      <c r="JV22" s="1021">
        <f t="shared" si="278"/>
        <v>4.1070542040890015E-3</v>
      </c>
      <c r="JW22" s="1020">
        <f t="shared" si="279"/>
        <v>3.8567767299509817E-3</v>
      </c>
      <c r="JX22" s="1022">
        <f t="shared" si="280"/>
        <v>3.09964215513331E-3</v>
      </c>
      <c r="JY22" s="1018">
        <f>KE22/$KE$20</f>
        <v>8.0927835051546396E-2</v>
      </c>
      <c r="JZ22" s="1019">
        <f>KI22/$KI$20</f>
        <v>0.10796812749003984</v>
      </c>
      <c r="KA22" s="1017">
        <f>KL22/$KL$20</f>
        <v>0.13309982486865149</v>
      </c>
      <c r="KB22" s="1016">
        <f>KO22/$KO$20</f>
        <v>0.12745098039215685</v>
      </c>
      <c r="KC22" s="1017">
        <f>KR22/$KR$20</f>
        <v>0.12622149837133551</v>
      </c>
      <c r="KD22" s="1023">
        <f>KU22/$KU$20</f>
        <v>0.11725452812202097</v>
      </c>
      <c r="KE22" s="1024">
        <f>SUM(LD22,LG22,LJ22,LT22,LW22,LZ22,MC22,MF22,MI22,MN22)</f>
        <v>314</v>
      </c>
      <c r="KF22" s="1025"/>
      <c r="KG22" s="3301">
        <f t="shared" si="281"/>
        <v>0.15867158671586723</v>
      </c>
      <c r="KH22" s="3302">
        <f t="shared" si="282"/>
        <v>43</v>
      </c>
      <c r="KI22" s="1026">
        <f>SUM(LE22,LH22,LK22,LU22,LX22,MA22,MD22,MG22,MJ22,MQ22)</f>
        <v>271</v>
      </c>
      <c r="KJ22" s="1027"/>
      <c r="KK22" s="1028">
        <f t="shared" si="326"/>
        <v>0.18859649122807021</v>
      </c>
      <c r="KL22" s="1029">
        <v>228</v>
      </c>
      <c r="KM22" s="1030" t="s">
        <v>353</v>
      </c>
      <c r="KN22" s="1031">
        <f t="shared" si="327"/>
        <v>0.25274725274725274</v>
      </c>
      <c r="KO22" s="1032">
        <v>182</v>
      </c>
      <c r="KP22" s="1030"/>
      <c r="KQ22" s="1033">
        <f t="shared" si="328"/>
        <v>0.17419354838709666</v>
      </c>
      <c r="KR22" s="1032">
        <v>155</v>
      </c>
      <c r="KS22" s="1030"/>
      <c r="KT22" s="1033">
        <f t="shared" si="329"/>
        <v>0.26016260162601634</v>
      </c>
      <c r="KU22" s="1032">
        <v>123</v>
      </c>
      <c r="KV22" s="1034" t="s">
        <v>353</v>
      </c>
      <c r="KW22" s="2774">
        <f>LD22+LG22+LJ22</f>
        <v>28</v>
      </c>
      <c r="KX22" s="2775">
        <f t="shared" si="330"/>
        <v>0.39999999999999991</v>
      </c>
      <c r="KY22" s="2776">
        <f t="shared" si="331"/>
        <v>8</v>
      </c>
      <c r="KZ22" s="2701">
        <f>LE22+LH22+LK22</f>
        <v>20</v>
      </c>
      <c r="LA22" s="2775">
        <f t="shared" si="332"/>
        <v>0</v>
      </c>
      <c r="LB22" s="2776">
        <f t="shared" ref="LB22:LB84" si="364">IF(OR(KZ22="-",LC22="-"),"-",KZ22-LC22)</f>
        <v>0</v>
      </c>
      <c r="LC22" s="2951">
        <f>LF22+LI22+LL22</f>
        <v>20</v>
      </c>
      <c r="LD22" s="1035">
        <v>14</v>
      </c>
      <c r="LE22" s="1036">
        <v>7</v>
      </c>
      <c r="LF22" s="2717">
        <v>6</v>
      </c>
      <c r="LG22" s="1035">
        <v>14</v>
      </c>
      <c r="LH22" s="2701">
        <v>13</v>
      </c>
      <c r="LI22" s="1037">
        <v>14</v>
      </c>
      <c r="LJ22" s="1035"/>
      <c r="LK22" s="2701"/>
      <c r="LL22" s="2702"/>
      <c r="LM22" s="2774">
        <f t="shared" ref="LM22:LM85" si="365">LT22+LW22+LZ22+MC22+MF22+MI22</f>
        <v>283</v>
      </c>
      <c r="LN22" s="2775">
        <f t="shared" si="333"/>
        <v>0.12749003984063756</v>
      </c>
      <c r="LO22" s="2971">
        <f t="shared" si="334"/>
        <v>32</v>
      </c>
      <c r="LP22" s="2777">
        <f t="shared" ref="LP22:LP85" si="366">LU22+LX22+MA22+MD22+MG22+MJ22</f>
        <v>251</v>
      </c>
      <c r="LQ22" s="2775">
        <f t="shared" ref="LQ22:LQ84" si="367">IFERROR(IF(LP22=0,"-",LP22/LS22-1),"-")</f>
        <v>0.20673076923076916</v>
      </c>
      <c r="LR22" s="2776">
        <f t="shared" ref="LR22:LR85" si="368">IF(OR(LP22="-",LS22="-"),"-",LP22-LS22)</f>
        <v>43</v>
      </c>
      <c r="LS22" s="2778">
        <f>LY22+MB22+ME22+MH22+ML22+LV22</f>
        <v>208</v>
      </c>
      <c r="LT22" s="2836">
        <v>93</v>
      </c>
      <c r="LU22" s="1039">
        <v>91</v>
      </c>
      <c r="LV22" s="1042">
        <v>91</v>
      </c>
      <c r="LW22" s="1038">
        <v>80</v>
      </c>
      <c r="LX22" s="1039">
        <v>71</v>
      </c>
      <c r="LY22" s="1040">
        <v>51</v>
      </c>
      <c r="LZ22" s="1038"/>
      <c r="MA22" s="1039"/>
      <c r="MB22" s="1041"/>
      <c r="MC22" s="1038">
        <v>100</v>
      </c>
      <c r="MD22" s="1043">
        <v>83</v>
      </c>
      <c r="ME22" s="1044">
        <v>62</v>
      </c>
      <c r="MF22" s="1038"/>
      <c r="MG22" s="1039"/>
      <c r="MH22" s="1041"/>
      <c r="MI22" s="1038">
        <v>10</v>
      </c>
      <c r="MJ22" s="1043">
        <v>6</v>
      </c>
      <c r="MK22" s="1045"/>
      <c r="ML22" s="2862">
        <v>4</v>
      </c>
      <c r="MM22" s="2870" t="s">
        <v>353</v>
      </c>
      <c r="MN22" s="1046">
        <v>3</v>
      </c>
      <c r="MO22" s="2775" t="str">
        <f t="shared" si="335"/>
        <v>-</v>
      </c>
      <c r="MP22" s="2776">
        <f t="shared" si="336"/>
        <v>3</v>
      </c>
      <c r="MQ22" s="1043"/>
      <c r="MR22" s="3184"/>
      <c r="MS22" s="2775" t="str">
        <f t="shared" si="284"/>
        <v>-</v>
      </c>
      <c r="MT22" s="2776">
        <f t="shared" si="285"/>
        <v>0</v>
      </c>
      <c r="MU22" s="3146"/>
      <c r="MV22" s="3163"/>
      <c r="MW22" s="1047">
        <f>SUM(MX22:NR22)</f>
        <v>314</v>
      </c>
      <c r="MX22" s="1132">
        <v>3</v>
      </c>
      <c r="MY22" s="1048">
        <v>0</v>
      </c>
      <c r="MZ22" s="1049">
        <v>0</v>
      </c>
      <c r="NA22" s="1048">
        <v>9</v>
      </c>
      <c r="NB22" s="1049">
        <v>146</v>
      </c>
      <c r="NC22" s="1048">
        <v>2</v>
      </c>
      <c r="ND22" s="1049">
        <v>35</v>
      </c>
      <c r="NE22" s="1048">
        <v>21</v>
      </c>
      <c r="NF22" s="1049">
        <v>43</v>
      </c>
      <c r="NG22" s="1048">
        <v>14</v>
      </c>
      <c r="NH22" s="1048">
        <v>1</v>
      </c>
      <c r="NI22" s="1048">
        <v>0</v>
      </c>
      <c r="NJ22" s="1048">
        <v>1</v>
      </c>
      <c r="NK22" s="1048">
        <v>0</v>
      </c>
      <c r="NL22" s="1048">
        <v>4</v>
      </c>
      <c r="NM22" s="1048">
        <v>6</v>
      </c>
      <c r="NN22" s="1048">
        <v>0</v>
      </c>
      <c r="NO22" s="1048">
        <v>29</v>
      </c>
      <c r="NP22" s="1048">
        <v>0</v>
      </c>
      <c r="NQ22" s="1048">
        <v>0</v>
      </c>
      <c r="NR22" s="1133">
        <v>0</v>
      </c>
    </row>
    <row r="23" spans="1:382" s="88" customFormat="1" ht="20.100000000000001" customHeight="1">
      <c r="A23" s="566"/>
      <c r="B23" s="567" t="s">
        <v>763</v>
      </c>
      <c r="C23" s="567"/>
      <c r="D23" s="568" t="s">
        <v>764</v>
      </c>
      <c r="E23" s="569" t="s">
        <v>368</v>
      </c>
      <c r="F23" s="570" t="s">
        <v>368</v>
      </c>
      <c r="G23" s="571" t="s">
        <v>368</v>
      </c>
      <c r="H23" s="572">
        <f t="shared" si="287"/>
        <v>1.6354370531129498E-4</v>
      </c>
      <c r="I23" s="573">
        <f t="shared" si="337"/>
        <v>1.5259131040172046E-4</v>
      </c>
      <c r="J23" s="574">
        <f t="shared" si="236"/>
        <v>1.4484901690732144E-4</v>
      </c>
      <c r="K23" s="575">
        <f t="shared" si="237"/>
        <v>1.539037864559594E-4</v>
      </c>
      <c r="L23" s="576">
        <f t="shared" si="238"/>
        <v>1.4518649905497584E-4</v>
      </c>
      <c r="M23" s="577">
        <f t="shared" si="239"/>
        <v>1.2988080123201218E-4</v>
      </c>
      <c r="N23" s="578">
        <f t="shared" si="240"/>
        <v>5.5599766006671973E-4</v>
      </c>
      <c r="O23" s="579">
        <f t="shared" si="288"/>
        <v>5.291034452350377E-4</v>
      </c>
      <c r="P23" s="580">
        <f t="shared" si="289"/>
        <v>4.9996961510626427E-4</v>
      </c>
      <c r="Q23" s="581">
        <f t="shared" si="290"/>
        <v>5.4852981952766163E-4</v>
      </c>
      <c r="R23" s="580">
        <f t="shared" si="291"/>
        <v>5.3074653016462739E-4</v>
      </c>
      <c r="S23" s="582">
        <f t="shared" si="292"/>
        <v>4.860002182041796E-4</v>
      </c>
      <c r="T23" s="578">
        <f>Z23/$Z$20</f>
        <v>2.5381931913869841E-2</v>
      </c>
      <c r="U23" s="579">
        <f>AC23/$AC$20</f>
        <v>2.4356209564886464E-2</v>
      </c>
      <c r="V23" s="574">
        <f>AF23/$AF$20</f>
        <v>2.5378575434660683E-2</v>
      </c>
      <c r="W23" s="583">
        <f>AH23/$AH$20</f>
        <v>3.276917536910335E-2</v>
      </c>
      <c r="X23" s="574">
        <f>AJ23/$AJ$20</f>
        <v>3.6880693179293489E-2</v>
      </c>
      <c r="Y23" s="584">
        <f>AL23/$AL$20</f>
        <v>3.6585365853658534E-2</v>
      </c>
      <c r="Z23" s="2043">
        <f t="shared" si="338"/>
        <v>211</v>
      </c>
      <c r="AA23" s="2190">
        <f t="shared" si="293"/>
        <v>9.8958333333333259E-2</v>
      </c>
      <c r="AB23" s="2191">
        <f t="shared" si="241"/>
        <v>19</v>
      </c>
      <c r="AC23" s="2032">
        <f>SUM(BB23,BE23)</f>
        <v>192</v>
      </c>
      <c r="AD23" s="585">
        <f t="shared" si="294"/>
        <v>6.0773480662983381E-2</v>
      </c>
      <c r="AE23" s="2025">
        <f t="shared" si="242"/>
        <v>11</v>
      </c>
      <c r="AF23" s="586" t="s">
        <v>10</v>
      </c>
      <c r="AG23" s="585">
        <f t="shared" si="243"/>
        <v>-5.494505494505475E-3</v>
      </c>
      <c r="AH23" s="2052">
        <v>182</v>
      </c>
      <c r="AI23" s="585">
        <f t="shared" si="244"/>
        <v>9.6385542168674787E-2</v>
      </c>
      <c r="AJ23" s="587">
        <v>166</v>
      </c>
      <c r="AK23" s="588">
        <f t="shared" si="295"/>
        <v>0.12925170068027203</v>
      </c>
      <c r="AL23" s="2052">
        <v>147</v>
      </c>
      <c r="AM23" s="589">
        <f t="shared" si="296"/>
        <v>-4.5454545454545414E-2</v>
      </c>
      <c r="AN23" s="2067">
        <v>154</v>
      </c>
      <c r="AO23" s="585">
        <f t="shared" si="245"/>
        <v>-0.13966480446927376</v>
      </c>
      <c r="AP23" s="2052">
        <v>179</v>
      </c>
      <c r="AQ23" s="589">
        <f t="shared" si="246"/>
        <v>0.23448275862068968</v>
      </c>
      <c r="AR23" s="2067">
        <v>145</v>
      </c>
      <c r="AS23" s="585">
        <f t="shared" si="247"/>
        <v>-0.15697674418604646</v>
      </c>
      <c r="AT23" s="2052">
        <v>172</v>
      </c>
      <c r="AU23" s="589" t="str">
        <f t="shared" si="248"/>
        <v>-</v>
      </c>
      <c r="AV23" s="2067" t="s">
        <v>368</v>
      </c>
      <c r="AW23" s="585" t="str">
        <f t="shared" si="249"/>
        <v>-</v>
      </c>
      <c r="AX23" s="2052" t="s">
        <v>368</v>
      </c>
      <c r="AY23" s="589" t="str">
        <f t="shared" si="297"/>
        <v>-</v>
      </c>
      <c r="AZ23" s="2081" t="s">
        <v>368</v>
      </c>
      <c r="BA23" s="2092">
        <f t="shared" si="339"/>
        <v>138</v>
      </c>
      <c r="BB23" s="2102">
        <f>SUM(CA23,CW23)</f>
        <v>123</v>
      </c>
      <c r="BC23" s="2111">
        <v>114</v>
      </c>
      <c r="BD23" s="590">
        <f t="shared" si="298"/>
        <v>73</v>
      </c>
      <c r="BE23" s="591">
        <f t="shared" si="298"/>
        <v>69</v>
      </c>
      <c r="BF23" s="2135">
        <v>67</v>
      </c>
      <c r="BG23" s="2145">
        <f>BH23+BI23</f>
        <v>167</v>
      </c>
      <c r="BH23" s="593">
        <f t="shared" si="299"/>
        <v>122</v>
      </c>
      <c r="BI23" s="593">
        <f t="shared" si="299"/>
        <v>45</v>
      </c>
      <c r="BJ23" s="592">
        <f>BK23+BL23</f>
        <v>44</v>
      </c>
      <c r="BK23" s="593">
        <f t="shared" si="300"/>
        <v>16</v>
      </c>
      <c r="BL23" s="594">
        <f t="shared" si="300"/>
        <v>28</v>
      </c>
      <c r="BM23" s="2125">
        <f t="shared" si="340"/>
        <v>211</v>
      </c>
      <c r="BN23" s="3271"/>
      <c r="BO23" s="595"/>
      <c r="BP23" s="596">
        <f t="shared" si="341"/>
        <v>23</v>
      </c>
      <c r="BQ23" s="2162">
        <f t="shared" si="252"/>
        <v>0</v>
      </c>
      <c r="BR23" s="2163">
        <f t="shared" si="342"/>
        <v>0</v>
      </c>
      <c r="BS23" s="597">
        <f>SUM(CA23,CD23)</f>
        <v>23</v>
      </c>
      <c r="BT23" s="598">
        <f t="shared" si="301"/>
        <v>-4.166666666666663E-2</v>
      </c>
      <c r="BU23" s="599">
        <v>24</v>
      </c>
      <c r="BV23" s="598">
        <f t="shared" si="302"/>
        <v>-0.1428571428571429</v>
      </c>
      <c r="BW23" s="599">
        <v>28</v>
      </c>
      <c r="BX23" s="598">
        <f t="shared" si="303"/>
        <v>7.6923076923076872E-2</v>
      </c>
      <c r="BY23" s="600">
        <v>26</v>
      </c>
      <c r="BZ23" s="601">
        <f t="shared" si="343"/>
        <v>6</v>
      </c>
      <c r="CA23" s="602">
        <v>7</v>
      </c>
      <c r="CB23" s="603">
        <v>7</v>
      </c>
      <c r="CC23" s="604">
        <f t="shared" si="344"/>
        <v>17</v>
      </c>
      <c r="CD23" s="605">
        <v>16</v>
      </c>
      <c r="CE23" s="603">
        <v>17</v>
      </c>
      <c r="CF23" s="606">
        <f t="shared" si="345"/>
        <v>14</v>
      </c>
      <c r="CG23" s="607">
        <v>1</v>
      </c>
      <c r="CH23" s="608">
        <v>13</v>
      </c>
      <c r="CI23" s="606">
        <f t="shared" si="346"/>
        <v>9</v>
      </c>
      <c r="CJ23" s="608">
        <v>5</v>
      </c>
      <c r="CK23" s="609">
        <v>4</v>
      </c>
      <c r="CL23" s="610">
        <f>CV23+CY23</f>
        <v>188</v>
      </c>
      <c r="CM23" s="611">
        <f t="shared" si="347"/>
        <v>0.11242603550295849</v>
      </c>
      <c r="CN23" s="2006">
        <f t="shared" si="348"/>
        <v>19</v>
      </c>
      <c r="CO23" s="612">
        <f t="shared" si="304"/>
        <v>169</v>
      </c>
      <c r="CP23" s="613">
        <f t="shared" si="305"/>
        <v>7.6433121019108263E-2</v>
      </c>
      <c r="CQ23" s="614">
        <v>157</v>
      </c>
      <c r="CR23" s="615">
        <f t="shared" si="306"/>
        <v>1.9480519480519431E-2</v>
      </c>
      <c r="CS23" s="614">
        <v>154</v>
      </c>
      <c r="CT23" s="615">
        <f t="shared" si="306"/>
        <v>0.10000000000000009</v>
      </c>
      <c r="CU23" s="616">
        <v>140</v>
      </c>
      <c r="CV23" s="617">
        <f t="shared" si="307"/>
        <v>132</v>
      </c>
      <c r="CW23" s="618">
        <f t="shared" si="349"/>
        <v>116</v>
      </c>
      <c r="CX23" s="619">
        <v>2675</v>
      </c>
      <c r="CY23" s="620">
        <f t="shared" si="308"/>
        <v>56</v>
      </c>
      <c r="CZ23" s="621">
        <f t="shared" si="308"/>
        <v>53</v>
      </c>
      <c r="DA23" s="622">
        <v>50</v>
      </c>
      <c r="DB23" s="606">
        <f t="shared" si="350"/>
        <v>153</v>
      </c>
      <c r="DC23" s="623">
        <f t="shared" si="351"/>
        <v>121</v>
      </c>
      <c r="DD23" s="624">
        <f t="shared" si="352"/>
        <v>32</v>
      </c>
      <c r="DE23" s="606">
        <f t="shared" si="353"/>
        <v>35</v>
      </c>
      <c r="DF23" s="624">
        <f t="shared" si="354"/>
        <v>11</v>
      </c>
      <c r="DG23" s="1140">
        <f t="shared" si="355"/>
        <v>24</v>
      </c>
      <c r="DH23" s="1146">
        <f>DM23+DP23</f>
        <v>104</v>
      </c>
      <c r="DI23" s="625">
        <f t="shared" si="309"/>
        <v>85</v>
      </c>
      <c r="DJ23" s="626">
        <f t="shared" si="356"/>
        <v>74</v>
      </c>
      <c r="DK23" s="627">
        <f>DS23+DY23</f>
        <v>96</v>
      </c>
      <c r="DL23" s="627">
        <f>DV23+EB23</f>
        <v>8</v>
      </c>
      <c r="DM23" s="628">
        <f>DS23+DV23</f>
        <v>95</v>
      </c>
      <c r="DN23" s="625">
        <f>SUM(DT23,DW23)</f>
        <v>78</v>
      </c>
      <c r="DO23" s="629">
        <v>70</v>
      </c>
      <c r="DP23" s="630">
        <f>DY23+EB23</f>
        <v>9</v>
      </c>
      <c r="DQ23" s="625">
        <f>SUM(DZ23,EC23)</f>
        <v>7</v>
      </c>
      <c r="DR23" s="631">
        <v>4</v>
      </c>
      <c r="DS23" s="632">
        <v>95</v>
      </c>
      <c r="DT23" s="633">
        <v>78</v>
      </c>
      <c r="DU23" s="634">
        <v>70</v>
      </c>
      <c r="DV23" s="635">
        <v>0</v>
      </c>
      <c r="DW23" s="636">
        <v>0</v>
      </c>
      <c r="DX23" s="637">
        <v>0</v>
      </c>
      <c r="DY23" s="635">
        <v>1</v>
      </c>
      <c r="DZ23" s="636">
        <v>1</v>
      </c>
      <c r="EA23" s="638">
        <v>1</v>
      </c>
      <c r="EB23" s="639">
        <v>8</v>
      </c>
      <c r="EC23" s="636">
        <v>6</v>
      </c>
      <c r="ED23" s="640">
        <v>3</v>
      </c>
      <c r="EE23" s="641">
        <f t="shared" si="357"/>
        <v>0</v>
      </c>
      <c r="EF23" s="642">
        <f t="shared" si="310"/>
        <v>0</v>
      </c>
      <c r="EG23" s="643">
        <f t="shared" si="311"/>
        <v>0</v>
      </c>
      <c r="EH23" s="620">
        <f>EP23+EV23</f>
        <v>0</v>
      </c>
      <c r="EI23" s="644">
        <f>ES23+EY23</f>
        <v>0</v>
      </c>
      <c r="EJ23" s="645">
        <f>EP23+ES23</f>
        <v>0</v>
      </c>
      <c r="EK23" s="643">
        <f>SUM(EQ23,ET23)</f>
        <v>0</v>
      </c>
      <c r="EL23" s="646">
        <v>0</v>
      </c>
      <c r="EM23" s="645">
        <f>EV23+EY23</f>
        <v>0</v>
      </c>
      <c r="EN23" s="642">
        <f>SUM(EW23,EZ23)</f>
        <v>0</v>
      </c>
      <c r="EO23" s="646">
        <v>0</v>
      </c>
      <c r="EP23" s="647">
        <v>0</v>
      </c>
      <c r="EQ23" s="648">
        <v>0</v>
      </c>
      <c r="ER23" s="649">
        <v>0</v>
      </c>
      <c r="ES23" s="650">
        <v>0</v>
      </c>
      <c r="ET23" s="651">
        <v>0</v>
      </c>
      <c r="EU23" s="646">
        <v>0</v>
      </c>
      <c r="EV23" s="647">
        <v>0</v>
      </c>
      <c r="EW23" s="648">
        <v>0</v>
      </c>
      <c r="EX23" s="652">
        <v>0</v>
      </c>
      <c r="EY23" s="653">
        <v>0</v>
      </c>
      <c r="EZ23" s="648">
        <v>0</v>
      </c>
      <c r="FA23" s="654">
        <v>0</v>
      </c>
      <c r="FB23" s="641">
        <f t="shared" si="358"/>
        <v>11</v>
      </c>
      <c r="FC23" s="655">
        <f t="shared" si="312"/>
        <v>14</v>
      </c>
      <c r="FD23" s="656">
        <f t="shared" si="313"/>
        <v>15</v>
      </c>
      <c r="FE23" s="657">
        <f>FM23+FS23</f>
        <v>5</v>
      </c>
      <c r="FF23" s="657">
        <f>FP23+FV23</f>
        <v>6</v>
      </c>
      <c r="FG23" s="645">
        <f>FM23+FP23</f>
        <v>8</v>
      </c>
      <c r="FH23" s="656">
        <f>SUM(FN23,FQ23)</f>
        <v>10</v>
      </c>
      <c r="FI23" s="658">
        <v>10</v>
      </c>
      <c r="FJ23" s="659">
        <f>FS23+FV23</f>
        <v>3</v>
      </c>
      <c r="FK23" s="655">
        <f>SUM(FT23,FW23)</f>
        <v>4</v>
      </c>
      <c r="FL23" s="660">
        <v>5</v>
      </c>
      <c r="FM23" s="661">
        <v>5</v>
      </c>
      <c r="FN23" s="662">
        <v>6</v>
      </c>
      <c r="FO23" s="619">
        <v>7</v>
      </c>
      <c r="FP23" s="663">
        <v>3</v>
      </c>
      <c r="FQ23" s="662">
        <v>4</v>
      </c>
      <c r="FR23" s="619">
        <v>3</v>
      </c>
      <c r="FS23" s="663">
        <v>0</v>
      </c>
      <c r="FT23" s="662">
        <v>1</v>
      </c>
      <c r="FU23" s="664">
        <v>2</v>
      </c>
      <c r="FV23" s="665">
        <v>3</v>
      </c>
      <c r="FW23" s="662">
        <v>3</v>
      </c>
      <c r="FX23" s="666">
        <v>3</v>
      </c>
      <c r="FY23" s="641">
        <f t="shared" si="359"/>
        <v>16</v>
      </c>
      <c r="FZ23" s="667">
        <f t="shared" si="314"/>
        <v>16</v>
      </c>
      <c r="GA23" s="668">
        <f t="shared" si="315"/>
        <v>13</v>
      </c>
      <c r="GB23" s="620">
        <f>GJ23+GP23</f>
        <v>9</v>
      </c>
      <c r="GC23" s="620">
        <f>GM23+GS23</f>
        <v>7</v>
      </c>
      <c r="GD23" s="645">
        <f>GJ23+GM23</f>
        <v>12</v>
      </c>
      <c r="GE23" s="668">
        <f>SUM(GK23,GN23)</f>
        <v>12</v>
      </c>
      <c r="GF23" s="669">
        <v>13</v>
      </c>
      <c r="GG23" s="670">
        <f>GP23+GS23</f>
        <v>4</v>
      </c>
      <c r="GH23" s="667">
        <f>SUM(GQ23,GT23)</f>
        <v>4</v>
      </c>
      <c r="GI23" s="671">
        <v>0</v>
      </c>
      <c r="GJ23" s="672">
        <v>7</v>
      </c>
      <c r="GK23" s="673">
        <v>6</v>
      </c>
      <c r="GL23" s="674">
        <v>5</v>
      </c>
      <c r="GM23" s="675">
        <v>5</v>
      </c>
      <c r="GN23" s="673">
        <v>6</v>
      </c>
      <c r="GO23" s="676">
        <v>8</v>
      </c>
      <c r="GP23" s="675">
        <v>2</v>
      </c>
      <c r="GQ23" s="673">
        <v>2</v>
      </c>
      <c r="GR23" s="677">
        <v>0</v>
      </c>
      <c r="GS23" s="672">
        <v>2</v>
      </c>
      <c r="GT23" s="673">
        <v>2</v>
      </c>
      <c r="GU23" s="678">
        <v>0</v>
      </c>
      <c r="GV23" s="641">
        <f t="shared" si="360"/>
        <v>13</v>
      </c>
      <c r="GW23" s="679">
        <f t="shared" si="316"/>
        <v>13</v>
      </c>
      <c r="GX23" s="680">
        <f t="shared" si="361"/>
        <v>14</v>
      </c>
      <c r="GY23" s="620">
        <f>HG23+HM23</f>
        <v>6</v>
      </c>
      <c r="GZ23" s="620">
        <f>HJ23+HP23</f>
        <v>7</v>
      </c>
      <c r="HA23" s="645">
        <f>HG23+HJ23</f>
        <v>10</v>
      </c>
      <c r="HB23" s="680">
        <f>SUM(HH23,HK23)</f>
        <v>11</v>
      </c>
      <c r="HC23" s="681">
        <f t="shared" si="317"/>
        <v>11</v>
      </c>
      <c r="HD23" s="645">
        <f>HM23+HP23</f>
        <v>3</v>
      </c>
      <c r="HE23" s="680">
        <f>SUM(HN23,HQ23)</f>
        <v>2</v>
      </c>
      <c r="HF23" s="682">
        <f t="shared" si="318"/>
        <v>3</v>
      </c>
      <c r="HG23" s="683">
        <v>6</v>
      </c>
      <c r="HH23" s="591">
        <v>6</v>
      </c>
      <c r="HI23" s="684">
        <v>5</v>
      </c>
      <c r="HJ23" s="685">
        <v>4</v>
      </c>
      <c r="HK23" s="591">
        <v>5</v>
      </c>
      <c r="HL23" s="684">
        <v>6</v>
      </c>
      <c r="HM23" s="685">
        <v>0</v>
      </c>
      <c r="HN23" s="591">
        <v>0</v>
      </c>
      <c r="HO23" s="686">
        <v>1</v>
      </c>
      <c r="HP23" s="683">
        <v>3</v>
      </c>
      <c r="HQ23" s="591">
        <v>2</v>
      </c>
      <c r="HR23" s="687">
        <v>2</v>
      </c>
      <c r="HS23" s="688">
        <f t="shared" si="362"/>
        <v>44</v>
      </c>
      <c r="HT23" s="689">
        <f t="shared" si="362"/>
        <v>41</v>
      </c>
      <c r="HU23" s="690">
        <f t="shared" si="362"/>
        <v>41</v>
      </c>
      <c r="HV23" s="620">
        <f>ID23+IJ23</f>
        <v>16</v>
      </c>
      <c r="HW23" s="691">
        <f>IG23+IM23</f>
        <v>28</v>
      </c>
      <c r="HX23" s="645">
        <f>ID23+IG23</f>
        <v>28</v>
      </c>
      <c r="HY23" s="690">
        <f>SUM(IE23,IH23)</f>
        <v>28</v>
      </c>
      <c r="HZ23" s="692">
        <v>30</v>
      </c>
      <c r="IA23" s="645">
        <f t="shared" si="319"/>
        <v>16</v>
      </c>
      <c r="IB23" s="690">
        <f t="shared" si="319"/>
        <v>13</v>
      </c>
      <c r="IC23" s="693">
        <v>11</v>
      </c>
      <c r="ID23" s="694">
        <v>8</v>
      </c>
      <c r="IE23" s="695">
        <v>9</v>
      </c>
      <c r="IF23" s="692">
        <v>9</v>
      </c>
      <c r="IG23" s="696">
        <v>20</v>
      </c>
      <c r="IH23" s="695">
        <v>19</v>
      </c>
      <c r="II23" s="692">
        <v>21</v>
      </c>
      <c r="IJ23" s="696">
        <v>8</v>
      </c>
      <c r="IK23" s="695">
        <v>7</v>
      </c>
      <c r="IL23" s="697">
        <v>7</v>
      </c>
      <c r="IM23" s="696">
        <v>8</v>
      </c>
      <c r="IN23" s="695">
        <v>6</v>
      </c>
      <c r="IO23" s="698">
        <v>4</v>
      </c>
      <c r="IP23" s="1943">
        <f t="shared" si="363"/>
        <v>211</v>
      </c>
      <c r="IQ23" s="3216">
        <f t="shared" si="320"/>
        <v>27</v>
      </c>
      <c r="IR23" s="3230">
        <v>15</v>
      </c>
      <c r="IS23" s="3231">
        <v>12</v>
      </c>
      <c r="IT23" s="3216">
        <f t="shared" si="321"/>
        <v>40</v>
      </c>
      <c r="IU23" s="3230">
        <v>33</v>
      </c>
      <c r="IV23" s="3231">
        <v>7</v>
      </c>
      <c r="IW23" s="3216">
        <f t="shared" si="322"/>
        <v>53</v>
      </c>
      <c r="IX23" s="3230">
        <v>35</v>
      </c>
      <c r="IY23" s="3231">
        <v>18</v>
      </c>
      <c r="IZ23" s="3216">
        <f t="shared" si="323"/>
        <v>36</v>
      </c>
      <c r="JA23" s="3230">
        <v>23</v>
      </c>
      <c r="JB23" s="3231">
        <v>13</v>
      </c>
      <c r="JC23" s="3216">
        <f t="shared" si="324"/>
        <v>25</v>
      </c>
      <c r="JD23" s="3230">
        <v>15</v>
      </c>
      <c r="JE23" s="3231">
        <v>10</v>
      </c>
      <c r="JF23" s="3216">
        <f t="shared" si="325"/>
        <v>30</v>
      </c>
      <c r="JG23" s="3230">
        <v>17</v>
      </c>
      <c r="JH23" s="3232">
        <v>13</v>
      </c>
      <c r="JI23" s="87"/>
      <c r="JJ23" s="970" t="s">
        <v>368</v>
      </c>
      <c r="JK23" s="971" t="s">
        <v>368</v>
      </c>
      <c r="JL23" s="972" t="s">
        <v>765</v>
      </c>
      <c r="JM23" s="973">
        <f t="shared" si="269"/>
        <v>4.9582197074650369E-3</v>
      </c>
      <c r="JN23" s="974">
        <f t="shared" si="270"/>
        <v>2.1951487213258698E-3</v>
      </c>
      <c r="JO23" s="975">
        <f t="shared" si="271"/>
        <v>1.7931170625781405E-3</v>
      </c>
      <c r="JP23" s="976">
        <f t="shared" si="272"/>
        <v>1.5250020065815876E-3</v>
      </c>
      <c r="JQ23" s="977">
        <f t="shared" si="273"/>
        <v>1.6221307472266797E-3</v>
      </c>
      <c r="JR23" s="976">
        <f t="shared" si="274"/>
        <v>1.1518695729222045E-3</v>
      </c>
      <c r="JS23" s="978">
        <f t="shared" si="275"/>
        <v>7.0535028940107462E-3</v>
      </c>
      <c r="JT23" s="979">
        <f t="shared" si="276"/>
        <v>3.1299604283574413E-3</v>
      </c>
      <c r="JU23" s="980">
        <f t="shared" si="277"/>
        <v>2.5634995296331137E-3</v>
      </c>
      <c r="JV23" s="981">
        <f t="shared" si="278"/>
        <v>2.1437920296068962E-3</v>
      </c>
      <c r="JW23" s="980">
        <f t="shared" si="279"/>
        <v>2.314066037970589E-3</v>
      </c>
      <c r="JX23" s="982">
        <f t="shared" si="280"/>
        <v>1.6380222771029687E-3</v>
      </c>
      <c r="JY23" s="978">
        <f>KE23/$KE$20</f>
        <v>8.7628865979381437E-2</v>
      </c>
      <c r="JZ23" s="979">
        <f>KI23/$KI$20</f>
        <v>5.5776892430278883E-2</v>
      </c>
      <c r="KA23" s="977">
        <f>KL23/$KL$20</f>
        <v>6.3631056625802679E-2</v>
      </c>
      <c r="KB23" s="976">
        <f>KO23/$KO$20</f>
        <v>6.6526610644257703E-2</v>
      </c>
      <c r="KC23" s="977">
        <f>KR23/$KR$20</f>
        <v>7.5732899022801309E-2</v>
      </c>
      <c r="KD23" s="983">
        <f>KU23/$KU$20</f>
        <v>6.196377502383222E-2</v>
      </c>
      <c r="KE23" s="984">
        <f>SUM(LD23,LG23,LJ23,LT23,LW23,LZ23,MC23,MF23,MI23,MN23)</f>
        <v>340</v>
      </c>
      <c r="KF23" s="985"/>
      <c r="KG23" s="986">
        <f t="shared" si="281"/>
        <v>1.4285714285714284</v>
      </c>
      <c r="KH23" s="3300">
        <f t="shared" si="282"/>
        <v>200</v>
      </c>
      <c r="KI23" s="987">
        <f>SUM(LE23,LH23,LK23,LU23,LX23,MA23,MD23,MG23,MJ23,MQ23)</f>
        <v>140</v>
      </c>
      <c r="KJ23" s="988"/>
      <c r="KK23" s="989">
        <f t="shared" si="326"/>
        <v>0.28440366972477071</v>
      </c>
      <c r="KL23" s="990" t="s">
        <v>12</v>
      </c>
      <c r="KM23" s="991"/>
      <c r="KN23" s="992">
        <f t="shared" si="327"/>
        <v>0.14736842105263159</v>
      </c>
      <c r="KO23" s="993">
        <v>95</v>
      </c>
      <c r="KP23" s="991"/>
      <c r="KQ23" s="994">
        <f t="shared" si="328"/>
        <v>2.1505376344086002E-2</v>
      </c>
      <c r="KR23" s="993">
        <v>93</v>
      </c>
      <c r="KS23" s="991"/>
      <c r="KT23" s="994">
        <f t="shared" si="329"/>
        <v>0.43076923076923079</v>
      </c>
      <c r="KU23" s="993">
        <v>65</v>
      </c>
      <c r="KV23" s="995"/>
      <c r="KW23" s="2769">
        <f>LD23+LG23+LJ23</f>
        <v>4</v>
      </c>
      <c r="KX23" s="2770">
        <f t="shared" si="330"/>
        <v>0</v>
      </c>
      <c r="KY23" s="2771">
        <f t="shared" si="331"/>
        <v>0</v>
      </c>
      <c r="KZ23" s="2964">
        <f>LE23+LH23+LK23</f>
        <v>4</v>
      </c>
      <c r="LA23" s="2770">
        <f t="shared" si="332"/>
        <v>-0.33333333333333337</v>
      </c>
      <c r="LB23" s="2771">
        <f t="shared" si="364"/>
        <v>-2</v>
      </c>
      <c r="LC23" s="2950">
        <f t="shared" ref="LC23:LC85" si="369">LF23+LI23+LL23</f>
        <v>6</v>
      </c>
      <c r="LD23" s="996">
        <v>3</v>
      </c>
      <c r="LE23" s="997">
        <v>1</v>
      </c>
      <c r="LF23" s="2716">
        <v>3</v>
      </c>
      <c r="LG23" s="996">
        <v>1</v>
      </c>
      <c r="LH23" s="2699">
        <v>3</v>
      </c>
      <c r="LI23" s="998">
        <v>3</v>
      </c>
      <c r="LJ23" s="996"/>
      <c r="LK23" s="2699"/>
      <c r="LL23" s="2700"/>
      <c r="LM23" s="2769">
        <f t="shared" si="365"/>
        <v>334</v>
      </c>
      <c r="LN23" s="2770">
        <f t="shared" si="333"/>
        <v>1.4558823529411766</v>
      </c>
      <c r="LO23" s="2970">
        <f t="shared" si="334"/>
        <v>198</v>
      </c>
      <c r="LP23" s="2772">
        <f t="shared" si="366"/>
        <v>136</v>
      </c>
      <c r="LQ23" s="2770">
        <f t="shared" si="367"/>
        <v>0.32038834951456319</v>
      </c>
      <c r="LR23" s="2771">
        <f t="shared" si="368"/>
        <v>33</v>
      </c>
      <c r="LS23" s="2773">
        <f>LY23+MB23+ME23+MH23+ML23+LV23</f>
        <v>103</v>
      </c>
      <c r="LT23" s="2835">
        <v>5</v>
      </c>
      <c r="LU23" s="1000">
        <v>5</v>
      </c>
      <c r="LV23" s="1001">
        <v>5</v>
      </c>
      <c r="LW23" s="999">
        <v>82</v>
      </c>
      <c r="LX23" s="1000">
        <v>64</v>
      </c>
      <c r="LY23" s="1002">
        <v>43</v>
      </c>
      <c r="LZ23" s="999"/>
      <c r="MA23" s="1000"/>
      <c r="MB23" s="1002"/>
      <c r="MC23" s="999">
        <v>246</v>
      </c>
      <c r="MD23" s="1003">
        <v>66</v>
      </c>
      <c r="ME23" s="1002">
        <v>55</v>
      </c>
      <c r="MF23" s="999"/>
      <c r="MG23" s="1000"/>
      <c r="MH23" s="1002"/>
      <c r="MI23" s="999">
        <v>1</v>
      </c>
      <c r="MJ23" s="1003">
        <v>1</v>
      </c>
      <c r="MK23" s="1004"/>
      <c r="ML23" s="2861">
        <v>0</v>
      </c>
      <c r="MM23" s="2869"/>
      <c r="MN23" s="1005">
        <v>2</v>
      </c>
      <c r="MO23" s="2770" t="str">
        <f t="shared" si="335"/>
        <v>-</v>
      </c>
      <c r="MP23" s="2771">
        <f t="shared" si="336"/>
        <v>2</v>
      </c>
      <c r="MQ23" s="1006"/>
      <c r="MR23" s="3183"/>
      <c r="MS23" s="2770" t="str">
        <f t="shared" si="284"/>
        <v>-</v>
      </c>
      <c r="MT23" s="2771">
        <f t="shared" si="285"/>
        <v>0</v>
      </c>
      <c r="MU23" s="3145"/>
      <c r="MV23" s="3162"/>
      <c r="MW23" s="1007">
        <f>SUM(MX23:NR23)</f>
        <v>340</v>
      </c>
      <c r="MX23" s="1130">
        <v>0</v>
      </c>
      <c r="MY23" s="1008">
        <v>0</v>
      </c>
      <c r="MZ23" s="1009">
        <v>0</v>
      </c>
      <c r="NA23" s="1008">
        <v>3</v>
      </c>
      <c r="NB23" s="1009">
        <v>76</v>
      </c>
      <c r="NC23" s="1008">
        <v>0</v>
      </c>
      <c r="ND23" s="1009">
        <v>10</v>
      </c>
      <c r="NE23" s="1008">
        <v>24</v>
      </c>
      <c r="NF23" s="1009">
        <v>25</v>
      </c>
      <c r="NG23" s="1008">
        <v>196</v>
      </c>
      <c r="NH23" s="1008">
        <v>1</v>
      </c>
      <c r="NI23" s="1008">
        <v>0</v>
      </c>
      <c r="NJ23" s="1008">
        <v>2</v>
      </c>
      <c r="NK23" s="1008">
        <v>0</v>
      </c>
      <c r="NL23" s="1008">
        <v>0</v>
      </c>
      <c r="NM23" s="1008">
        <v>0</v>
      </c>
      <c r="NN23" s="1008">
        <v>0</v>
      </c>
      <c r="NO23" s="1008">
        <v>1</v>
      </c>
      <c r="NP23" s="1008">
        <v>0</v>
      </c>
      <c r="NQ23" s="1008">
        <v>0</v>
      </c>
      <c r="NR23" s="1131">
        <v>2</v>
      </c>
    </row>
    <row r="24" spans="1:382" s="91" customFormat="1" ht="20.100000000000001" customHeight="1">
      <c r="A24" s="782"/>
      <c r="B24" s="783" t="s">
        <v>577</v>
      </c>
      <c r="C24" s="783"/>
      <c r="D24" s="784" t="s">
        <v>345</v>
      </c>
      <c r="E24" s="785" t="s">
        <v>368</v>
      </c>
      <c r="F24" s="786" t="s">
        <v>368</v>
      </c>
      <c r="G24" s="787" t="s">
        <v>368</v>
      </c>
      <c r="H24" s="788">
        <f t="shared" si="287"/>
        <v>7.8981533512895532E-4</v>
      </c>
      <c r="I24" s="789">
        <f t="shared" si="337"/>
        <v>7.4944586306678336E-4</v>
      </c>
      <c r="J24" s="790">
        <f t="shared" si="236"/>
        <v>6.9943668937568469E-4</v>
      </c>
      <c r="K24" s="791">
        <f t="shared" si="237"/>
        <v>5.9701139141707339E-4</v>
      </c>
      <c r="L24" s="792">
        <f t="shared" si="238"/>
        <v>5.7724752636315686E-4</v>
      </c>
      <c r="M24" s="793">
        <f t="shared" si="239"/>
        <v>5.1157131913833365E-4</v>
      </c>
      <c r="N24" s="794">
        <f t="shared" si="240"/>
        <v>2.6851261403222151E-3</v>
      </c>
      <c r="O24" s="795">
        <f t="shared" si="288"/>
        <v>2.5986695252950029E-3</v>
      </c>
      <c r="P24" s="796">
        <f t="shared" si="289"/>
        <v>2.4142179204578729E-3</v>
      </c>
      <c r="Q24" s="797">
        <f t="shared" si="290"/>
        <v>2.1278134757501599E-3</v>
      </c>
      <c r="R24" s="796">
        <f t="shared" si="291"/>
        <v>2.1101970476424944E-3</v>
      </c>
      <c r="S24" s="798">
        <f t="shared" si="292"/>
        <v>1.9142457574164624E-3</v>
      </c>
      <c r="T24" s="794">
        <f>Z24/$Z$20</f>
        <v>0.122579092986888</v>
      </c>
      <c r="U24" s="795">
        <f>AC24/$AC$20</f>
        <v>0.11962450843587466</v>
      </c>
      <c r="V24" s="790">
        <f>AF24/$AF$20</f>
        <v>0.12254627033090297</v>
      </c>
      <c r="W24" s="799">
        <f>AH24/$AH$20</f>
        <v>0.12711559236586245</v>
      </c>
      <c r="X24" s="790">
        <f>AJ24/$AJ$20</f>
        <v>0.14663408131526329</v>
      </c>
      <c r="Y24" s="800">
        <f>AL24/$AL$20</f>
        <v>0.14410154305624689</v>
      </c>
      <c r="Z24" s="2045">
        <f t="shared" si="338"/>
        <v>1019</v>
      </c>
      <c r="AA24" s="2194">
        <f t="shared" si="293"/>
        <v>8.059384941675507E-2</v>
      </c>
      <c r="AB24" s="2195">
        <f t="shared" si="241"/>
        <v>76</v>
      </c>
      <c r="AC24" s="2034">
        <f>SUM(BB24,BE24)</f>
        <v>943</v>
      </c>
      <c r="AD24" s="801">
        <f t="shared" si="294"/>
        <v>7.8947368421052655E-2</v>
      </c>
      <c r="AE24" s="2018">
        <f t="shared" si="242"/>
        <v>69</v>
      </c>
      <c r="AF24" s="802" t="s">
        <v>13</v>
      </c>
      <c r="AG24" s="801">
        <f t="shared" si="243"/>
        <v>0.23796033994334276</v>
      </c>
      <c r="AH24" s="2054">
        <v>706</v>
      </c>
      <c r="AI24" s="801">
        <f t="shared" si="244"/>
        <v>6.9696969696969591E-2</v>
      </c>
      <c r="AJ24" s="803">
        <v>660</v>
      </c>
      <c r="AK24" s="804">
        <f t="shared" si="295"/>
        <v>0.13989637305699487</v>
      </c>
      <c r="AL24" s="2054">
        <v>579</v>
      </c>
      <c r="AM24" s="805">
        <f t="shared" si="296"/>
        <v>0.50389610389610384</v>
      </c>
      <c r="AN24" s="2069">
        <v>385</v>
      </c>
      <c r="AO24" s="801">
        <f t="shared" si="245"/>
        <v>-0.44364161849710981</v>
      </c>
      <c r="AP24" s="2054">
        <v>692</v>
      </c>
      <c r="AQ24" s="805">
        <f t="shared" si="246"/>
        <v>0.26739926739926734</v>
      </c>
      <c r="AR24" s="2069">
        <v>546</v>
      </c>
      <c r="AS24" s="801">
        <f t="shared" si="247"/>
        <v>0.11201629327902229</v>
      </c>
      <c r="AT24" s="2054">
        <v>491</v>
      </c>
      <c r="AU24" s="805" t="str">
        <f t="shared" si="248"/>
        <v>-</v>
      </c>
      <c r="AV24" s="2069" t="s">
        <v>368</v>
      </c>
      <c r="AW24" s="801" t="str">
        <f t="shared" si="249"/>
        <v>-</v>
      </c>
      <c r="AX24" s="2054" t="s">
        <v>368</v>
      </c>
      <c r="AY24" s="805" t="str">
        <f t="shared" si="297"/>
        <v>-</v>
      </c>
      <c r="AZ24" s="2083" t="s">
        <v>368</v>
      </c>
      <c r="BA24" s="2094">
        <f t="shared" si="339"/>
        <v>679</v>
      </c>
      <c r="BB24" s="2104">
        <f>SUM(CA24,CW24)</f>
        <v>630</v>
      </c>
      <c r="BC24" s="2113">
        <v>572</v>
      </c>
      <c r="BD24" s="806">
        <f t="shared" si="298"/>
        <v>340</v>
      </c>
      <c r="BE24" s="807">
        <f t="shared" si="298"/>
        <v>313</v>
      </c>
      <c r="BF24" s="2137">
        <v>302</v>
      </c>
      <c r="BG24" s="2147">
        <f>BH24+BI24</f>
        <v>731</v>
      </c>
      <c r="BH24" s="806">
        <f t="shared" si="299"/>
        <v>590</v>
      </c>
      <c r="BI24" s="806">
        <f t="shared" si="299"/>
        <v>141</v>
      </c>
      <c r="BJ24" s="806">
        <f>BK24+BL24</f>
        <v>288</v>
      </c>
      <c r="BK24" s="806">
        <f t="shared" si="300"/>
        <v>89</v>
      </c>
      <c r="BL24" s="808">
        <f t="shared" si="300"/>
        <v>199</v>
      </c>
      <c r="BM24" s="2127">
        <f t="shared" si="340"/>
        <v>1019</v>
      </c>
      <c r="BN24" s="3273"/>
      <c r="BO24" s="810"/>
      <c r="BP24" s="811">
        <f t="shared" si="341"/>
        <v>29</v>
      </c>
      <c r="BQ24" s="2166">
        <f t="shared" si="252"/>
        <v>0.11538461538461542</v>
      </c>
      <c r="BR24" s="2167">
        <f t="shared" si="342"/>
        <v>3</v>
      </c>
      <c r="BS24" s="813">
        <f>SUM(CA24,CD24)</f>
        <v>26</v>
      </c>
      <c r="BT24" s="812">
        <f t="shared" si="301"/>
        <v>-0.10344827586206895</v>
      </c>
      <c r="BU24" s="814">
        <v>29</v>
      </c>
      <c r="BV24" s="812">
        <f t="shared" si="302"/>
        <v>0.38095238095238093</v>
      </c>
      <c r="BW24" s="814">
        <v>21</v>
      </c>
      <c r="BX24" s="812">
        <f t="shared" si="303"/>
        <v>0</v>
      </c>
      <c r="BY24" s="815">
        <v>21</v>
      </c>
      <c r="BZ24" s="816">
        <f t="shared" si="343"/>
        <v>10</v>
      </c>
      <c r="CA24" s="817">
        <v>10</v>
      </c>
      <c r="CB24" s="818">
        <v>11</v>
      </c>
      <c r="CC24" s="819">
        <f t="shared" si="344"/>
        <v>19</v>
      </c>
      <c r="CD24" s="820">
        <v>16</v>
      </c>
      <c r="CE24" s="818">
        <v>18</v>
      </c>
      <c r="CF24" s="821">
        <f t="shared" si="345"/>
        <v>15</v>
      </c>
      <c r="CG24" s="822">
        <v>0</v>
      </c>
      <c r="CH24" s="823">
        <v>15</v>
      </c>
      <c r="CI24" s="821">
        <f t="shared" si="346"/>
        <v>14</v>
      </c>
      <c r="CJ24" s="823">
        <v>10</v>
      </c>
      <c r="CK24" s="824">
        <v>4</v>
      </c>
      <c r="CL24" s="825">
        <f>CV24+CY24</f>
        <v>990</v>
      </c>
      <c r="CM24" s="826">
        <f t="shared" si="347"/>
        <v>7.9607415485278166E-2</v>
      </c>
      <c r="CN24" s="2008">
        <f t="shared" si="348"/>
        <v>73</v>
      </c>
      <c r="CO24" s="827">
        <f t="shared" si="304"/>
        <v>917</v>
      </c>
      <c r="CP24" s="828">
        <f t="shared" si="305"/>
        <v>8.5207100591715879E-2</v>
      </c>
      <c r="CQ24" s="829">
        <v>845</v>
      </c>
      <c r="CR24" s="830">
        <f t="shared" si="306"/>
        <v>0.23357664233576636</v>
      </c>
      <c r="CS24" s="829">
        <v>685</v>
      </c>
      <c r="CT24" s="830">
        <f t="shared" si="306"/>
        <v>7.1987480438184592E-2</v>
      </c>
      <c r="CU24" s="831">
        <v>639</v>
      </c>
      <c r="CV24" s="832">
        <f t="shared" si="307"/>
        <v>669</v>
      </c>
      <c r="CW24" s="833">
        <f t="shared" si="349"/>
        <v>620</v>
      </c>
      <c r="CX24" s="834">
        <v>2676</v>
      </c>
      <c r="CY24" s="835">
        <f t="shared" si="308"/>
        <v>321</v>
      </c>
      <c r="CZ24" s="836">
        <f t="shared" si="308"/>
        <v>297</v>
      </c>
      <c r="DA24" s="837">
        <v>284</v>
      </c>
      <c r="DB24" s="821">
        <f t="shared" si="350"/>
        <v>716</v>
      </c>
      <c r="DC24" s="821">
        <f t="shared" si="351"/>
        <v>590</v>
      </c>
      <c r="DD24" s="838">
        <f t="shared" si="352"/>
        <v>126</v>
      </c>
      <c r="DE24" s="821">
        <f t="shared" si="353"/>
        <v>274</v>
      </c>
      <c r="DF24" s="838">
        <f t="shared" si="354"/>
        <v>79</v>
      </c>
      <c r="DG24" s="1142">
        <f t="shared" si="355"/>
        <v>195</v>
      </c>
      <c r="DH24" s="1148">
        <f>DM24+DP24</f>
        <v>760</v>
      </c>
      <c r="DI24" s="833">
        <f t="shared" si="309"/>
        <v>711</v>
      </c>
      <c r="DJ24" s="841">
        <f t="shared" si="356"/>
        <v>641</v>
      </c>
      <c r="DK24" s="840">
        <f>DS24+DY24</f>
        <v>571</v>
      </c>
      <c r="DL24" s="840">
        <f>DV24+EB24</f>
        <v>189</v>
      </c>
      <c r="DM24" s="840">
        <f>DS24+DV24</f>
        <v>551</v>
      </c>
      <c r="DN24" s="833">
        <f>SUM(DT24,DW24)</f>
        <v>519</v>
      </c>
      <c r="DO24" s="842">
        <v>459</v>
      </c>
      <c r="DP24" s="843">
        <f>DY24+EB24</f>
        <v>209</v>
      </c>
      <c r="DQ24" s="833">
        <f>SUM(DZ24,EC24)</f>
        <v>192</v>
      </c>
      <c r="DR24" s="844">
        <v>182</v>
      </c>
      <c r="DS24" s="845">
        <v>519</v>
      </c>
      <c r="DT24" s="846">
        <v>492</v>
      </c>
      <c r="DU24" s="847">
        <v>430</v>
      </c>
      <c r="DV24" s="848">
        <v>32</v>
      </c>
      <c r="DW24" s="807">
        <v>27</v>
      </c>
      <c r="DX24" s="849">
        <v>29</v>
      </c>
      <c r="DY24" s="848">
        <v>52</v>
      </c>
      <c r="DZ24" s="807">
        <v>49</v>
      </c>
      <c r="EA24" s="850">
        <v>55</v>
      </c>
      <c r="EB24" s="851">
        <v>157</v>
      </c>
      <c r="EC24" s="807">
        <v>143</v>
      </c>
      <c r="ED24" s="852">
        <v>127</v>
      </c>
      <c r="EE24" s="853">
        <f t="shared" si="357"/>
        <v>0</v>
      </c>
      <c r="EF24" s="854">
        <f t="shared" si="310"/>
        <v>0</v>
      </c>
      <c r="EG24" s="855">
        <f t="shared" si="311"/>
        <v>0</v>
      </c>
      <c r="EH24" s="835">
        <f>EP24+EV24</f>
        <v>0</v>
      </c>
      <c r="EI24" s="853">
        <f>ES24+EY24</f>
        <v>0</v>
      </c>
      <c r="EJ24" s="835">
        <f>EP24+ES24</f>
        <v>0</v>
      </c>
      <c r="EK24" s="855">
        <f>SUM(EQ24,ET24)</f>
        <v>0</v>
      </c>
      <c r="EL24" s="844">
        <v>0</v>
      </c>
      <c r="EM24" s="835">
        <f>EV24+EY24</f>
        <v>0</v>
      </c>
      <c r="EN24" s="854">
        <f>SUM(EW24,EZ24)</f>
        <v>0</v>
      </c>
      <c r="EO24" s="844">
        <v>0</v>
      </c>
      <c r="EP24" s="856">
        <v>0</v>
      </c>
      <c r="EQ24" s="807">
        <v>0</v>
      </c>
      <c r="ER24" s="834">
        <v>0</v>
      </c>
      <c r="ES24" s="857">
        <v>0</v>
      </c>
      <c r="ET24" s="858">
        <v>0</v>
      </c>
      <c r="EU24" s="844">
        <v>0</v>
      </c>
      <c r="EV24" s="856">
        <v>0</v>
      </c>
      <c r="EW24" s="807">
        <v>0</v>
      </c>
      <c r="EX24" s="850">
        <v>0</v>
      </c>
      <c r="EY24" s="851">
        <v>0</v>
      </c>
      <c r="EZ24" s="807">
        <v>0</v>
      </c>
      <c r="FA24" s="852">
        <v>0</v>
      </c>
      <c r="FB24" s="853">
        <f t="shared" si="358"/>
        <v>16</v>
      </c>
      <c r="FC24" s="854">
        <f t="shared" si="312"/>
        <v>13</v>
      </c>
      <c r="FD24" s="855">
        <f t="shared" si="313"/>
        <v>16</v>
      </c>
      <c r="FE24" s="835">
        <f>FM24+FS24</f>
        <v>13</v>
      </c>
      <c r="FF24" s="835">
        <f>FP24+FV24</f>
        <v>3</v>
      </c>
      <c r="FG24" s="835">
        <f>FM24+FP24</f>
        <v>12</v>
      </c>
      <c r="FH24" s="855">
        <f>SUM(FN24,FQ24)</f>
        <v>11</v>
      </c>
      <c r="FI24" s="859">
        <v>14</v>
      </c>
      <c r="FJ24" s="860">
        <f>FS24+FV24</f>
        <v>4</v>
      </c>
      <c r="FK24" s="854">
        <f>SUM(FT24,FW24)</f>
        <v>2</v>
      </c>
      <c r="FL24" s="861">
        <v>2</v>
      </c>
      <c r="FM24" s="856">
        <v>10</v>
      </c>
      <c r="FN24" s="807">
        <v>8</v>
      </c>
      <c r="FO24" s="834">
        <v>8</v>
      </c>
      <c r="FP24" s="848">
        <v>2</v>
      </c>
      <c r="FQ24" s="807">
        <v>3</v>
      </c>
      <c r="FR24" s="834">
        <v>6</v>
      </c>
      <c r="FS24" s="848">
        <v>3</v>
      </c>
      <c r="FT24" s="807">
        <v>1</v>
      </c>
      <c r="FU24" s="850">
        <v>1</v>
      </c>
      <c r="FV24" s="851">
        <v>1</v>
      </c>
      <c r="FW24" s="807">
        <v>1</v>
      </c>
      <c r="FX24" s="852">
        <v>1</v>
      </c>
      <c r="FY24" s="853">
        <f t="shared" si="359"/>
        <v>55</v>
      </c>
      <c r="FZ24" s="854">
        <f t="shared" si="314"/>
        <v>54</v>
      </c>
      <c r="GA24" s="855">
        <f t="shared" si="315"/>
        <v>57</v>
      </c>
      <c r="GB24" s="835">
        <f>GJ24+GP24</f>
        <v>22</v>
      </c>
      <c r="GC24" s="835">
        <f>GM24+GS24</f>
        <v>33</v>
      </c>
      <c r="GD24" s="835">
        <f>GJ24+GM24</f>
        <v>50</v>
      </c>
      <c r="GE24" s="855">
        <f>SUM(GK24,GN24)</f>
        <v>49</v>
      </c>
      <c r="GF24" s="844">
        <v>50</v>
      </c>
      <c r="GG24" s="862">
        <f>GP24+GS24</f>
        <v>5</v>
      </c>
      <c r="GH24" s="854">
        <f>SUM(GQ24,GT24)</f>
        <v>5</v>
      </c>
      <c r="GI24" s="861">
        <v>7</v>
      </c>
      <c r="GJ24" s="856">
        <v>20</v>
      </c>
      <c r="GK24" s="807">
        <v>17</v>
      </c>
      <c r="GL24" s="834">
        <v>16</v>
      </c>
      <c r="GM24" s="848">
        <v>30</v>
      </c>
      <c r="GN24" s="807">
        <v>32</v>
      </c>
      <c r="GO24" s="849">
        <v>34</v>
      </c>
      <c r="GP24" s="848">
        <v>2</v>
      </c>
      <c r="GQ24" s="807">
        <v>2</v>
      </c>
      <c r="GR24" s="837">
        <v>3</v>
      </c>
      <c r="GS24" s="856">
        <v>3</v>
      </c>
      <c r="GT24" s="807">
        <v>3</v>
      </c>
      <c r="GU24" s="852">
        <v>4</v>
      </c>
      <c r="GV24" s="853">
        <f t="shared" si="360"/>
        <v>38</v>
      </c>
      <c r="GW24" s="854">
        <f t="shared" si="316"/>
        <v>37</v>
      </c>
      <c r="GX24" s="855">
        <f t="shared" si="361"/>
        <v>29</v>
      </c>
      <c r="GY24" s="835">
        <f>HG24+HM24</f>
        <v>23</v>
      </c>
      <c r="GZ24" s="835">
        <f>HJ24+HP24</f>
        <v>15</v>
      </c>
      <c r="HA24" s="835">
        <f>HG24+HJ24</f>
        <v>23</v>
      </c>
      <c r="HB24" s="855">
        <f>SUM(HH24,HK24)</f>
        <v>21</v>
      </c>
      <c r="HC24" s="859">
        <f t="shared" si="317"/>
        <v>18</v>
      </c>
      <c r="HD24" s="835">
        <f>HM24+HP24</f>
        <v>15</v>
      </c>
      <c r="HE24" s="855">
        <f>SUM(HN24,HQ24)</f>
        <v>16</v>
      </c>
      <c r="HF24" s="861">
        <f t="shared" si="318"/>
        <v>11</v>
      </c>
      <c r="HG24" s="856">
        <v>17</v>
      </c>
      <c r="HH24" s="807">
        <v>16</v>
      </c>
      <c r="HI24" s="834">
        <v>13</v>
      </c>
      <c r="HJ24" s="848">
        <v>6</v>
      </c>
      <c r="HK24" s="807">
        <v>5</v>
      </c>
      <c r="HL24" s="834">
        <v>5</v>
      </c>
      <c r="HM24" s="848">
        <v>6</v>
      </c>
      <c r="HN24" s="807">
        <v>6</v>
      </c>
      <c r="HO24" s="850">
        <v>4</v>
      </c>
      <c r="HP24" s="856">
        <v>9</v>
      </c>
      <c r="HQ24" s="807">
        <v>10</v>
      </c>
      <c r="HR24" s="837">
        <v>7</v>
      </c>
      <c r="HS24" s="863">
        <f t="shared" si="362"/>
        <v>121</v>
      </c>
      <c r="HT24" s="854">
        <f t="shared" si="362"/>
        <v>102</v>
      </c>
      <c r="HU24" s="836">
        <f t="shared" si="362"/>
        <v>102</v>
      </c>
      <c r="HV24" s="835">
        <f>ID24+IJ24</f>
        <v>40</v>
      </c>
      <c r="HW24" s="864">
        <f>IG24+IM24</f>
        <v>81</v>
      </c>
      <c r="HX24" s="835">
        <f>ID24+IG24</f>
        <v>80</v>
      </c>
      <c r="HY24" s="836">
        <f>SUM(IE24,IH24)</f>
        <v>66</v>
      </c>
      <c r="HZ24" s="834">
        <v>65</v>
      </c>
      <c r="IA24" s="835">
        <f t="shared" si="319"/>
        <v>41</v>
      </c>
      <c r="IB24" s="836">
        <f t="shared" si="319"/>
        <v>36</v>
      </c>
      <c r="IC24" s="850">
        <v>37</v>
      </c>
      <c r="ID24" s="856">
        <v>24</v>
      </c>
      <c r="IE24" s="807">
        <v>17</v>
      </c>
      <c r="IF24" s="834">
        <v>19</v>
      </c>
      <c r="IG24" s="848">
        <v>56</v>
      </c>
      <c r="IH24" s="807">
        <v>49</v>
      </c>
      <c r="II24" s="834">
        <v>46</v>
      </c>
      <c r="IJ24" s="848">
        <v>16</v>
      </c>
      <c r="IK24" s="807">
        <v>12</v>
      </c>
      <c r="IL24" s="852">
        <v>12</v>
      </c>
      <c r="IM24" s="848">
        <v>25</v>
      </c>
      <c r="IN24" s="807">
        <v>24</v>
      </c>
      <c r="IO24" s="865">
        <v>25</v>
      </c>
      <c r="IP24" s="1945">
        <f t="shared" si="363"/>
        <v>1019</v>
      </c>
      <c r="IQ24" s="3236">
        <f t="shared" si="320"/>
        <v>81</v>
      </c>
      <c r="IR24" s="3237">
        <v>64</v>
      </c>
      <c r="IS24" s="3238">
        <v>17</v>
      </c>
      <c r="IT24" s="3236">
        <f t="shared" si="321"/>
        <v>189</v>
      </c>
      <c r="IU24" s="3237">
        <v>162</v>
      </c>
      <c r="IV24" s="3238">
        <v>27</v>
      </c>
      <c r="IW24" s="3236">
        <f t="shared" si="322"/>
        <v>316</v>
      </c>
      <c r="IX24" s="3237">
        <v>221</v>
      </c>
      <c r="IY24" s="3238">
        <v>95</v>
      </c>
      <c r="IZ24" s="3236">
        <f t="shared" si="323"/>
        <v>196</v>
      </c>
      <c r="JA24" s="3237">
        <v>110</v>
      </c>
      <c r="JB24" s="3238">
        <v>86</v>
      </c>
      <c r="JC24" s="3236">
        <f t="shared" si="324"/>
        <v>77</v>
      </c>
      <c r="JD24" s="3237">
        <v>44</v>
      </c>
      <c r="JE24" s="3238">
        <v>33</v>
      </c>
      <c r="JF24" s="3236">
        <f t="shared" si="325"/>
        <v>160</v>
      </c>
      <c r="JG24" s="3237">
        <v>78</v>
      </c>
      <c r="JH24" s="3239">
        <v>82</v>
      </c>
      <c r="JI24" s="87"/>
      <c r="JJ24" s="1050" t="s">
        <v>368</v>
      </c>
      <c r="JK24" s="1051" t="s">
        <v>368</v>
      </c>
      <c r="JL24" s="1052" t="s">
        <v>368</v>
      </c>
      <c r="JM24" s="1053">
        <f t="shared" si="269"/>
        <v>1.4116343167135753E-2</v>
      </c>
      <c r="JN24" s="1054">
        <f t="shared" si="270"/>
        <v>1.3578562804772881E-2</v>
      </c>
      <c r="JO24" s="1055">
        <f t="shared" si="271"/>
        <v>6.6789497927222481E-3</v>
      </c>
      <c r="JP24" s="1056">
        <f t="shared" si="272"/>
        <v>6.5173769965486796E-3</v>
      </c>
      <c r="JQ24" s="1057">
        <f t="shared" si="273"/>
        <v>5.7908323449382543E-3</v>
      </c>
      <c r="JR24" s="1056">
        <f t="shared" si="274"/>
        <v>3.9695197589934431E-3</v>
      </c>
      <c r="JS24" s="1058">
        <f t="shared" si="275"/>
        <v>2.0081737651183536E-2</v>
      </c>
      <c r="JT24" s="1059">
        <f t="shared" si="276"/>
        <v>1.9361040935411029E-2</v>
      </c>
      <c r="JU24" s="1060">
        <f t="shared" si="277"/>
        <v>9.5484477892756343E-3</v>
      </c>
      <c r="JV24" s="1061">
        <f t="shared" si="278"/>
        <v>9.1618901475831564E-3</v>
      </c>
      <c r="JW24" s="1060">
        <f t="shared" si="279"/>
        <v>8.2609669312498444E-3</v>
      </c>
      <c r="JX24" s="1062">
        <f t="shared" si="280"/>
        <v>5.6448767703240763E-3</v>
      </c>
      <c r="JY24" s="1058">
        <f>KE24/$KE$20</f>
        <v>0.24948453608247423</v>
      </c>
      <c r="JZ24" s="1059">
        <f>KI24/$KI$20</f>
        <v>0.34501992031872508</v>
      </c>
      <c r="KA24" s="1057">
        <f>KL24/$KL$20</f>
        <v>0.23701109165207238</v>
      </c>
      <c r="KB24" s="1056">
        <f>KO24/$KO$20</f>
        <v>0.28431372549019607</v>
      </c>
      <c r="KC24" s="1057">
        <f>KR24/$KR$20</f>
        <v>0.27035830618892509</v>
      </c>
      <c r="KD24" s="1063">
        <f>KU24/$KU$20</f>
        <v>0.21353670162059105</v>
      </c>
      <c r="KE24" s="1064">
        <f>SUM(LD24,LG24,LJ24,LT24,LW24,LZ24,MC24,MF24,MI24,MN24)</f>
        <v>968</v>
      </c>
      <c r="KF24" s="1065"/>
      <c r="KG24" s="1066">
        <f t="shared" si="281"/>
        <v>0.11778290993071594</v>
      </c>
      <c r="KH24" s="3303">
        <f t="shared" si="282"/>
        <v>102</v>
      </c>
      <c r="KI24" s="1067">
        <f>SUM(LE24,LH24,LK24,LU24,LX24,MA24,MD24,MG24,MJ24,MQ24)</f>
        <v>866</v>
      </c>
      <c r="KJ24" s="1068"/>
      <c r="KK24" s="1069">
        <f t="shared" si="326"/>
        <v>1.1330049261083746</v>
      </c>
      <c r="KL24" s="1070">
        <v>406</v>
      </c>
      <c r="KM24" s="1071" t="s">
        <v>353</v>
      </c>
      <c r="KN24" s="1072">
        <f t="shared" si="327"/>
        <v>0</v>
      </c>
      <c r="KO24" s="1073">
        <v>406</v>
      </c>
      <c r="KP24" s="1071"/>
      <c r="KQ24" s="1074">
        <f t="shared" si="328"/>
        <v>0.22289156626506035</v>
      </c>
      <c r="KR24" s="1073">
        <v>332</v>
      </c>
      <c r="KS24" s="1071"/>
      <c r="KT24" s="1074">
        <f t="shared" si="329"/>
        <v>0.48214285714285721</v>
      </c>
      <c r="KU24" s="1073">
        <v>224</v>
      </c>
      <c r="KV24" s="1075"/>
      <c r="KW24" s="2779">
        <f>LD24+LG24+LJ24</f>
        <v>25</v>
      </c>
      <c r="KX24" s="2780">
        <f t="shared" si="330"/>
        <v>8.6956521739130377E-2</v>
      </c>
      <c r="KY24" s="2781">
        <f t="shared" si="331"/>
        <v>2</v>
      </c>
      <c r="KZ24" s="2703">
        <f>LE24+LH24+LK24</f>
        <v>23</v>
      </c>
      <c r="LA24" s="2780">
        <f t="shared" si="332"/>
        <v>-0.2068965517241379</v>
      </c>
      <c r="LB24" s="2781">
        <f t="shared" si="364"/>
        <v>-6</v>
      </c>
      <c r="LC24" s="2952">
        <f t="shared" si="369"/>
        <v>29</v>
      </c>
      <c r="LD24" s="1077">
        <v>8</v>
      </c>
      <c r="LE24" s="1078">
        <v>8</v>
      </c>
      <c r="LF24" s="2718">
        <v>9</v>
      </c>
      <c r="LG24" s="1077">
        <v>17</v>
      </c>
      <c r="LH24" s="2703">
        <v>15</v>
      </c>
      <c r="LI24" s="1079">
        <v>20</v>
      </c>
      <c r="LJ24" s="1077"/>
      <c r="LK24" s="2703"/>
      <c r="LL24" s="2704"/>
      <c r="LM24" s="2779">
        <f t="shared" si="365"/>
        <v>942</v>
      </c>
      <c r="LN24" s="2780">
        <f t="shared" si="333"/>
        <v>0.11743772241992878</v>
      </c>
      <c r="LO24" s="2972">
        <f t="shared" si="334"/>
        <v>99</v>
      </c>
      <c r="LP24" s="2782">
        <f t="shared" si="366"/>
        <v>843</v>
      </c>
      <c r="LQ24" s="2780">
        <f t="shared" si="367"/>
        <v>1.2360742705570291</v>
      </c>
      <c r="LR24" s="2781">
        <f t="shared" si="368"/>
        <v>466</v>
      </c>
      <c r="LS24" s="2783">
        <f>LY24+MB24+ME24+MH24+ML24+LV24</f>
        <v>377</v>
      </c>
      <c r="LT24" s="2837">
        <v>169</v>
      </c>
      <c r="LU24" s="1081">
        <v>147</v>
      </c>
      <c r="LV24" s="1084">
        <v>73</v>
      </c>
      <c r="LW24" s="1080">
        <v>248</v>
      </c>
      <c r="LX24" s="1081">
        <v>218</v>
      </c>
      <c r="LY24" s="1082">
        <v>221</v>
      </c>
      <c r="LZ24" s="1080"/>
      <c r="MA24" s="1081"/>
      <c r="MB24" s="1083"/>
      <c r="MC24" s="1080">
        <v>518</v>
      </c>
      <c r="MD24" s="1085">
        <v>470</v>
      </c>
      <c r="ME24" s="1086">
        <v>76</v>
      </c>
      <c r="MF24" s="1080"/>
      <c r="MG24" s="1081"/>
      <c r="MH24" s="1083"/>
      <c r="MI24" s="1080">
        <v>7</v>
      </c>
      <c r="MJ24" s="1085">
        <v>8</v>
      </c>
      <c r="MK24" s="1087"/>
      <c r="ML24" s="2863">
        <v>7</v>
      </c>
      <c r="MM24" s="2871" t="s">
        <v>353</v>
      </c>
      <c r="MN24" s="1088">
        <v>1</v>
      </c>
      <c r="MO24" s="2780" t="str">
        <f t="shared" si="335"/>
        <v>-</v>
      </c>
      <c r="MP24" s="2781">
        <f t="shared" si="336"/>
        <v>1</v>
      </c>
      <c r="MQ24" s="1085"/>
      <c r="MR24" s="3185"/>
      <c r="MS24" s="2780" t="str">
        <f t="shared" si="284"/>
        <v>-</v>
      </c>
      <c r="MT24" s="2781">
        <f t="shared" si="285"/>
        <v>0</v>
      </c>
      <c r="MU24" s="3147"/>
      <c r="MV24" s="3164"/>
      <c r="MW24" s="1089">
        <f>SUM(MX24:NR24)</f>
        <v>968</v>
      </c>
      <c r="MX24" s="1120">
        <v>0</v>
      </c>
      <c r="MY24" s="1090">
        <v>0</v>
      </c>
      <c r="MZ24" s="1091">
        <v>0</v>
      </c>
      <c r="NA24" s="1090">
        <v>12</v>
      </c>
      <c r="NB24" s="1091">
        <v>393</v>
      </c>
      <c r="NC24" s="1090">
        <v>2</v>
      </c>
      <c r="ND24" s="1091">
        <v>24</v>
      </c>
      <c r="NE24" s="1090">
        <v>101</v>
      </c>
      <c r="NF24" s="1091">
        <v>79</v>
      </c>
      <c r="NG24" s="1090">
        <v>287</v>
      </c>
      <c r="NH24" s="1090">
        <v>2</v>
      </c>
      <c r="NI24" s="1090">
        <v>60</v>
      </c>
      <c r="NJ24" s="1090">
        <v>2</v>
      </c>
      <c r="NK24" s="1090">
        <v>1</v>
      </c>
      <c r="NL24" s="1090">
        <v>2</v>
      </c>
      <c r="NM24" s="1090">
        <v>0</v>
      </c>
      <c r="NN24" s="1090">
        <v>0</v>
      </c>
      <c r="NO24" s="1090">
        <v>3</v>
      </c>
      <c r="NP24" s="1090">
        <v>0</v>
      </c>
      <c r="NQ24" s="1090">
        <v>0</v>
      </c>
      <c r="NR24" s="1134">
        <v>0</v>
      </c>
    </row>
    <row r="25" spans="1:382" s="88" customFormat="1" ht="20.100000000000001" customHeight="1">
      <c r="A25" s="566"/>
      <c r="B25" s="567" t="s">
        <v>752</v>
      </c>
      <c r="C25" s="567"/>
      <c r="D25" s="568" t="s">
        <v>753</v>
      </c>
      <c r="E25" s="569" t="s">
        <v>368</v>
      </c>
      <c r="F25" s="570" t="s">
        <v>368</v>
      </c>
      <c r="G25" s="571" t="s">
        <v>368</v>
      </c>
      <c r="H25" s="572">
        <f t="shared" si="287"/>
        <v>8.1074272869959506E-4</v>
      </c>
      <c r="I25" s="573">
        <f t="shared" si="337"/>
        <v>8.3130474312603959E-4</v>
      </c>
      <c r="J25" s="574">
        <f t="shared" si="236"/>
        <v>8.3308191492000895E-4</v>
      </c>
      <c r="K25" s="575">
        <f t="shared" si="237"/>
        <v>6.5197702943705889E-4</v>
      </c>
      <c r="L25" s="576">
        <f t="shared" si="238"/>
        <v>5.2302124358358758E-4</v>
      </c>
      <c r="M25" s="577">
        <f t="shared" si="239"/>
        <v>4.8064731884499745E-4</v>
      </c>
      <c r="N25" s="578">
        <f t="shared" si="240"/>
        <v>2.7562727603307529E-3</v>
      </c>
      <c r="O25" s="579">
        <f t="shared" si="288"/>
        <v>2.8825114776867156E-3</v>
      </c>
      <c r="P25" s="580">
        <f t="shared" si="289"/>
        <v>2.8755158526277409E-3</v>
      </c>
      <c r="Q25" s="581">
        <f t="shared" si="290"/>
        <v>2.3237169827243246E-3</v>
      </c>
      <c r="R25" s="580">
        <f t="shared" si="291"/>
        <v>1.91196641589426E-3</v>
      </c>
      <c r="S25" s="582">
        <f t="shared" si="292"/>
        <v>1.7985314197488007E-3</v>
      </c>
      <c r="T25" s="578">
        <f>Z25/$Z$20</f>
        <v>0.12582701792373391</v>
      </c>
      <c r="U25" s="579">
        <f>AC25/$AC$20</f>
        <v>0.13269060002537106</v>
      </c>
      <c r="V25" s="574">
        <f>AF25/$AF$20</f>
        <v>0.14596186203028602</v>
      </c>
      <c r="W25" s="583">
        <f>AH25/$AH$20</f>
        <v>0.13881886928339934</v>
      </c>
      <c r="X25" s="574">
        <f>AJ25/$AJ$20</f>
        <v>0.13285936458564762</v>
      </c>
      <c r="Y25" s="584">
        <f>AL25/$AL$20</f>
        <v>0.13539074166251866</v>
      </c>
      <c r="Z25" s="2043">
        <f t="shared" si="338"/>
        <v>1046</v>
      </c>
      <c r="AA25" s="2190">
        <f t="shared" si="293"/>
        <v>0</v>
      </c>
      <c r="AB25" s="2191">
        <f t="shared" si="241"/>
        <v>0</v>
      </c>
      <c r="AC25" s="2032">
        <f>SUM(BB25,BE25)</f>
        <v>1046</v>
      </c>
      <c r="AD25" s="585">
        <f t="shared" si="294"/>
        <v>4.8030739673390332E-3</v>
      </c>
      <c r="AE25" s="2025">
        <f t="shared" si="242"/>
        <v>5</v>
      </c>
      <c r="AF25" s="586" t="s">
        <v>15</v>
      </c>
      <c r="AG25" s="585">
        <f t="shared" si="243"/>
        <v>0.35019455252918297</v>
      </c>
      <c r="AH25" s="2052">
        <v>771</v>
      </c>
      <c r="AI25" s="585">
        <f t="shared" si="244"/>
        <v>0.28929765886287617</v>
      </c>
      <c r="AJ25" s="587">
        <v>598</v>
      </c>
      <c r="AK25" s="588">
        <f t="shared" si="295"/>
        <v>9.9264705882353033E-2</v>
      </c>
      <c r="AL25" s="2052">
        <v>544</v>
      </c>
      <c r="AM25" s="589">
        <f t="shared" si="296"/>
        <v>9.8989898989898961E-2</v>
      </c>
      <c r="AN25" s="2067">
        <v>495</v>
      </c>
      <c r="AO25" s="585">
        <f t="shared" si="245"/>
        <v>7.6086956521739024E-2</v>
      </c>
      <c r="AP25" s="2052">
        <v>460</v>
      </c>
      <c r="AQ25" s="589">
        <f t="shared" si="246"/>
        <v>0.14999999999999991</v>
      </c>
      <c r="AR25" s="2067">
        <v>400</v>
      </c>
      <c r="AS25" s="585">
        <f t="shared" si="247"/>
        <v>0.1527377521613833</v>
      </c>
      <c r="AT25" s="2052">
        <v>347</v>
      </c>
      <c r="AU25" s="589" t="str">
        <f t="shared" si="248"/>
        <v>-</v>
      </c>
      <c r="AV25" s="2067" t="s">
        <v>368</v>
      </c>
      <c r="AW25" s="585" t="str">
        <f t="shared" si="249"/>
        <v>-</v>
      </c>
      <c r="AX25" s="2052" t="s">
        <v>368</v>
      </c>
      <c r="AY25" s="589" t="str">
        <f t="shared" si="297"/>
        <v>-</v>
      </c>
      <c r="AZ25" s="2081" t="s">
        <v>368</v>
      </c>
      <c r="BA25" s="2092">
        <f t="shared" si="339"/>
        <v>678</v>
      </c>
      <c r="BB25" s="2102">
        <f>SUM(CA25,CW25)</f>
        <v>673</v>
      </c>
      <c r="BC25" s="2111">
        <v>661</v>
      </c>
      <c r="BD25" s="590">
        <f t="shared" si="298"/>
        <v>368</v>
      </c>
      <c r="BE25" s="591">
        <f t="shared" si="298"/>
        <v>373</v>
      </c>
      <c r="BF25" s="2135">
        <v>380</v>
      </c>
      <c r="BG25" s="2145">
        <f>BH25+BI25</f>
        <v>726</v>
      </c>
      <c r="BH25" s="593">
        <f t="shared" si="299"/>
        <v>585</v>
      </c>
      <c r="BI25" s="593">
        <f t="shared" si="299"/>
        <v>141</v>
      </c>
      <c r="BJ25" s="592">
        <f>BK25+BL25</f>
        <v>320</v>
      </c>
      <c r="BK25" s="593">
        <f t="shared" si="300"/>
        <v>93</v>
      </c>
      <c r="BL25" s="594">
        <f t="shared" si="300"/>
        <v>227</v>
      </c>
      <c r="BM25" s="2125">
        <f t="shared" si="340"/>
        <v>1046</v>
      </c>
      <c r="BN25" s="3271"/>
      <c r="BO25" s="595"/>
      <c r="BP25" s="596">
        <f>BZ25+CC25</f>
        <v>51</v>
      </c>
      <c r="BQ25" s="2162">
        <f t="shared" si="252"/>
        <v>2.0000000000000018E-2</v>
      </c>
      <c r="BR25" s="2163">
        <f t="shared" si="342"/>
        <v>1</v>
      </c>
      <c r="BS25" s="597">
        <f>SUM(CA25,CD25)</f>
        <v>50</v>
      </c>
      <c r="BT25" s="598">
        <f t="shared" si="301"/>
        <v>0.25</v>
      </c>
      <c r="BU25" s="599">
        <v>40</v>
      </c>
      <c r="BV25" s="598">
        <f t="shared" si="302"/>
        <v>8.1081081081081141E-2</v>
      </c>
      <c r="BW25" s="599">
        <v>37</v>
      </c>
      <c r="BX25" s="598">
        <f t="shared" si="303"/>
        <v>0</v>
      </c>
      <c r="BY25" s="600">
        <v>37</v>
      </c>
      <c r="BZ25" s="601">
        <f t="shared" si="343"/>
        <v>10</v>
      </c>
      <c r="CA25" s="602">
        <v>10</v>
      </c>
      <c r="CB25" s="603">
        <v>7</v>
      </c>
      <c r="CC25" s="604">
        <f t="shared" si="344"/>
        <v>41</v>
      </c>
      <c r="CD25" s="605">
        <v>40</v>
      </c>
      <c r="CE25" s="603">
        <v>33</v>
      </c>
      <c r="CF25" s="606">
        <f t="shared" si="345"/>
        <v>33</v>
      </c>
      <c r="CG25" s="607">
        <v>2</v>
      </c>
      <c r="CH25" s="608">
        <v>31</v>
      </c>
      <c r="CI25" s="606">
        <f t="shared" si="346"/>
        <v>18</v>
      </c>
      <c r="CJ25" s="608">
        <v>8</v>
      </c>
      <c r="CK25" s="609">
        <v>10</v>
      </c>
      <c r="CL25" s="610">
        <f>CV25+CY25</f>
        <v>995</v>
      </c>
      <c r="CM25" s="611">
        <f t="shared" si="347"/>
        <v>-1.0040160642570406E-3</v>
      </c>
      <c r="CN25" s="2006">
        <f t="shared" si="348"/>
        <v>-1</v>
      </c>
      <c r="CO25" s="612">
        <f t="shared" si="304"/>
        <v>996</v>
      </c>
      <c r="CP25" s="613">
        <f t="shared" si="305"/>
        <v>-4.9950049950050479E-3</v>
      </c>
      <c r="CQ25" s="614">
        <v>1001</v>
      </c>
      <c r="CR25" s="615">
        <f t="shared" si="306"/>
        <v>0.36376021798365121</v>
      </c>
      <c r="CS25" s="614">
        <v>734</v>
      </c>
      <c r="CT25" s="615">
        <f t="shared" si="306"/>
        <v>0.30837789661319071</v>
      </c>
      <c r="CU25" s="616">
        <v>561</v>
      </c>
      <c r="CV25" s="617">
        <f t="shared" si="307"/>
        <v>668</v>
      </c>
      <c r="CW25" s="618">
        <f t="shared" si="349"/>
        <v>663</v>
      </c>
      <c r="CX25" s="619">
        <v>2677</v>
      </c>
      <c r="CY25" s="620">
        <f t="shared" si="308"/>
        <v>327</v>
      </c>
      <c r="CZ25" s="621">
        <f t="shared" si="308"/>
        <v>333</v>
      </c>
      <c r="DA25" s="622">
        <v>347</v>
      </c>
      <c r="DB25" s="606">
        <f t="shared" si="350"/>
        <v>693</v>
      </c>
      <c r="DC25" s="623">
        <f t="shared" si="351"/>
        <v>583</v>
      </c>
      <c r="DD25" s="624">
        <f t="shared" si="352"/>
        <v>110</v>
      </c>
      <c r="DE25" s="606">
        <f t="shared" si="353"/>
        <v>302</v>
      </c>
      <c r="DF25" s="624">
        <f t="shared" si="354"/>
        <v>85</v>
      </c>
      <c r="DG25" s="1140">
        <f t="shared" si="355"/>
        <v>217</v>
      </c>
      <c r="DH25" s="1146">
        <f>DM25+DP25</f>
        <v>793</v>
      </c>
      <c r="DI25" s="625">
        <f t="shared" si="309"/>
        <v>816</v>
      </c>
      <c r="DJ25" s="626">
        <f t="shared" si="356"/>
        <v>835</v>
      </c>
      <c r="DK25" s="627">
        <f>DS25+DY25</f>
        <v>574</v>
      </c>
      <c r="DL25" s="627">
        <f>DV25+EB25</f>
        <v>219</v>
      </c>
      <c r="DM25" s="628">
        <f>DS25+DV25</f>
        <v>548</v>
      </c>
      <c r="DN25" s="625">
        <f>SUM(DT25,DW25)</f>
        <v>539</v>
      </c>
      <c r="DO25" s="629">
        <v>550</v>
      </c>
      <c r="DP25" s="630">
        <f>DY25+EB25</f>
        <v>245</v>
      </c>
      <c r="DQ25" s="625">
        <f>SUM(DZ25,EC25)</f>
        <v>277</v>
      </c>
      <c r="DR25" s="631">
        <v>285</v>
      </c>
      <c r="DS25" s="632">
        <v>511</v>
      </c>
      <c r="DT25" s="633">
        <v>504</v>
      </c>
      <c r="DU25" s="634">
        <v>513</v>
      </c>
      <c r="DV25" s="635">
        <v>37</v>
      </c>
      <c r="DW25" s="636">
        <v>35</v>
      </c>
      <c r="DX25" s="637">
        <v>37</v>
      </c>
      <c r="DY25" s="635">
        <v>63</v>
      </c>
      <c r="DZ25" s="636">
        <v>68</v>
      </c>
      <c r="EA25" s="638">
        <v>70</v>
      </c>
      <c r="EB25" s="639">
        <v>182</v>
      </c>
      <c r="EC25" s="636">
        <v>209</v>
      </c>
      <c r="ED25" s="640">
        <v>215</v>
      </c>
      <c r="EE25" s="641">
        <f t="shared" si="357"/>
        <v>4</v>
      </c>
      <c r="EF25" s="642">
        <f t="shared" si="310"/>
        <v>4</v>
      </c>
      <c r="EG25" s="643">
        <f t="shared" si="311"/>
        <v>5</v>
      </c>
      <c r="EH25" s="620">
        <f>EP25+EV25</f>
        <v>3</v>
      </c>
      <c r="EI25" s="644">
        <f>ES25+EY25</f>
        <v>1</v>
      </c>
      <c r="EJ25" s="645">
        <f>EP25+ES25</f>
        <v>3</v>
      </c>
      <c r="EK25" s="643">
        <f>SUM(EQ25,ET25)</f>
        <v>3</v>
      </c>
      <c r="EL25" s="646">
        <v>2</v>
      </c>
      <c r="EM25" s="645">
        <f>EV25+EY25</f>
        <v>1</v>
      </c>
      <c r="EN25" s="642">
        <f>SUM(EW25,EZ25)</f>
        <v>1</v>
      </c>
      <c r="EO25" s="646">
        <v>3</v>
      </c>
      <c r="EP25" s="647">
        <v>3</v>
      </c>
      <c r="EQ25" s="648">
        <v>3</v>
      </c>
      <c r="ER25" s="649">
        <v>2</v>
      </c>
      <c r="ES25" s="650">
        <v>0</v>
      </c>
      <c r="ET25" s="651">
        <v>0</v>
      </c>
      <c r="EU25" s="646">
        <v>0</v>
      </c>
      <c r="EV25" s="647">
        <v>0</v>
      </c>
      <c r="EW25" s="648">
        <v>0</v>
      </c>
      <c r="EX25" s="652">
        <v>1</v>
      </c>
      <c r="EY25" s="653">
        <v>1</v>
      </c>
      <c r="EZ25" s="648">
        <v>1</v>
      </c>
      <c r="FA25" s="654">
        <v>2</v>
      </c>
      <c r="FB25" s="641">
        <f t="shared" si="358"/>
        <v>45</v>
      </c>
      <c r="FC25" s="655">
        <f t="shared" si="312"/>
        <v>42</v>
      </c>
      <c r="FD25" s="656">
        <f t="shared" si="313"/>
        <v>36</v>
      </c>
      <c r="FE25" s="657">
        <f>FM25+FS25</f>
        <v>23</v>
      </c>
      <c r="FF25" s="657">
        <f>FP25+FV25</f>
        <v>22</v>
      </c>
      <c r="FG25" s="645">
        <f>FM25+FP25</f>
        <v>34</v>
      </c>
      <c r="FH25" s="656">
        <f>SUM(FN25,FQ25)</f>
        <v>31</v>
      </c>
      <c r="FI25" s="658">
        <v>27</v>
      </c>
      <c r="FJ25" s="659">
        <f>FS25+FV25</f>
        <v>11</v>
      </c>
      <c r="FK25" s="655">
        <f>SUM(FT25,FW25)</f>
        <v>11</v>
      </c>
      <c r="FL25" s="660">
        <v>9</v>
      </c>
      <c r="FM25" s="661">
        <v>20</v>
      </c>
      <c r="FN25" s="662">
        <v>17</v>
      </c>
      <c r="FO25" s="619">
        <v>12</v>
      </c>
      <c r="FP25" s="663">
        <v>14</v>
      </c>
      <c r="FQ25" s="662">
        <v>14</v>
      </c>
      <c r="FR25" s="619">
        <v>15</v>
      </c>
      <c r="FS25" s="663">
        <v>3</v>
      </c>
      <c r="FT25" s="662">
        <v>2</v>
      </c>
      <c r="FU25" s="664">
        <v>1</v>
      </c>
      <c r="FV25" s="665">
        <v>8</v>
      </c>
      <c r="FW25" s="662">
        <v>9</v>
      </c>
      <c r="FX25" s="666">
        <v>8</v>
      </c>
      <c r="FY25" s="641">
        <f t="shared" si="359"/>
        <v>50</v>
      </c>
      <c r="FZ25" s="667">
        <f t="shared" si="314"/>
        <v>39</v>
      </c>
      <c r="GA25" s="668">
        <f t="shared" si="315"/>
        <v>27</v>
      </c>
      <c r="GB25" s="620">
        <f>GJ25+GP25</f>
        <v>22</v>
      </c>
      <c r="GC25" s="620">
        <f>GM25+GS25</f>
        <v>28</v>
      </c>
      <c r="GD25" s="645">
        <f>GJ25+GM25</f>
        <v>44</v>
      </c>
      <c r="GE25" s="668">
        <f>SUM(GK25,GN25)</f>
        <v>33</v>
      </c>
      <c r="GF25" s="669">
        <v>21</v>
      </c>
      <c r="GG25" s="670">
        <f>GP25+GS25</f>
        <v>6</v>
      </c>
      <c r="GH25" s="667">
        <f>SUM(GQ25,GT25)</f>
        <v>6</v>
      </c>
      <c r="GI25" s="671">
        <v>6</v>
      </c>
      <c r="GJ25" s="672">
        <v>19</v>
      </c>
      <c r="GK25" s="673">
        <v>19</v>
      </c>
      <c r="GL25" s="674">
        <v>9</v>
      </c>
      <c r="GM25" s="675">
        <v>25</v>
      </c>
      <c r="GN25" s="673">
        <v>14</v>
      </c>
      <c r="GO25" s="676">
        <v>12</v>
      </c>
      <c r="GP25" s="675">
        <v>3</v>
      </c>
      <c r="GQ25" s="673">
        <v>3</v>
      </c>
      <c r="GR25" s="677">
        <v>3</v>
      </c>
      <c r="GS25" s="672">
        <v>3</v>
      </c>
      <c r="GT25" s="673">
        <v>3</v>
      </c>
      <c r="GU25" s="678">
        <v>3</v>
      </c>
      <c r="GV25" s="641">
        <f t="shared" si="360"/>
        <v>40</v>
      </c>
      <c r="GW25" s="679">
        <f t="shared" si="316"/>
        <v>44</v>
      </c>
      <c r="GX25" s="680">
        <f t="shared" si="361"/>
        <v>50</v>
      </c>
      <c r="GY25" s="620">
        <f>HG25+HM25</f>
        <v>24</v>
      </c>
      <c r="GZ25" s="620">
        <f>HJ25+HP25</f>
        <v>16</v>
      </c>
      <c r="HA25" s="645">
        <f>HG25+HJ25</f>
        <v>25</v>
      </c>
      <c r="HB25" s="680">
        <f>SUM(HH25,HK25)</f>
        <v>27</v>
      </c>
      <c r="HC25" s="681">
        <f t="shared" si="317"/>
        <v>27</v>
      </c>
      <c r="HD25" s="645">
        <f>HM25+HP25</f>
        <v>15</v>
      </c>
      <c r="HE25" s="680">
        <f>SUM(HN25,HQ25)</f>
        <v>17</v>
      </c>
      <c r="HF25" s="682">
        <f t="shared" si="318"/>
        <v>23</v>
      </c>
      <c r="HG25" s="683">
        <v>19</v>
      </c>
      <c r="HH25" s="591">
        <v>19</v>
      </c>
      <c r="HI25" s="684">
        <v>20</v>
      </c>
      <c r="HJ25" s="685">
        <v>6</v>
      </c>
      <c r="HK25" s="591">
        <v>8</v>
      </c>
      <c r="HL25" s="684">
        <v>7</v>
      </c>
      <c r="HM25" s="685">
        <v>5</v>
      </c>
      <c r="HN25" s="591">
        <v>5</v>
      </c>
      <c r="HO25" s="686">
        <v>7</v>
      </c>
      <c r="HP25" s="683">
        <v>10</v>
      </c>
      <c r="HQ25" s="591">
        <v>12</v>
      </c>
      <c r="HR25" s="687">
        <v>16</v>
      </c>
      <c r="HS25" s="688">
        <f t="shared" si="362"/>
        <v>63</v>
      </c>
      <c r="HT25" s="689">
        <f t="shared" si="362"/>
        <v>51</v>
      </c>
      <c r="HU25" s="690">
        <f t="shared" si="362"/>
        <v>48</v>
      </c>
      <c r="HV25" s="620">
        <f>ID25+IJ25</f>
        <v>22</v>
      </c>
      <c r="HW25" s="691">
        <f>IG25+IM25</f>
        <v>41</v>
      </c>
      <c r="HX25" s="645">
        <f>ID25+IG25</f>
        <v>39</v>
      </c>
      <c r="HY25" s="690">
        <f>SUM(IE25,IH25)</f>
        <v>32</v>
      </c>
      <c r="HZ25" s="692">
        <v>31</v>
      </c>
      <c r="IA25" s="645">
        <f t="shared" si="319"/>
        <v>24</v>
      </c>
      <c r="IB25" s="690">
        <f t="shared" si="319"/>
        <v>19</v>
      </c>
      <c r="IC25" s="693">
        <v>17</v>
      </c>
      <c r="ID25" s="694">
        <v>11</v>
      </c>
      <c r="IE25" s="695">
        <v>10</v>
      </c>
      <c r="IF25" s="692">
        <v>4</v>
      </c>
      <c r="IG25" s="696">
        <v>28</v>
      </c>
      <c r="IH25" s="695">
        <v>22</v>
      </c>
      <c r="II25" s="692">
        <v>27</v>
      </c>
      <c r="IJ25" s="696">
        <v>11</v>
      </c>
      <c r="IK25" s="695">
        <v>13</v>
      </c>
      <c r="IL25" s="697">
        <v>12</v>
      </c>
      <c r="IM25" s="696">
        <v>13</v>
      </c>
      <c r="IN25" s="695">
        <v>6</v>
      </c>
      <c r="IO25" s="698">
        <v>5</v>
      </c>
      <c r="IP25" s="1943">
        <f t="shared" si="363"/>
        <v>1046</v>
      </c>
      <c r="IQ25" s="3216">
        <f t="shared" si="320"/>
        <v>60</v>
      </c>
      <c r="IR25" s="3230">
        <v>39</v>
      </c>
      <c r="IS25" s="3231">
        <v>21</v>
      </c>
      <c r="IT25" s="3216">
        <f t="shared" si="321"/>
        <v>172</v>
      </c>
      <c r="IU25" s="3230">
        <v>141</v>
      </c>
      <c r="IV25" s="3231">
        <v>31</v>
      </c>
      <c r="IW25" s="3216">
        <f t="shared" si="322"/>
        <v>259</v>
      </c>
      <c r="IX25" s="3230">
        <v>189</v>
      </c>
      <c r="IY25" s="3231">
        <v>70</v>
      </c>
      <c r="IZ25" s="3216">
        <f t="shared" si="323"/>
        <v>264</v>
      </c>
      <c r="JA25" s="3230">
        <v>154</v>
      </c>
      <c r="JB25" s="3231">
        <v>110</v>
      </c>
      <c r="JC25" s="3216">
        <f t="shared" si="324"/>
        <v>98</v>
      </c>
      <c r="JD25" s="3230">
        <v>63</v>
      </c>
      <c r="JE25" s="3231">
        <v>35</v>
      </c>
      <c r="JF25" s="3216">
        <f t="shared" si="325"/>
        <v>193</v>
      </c>
      <c r="JG25" s="3230">
        <v>92</v>
      </c>
      <c r="JH25" s="3232">
        <v>101</v>
      </c>
      <c r="JI25" s="87"/>
      <c r="JJ25" s="970" t="s">
        <v>368</v>
      </c>
      <c r="JK25" s="971" t="s">
        <v>368</v>
      </c>
      <c r="JL25" s="972" t="s">
        <v>751</v>
      </c>
      <c r="JM25" s="973">
        <f t="shared" si="269"/>
        <v>1.4685080133580272E-2</v>
      </c>
      <c r="JN25" s="974">
        <f t="shared" si="270"/>
        <v>8.2004484375245001E-3</v>
      </c>
      <c r="JO25" s="975">
        <f t="shared" si="271"/>
        <v>5.8728696453247348E-3</v>
      </c>
      <c r="JP25" s="976">
        <f t="shared" si="272"/>
        <v>4.3502688819327395E-3</v>
      </c>
      <c r="JQ25" s="977">
        <f t="shared" si="273"/>
        <v>4.290797460406056E-3</v>
      </c>
      <c r="JR25" s="976">
        <f t="shared" si="274"/>
        <v>4.7492468545100126E-3</v>
      </c>
      <c r="JS25" s="978">
        <f t="shared" si="275"/>
        <v>2.0890815924320062E-2</v>
      </c>
      <c r="JT25" s="979">
        <f t="shared" si="276"/>
        <v>1.16926378859353E-2</v>
      </c>
      <c r="JU25" s="980">
        <f t="shared" si="277"/>
        <v>8.3960489181561619E-3</v>
      </c>
      <c r="JV25" s="981">
        <f t="shared" si="278"/>
        <v>6.1154488423523041E-3</v>
      </c>
      <c r="JW25" s="980">
        <f t="shared" si="279"/>
        <v>6.121077906889945E-3</v>
      </c>
      <c r="JX25" s="982">
        <f t="shared" si="280"/>
        <v>6.7536918502091627E-3</v>
      </c>
      <c r="JY25" s="978">
        <f>KE25/$KE$20</f>
        <v>0.25953608247422683</v>
      </c>
      <c r="JZ25" s="979">
        <f>KI25/$KI$20</f>
        <v>0.20836653386454182</v>
      </c>
      <c r="KA25" s="977">
        <f>KL25/$KL$20</f>
        <v>0.2084063047285464</v>
      </c>
      <c r="KB25" s="976">
        <f>KO25/$KO$20</f>
        <v>0.18977591036414565</v>
      </c>
      <c r="KC25" s="977">
        <f>KR25/$KR$20</f>
        <v>0.20032573289902281</v>
      </c>
      <c r="KD25" s="983">
        <f>KU25/$KU$20</f>
        <v>0.25548141086749288</v>
      </c>
      <c r="KE25" s="984">
        <f>SUM(LD25,LG25,LJ25,LT25,LW25,LZ25,MC25,MF25,MI25,MN25)</f>
        <v>1007</v>
      </c>
      <c r="KF25" s="985"/>
      <c r="KG25" s="986">
        <f t="shared" si="281"/>
        <v>0.9254302103250478</v>
      </c>
      <c r="KH25" s="3300">
        <f t="shared" si="282"/>
        <v>484</v>
      </c>
      <c r="KI25" s="987">
        <f>SUM(LE25,LH25,LK25,LU25,LX25,MA25,MD25,MG25,MJ25,MQ25)</f>
        <v>523</v>
      </c>
      <c r="KJ25" s="988"/>
      <c r="KK25" s="989">
        <f t="shared" si="326"/>
        <v>0.46498599439775901</v>
      </c>
      <c r="KL25" s="990">
        <v>357</v>
      </c>
      <c r="KM25" s="991" t="s">
        <v>353</v>
      </c>
      <c r="KN25" s="992">
        <f t="shared" si="327"/>
        <v>0.31734317343173424</v>
      </c>
      <c r="KO25" s="993">
        <v>271</v>
      </c>
      <c r="KP25" s="991"/>
      <c r="KQ25" s="994">
        <f t="shared" si="328"/>
        <v>0.10162601626016254</v>
      </c>
      <c r="KR25" s="993">
        <v>246</v>
      </c>
      <c r="KS25" s="991"/>
      <c r="KT25" s="994">
        <f t="shared" si="329"/>
        <v>-8.2089552238805985E-2</v>
      </c>
      <c r="KU25" s="993">
        <v>268</v>
      </c>
      <c r="KV25" s="995"/>
      <c r="KW25" s="2769">
        <f>LD25+LG25+LJ25</f>
        <v>32</v>
      </c>
      <c r="KX25" s="2770">
        <f t="shared" si="330"/>
        <v>0</v>
      </c>
      <c r="KY25" s="2771">
        <f t="shared" si="331"/>
        <v>0</v>
      </c>
      <c r="KZ25" s="2964">
        <f>LE25+LH25+LK25</f>
        <v>32</v>
      </c>
      <c r="LA25" s="2770">
        <f t="shared" si="332"/>
        <v>-0.17948717948717952</v>
      </c>
      <c r="LB25" s="2771">
        <f t="shared" si="364"/>
        <v>-7</v>
      </c>
      <c r="LC25" s="2950">
        <f t="shared" si="369"/>
        <v>39</v>
      </c>
      <c r="LD25" s="996">
        <v>13</v>
      </c>
      <c r="LE25" s="997">
        <v>7</v>
      </c>
      <c r="LF25" s="2716">
        <v>16</v>
      </c>
      <c r="LG25" s="996">
        <v>19</v>
      </c>
      <c r="LH25" s="2699">
        <v>25</v>
      </c>
      <c r="LI25" s="998">
        <v>23</v>
      </c>
      <c r="LJ25" s="996"/>
      <c r="LK25" s="2699"/>
      <c r="LL25" s="2700"/>
      <c r="LM25" s="2769">
        <f t="shared" si="365"/>
        <v>975</v>
      </c>
      <c r="LN25" s="2770">
        <f t="shared" si="333"/>
        <v>0.98574338085539726</v>
      </c>
      <c r="LO25" s="2970">
        <f t="shared" si="334"/>
        <v>484</v>
      </c>
      <c r="LP25" s="2772">
        <f t="shared" si="366"/>
        <v>491</v>
      </c>
      <c r="LQ25" s="2770">
        <f t="shared" si="367"/>
        <v>0.54402515723270439</v>
      </c>
      <c r="LR25" s="2771">
        <f t="shared" si="368"/>
        <v>173</v>
      </c>
      <c r="LS25" s="2773">
        <f>LY25+MB25+ME25+MH25+ML25+LV25</f>
        <v>318</v>
      </c>
      <c r="LT25" s="2835">
        <v>131</v>
      </c>
      <c r="LU25" s="1000">
        <v>96</v>
      </c>
      <c r="LV25" s="1001">
        <v>85</v>
      </c>
      <c r="LW25" s="999">
        <v>261</v>
      </c>
      <c r="LX25" s="1000">
        <v>201</v>
      </c>
      <c r="LY25" s="1002">
        <v>103</v>
      </c>
      <c r="LZ25" s="999"/>
      <c r="MA25" s="1000"/>
      <c r="MB25" s="1002"/>
      <c r="MC25" s="999">
        <v>578</v>
      </c>
      <c r="MD25" s="1003">
        <v>190</v>
      </c>
      <c r="ME25" s="1002">
        <v>127</v>
      </c>
      <c r="MF25" s="999"/>
      <c r="MG25" s="1000"/>
      <c r="MH25" s="1002"/>
      <c r="MI25" s="999">
        <v>5</v>
      </c>
      <c r="MJ25" s="1003">
        <v>4</v>
      </c>
      <c r="MK25" s="1004"/>
      <c r="ML25" s="2861">
        <v>3</v>
      </c>
      <c r="MM25" s="2869" t="s">
        <v>353</v>
      </c>
      <c r="MN25" s="1005">
        <v>0</v>
      </c>
      <c r="MO25" s="2770" t="str">
        <f t="shared" si="335"/>
        <v>-</v>
      </c>
      <c r="MP25" s="2771">
        <f t="shared" si="336"/>
        <v>0</v>
      </c>
      <c r="MQ25" s="1006"/>
      <c r="MR25" s="3183"/>
      <c r="MS25" s="2770" t="str">
        <f t="shared" si="284"/>
        <v>-</v>
      </c>
      <c r="MT25" s="2771">
        <f t="shared" si="285"/>
        <v>0</v>
      </c>
      <c r="MU25" s="3145"/>
      <c r="MV25" s="3162"/>
      <c r="MW25" s="1007">
        <f>SUM(MX25:NR25)</f>
        <v>1007</v>
      </c>
      <c r="MX25" s="1130">
        <v>2</v>
      </c>
      <c r="MY25" s="1008">
        <v>0</v>
      </c>
      <c r="MZ25" s="1009">
        <v>0</v>
      </c>
      <c r="NA25" s="1008">
        <v>13</v>
      </c>
      <c r="NB25" s="1009">
        <v>304</v>
      </c>
      <c r="NC25" s="1008">
        <v>0</v>
      </c>
      <c r="ND25" s="1009">
        <v>37</v>
      </c>
      <c r="NE25" s="1008">
        <v>73</v>
      </c>
      <c r="NF25" s="1009">
        <v>99</v>
      </c>
      <c r="NG25" s="1008">
        <v>426</v>
      </c>
      <c r="NH25" s="1008">
        <v>2</v>
      </c>
      <c r="NI25" s="1008">
        <v>41</v>
      </c>
      <c r="NJ25" s="1008">
        <v>0</v>
      </c>
      <c r="NK25" s="1008">
        <v>0</v>
      </c>
      <c r="NL25" s="1008">
        <v>9</v>
      </c>
      <c r="NM25" s="1008">
        <v>0</v>
      </c>
      <c r="NN25" s="1008">
        <v>0</v>
      </c>
      <c r="NO25" s="1008">
        <v>1</v>
      </c>
      <c r="NP25" s="1008">
        <v>0</v>
      </c>
      <c r="NQ25" s="1008">
        <v>0</v>
      </c>
      <c r="NR25" s="1131">
        <v>0</v>
      </c>
    </row>
    <row r="26" spans="1:382" s="91" customFormat="1" ht="20.100000000000001" customHeight="1">
      <c r="A26" s="866" t="s">
        <v>381</v>
      </c>
      <c r="B26" s="783"/>
      <c r="C26" s="783"/>
      <c r="D26" s="784" t="s">
        <v>345</v>
      </c>
      <c r="E26" s="785">
        <v>15</v>
      </c>
      <c r="F26" s="786">
        <v>15</v>
      </c>
      <c r="G26" s="867">
        <v>15</v>
      </c>
      <c r="H26" s="788">
        <f t="shared" si="287"/>
        <v>1.3868661228127967E-2</v>
      </c>
      <c r="I26" s="789">
        <f t="shared" si="337"/>
        <v>1.2951187470346025E-2</v>
      </c>
      <c r="J26" s="790">
        <f t="shared" si="236"/>
        <v>1.1779986347379954E-2</v>
      </c>
      <c r="K26" s="791">
        <f t="shared" si="237"/>
        <v>1.0544100622633836E-2</v>
      </c>
      <c r="L26" s="792">
        <f t="shared" si="238"/>
        <v>1.0233898948447423E-2</v>
      </c>
      <c r="M26" s="793">
        <f t="shared" si="239"/>
        <v>9.9513432943955996E-3</v>
      </c>
      <c r="N26" s="794">
        <f t="shared" si="240"/>
        <v>4.7149128585657896E-2</v>
      </c>
      <c r="O26" s="795">
        <f t="shared" si="288"/>
        <v>4.4907654914323823E-2</v>
      </c>
      <c r="P26" s="796">
        <f t="shared" si="289"/>
        <v>4.0660512344553645E-2</v>
      </c>
      <c r="Q26" s="797">
        <f t="shared" si="290"/>
        <v>3.7580320437859409E-2</v>
      </c>
      <c r="R26" s="796">
        <f t="shared" si="291"/>
        <v>3.7411235840098221E-2</v>
      </c>
      <c r="S26" s="798">
        <f t="shared" si="292"/>
        <v>3.7236873861453572E-2</v>
      </c>
      <c r="T26" s="868" t="s">
        <v>368</v>
      </c>
      <c r="U26" s="869" t="s">
        <v>368</v>
      </c>
      <c r="V26" s="870" t="s">
        <v>368</v>
      </c>
      <c r="W26" s="871" t="s">
        <v>368</v>
      </c>
      <c r="X26" s="870" t="s">
        <v>368</v>
      </c>
      <c r="Y26" s="872" t="s">
        <v>573</v>
      </c>
      <c r="Z26" s="2045">
        <f>SUBTOTAL(9,Z27:Z31)</f>
        <v>17893</v>
      </c>
      <c r="AA26" s="2194">
        <f t="shared" si="293"/>
        <v>9.7999509081983405E-2</v>
      </c>
      <c r="AB26" s="2195">
        <f t="shared" si="241"/>
        <v>1597</v>
      </c>
      <c r="AC26" s="2034">
        <f>SUBTOTAL(9,AC27:AC31)</f>
        <v>16296</v>
      </c>
      <c r="AD26" s="801">
        <f t="shared" si="294"/>
        <v>0.10706521739130426</v>
      </c>
      <c r="AE26" s="2018">
        <f t="shared" si="242"/>
        <v>1576</v>
      </c>
      <c r="AF26" s="873" t="s">
        <v>349</v>
      </c>
      <c r="AG26" s="801">
        <f t="shared" si="243"/>
        <v>0.18052770871761981</v>
      </c>
      <c r="AH26" s="2054">
        <f>SUBTOTAL(9,AH27:AH31)</f>
        <v>12469</v>
      </c>
      <c r="AI26" s="801">
        <f t="shared" si="244"/>
        <v>6.5635415776429396E-2</v>
      </c>
      <c r="AJ26" s="2061">
        <f>SUBTOTAL(9,AJ27:AJ31)</f>
        <v>11701</v>
      </c>
      <c r="AK26" s="804">
        <f t="shared" si="295"/>
        <v>3.8888395631714534E-2</v>
      </c>
      <c r="AL26" s="2054">
        <f>SUBTOTAL(9,AL27:AL31)</f>
        <v>11263</v>
      </c>
      <c r="AM26" s="805">
        <f t="shared" si="296"/>
        <v>-1.6589539858552382E-2</v>
      </c>
      <c r="AN26" s="2069">
        <f>SUBTOTAL(9,AN27:AN31)</f>
        <v>11453</v>
      </c>
      <c r="AO26" s="801">
        <f t="shared" si="245"/>
        <v>2.0311804008908751E-2</v>
      </c>
      <c r="AP26" s="2054">
        <f>SUBTOTAL(9,AP27:AP31)</f>
        <v>11225</v>
      </c>
      <c r="AQ26" s="805">
        <f t="shared" si="246"/>
        <v>1.2173128944995559E-2</v>
      </c>
      <c r="AR26" s="2069">
        <f>SUBTOTAL(9,AR27:AR31)</f>
        <v>11090</v>
      </c>
      <c r="AS26" s="801">
        <f t="shared" si="247"/>
        <v>-1.1674538811157653E-2</v>
      </c>
      <c r="AT26" s="2054">
        <f>SUBTOTAL(9,AT27:AT31)</f>
        <v>11221</v>
      </c>
      <c r="AU26" s="805">
        <f t="shared" si="248"/>
        <v>-1.5960712093308738E-2</v>
      </c>
      <c r="AV26" s="2069">
        <v>11403</v>
      </c>
      <c r="AW26" s="801">
        <f t="shared" si="249"/>
        <v>-1.7660234321157819E-2</v>
      </c>
      <c r="AX26" s="2054">
        <v>11608</v>
      </c>
      <c r="AY26" s="805">
        <f t="shared" si="297"/>
        <v>-8.8281495444549218E-2</v>
      </c>
      <c r="AZ26" s="2083">
        <v>12732</v>
      </c>
      <c r="BA26" s="2094">
        <f>SUBTOTAL(9,BA27:BA31)</f>
        <v>11593</v>
      </c>
      <c r="BB26" s="2104">
        <f>SUBTOTAL(9,BB27:BB31)</f>
        <v>10599</v>
      </c>
      <c r="BC26" s="2113">
        <v>9464</v>
      </c>
      <c r="BD26" s="806">
        <f>SUBTOTAL(9,BD27:BD31)</f>
        <v>6300</v>
      </c>
      <c r="BE26" s="807">
        <f>SUBTOTAL(9,BE27:BE31)</f>
        <v>5697</v>
      </c>
      <c r="BF26" s="2137">
        <v>5256</v>
      </c>
      <c r="BG26" s="2147">
        <f t="shared" ref="BG26:BL26" si="370">SUBTOTAL(9,BG27:BG31)</f>
        <v>11279</v>
      </c>
      <c r="BH26" s="806">
        <f t="shared" si="370"/>
        <v>9283</v>
      </c>
      <c r="BI26" s="806">
        <f t="shared" si="370"/>
        <v>1996</v>
      </c>
      <c r="BJ26" s="806">
        <f t="shared" si="370"/>
        <v>6614</v>
      </c>
      <c r="BK26" s="806">
        <f t="shared" si="370"/>
        <v>2310</v>
      </c>
      <c r="BL26" s="808">
        <f t="shared" si="370"/>
        <v>4304</v>
      </c>
      <c r="BM26" s="2127">
        <f t="shared" ref="BM26" si="371">SUBTOTAL(9,BM27:BM31)</f>
        <v>17893</v>
      </c>
      <c r="BN26" s="3274" t="s">
        <v>354</v>
      </c>
      <c r="BO26" s="874" t="s">
        <v>354</v>
      </c>
      <c r="BP26" s="811">
        <f>SUBTOTAL(9,BP27:BP31)</f>
        <v>1025</v>
      </c>
      <c r="BQ26" s="2166">
        <f t="shared" si="252"/>
        <v>7.2175732217573119E-2</v>
      </c>
      <c r="BR26" s="2167">
        <f>SUBTOTAL(9,BR27:BR31)</f>
        <v>69</v>
      </c>
      <c r="BS26" s="813">
        <f>SUBTOTAL(9,BS27:BS31)</f>
        <v>956</v>
      </c>
      <c r="BT26" s="812">
        <f t="shared" si="301"/>
        <v>3.0172413793103425E-2</v>
      </c>
      <c r="BU26" s="814">
        <f>SUBTOTAL(9,BU27:BU31)</f>
        <v>928</v>
      </c>
      <c r="BV26" s="812">
        <f t="shared" si="302"/>
        <v>5.5745164960182114E-2</v>
      </c>
      <c r="BW26" s="814">
        <f>SUBTOTAL(9,BW27:BW31)</f>
        <v>879</v>
      </c>
      <c r="BX26" s="812">
        <f t="shared" si="303"/>
        <v>4.0236686390532572E-2</v>
      </c>
      <c r="BY26" s="815">
        <f>SUBTOTAL(9,BY27:BY31)</f>
        <v>845</v>
      </c>
      <c r="BZ26" s="816">
        <f>SUBTOTAL(9,BZ27:BZ31)</f>
        <v>401</v>
      </c>
      <c r="CA26" s="817">
        <f>SUBTOTAL(9,CA27:CA31)</f>
        <v>373</v>
      </c>
      <c r="CB26" s="818">
        <v>363</v>
      </c>
      <c r="CC26" s="819">
        <f>SUBTOTAL(9,CC27:CC31)</f>
        <v>624</v>
      </c>
      <c r="CD26" s="820">
        <f>SUBTOTAL(9,CD27:CD31)</f>
        <v>583</v>
      </c>
      <c r="CE26" s="818">
        <v>565</v>
      </c>
      <c r="CF26" s="821">
        <f t="shared" ref="CF26:CL26" si="372">SUBTOTAL(9,CF27:CF31)</f>
        <v>510</v>
      </c>
      <c r="CG26" s="821">
        <f t="shared" si="372"/>
        <v>137</v>
      </c>
      <c r="CH26" s="838">
        <f t="shared" si="372"/>
        <v>373</v>
      </c>
      <c r="CI26" s="821">
        <f t="shared" si="372"/>
        <v>515</v>
      </c>
      <c r="CJ26" s="838">
        <f t="shared" si="372"/>
        <v>264</v>
      </c>
      <c r="CK26" s="839">
        <f t="shared" si="372"/>
        <v>251</v>
      </c>
      <c r="CL26" s="825">
        <f t="shared" si="372"/>
        <v>16868</v>
      </c>
      <c r="CM26" s="826">
        <f t="shared" si="347"/>
        <v>9.9608865710560712E-2</v>
      </c>
      <c r="CN26" s="2008">
        <f>SUBTOTAL(9,CN27:CN31)</f>
        <v>1528</v>
      </c>
      <c r="CO26" s="827">
        <f>SUBTOTAL(9,CO27:CO31)</f>
        <v>15340</v>
      </c>
      <c r="CP26" s="828">
        <f t="shared" si="305"/>
        <v>0.11223897911832936</v>
      </c>
      <c r="CQ26" s="829">
        <f>SUBTOTAL(9,CQ27:CQ31)</f>
        <v>13792</v>
      </c>
      <c r="CR26" s="830">
        <f t="shared" si="306"/>
        <v>0.18999137187230364</v>
      </c>
      <c r="CS26" s="829">
        <f>SUBTOTAL(9,CS27:CS31)</f>
        <v>11590</v>
      </c>
      <c r="CT26" s="830">
        <f t="shared" si="306"/>
        <v>6.7612380250552606E-2</v>
      </c>
      <c r="CU26" s="831">
        <f>SUBTOTAL(9,CU27:CU31)</f>
        <v>10856</v>
      </c>
      <c r="CV26" s="832">
        <f>SUBTOTAL(9,CV27:CV31)</f>
        <v>11192</v>
      </c>
      <c r="CW26" s="833">
        <f>SUBTOTAL(9,CW27:CW31)</f>
        <v>10226</v>
      </c>
      <c r="CX26" s="834">
        <v>9101</v>
      </c>
      <c r="CY26" s="835">
        <f>SUBTOTAL(9,CY27:CY31)</f>
        <v>5676</v>
      </c>
      <c r="CZ26" s="836">
        <f>SUBTOTAL(9,CZ27:CZ31)</f>
        <v>5114</v>
      </c>
      <c r="DA26" s="837">
        <v>4691</v>
      </c>
      <c r="DB26" s="821">
        <f t="shared" ref="DB26:DG26" si="373">SUBTOTAL(9,DB27:DB31)</f>
        <v>10769</v>
      </c>
      <c r="DC26" s="821">
        <f t="shared" si="373"/>
        <v>9146</v>
      </c>
      <c r="DD26" s="838">
        <f t="shared" si="373"/>
        <v>1623</v>
      </c>
      <c r="DE26" s="821">
        <f t="shared" si="373"/>
        <v>6099</v>
      </c>
      <c r="DF26" s="838">
        <f t="shared" si="373"/>
        <v>2046</v>
      </c>
      <c r="DG26" s="1142">
        <f t="shared" si="373"/>
        <v>4053</v>
      </c>
      <c r="DH26" s="1148">
        <f t="shared" ref="DH26:DN26" si="374">SUBTOTAL(9,DH27:DH31)</f>
        <v>12968</v>
      </c>
      <c r="DI26" s="833">
        <f t="shared" si="374"/>
        <v>11795</v>
      </c>
      <c r="DJ26" s="841">
        <f t="shared" si="374"/>
        <v>10342</v>
      </c>
      <c r="DK26" s="840">
        <f t="shared" si="374"/>
        <v>9345</v>
      </c>
      <c r="DL26" s="840">
        <f t="shared" si="374"/>
        <v>3623</v>
      </c>
      <c r="DM26" s="840">
        <f t="shared" si="374"/>
        <v>8515</v>
      </c>
      <c r="DN26" s="833">
        <f t="shared" si="374"/>
        <v>7750</v>
      </c>
      <c r="DO26" s="875">
        <v>6772</v>
      </c>
      <c r="DP26" s="843">
        <f>SUBTOTAL(9,DP27:DP31)</f>
        <v>4453</v>
      </c>
      <c r="DQ26" s="833">
        <f>SUBTOTAL(9,DQ27:DQ31)</f>
        <v>4045</v>
      </c>
      <c r="DR26" s="844">
        <v>3570</v>
      </c>
      <c r="DS26" s="876">
        <f>SUBTOTAL(9,DS27:DS31)</f>
        <v>8002</v>
      </c>
      <c r="DT26" s="846">
        <f>SUBTOTAL(9,DT27:DT31)</f>
        <v>7300</v>
      </c>
      <c r="DU26" s="847">
        <v>6356</v>
      </c>
      <c r="DV26" s="877">
        <f>SUBTOTAL(9,DV27:DV31)</f>
        <v>513</v>
      </c>
      <c r="DW26" s="807">
        <f>SUBTOTAL(9,DW27:DW31)</f>
        <v>450</v>
      </c>
      <c r="DX26" s="849">
        <v>416</v>
      </c>
      <c r="DY26" s="877">
        <f>SUBTOTAL(9,DY27:DY31)</f>
        <v>1343</v>
      </c>
      <c r="DZ26" s="807">
        <f>SUBTOTAL(9,DZ27:DZ31)</f>
        <v>1241</v>
      </c>
      <c r="EA26" s="850">
        <v>1116</v>
      </c>
      <c r="EB26" s="878">
        <f>SUBTOTAL(9,EB27:EB31)</f>
        <v>3110</v>
      </c>
      <c r="EC26" s="807">
        <f>SUBTOTAL(9,EC27:EC31)</f>
        <v>2804</v>
      </c>
      <c r="ED26" s="852">
        <v>2454</v>
      </c>
      <c r="EE26" s="853">
        <f t="shared" ref="EE26:EK26" si="375">SUBTOTAL(9,EE27:EE31)</f>
        <v>36</v>
      </c>
      <c r="EF26" s="854">
        <f t="shared" si="375"/>
        <v>40</v>
      </c>
      <c r="EG26" s="855">
        <f t="shared" si="375"/>
        <v>44</v>
      </c>
      <c r="EH26" s="835">
        <f t="shared" si="375"/>
        <v>23</v>
      </c>
      <c r="EI26" s="853">
        <f t="shared" si="375"/>
        <v>13</v>
      </c>
      <c r="EJ26" s="835">
        <f t="shared" si="375"/>
        <v>22</v>
      </c>
      <c r="EK26" s="855">
        <f t="shared" si="375"/>
        <v>23</v>
      </c>
      <c r="EL26" s="844">
        <v>27</v>
      </c>
      <c r="EM26" s="835">
        <f>SUBTOTAL(9,EM27:EM31)</f>
        <v>14</v>
      </c>
      <c r="EN26" s="854">
        <f>SUBTOTAL(9,EN27:EN31)</f>
        <v>17</v>
      </c>
      <c r="EO26" s="844">
        <v>17</v>
      </c>
      <c r="EP26" s="879">
        <f>SUBTOTAL(9,EP27:EP31)</f>
        <v>17</v>
      </c>
      <c r="EQ26" s="807">
        <f>SUBTOTAL(9,EQ27:EQ31)</f>
        <v>19</v>
      </c>
      <c r="ER26" s="834">
        <v>21</v>
      </c>
      <c r="ES26" s="880">
        <f>SUBTOTAL(9,ES27:ES31)</f>
        <v>5</v>
      </c>
      <c r="ET26" s="858">
        <f>SUBTOTAL(9,ET27:ET31)</f>
        <v>4</v>
      </c>
      <c r="EU26" s="844">
        <v>6</v>
      </c>
      <c r="EV26" s="879">
        <f>SUBTOTAL(9,EV27:EV31)</f>
        <v>6</v>
      </c>
      <c r="EW26" s="807">
        <f>SUBTOTAL(9,EW27:EW31)</f>
        <v>9</v>
      </c>
      <c r="EX26" s="850">
        <v>8</v>
      </c>
      <c r="EY26" s="878">
        <f>SUBTOTAL(9,EY27:EY31)</f>
        <v>8</v>
      </c>
      <c r="EZ26" s="807">
        <f>SUBTOTAL(9,EZ27:EZ31)</f>
        <v>8</v>
      </c>
      <c r="FA26" s="852">
        <v>9</v>
      </c>
      <c r="FB26" s="853">
        <f t="shared" ref="FB26:FH26" si="376">SUBTOTAL(9,FB27:FB31)</f>
        <v>736</v>
      </c>
      <c r="FC26" s="854">
        <f t="shared" si="376"/>
        <v>636</v>
      </c>
      <c r="FD26" s="855">
        <f t="shared" si="376"/>
        <v>614</v>
      </c>
      <c r="FE26" s="835">
        <f t="shared" si="376"/>
        <v>446</v>
      </c>
      <c r="FF26" s="835">
        <f t="shared" si="376"/>
        <v>290</v>
      </c>
      <c r="FG26" s="835">
        <f t="shared" si="376"/>
        <v>431</v>
      </c>
      <c r="FH26" s="855">
        <f t="shared" si="376"/>
        <v>373</v>
      </c>
      <c r="FI26" s="859">
        <v>375</v>
      </c>
      <c r="FJ26" s="860">
        <f>SUBTOTAL(9,FJ27:FJ31)</f>
        <v>305</v>
      </c>
      <c r="FK26" s="854">
        <f>SUBTOTAL(9,FK27:FK31)</f>
        <v>263</v>
      </c>
      <c r="FL26" s="861">
        <v>239</v>
      </c>
      <c r="FM26" s="879">
        <f>SUBTOTAL(9,FM27:FM31)</f>
        <v>327</v>
      </c>
      <c r="FN26" s="807">
        <f>SUBTOTAL(9,FN27:FN31)</f>
        <v>281</v>
      </c>
      <c r="FO26" s="834">
        <v>282</v>
      </c>
      <c r="FP26" s="877">
        <f>SUBTOTAL(9,FP27:FP31)</f>
        <v>104</v>
      </c>
      <c r="FQ26" s="807">
        <f>SUBTOTAL(9,FQ27:FQ31)</f>
        <v>92</v>
      </c>
      <c r="FR26" s="834">
        <v>93</v>
      </c>
      <c r="FS26" s="877">
        <f>SUBTOTAL(9,FS27:FS31)</f>
        <v>119</v>
      </c>
      <c r="FT26" s="807">
        <f>SUBTOTAL(9,FT27:FT31)</f>
        <v>109</v>
      </c>
      <c r="FU26" s="850">
        <v>94</v>
      </c>
      <c r="FV26" s="878">
        <f>SUBTOTAL(9,FV27:FV31)</f>
        <v>186</v>
      </c>
      <c r="FW26" s="807">
        <f>SUBTOTAL(9,FW27:FW31)</f>
        <v>154</v>
      </c>
      <c r="FX26" s="852">
        <v>145</v>
      </c>
      <c r="FY26" s="853">
        <f t="shared" ref="FY26:GE26" si="377">SUBTOTAL(9,FY27:FY31)</f>
        <v>273</v>
      </c>
      <c r="FZ26" s="854">
        <f t="shared" si="377"/>
        <v>233</v>
      </c>
      <c r="GA26" s="855">
        <f t="shared" si="377"/>
        <v>214</v>
      </c>
      <c r="GB26" s="835">
        <f t="shared" si="377"/>
        <v>128</v>
      </c>
      <c r="GC26" s="835">
        <f t="shared" si="377"/>
        <v>145</v>
      </c>
      <c r="GD26" s="835">
        <f t="shared" si="377"/>
        <v>225</v>
      </c>
      <c r="GE26" s="855">
        <f t="shared" si="377"/>
        <v>184</v>
      </c>
      <c r="GF26" s="844">
        <v>167</v>
      </c>
      <c r="GG26" s="862">
        <f>SUBTOTAL(9,GG27:GG31)</f>
        <v>48</v>
      </c>
      <c r="GH26" s="854">
        <f>SUBTOTAL(9,GH27:GH31)</f>
        <v>49</v>
      </c>
      <c r="GI26" s="861">
        <v>47</v>
      </c>
      <c r="GJ26" s="879">
        <f>SUBTOTAL(9,GJ27:GJ31)</f>
        <v>108</v>
      </c>
      <c r="GK26" s="807">
        <f>SUBTOTAL(9,GK27:GK31)</f>
        <v>80</v>
      </c>
      <c r="GL26" s="834">
        <v>76</v>
      </c>
      <c r="GM26" s="877">
        <f>SUBTOTAL(9,GM27:GM31)</f>
        <v>117</v>
      </c>
      <c r="GN26" s="807">
        <f>SUBTOTAL(9,GN27:GN31)</f>
        <v>104</v>
      </c>
      <c r="GO26" s="849">
        <v>91</v>
      </c>
      <c r="GP26" s="877">
        <f>SUBTOTAL(9,GP27:GP31)</f>
        <v>20</v>
      </c>
      <c r="GQ26" s="807">
        <f>SUBTOTAL(9,GQ27:GQ31)</f>
        <v>19</v>
      </c>
      <c r="GR26" s="837">
        <v>19</v>
      </c>
      <c r="GS26" s="879">
        <f>SUBTOTAL(9,GS27:GS31)</f>
        <v>28</v>
      </c>
      <c r="GT26" s="807">
        <f>SUBTOTAL(9,GT27:GT31)</f>
        <v>30</v>
      </c>
      <c r="GU26" s="852">
        <v>28</v>
      </c>
      <c r="GV26" s="853">
        <f t="shared" ref="GV26:HC26" si="378">SUBTOTAL(9,GV27:GV31)</f>
        <v>693</v>
      </c>
      <c r="GW26" s="854">
        <f t="shared" si="378"/>
        <v>647</v>
      </c>
      <c r="GX26" s="855">
        <f>SUBTOTAL(9,GX27:GX31)</f>
        <v>668</v>
      </c>
      <c r="GY26" s="835">
        <f t="shared" si="378"/>
        <v>348</v>
      </c>
      <c r="GZ26" s="835">
        <f t="shared" si="378"/>
        <v>345</v>
      </c>
      <c r="HA26" s="835">
        <f t="shared" si="378"/>
        <v>398</v>
      </c>
      <c r="HB26" s="855">
        <f t="shared" si="378"/>
        <v>344</v>
      </c>
      <c r="HC26" s="859">
        <f t="shared" si="378"/>
        <v>359</v>
      </c>
      <c r="HD26" s="835">
        <f>SUBTOTAL(9,HD27:HD31)</f>
        <v>295</v>
      </c>
      <c r="HE26" s="855">
        <f>SUBTOTAL(9,HE27:HE31)</f>
        <v>303</v>
      </c>
      <c r="HF26" s="861">
        <f>SUBTOTAL(9,HF27:HF31)</f>
        <v>309</v>
      </c>
      <c r="HG26" s="879">
        <f t="shared" ref="HG26:HQ26" si="379">SUBTOTAL(9,HG27:HG31)</f>
        <v>246</v>
      </c>
      <c r="HH26" s="807">
        <f t="shared" si="379"/>
        <v>224</v>
      </c>
      <c r="HI26" s="834">
        <f t="shared" si="379"/>
        <v>234</v>
      </c>
      <c r="HJ26" s="877">
        <f t="shared" si="379"/>
        <v>152</v>
      </c>
      <c r="HK26" s="807">
        <f t="shared" si="379"/>
        <v>120</v>
      </c>
      <c r="HL26" s="834">
        <f t="shared" si="379"/>
        <v>125</v>
      </c>
      <c r="HM26" s="877">
        <f t="shared" si="379"/>
        <v>102</v>
      </c>
      <c r="HN26" s="807">
        <f t="shared" si="379"/>
        <v>111</v>
      </c>
      <c r="HO26" s="850">
        <f t="shared" si="379"/>
        <v>106</v>
      </c>
      <c r="HP26" s="879">
        <f t="shared" si="379"/>
        <v>193</v>
      </c>
      <c r="HQ26" s="807">
        <f t="shared" si="379"/>
        <v>192</v>
      </c>
      <c r="HR26" s="837">
        <v>203</v>
      </c>
      <c r="HS26" s="863">
        <f t="shared" ref="HS26:HY26" si="380">SUBTOTAL(9,HS27:HS31)</f>
        <v>2162</v>
      </c>
      <c r="HT26" s="854">
        <f t="shared" si="380"/>
        <v>1989</v>
      </c>
      <c r="HU26" s="836">
        <f t="shared" si="380"/>
        <v>1910</v>
      </c>
      <c r="HV26" s="835">
        <f t="shared" si="380"/>
        <v>902</v>
      </c>
      <c r="HW26" s="864">
        <f t="shared" si="380"/>
        <v>1260</v>
      </c>
      <c r="HX26" s="835">
        <f t="shared" si="380"/>
        <v>1178</v>
      </c>
      <c r="HY26" s="836">
        <f t="shared" si="380"/>
        <v>1076</v>
      </c>
      <c r="HZ26" s="834">
        <v>1064</v>
      </c>
      <c r="IA26" s="835">
        <f>SUBTOTAL(9,IA27:IA31)</f>
        <v>984</v>
      </c>
      <c r="IB26" s="836">
        <f>SUBTOTAL(9,IB27:IB31)</f>
        <v>913</v>
      </c>
      <c r="IC26" s="850">
        <v>846</v>
      </c>
      <c r="ID26" s="879">
        <f>SUBTOTAL(9,ID27:ID31)</f>
        <v>446</v>
      </c>
      <c r="IE26" s="807">
        <f>SUBTOTAL(9,IE27:IE31)</f>
        <v>405</v>
      </c>
      <c r="IF26" s="834">
        <v>388</v>
      </c>
      <c r="IG26" s="877">
        <f>SUBTOTAL(9,IG27:IG31)</f>
        <v>732</v>
      </c>
      <c r="IH26" s="807">
        <f>SUBTOTAL(9,IH27:IH31)</f>
        <v>671</v>
      </c>
      <c r="II26" s="834">
        <v>676</v>
      </c>
      <c r="IJ26" s="877">
        <f>SUBTOTAL(9,IJ27:IJ31)</f>
        <v>456</v>
      </c>
      <c r="IK26" s="807">
        <f>SUBTOTAL(9,IK27:IK31)</f>
        <v>428</v>
      </c>
      <c r="IL26" s="852">
        <v>401</v>
      </c>
      <c r="IM26" s="877">
        <f>SUBTOTAL(9,IM27:IM31)</f>
        <v>528</v>
      </c>
      <c r="IN26" s="807">
        <f>SUBTOTAL(9,IN27:IN31)</f>
        <v>485</v>
      </c>
      <c r="IO26" s="865">
        <v>445</v>
      </c>
      <c r="IP26" s="1945">
        <f t="shared" ref="IP26:JH26" si="381">SUBTOTAL(9,IP27:IP31)</f>
        <v>17893</v>
      </c>
      <c r="IQ26" s="3236">
        <f t="shared" si="381"/>
        <v>1998</v>
      </c>
      <c r="IR26" s="3240">
        <f t="shared" si="381"/>
        <v>1697</v>
      </c>
      <c r="IS26" s="809">
        <f t="shared" si="381"/>
        <v>301</v>
      </c>
      <c r="IT26" s="3236">
        <f t="shared" si="381"/>
        <v>2700</v>
      </c>
      <c r="IU26" s="3240">
        <f t="shared" si="381"/>
        <v>2231</v>
      </c>
      <c r="IV26" s="809">
        <f t="shared" si="381"/>
        <v>469</v>
      </c>
      <c r="IW26" s="3236">
        <f t="shared" si="381"/>
        <v>4596</v>
      </c>
      <c r="IX26" s="3240">
        <f t="shared" si="381"/>
        <v>3028</v>
      </c>
      <c r="IY26" s="809">
        <f t="shared" si="381"/>
        <v>1568</v>
      </c>
      <c r="IZ26" s="3236">
        <f t="shared" si="381"/>
        <v>3202</v>
      </c>
      <c r="JA26" s="3240">
        <f t="shared" si="381"/>
        <v>1849</v>
      </c>
      <c r="JB26" s="809">
        <f t="shared" si="381"/>
        <v>1353</v>
      </c>
      <c r="JC26" s="3236">
        <f t="shared" si="381"/>
        <v>924</v>
      </c>
      <c r="JD26" s="3240">
        <f t="shared" si="381"/>
        <v>531</v>
      </c>
      <c r="JE26" s="809">
        <f t="shared" si="381"/>
        <v>393</v>
      </c>
      <c r="JF26" s="3236">
        <f t="shared" si="381"/>
        <v>4473</v>
      </c>
      <c r="JG26" s="3240">
        <f t="shared" si="381"/>
        <v>2257</v>
      </c>
      <c r="JH26" s="3241">
        <f t="shared" si="381"/>
        <v>2216</v>
      </c>
      <c r="JI26" s="87"/>
      <c r="JJ26" s="1092">
        <v>4</v>
      </c>
      <c r="JK26" s="1093">
        <v>6</v>
      </c>
      <c r="JL26" s="1094">
        <v>6</v>
      </c>
      <c r="JM26" s="1053">
        <f t="shared" si="269"/>
        <v>2.5753576480538987E-2</v>
      </c>
      <c r="JN26" s="1054">
        <f t="shared" si="270"/>
        <v>2.2547313294761433E-2</v>
      </c>
      <c r="JO26" s="1055">
        <f t="shared" si="271"/>
        <v>2.2981509508455615E-2</v>
      </c>
      <c r="JP26" s="1056">
        <f t="shared" si="272"/>
        <v>2.0996869732723331E-2</v>
      </c>
      <c r="JQ26" s="1057">
        <f t="shared" si="273"/>
        <v>2.2291216074792439E-2</v>
      </c>
      <c r="JR26" s="1056">
        <f t="shared" si="274"/>
        <v>2.2807017543859651E-2</v>
      </c>
      <c r="JS26" s="1058">
        <f t="shared" si="275"/>
        <v>3.6636723855361701E-2</v>
      </c>
      <c r="JT26" s="1059">
        <f t="shared" si="276"/>
        <v>3.2149164971271432E-2</v>
      </c>
      <c r="JU26" s="1060">
        <f t="shared" si="277"/>
        <v>3.2855126999059264E-2</v>
      </c>
      <c r="JV26" s="1061">
        <f t="shared" si="278"/>
        <v>2.9516631312903371E-2</v>
      </c>
      <c r="JW26" s="1060">
        <f t="shared" si="279"/>
        <v>3.1799746199208737E-2</v>
      </c>
      <c r="JX26" s="1062">
        <f t="shared" si="280"/>
        <v>3.2432841086638776E-2</v>
      </c>
      <c r="JY26" s="1095" t="s">
        <v>368</v>
      </c>
      <c r="JZ26" s="1096" t="s">
        <v>368</v>
      </c>
      <c r="KA26" s="1097" t="s">
        <v>368</v>
      </c>
      <c r="KB26" s="1098" t="s">
        <v>368</v>
      </c>
      <c r="KC26" s="1097" t="s">
        <v>368</v>
      </c>
      <c r="KD26" s="1099" t="s">
        <v>368</v>
      </c>
      <c r="KE26" s="1076">
        <f>SUBTOTAL(9,KE27:KE31)</f>
        <v>1766</v>
      </c>
      <c r="KF26" s="1100"/>
      <c r="KG26" s="1101">
        <f t="shared" si="281"/>
        <v>0.22809457579972192</v>
      </c>
      <c r="KH26" s="3304">
        <f t="shared" si="282"/>
        <v>328</v>
      </c>
      <c r="KI26" s="1102">
        <f>SUBTOTAL(9,KI27:KI31)</f>
        <v>1438</v>
      </c>
      <c r="KJ26" s="1068" t="s">
        <v>353</v>
      </c>
      <c r="KK26" s="1103">
        <f t="shared" si="326"/>
        <v>2.9348604151753666E-2</v>
      </c>
      <c r="KL26" s="1104">
        <v>1397</v>
      </c>
      <c r="KM26" s="1071" t="s">
        <v>353</v>
      </c>
      <c r="KN26" s="1105">
        <f t="shared" si="327"/>
        <v>6.8042813455657436E-2</v>
      </c>
      <c r="KO26" s="1106">
        <f>SUBTOTAL(9,KO27:KO31)</f>
        <v>1308</v>
      </c>
      <c r="KP26" s="1071"/>
      <c r="KQ26" s="1107">
        <f t="shared" si="328"/>
        <v>2.3474178403755763E-2</v>
      </c>
      <c r="KR26" s="1106">
        <f>SUBTOTAL(9,KR27:KR31)</f>
        <v>1278</v>
      </c>
      <c r="KS26" s="1071"/>
      <c r="KT26" s="1107">
        <f t="shared" si="329"/>
        <v>-6.9930069930069783E-3</v>
      </c>
      <c r="KU26" s="1106">
        <f>SUBTOTAL(9,KU27:KU31)</f>
        <v>1287</v>
      </c>
      <c r="KV26" s="1075" t="s">
        <v>353</v>
      </c>
      <c r="KW26" s="2779">
        <f>SUBTOTAL(9,KW27:KW31)</f>
        <v>18</v>
      </c>
      <c r="KX26" s="2784">
        <f t="shared" si="330"/>
        <v>-0.88819875776397517</v>
      </c>
      <c r="KY26" s="2785">
        <f t="shared" si="331"/>
        <v>-143</v>
      </c>
      <c r="KZ26" s="2703">
        <f>SUBTOTAL(9,KZ27:KZ31)</f>
        <v>161</v>
      </c>
      <c r="LA26" s="2784">
        <f t="shared" si="332"/>
        <v>5.921052631578938E-2</v>
      </c>
      <c r="LB26" s="2785">
        <f t="shared" si="364"/>
        <v>9</v>
      </c>
      <c r="LC26" s="2952">
        <f>SUBTOTAL(9,LC27:LC31)</f>
        <v>152</v>
      </c>
      <c r="LD26" s="1108">
        <f>SUBTOTAL(9,LD27:LD31)</f>
        <v>2</v>
      </c>
      <c r="LE26" s="1078">
        <f>SUBTOTAL(9,LE27:LE31)</f>
        <v>12</v>
      </c>
      <c r="LF26" s="2718">
        <v>12</v>
      </c>
      <c r="LG26" s="1108">
        <f>SUBTOTAL(9,LG27:LG31)</f>
        <v>16</v>
      </c>
      <c r="LH26" s="2703">
        <f>SUBTOTAL(9,LH27:LH31)</f>
        <v>149</v>
      </c>
      <c r="LI26" s="1079">
        <v>140</v>
      </c>
      <c r="LJ26" s="1108">
        <f>SUBTOTAL(9,LJ27:LJ31)</f>
        <v>0</v>
      </c>
      <c r="LK26" s="2703">
        <f>SUBTOTAL(9,LK27:LK31)</f>
        <v>0</v>
      </c>
      <c r="LL26" s="2705">
        <v>0</v>
      </c>
      <c r="LM26" s="2779">
        <f>SUBTOTAL(9,LM27:LM31)</f>
        <v>247</v>
      </c>
      <c r="LN26" s="2784">
        <f t="shared" si="333"/>
        <v>-0.80657791699295223</v>
      </c>
      <c r="LO26" s="2973">
        <f t="shared" si="334"/>
        <v>-1030</v>
      </c>
      <c r="LP26" s="2782">
        <f>SUBTOTAL(9,LP27:LP31)</f>
        <v>1277</v>
      </c>
      <c r="LQ26" s="2784">
        <f t="shared" si="367"/>
        <v>2.5702811244979973E-2</v>
      </c>
      <c r="LR26" s="2785">
        <f t="shared" si="368"/>
        <v>32</v>
      </c>
      <c r="LS26" s="2783">
        <f t="shared" ref="LS26:MJ26" si="382">SUBTOTAL(9,LS27:LS31)</f>
        <v>1245</v>
      </c>
      <c r="LT26" s="2735">
        <f t="shared" si="382"/>
        <v>58</v>
      </c>
      <c r="LU26" s="1081">
        <f t="shared" si="382"/>
        <v>504</v>
      </c>
      <c r="LV26" s="1084">
        <f t="shared" si="382"/>
        <v>492</v>
      </c>
      <c r="LW26" s="1076">
        <f t="shared" si="382"/>
        <v>40</v>
      </c>
      <c r="LX26" s="1081">
        <f t="shared" si="382"/>
        <v>78</v>
      </c>
      <c r="LY26" s="1082">
        <f t="shared" si="382"/>
        <v>70</v>
      </c>
      <c r="LZ26" s="1076">
        <f t="shared" si="382"/>
        <v>0</v>
      </c>
      <c r="MA26" s="1081">
        <f t="shared" si="382"/>
        <v>0</v>
      </c>
      <c r="MB26" s="1082">
        <f t="shared" si="382"/>
        <v>0</v>
      </c>
      <c r="MC26" s="1076">
        <f t="shared" si="382"/>
        <v>118</v>
      </c>
      <c r="MD26" s="1085">
        <f t="shared" si="382"/>
        <v>622</v>
      </c>
      <c r="ME26" s="1086">
        <f t="shared" si="382"/>
        <v>608</v>
      </c>
      <c r="MF26" s="1076">
        <f t="shared" si="382"/>
        <v>0</v>
      </c>
      <c r="MG26" s="1081">
        <f t="shared" si="382"/>
        <v>0</v>
      </c>
      <c r="MH26" s="1082">
        <f t="shared" si="382"/>
        <v>0</v>
      </c>
      <c r="MI26" s="1076">
        <f t="shared" si="382"/>
        <v>31</v>
      </c>
      <c r="MJ26" s="1085">
        <f t="shared" si="382"/>
        <v>73</v>
      </c>
      <c r="MK26" s="1078" t="s">
        <v>353</v>
      </c>
      <c r="ML26" s="2863">
        <f>SUBTOTAL(9,ML27:ML31)</f>
        <v>75</v>
      </c>
      <c r="MM26" s="2871" t="s">
        <v>353</v>
      </c>
      <c r="MN26" s="1109">
        <f>SUBTOTAL(9,MN27:MN31)</f>
        <v>1501</v>
      </c>
      <c r="MO26" s="2784" t="str">
        <f t="shared" si="335"/>
        <v>-</v>
      </c>
      <c r="MP26" s="2785">
        <f t="shared" si="336"/>
        <v>1501</v>
      </c>
      <c r="MQ26" s="1085">
        <f>SUBTOTAL(9,MQ27:MQ31)</f>
        <v>0</v>
      </c>
      <c r="MR26" s="3185"/>
      <c r="MS26" s="2784" t="str">
        <f t="shared" si="284"/>
        <v>-</v>
      </c>
      <c r="MT26" s="2785">
        <f t="shared" si="285"/>
        <v>0</v>
      </c>
      <c r="MU26" s="3148">
        <f>SUBTOTAL(9,MU27:MU31)</f>
        <v>0</v>
      </c>
      <c r="MV26" s="3164"/>
      <c r="MW26" s="1089">
        <f t="shared" ref="MW26" si="383">SUBTOTAL(9,MW27:MW31)</f>
        <v>1766</v>
      </c>
      <c r="MX26" s="1064">
        <f t="shared" ref="MX26:NR26" si="384">SUBTOTAL(9,MX27:MX31)</f>
        <v>11</v>
      </c>
      <c r="MY26" s="1110">
        <f t="shared" si="384"/>
        <v>21</v>
      </c>
      <c r="MZ26" s="1111">
        <f t="shared" si="384"/>
        <v>10</v>
      </c>
      <c r="NA26" s="1110">
        <f t="shared" si="384"/>
        <v>137</v>
      </c>
      <c r="NB26" s="1111">
        <f t="shared" si="384"/>
        <v>873</v>
      </c>
      <c r="NC26" s="1110">
        <f t="shared" si="384"/>
        <v>14</v>
      </c>
      <c r="ND26" s="1111">
        <f t="shared" si="384"/>
        <v>45</v>
      </c>
      <c r="NE26" s="1110">
        <f t="shared" si="384"/>
        <v>77</v>
      </c>
      <c r="NF26" s="1111">
        <f t="shared" si="384"/>
        <v>73</v>
      </c>
      <c r="NG26" s="1110">
        <f t="shared" si="384"/>
        <v>41</v>
      </c>
      <c r="NH26" s="1110">
        <f t="shared" si="384"/>
        <v>39</v>
      </c>
      <c r="NI26" s="1110">
        <f t="shared" si="384"/>
        <v>68</v>
      </c>
      <c r="NJ26" s="1110">
        <f t="shared" si="384"/>
        <v>19</v>
      </c>
      <c r="NK26" s="1110">
        <f t="shared" si="384"/>
        <v>7</v>
      </c>
      <c r="NL26" s="1110">
        <f t="shared" si="384"/>
        <v>2</v>
      </c>
      <c r="NM26" s="1110">
        <f t="shared" si="384"/>
        <v>4</v>
      </c>
      <c r="NN26" s="1110">
        <f t="shared" si="384"/>
        <v>169</v>
      </c>
      <c r="NO26" s="1110">
        <f t="shared" si="384"/>
        <v>52</v>
      </c>
      <c r="NP26" s="1110">
        <f t="shared" si="384"/>
        <v>7</v>
      </c>
      <c r="NQ26" s="1110">
        <f t="shared" si="384"/>
        <v>0</v>
      </c>
      <c r="NR26" s="1135">
        <f t="shared" si="384"/>
        <v>97</v>
      </c>
    </row>
    <row r="27" spans="1:382" s="88" customFormat="1" ht="20.100000000000001" customHeight="1">
      <c r="A27" s="566"/>
      <c r="B27" s="567" t="s">
        <v>766</v>
      </c>
      <c r="C27" s="567"/>
      <c r="D27" s="568" t="s">
        <v>753</v>
      </c>
      <c r="E27" s="569" t="s">
        <v>368</v>
      </c>
      <c r="F27" s="570" t="s">
        <v>368</v>
      </c>
      <c r="G27" s="571" t="s">
        <v>368</v>
      </c>
      <c r="H27" s="572">
        <f t="shared" si="287"/>
        <v>1.0674520898327747E-2</v>
      </c>
      <c r="I27" s="573">
        <f t="shared" si="337"/>
        <v>9.8612134347111843E-3</v>
      </c>
      <c r="J27" s="574">
        <f t="shared" si="236"/>
        <v>8.7509613253124851E-3</v>
      </c>
      <c r="K27" s="575">
        <f t="shared" si="237"/>
        <v>7.4660248935146467E-3</v>
      </c>
      <c r="L27" s="576">
        <f t="shared" si="238"/>
        <v>7.1036430441235761E-3</v>
      </c>
      <c r="M27" s="577">
        <f t="shared" si="239"/>
        <v>6.9287431514383638E-3</v>
      </c>
      <c r="N27" s="578">
        <f t="shared" si="240"/>
        <v>3.6290046324354806E-2</v>
      </c>
      <c r="O27" s="579">
        <f t="shared" si="288"/>
        <v>3.419331014831431E-2</v>
      </c>
      <c r="P27" s="580">
        <f t="shared" si="289"/>
        <v>3.0205346636392263E-2</v>
      </c>
      <c r="Q27" s="581">
        <f t="shared" si="290"/>
        <v>2.6609724047306178E-2</v>
      </c>
      <c r="R27" s="580">
        <f t="shared" si="291"/>
        <v>2.5968212759018696E-2</v>
      </c>
      <c r="S27" s="582">
        <f t="shared" si="292"/>
        <v>2.592662388542297E-2</v>
      </c>
      <c r="T27" s="578">
        <f>Z27/$Z$26</f>
        <v>0.76968646956910525</v>
      </c>
      <c r="U27" s="579">
        <f>AC27/$AC$26</f>
        <v>0.76141384388807065</v>
      </c>
      <c r="V27" s="574">
        <f>AF27/$AF$26</f>
        <v>0.74286684782608692</v>
      </c>
      <c r="W27" s="583">
        <f>AH27/$AH$26</f>
        <v>0.70807602855080598</v>
      </c>
      <c r="X27" s="574">
        <f>AJ27/$AJ$26</f>
        <v>0.69412870694812412</v>
      </c>
      <c r="Y27" s="584">
        <f>AL27/$AL$26</f>
        <v>0.69626209713220277</v>
      </c>
      <c r="Z27" s="2043">
        <f t="shared" si="338"/>
        <v>13772</v>
      </c>
      <c r="AA27" s="2190">
        <f t="shared" si="293"/>
        <v>0.10992907801418439</v>
      </c>
      <c r="AB27" s="2191">
        <f t="shared" si="241"/>
        <v>1364</v>
      </c>
      <c r="AC27" s="2032">
        <f>SUM(BB27,BE27)</f>
        <v>12408</v>
      </c>
      <c r="AD27" s="585">
        <f t="shared" si="294"/>
        <v>0.13470507544581611</v>
      </c>
      <c r="AE27" s="2025">
        <f t="shared" si="242"/>
        <v>1473</v>
      </c>
      <c r="AF27" s="586" t="s">
        <v>350</v>
      </c>
      <c r="AG27" s="585">
        <f t="shared" si="243"/>
        <v>0.23853211009174302</v>
      </c>
      <c r="AH27" s="2052">
        <v>8829</v>
      </c>
      <c r="AI27" s="585">
        <f t="shared" si="244"/>
        <v>8.704752524008863E-2</v>
      </c>
      <c r="AJ27" s="587">
        <v>8122</v>
      </c>
      <c r="AK27" s="588">
        <f t="shared" si="295"/>
        <v>3.5705177250701325E-2</v>
      </c>
      <c r="AL27" s="2052">
        <v>7842</v>
      </c>
      <c r="AM27" s="589">
        <f t="shared" si="296"/>
        <v>-2.9575547580744987E-2</v>
      </c>
      <c r="AN27" s="2067">
        <v>8081</v>
      </c>
      <c r="AO27" s="585">
        <f t="shared" si="245"/>
        <v>1.4945993468977736E-2</v>
      </c>
      <c r="AP27" s="2052">
        <v>7962</v>
      </c>
      <c r="AQ27" s="589">
        <f t="shared" si="246"/>
        <v>6.8285280728377362E-3</v>
      </c>
      <c r="AR27" s="2067">
        <v>7908</v>
      </c>
      <c r="AS27" s="585">
        <f t="shared" si="247"/>
        <v>-2.3944705011108347E-2</v>
      </c>
      <c r="AT27" s="2052">
        <v>8102</v>
      </c>
      <c r="AU27" s="589" t="str">
        <f t="shared" si="248"/>
        <v>-</v>
      </c>
      <c r="AV27" s="2067" t="s">
        <v>368</v>
      </c>
      <c r="AW27" s="585" t="str">
        <f t="shared" si="249"/>
        <v>-</v>
      </c>
      <c r="AX27" s="2052" t="s">
        <v>368</v>
      </c>
      <c r="AY27" s="589" t="str">
        <f t="shared" si="297"/>
        <v>-</v>
      </c>
      <c r="AZ27" s="2081" t="s">
        <v>368</v>
      </c>
      <c r="BA27" s="2092">
        <f t="shared" si="339"/>
        <v>9503</v>
      </c>
      <c r="BB27" s="2102">
        <f t="shared" ref="BB27:BB34" si="385">SUM(CA27,CW27)</f>
        <v>8574</v>
      </c>
      <c r="BC27" s="2111">
        <v>7528</v>
      </c>
      <c r="BD27" s="590">
        <f t="shared" ref="BD27:BE34" si="386">CC27+CY27</f>
        <v>4269</v>
      </c>
      <c r="BE27" s="591">
        <f t="shared" si="386"/>
        <v>3834</v>
      </c>
      <c r="BF27" s="2135">
        <v>3407</v>
      </c>
      <c r="BG27" s="2145">
        <f t="shared" ref="BG27:BG34" si="387">BH27+BI27</f>
        <v>8883</v>
      </c>
      <c r="BH27" s="593">
        <f t="shared" ref="BH27:BI34" si="388">CG27+DC27</f>
        <v>7939</v>
      </c>
      <c r="BI27" s="593">
        <f t="shared" si="388"/>
        <v>944</v>
      </c>
      <c r="BJ27" s="592">
        <f t="shared" ref="BJ27:BJ34" si="389">BK27+BL27</f>
        <v>4889</v>
      </c>
      <c r="BK27" s="593">
        <f t="shared" ref="BK27:BL34" si="390">CJ27+DF27</f>
        <v>1564</v>
      </c>
      <c r="BL27" s="594">
        <f t="shared" si="390"/>
        <v>3325</v>
      </c>
      <c r="BM27" s="2125">
        <f t="shared" si="340"/>
        <v>13772</v>
      </c>
      <c r="BN27" s="3271"/>
      <c r="BO27" s="595"/>
      <c r="BP27" s="596">
        <f>BZ27+CC27</f>
        <v>172</v>
      </c>
      <c r="BQ27" s="2162">
        <f t="shared" si="252"/>
        <v>0.17808219178082196</v>
      </c>
      <c r="BR27" s="2163">
        <f t="shared" si="342"/>
        <v>26</v>
      </c>
      <c r="BS27" s="597">
        <f t="shared" ref="BS27:BS34" si="391">SUM(CA27,CD27)</f>
        <v>146</v>
      </c>
      <c r="BT27" s="598">
        <f t="shared" si="301"/>
        <v>0.11450381679389321</v>
      </c>
      <c r="BU27" s="599">
        <v>131</v>
      </c>
      <c r="BV27" s="598">
        <f t="shared" si="302"/>
        <v>0.22429906542056077</v>
      </c>
      <c r="BW27" s="599">
        <v>107</v>
      </c>
      <c r="BX27" s="598">
        <f t="shared" si="303"/>
        <v>0.13829787234042556</v>
      </c>
      <c r="BY27" s="600">
        <v>94</v>
      </c>
      <c r="BZ27" s="601">
        <f>CG27+CJ27</f>
        <v>76</v>
      </c>
      <c r="CA27" s="602">
        <v>63</v>
      </c>
      <c r="CB27" s="603">
        <v>59</v>
      </c>
      <c r="CC27" s="604">
        <f>CH27+CK27</f>
        <v>96</v>
      </c>
      <c r="CD27" s="605">
        <v>83</v>
      </c>
      <c r="CE27" s="603">
        <v>72</v>
      </c>
      <c r="CF27" s="606">
        <f>CG27+CH27</f>
        <v>112</v>
      </c>
      <c r="CG27" s="607">
        <v>42</v>
      </c>
      <c r="CH27" s="608">
        <v>70</v>
      </c>
      <c r="CI27" s="606">
        <f>CJ27+CK27</f>
        <v>60</v>
      </c>
      <c r="CJ27" s="608">
        <v>34</v>
      </c>
      <c r="CK27" s="609">
        <v>26</v>
      </c>
      <c r="CL27" s="610">
        <f>CV27+CY27</f>
        <v>13600</v>
      </c>
      <c r="CM27" s="611">
        <f t="shared" si="347"/>
        <v>0.10911759908660912</v>
      </c>
      <c r="CN27" s="2006">
        <f t="shared" si="348"/>
        <v>1338</v>
      </c>
      <c r="CO27" s="612">
        <f t="shared" si="304"/>
        <v>12262</v>
      </c>
      <c r="CP27" s="613">
        <f t="shared" si="305"/>
        <v>0.13495001851166233</v>
      </c>
      <c r="CQ27" s="614">
        <v>10804</v>
      </c>
      <c r="CR27" s="615">
        <f t="shared" si="306"/>
        <v>0.23870671864251314</v>
      </c>
      <c r="CS27" s="614">
        <v>8722</v>
      </c>
      <c r="CT27" s="615">
        <f t="shared" si="306"/>
        <v>8.6447433981066357E-2</v>
      </c>
      <c r="CU27" s="616">
        <v>8028</v>
      </c>
      <c r="CV27" s="617">
        <f t="shared" ref="CV27:CV34" si="392">SUM(DS27,DY27,EP27,EV27,FM27,FS27,GJ27,GP27,HG27,HM27,ID27,IJ27)</f>
        <v>9427</v>
      </c>
      <c r="CW27" s="618">
        <f t="shared" si="349"/>
        <v>8511</v>
      </c>
      <c r="CX27" s="619">
        <v>2673</v>
      </c>
      <c r="CY27" s="620">
        <f t="shared" ref="CY27:CZ34" si="393">SUM(DV27,EB27,ES27,EY27,FP27,FV27,GM27,GS27,HJ27,HP27,IG27,IM27)</f>
        <v>4173</v>
      </c>
      <c r="CZ27" s="621">
        <f t="shared" si="393"/>
        <v>3751</v>
      </c>
      <c r="DA27" s="622">
        <v>3335</v>
      </c>
      <c r="DB27" s="606">
        <f t="shared" ref="DB27" si="394">DC27+DD27</f>
        <v>8771</v>
      </c>
      <c r="DC27" s="623">
        <f t="shared" ref="DC27" si="395">DS27+EP27+FM27+GJ27+HG27+ID27</f>
        <v>7897</v>
      </c>
      <c r="DD27" s="624">
        <f t="shared" ref="DD27" si="396">DV27+ES27+FP27+GM27+HJ27+IG27</f>
        <v>874</v>
      </c>
      <c r="DE27" s="606">
        <f t="shared" ref="DE27" si="397">DF27+DG27</f>
        <v>4829</v>
      </c>
      <c r="DF27" s="624">
        <f t="shared" ref="DF27" si="398">DY27+EV27+FS27+GP27+HM27+IJ27</f>
        <v>1530</v>
      </c>
      <c r="DG27" s="1140">
        <f t="shared" ref="DG27" si="399">EB27+EY27+FV27+GS27+HP27+IM27</f>
        <v>3299</v>
      </c>
      <c r="DH27" s="1146">
        <f t="shared" ref="DH27:DH34" si="400">DM27+DP27</f>
        <v>11553</v>
      </c>
      <c r="DI27" s="625">
        <f t="shared" si="309"/>
        <v>10344</v>
      </c>
      <c r="DJ27" s="626">
        <f t="shared" si="356"/>
        <v>8974</v>
      </c>
      <c r="DK27" s="627">
        <f t="shared" ref="DK27:DK34" si="401">DS27+DY27</f>
        <v>8414</v>
      </c>
      <c r="DL27" s="627">
        <f t="shared" ref="DL27:DL34" si="402">DV27+EB27</f>
        <v>3139</v>
      </c>
      <c r="DM27" s="628">
        <f t="shared" ref="DM27:DM34" si="403">DS27+DV27</f>
        <v>7548</v>
      </c>
      <c r="DN27" s="625">
        <f t="shared" ref="DN27:DN34" si="404">SUM(DT27,DW27)</f>
        <v>6746</v>
      </c>
      <c r="DO27" s="629">
        <v>5834</v>
      </c>
      <c r="DP27" s="630">
        <f t="shared" ref="DP27:DP34" si="405">DY27+EB27</f>
        <v>4005</v>
      </c>
      <c r="DQ27" s="625">
        <f t="shared" ref="DQ27:DQ34" si="406">SUM(DZ27,EC27)</f>
        <v>3598</v>
      </c>
      <c r="DR27" s="631">
        <v>3140</v>
      </c>
      <c r="DS27" s="632">
        <v>7239</v>
      </c>
      <c r="DT27" s="633">
        <v>6493</v>
      </c>
      <c r="DU27" s="634">
        <v>5609</v>
      </c>
      <c r="DV27" s="635">
        <v>309</v>
      </c>
      <c r="DW27" s="636">
        <v>253</v>
      </c>
      <c r="DX27" s="637">
        <v>225</v>
      </c>
      <c r="DY27" s="635">
        <v>1175</v>
      </c>
      <c r="DZ27" s="636">
        <v>1068</v>
      </c>
      <c r="EA27" s="638">
        <v>949</v>
      </c>
      <c r="EB27" s="639">
        <v>2830</v>
      </c>
      <c r="EC27" s="636">
        <v>2530</v>
      </c>
      <c r="ED27" s="640">
        <v>2191</v>
      </c>
      <c r="EE27" s="641">
        <f t="shared" si="357"/>
        <v>36</v>
      </c>
      <c r="EF27" s="642">
        <f t="shared" si="310"/>
        <v>40</v>
      </c>
      <c r="EG27" s="643">
        <f t="shared" si="311"/>
        <v>44</v>
      </c>
      <c r="EH27" s="620">
        <f t="shared" ref="EH27:EH34" si="407">EP27+EV27</f>
        <v>23</v>
      </c>
      <c r="EI27" s="644">
        <f t="shared" ref="EI27:EI34" si="408">ES27+EY27</f>
        <v>13</v>
      </c>
      <c r="EJ27" s="645">
        <f t="shared" ref="EJ27:EJ34" si="409">EP27+ES27</f>
        <v>22</v>
      </c>
      <c r="EK27" s="643">
        <f t="shared" ref="EK27:EK34" si="410">SUM(EQ27,ET27)</f>
        <v>23</v>
      </c>
      <c r="EL27" s="646">
        <v>27</v>
      </c>
      <c r="EM27" s="645">
        <f t="shared" ref="EM27:EM34" si="411">EV27+EY27</f>
        <v>14</v>
      </c>
      <c r="EN27" s="642">
        <f t="shared" ref="EN27:EN34" si="412">SUM(EW27,EZ27)</f>
        <v>17</v>
      </c>
      <c r="EO27" s="646">
        <v>17</v>
      </c>
      <c r="EP27" s="647">
        <v>17</v>
      </c>
      <c r="EQ27" s="648">
        <v>19</v>
      </c>
      <c r="ER27" s="649">
        <v>21</v>
      </c>
      <c r="ES27" s="650">
        <v>5</v>
      </c>
      <c r="ET27" s="651">
        <v>4</v>
      </c>
      <c r="EU27" s="646">
        <v>6</v>
      </c>
      <c r="EV27" s="647">
        <v>6</v>
      </c>
      <c r="EW27" s="648">
        <v>9</v>
      </c>
      <c r="EX27" s="652">
        <v>8</v>
      </c>
      <c r="EY27" s="653">
        <v>8</v>
      </c>
      <c r="EZ27" s="648">
        <v>8</v>
      </c>
      <c r="FA27" s="654">
        <v>9</v>
      </c>
      <c r="FB27" s="641">
        <f t="shared" si="358"/>
        <v>318</v>
      </c>
      <c r="FC27" s="655">
        <f t="shared" si="312"/>
        <v>281</v>
      </c>
      <c r="FD27" s="656">
        <f t="shared" si="313"/>
        <v>263</v>
      </c>
      <c r="FE27" s="657">
        <f t="shared" ref="FE27:FE34" si="413">FM27+FS27</f>
        <v>219</v>
      </c>
      <c r="FF27" s="657">
        <f t="shared" ref="FF27:FF34" si="414">FP27+FV27</f>
        <v>99</v>
      </c>
      <c r="FG27" s="645">
        <f t="shared" ref="FG27:FG34" si="415">FM27+FP27</f>
        <v>192</v>
      </c>
      <c r="FH27" s="656">
        <f t="shared" ref="FH27:FH34" si="416">SUM(FN27,FQ27)</f>
        <v>165</v>
      </c>
      <c r="FI27" s="658">
        <v>158</v>
      </c>
      <c r="FJ27" s="659">
        <f t="shared" ref="FJ27:FJ34" si="417">FS27+FV27</f>
        <v>126</v>
      </c>
      <c r="FK27" s="655">
        <f t="shared" ref="FK27:FK34" si="418">SUM(FT27,FW27)</f>
        <v>116</v>
      </c>
      <c r="FL27" s="660">
        <v>105</v>
      </c>
      <c r="FM27" s="661">
        <v>169</v>
      </c>
      <c r="FN27" s="662">
        <v>145</v>
      </c>
      <c r="FO27" s="619">
        <v>140</v>
      </c>
      <c r="FP27" s="663">
        <v>23</v>
      </c>
      <c r="FQ27" s="662">
        <v>20</v>
      </c>
      <c r="FR27" s="619">
        <v>18</v>
      </c>
      <c r="FS27" s="663">
        <v>50</v>
      </c>
      <c r="FT27" s="662">
        <v>49</v>
      </c>
      <c r="FU27" s="664">
        <v>42</v>
      </c>
      <c r="FV27" s="665">
        <v>76</v>
      </c>
      <c r="FW27" s="662">
        <v>67</v>
      </c>
      <c r="FX27" s="666">
        <v>63</v>
      </c>
      <c r="FY27" s="641">
        <f t="shared" si="359"/>
        <v>167</v>
      </c>
      <c r="FZ27" s="667">
        <f t="shared" si="314"/>
        <v>146</v>
      </c>
      <c r="GA27" s="668">
        <f t="shared" si="315"/>
        <v>125</v>
      </c>
      <c r="GB27" s="620">
        <f t="shared" ref="GB27:GB34" si="419">GJ27+GP27</f>
        <v>81</v>
      </c>
      <c r="GC27" s="620">
        <f t="shared" ref="GC27:GC34" si="420">GM27+GS27</f>
        <v>86</v>
      </c>
      <c r="GD27" s="645">
        <f t="shared" ref="GD27:GD34" si="421">GJ27+GM27</f>
        <v>141</v>
      </c>
      <c r="GE27" s="668">
        <f t="shared" ref="GE27:GE34" si="422">SUM(GK27,GN27)</f>
        <v>118</v>
      </c>
      <c r="GF27" s="669">
        <v>99</v>
      </c>
      <c r="GG27" s="670">
        <f t="shared" ref="GG27:GG34" si="423">GP27+GS27</f>
        <v>26</v>
      </c>
      <c r="GH27" s="667">
        <f t="shared" ref="GH27:GH34" si="424">SUM(GQ27,GT27)</f>
        <v>28</v>
      </c>
      <c r="GI27" s="671">
        <v>26</v>
      </c>
      <c r="GJ27" s="672">
        <v>68</v>
      </c>
      <c r="GK27" s="673">
        <v>53</v>
      </c>
      <c r="GL27" s="674">
        <v>54</v>
      </c>
      <c r="GM27" s="675">
        <v>73</v>
      </c>
      <c r="GN27" s="673">
        <v>65</v>
      </c>
      <c r="GO27" s="676">
        <v>45</v>
      </c>
      <c r="GP27" s="675">
        <v>13</v>
      </c>
      <c r="GQ27" s="673">
        <v>14</v>
      </c>
      <c r="GR27" s="677">
        <v>13</v>
      </c>
      <c r="GS27" s="672">
        <v>13</v>
      </c>
      <c r="GT27" s="673">
        <v>14</v>
      </c>
      <c r="GU27" s="678">
        <v>13</v>
      </c>
      <c r="GV27" s="641">
        <f t="shared" si="360"/>
        <v>590</v>
      </c>
      <c r="GW27" s="679">
        <f t="shared" si="316"/>
        <v>549</v>
      </c>
      <c r="GX27" s="680">
        <f t="shared" si="361"/>
        <v>550</v>
      </c>
      <c r="GY27" s="620">
        <f t="shared" ref="GY27:GY34" si="425">HG27+HM27</f>
        <v>290</v>
      </c>
      <c r="GZ27" s="620">
        <f t="shared" ref="GZ27:GZ34" si="426">HJ27+HP27</f>
        <v>300</v>
      </c>
      <c r="HA27" s="645">
        <f t="shared" ref="HA27:HA34" si="427">HG27+HJ27</f>
        <v>337</v>
      </c>
      <c r="HB27" s="680">
        <f t="shared" ref="HB27:HB34" si="428">SUM(HH27,HK27)</f>
        <v>290</v>
      </c>
      <c r="HC27" s="681">
        <f t="shared" si="317"/>
        <v>290</v>
      </c>
      <c r="HD27" s="645">
        <f t="shared" ref="HD27:HD34" si="429">HM27+HP27</f>
        <v>253</v>
      </c>
      <c r="HE27" s="680">
        <f t="shared" ref="HE27:HE34" si="430">SUM(HN27,HQ27)</f>
        <v>259</v>
      </c>
      <c r="HF27" s="682">
        <f t="shared" si="318"/>
        <v>260</v>
      </c>
      <c r="HG27" s="683">
        <v>203</v>
      </c>
      <c r="HH27" s="591">
        <v>190</v>
      </c>
      <c r="HI27" s="684">
        <v>193</v>
      </c>
      <c r="HJ27" s="685">
        <v>134</v>
      </c>
      <c r="HK27" s="591">
        <v>100</v>
      </c>
      <c r="HL27" s="684">
        <v>97</v>
      </c>
      <c r="HM27" s="685">
        <v>87</v>
      </c>
      <c r="HN27" s="591">
        <v>91</v>
      </c>
      <c r="HO27" s="686">
        <v>90</v>
      </c>
      <c r="HP27" s="683">
        <v>166</v>
      </c>
      <c r="HQ27" s="591">
        <v>168</v>
      </c>
      <c r="HR27" s="687">
        <v>170</v>
      </c>
      <c r="HS27" s="688">
        <f t="shared" ref="HS27:HU34" si="431">HX27+IA27</f>
        <v>936</v>
      </c>
      <c r="HT27" s="689">
        <f t="shared" si="431"/>
        <v>902</v>
      </c>
      <c r="HU27" s="690">
        <f t="shared" si="431"/>
        <v>848</v>
      </c>
      <c r="HV27" s="620">
        <f t="shared" ref="HV27:HV34" si="432">ID27+IJ27</f>
        <v>400</v>
      </c>
      <c r="HW27" s="691">
        <f t="shared" ref="HW27:HW34" si="433">IG27+IM27</f>
        <v>536</v>
      </c>
      <c r="HX27" s="645">
        <f t="shared" ref="HX27:HX34" si="434">ID27+IG27</f>
        <v>531</v>
      </c>
      <c r="HY27" s="690">
        <f t="shared" ref="HY27:HY34" si="435">SUM(IE27,IH27)</f>
        <v>508</v>
      </c>
      <c r="HZ27" s="692">
        <v>490</v>
      </c>
      <c r="IA27" s="645">
        <f t="shared" ref="IA27:IB34" si="436">SUM(IJ27,IM27)</f>
        <v>405</v>
      </c>
      <c r="IB27" s="690">
        <f t="shared" si="436"/>
        <v>394</v>
      </c>
      <c r="IC27" s="693">
        <v>358</v>
      </c>
      <c r="ID27" s="694">
        <v>201</v>
      </c>
      <c r="IE27" s="695">
        <v>185</v>
      </c>
      <c r="IF27" s="692">
        <v>177</v>
      </c>
      <c r="IG27" s="696">
        <v>330</v>
      </c>
      <c r="IH27" s="695">
        <v>323</v>
      </c>
      <c r="II27" s="692">
        <v>313</v>
      </c>
      <c r="IJ27" s="696">
        <v>199</v>
      </c>
      <c r="IK27" s="695">
        <v>195</v>
      </c>
      <c r="IL27" s="697">
        <v>173</v>
      </c>
      <c r="IM27" s="696">
        <v>206</v>
      </c>
      <c r="IN27" s="695">
        <v>199</v>
      </c>
      <c r="IO27" s="698">
        <v>185</v>
      </c>
      <c r="IP27" s="1943">
        <f t="shared" ref="IP27:IP28" si="437">IQ27+IT27+IW27+IZ27+JC27+JF27</f>
        <v>13772</v>
      </c>
      <c r="IQ27" s="3216">
        <f t="shared" ref="IQ27:IQ28" si="438">IR27+IS27</f>
        <v>1404</v>
      </c>
      <c r="IR27" s="3230">
        <v>1254</v>
      </c>
      <c r="IS27" s="3231">
        <v>150</v>
      </c>
      <c r="IT27" s="3216">
        <f t="shared" ref="IT27:IT28" si="439">IU27+IV27</f>
        <v>2247</v>
      </c>
      <c r="IU27" s="3230">
        <v>1968</v>
      </c>
      <c r="IV27" s="3231">
        <v>279</v>
      </c>
      <c r="IW27" s="3216">
        <f t="shared" ref="IW27:IW28" si="440">IX27+IY27</f>
        <v>3712</v>
      </c>
      <c r="IX27" s="3230">
        <v>2684</v>
      </c>
      <c r="IY27" s="3231">
        <v>1028</v>
      </c>
      <c r="IZ27" s="3216">
        <f t="shared" ref="IZ27:IZ28" si="441">JA27+JB27</f>
        <v>2632</v>
      </c>
      <c r="JA27" s="3230">
        <v>1642</v>
      </c>
      <c r="JB27" s="3231">
        <v>990</v>
      </c>
      <c r="JC27" s="3216">
        <f t="shared" ref="JC27:JC28" si="442">JD27+JE27</f>
        <v>721</v>
      </c>
      <c r="JD27" s="3230">
        <v>424</v>
      </c>
      <c r="JE27" s="3231">
        <v>297</v>
      </c>
      <c r="JF27" s="3216">
        <f t="shared" ref="JF27:JF28" si="443">JG27+JH27</f>
        <v>3056</v>
      </c>
      <c r="JG27" s="3230">
        <v>1531</v>
      </c>
      <c r="JH27" s="3232">
        <v>1525</v>
      </c>
      <c r="JI27" s="87"/>
      <c r="JJ27" s="970" t="s">
        <v>368</v>
      </c>
      <c r="JK27" s="971" t="s">
        <v>368</v>
      </c>
      <c r="JL27" s="972" t="s">
        <v>751</v>
      </c>
      <c r="JM27" s="973">
        <f t="shared" si="269"/>
        <v>2.1889081708544179E-2</v>
      </c>
      <c r="JN27" s="974">
        <f t="shared" si="270"/>
        <v>1.8204054753280963E-2</v>
      </c>
      <c r="JO27" s="975">
        <f t="shared" si="271"/>
        <v>1.8605645851154835E-2</v>
      </c>
      <c r="JP27" s="976">
        <f t="shared" si="272"/>
        <v>1.7031864515611204E-2</v>
      </c>
      <c r="JQ27" s="977">
        <f t="shared" si="273"/>
        <v>1.7913207283890321E-2</v>
      </c>
      <c r="JR27" s="976">
        <f t="shared" si="274"/>
        <v>1.8394471026049974E-2</v>
      </c>
      <c r="JS27" s="978">
        <f t="shared" si="275"/>
        <v>3.1139140717382736E-2</v>
      </c>
      <c r="JT27" s="979">
        <f t="shared" si="276"/>
        <v>2.5956314695164212E-2</v>
      </c>
      <c r="JU27" s="980">
        <f t="shared" si="277"/>
        <v>2.6599247412982127E-2</v>
      </c>
      <c r="JV27" s="981">
        <f t="shared" si="278"/>
        <v>2.3942772035925441E-2</v>
      </c>
      <c r="JW27" s="980">
        <f t="shared" si="279"/>
        <v>2.5554256139739731E-2</v>
      </c>
      <c r="JX27" s="982">
        <f t="shared" si="280"/>
        <v>2.6157955748198177E-2</v>
      </c>
      <c r="JY27" s="978">
        <f>KE27/$KE$26</f>
        <v>0.84994337485843718</v>
      </c>
      <c r="JZ27" s="979">
        <f>KI27/$KI$26</f>
        <v>0.80737134909596664</v>
      </c>
      <c r="KA27" s="977">
        <f>KL27/$KL$26</f>
        <v>0.80959198282032929</v>
      </c>
      <c r="KB27" s="976">
        <f>KO27/$KO$26</f>
        <v>0.8111620795107034</v>
      </c>
      <c r="KC27" s="977">
        <f>KR27/$KR$26</f>
        <v>0.80359937402190929</v>
      </c>
      <c r="KD27" s="983">
        <f>KU27/$KU$26</f>
        <v>0.80652680652680653</v>
      </c>
      <c r="KE27" s="984">
        <f t="shared" ref="KE27:KE34" si="444">SUM(LD27,LG27,LJ27,LT27,LW27,LZ27,MC27,MF27,MI27,MN27)</f>
        <v>1501</v>
      </c>
      <c r="KF27" s="985"/>
      <c r="KG27" s="986">
        <f t="shared" si="281"/>
        <v>0.29285099052540908</v>
      </c>
      <c r="KH27" s="3300">
        <f t="shared" si="282"/>
        <v>340</v>
      </c>
      <c r="KI27" s="987">
        <f t="shared" ref="KI27:KI34" si="445">SUM(LE27,LH27,LK27,LU27,LX27,MA27,MD27,MG27,MJ27,MQ27)</f>
        <v>1161</v>
      </c>
      <c r="KJ27" s="988" t="s">
        <v>353</v>
      </c>
      <c r="KK27" s="989">
        <f t="shared" si="326"/>
        <v>2.6525198938992078E-2</v>
      </c>
      <c r="KL27" s="990">
        <v>1131</v>
      </c>
      <c r="KM27" s="991" t="s">
        <v>353</v>
      </c>
      <c r="KN27" s="992">
        <f t="shared" si="327"/>
        <v>6.5975494816211011E-2</v>
      </c>
      <c r="KO27" s="993">
        <v>1061</v>
      </c>
      <c r="KP27" s="991"/>
      <c r="KQ27" s="994">
        <f t="shared" si="328"/>
        <v>3.3106134371957197E-2</v>
      </c>
      <c r="KR27" s="993">
        <v>1027</v>
      </c>
      <c r="KS27" s="991"/>
      <c r="KT27" s="994">
        <f t="shared" si="329"/>
        <v>-1.0597302504816941E-2</v>
      </c>
      <c r="KU27" s="993">
        <v>1038</v>
      </c>
      <c r="KV27" s="995"/>
      <c r="KW27" s="2769">
        <f t="shared" ref="KW27:KW34" si="446">LD27+LG27+LJ27</f>
        <v>0</v>
      </c>
      <c r="KX27" s="2770" t="str">
        <f t="shared" si="330"/>
        <v>-</v>
      </c>
      <c r="KY27" s="2771">
        <f t="shared" si="331"/>
        <v>-136</v>
      </c>
      <c r="KZ27" s="2964">
        <f t="shared" ref="KZ27:KZ34" si="447">LE27+LH27+LK27</f>
        <v>136</v>
      </c>
      <c r="LA27" s="2770">
        <f t="shared" si="332"/>
        <v>3.8167938931297662E-2</v>
      </c>
      <c r="LB27" s="2771">
        <f t="shared" si="364"/>
        <v>5</v>
      </c>
      <c r="LC27" s="2950">
        <f t="shared" si="369"/>
        <v>131</v>
      </c>
      <c r="LD27" s="996">
        <v>0</v>
      </c>
      <c r="LE27" s="997">
        <v>10</v>
      </c>
      <c r="LF27" s="2716">
        <v>10</v>
      </c>
      <c r="LG27" s="996">
        <v>0</v>
      </c>
      <c r="LH27" s="2699">
        <v>126</v>
      </c>
      <c r="LI27" s="998">
        <v>121</v>
      </c>
      <c r="LJ27" s="996"/>
      <c r="LK27" s="2699"/>
      <c r="LL27" s="2700"/>
      <c r="LM27" s="2769">
        <f t="shared" si="365"/>
        <v>0</v>
      </c>
      <c r="LN27" s="2770" t="str">
        <f t="shared" si="333"/>
        <v>-</v>
      </c>
      <c r="LO27" s="2970">
        <f t="shared" si="334"/>
        <v>-1025</v>
      </c>
      <c r="LP27" s="2772">
        <f t="shared" si="366"/>
        <v>1025</v>
      </c>
      <c r="LQ27" s="2770">
        <f t="shared" si="367"/>
        <v>2.4999999999999911E-2</v>
      </c>
      <c r="LR27" s="2771">
        <f t="shared" si="368"/>
        <v>25</v>
      </c>
      <c r="LS27" s="2773">
        <f t="shared" ref="LS27:LS34" si="448">LY27+MB27+ME27+MH27+ML27+LV27</f>
        <v>1000</v>
      </c>
      <c r="LT27" s="2835">
        <v>0</v>
      </c>
      <c r="LU27" s="1000">
        <v>444</v>
      </c>
      <c r="LV27" s="1001">
        <v>433</v>
      </c>
      <c r="LW27" s="999">
        <v>0</v>
      </c>
      <c r="LX27" s="1000">
        <v>34</v>
      </c>
      <c r="LY27" s="1002">
        <v>30</v>
      </c>
      <c r="LZ27" s="999"/>
      <c r="MA27" s="1000"/>
      <c r="MB27" s="1002"/>
      <c r="MC27" s="999">
        <v>0</v>
      </c>
      <c r="MD27" s="1003">
        <v>504</v>
      </c>
      <c r="ME27" s="1002">
        <v>494</v>
      </c>
      <c r="MF27" s="999"/>
      <c r="MG27" s="1000"/>
      <c r="MH27" s="1002"/>
      <c r="MI27" s="999">
        <v>0</v>
      </c>
      <c r="MJ27" s="1003">
        <v>43</v>
      </c>
      <c r="MK27" s="1004" t="s">
        <v>353</v>
      </c>
      <c r="ML27" s="2861">
        <v>43</v>
      </c>
      <c r="MM27" s="2869" t="s">
        <v>353</v>
      </c>
      <c r="MN27" s="1005">
        <v>1501</v>
      </c>
      <c r="MO27" s="2770" t="str">
        <f t="shared" si="335"/>
        <v>-</v>
      </c>
      <c r="MP27" s="2771">
        <f t="shared" si="336"/>
        <v>1501</v>
      </c>
      <c r="MQ27" s="1006"/>
      <c r="MR27" s="3183"/>
      <c r="MS27" s="2770" t="str">
        <f t="shared" si="284"/>
        <v>-</v>
      </c>
      <c r="MT27" s="2771">
        <f t="shared" si="285"/>
        <v>0</v>
      </c>
      <c r="MU27" s="3145"/>
      <c r="MV27" s="3162"/>
      <c r="MW27" s="1007">
        <f t="shared" ref="MW27:MW34" si="449">SUM(MX27:NR27)</f>
        <v>1501</v>
      </c>
      <c r="MX27" s="1130">
        <v>8</v>
      </c>
      <c r="MY27" s="1008">
        <v>17</v>
      </c>
      <c r="MZ27" s="1009">
        <v>8</v>
      </c>
      <c r="NA27" s="1008">
        <v>127</v>
      </c>
      <c r="NB27" s="1009">
        <v>787</v>
      </c>
      <c r="NC27" s="1008">
        <v>13</v>
      </c>
      <c r="ND27" s="1009">
        <v>42</v>
      </c>
      <c r="NE27" s="1008">
        <v>69</v>
      </c>
      <c r="NF27" s="1009">
        <v>66</v>
      </c>
      <c r="NG27" s="1008">
        <v>40</v>
      </c>
      <c r="NH27" s="1008">
        <v>38</v>
      </c>
      <c r="NI27" s="1008">
        <v>66</v>
      </c>
      <c r="NJ27" s="1008">
        <v>11</v>
      </c>
      <c r="NK27" s="1008">
        <v>4</v>
      </c>
      <c r="NL27" s="1008">
        <v>1</v>
      </c>
      <c r="NM27" s="1008">
        <v>4</v>
      </c>
      <c r="NN27" s="1008">
        <v>165</v>
      </c>
      <c r="NO27" s="1008">
        <v>28</v>
      </c>
      <c r="NP27" s="1008">
        <v>7</v>
      </c>
      <c r="NQ27" s="1008">
        <v>0</v>
      </c>
      <c r="NR27" s="1131">
        <v>0</v>
      </c>
    </row>
    <row r="28" spans="1:382" s="91" customFormat="1" ht="20.100000000000001" customHeight="1">
      <c r="A28" s="782"/>
      <c r="B28" s="783" t="s">
        <v>578</v>
      </c>
      <c r="C28" s="783"/>
      <c r="D28" s="784" t="s">
        <v>345</v>
      </c>
      <c r="E28" s="785" t="s">
        <v>368</v>
      </c>
      <c r="F28" s="786" t="s">
        <v>368</v>
      </c>
      <c r="G28" s="787" t="s">
        <v>368</v>
      </c>
      <c r="H28" s="788">
        <f t="shared" si="287"/>
        <v>6.3247233902377588E-4</v>
      </c>
      <c r="I28" s="789">
        <f t="shared" si="337"/>
        <v>6.1274948083190879E-4</v>
      </c>
      <c r="J28" s="790">
        <f t="shared" si="236"/>
        <v>5.8819904655735506E-4</v>
      </c>
      <c r="K28" s="791">
        <f t="shared" si="237"/>
        <v>6.6043328144013355E-4</v>
      </c>
      <c r="L28" s="792">
        <f t="shared" si="238"/>
        <v>6.6470927278181708E-4</v>
      </c>
      <c r="M28" s="793">
        <f t="shared" si="239"/>
        <v>5.9639143422862727E-4</v>
      </c>
      <c r="N28" s="794">
        <f t="shared" si="240"/>
        <v>2.1502089602580252E-3</v>
      </c>
      <c r="O28" s="795">
        <f t="shared" si="288"/>
        <v>2.124681022271948E-3</v>
      </c>
      <c r="P28" s="796">
        <f t="shared" si="289"/>
        <v>2.0302633541607966E-3</v>
      </c>
      <c r="Q28" s="797">
        <f t="shared" si="290"/>
        <v>2.353855983797273E-3</v>
      </c>
      <c r="R28" s="796">
        <f t="shared" si="291"/>
        <v>2.429923873042872E-3</v>
      </c>
      <c r="S28" s="798">
        <f t="shared" si="292"/>
        <v>2.2316336550191919E-3</v>
      </c>
      <c r="T28" s="794">
        <f>Z28/$Z$26</f>
        <v>4.5604426311965575E-2</v>
      </c>
      <c r="U28" s="795">
        <f>AC28/$AC$26</f>
        <v>4.731222385861561E-2</v>
      </c>
      <c r="V28" s="790">
        <f>AF28/$AF$26</f>
        <v>4.9932065217391304E-2</v>
      </c>
      <c r="W28" s="799">
        <f>AH28/$AH$26</f>
        <v>6.2635335632368269E-2</v>
      </c>
      <c r="X28" s="790">
        <f>AJ28/$AJ$26</f>
        <v>6.4951713528758226E-2</v>
      </c>
      <c r="Y28" s="800">
        <f>AL28/$AL$26</f>
        <v>5.9930746692710646E-2</v>
      </c>
      <c r="Z28" s="2045">
        <f t="shared" si="338"/>
        <v>816</v>
      </c>
      <c r="AA28" s="2194">
        <f t="shared" ref="AA28:AA92" si="450">IFERROR(IF(Z28=0,"-",Z28/AC28-1),"-")</f>
        <v>5.8365758754863828E-2</v>
      </c>
      <c r="AB28" s="2195">
        <f t="shared" si="241"/>
        <v>45</v>
      </c>
      <c r="AC28" s="2034">
        <f t="shared" ref="AC28:AC34" si="451">SUM(BB28,BE28)</f>
        <v>771</v>
      </c>
      <c r="AD28" s="801">
        <f t="shared" ref="AD28:AD92" si="452">IFERROR(IF(AC28=0,"-",AC28/AF28-1),"-")</f>
        <v>4.8979591836734615E-2</v>
      </c>
      <c r="AE28" s="2018">
        <f t="shared" si="242"/>
        <v>36</v>
      </c>
      <c r="AF28" s="873" t="s">
        <v>351</v>
      </c>
      <c r="AG28" s="801">
        <f t="shared" si="243"/>
        <v>-5.889884763124198E-2</v>
      </c>
      <c r="AH28" s="2054">
        <v>781</v>
      </c>
      <c r="AI28" s="801">
        <f t="shared" si="244"/>
        <v>2.7631578947368451E-2</v>
      </c>
      <c r="AJ28" s="803">
        <v>760</v>
      </c>
      <c r="AK28" s="804">
        <f t="shared" si="295"/>
        <v>0.125925925925926</v>
      </c>
      <c r="AL28" s="2054">
        <v>675</v>
      </c>
      <c r="AM28" s="805">
        <f t="shared" si="296"/>
        <v>-5.8910162002945299E-3</v>
      </c>
      <c r="AN28" s="2069">
        <v>679</v>
      </c>
      <c r="AO28" s="801">
        <f t="shared" si="245"/>
        <v>4.6224961479198745E-2</v>
      </c>
      <c r="AP28" s="2054">
        <v>649</v>
      </c>
      <c r="AQ28" s="805">
        <f t="shared" si="246"/>
        <v>-6.7528735632183867E-2</v>
      </c>
      <c r="AR28" s="2069">
        <v>696</v>
      </c>
      <c r="AS28" s="801">
        <f t="shared" si="247"/>
        <v>-0.20366132723112129</v>
      </c>
      <c r="AT28" s="2054">
        <v>874</v>
      </c>
      <c r="AU28" s="805" t="str">
        <f t="shared" si="248"/>
        <v>-</v>
      </c>
      <c r="AV28" s="2069" t="s">
        <v>368</v>
      </c>
      <c r="AW28" s="801" t="str">
        <f t="shared" si="249"/>
        <v>-</v>
      </c>
      <c r="AX28" s="2054" t="s">
        <v>368</v>
      </c>
      <c r="AY28" s="805" t="str">
        <f t="shared" si="297"/>
        <v>-</v>
      </c>
      <c r="AZ28" s="2083" t="s">
        <v>368</v>
      </c>
      <c r="BA28" s="2094">
        <f t="shared" si="339"/>
        <v>560</v>
      </c>
      <c r="BB28" s="2104">
        <f t="shared" si="385"/>
        <v>540</v>
      </c>
      <c r="BC28" s="2113">
        <v>493</v>
      </c>
      <c r="BD28" s="806">
        <f t="shared" si="386"/>
        <v>256</v>
      </c>
      <c r="BE28" s="807">
        <f t="shared" si="386"/>
        <v>231</v>
      </c>
      <c r="BF28" s="2137">
        <v>242</v>
      </c>
      <c r="BG28" s="2147">
        <f t="shared" si="387"/>
        <v>528</v>
      </c>
      <c r="BH28" s="806">
        <f t="shared" si="388"/>
        <v>452</v>
      </c>
      <c r="BI28" s="806">
        <f t="shared" si="388"/>
        <v>76</v>
      </c>
      <c r="BJ28" s="806">
        <f t="shared" si="389"/>
        <v>288</v>
      </c>
      <c r="BK28" s="806">
        <f t="shared" si="390"/>
        <v>108</v>
      </c>
      <c r="BL28" s="808">
        <f t="shared" si="390"/>
        <v>180</v>
      </c>
      <c r="BM28" s="2127">
        <f t="shared" si="340"/>
        <v>816</v>
      </c>
      <c r="BN28" s="3275"/>
      <c r="BO28" s="881"/>
      <c r="BP28" s="811">
        <f t="shared" ref="BP28:BP91" si="453">BZ28+CC28</f>
        <v>76</v>
      </c>
      <c r="BQ28" s="2166">
        <f t="shared" si="252"/>
        <v>1.3333333333333419E-2</v>
      </c>
      <c r="BR28" s="2167">
        <f t="shared" si="342"/>
        <v>1</v>
      </c>
      <c r="BS28" s="813">
        <f t="shared" si="391"/>
        <v>75</v>
      </c>
      <c r="BT28" s="812">
        <f t="shared" si="301"/>
        <v>0</v>
      </c>
      <c r="BU28" s="814">
        <v>75</v>
      </c>
      <c r="BV28" s="812">
        <f t="shared" si="302"/>
        <v>-8.536585365853655E-2</v>
      </c>
      <c r="BW28" s="814">
        <v>82</v>
      </c>
      <c r="BX28" s="812">
        <f t="shared" si="303"/>
        <v>2.4999999999999911E-2</v>
      </c>
      <c r="BY28" s="815">
        <v>80</v>
      </c>
      <c r="BZ28" s="816">
        <f t="shared" si="343"/>
        <v>40</v>
      </c>
      <c r="CA28" s="817">
        <v>38</v>
      </c>
      <c r="CB28" s="818">
        <v>36</v>
      </c>
      <c r="CC28" s="819">
        <f t="shared" si="344"/>
        <v>36</v>
      </c>
      <c r="CD28" s="820">
        <v>37</v>
      </c>
      <c r="CE28" s="818">
        <v>39</v>
      </c>
      <c r="CF28" s="821">
        <f t="shared" ref="CF28:CF109" si="454">CG28+CH28</f>
        <v>35</v>
      </c>
      <c r="CG28" s="822">
        <v>15</v>
      </c>
      <c r="CH28" s="823">
        <v>20</v>
      </c>
      <c r="CI28" s="821">
        <f t="shared" ref="CI28:CI91" si="455">CJ28+CK28</f>
        <v>41</v>
      </c>
      <c r="CJ28" s="823">
        <v>25</v>
      </c>
      <c r="CK28" s="824">
        <v>16</v>
      </c>
      <c r="CL28" s="825">
        <f t="shared" ref="CL28:CL36" si="456">CV28+CY28</f>
        <v>740</v>
      </c>
      <c r="CM28" s="826">
        <f t="shared" si="347"/>
        <v>6.321839080459779E-2</v>
      </c>
      <c r="CN28" s="2008">
        <f t="shared" si="348"/>
        <v>44</v>
      </c>
      <c r="CO28" s="827">
        <f t="shared" si="304"/>
        <v>696</v>
      </c>
      <c r="CP28" s="828">
        <f t="shared" si="305"/>
        <v>5.4545454545454453E-2</v>
      </c>
      <c r="CQ28" s="829">
        <v>660</v>
      </c>
      <c r="CR28" s="830">
        <f t="shared" si="306"/>
        <v>-5.579399141630903E-2</v>
      </c>
      <c r="CS28" s="829">
        <v>699</v>
      </c>
      <c r="CT28" s="830">
        <f t="shared" si="306"/>
        <v>2.7941176470588136E-2</v>
      </c>
      <c r="CU28" s="831">
        <v>680</v>
      </c>
      <c r="CV28" s="832">
        <f t="shared" si="392"/>
        <v>520</v>
      </c>
      <c r="CW28" s="833">
        <f t="shared" si="349"/>
        <v>502</v>
      </c>
      <c r="CX28" s="834">
        <v>2675</v>
      </c>
      <c r="CY28" s="835">
        <f t="shared" si="393"/>
        <v>220</v>
      </c>
      <c r="CZ28" s="836">
        <f t="shared" si="393"/>
        <v>194</v>
      </c>
      <c r="DA28" s="837">
        <v>203</v>
      </c>
      <c r="DB28" s="821">
        <f t="shared" ref="DB28:DB34" si="457">DC28+DD28</f>
        <v>493</v>
      </c>
      <c r="DC28" s="821">
        <f t="shared" ref="DC28:DC34" si="458">DS28+EP28+FM28+GJ28+HG28+ID28</f>
        <v>437</v>
      </c>
      <c r="DD28" s="838">
        <f t="shared" ref="DD28:DD34" si="459">DV28+ES28+FP28+GM28+HJ28+IG28</f>
        <v>56</v>
      </c>
      <c r="DE28" s="821">
        <f t="shared" ref="DE28:DE34" si="460">DF28+DG28</f>
        <v>247</v>
      </c>
      <c r="DF28" s="838">
        <f t="shared" ref="DF28:DF34" si="461">DY28+EV28+FS28+GP28+HM28+IJ28</f>
        <v>83</v>
      </c>
      <c r="DG28" s="1142">
        <f t="shared" ref="DG28:DG34" si="462">EB28+EY28+FV28+GS28+HP28+IM28</f>
        <v>164</v>
      </c>
      <c r="DH28" s="1148">
        <f t="shared" si="400"/>
        <v>550</v>
      </c>
      <c r="DI28" s="833">
        <f t="shared" si="309"/>
        <v>538</v>
      </c>
      <c r="DJ28" s="841">
        <f t="shared" si="356"/>
        <v>493</v>
      </c>
      <c r="DK28" s="840">
        <f t="shared" si="401"/>
        <v>415</v>
      </c>
      <c r="DL28" s="840">
        <f t="shared" si="402"/>
        <v>135</v>
      </c>
      <c r="DM28" s="840">
        <f t="shared" si="403"/>
        <v>377</v>
      </c>
      <c r="DN28" s="833">
        <f t="shared" si="404"/>
        <v>370</v>
      </c>
      <c r="DO28" s="842">
        <v>320</v>
      </c>
      <c r="DP28" s="843">
        <f t="shared" si="405"/>
        <v>173</v>
      </c>
      <c r="DQ28" s="833">
        <f t="shared" si="406"/>
        <v>168</v>
      </c>
      <c r="DR28" s="844">
        <v>173</v>
      </c>
      <c r="DS28" s="845">
        <v>365</v>
      </c>
      <c r="DT28" s="846">
        <v>360</v>
      </c>
      <c r="DU28" s="847">
        <v>310</v>
      </c>
      <c r="DV28" s="848">
        <v>12</v>
      </c>
      <c r="DW28" s="807">
        <v>10</v>
      </c>
      <c r="DX28" s="849">
        <v>10</v>
      </c>
      <c r="DY28" s="848">
        <v>50</v>
      </c>
      <c r="DZ28" s="807">
        <v>53</v>
      </c>
      <c r="EA28" s="850">
        <v>59</v>
      </c>
      <c r="EB28" s="851">
        <v>123</v>
      </c>
      <c r="EC28" s="807">
        <v>115</v>
      </c>
      <c r="ED28" s="852">
        <v>114</v>
      </c>
      <c r="EE28" s="853">
        <f t="shared" si="357"/>
        <v>0</v>
      </c>
      <c r="EF28" s="854">
        <f t="shared" si="310"/>
        <v>0</v>
      </c>
      <c r="EG28" s="855">
        <f t="shared" si="311"/>
        <v>0</v>
      </c>
      <c r="EH28" s="835">
        <f t="shared" si="407"/>
        <v>0</v>
      </c>
      <c r="EI28" s="853">
        <f t="shared" si="408"/>
        <v>0</v>
      </c>
      <c r="EJ28" s="835">
        <f t="shared" si="409"/>
        <v>0</v>
      </c>
      <c r="EK28" s="855">
        <f t="shared" si="410"/>
        <v>0</v>
      </c>
      <c r="EL28" s="844">
        <v>0</v>
      </c>
      <c r="EM28" s="835">
        <f t="shared" si="411"/>
        <v>0</v>
      </c>
      <c r="EN28" s="854">
        <f t="shared" si="412"/>
        <v>0</v>
      </c>
      <c r="EO28" s="844">
        <v>0</v>
      </c>
      <c r="EP28" s="856">
        <v>0</v>
      </c>
      <c r="EQ28" s="807">
        <v>0</v>
      </c>
      <c r="ER28" s="834">
        <v>0</v>
      </c>
      <c r="ES28" s="857">
        <v>0</v>
      </c>
      <c r="ET28" s="858">
        <v>0</v>
      </c>
      <c r="EU28" s="844">
        <v>0</v>
      </c>
      <c r="EV28" s="856">
        <v>0</v>
      </c>
      <c r="EW28" s="807">
        <v>0</v>
      </c>
      <c r="EX28" s="850">
        <v>0</v>
      </c>
      <c r="EY28" s="851">
        <v>0</v>
      </c>
      <c r="EZ28" s="807">
        <v>0</v>
      </c>
      <c r="FA28" s="852">
        <v>0</v>
      </c>
      <c r="FB28" s="853">
        <f t="shared" si="358"/>
        <v>26</v>
      </c>
      <c r="FC28" s="854">
        <f t="shared" si="312"/>
        <v>27</v>
      </c>
      <c r="FD28" s="855">
        <f t="shared" si="313"/>
        <v>28</v>
      </c>
      <c r="FE28" s="835">
        <f t="shared" si="413"/>
        <v>19</v>
      </c>
      <c r="FF28" s="835">
        <f t="shared" si="414"/>
        <v>7</v>
      </c>
      <c r="FG28" s="835">
        <f t="shared" si="415"/>
        <v>17</v>
      </c>
      <c r="FH28" s="855">
        <f t="shared" si="416"/>
        <v>20</v>
      </c>
      <c r="FI28" s="859">
        <v>19</v>
      </c>
      <c r="FJ28" s="860">
        <f t="shared" si="417"/>
        <v>9</v>
      </c>
      <c r="FK28" s="854">
        <f t="shared" si="418"/>
        <v>7</v>
      </c>
      <c r="FL28" s="861">
        <v>9</v>
      </c>
      <c r="FM28" s="856">
        <v>16</v>
      </c>
      <c r="FN28" s="807">
        <v>18</v>
      </c>
      <c r="FO28" s="834">
        <v>18</v>
      </c>
      <c r="FP28" s="848">
        <v>1</v>
      </c>
      <c r="FQ28" s="807">
        <v>2</v>
      </c>
      <c r="FR28" s="834">
        <v>1</v>
      </c>
      <c r="FS28" s="848">
        <v>3</v>
      </c>
      <c r="FT28" s="807">
        <v>3</v>
      </c>
      <c r="FU28" s="850">
        <v>4</v>
      </c>
      <c r="FV28" s="851">
        <v>6</v>
      </c>
      <c r="FW28" s="807">
        <v>4</v>
      </c>
      <c r="FX28" s="852">
        <v>5</v>
      </c>
      <c r="FY28" s="853">
        <f t="shared" si="359"/>
        <v>32</v>
      </c>
      <c r="FZ28" s="854">
        <f t="shared" si="314"/>
        <v>27</v>
      </c>
      <c r="GA28" s="855">
        <f t="shared" si="315"/>
        <v>30</v>
      </c>
      <c r="GB28" s="835">
        <f t="shared" si="419"/>
        <v>22</v>
      </c>
      <c r="GC28" s="835">
        <f t="shared" si="420"/>
        <v>10</v>
      </c>
      <c r="GD28" s="835">
        <f t="shared" si="421"/>
        <v>26</v>
      </c>
      <c r="GE28" s="855">
        <f t="shared" si="422"/>
        <v>22</v>
      </c>
      <c r="GF28" s="844">
        <v>24</v>
      </c>
      <c r="GG28" s="862">
        <f t="shared" si="423"/>
        <v>6</v>
      </c>
      <c r="GH28" s="854">
        <f t="shared" si="424"/>
        <v>5</v>
      </c>
      <c r="GI28" s="861">
        <v>6</v>
      </c>
      <c r="GJ28" s="856">
        <v>19</v>
      </c>
      <c r="GK28" s="807">
        <v>13</v>
      </c>
      <c r="GL28" s="834">
        <v>8</v>
      </c>
      <c r="GM28" s="848">
        <v>7</v>
      </c>
      <c r="GN28" s="807">
        <v>9</v>
      </c>
      <c r="GO28" s="849">
        <v>16</v>
      </c>
      <c r="GP28" s="848">
        <v>3</v>
      </c>
      <c r="GQ28" s="807">
        <v>2</v>
      </c>
      <c r="GR28" s="837">
        <v>4</v>
      </c>
      <c r="GS28" s="856">
        <v>3</v>
      </c>
      <c r="GT28" s="807">
        <v>3</v>
      </c>
      <c r="GU28" s="852">
        <v>2</v>
      </c>
      <c r="GV28" s="853">
        <f t="shared" si="360"/>
        <v>47</v>
      </c>
      <c r="GW28" s="854">
        <f t="shared" si="316"/>
        <v>40</v>
      </c>
      <c r="GX28" s="855">
        <f t="shared" si="361"/>
        <v>42</v>
      </c>
      <c r="GY28" s="835">
        <f t="shared" si="425"/>
        <v>22</v>
      </c>
      <c r="GZ28" s="835">
        <f t="shared" si="426"/>
        <v>25</v>
      </c>
      <c r="HA28" s="835">
        <f t="shared" si="427"/>
        <v>23</v>
      </c>
      <c r="HB28" s="855">
        <f t="shared" si="428"/>
        <v>23</v>
      </c>
      <c r="HC28" s="859">
        <f t="shared" si="317"/>
        <v>23</v>
      </c>
      <c r="HD28" s="835">
        <f t="shared" si="429"/>
        <v>24</v>
      </c>
      <c r="HE28" s="855">
        <f t="shared" si="430"/>
        <v>17</v>
      </c>
      <c r="HF28" s="861">
        <f t="shared" si="318"/>
        <v>19</v>
      </c>
      <c r="HG28" s="856">
        <v>12</v>
      </c>
      <c r="HH28" s="807">
        <v>10</v>
      </c>
      <c r="HI28" s="834">
        <v>12</v>
      </c>
      <c r="HJ28" s="848">
        <v>11</v>
      </c>
      <c r="HK28" s="807">
        <v>13</v>
      </c>
      <c r="HL28" s="834">
        <v>11</v>
      </c>
      <c r="HM28" s="848">
        <v>10</v>
      </c>
      <c r="HN28" s="807">
        <v>9</v>
      </c>
      <c r="HO28" s="850">
        <v>7</v>
      </c>
      <c r="HP28" s="856">
        <v>14</v>
      </c>
      <c r="HQ28" s="807">
        <v>8</v>
      </c>
      <c r="HR28" s="837">
        <v>12</v>
      </c>
      <c r="HS28" s="863">
        <f t="shared" si="431"/>
        <v>85</v>
      </c>
      <c r="HT28" s="854">
        <f t="shared" si="431"/>
        <v>64</v>
      </c>
      <c r="HU28" s="836">
        <f t="shared" si="431"/>
        <v>67</v>
      </c>
      <c r="HV28" s="835">
        <f t="shared" si="432"/>
        <v>42</v>
      </c>
      <c r="HW28" s="864">
        <f t="shared" si="433"/>
        <v>43</v>
      </c>
      <c r="HX28" s="835">
        <f t="shared" si="434"/>
        <v>50</v>
      </c>
      <c r="HY28" s="836">
        <f t="shared" si="435"/>
        <v>40</v>
      </c>
      <c r="HZ28" s="834">
        <v>37</v>
      </c>
      <c r="IA28" s="835">
        <f t="shared" si="436"/>
        <v>35</v>
      </c>
      <c r="IB28" s="836">
        <f t="shared" si="436"/>
        <v>24</v>
      </c>
      <c r="IC28" s="850">
        <v>30</v>
      </c>
      <c r="ID28" s="856">
        <v>25</v>
      </c>
      <c r="IE28" s="807">
        <v>21</v>
      </c>
      <c r="IF28" s="834">
        <v>20</v>
      </c>
      <c r="IG28" s="848">
        <v>25</v>
      </c>
      <c r="IH28" s="807">
        <v>19</v>
      </c>
      <c r="II28" s="834">
        <v>17</v>
      </c>
      <c r="IJ28" s="848">
        <v>17</v>
      </c>
      <c r="IK28" s="807">
        <v>13</v>
      </c>
      <c r="IL28" s="852">
        <v>15</v>
      </c>
      <c r="IM28" s="848">
        <v>18</v>
      </c>
      <c r="IN28" s="807">
        <v>11</v>
      </c>
      <c r="IO28" s="865">
        <v>15</v>
      </c>
      <c r="IP28" s="1945">
        <f t="shared" si="437"/>
        <v>816</v>
      </c>
      <c r="IQ28" s="3236">
        <f t="shared" si="438"/>
        <v>139</v>
      </c>
      <c r="IR28" s="3237">
        <v>130</v>
      </c>
      <c r="IS28" s="3238">
        <v>9</v>
      </c>
      <c r="IT28" s="3236">
        <f t="shared" si="439"/>
        <v>105</v>
      </c>
      <c r="IU28" s="3237">
        <v>90</v>
      </c>
      <c r="IV28" s="3238">
        <v>15</v>
      </c>
      <c r="IW28" s="3236">
        <f t="shared" si="440"/>
        <v>184</v>
      </c>
      <c r="IX28" s="3237">
        <v>124</v>
      </c>
      <c r="IY28" s="3238">
        <v>60</v>
      </c>
      <c r="IZ28" s="3236">
        <f t="shared" si="441"/>
        <v>128</v>
      </c>
      <c r="JA28" s="3237">
        <v>75</v>
      </c>
      <c r="JB28" s="3238">
        <v>53</v>
      </c>
      <c r="JC28" s="3236">
        <f t="shared" si="442"/>
        <v>56</v>
      </c>
      <c r="JD28" s="3237">
        <v>39</v>
      </c>
      <c r="JE28" s="3238">
        <v>17</v>
      </c>
      <c r="JF28" s="3236">
        <f t="shared" si="443"/>
        <v>204</v>
      </c>
      <c r="JG28" s="3237">
        <v>102</v>
      </c>
      <c r="JH28" s="3239">
        <v>102</v>
      </c>
      <c r="JI28" s="87"/>
      <c r="JJ28" s="1050" t="s">
        <v>368</v>
      </c>
      <c r="JK28" s="1051" t="s">
        <v>368</v>
      </c>
      <c r="JL28" s="1052" t="s">
        <v>368</v>
      </c>
      <c r="JM28" s="1053">
        <f t="shared" si="269"/>
        <v>2.2749478657780758E-3</v>
      </c>
      <c r="JN28" s="1054">
        <f t="shared" si="270"/>
        <v>2.4303432271822129E-3</v>
      </c>
      <c r="JO28" s="1055">
        <f t="shared" si="271"/>
        <v>2.3359873659274857E-3</v>
      </c>
      <c r="JP28" s="1056">
        <f t="shared" si="272"/>
        <v>1.9102656714021992E-3</v>
      </c>
      <c r="JQ28" s="1057">
        <f t="shared" si="273"/>
        <v>2.0756296658061817E-3</v>
      </c>
      <c r="JR28" s="1056">
        <f t="shared" si="274"/>
        <v>2.0910863016126175E-3</v>
      </c>
      <c r="JS28" s="1058">
        <f t="shared" si="275"/>
        <v>3.2363130925461073E-3</v>
      </c>
      <c r="JT28" s="1059">
        <f t="shared" si="276"/>
        <v>3.4653133313957388E-3</v>
      </c>
      <c r="JU28" s="1060">
        <f t="shared" si="277"/>
        <v>3.3396048918156161E-3</v>
      </c>
      <c r="JV28" s="1061">
        <f t="shared" si="278"/>
        <v>2.6853815949812701E-3</v>
      </c>
      <c r="JW28" s="1060">
        <f t="shared" si="279"/>
        <v>2.9610092313817212E-3</v>
      </c>
      <c r="JX28" s="1062">
        <f t="shared" si="280"/>
        <v>2.9736404415100044E-3</v>
      </c>
      <c r="JY28" s="1058">
        <f>KE28/$KE$26</f>
        <v>8.8335220838052092E-2</v>
      </c>
      <c r="JZ28" s="1059">
        <f>KI28/$KI$26</f>
        <v>0.10778859527121001</v>
      </c>
      <c r="KA28" s="1057">
        <f>KL28/$KL$26</f>
        <v>0.10164638511095204</v>
      </c>
      <c r="KB28" s="1056">
        <f>KO28/$KO$26</f>
        <v>9.0978593272171254E-2</v>
      </c>
      <c r="KC28" s="1057">
        <f>KR28/$KR$26</f>
        <v>9.3114241001564943E-2</v>
      </c>
      <c r="KD28" s="1063">
        <f>KU28/$KU$26</f>
        <v>9.1686091686091681E-2</v>
      </c>
      <c r="KE28" s="1064">
        <f t="shared" si="444"/>
        <v>156</v>
      </c>
      <c r="KF28" s="1065"/>
      <c r="KG28" s="1112">
        <f t="shared" si="281"/>
        <v>6.4516129032257119E-3</v>
      </c>
      <c r="KH28" s="3305">
        <f t="shared" si="282"/>
        <v>1</v>
      </c>
      <c r="KI28" s="1067">
        <f t="shared" si="445"/>
        <v>155</v>
      </c>
      <c r="KJ28" s="1068" t="s">
        <v>353</v>
      </c>
      <c r="KK28" s="1113">
        <f t="shared" si="326"/>
        <v>9.1549295774647987E-2</v>
      </c>
      <c r="KL28" s="1070">
        <v>142</v>
      </c>
      <c r="KM28" s="1071" t="s">
        <v>353</v>
      </c>
      <c r="KN28" s="1072">
        <f t="shared" si="327"/>
        <v>0.19327731092436973</v>
      </c>
      <c r="KO28" s="1073">
        <v>119</v>
      </c>
      <c r="KP28" s="1071"/>
      <c r="KQ28" s="1074">
        <f t="shared" si="328"/>
        <v>0</v>
      </c>
      <c r="KR28" s="1073">
        <v>119</v>
      </c>
      <c r="KS28" s="1071"/>
      <c r="KT28" s="1074">
        <f t="shared" si="329"/>
        <v>8.4745762711864181E-3</v>
      </c>
      <c r="KU28" s="1073">
        <v>118</v>
      </c>
      <c r="KV28" s="1075"/>
      <c r="KW28" s="2779">
        <f t="shared" si="446"/>
        <v>14</v>
      </c>
      <c r="KX28" s="2786">
        <f t="shared" si="330"/>
        <v>0</v>
      </c>
      <c r="KY28" s="2787">
        <f t="shared" si="331"/>
        <v>0</v>
      </c>
      <c r="KZ28" s="2703">
        <f t="shared" si="447"/>
        <v>14</v>
      </c>
      <c r="LA28" s="2786">
        <f t="shared" si="332"/>
        <v>0.27272727272727271</v>
      </c>
      <c r="LB28" s="2787">
        <f t="shared" si="364"/>
        <v>3</v>
      </c>
      <c r="LC28" s="2952">
        <f t="shared" si="369"/>
        <v>11</v>
      </c>
      <c r="LD28" s="1077">
        <v>2</v>
      </c>
      <c r="LE28" s="1078">
        <v>2</v>
      </c>
      <c r="LF28" s="2718">
        <v>2</v>
      </c>
      <c r="LG28" s="1077">
        <v>12</v>
      </c>
      <c r="LH28" s="2703">
        <v>12</v>
      </c>
      <c r="LI28" s="1079">
        <v>9</v>
      </c>
      <c r="LJ28" s="1077"/>
      <c r="LK28" s="2703"/>
      <c r="LL28" s="2704"/>
      <c r="LM28" s="2779">
        <f t="shared" si="365"/>
        <v>142</v>
      </c>
      <c r="LN28" s="2786">
        <f t="shared" si="333"/>
        <v>7.0921985815601829E-3</v>
      </c>
      <c r="LO28" s="2974">
        <f t="shared" si="334"/>
        <v>1</v>
      </c>
      <c r="LP28" s="2782">
        <f t="shared" si="366"/>
        <v>141</v>
      </c>
      <c r="LQ28" s="2786">
        <f t="shared" si="367"/>
        <v>7.6335877862595325E-2</v>
      </c>
      <c r="LR28" s="2787">
        <f t="shared" si="368"/>
        <v>10</v>
      </c>
      <c r="LS28" s="2783">
        <f t="shared" si="448"/>
        <v>131</v>
      </c>
      <c r="LT28" s="2837">
        <v>29</v>
      </c>
      <c r="LU28" s="1081">
        <v>27</v>
      </c>
      <c r="LV28" s="1084">
        <v>28</v>
      </c>
      <c r="LW28" s="1080">
        <v>22</v>
      </c>
      <c r="LX28" s="1081">
        <v>23</v>
      </c>
      <c r="LY28" s="1082">
        <v>19</v>
      </c>
      <c r="LZ28" s="1080"/>
      <c r="MA28" s="1081"/>
      <c r="MB28" s="1083"/>
      <c r="MC28" s="1080">
        <v>85</v>
      </c>
      <c r="MD28" s="1085">
        <v>86</v>
      </c>
      <c r="ME28" s="1086">
        <v>79</v>
      </c>
      <c r="MF28" s="1080"/>
      <c r="MG28" s="1081"/>
      <c r="MH28" s="1083"/>
      <c r="MI28" s="1080">
        <v>6</v>
      </c>
      <c r="MJ28" s="1085">
        <v>5</v>
      </c>
      <c r="MK28" s="1087" t="s">
        <v>353</v>
      </c>
      <c r="ML28" s="2863">
        <v>5</v>
      </c>
      <c r="MM28" s="2871" t="s">
        <v>353</v>
      </c>
      <c r="MN28" s="1088">
        <v>0</v>
      </c>
      <c r="MO28" s="2786" t="str">
        <f t="shared" si="335"/>
        <v>-</v>
      </c>
      <c r="MP28" s="2787">
        <f t="shared" si="336"/>
        <v>0</v>
      </c>
      <c r="MQ28" s="1085"/>
      <c r="MR28" s="3185"/>
      <c r="MS28" s="2786" t="str">
        <f t="shared" si="284"/>
        <v>-</v>
      </c>
      <c r="MT28" s="2787">
        <f t="shared" si="285"/>
        <v>0</v>
      </c>
      <c r="MU28" s="3147"/>
      <c r="MV28" s="3164"/>
      <c r="MW28" s="1089">
        <f t="shared" si="449"/>
        <v>156</v>
      </c>
      <c r="MX28" s="1120">
        <v>3</v>
      </c>
      <c r="MY28" s="1090">
        <v>0</v>
      </c>
      <c r="MZ28" s="1091">
        <v>1</v>
      </c>
      <c r="NA28" s="1090">
        <v>4</v>
      </c>
      <c r="NB28" s="1091">
        <v>47</v>
      </c>
      <c r="NC28" s="1090">
        <v>1</v>
      </c>
      <c r="ND28" s="1091">
        <v>0</v>
      </c>
      <c r="NE28" s="1090">
        <v>7</v>
      </c>
      <c r="NF28" s="1091">
        <v>5</v>
      </c>
      <c r="NG28" s="1090">
        <v>1</v>
      </c>
      <c r="NH28" s="1090">
        <v>0</v>
      </c>
      <c r="NI28" s="1090">
        <v>1</v>
      </c>
      <c r="NJ28" s="1090">
        <v>2</v>
      </c>
      <c r="NK28" s="1090">
        <v>1</v>
      </c>
      <c r="NL28" s="1090">
        <v>1</v>
      </c>
      <c r="NM28" s="1090">
        <v>0</v>
      </c>
      <c r="NN28" s="1090">
        <v>0</v>
      </c>
      <c r="NO28" s="1090">
        <v>2</v>
      </c>
      <c r="NP28" s="1090">
        <v>0</v>
      </c>
      <c r="NQ28" s="1090">
        <v>0</v>
      </c>
      <c r="NR28" s="1134">
        <v>80</v>
      </c>
    </row>
    <row r="29" spans="1:382" s="88" customFormat="1" ht="20.100000000000001" customHeight="1">
      <c r="A29" s="566"/>
      <c r="B29" s="567"/>
      <c r="C29" s="567" t="s">
        <v>579</v>
      </c>
      <c r="D29" s="568" t="s">
        <v>764</v>
      </c>
      <c r="E29" s="569" t="s">
        <v>368</v>
      </c>
      <c r="F29" s="570" t="s">
        <v>368</v>
      </c>
      <c r="G29" s="571" t="s">
        <v>368</v>
      </c>
      <c r="H29" s="572">
        <f>Z29/$Z$6</f>
        <v>1.5269246420059293E-4</v>
      </c>
      <c r="I29" s="573">
        <f>AC29/$AC$6</f>
        <v>1.8597065955209681E-4</v>
      </c>
      <c r="J29" s="574">
        <f>AF29/$AF$6</f>
        <v>1.752593077497425E-4</v>
      </c>
      <c r="K29" s="575">
        <f>AH29/$AH$6</f>
        <v>1.8350066846672085E-4</v>
      </c>
      <c r="L29" s="576">
        <f>AJ29/$AJ$6</f>
        <v>2.5188982968574121E-4</v>
      </c>
      <c r="M29" s="577">
        <f>AL29/$AL$6</f>
        <v>2.9068560275736057E-4</v>
      </c>
      <c r="N29" s="578">
        <f>Z29/$Z$7</f>
        <v>5.1910682006229278E-4</v>
      </c>
      <c r="O29" s="579">
        <f>AC29/$AC$7</f>
        <v>6.4484482388020212E-4</v>
      </c>
      <c r="P29" s="580">
        <f>AF29/$AF$7</f>
        <v>6.0493561164791094E-4</v>
      </c>
      <c r="Q29" s="581">
        <f>AH29/$AH$7</f>
        <v>6.5401632328298111E-4</v>
      </c>
      <c r="R29" s="580">
        <f>AJ29/$AJ$7</f>
        <v>9.2081325715308835E-4</v>
      </c>
      <c r="S29" s="582">
        <f>AL29/$AL$7</f>
        <v>1.087714774076021E-3</v>
      </c>
      <c r="T29" s="578">
        <f>Z29/$Z$26</f>
        <v>1.1009892136589728E-2</v>
      </c>
      <c r="U29" s="579">
        <f>AC29/$AC$26</f>
        <v>1.4359351988217967E-2</v>
      </c>
      <c r="V29" s="574">
        <f>AF29/$AF$26</f>
        <v>1.4877717391304349E-2</v>
      </c>
      <c r="W29" s="583">
        <f>AH29/$AH$26</f>
        <v>1.7403159836394257E-2</v>
      </c>
      <c r="X29" s="574">
        <f>AJ29/$AJ$26</f>
        <v>2.4613280916161013E-2</v>
      </c>
      <c r="Y29" s="584">
        <f>AL29/$AL$26</f>
        <v>2.9210689869484153E-2</v>
      </c>
      <c r="Z29" s="2043">
        <f>BA29+BD29</f>
        <v>197</v>
      </c>
      <c r="AA29" s="2190">
        <f>IFERROR(IF(Z29=0,"-",Z29/AC29-1),"-")</f>
        <v>-0.15811965811965811</v>
      </c>
      <c r="AB29" s="2191">
        <f>Z29-AC29</f>
        <v>-37</v>
      </c>
      <c r="AC29" s="2032">
        <f>SUM(BB29,BE29)</f>
        <v>234</v>
      </c>
      <c r="AD29" s="585">
        <f>IFERROR(IF(AC29=0,"-",AC29/AF29-1),"-")</f>
        <v>6.8493150684931559E-2</v>
      </c>
      <c r="AE29" s="2025">
        <f>AC29-AF29</f>
        <v>15</v>
      </c>
      <c r="AF29" s="586" t="s">
        <v>17</v>
      </c>
      <c r="AG29" s="585">
        <f>IFERROR(IF(AF29=0,"-",AF29/AH29-1),"-")</f>
        <v>9.2165898617511122E-3</v>
      </c>
      <c r="AH29" s="2052">
        <v>217</v>
      </c>
      <c r="AI29" s="585">
        <f>IFERROR(IF(AH29=0,"-",AH29/AJ29-1),"-")</f>
        <v>-0.24652777777777779</v>
      </c>
      <c r="AJ29" s="587">
        <v>288</v>
      </c>
      <c r="AK29" s="588">
        <f>IFERROR(IF(AJ29=0,"-",AJ29/AL29-1),"-")</f>
        <v>-0.12462006079027355</v>
      </c>
      <c r="AL29" s="2052">
        <v>329</v>
      </c>
      <c r="AM29" s="589">
        <f>IFERROR(IF(AL29=0,"-",AL29/AN29-1),"-")</f>
        <v>8.2236842105263053E-2</v>
      </c>
      <c r="AN29" s="2067">
        <v>304</v>
      </c>
      <c r="AO29" s="585">
        <f>IFERROR(IF(AN29=0,"-",AN29/AP29-1),"-")</f>
        <v>5.1903114186851118E-2</v>
      </c>
      <c r="AP29" s="2052">
        <v>289</v>
      </c>
      <c r="AQ29" s="589">
        <f>IFERROR(IF(AP29=0,"-",AP29/AR29-1),"-")</f>
        <v>0.21428571428571419</v>
      </c>
      <c r="AR29" s="2067">
        <v>238</v>
      </c>
      <c r="AS29" s="585">
        <f>IFERROR(IF(AR29=0,"-",AR29/AT29-1),"-")</f>
        <v>8.6757990867579959E-2</v>
      </c>
      <c r="AT29" s="2052">
        <v>219</v>
      </c>
      <c r="AU29" s="589" t="str">
        <f>IFERROR(IF(AT29=0,"-",AT29/AV29-1),"-")</f>
        <v>-</v>
      </c>
      <c r="AV29" s="2067" t="s">
        <v>368</v>
      </c>
      <c r="AW29" s="585" t="str">
        <f>IFERROR(IF(AV29=0,"-",AV29/AX29-1),"-")</f>
        <v>-</v>
      </c>
      <c r="AX29" s="2052" t="s">
        <v>368</v>
      </c>
      <c r="AY29" s="589" t="str">
        <f>IFERROR(IF(AX29=0,"-",AX29/AZ29-1),"-")</f>
        <v>-</v>
      </c>
      <c r="AZ29" s="2081" t="s">
        <v>368</v>
      </c>
      <c r="BA29" s="2092">
        <f>BZ29+CV29</f>
        <v>137</v>
      </c>
      <c r="BB29" s="2102">
        <f>SUM(CA29,CW29)</f>
        <v>175</v>
      </c>
      <c r="BC29" s="2111">
        <v>147</v>
      </c>
      <c r="BD29" s="590">
        <f t="shared" si="386"/>
        <v>60</v>
      </c>
      <c r="BE29" s="591">
        <f t="shared" si="386"/>
        <v>59</v>
      </c>
      <c r="BF29" s="2135">
        <v>72</v>
      </c>
      <c r="BG29" s="2145">
        <f t="shared" si="387"/>
        <v>158</v>
      </c>
      <c r="BH29" s="593">
        <f t="shared" si="388"/>
        <v>122</v>
      </c>
      <c r="BI29" s="593">
        <f t="shared" si="388"/>
        <v>36</v>
      </c>
      <c r="BJ29" s="592">
        <f t="shared" si="389"/>
        <v>39</v>
      </c>
      <c r="BK29" s="593">
        <f t="shared" si="390"/>
        <v>15</v>
      </c>
      <c r="BL29" s="594">
        <f t="shared" si="390"/>
        <v>24</v>
      </c>
      <c r="BM29" s="2125">
        <f>BP29+CL29</f>
        <v>197</v>
      </c>
      <c r="BN29" s="3271"/>
      <c r="BO29" s="595"/>
      <c r="BP29" s="596">
        <f>BZ29+CC29</f>
        <v>9</v>
      </c>
      <c r="BQ29" s="2162">
        <f>IFERROR(IF(BP29=0,"-",BP29/BS29-1),"-")</f>
        <v>0</v>
      </c>
      <c r="BR29" s="2163">
        <f>BP29-BS29</f>
        <v>0</v>
      </c>
      <c r="BS29" s="597">
        <f>SUM(CA29,CD29)</f>
        <v>9</v>
      </c>
      <c r="BT29" s="598">
        <f>IFERROR(IF(BS29=0,"-",BS29/BU29-1),"-")</f>
        <v>0</v>
      </c>
      <c r="BU29" s="599">
        <v>9</v>
      </c>
      <c r="BV29" s="598">
        <f>IFERROR(IF(BU29=0,"-",BU29/BW29-1),"-")</f>
        <v>0.125</v>
      </c>
      <c r="BW29" s="599">
        <v>8</v>
      </c>
      <c r="BX29" s="598">
        <f>IFERROR(IF(BW29=0,"-",BW29/BY29-1),"-")</f>
        <v>-0.27272727272727271</v>
      </c>
      <c r="BY29" s="600">
        <v>11</v>
      </c>
      <c r="BZ29" s="601">
        <f>CG29+CJ29</f>
        <v>4</v>
      </c>
      <c r="CA29" s="602">
        <v>4</v>
      </c>
      <c r="CB29" s="603">
        <v>4</v>
      </c>
      <c r="CC29" s="604">
        <f>CH29+CK29</f>
        <v>5</v>
      </c>
      <c r="CD29" s="605">
        <v>5</v>
      </c>
      <c r="CE29" s="603">
        <v>5</v>
      </c>
      <c r="CF29" s="606">
        <f t="shared" si="454"/>
        <v>7</v>
      </c>
      <c r="CG29" s="607">
        <v>4</v>
      </c>
      <c r="CH29" s="608">
        <v>3</v>
      </c>
      <c r="CI29" s="606">
        <f t="shared" si="455"/>
        <v>2</v>
      </c>
      <c r="CJ29" s="608">
        <v>0</v>
      </c>
      <c r="CK29" s="609">
        <v>2</v>
      </c>
      <c r="CL29" s="610">
        <f>CV29+CY29</f>
        <v>188</v>
      </c>
      <c r="CM29" s="611">
        <f>IFERROR(IF(CL29=0,"-",CL29/CO29-1),"-")</f>
        <v>-0.16444444444444439</v>
      </c>
      <c r="CN29" s="2006">
        <f>CL29-CO29</f>
        <v>-37</v>
      </c>
      <c r="CO29" s="612">
        <f>SUM(CW29,CZ29)</f>
        <v>225</v>
      </c>
      <c r="CP29" s="613">
        <f>IFERROR(IF(CO29=0,"-",CO29/CQ29-1),"-")</f>
        <v>7.1428571428571397E-2</v>
      </c>
      <c r="CQ29" s="614">
        <v>210</v>
      </c>
      <c r="CR29" s="615">
        <f>IFERROR(IF(CQ29=0,"-",CQ29/CS29-1),"-")</f>
        <v>4.7846889952152249E-3</v>
      </c>
      <c r="CS29" s="614">
        <v>209</v>
      </c>
      <c r="CT29" s="615">
        <f>IFERROR(IF(CS29=0,"-",CS29/CU29-1),"-")</f>
        <v>-0.24548736462093868</v>
      </c>
      <c r="CU29" s="616">
        <v>277</v>
      </c>
      <c r="CV29" s="617">
        <f>SUM(DS29,DY29,EP29,EV29,FM29,FS29,GJ29,GP29,HG29,HM29,ID29,IJ29)</f>
        <v>133</v>
      </c>
      <c r="CW29" s="618">
        <f>SUM(DT29,DZ29,EQ29,EW29,FN29,FT29,GK29,GQ29,HH29,HN29,IE29,IK29)</f>
        <v>171</v>
      </c>
      <c r="CX29" s="619">
        <v>2674</v>
      </c>
      <c r="CY29" s="620">
        <f t="shared" si="393"/>
        <v>55</v>
      </c>
      <c r="CZ29" s="621">
        <f t="shared" si="393"/>
        <v>54</v>
      </c>
      <c r="DA29" s="622">
        <v>67</v>
      </c>
      <c r="DB29" s="606">
        <f t="shared" si="457"/>
        <v>151</v>
      </c>
      <c r="DC29" s="623">
        <f t="shared" si="458"/>
        <v>118</v>
      </c>
      <c r="DD29" s="624">
        <f t="shared" si="459"/>
        <v>33</v>
      </c>
      <c r="DE29" s="606">
        <f t="shared" si="460"/>
        <v>37</v>
      </c>
      <c r="DF29" s="624">
        <f t="shared" si="461"/>
        <v>15</v>
      </c>
      <c r="DG29" s="1140">
        <f t="shared" si="462"/>
        <v>22</v>
      </c>
      <c r="DH29" s="1146">
        <f>DM29+DP29</f>
        <v>107</v>
      </c>
      <c r="DI29" s="625">
        <f>DN29+DQ29</f>
        <v>151</v>
      </c>
      <c r="DJ29" s="626">
        <f>DO29+DR29</f>
        <v>120</v>
      </c>
      <c r="DK29" s="627">
        <f t="shared" si="401"/>
        <v>93</v>
      </c>
      <c r="DL29" s="627">
        <f t="shared" si="402"/>
        <v>14</v>
      </c>
      <c r="DM29" s="628">
        <f>DS29+DV29</f>
        <v>98</v>
      </c>
      <c r="DN29" s="625">
        <f>SUM(DT29,DW29)</f>
        <v>137</v>
      </c>
      <c r="DO29" s="629">
        <v>101</v>
      </c>
      <c r="DP29" s="630">
        <f>DY29+EB29</f>
        <v>9</v>
      </c>
      <c r="DQ29" s="625">
        <f>SUM(DZ29,EC29)</f>
        <v>14</v>
      </c>
      <c r="DR29" s="631">
        <v>19</v>
      </c>
      <c r="DS29" s="632">
        <v>91</v>
      </c>
      <c r="DT29" s="633">
        <v>127</v>
      </c>
      <c r="DU29" s="634">
        <v>93</v>
      </c>
      <c r="DV29" s="635">
        <v>7</v>
      </c>
      <c r="DW29" s="636">
        <v>10</v>
      </c>
      <c r="DX29" s="637">
        <v>8</v>
      </c>
      <c r="DY29" s="635">
        <v>2</v>
      </c>
      <c r="DZ29" s="636">
        <v>4</v>
      </c>
      <c r="EA29" s="638">
        <v>7</v>
      </c>
      <c r="EB29" s="639">
        <v>7</v>
      </c>
      <c r="EC29" s="636">
        <v>10</v>
      </c>
      <c r="ED29" s="640">
        <v>12</v>
      </c>
      <c r="EE29" s="641">
        <f>EJ29+EM29</f>
        <v>0</v>
      </c>
      <c r="EF29" s="642">
        <f>EK29+EN29</f>
        <v>0</v>
      </c>
      <c r="EG29" s="643">
        <f>EL29+EO29</f>
        <v>0</v>
      </c>
      <c r="EH29" s="620">
        <f t="shared" si="407"/>
        <v>0</v>
      </c>
      <c r="EI29" s="644">
        <f t="shared" si="408"/>
        <v>0</v>
      </c>
      <c r="EJ29" s="645">
        <f>EP29+ES29</f>
        <v>0</v>
      </c>
      <c r="EK29" s="643">
        <f>SUM(EQ29,ET29)</f>
        <v>0</v>
      </c>
      <c r="EL29" s="646">
        <v>0</v>
      </c>
      <c r="EM29" s="645">
        <f>EV29+EY29</f>
        <v>0</v>
      </c>
      <c r="EN29" s="642">
        <f>SUM(EW29,EZ29)</f>
        <v>0</v>
      </c>
      <c r="EO29" s="646">
        <v>0</v>
      </c>
      <c r="EP29" s="647">
        <v>0</v>
      </c>
      <c r="EQ29" s="648">
        <v>0</v>
      </c>
      <c r="ER29" s="649">
        <v>0</v>
      </c>
      <c r="ES29" s="650">
        <v>0</v>
      </c>
      <c r="ET29" s="651">
        <v>0</v>
      </c>
      <c r="EU29" s="646">
        <v>0</v>
      </c>
      <c r="EV29" s="647">
        <v>0</v>
      </c>
      <c r="EW29" s="648">
        <v>0</v>
      </c>
      <c r="EX29" s="652">
        <v>0</v>
      </c>
      <c r="EY29" s="653">
        <v>0</v>
      </c>
      <c r="EZ29" s="648">
        <v>0</v>
      </c>
      <c r="FA29" s="654">
        <v>0</v>
      </c>
      <c r="FB29" s="641">
        <f>FG29+FJ29</f>
        <v>15</v>
      </c>
      <c r="FC29" s="655">
        <f>FH29+FK29</f>
        <v>16</v>
      </c>
      <c r="FD29" s="656">
        <f>FI29+FL29</f>
        <v>16</v>
      </c>
      <c r="FE29" s="657">
        <f t="shared" si="413"/>
        <v>11</v>
      </c>
      <c r="FF29" s="657">
        <f t="shared" si="414"/>
        <v>4</v>
      </c>
      <c r="FG29" s="645">
        <f>FM29+FP29</f>
        <v>12</v>
      </c>
      <c r="FH29" s="656">
        <f>SUM(FN29,FQ29)</f>
        <v>12</v>
      </c>
      <c r="FI29" s="658">
        <v>12</v>
      </c>
      <c r="FJ29" s="659">
        <f>FS29+FV29</f>
        <v>3</v>
      </c>
      <c r="FK29" s="655">
        <f>SUM(FT29,FW29)</f>
        <v>4</v>
      </c>
      <c r="FL29" s="660">
        <v>4</v>
      </c>
      <c r="FM29" s="661">
        <v>9</v>
      </c>
      <c r="FN29" s="662">
        <v>9</v>
      </c>
      <c r="FO29" s="619">
        <v>9</v>
      </c>
      <c r="FP29" s="663">
        <v>3</v>
      </c>
      <c r="FQ29" s="662">
        <v>3</v>
      </c>
      <c r="FR29" s="619">
        <v>3</v>
      </c>
      <c r="FS29" s="663">
        <v>2</v>
      </c>
      <c r="FT29" s="662">
        <v>3</v>
      </c>
      <c r="FU29" s="664">
        <v>3</v>
      </c>
      <c r="FV29" s="665">
        <v>1</v>
      </c>
      <c r="FW29" s="662">
        <v>1</v>
      </c>
      <c r="FX29" s="666">
        <v>1</v>
      </c>
      <c r="FY29" s="641">
        <f>GD29+GG29</f>
        <v>2</v>
      </c>
      <c r="FZ29" s="667">
        <f>GE29+GH29</f>
        <v>2</v>
      </c>
      <c r="GA29" s="668">
        <f>GF29+GI29</f>
        <v>1</v>
      </c>
      <c r="GB29" s="620">
        <f t="shared" si="419"/>
        <v>2</v>
      </c>
      <c r="GC29" s="620">
        <f t="shared" si="420"/>
        <v>0</v>
      </c>
      <c r="GD29" s="645">
        <f>GJ29+GM29</f>
        <v>2</v>
      </c>
      <c r="GE29" s="668">
        <f>SUM(GK29,GN29)</f>
        <v>2</v>
      </c>
      <c r="GF29" s="669">
        <v>1</v>
      </c>
      <c r="GG29" s="670">
        <f>GP29+GS29</f>
        <v>0</v>
      </c>
      <c r="GH29" s="667">
        <f>SUM(GQ29,GT29)</f>
        <v>0</v>
      </c>
      <c r="GI29" s="671">
        <v>0</v>
      </c>
      <c r="GJ29" s="672">
        <v>2</v>
      </c>
      <c r="GK29" s="673">
        <v>1</v>
      </c>
      <c r="GL29" s="674">
        <v>0</v>
      </c>
      <c r="GM29" s="675">
        <v>0</v>
      </c>
      <c r="GN29" s="673">
        <v>1</v>
      </c>
      <c r="GO29" s="676">
        <v>1</v>
      </c>
      <c r="GP29" s="675">
        <v>0</v>
      </c>
      <c r="GQ29" s="673">
        <v>0</v>
      </c>
      <c r="GR29" s="677">
        <v>0</v>
      </c>
      <c r="GS29" s="672">
        <v>0</v>
      </c>
      <c r="GT29" s="673">
        <v>0</v>
      </c>
      <c r="GU29" s="678">
        <v>0</v>
      </c>
      <c r="GV29" s="641">
        <f>HA29+HD29</f>
        <v>10</v>
      </c>
      <c r="GW29" s="679">
        <f>HB29+HE29</f>
        <v>15</v>
      </c>
      <c r="GX29" s="680">
        <f>HC29+HF29</f>
        <v>28</v>
      </c>
      <c r="GY29" s="620">
        <f t="shared" si="425"/>
        <v>7</v>
      </c>
      <c r="GZ29" s="620">
        <f t="shared" si="426"/>
        <v>3</v>
      </c>
      <c r="HA29" s="645">
        <f>HG29+HJ29</f>
        <v>9</v>
      </c>
      <c r="HB29" s="680">
        <f>SUM(HH29,HK29)</f>
        <v>14</v>
      </c>
      <c r="HC29" s="681">
        <f t="shared" si="317"/>
        <v>21</v>
      </c>
      <c r="HD29" s="645">
        <f>HM29+HP29</f>
        <v>1</v>
      </c>
      <c r="HE29" s="680">
        <f>SUM(HN29,HQ29)</f>
        <v>1</v>
      </c>
      <c r="HF29" s="682">
        <f t="shared" si="318"/>
        <v>7</v>
      </c>
      <c r="HG29" s="683">
        <v>6</v>
      </c>
      <c r="HH29" s="591">
        <v>8</v>
      </c>
      <c r="HI29" s="684">
        <v>12</v>
      </c>
      <c r="HJ29" s="685">
        <v>3</v>
      </c>
      <c r="HK29" s="591">
        <v>6</v>
      </c>
      <c r="HL29" s="684">
        <v>9</v>
      </c>
      <c r="HM29" s="685">
        <v>1</v>
      </c>
      <c r="HN29" s="591">
        <v>1</v>
      </c>
      <c r="HO29" s="686">
        <v>3</v>
      </c>
      <c r="HP29" s="683">
        <v>0</v>
      </c>
      <c r="HQ29" s="591">
        <v>0</v>
      </c>
      <c r="HR29" s="687">
        <v>4</v>
      </c>
      <c r="HS29" s="688">
        <f>HX29+IA29</f>
        <v>54</v>
      </c>
      <c r="HT29" s="689">
        <f>HY29+IB29</f>
        <v>41</v>
      </c>
      <c r="HU29" s="690">
        <f>HZ29+IC29</f>
        <v>45</v>
      </c>
      <c r="HV29" s="620">
        <f t="shared" si="432"/>
        <v>20</v>
      </c>
      <c r="HW29" s="691">
        <f t="shared" si="433"/>
        <v>34</v>
      </c>
      <c r="HX29" s="645">
        <f>ID29+IG29</f>
        <v>30</v>
      </c>
      <c r="HY29" s="690">
        <f>SUM(IE29,IH29)</f>
        <v>20</v>
      </c>
      <c r="HZ29" s="692">
        <v>28</v>
      </c>
      <c r="IA29" s="645">
        <f>SUM(IJ29,IM29)</f>
        <v>24</v>
      </c>
      <c r="IB29" s="690">
        <f>SUM(IK29,IN29)</f>
        <v>21</v>
      </c>
      <c r="IC29" s="693">
        <v>17</v>
      </c>
      <c r="ID29" s="694">
        <v>10</v>
      </c>
      <c r="IE29" s="695">
        <v>8</v>
      </c>
      <c r="IF29" s="692">
        <v>10</v>
      </c>
      <c r="IG29" s="696">
        <v>20</v>
      </c>
      <c r="IH29" s="695">
        <v>12</v>
      </c>
      <c r="II29" s="692">
        <v>18</v>
      </c>
      <c r="IJ29" s="696">
        <v>10</v>
      </c>
      <c r="IK29" s="695">
        <v>10</v>
      </c>
      <c r="IL29" s="697">
        <v>6</v>
      </c>
      <c r="IM29" s="696">
        <v>14</v>
      </c>
      <c r="IN29" s="695">
        <v>11</v>
      </c>
      <c r="IO29" s="698">
        <v>11</v>
      </c>
      <c r="IP29" s="1943">
        <f>IQ29+IT29+IW29+IZ29+JC29+JF29</f>
        <v>197</v>
      </c>
      <c r="IQ29" s="3216">
        <f>IR29+IS29</f>
        <v>49</v>
      </c>
      <c r="IR29" s="3230">
        <v>46</v>
      </c>
      <c r="IS29" s="3231">
        <v>3</v>
      </c>
      <c r="IT29" s="3216">
        <f>IU29+IV29</f>
        <v>14</v>
      </c>
      <c r="IU29" s="3230">
        <v>12</v>
      </c>
      <c r="IV29" s="3231">
        <v>2</v>
      </c>
      <c r="IW29" s="3216">
        <f>IX29+IY29</f>
        <v>40</v>
      </c>
      <c r="IX29" s="3230">
        <v>27</v>
      </c>
      <c r="IY29" s="3231">
        <v>13</v>
      </c>
      <c r="IZ29" s="3216">
        <f>JA29+JB29</f>
        <v>38</v>
      </c>
      <c r="JA29" s="3230">
        <v>26</v>
      </c>
      <c r="JB29" s="3231">
        <v>12</v>
      </c>
      <c r="JC29" s="3216">
        <f>JD29+JE29</f>
        <v>20</v>
      </c>
      <c r="JD29" s="3230">
        <v>12</v>
      </c>
      <c r="JE29" s="3231">
        <v>8</v>
      </c>
      <c r="JF29" s="3216">
        <f>JG29+JH29</f>
        <v>36</v>
      </c>
      <c r="JG29" s="3230">
        <v>14</v>
      </c>
      <c r="JH29" s="3232">
        <v>22</v>
      </c>
      <c r="JI29" s="87"/>
      <c r="JJ29" s="970" t="s">
        <v>368</v>
      </c>
      <c r="JK29" s="971" t="s">
        <v>368</v>
      </c>
      <c r="JL29" s="972" t="s">
        <v>765</v>
      </c>
      <c r="JM29" s="973">
        <f t="shared" si="269"/>
        <v>3.0624298193166404E-4</v>
      </c>
      <c r="JN29" s="974">
        <f>KI29/$KI$6</f>
        <v>3.9199084309390534E-4</v>
      </c>
      <c r="JO29" s="975">
        <f>KL29/$KL$6</f>
        <v>3.619135355662302E-4</v>
      </c>
      <c r="JP29" s="976">
        <f>KO29/$KO$6</f>
        <v>4.3342162292318804E-4</v>
      </c>
      <c r="JQ29" s="977">
        <f>KR29/$KR$6</f>
        <v>5.5815251517477146E-4</v>
      </c>
      <c r="JR29" s="976">
        <f>KU29/$KU$6</f>
        <v>6.0251639199007624E-4</v>
      </c>
      <c r="JS29" s="978">
        <f t="shared" si="275"/>
        <v>4.3565753168889901E-4</v>
      </c>
      <c r="JT29" s="979">
        <f>KI29/$KI$7</f>
        <v>5.5892150506382885E-4</v>
      </c>
      <c r="JU29" s="980">
        <f>KL29/$KL$7</f>
        <v>5.1740357478833492E-4</v>
      </c>
      <c r="JV29" s="981">
        <f>KO29/$KO$7</f>
        <v>6.092882610461705E-4</v>
      </c>
      <c r="JW29" s="980">
        <f>KR29/$KR$7</f>
        <v>7.9623777650600911E-4</v>
      </c>
      <c r="JX29" s="982">
        <f>KU29/$KU$7</f>
        <v>8.5681165263847589E-4</v>
      </c>
      <c r="JY29" s="978">
        <f>KE29/$KE$26</f>
        <v>1.189127972819932E-2</v>
      </c>
      <c r="JZ29" s="979">
        <f>KI29/$KI$26</f>
        <v>1.7385257301808066E-2</v>
      </c>
      <c r="KA29" s="977">
        <f>KL29/$KL$26</f>
        <v>1.5748031496062992E-2</v>
      </c>
      <c r="KB29" s="976">
        <f>KO29/$KO$26</f>
        <v>2.0642201834862386E-2</v>
      </c>
      <c r="KC29" s="977">
        <f>KR29/$KR$26</f>
        <v>2.5039123630672927E-2</v>
      </c>
      <c r="KD29" s="983">
        <f>KU29/$KU$26</f>
        <v>2.641802641802642E-2</v>
      </c>
      <c r="KE29" s="984">
        <f t="shared" si="444"/>
        <v>21</v>
      </c>
      <c r="KF29" s="985"/>
      <c r="KG29" s="986">
        <f t="shared" si="281"/>
        <v>-0.16000000000000003</v>
      </c>
      <c r="KH29" s="3300">
        <f t="shared" si="282"/>
        <v>-4</v>
      </c>
      <c r="KI29" s="987">
        <f t="shared" si="445"/>
        <v>25</v>
      </c>
      <c r="KJ29" s="988"/>
      <c r="KK29" s="989">
        <f>IFERROR(IF(KI29=0,"-",KI29/KL29-1),"-")</f>
        <v>0.13636363636363646</v>
      </c>
      <c r="KL29" s="990">
        <v>22</v>
      </c>
      <c r="KM29" s="991" t="s">
        <v>353</v>
      </c>
      <c r="KN29" s="992">
        <f>IFERROR(IF(KL29=0,"-",KL29/KO29-1),"-")</f>
        <v>-0.18518518518518523</v>
      </c>
      <c r="KO29" s="993">
        <v>27</v>
      </c>
      <c r="KP29" s="991"/>
      <c r="KQ29" s="994">
        <f>IFERROR(IF(KO29=0,"-",KO29/KR29-1),"-")</f>
        <v>-0.15625</v>
      </c>
      <c r="KR29" s="993">
        <v>32</v>
      </c>
      <c r="KS29" s="991"/>
      <c r="KT29" s="994">
        <f>IFERROR(IF(KR29=0,"-",KR29/KU29-1),"-")</f>
        <v>-5.8823529411764719E-2</v>
      </c>
      <c r="KU29" s="993">
        <v>34</v>
      </c>
      <c r="KV29" s="995" t="s">
        <v>353</v>
      </c>
      <c r="KW29" s="2769">
        <f t="shared" si="446"/>
        <v>3</v>
      </c>
      <c r="KX29" s="2770">
        <f t="shared" si="330"/>
        <v>-0.625</v>
      </c>
      <c r="KY29" s="2771">
        <f t="shared" si="331"/>
        <v>-5</v>
      </c>
      <c r="KZ29" s="2964">
        <f t="shared" si="447"/>
        <v>8</v>
      </c>
      <c r="LA29" s="2770">
        <f t="shared" si="332"/>
        <v>1</v>
      </c>
      <c r="LB29" s="2771">
        <f t="shared" si="364"/>
        <v>4</v>
      </c>
      <c r="LC29" s="2950">
        <f t="shared" si="369"/>
        <v>4</v>
      </c>
      <c r="LD29" s="996">
        <v>0</v>
      </c>
      <c r="LE29" s="997">
        <v>0</v>
      </c>
      <c r="LF29" s="2716">
        <v>0</v>
      </c>
      <c r="LG29" s="996">
        <v>3</v>
      </c>
      <c r="LH29" s="2699">
        <v>8</v>
      </c>
      <c r="LI29" s="998">
        <v>4</v>
      </c>
      <c r="LJ29" s="996"/>
      <c r="LK29" s="2699"/>
      <c r="LL29" s="2700"/>
      <c r="LM29" s="2769">
        <f t="shared" si="365"/>
        <v>18</v>
      </c>
      <c r="LN29" s="2770">
        <f t="shared" si="333"/>
        <v>5.8823529411764719E-2</v>
      </c>
      <c r="LO29" s="2970">
        <f t="shared" si="334"/>
        <v>1</v>
      </c>
      <c r="LP29" s="2772">
        <f t="shared" si="366"/>
        <v>17</v>
      </c>
      <c r="LQ29" s="2770">
        <f t="shared" si="367"/>
        <v>-5.555555555555558E-2</v>
      </c>
      <c r="LR29" s="2771">
        <f t="shared" si="368"/>
        <v>-1</v>
      </c>
      <c r="LS29" s="2773">
        <f t="shared" si="448"/>
        <v>18</v>
      </c>
      <c r="LT29" s="2835">
        <v>0</v>
      </c>
      <c r="LU29" s="1000">
        <v>0</v>
      </c>
      <c r="LV29" s="1001">
        <v>0</v>
      </c>
      <c r="LW29" s="999">
        <v>0</v>
      </c>
      <c r="LX29" s="1000">
        <v>0</v>
      </c>
      <c r="LY29" s="1002">
        <v>0</v>
      </c>
      <c r="LZ29" s="999"/>
      <c r="MA29" s="1000"/>
      <c r="MB29" s="1002"/>
      <c r="MC29" s="999">
        <v>17</v>
      </c>
      <c r="MD29" s="1003">
        <v>16</v>
      </c>
      <c r="ME29" s="1002">
        <v>17</v>
      </c>
      <c r="MF29" s="999"/>
      <c r="MG29" s="1000"/>
      <c r="MH29" s="1002"/>
      <c r="MI29" s="999">
        <v>1</v>
      </c>
      <c r="MJ29" s="1003">
        <v>1</v>
      </c>
      <c r="MK29" s="1004"/>
      <c r="ML29" s="2861">
        <v>1</v>
      </c>
      <c r="MM29" s="2869" t="s">
        <v>353</v>
      </c>
      <c r="MN29" s="1005">
        <v>0</v>
      </c>
      <c r="MO29" s="2770" t="str">
        <f t="shared" si="335"/>
        <v>-</v>
      </c>
      <c r="MP29" s="2771">
        <f t="shared" si="336"/>
        <v>0</v>
      </c>
      <c r="MQ29" s="1006"/>
      <c r="MR29" s="3183"/>
      <c r="MS29" s="2770" t="str">
        <f t="shared" si="284"/>
        <v>-</v>
      </c>
      <c r="MT29" s="2771">
        <f t="shared" si="285"/>
        <v>0</v>
      </c>
      <c r="MU29" s="3145"/>
      <c r="MV29" s="3162"/>
      <c r="MW29" s="1007">
        <f t="shared" si="449"/>
        <v>21</v>
      </c>
      <c r="MX29" s="1130">
        <v>0</v>
      </c>
      <c r="MY29" s="1008">
        <v>0</v>
      </c>
      <c r="MZ29" s="1009">
        <v>0</v>
      </c>
      <c r="NA29" s="1008">
        <v>1</v>
      </c>
      <c r="NB29" s="1009">
        <v>0</v>
      </c>
      <c r="NC29" s="1008">
        <v>0</v>
      </c>
      <c r="ND29" s="1009">
        <v>0</v>
      </c>
      <c r="NE29" s="1008">
        <v>0</v>
      </c>
      <c r="NF29" s="1009">
        <v>1</v>
      </c>
      <c r="NG29" s="1008">
        <v>0</v>
      </c>
      <c r="NH29" s="1008">
        <v>0</v>
      </c>
      <c r="NI29" s="1008">
        <v>1</v>
      </c>
      <c r="NJ29" s="1008">
        <v>0</v>
      </c>
      <c r="NK29" s="1008">
        <v>0</v>
      </c>
      <c r="NL29" s="1008">
        <v>0</v>
      </c>
      <c r="NM29" s="1008">
        <v>0</v>
      </c>
      <c r="NN29" s="1008">
        <v>0</v>
      </c>
      <c r="NO29" s="1008">
        <v>1</v>
      </c>
      <c r="NP29" s="1008">
        <v>0</v>
      </c>
      <c r="NQ29" s="1008">
        <v>0</v>
      </c>
      <c r="NR29" s="1131">
        <v>17</v>
      </c>
    </row>
    <row r="30" spans="1:382" s="91" customFormat="1" ht="20.100000000000001" customHeight="1">
      <c r="A30" s="782"/>
      <c r="B30" s="783" t="s">
        <v>580</v>
      </c>
      <c r="C30" s="783"/>
      <c r="D30" s="784" t="s">
        <v>345</v>
      </c>
      <c r="E30" s="785" t="s">
        <v>368</v>
      </c>
      <c r="F30" s="786" t="s">
        <v>368</v>
      </c>
      <c r="G30" s="787" t="s">
        <v>368</v>
      </c>
      <c r="H30" s="788">
        <f t="shared" si="287"/>
        <v>2.1702482221404073E-3</v>
      </c>
      <c r="I30" s="789">
        <f t="shared" si="337"/>
        <v>2.0377297909896421E-3</v>
      </c>
      <c r="J30" s="790">
        <f t="shared" si="236"/>
        <v>2.0174827161511455E-3</v>
      </c>
      <c r="K30" s="791">
        <f t="shared" si="237"/>
        <v>1.9567767135114842E-3</v>
      </c>
      <c r="L30" s="792">
        <f t="shared" si="238"/>
        <v>1.9460238578151881E-3</v>
      </c>
      <c r="M30" s="793">
        <f t="shared" si="239"/>
        <v>1.8527893890036022E-3</v>
      </c>
      <c r="N30" s="794">
        <f t="shared" si="240"/>
        <v>7.3781680008853804E-3</v>
      </c>
      <c r="O30" s="795">
        <f t="shared" si="288"/>
        <v>7.0657355915762325E-3</v>
      </c>
      <c r="P30" s="796">
        <f t="shared" si="289"/>
        <v>6.9636651916181892E-3</v>
      </c>
      <c r="Q30" s="797">
        <f t="shared" si="290"/>
        <v>6.9741648482802687E-3</v>
      </c>
      <c r="R30" s="796">
        <f t="shared" si="291"/>
        <v>7.1139218651584089E-3</v>
      </c>
      <c r="S30" s="798">
        <f t="shared" si="292"/>
        <v>6.9329418882596236E-3</v>
      </c>
      <c r="T30" s="794">
        <f>Z30/$Z$26</f>
        <v>0.15648577656066617</v>
      </c>
      <c r="U30" s="795">
        <f>AC30/$AC$26</f>
        <v>0.15733922434953362</v>
      </c>
      <c r="V30" s="790">
        <f>AF30/$AF$26</f>
        <v>0.17126358695652175</v>
      </c>
      <c r="W30" s="799">
        <f>AH30/$AH$26</f>
        <v>0.1855802389927019</v>
      </c>
      <c r="X30" s="790">
        <f>AJ30/$AJ$26</f>
        <v>0.1901546876335356</v>
      </c>
      <c r="Y30" s="800">
        <f>AL30/$AL$26</f>
        <v>0.18618485305868773</v>
      </c>
      <c r="Z30" s="2045">
        <f t="shared" si="338"/>
        <v>2800</v>
      </c>
      <c r="AA30" s="2194">
        <f t="shared" si="450"/>
        <v>9.2043681747269845E-2</v>
      </c>
      <c r="AB30" s="2195">
        <f t="shared" si="241"/>
        <v>236</v>
      </c>
      <c r="AC30" s="2034">
        <f t="shared" si="451"/>
        <v>2564</v>
      </c>
      <c r="AD30" s="801">
        <f t="shared" si="452"/>
        <v>1.7056723522411721E-2</v>
      </c>
      <c r="AE30" s="2018">
        <f t="shared" si="242"/>
        <v>43</v>
      </c>
      <c r="AF30" s="873" t="s">
        <v>352</v>
      </c>
      <c r="AG30" s="801">
        <f t="shared" si="243"/>
        <v>8.9455488331892763E-2</v>
      </c>
      <c r="AH30" s="2054">
        <v>2314</v>
      </c>
      <c r="AI30" s="801">
        <f t="shared" si="244"/>
        <v>4.0000000000000036E-2</v>
      </c>
      <c r="AJ30" s="803">
        <v>2225</v>
      </c>
      <c r="AK30" s="804">
        <f t="shared" si="295"/>
        <v>6.1039580352885148E-2</v>
      </c>
      <c r="AL30" s="2054">
        <v>2097</v>
      </c>
      <c r="AM30" s="805">
        <f t="shared" si="296"/>
        <v>1.9941634241245065E-2</v>
      </c>
      <c r="AN30" s="2069">
        <v>2056</v>
      </c>
      <c r="AO30" s="801">
        <f t="shared" si="245"/>
        <v>0.10955207771181863</v>
      </c>
      <c r="AP30" s="2054">
        <v>1853</v>
      </c>
      <c r="AQ30" s="805">
        <f t="shared" si="246"/>
        <v>5.5840455840455938E-2</v>
      </c>
      <c r="AR30" s="2069">
        <v>1755</v>
      </c>
      <c r="AS30" s="801">
        <f t="shared" si="247"/>
        <v>0.11926020408163263</v>
      </c>
      <c r="AT30" s="2054">
        <v>1568</v>
      </c>
      <c r="AU30" s="805" t="str">
        <f t="shared" si="248"/>
        <v>-</v>
      </c>
      <c r="AV30" s="2069" t="s">
        <v>368</v>
      </c>
      <c r="AW30" s="801" t="str">
        <f t="shared" si="249"/>
        <v>-</v>
      </c>
      <c r="AX30" s="2054" t="s">
        <v>368</v>
      </c>
      <c r="AY30" s="805" t="str">
        <f t="shared" si="297"/>
        <v>-</v>
      </c>
      <c r="AZ30" s="2083" t="s">
        <v>368</v>
      </c>
      <c r="BA30" s="2094">
        <f t="shared" si="339"/>
        <v>1146</v>
      </c>
      <c r="BB30" s="2104">
        <f t="shared" si="385"/>
        <v>1054</v>
      </c>
      <c r="BC30" s="2113">
        <v>1038</v>
      </c>
      <c r="BD30" s="806">
        <f t="shared" si="386"/>
        <v>1654</v>
      </c>
      <c r="BE30" s="807">
        <f t="shared" si="386"/>
        <v>1510</v>
      </c>
      <c r="BF30" s="2137">
        <v>1483</v>
      </c>
      <c r="BG30" s="2147">
        <f t="shared" si="387"/>
        <v>1465</v>
      </c>
      <c r="BH30" s="806">
        <f t="shared" si="388"/>
        <v>550</v>
      </c>
      <c r="BI30" s="806">
        <f t="shared" si="388"/>
        <v>915</v>
      </c>
      <c r="BJ30" s="806">
        <f t="shared" si="389"/>
        <v>1335</v>
      </c>
      <c r="BK30" s="806">
        <f t="shared" si="390"/>
        <v>596</v>
      </c>
      <c r="BL30" s="808">
        <f t="shared" si="390"/>
        <v>739</v>
      </c>
      <c r="BM30" s="2127">
        <f t="shared" si="340"/>
        <v>2800</v>
      </c>
      <c r="BN30" s="3275"/>
      <c r="BO30" s="881"/>
      <c r="BP30" s="811">
        <f t="shared" si="453"/>
        <v>768</v>
      </c>
      <c r="BQ30" s="2166">
        <f t="shared" si="252"/>
        <v>5.7851239669421517E-2</v>
      </c>
      <c r="BR30" s="2167">
        <f t="shared" si="342"/>
        <v>42</v>
      </c>
      <c r="BS30" s="813">
        <f t="shared" si="391"/>
        <v>726</v>
      </c>
      <c r="BT30" s="812">
        <f t="shared" si="301"/>
        <v>1.8232819074333717E-2</v>
      </c>
      <c r="BU30" s="814">
        <v>713</v>
      </c>
      <c r="BV30" s="812">
        <f t="shared" si="302"/>
        <v>4.5454545454545414E-2</v>
      </c>
      <c r="BW30" s="814">
        <v>682</v>
      </c>
      <c r="BX30" s="812">
        <f t="shared" si="303"/>
        <v>3.3333333333333437E-2</v>
      </c>
      <c r="BY30" s="815">
        <v>660</v>
      </c>
      <c r="BZ30" s="816">
        <f>CG30+CJ30</f>
        <v>281</v>
      </c>
      <c r="CA30" s="817">
        <v>268</v>
      </c>
      <c r="CB30" s="818">
        <v>264</v>
      </c>
      <c r="CC30" s="819">
        <f t="shared" si="344"/>
        <v>487</v>
      </c>
      <c r="CD30" s="820">
        <v>458</v>
      </c>
      <c r="CE30" s="818">
        <v>449</v>
      </c>
      <c r="CF30" s="821">
        <f t="shared" si="454"/>
        <v>356</v>
      </c>
      <c r="CG30" s="822">
        <v>76</v>
      </c>
      <c r="CH30" s="823">
        <v>280</v>
      </c>
      <c r="CI30" s="821">
        <f t="shared" si="455"/>
        <v>412</v>
      </c>
      <c r="CJ30" s="823">
        <v>205</v>
      </c>
      <c r="CK30" s="824">
        <v>207</v>
      </c>
      <c r="CL30" s="825">
        <f t="shared" si="456"/>
        <v>2032</v>
      </c>
      <c r="CM30" s="826">
        <f t="shared" si="347"/>
        <v>0.10554951033732318</v>
      </c>
      <c r="CN30" s="2008">
        <f t="shared" si="348"/>
        <v>194</v>
      </c>
      <c r="CO30" s="827">
        <f t="shared" si="304"/>
        <v>1838</v>
      </c>
      <c r="CP30" s="828">
        <f t="shared" si="305"/>
        <v>1.6592920353982299E-2</v>
      </c>
      <c r="CQ30" s="829">
        <v>1808</v>
      </c>
      <c r="CR30" s="830">
        <f t="shared" si="306"/>
        <v>0.10784313725490202</v>
      </c>
      <c r="CS30" s="829">
        <v>1632</v>
      </c>
      <c r="CT30" s="830">
        <f t="shared" si="306"/>
        <v>4.2811501597444179E-2</v>
      </c>
      <c r="CU30" s="831">
        <v>1565</v>
      </c>
      <c r="CV30" s="832">
        <f t="shared" si="392"/>
        <v>865</v>
      </c>
      <c r="CW30" s="833">
        <f t="shared" si="349"/>
        <v>786</v>
      </c>
      <c r="CX30" s="834">
        <v>2676</v>
      </c>
      <c r="CY30" s="835">
        <f t="shared" si="393"/>
        <v>1167</v>
      </c>
      <c r="CZ30" s="836">
        <f t="shared" si="393"/>
        <v>1052</v>
      </c>
      <c r="DA30" s="837">
        <v>1034</v>
      </c>
      <c r="DB30" s="821">
        <f t="shared" si="457"/>
        <v>1109</v>
      </c>
      <c r="DC30" s="821">
        <f t="shared" si="458"/>
        <v>474</v>
      </c>
      <c r="DD30" s="838">
        <f t="shared" si="459"/>
        <v>635</v>
      </c>
      <c r="DE30" s="821">
        <f t="shared" si="460"/>
        <v>923</v>
      </c>
      <c r="DF30" s="838">
        <f t="shared" si="461"/>
        <v>391</v>
      </c>
      <c r="DG30" s="1142">
        <f t="shared" si="462"/>
        <v>532</v>
      </c>
      <c r="DH30" s="1148">
        <f t="shared" si="400"/>
        <v>548</v>
      </c>
      <c r="DI30" s="833">
        <f t="shared" si="309"/>
        <v>531</v>
      </c>
      <c r="DJ30" s="841">
        <f t="shared" si="356"/>
        <v>528</v>
      </c>
      <c r="DK30" s="840">
        <f t="shared" si="401"/>
        <v>244</v>
      </c>
      <c r="DL30" s="840">
        <f t="shared" si="402"/>
        <v>304</v>
      </c>
      <c r="DM30" s="840">
        <f t="shared" si="403"/>
        <v>317</v>
      </c>
      <c r="DN30" s="833">
        <f t="shared" si="404"/>
        <v>305</v>
      </c>
      <c r="DO30" s="842">
        <v>311</v>
      </c>
      <c r="DP30" s="843">
        <f t="shared" si="405"/>
        <v>231</v>
      </c>
      <c r="DQ30" s="833">
        <f t="shared" si="406"/>
        <v>226</v>
      </c>
      <c r="DR30" s="844">
        <v>217</v>
      </c>
      <c r="DS30" s="845">
        <v>143</v>
      </c>
      <c r="DT30" s="846">
        <v>137</v>
      </c>
      <c r="DU30" s="847">
        <v>141</v>
      </c>
      <c r="DV30" s="848">
        <v>174</v>
      </c>
      <c r="DW30" s="807">
        <v>168</v>
      </c>
      <c r="DX30" s="849">
        <v>170</v>
      </c>
      <c r="DY30" s="848">
        <v>101</v>
      </c>
      <c r="DZ30" s="807">
        <v>98</v>
      </c>
      <c r="EA30" s="850">
        <v>95</v>
      </c>
      <c r="EB30" s="851">
        <v>130</v>
      </c>
      <c r="EC30" s="807">
        <v>128</v>
      </c>
      <c r="ED30" s="852">
        <v>122</v>
      </c>
      <c r="EE30" s="853">
        <f t="shared" si="357"/>
        <v>0</v>
      </c>
      <c r="EF30" s="854">
        <f t="shared" si="310"/>
        <v>0</v>
      </c>
      <c r="EG30" s="855">
        <f t="shared" si="311"/>
        <v>0</v>
      </c>
      <c r="EH30" s="835">
        <f t="shared" si="407"/>
        <v>0</v>
      </c>
      <c r="EI30" s="853">
        <f t="shared" si="408"/>
        <v>0</v>
      </c>
      <c r="EJ30" s="835">
        <f t="shared" si="409"/>
        <v>0</v>
      </c>
      <c r="EK30" s="855">
        <f t="shared" si="410"/>
        <v>0</v>
      </c>
      <c r="EL30" s="844">
        <v>0</v>
      </c>
      <c r="EM30" s="835">
        <f t="shared" si="411"/>
        <v>0</v>
      </c>
      <c r="EN30" s="854">
        <f t="shared" si="412"/>
        <v>0</v>
      </c>
      <c r="EO30" s="844">
        <v>0</v>
      </c>
      <c r="EP30" s="856">
        <v>0</v>
      </c>
      <c r="EQ30" s="807">
        <v>0</v>
      </c>
      <c r="ER30" s="834">
        <v>0</v>
      </c>
      <c r="ES30" s="857">
        <v>0</v>
      </c>
      <c r="ET30" s="858">
        <v>0</v>
      </c>
      <c r="EU30" s="844">
        <v>0</v>
      </c>
      <c r="EV30" s="856">
        <v>0</v>
      </c>
      <c r="EW30" s="807">
        <v>0</v>
      </c>
      <c r="EX30" s="850">
        <v>0</v>
      </c>
      <c r="EY30" s="851">
        <v>0</v>
      </c>
      <c r="EZ30" s="807">
        <v>0</v>
      </c>
      <c r="FA30" s="852">
        <v>0</v>
      </c>
      <c r="FB30" s="853">
        <f t="shared" si="358"/>
        <v>356</v>
      </c>
      <c r="FC30" s="854">
        <f t="shared" si="312"/>
        <v>291</v>
      </c>
      <c r="FD30" s="855">
        <f t="shared" si="313"/>
        <v>292</v>
      </c>
      <c r="FE30" s="835">
        <f t="shared" si="413"/>
        <v>183</v>
      </c>
      <c r="FF30" s="835">
        <f t="shared" si="414"/>
        <v>173</v>
      </c>
      <c r="FG30" s="835">
        <f t="shared" si="415"/>
        <v>196</v>
      </c>
      <c r="FH30" s="855">
        <f t="shared" si="416"/>
        <v>165</v>
      </c>
      <c r="FI30" s="859">
        <v>174</v>
      </c>
      <c r="FJ30" s="860">
        <f t="shared" si="417"/>
        <v>160</v>
      </c>
      <c r="FK30" s="854">
        <f t="shared" si="418"/>
        <v>126</v>
      </c>
      <c r="FL30" s="861">
        <v>118</v>
      </c>
      <c r="FM30" s="856">
        <v>122</v>
      </c>
      <c r="FN30" s="807">
        <v>100</v>
      </c>
      <c r="FO30" s="834">
        <v>104</v>
      </c>
      <c r="FP30" s="848">
        <v>74</v>
      </c>
      <c r="FQ30" s="807">
        <v>65</v>
      </c>
      <c r="FR30" s="834">
        <v>70</v>
      </c>
      <c r="FS30" s="848">
        <v>61</v>
      </c>
      <c r="FT30" s="807">
        <v>48</v>
      </c>
      <c r="FU30" s="850">
        <v>44</v>
      </c>
      <c r="FV30" s="851">
        <v>99</v>
      </c>
      <c r="FW30" s="807">
        <v>78</v>
      </c>
      <c r="FX30" s="852">
        <v>74</v>
      </c>
      <c r="FY30" s="853">
        <f t="shared" si="359"/>
        <v>64</v>
      </c>
      <c r="FZ30" s="854">
        <f t="shared" si="314"/>
        <v>53</v>
      </c>
      <c r="GA30" s="855">
        <f t="shared" si="315"/>
        <v>54</v>
      </c>
      <c r="GB30" s="835">
        <f t="shared" si="419"/>
        <v>18</v>
      </c>
      <c r="GC30" s="835">
        <f t="shared" si="420"/>
        <v>46</v>
      </c>
      <c r="GD30" s="835">
        <f t="shared" si="421"/>
        <v>48</v>
      </c>
      <c r="GE30" s="855">
        <f t="shared" si="422"/>
        <v>38</v>
      </c>
      <c r="GF30" s="844">
        <v>40</v>
      </c>
      <c r="GG30" s="862">
        <f t="shared" si="423"/>
        <v>16</v>
      </c>
      <c r="GH30" s="854">
        <f t="shared" si="424"/>
        <v>15</v>
      </c>
      <c r="GI30" s="861">
        <v>14</v>
      </c>
      <c r="GJ30" s="856">
        <v>14</v>
      </c>
      <c r="GK30" s="807">
        <v>10</v>
      </c>
      <c r="GL30" s="834">
        <v>11</v>
      </c>
      <c r="GM30" s="848">
        <v>34</v>
      </c>
      <c r="GN30" s="807">
        <v>28</v>
      </c>
      <c r="GO30" s="849">
        <v>29</v>
      </c>
      <c r="GP30" s="848">
        <v>4</v>
      </c>
      <c r="GQ30" s="807">
        <v>3</v>
      </c>
      <c r="GR30" s="837">
        <v>2</v>
      </c>
      <c r="GS30" s="856">
        <v>12</v>
      </c>
      <c r="GT30" s="807">
        <v>12</v>
      </c>
      <c r="GU30" s="852">
        <v>12</v>
      </c>
      <c r="GV30" s="853">
        <f t="shared" si="360"/>
        <v>17</v>
      </c>
      <c r="GW30" s="854">
        <f t="shared" si="316"/>
        <v>27</v>
      </c>
      <c r="GX30" s="855">
        <f t="shared" si="361"/>
        <v>34</v>
      </c>
      <c r="GY30" s="835">
        <f t="shared" si="425"/>
        <v>9</v>
      </c>
      <c r="GZ30" s="835">
        <f t="shared" si="426"/>
        <v>8</v>
      </c>
      <c r="HA30" s="835">
        <f t="shared" si="427"/>
        <v>10</v>
      </c>
      <c r="HB30" s="855">
        <f t="shared" si="428"/>
        <v>10</v>
      </c>
      <c r="HC30" s="859">
        <f t="shared" si="317"/>
        <v>15</v>
      </c>
      <c r="HD30" s="835">
        <f t="shared" si="429"/>
        <v>7</v>
      </c>
      <c r="HE30" s="855">
        <f t="shared" si="430"/>
        <v>17</v>
      </c>
      <c r="HF30" s="861">
        <f t="shared" si="318"/>
        <v>19</v>
      </c>
      <c r="HG30" s="856">
        <v>8</v>
      </c>
      <c r="HH30" s="807">
        <v>9</v>
      </c>
      <c r="HI30" s="834">
        <v>10</v>
      </c>
      <c r="HJ30" s="848">
        <v>2</v>
      </c>
      <c r="HK30" s="807">
        <v>1</v>
      </c>
      <c r="HL30" s="834">
        <v>5</v>
      </c>
      <c r="HM30" s="848">
        <v>1</v>
      </c>
      <c r="HN30" s="807">
        <v>7</v>
      </c>
      <c r="HO30" s="850">
        <v>6</v>
      </c>
      <c r="HP30" s="856">
        <v>6</v>
      </c>
      <c r="HQ30" s="807">
        <v>10</v>
      </c>
      <c r="HR30" s="837">
        <v>13</v>
      </c>
      <c r="HS30" s="863">
        <f t="shared" si="431"/>
        <v>1047</v>
      </c>
      <c r="HT30" s="854">
        <f t="shared" si="431"/>
        <v>936</v>
      </c>
      <c r="HU30" s="836">
        <f t="shared" si="431"/>
        <v>900</v>
      </c>
      <c r="HV30" s="835">
        <f t="shared" si="432"/>
        <v>411</v>
      </c>
      <c r="HW30" s="864">
        <f t="shared" si="433"/>
        <v>636</v>
      </c>
      <c r="HX30" s="835">
        <f t="shared" si="434"/>
        <v>538</v>
      </c>
      <c r="HY30" s="836">
        <f t="shared" si="435"/>
        <v>479</v>
      </c>
      <c r="HZ30" s="834">
        <v>475</v>
      </c>
      <c r="IA30" s="835">
        <f t="shared" si="436"/>
        <v>509</v>
      </c>
      <c r="IB30" s="836">
        <f t="shared" si="436"/>
        <v>457</v>
      </c>
      <c r="IC30" s="850">
        <v>425</v>
      </c>
      <c r="ID30" s="856">
        <v>187</v>
      </c>
      <c r="IE30" s="807">
        <v>164</v>
      </c>
      <c r="IF30" s="834">
        <v>163</v>
      </c>
      <c r="IG30" s="848">
        <v>351</v>
      </c>
      <c r="IH30" s="807">
        <v>315</v>
      </c>
      <c r="II30" s="834">
        <v>312</v>
      </c>
      <c r="IJ30" s="848">
        <v>224</v>
      </c>
      <c r="IK30" s="807">
        <v>210</v>
      </c>
      <c r="IL30" s="852">
        <v>198</v>
      </c>
      <c r="IM30" s="848">
        <v>285</v>
      </c>
      <c r="IN30" s="807">
        <v>247</v>
      </c>
      <c r="IO30" s="865">
        <v>227</v>
      </c>
      <c r="IP30" s="1945">
        <f t="shared" ref="IP30:IP34" si="463">IQ30+IT30+IW30+IZ30+JC30+JF30</f>
        <v>2800</v>
      </c>
      <c r="IQ30" s="3236">
        <f t="shared" ref="IQ30:IQ34" si="464">IR30+IS30</f>
        <v>347</v>
      </c>
      <c r="IR30" s="3237">
        <v>213</v>
      </c>
      <c r="IS30" s="3238">
        <v>134</v>
      </c>
      <c r="IT30" s="3236">
        <f t="shared" ref="IT30:IT34" si="465">IU30+IV30</f>
        <v>266</v>
      </c>
      <c r="IU30" s="3237">
        <v>100</v>
      </c>
      <c r="IV30" s="3238">
        <v>166</v>
      </c>
      <c r="IW30" s="3236">
        <f t="shared" ref="IW30:IW34" si="466">IX30+IY30</f>
        <v>588</v>
      </c>
      <c r="IX30" s="3237">
        <v>135</v>
      </c>
      <c r="IY30" s="3238">
        <v>453</v>
      </c>
      <c r="IZ30" s="3236">
        <f t="shared" ref="IZ30:IZ34" si="467">JA30+JB30</f>
        <v>354</v>
      </c>
      <c r="JA30" s="3237">
        <v>66</v>
      </c>
      <c r="JB30" s="3238">
        <v>288</v>
      </c>
      <c r="JC30" s="3236">
        <f t="shared" ref="JC30:JC34" si="468">JD30+JE30</f>
        <v>110</v>
      </c>
      <c r="JD30" s="3237">
        <v>45</v>
      </c>
      <c r="JE30" s="3238">
        <v>65</v>
      </c>
      <c r="JF30" s="3236">
        <f t="shared" ref="JF30:JF34" si="469">JG30+JH30</f>
        <v>1135</v>
      </c>
      <c r="JG30" s="3237">
        <v>587</v>
      </c>
      <c r="JH30" s="3239">
        <v>548</v>
      </c>
      <c r="JI30" s="87"/>
      <c r="JJ30" s="1050" t="s">
        <v>368</v>
      </c>
      <c r="JK30" s="1051" t="s">
        <v>368</v>
      </c>
      <c r="JL30" s="1052" t="s">
        <v>368</v>
      </c>
      <c r="JM30" s="1053">
        <f t="shared" si="269"/>
        <v>6.7081796042174039E-4</v>
      </c>
      <c r="JN30" s="1054">
        <f t="shared" si="270"/>
        <v>7.2126315129278579E-4</v>
      </c>
      <c r="JO30" s="1055">
        <f t="shared" si="271"/>
        <v>8.0608014739751263E-4</v>
      </c>
      <c r="JP30" s="1056">
        <f t="shared" si="272"/>
        <v>7.5447467694036443E-4</v>
      </c>
      <c r="JQ30" s="1057">
        <f t="shared" si="273"/>
        <v>7.6745970836531081E-4</v>
      </c>
      <c r="JR30" s="1056">
        <f t="shared" si="274"/>
        <v>7.0884281410597198E-4</v>
      </c>
      <c r="JS30" s="1058">
        <f t="shared" si="275"/>
        <v>9.5429745036615973E-4</v>
      </c>
      <c r="JT30" s="1059">
        <f t="shared" si="276"/>
        <v>1.0284155693174452E-3</v>
      </c>
      <c r="JU30" s="1060">
        <f t="shared" si="277"/>
        <v>1.1523988711194732E-3</v>
      </c>
      <c r="JV30" s="1061">
        <f t="shared" si="278"/>
        <v>1.0606128988581486E-3</v>
      </c>
      <c r="JW30" s="1060">
        <f t="shared" si="279"/>
        <v>1.0948269426957625E-3</v>
      </c>
      <c r="JX30" s="1062">
        <f t="shared" si="280"/>
        <v>1.0080137089864421E-3</v>
      </c>
      <c r="JY30" s="1058">
        <f>KE30/$KE$26</f>
        <v>2.6047565118912798E-2</v>
      </c>
      <c r="JZ30" s="1059">
        <f>KI30/$KI$26</f>
        <v>3.1988873435326845E-2</v>
      </c>
      <c r="KA30" s="1057">
        <f>KL30/$KL$26</f>
        <v>3.5075161059413031E-2</v>
      </c>
      <c r="KB30" s="1056">
        <f>KO30/$KO$26</f>
        <v>3.5932721712538224E-2</v>
      </c>
      <c r="KC30" s="1057">
        <f>KR30/$KR$26</f>
        <v>3.4428794992175271E-2</v>
      </c>
      <c r="KD30" s="1063">
        <f>KU30/$KU$26</f>
        <v>3.108003108003108E-2</v>
      </c>
      <c r="KE30" s="1064">
        <f t="shared" si="444"/>
        <v>46</v>
      </c>
      <c r="KF30" s="1065"/>
      <c r="KG30" s="1112">
        <f t="shared" si="281"/>
        <v>0</v>
      </c>
      <c r="KH30" s="3305">
        <f t="shared" si="282"/>
        <v>0</v>
      </c>
      <c r="KI30" s="1067">
        <f t="shared" si="445"/>
        <v>46</v>
      </c>
      <c r="KJ30" s="1068"/>
      <c r="KK30" s="1113">
        <f t="shared" si="326"/>
        <v>-6.1224489795918324E-2</v>
      </c>
      <c r="KL30" s="1070">
        <v>49</v>
      </c>
      <c r="KM30" s="1071" t="s">
        <v>353</v>
      </c>
      <c r="KN30" s="1072">
        <f t="shared" si="327"/>
        <v>4.2553191489361764E-2</v>
      </c>
      <c r="KO30" s="1073">
        <v>47</v>
      </c>
      <c r="KP30" s="1071"/>
      <c r="KQ30" s="1074">
        <f t="shared" si="328"/>
        <v>6.8181818181818121E-2</v>
      </c>
      <c r="KR30" s="1073">
        <v>44</v>
      </c>
      <c r="KS30" s="1071"/>
      <c r="KT30" s="1074">
        <f t="shared" si="329"/>
        <v>0.10000000000000009</v>
      </c>
      <c r="KU30" s="1073">
        <v>40</v>
      </c>
      <c r="KV30" s="1075"/>
      <c r="KW30" s="2779">
        <f t="shared" si="446"/>
        <v>1</v>
      </c>
      <c r="KX30" s="2786">
        <f t="shared" si="330"/>
        <v>0</v>
      </c>
      <c r="KY30" s="2787">
        <f t="shared" si="331"/>
        <v>0</v>
      </c>
      <c r="KZ30" s="2703">
        <f t="shared" si="447"/>
        <v>1</v>
      </c>
      <c r="LA30" s="2786">
        <f t="shared" si="332"/>
        <v>-0.66666666666666674</v>
      </c>
      <c r="LB30" s="2787">
        <f t="shared" si="364"/>
        <v>-2</v>
      </c>
      <c r="LC30" s="2952">
        <f t="shared" si="369"/>
        <v>3</v>
      </c>
      <c r="LD30" s="1077">
        <v>0</v>
      </c>
      <c r="LE30" s="1078">
        <v>0</v>
      </c>
      <c r="LF30" s="2718">
        <v>0</v>
      </c>
      <c r="LG30" s="1077">
        <v>1</v>
      </c>
      <c r="LH30" s="2703">
        <v>1</v>
      </c>
      <c r="LI30" s="1079">
        <v>3</v>
      </c>
      <c r="LJ30" s="1077"/>
      <c r="LK30" s="2703"/>
      <c r="LL30" s="2704"/>
      <c r="LM30" s="2779">
        <f t="shared" si="365"/>
        <v>45</v>
      </c>
      <c r="LN30" s="2786">
        <f t="shared" si="333"/>
        <v>0</v>
      </c>
      <c r="LO30" s="2974">
        <f t="shared" si="334"/>
        <v>0</v>
      </c>
      <c r="LP30" s="2782">
        <f t="shared" si="366"/>
        <v>45</v>
      </c>
      <c r="LQ30" s="2786">
        <f t="shared" si="367"/>
        <v>-2.1739130434782594E-2</v>
      </c>
      <c r="LR30" s="2787">
        <f t="shared" si="368"/>
        <v>-1</v>
      </c>
      <c r="LS30" s="2783">
        <f t="shared" si="448"/>
        <v>46</v>
      </c>
      <c r="LT30" s="2837">
        <v>7</v>
      </c>
      <c r="LU30" s="1081">
        <v>6</v>
      </c>
      <c r="LV30" s="1084">
        <v>4</v>
      </c>
      <c r="LW30" s="1080">
        <v>7</v>
      </c>
      <c r="LX30" s="1081">
        <v>8</v>
      </c>
      <c r="LY30" s="1082">
        <v>8</v>
      </c>
      <c r="LZ30" s="1080"/>
      <c r="MA30" s="1081"/>
      <c r="MB30" s="1083"/>
      <c r="MC30" s="1080">
        <v>10</v>
      </c>
      <c r="MD30" s="1085">
        <v>10</v>
      </c>
      <c r="ME30" s="1086">
        <v>11</v>
      </c>
      <c r="MF30" s="1080"/>
      <c r="MG30" s="1081"/>
      <c r="MH30" s="1083"/>
      <c r="MI30" s="1080">
        <v>21</v>
      </c>
      <c r="MJ30" s="1085">
        <v>21</v>
      </c>
      <c r="MK30" s="1087"/>
      <c r="ML30" s="2863">
        <v>23</v>
      </c>
      <c r="MM30" s="2871" t="s">
        <v>353</v>
      </c>
      <c r="MN30" s="1088">
        <v>0</v>
      </c>
      <c r="MO30" s="2786" t="str">
        <f t="shared" si="335"/>
        <v>-</v>
      </c>
      <c r="MP30" s="2787">
        <f t="shared" si="336"/>
        <v>0</v>
      </c>
      <c r="MQ30" s="1085"/>
      <c r="MR30" s="3185"/>
      <c r="MS30" s="2786" t="str">
        <f t="shared" si="284"/>
        <v>-</v>
      </c>
      <c r="MT30" s="2787">
        <f t="shared" si="285"/>
        <v>0</v>
      </c>
      <c r="MU30" s="3147"/>
      <c r="MV30" s="3164"/>
      <c r="MW30" s="1089">
        <f t="shared" si="449"/>
        <v>46</v>
      </c>
      <c r="MX30" s="1120">
        <v>0</v>
      </c>
      <c r="MY30" s="1090">
        <v>4</v>
      </c>
      <c r="MZ30" s="1091">
        <v>1</v>
      </c>
      <c r="NA30" s="1090">
        <v>2</v>
      </c>
      <c r="NB30" s="1091">
        <v>3</v>
      </c>
      <c r="NC30" s="1090">
        <v>0</v>
      </c>
      <c r="ND30" s="1091">
        <v>3</v>
      </c>
      <c r="NE30" s="1090">
        <v>1</v>
      </c>
      <c r="NF30" s="1091">
        <v>1</v>
      </c>
      <c r="NG30" s="1090">
        <v>0</v>
      </c>
      <c r="NH30" s="1090">
        <v>1</v>
      </c>
      <c r="NI30" s="1090">
        <v>0</v>
      </c>
      <c r="NJ30" s="1090">
        <v>5</v>
      </c>
      <c r="NK30" s="1090">
        <v>2</v>
      </c>
      <c r="NL30" s="1090">
        <v>0</v>
      </c>
      <c r="NM30" s="1090">
        <v>0</v>
      </c>
      <c r="NN30" s="1090">
        <v>2</v>
      </c>
      <c r="NO30" s="1090">
        <v>21</v>
      </c>
      <c r="NP30" s="1090">
        <v>0</v>
      </c>
      <c r="NQ30" s="1090">
        <v>0</v>
      </c>
      <c r="NR30" s="1134">
        <v>0</v>
      </c>
    </row>
    <row r="31" spans="1:382" s="88" customFormat="1" ht="20.100000000000001" customHeight="1">
      <c r="A31" s="566"/>
      <c r="B31" s="567" t="s">
        <v>754</v>
      </c>
      <c r="C31" s="567"/>
      <c r="D31" s="568" t="s">
        <v>753</v>
      </c>
      <c r="E31" s="569" t="s">
        <v>368</v>
      </c>
      <c r="F31" s="570" t="s">
        <v>368</v>
      </c>
      <c r="G31" s="571" t="s">
        <v>368</v>
      </c>
      <c r="H31" s="572">
        <f t="shared" si="287"/>
        <v>2.3872730443544481E-4</v>
      </c>
      <c r="I31" s="573">
        <f t="shared" si="337"/>
        <v>2.5352410426119184E-4</v>
      </c>
      <c r="J31" s="574">
        <f t="shared" si="236"/>
        <v>2.4808395160922454E-4</v>
      </c>
      <c r="K31" s="575">
        <f t="shared" si="237"/>
        <v>2.7736506570084994E-4</v>
      </c>
      <c r="L31" s="576">
        <f t="shared" si="238"/>
        <v>2.6763294404110003E-4</v>
      </c>
      <c r="M31" s="577">
        <f t="shared" si="239"/>
        <v>2.8273371696764554E-4</v>
      </c>
      <c r="N31" s="578">
        <f t="shared" si="240"/>
        <v>8.1159848009739182E-4</v>
      </c>
      <c r="O31" s="579">
        <f t="shared" si="288"/>
        <v>8.7908332828113027E-4</v>
      </c>
      <c r="P31" s="580">
        <f t="shared" si="289"/>
        <v>8.5630155073448575E-4</v>
      </c>
      <c r="Q31" s="581">
        <f t="shared" si="290"/>
        <v>9.8855923519270881E-4</v>
      </c>
      <c r="R31" s="580">
        <f t="shared" si="291"/>
        <v>9.7836408572515637E-4</v>
      </c>
      <c r="S31" s="582">
        <f t="shared" si="292"/>
        <v>1.0579596586757652E-3</v>
      </c>
      <c r="T31" s="578">
        <f>Z31/$Z$26</f>
        <v>1.7213435421673279E-2</v>
      </c>
      <c r="U31" s="579">
        <f>AC31/$AC$26</f>
        <v>1.9575355915562101E-2</v>
      </c>
      <c r="V31" s="574">
        <f>AF31/$AF$26</f>
        <v>2.1059782608695652E-2</v>
      </c>
      <c r="W31" s="583">
        <f>AH31/$AH$26</f>
        <v>2.6305236987729571E-2</v>
      </c>
      <c r="X31" s="574">
        <f>AJ31/$AJ$26</f>
        <v>2.6151610973421075E-2</v>
      </c>
      <c r="Y31" s="584">
        <f>AL31/$AL$26</f>
        <v>2.8411613246914675E-2</v>
      </c>
      <c r="Z31" s="2043">
        <f t="shared" si="338"/>
        <v>308</v>
      </c>
      <c r="AA31" s="2190">
        <f t="shared" si="450"/>
        <v>-3.4482758620689613E-2</v>
      </c>
      <c r="AB31" s="2191">
        <f t="shared" si="241"/>
        <v>-11</v>
      </c>
      <c r="AC31" s="2032">
        <f t="shared" si="451"/>
        <v>319</v>
      </c>
      <c r="AD31" s="585">
        <f t="shared" si="452"/>
        <v>2.9032258064516148E-2</v>
      </c>
      <c r="AE31" s="2025">
        <f t="shared" si="242"/>
        <v>9</v>
      </c>
      <c r="AF31" s="586" t="s">
        <v>21</v>
      </c>
      <c r="AG31" s="585">
        <f t="shared" si="243"/>
        <v>-5.4878048780487854E-2</v>
      </c>
      <c r="AH31" s="2052">
        <v>328</v>
      </c>
      <c r="AI31" s="585">
        <f t="shared" si="244"/>
        <v>7.1895424836601274E-2</v>
      </c>
      <c r="AJ31" s="587">
        <v>306</v>
      </c>
      <c r="AK31" s="588">
        <f t="shared" si="295"/>
        <v>-4.3749999999999956E-2</v>
      </c>
      <c r="AL31" s="2052">
        <v>320</v>
      </c>
      <c r="AM31" s="589">
        <f t="shared" si="296"/>
        <v>-3.9039039039039047E-2</v>
      </c>
      <c r="AN31" s="2067">
        <v>333</v>
      </c>
      <c r="AO31" s="585">
        <f t="shared" si="245"/>
        <v>-0.29449152542372881</v>
      </c>
      <c r="AP31" s="2052">
        <v>472</v>
      </c>
      <c r="AQ31" s="589">
        <f t="shared" si="246"/>
        <v>-4.2596348884381352E-2</v>
      </c>
      <c r="AR31" s="2067">
        <v>493</v>
      </c>
      <c r="AS31" s="585">
        <f t="shared" si="247"/>
        <v>7.6419213973799138E-2</v>
      </c>
      <c r="AT31" s="2052">
        <v>458</v>
      </c>
      <c r="AU31" s="589" t="str">
        <f t="shared" si="248"/>
        <v>-</v>
      </c>
      <c r="AV31" s="2067" t="s">
        <v>368</v>
      </c>
      <c r="AW31" s="585" t="str">
        <f t="shared" si="249"/>
        <v>-</v>
      </c>
      <c r="AX31" s="2052" t="s">
        <v>368</v>
      </c>
      <c r="AY31" s="589" t="str">
        <f t="shared" si="297"/>
        <v>-</v>
      </c>
      <c r="AZ31" s="2081" t="s">
        <v>368</v>
      </c>
      <c r="BA31" s="2092">
        <f t="shared" si="339"/>
        <v>247</v>
      </c>
      <c r="BB31" s="2102">
        <f t="shared" si="385"/>
        <v>256</v>
      </c>
      <c r="BC31" s="2111">
        <v>258</v>
      </c>
      <c r="BD31" s="590">
        <f t="shared" si="386"/>
        <v>61</v>
      </c>
      <c r="BE31" s="591">
        <f t="shared" si="386"/>
        <v>63</v>
      </c>
      <c r="BF31" s="2135">
        <v>52</v>
      </c>
      <c r="BG31" s="2145">
        <f t="shared" si="387"/>
        <v>245</v>
      </c>
      <c r="BH31" s="593">
        <f t="shared" si="388"/>
        <v>220</v>
      </c>
      <c r="BI31" s="593">
        <f t="shared" si="388"/>
        <v>25</v>
      </c>
      <c r="BJ31" s="592">
        <f t="shared" si="389"/>
        <v>63</v>
      </c>
      <c r="BK31" s="593">
        <f t="shared" si="390"/>
        <v>27</v>
      </c>
      <c r="BL31" s="594">
        <f t="shared" si="390"/>
        <v>36</v>
      </c>
      <c r="BM31" s="2125">
        <f t="shared" si="340"/>
        <v>308</v>
      </c>
      <c r="BN31" s="3271"/>
      <c r="BO31" s="595"/>
      <c r="BP31" s="596">
        <f t="shared" si="453"/>
        <v>0</v>
      </c>
      <c r="BQ31" s="2162" t="str">
        <f t="shared" si="252"/>
        <v>-</v>
      </c>
      <c r="BR31" s="2163">
        <f t="shared" si="342"/>
        <v>0</v>
      </c>
      <c r="BS31" s="597">
        <f t="shared" si="391"/>
        <v>0</v>
      </c>
      <c r="BT31" s="598" t="str">
        <f t="shared" si="301"/>
        <v>-</v>
      </c>
      <c r="BU31" s="599">
        <v>0</v>
      </c>
      <c r="BV31" s="598" t="str">
        <f t="shared" si="302"/>
        <v>-</v>
      </c>
      <c r="BW31" s="599">
        <v>0</v>
      </c>
      <c r="BX31" s="598" t="str">
        <f t="shared" si="303"/>
        <v>-</v>
      </c>
      <c r="BY31" s="600">
        <v>0</v>
      </c>
      <c r="BZ31" s="601">
        <f t="shared" si="343"/>
        <v>0</v>
      </c>
      <c r="CA31" s="602">
        <v>0</v>
      </c>
      <c r="CB31" s="603">
        <v>0</v>
      </c>
      <c r="CC31" s="604">
        <f t="shared" si="344"/>
        <v>0</v>
      </c>
      <c r="CD31" s="605">
        <v>0</v>
      </c>
      <c r="CE31" s="603">
        <v>0</v>
      </c>
      <c r="CF31" s="606">
        <f t="shared" si="454"/>
        <v>0</v>
      </c>
      <c r="CG31" s="607">
        <v>0</v>
      </c>
      <c r="CH31" s="608">
        <v>0</v>
      </c>
      <c r="CI31" s="606">
        <f t="shared" si="455"/>
        <v>0</v>
      </c>
      <c r="CJ31" s="608">
        <v>0</v>
      </c>
      <c r="CK31" s="609">
        <v>0</v>
      </c>
      <c r="CL31" s="610">
        <f t="shared" si="456"/>
        <v>308</v>
      </c>
      <c r="CM31" s="611">
        <f t="shared" si="347"/>
        <v>-3.4482758620689613E-2</v>
      </c>
      <c r="CN31" s="2006">
        <f t="shared" si="348"/>
        <v>-11</v>
      </c>
      <c r="CO31" s="612">
        <f t="shared" si="304"/>
        <v>319</v>
      </c>
      <c r="CP31" s="613">
        <f t="shared" si="305"/>
        <v>2.9032258064516148E-2</v>
      </c>
      <c r="CQ31" s="614">
        <v>310</v>
      </c>
      <c r="CR31" s="615">
        <f t="shared" si="306"/>
        <v>-5.4878048780487854E-2</v>
      </c>
      <c r="CS31" s="614">
        <v>328</v>
      </c>
      <c r="CT31" s="615">
        <f t="shared" si="306"/>
        <v>7.1895424836601274E-2</v>
      </c>
      <c r="CU31" s="616">
        <v>306</v>
      </c>
      <c r="CV31" s="617">
        <f t="shared" si="392"/>
        <v>247</v>
      </c>
      <c r="CW31" s="618">
        <f t="shared" si="349"/>
        <v>256</v>
      </c>
      <c r="CX31" s="619">
        <v>2677</v>
      </c>
      <c r="CY31" s="620">
        <f t="shared" si="393"/>
        <v>61</v>
      </c>
      <c r="CZ31" s="621">
        <f t="shared" si="393"/>
        <v>63</v>
      </c>
      <c r="DA31" s="622">
        <v>52</v>
      </c>
      <c r="DB31" s="606">
        <f t="shared" si="457"/>
        <v>245</v>
      </c>
      <c r="DC31" s="623">
        <f t="shared" si="458"/>
        <v>220</v>
      </c>
      <c r="DD31" s="624">
        <f t="shared" si="459"/>
        <v>25</v>
      </c>
      <c r="DE31" s="606">
        <f t="shared" si="460"/>
        <v>63</v>
      </c>
      <c r="DF31" s="624">
        <f t="shared" si="461"/>
        <v>27</v>
      </c>
      <c r="DG31" s="1140">
        <f t="shared" si="462"/>
        <v>36</v>
      </c>
      <c r="DH31" s="1146">
        <f t="shared" si="400"/>
        <v>210</v>
      </c>
      <c r="DI31" s="625">
        <f t="shared" si="309"/>
        <v>231</v>
      </c>
      <c r="DJ31" s="626">
        <f t="shared" si="356"/>
        <v>227</v>
      </c>
      <c r="DK31" s="627">
        <f t="shared" si="401"/>
        <v>179</v>
      </c>
      <c r="DL31" s="627">
        <f t="shared" si="402"/>
        <v>31</v>
      </c>
      <c r="DM31" s="628">
        <f t="shared" si="403"/>
        <v>175</v>
      </c>
      <c r="DN31" s="625">
        <f t="shared" si="404"/>
        <v>192</v>
      </c>
      <c r="DO31" s="629">
        <v>206</v>
      </c>
      <c r="DP31" s="630">
        <f t="shared" si="405"/>
        <v>35</v>
      </c>
      <c r="DQ31" s="625">
        <f t="shared" si="406"/>
        <v>39</v>
      </c>
      <c r="DR31" s="631">
        <v>21</v>
      </c>
      <c r="DS31" s="632">
        <v>164</v>
      </c>
      <c r="DT31" s="633">
        <v>183</v>
      </c>
      <c r="DU31" s="634">
        <v>203</v>
      </c>
      <c r="DV31" s="635">
        <v>11</v>
      </c>
      <c r="DW31" s="636">
        <v>9</v>
      </c>
      <c r="DX31" s="637">
        <v>3</v>
      </c>
      <c r="DY31" s="635">
        <v>15</v>
      </c>
      <c r="DZ31" s="636">
        <v>18</v>
      </c>
      <c r="EA31" s="638">
        <v>6</v>
      </c>
      <c r="EB31" s="639">
        <v>20</v>
      </c>
      <c r="EC31" s="636">
        <v>21</v>
      </c>
      <c r="ED31" s="640">
        <v>15</v>
      </c>
      <c r="EE31" s="641">
        <f t="shared" si="357"/>
        <v>0</v>
      </c>
      <c r="EF31" s="642">
        <f t="shared" si="310"/>
        <v>0</v>
      </c>
      <c r="EG31" s="643">
        <f t="shared" si="311"/>
        <v>0</v>
      </c>
      <c r="EH31" s="620">
        <f t="shared" si="407"/>
        <v>0</v>
      </c>
      <c r="EI31" s="644">
        <f t="shared" si="408"/>
        <v>0</v>
      </c>
      <c r="EJ31" s="645">
        <f t="shared" si="409"/>
        <v>0</v>
      </c>
      <c r="EK31" s="643">
        <f t="shared" si="410"/>
        <v>0</v>
      </c>
      <c r="EL31" s="646">
        <v>0</v>
      </c>
      <c r="EM31" s="645">
        <f t="shared" si="411"/>
        <v>0</v>
      </c>
      <c r="EN31" s="642">
        <f t="shared" si="412"/>
        <v>0</v>
      </c>
      <c r="EO31" s="646">
        <v>0</v>
      </c>
      <c r="EP31" s="647">
        <v>0</v>
      </c>
      <c r="EQ31" s="648">
        <v>0</v>
      </c>
      <c r="ER31" s="649">
        <v>0</v>
      </c>
      <c r="ES31" s="650">
        <v>0</v>
      </c>
      <c r="ET31" s="651">
        <v>0</v>
      </c>
      <c r="EU31" s="646">
        <v>0</v>
      </c>
      <c r="EV31" s="647">
        <v>0</v>
      </c>
      <c r="EW31" s="648">
        <v>0</v>
      </c>
      <c r="EX31" s="652">
        <v>0</v>
      </c>
      <c r="EY31" s="653">
        <v>0</v>
      </c>
      <c r="EZ31" s="648">
        <v>0</v>
      </c>
      <c r="FA31" s="654">
        <v>0</v>
      </c>
      <c r="FB31" s="641">
        <f t="shared" si="358"/>
        <v>21</v>
      </c>
      <c r="FC31" s="655">
        <f t="shared" si="312"/>
        <v>21</v>
      </c>
      <c r="FD31" s="656">
        <f t="shared" si="313"/>
        <v>15</v>
      </c>
      <c r="FE31" s="657">
        <f t="shared" si="413"/>
        <v>14</v>
      </c>
      <c r="FF31" s="657">
        <f t="shared" si="414"/>
        <v>7</v>
      </c>
      <c r="FG31" s="645">
        <f t="shared" si="415"/>
        <v>14</v>
      </c>
      <c r="FH31" s="656">
        <f t="shared" si="416"/>
        <v>11</v>
      </c>
      <c r="FI31" s="658">
        <v>12</v>
      </c>
      <c r="FJ31" s="659">
        <f t="shared" si="417"/>
        <v>7</v>
      </c>
      <c r="FK31" s="655">
        <f t="shared" si="418"/>
        <v>10</v>
      </c>
      <c r="FL31" s="660">
        <v>3</v>
      </c>
      <c r="FM31" s="661">
        <v>11</v>
      </c>
      <c r="FN31" s="662">
        <v>9</v>
      </c>
      <c r="FO31" s="619">
        <v>11</v>
      </c>
      <c r="FP31" s="663">
        <v>3</v>
      </c>
      <c r="FQ31" s="662">
        <v>2</v>
      </c>
      <c r="FR31" s="619">
        <v>1</v>
      </c>
      <c r="FS31" s="663">
        <v>3</v>
      </c>
      <c r="FT31" s="662">
        <v>6</v>
      </c>
      <c r="FU31" s="664">
        <v>1</v>
      </c>
      <c r="FV31" s="665">
        <v>4</v>
      </c>
      <c r="FW31" s="662">
        <v>4</v>
      </c>
      <c r="FX31" s="666">
        <v>2</v>
      </c>
      <c r="FY31" s="641">
        <f t="shared" si="359"/>
        <v>8</v>
      </c>
      <c r="FZ31" s="667">
        <f t="shared" si="314"/>
        <v>5</v>
      </c>
      <c r="GA31" s="668">
        <f t="shared" si="315"/>
        <v>4</v>
      </c>
      <c r="GB31" s="620">
        <f t="shared" si="419"/>
        <v>5</v>
      </c>
      <c r="GC31" s="620">
        <f t="shared" si="420"/>
        <v>3</v>
      </c>
      <c r="GD31" s="645">
        <f t="shared" si="421"/>
        <v>8</v>
      </c>
      <c r="GE31" s="668">
        <f t="shared" si="422"/>
        <v>4</v>
      </c>
      <c r="GF31" s="669">
        <v>3</v>
      </c>
      <c r="GG31" s="670">
        <f t="shared" si="423"/>
        <v>0</v>
      </c>
      <c r="GH31" s="667">
        <f t="shared" si="424"/>
        <v>1</v>
      </c>
      <c r="GI31" s="671">
        <v>1</v>
      </c>
      <c r="GJ31" s="672">
        <v>5</v>
      </c>
      <c r="GK31" s="673">
        <v>3</v>
      </c>
      <c r="GL31" s="674">
        <v>3</v>
      </c>
      <c r="GM31" s="675">
        <v>3</v>
      </c>
      <c r="GN31" s="673">
        <v>1</v>
      </c>
      <c r="GO31" s="676">
        <v>0</v>
      </c>
      <c r="GP31" s="675">
        <v>0</v>
      </c>
      <c r="GQ31" s="673">
        <v>0</v>
      </c>
      <c r="GR31" s="677">
        <v>0</v>
      </c>
      <c r="GS31" s="672">
        <v>0</v>
      </c>
      <c r="GT31" s="673">
        <v>1</v>
      </c>
      <c r="GU31" s="678">
        <v>1</v>
      </c>
      <c r="GV31" s="641">
        <f t="shared" si="360"/>
        <v>29</v>
      </c>
      <c r="GW31" s="679">
        <f t="shared" si="316"/>
        <v>16</v>
      </c>
      <c r="GX31" s="680">
        <f t="shared" si="361"/>
        <v>14</v>
      </c>
      <c r="GY31" s="620">
        <f t="shared" si="425"/>
        <v>20</v>
      </c>
      <c r="GZ31" s="620">
        <f t="shared" si="426"/>
        <v>9</v>
      </c>
      <c r="HA31" s="645">
        <f t="shared" si="427"/>
        <v>19</v>
      </c>
      <c r="HB31" s="680">
        <f t="shared" si="428"/>
        <v>7</v>
      </c>
      <c r="HC31" s="681">
        <f t="shared" si="317"/>
        <v>10</v>
      </c>
      <c r="HD31" s="645">
        <f t="shared" si="429"/>
        <v>10</v>
      </c>
      <c r="HE31" s="680">
        <f t="shared" si="430"/>
        <v>9</v>
      </c>
      <c r="HF31" s="682">
        <f t="shared" si="318"/>
        <v>4</v>
      </c>
      <c r="HG31" s="683">
        <v>17</v>
      </c>
      <c r="HH31" s="591">
        <v>7</v>
      </c>
      <c r="HI31" s="684">
        <v>7</v>
      </c>
      <c r="HJ31" s="685">
        <v>2</v>
      </c>
      <c r="HK31" s="591">
        <v>0</v>
      </c>
      <c r="HL31" s="684">
        <v>3</v>
      </c>
      <c r="HM31" s="685">
        <v>3</v>
      </c>
      <c r="HN31" s="591">
        <v>3</v>
      </c>
      <c r="HO31" s="686">
        <v>0</v>
      </c>
      <c r="HP31" s="683">
        <v>7</v>
      </c>
      <c r="HQ31" s="591">
        <v>6</v>
      </c>
      <c r="HR31" s="687">
        <v>4</v>
      </c>
      <c r="HS31" s="688">
        <f t="shared" si="431"/>
        <v>40</v>
      </c>
      <c r="HT31" s="689">
        <f t="shared" si="431"/>
        <v>46</v>
      </c>
      <c r="HU31" s="690">
        <f t="shared" si="431"/>
        <v>50</v>
      </c>
      <c r="HV31" s="620">
        <f t="shared" si="432"/>
        <v>29</v>
      </c>
      <c r="HW31" s="691">
        <f t="shared" si="433"/>
        <v>11</v>
      </c>
      <c r="HX31" s="645">
        <f t="shared" si="434"/>
        <v>29</v>
      </c>
      <c r="HY31" s="690">
        <f t="shared" si="435"/>
        <v>29</v>
      </c>
      <c r="HZ31" s="692">
        <v>34</v>
      </c>
      <c r="IA31" s="645">
        <f t="shared" si="436"/>
        <v>11</v>
      </c>
      <c r="IB31" s="690">
        <f t="shared" si="436"/>
        <v>17</v>
      </c>
      <c r="IC31" s="693">
        <v>16</v>
      </c>
      <c r="ID31" s="694">
        <v>23</v>
      </c>
      <c r="IE31" s="695">
        <v>27</v>
      </c>
      <c r="IF31" s="692">
        <v>18</v>
      </c>
      <c r="IG31" s="696">
        <v>6</v>
      </c>
      <c r="IH31" s="695">
        <v>2</v>
      </c>
      <c r="II31" s="692">
        <v>16</v>
      </c>
      <c r="IJ31" s="696">
        <v>6</v>
      </c>
      <c r="IK31" s="695">
        <v>0</v>
      </c>
      <c r="IL31" s="697">
        <v>9</v>
      </c>
      <c r="IM31" s="696">
        <v>5</v>
      </c>
      <c r="IN31" s="695">
        <v>17</v>
      </c>
      <c r="IO31" s="698">
        <v>7</v>
      </c>
      <c r="IP31" s="1943">
        <f t="shared" si="463"/>
        <v>308</v>
      </c>
      <c r="IQ31" s="3216">
        <f t="shared" si="464"/>
        <v>59</v>
      </c>
      <c r="IR31" s="3230">
        <v>54</v>
      </c>
      <c r="IS31" s="3231">
        <v>5</v>
      </c>
      <c r="IT31" s="3216">
        <f t="shared" si="465"/>
        <v>68</v>
      </c>
      <c r="IU31" s="3230">
        <v>61</v>
      </c>
      <c r="IV31" s="3231">
        <v>7</v>
      </c>
      <c r="IW31" s="3216">
        <f t="shared" si="466"/>
        <v>72</v>
      </c>
      <c r="IX31" s="3230">
        <v>58</v>
      </c>
      <c r="IY31" s="3231">
        <v>14</v>
      </c>
      <c r="IZ31" s="3216">
        <f t="shared" si="467"/>
        <v>50</v>
      </c>
      <c r="JA31" s="3230">
        <v>40</v>
      </c>
      <c r="JB31" s="3231">
        <v>10</v>
      </c>
      <c r="JC31" s="3216">
        <f t="shared" si="468"/>
        <v>17</v>
      </c>
      <c r="JD31" s="3230">
        <v>11</v>
      </c>
      <c r="JE31" s="3231">
        <v>6</v>
      </c>
      <c r="JF31" s="3216">
        <f t="shared" si="469"/>
        <v>42</v>
      </c>
      <c r="JG31" s="3230">
        <v>23</v>
      </c>
      <c r="JH31" s="3232">
        <v>19</v>
      </c>
      <c r="JI31" s="87"/>
      <c r="JJ31" s="970" t="s">
        <v>368</v>
      </c>
      <c r="JK31" s="971" t="s">
        <v>368</v>
      </c>
      <c r="JL31" s="972" t="s">
        <v>751</v>
      </c>
      <c r="JM31" s="973">
        <f t="shared" si="269"/>
        <v>6.1248596386332809E-4</v>
      </c>
      <c r="JN31" s="974">
        <f t="shared" si="270"/>
        <v>7.9966131991156687E-4</v>
      </c>
      <c r="JO31" s="975">
        <f t="shared" si="271"/>
        <v>8.7188260840955455E-4</v>
      </c>
      <c r="JP31" s="976">
        <f t="shared" si="272"/>
        <v>8.6684324584637609E-4</v>
      </c>
      <c r="JQ31" s="977">
        <f t="shared" si="273"/>
        <v>9.7676690155585016E-4</v>
      </c>
      <c r="JR31" s="976">
        <f t="shared" si="274"/>
        <v>1.0101010101010101E-3</v>
      </c>
      <c r="JS31" s="978">
        <f t="shared" si="275"/>
        <v>8.7131506337779802E-4</v>
      </c>
      <c r="JT31" s="979">
        <f t="shared" si="276"/>
        <v>1.1401998703302108E-3</v>
      </c>
      <c r="JU31" s="980">
        <f t="shared" si="277"/>
        <v>1.2464722483537158E-3</v>
      </c>
      <c r="JV31" s="981">
        <f t="shared" si="278"/>
        <v>1.218576522092341E-3</v>
      </c>
      <c r="JW31" s="980">
        <f t="shared" si="279"/>
        <v>1.393416108885516E-3</v>
      </c>
      <c r="JX31" s="982">
        <f t="shared" si="280"/>
        <v>1.4364195353056802E-3</v>
      </c>
      <c r="JY31" s="978">
        <f>KE31/$KE$26</f>
        <v>2.3782559456398639E-2</v>
      </c>
      <c r="JZ31" s="979">
        <f>KI31/$KI$26</f>
        <v>3.5465924895688457E-2</v>
      </c>
      <c r="KA31" s="977">
        <f>KL31/$KL$26</f>
        <v>3.7938439513242661E-2</v>
      </c>
      <c r="KB31" s="976">
        <f>KO31/$KO$26</f>
        <v>4.1284403669724773E-2</v>
      </c>
      <c r="KC31" s="977">
        <f>KR31/$KR$26</f>
        <v>4.3818466353677622E-2</v>
      </c>
      <c r="KD31" s="983">
        <f>KU31/$KU$26</f>
        <v>4.4289044289044288E-2</v>
      </c>
      <c r="KE31" s="984">
        <f t="shared" si="444"/>
        <v>42</v>
      </c>
      <c r="KF31" s="985"/>
      <c r="KG31" s="986">
        <f t="shared" si="281"/>
        <v>-0.17647058823529416</v>
      </c>
      <c r="KH31" s="3300">
        <f t="shared" si="282"/>
        <v>-9</v>
      </c>
      <c r="KI31" s="987">
        <f t="shared" si="445"/>
        <v>51</v>
      </c>
      <c r="KJ31" s="988"/>
      <c r="KK31" s="989">
        <f t="shared" si="326"/>
        <v>-3.7735849056603765E-2</v>
      </c>
      <c r="KL31" s="990">
        <v>53</v>
      </c>
      <c r="KM31" s="991" t="s">
        <v>353</v>
      </c>
      <c r="KN31" s="992">
        <f t="shared" si="327"/>
        <v>-1.851851851851849E-2</v>
      </c>
      <c r="KO31" s="993">
        <v>54</v>
      </c>
      <c r="KP31" s="991"/>
      <c r="KQ31" s="994">
        <f t="shared" si="328"/>
        <v>-3.5714285714285698E-2</v>
      </c>
      <c r="KR31" s="993">
        <v>56</v>
      </c>
      <c r="KS31" s="991"/>
      <c r="KT31" s="994">
        <f t="shared" si="329"/>
        <v>-1.7543859649122862E-2</v>
      </c>
      <c r="KU31" s="993">
        <v>57</v>
      </c>
      <c r="KV31" s="995"/>
      <c r="KW31" s="2769">
        <f t="shared" si="446"/>
        <v>0</v>
      </c>
      <c r="KX31" s="2770" t="str">
        <f t="shared" si="330"/>
        <v>-</v>
      </c>
      <c r="KY31" s="2771">
        <f t="shared" si="331"/>
        <v>-2</v>
      </c>
      <c r="KZ31" s="2964">
        <f t="shared" si="447"/>
        <v>2</v>
      </c>
      <c r="LA31" s="2770">
        <f t="shared" si="332"/>
        <v>-0.33333333333333337</v>
      </c>
      <c r="LB31" s="2771">
        <f t="shared" si="364"/>
        <v>-1</v>
      </c>
      <c r="LC31" s="2950">
        <f t="shared" si="369"/>
        <v>3</v>
      </c>
      <c r="LD31" s="996">
        <v>0</v>
      </c>
      <c r="LE31" s="997">
        <v>0</v>
      </c>
      <c r="LF31" s="2716">
        <v>0</v>
      </c>
      <c r="LG31" s="996">
        <v>0</v>
      </c>
      <c r="LH31" s="2699">
        <v>2</v>
      </c>
      <c r="LI31" s="998">
        <v>3</v>
      </c>
      <c r="LJ31" s="996"/>
      <c r="LK31" s="2699"/>
      <c r="LL31" s="2700"/>
      <c r="LM31" s="2769">
        <f t="shared" si="365"/>
        <v>42</v>
      </c>
      <c r="LN31" s="2770">
        <f t="shared" si="333"/>
        <v>-0.1428571428571429</v>
      </c>
      <c r="LO31" s="2970">
        <f t="shared" si="334"/>
        <v>-7</v>
      </c>
      <c r="LP31" s="2772">
        <f t="shared" si="366"/>
        <v>49</v>
      </c>
      <c r="LQ31" s="2770">
        <f t="shared" si="367"/>
        <v>-2.0000000000000018E-2</v>
      </c>
      <c r="LR31" s="2771">
        <f t="shared" si="368"/>
        <v>-1</v>
      </c>
      <c r="LS31" s="2773">
        <f t="shared" si="448"/>
        <v>50</v>
      </c>
      <c r="LT31" s="2835">
        <v>22</v>
      </c>
      <c r="LU31" s="1000">
        <v>27</v>
      </c>
      <c r="LV31" s="1001">
        <v>27</v>
      </c>
      <c r="LW31" s="999">
        <v>11</v>
      </c>
      <c r="LX31" s="1000">
        <v>13</v>
      </c>
      <c r="LY31" s="1002">
        <v>13</v>
      </c>
      <c r="LZ31" s="999"/>
      <c r="MA31" s="1000"/>
      <c r="MB31" s="1002"/>
      <c r="MC31" s="999">
        <v>6</v>
      </c>
      <c r="MD31" s="1003">
        <v>6</v>
      </c>
      <c r="ME31" s="1002">
        <v>7</v>
      </c>
      <c r="MF31" s="999"/>
      <c r="MG31" s="1000"/>
      <c r="MH31" s="1002"/>
      <c r="MI31" s="999">
        <v>3</v>
      </c>
      <c r="MJ31" s="1003">
        <v>3</v>
      </c>
      <c r="MK31" s="1004"/>
      <c r="ML31" s="2861">
        <v>3</v>
      </c>
      <c r="MM31" s="2869" t="s">
        <v>353</v>
      </c>
      <c r="MN31" s="1005">
        <v>0</v>
      </c>
      <c r="MO31" s="2770" t="str">
        <f t="shared" si="335"/>
        <v>-</v>
      </c>
      <c r="MP31" s="2771">
        <f t="shared" si="336"/>
        <v>0</v>
      </c>
      <c r="MQ31" s="1006"/>
      <c r="MR31" s="3183"/>
      <c r="MS31" s="2770" t="str">
        <f t="shared" si="284"/>
        <v>-</v>
      </c>
      <c r="MT31" s="2771">
        <f t="shared" si="285"/>
        <v>0</v>
      </c>
      <c r="MU31" s="3145"/>
      <c r="MV31" s="3162"/>
      <c r="MW31" s="1007">
        <f t="shared" si="449"/>
        <v>42</v>
      </c>
      <c r="MX31" s="1130">
        <v>0</v>
      </c>
      <c r="MY31" s="1008">
        <v>0</v>
      </c>
      <c r="MZ31" s="1009">
        <v>0</v>
      </c>
      <c r="NA31" s="1008">
        <v>3</v>
      </c>
      <c r="NB31" s="1009">
        <v>36</v>
      </c>
      <c r="NC31" s="1008">
        <v>0</v>
      </c>
      <c r="ND31" s="1009">
        <v>0</v>
      </c>
      <c r="NE31" s="1008">
        <v>0</v>
      </c>
      <c r="NF31" s="1009">
        <v>0</v>
      </c>
      <c r="NG31" s="1008">
        <v>0</v>
      </c>
      <c r="NH31" s="1008">
        <v>0</v>
      </c>
      <c r="NI31" s="1008">
        <v>0</v>
      </c>
      <c r="NJ31" s="1008">
        <v>1</v>
      </c>
      <c r="NK31" s="1008">
        <v>0</v>
      </c>
      <c r="NL31" s="1008">
        <v>0</v>
      </c>
      <c r="NM31" s="1008">
        <v>0</v>
      </c>
      <c r="NN31" s="1008">
        <v>2</v>
      </c>
      <c r="NO31" s="1008">
        <v>0</v>
      </c>
      <c r="NP31" s="1008">
        <v>0</v>
      </c>
      <c r="NQ31" s="1008">
        <v>0</v>
      </c>
      <c r="NR31" s="1131">
        <v>0</v>
      </c>
    </row>
    <row r="32" spans="1:382" s="91" customFormat="1" ht="20.100000000000001" customHeight="1">
      <c r="A32" s="782" t="s">
        <v>382</v>
      </c>
      <c r="B32" s="783"/>
      <c r="C32" s="783"/>
      <c r="D32" s="784" t="s">
        <v>345</v>
      </c>
      <c r="E32" s="785">
        <v>34</v>
      </c>
      <c r="F32" s="786">
        <v>35</v>
      </c>
      <c r="G32" s="867">
        <v>39</v>
      </c>
      <c r="H32" s="788">
        <f t="shared" si="287"/>
        <v>1.7594512372352588E-3</v>
      </c>
      <c r="I32" s="789">
        <f t="shared" si="337"/>
        <v>1.4249803101577332E-3</v>
      </c>
      <c r="J32" s="790">
        <f t="shared" si="236"/>
        <v>1.1836005304194941E-3</v>
      </c>
      <c r="K32" s="791">
        <f t="shared" si="237"/>
        <v>1.0155958655692706E-3</v>
      </c>
      <c r="L32" s="792">
        <f t="shared" si="238"/>
        <v>8.9998137064801283E-4</v>
      </c>
      <c r="M32" s="793">
        <f t="shared" si="239"/>
        <v>7.8546960745074033E-4</v>
      </c>
      <c r="N32" s="794">
        <f t="shared" si="240"/>
        <v>5.9815862007177902E-3</v>
      </c>
      <c r="O32" s="795">
        <f t="shared" si="288"/>
        <v>4.9410545693042837E-3</v>
      </c>
      <c r="P32" s="796">
        <f t="shared" si="289"/>
        <v>4.0853870759235628E-3</v>
      </c>
      <c r="Q32" s="797">
        <f t="shared" si="290"/>
        <v>3.6196940288611076E-3</v>
      </c>
      <c r="R32" s="796">
        <f t="shared" si="291"/>
        <v>3.2899890333698886E-3</v>
      </c>
      <c r="S32" s="798">
        <f t="shared" si="292"/>
        <v>2.9391441767586098E-3</v>
      </c>
      <c r="T32" s="868" t="s">
        <v>368</v>
      </c>
      <c r="U32" s="869" t="s">
        <v>368</v>
      </c>
      <c r="V32" s="870" t="s">
        <v>368</v>
      </c>
      <c r="W32" s="882" t="s">
        <v>368</v>
      </c>
      <c r="X32" s="870" t="s">
        <v>368</v>
      </c>
      <c r="Y32" s="872" t="s">
        <v>368</v>
      </c>
      <c r="Z32" s="2045">
        <f>BA32+BD32</f>
        <v>2270</v>
      </c>
      <c r="AA32" s="2194">
        <f t="shared" si="450"/>
        <v>0.26603457891801452</v>
      </c>
      <c r="AB32" s="2195">
        <f t="shared" si="241"/>
        <v>477</v>
      </c>
      <c r="AC32" s="2034">
        <f t="shared" si="451"/>
        <v>1793</v>
      </c>
      <c r="AD32" s="801">
        <f t="shared" si="452"/>
        <v>0.21230561189993247</v>
      </c>
      <c r="AE32" s="2018">
        <f t="shared" si="242"/>
        <v>314</v>
      </c>
      <c r="AF32" s="802" t="s">
        <v>23</v>
      </c>
      <c r="AG32" s="801">
        <f t="shared" si="243"/>
        <v>0.23147377185678608</v>
      </c>
      <c r="AH32" s="2054">
        <v>1201</v>
      </c>
      <c r="AI32" s="801">
        <f t="shared" si="244"/>
        <v>0.16715257531584071</v>
      </c>
      <c r="AJ32" s="803">
        <v>1029</v>
      </c>
      <c r="AK32" s="804">
        <f t="shared" si="295"/>
        <v>0.15748031496062986</v>
      </c>
      <c r="AL32" s="2054">
        <v>889</v>
      </c>
      <c r="AM32" s="805">
        <f t="shared" si="296"/>
        <v>7.4969770253929813E-2</v>
      </c>
      <c r="AN32" s="2069">
        <v>827</v>
      </c>
      <c r="AO32" s="801">
        <f t="shared" si="245"/>
        <v>-1.2077294685990392E-3</v>
      </c>
      <c r="AP32" s="2054">
        <v>828</v>
      </c>
      <c r="AQ32" s="805">
        <f t="shared" si="246"/>
        <v>-5.6947608200455635E-2</v>
      </c>
      <c r="AR32" s="2069">
        <v>878</v>
      </c>
      <c r="AS32" s="801">
        <f t="shared" si="247"/>
        <v>7.3349633251833746E-2</v>
      </c>
      <c r="AT32" s="2054">
        <v>818</v>
      </c>
      <c r="AU32" s="805">
        <f t="shared" si="248"/>
        <v>5.1413881748072043E-2</v>
      </c>
      <c r="AV32" s="2069">
        <v>778</v>
      </c>
      <c r="AW32" s="801">
        <f t="shared" si="249"/>
        <v>6.1391541609822742E-2</v>
      </c>
      <c r="AX32" s="2054">
        <v>733</v>
      </c>
      <c r="AY32" s="805">
        <f t="shared" si="297"/>
        <v>0.11908396946564892</v>
      </c>
      <c r="AZ32" s="2083">
        <v>655</v>
      </c>
      <c r="BA32" s="2094">
        <f t="shared" si="339"/>
        <v>1273</v>
      </c>
      <c r="BB32" s="2104">
        <f t="shared" si="385"/>
        <v>1009</v>
      </c>
      <c r="BC32" s="2113">
        <v>815</v>
      </c>
      <c r="BD32" s="806">
        <f t="shared" si="386"/>
        <v>997</v>
      </c>
      <c r="BE32" s="807">
        <f t="shared" si="386"/>
        <v>784</v>
      </c>
      <c r="BF32" s="2137">
        <v>664</v>
      </c>
      <c r="BG32" s="2147">
        <f t="shared" si="387"/>
        <v>1711</v>
      </c>
      <c r="BH32" s="806">
        <f t="shared" si="388"/>
        <v>1092</v>
      </c>
      <c r="BI32" s="806">
        <f t="shared" si="388"/>
        <v>619</v>
      </c>
      <c r="BJ32" s="806">
        <f t="shared" si="389"/>
        <v>559</v>
      </c>
      <c r="BK32" s="806">
        <f t="shared" si="390"/>
        <v>181</v>
      </c>
      <c r="BL32" s="808">
        <f t="shared" si="390"/>
        <v>378</v>
      </c>
      <c r="BM32" s="2127">
        <f t="shared" si="340"/>
        <v>2270</v>
      </c>
      <c r="BN32" s="3276" t="s">
        <v>367</v>
      </c>
      <c r="BO32" s="881" t="s">
        <v>367</v>
      </c>
      <c r="BP32" s="811">
        <f>BZ32+CC32</f>
        <v>66</v>
      </c>
      <c r="BQ32" s="2166">
        <f t="shared" si="252"/>
        <v>0.5714285714285714</v>
      </c>
      <c r="BR32" s="2167">
        <f t="shared" si="342"/>
        <v>24</v>
      </c>
      <c r="BS32" s="813">
        <f t="shared" si="391"/>
        <v>42</v>
      </c>
      <c r="BT32" s="812">
        <f t="shared" si="301"/>
        <v>0.10526315789473695</v>
      </c>
      <c r="BU32" s="814">
        <v>38</v>
      </c>
      <c r="BV32" s="812">
        <f t="shared" si="302"/>
        <v>0.46153846153846145</v>
      </c>
      <c r="BW32" s="814">
        <v>26</v>
      </c>
      <c r="BX32" s="812">
        <f t="shared" si="303"/>
        <v>0.73333333333333339</v>
      </c>
      <c r="BY32" s="815">
        <v>15</v>
      </c>
      <c r="BZ32" s="816">
        <f>CG32+CJ32</f>
        <v>36</v>
      </c>
      <c r="CA32" s="817">
        <v>26</v>
      </c>
      <c r="CB32" s="883">
        <v>23</v>
      </c>
      <c r="CC32" s="819">
        <f>CH32+CK32</f>
        <v>30</v>
      </c>
      <c r="CD32" s="820">
        <v>16</v>
      </c>
      <c r="CE32" s="883">
        <v>15</v>
      </c>
      <c r="CF32" s="821">
        <f t="shared" si="454"/>
        <v>30</v>
      </c>
      <c r="CG32" s="822">
        <v>19</v>
      </c>
      <c r="CH32" s="823">
        <v>11</v>
      </c>
      <c r="CI32" s="821">
        <f t="shared" si="455"/>
        <v>36</v>
      </c>
      <c r="CJ32" s="823">
        <v>17</v>
      </c>
      <c r="CK32" s="824">
        <v>19</v>
      </c>
      <c r="CL32" s="825">
        <f>CV32+CY32</f>
        <v>2204</v>
      </c>
      <c r="CM32" s="826">
        <f t="shared" si="347"/>
        <v>0.25870930896630506</v>
      </c>
      <c r="CN32" s="2008">
        <f t="shared" si="348"/>
        <v>453</v>
      </c>
      <c r="CO32" s="827">
        <f t="shared" si="304"/>
        <v>1751</v>
      </c>
      <c r="CP32" s="828">
        <f t="shared" si="305"/>
        <v>0.2151283830673143</v>
      </c>
      <c r="CQ32" s="829">
        <v>1441</v>
      </c>
      <c r="CR32" s="830">
        <f t="shared" si="306"/>
        <v>0.22638297872340418</v>
      </c>
      <c r="CS32" s="829">
        <v>1175</v>
      </c>
      <c r="CT32" s="830">
        <f t="shared" si="306"/>
        <v>0.15877712031558189</v>
      </c>
      <c r="CU32" s="831">
        <v>1014</v>
      </c>
      <c r="CV32" s="832">
        <f t="shared" si="392"/>
        <v>1237</v>
      </c>
      <c r="CW32" s="833">
        <f t="shared" si="349"/>
        <v>983</v>
      </c>
      <c r="CX32" s="884">
        <v>2678</v>
      </c>
      <c r="CY32" s="835">
        <f t="shared" si="393"/>
        <v>967</v>
      </c>
      <c r="CZ32" s="836">
        <f t="shared" si="393"/>
        <v>768</v>
      </c>
      <c r="DA32" s="885">
        <v>649</v>
      </c>
      <c r="DB32" s="821">
        <f t="shared" si="457"/>
        <v>1681</v>
      </c>
      <c r="DC32" s="821">
        <f t="shared" si="458"/>
        <v>1073</v>
      </c>
      <c r="DD32" s="838">
        <f t="shared" si="459"/>
        <v>608</v>
      </c>
      <c r="DE32" s="821">
        <f t="shared" si="460"/>
        <v>523</v>
      </c>
      <c r="DF32" s="838">
        <f t="shared" si="461"/>
        <v>164</v>
      </c>
      <c r="DG32" s="1142">
        <f t="shared" si="462"/>
        <v>359</v>
      </c>
      <c r="DH32" s="1148">
        <f t="shared" si="400"/>
        <v>851</v>
      </c>
      <c r="DI32" s="833">
        <f t="shared" si="309"/>
        <v>632</v>
      </c>
      <c r="DJ32" s="841">
        <f t="shared" si="356"/>
        <v>489</v>
      </c>
      <c r="DK32" s="840">
        <f t="shared" si="401"/>
        <v>576</v>
      </c>
      <c r="DL32" s="840">
        <f t="shared" si="402"/>
        <v>275</v>
      </c>
      <c r="DM32" s="840">
        <f t="shared" si="403"/>
        <v>687</v>
      </c>
      <c r="DN32" s="833">
        <f t="shared" si="404"/>
        <v>499</v>
      </c>
      <c r="DO32" s="842">
        <v>378</v>
      </c>
      <c r="DP32" s="843">
        <f t="shared" si="405"/>
        <v>164</v>
      </c>
      <c r="DQ32" s="833">
        <f t="shared" si="406"/>
        <v>133</v>
      </c>
      <c r="DR32" s="886">
        <v>111</v>
      </c>
      <c r="DS32" s="887">
        <v>521</v>
      </c>
      <c r="DT32" s="888">
        <v>375</v>
      </c>
      <c r="DU32" s="889">
        <v>279</v>
      </c>
      <c r="DV32" s="848">
        <v>166</v>
      </c>
      <c r="DW32" s="807">
        <v>124</v>
      </c>
      <c r="DX32" s="890">
        <v>99</v>
      </c>
      <c r="DY32" s="848">
        <v>55</v>
      </c>
      <c r="DZ32" s="807">
        <v>47</v>
      </c>
      <c r="EA32" s="891">
        <v>43</v>
      </c>
      <c r="EB32" s="851">
        <v>109</v>
      </c>
      <c r="EC32" s="807">
        <v>86</v>
      </c>
      <c r="ED32" s="892">
        <v>68</v>
      </c>
      <c r="EE32" s="853">
        <f t="shared" si="357"/>
        <v>2</v>
      </c>
      <c r="EF32" s="854">
        <f t="shared" si="310"/>
        <v>3</v>
      </c>
      <c r="EG32" s="855">
        <f t="shared" si="311"/>
        <v>1</v>
      </c>
      <c r="EH32" s="835">
        <f t="shared" si="407"/>
        <v>1</v>
      </c>
      <c r="EI32" s="853">
        <f t="shared" si="408"/>
        <v>1</v>
      </c>
      <c r="EJ32" s="835">
        <f t="shared" si="409"/>
        <v>2</v>
      </c>
      <c r="EK32" s="855">
        <f t="shared" si="410"/>
        <v>3</v>
      </c>
      <c r="EL32" s="886">
        <v>1</v>
      </c>
      <c r="EM32" s="835">
        <f t="shared" si="411"/>
        <v>0</v>
      </c>
      <c r="EN32" s="854">
        <f t="shared" si="412"/>
        <v>0</v>
      </c>
      <c r="EO32" s="886">
        <v>0</v>
      </c>
      <c r="EP32" s="856">
        <v>1</v>
      </c>
      <c r="EQ32" s="807">
        <v>2</v>
      </c>
      <c r="ER32" s="884">
        <v>1</v>
      </c>
      <c r="ES32" s="857">
        <v>1</v>
      </c>
      <c r="ET32" s="858">
        <v>1</v>
      </c>
      <c r="EU32" s="886">
        <v>0</v>
      </c>
      <c r="EV32" s="856">
        <v>0</v>
      </c>
      <c r="EW32" s="807">
        <v>0</v>
      </c>
      <c r="EX32" s="891">
        <v>0</v>
      </c>
      <c r="EY32" s="851">
        <v>0</v>
      </c>
      <c r="EZ32" s="807">
        <v>0</v>
      </c>
      <c r="FA32" s="892">
        <v>0</v>
      </c>
      <c r="FB32" s="853">
        <f t="shared" si="358"/>
        <v>420</v>
      </c>
      <c r="FC32" s="854">
        <f t="shared" si="312"/>
        <v>354</v>
      </c>
      <c r="FD32" s="855">
        <f t="shared" si="313"/>
        <v>292</v>
      </c>
      <c r="FE32" s="835">
        <f t="shared" si="413"/>
        <v>240</v>
      </c>
      <c r="FF32" s="835">
        <f t="shared" si="414"/>
        <v>180</v>
      </c>
      <c r="FG32" s="835">
        <f t="shared" si="415"/>
        <v>305</v>
      </c>
      <c r="FH32" s="855">
        <f t="shared" si="416"/>
        <v>255</v>
      </c>
      <c r="FI32" s="783">
        <v>206</v>
      </c>
      <c r="FJ32" s="860">
        <f t="shared" si="417"/>
        <v>115</v>
      </c>
      <c r="FK32" s="854">
        <f t="shared" si="418"/>
        <v>99</v>
      </c>
      <c r="FL32" s="893">
        <v>86</v>
      </c>
      <c r="FM32" s="856">
        <v>208</v>
      </c>
      <c r="FN32" s="807">
        <v>167</v>
      </c>
      <c r="FO32" s="884">
        <v>130</v>
      </c>
      <c r="FP32" s="848">
        <v>97</v>
      </c>
      <c r="FQ32" s="807">
        <v>88</v>
      </c>
      <c r="FR32" s="884">
        <v>76</v>
      </c>
      <c r="FS32" s="848">
        <v>32</v>
      </c>
      <c r="FT32" s="807">
        <v>30</v>
      </c>
      <c r="FU32" s="891">
        <v>22</v>
      </c>
      <c r="FV32" s="851">
        <v>83</v>
      </c>
      <c r="FW32" s="807">
        <v>69</v>
      </c>
      <c r="FX32" s="892">
        <v>64</v>
      </c>
      <c r="FY32" s="853">
        <f t="shared" si="359"/>
        <v>140</v>
      </c>
      <c r="FZ32" s="854">
        <f t="shared" si="314"/>
        <v>120</v>
      </c>
      <c r="GA32" s="855">
        <f t="shared" si="315"/>
        <v>98</v>
      </c>
      <c r="GB32" s="835">
        <f t="shared" si="419"/>
        <v>59</v>
      </c>
      <c r="GC32" s="835">
        <f t="shared" si="420"/>
        <v>81</v>
      </c>
      <c r="GD32" s="835">
        <f t="shared" si="421"/>
        <v>112</v>
      </c>
      <c r="GE32" s="855">
        <f t="shared" si="422"/>
        <v>100</v>
      </c>
      <c r="GF32" s="886">
        <v>82</v>
      </c>
      <c r="GG32" s="862">
        <f t="shared" si="423"/>
        <v>28</v>
      </c>
      <c r="GH32" s="854">
        <f t="shared" si="424"/>
        <v>20</v>
      </c>
      <c r="GI32" s="893">
        <v>16</v>
      </c>
      <c r="GJ32" s="856">
        <v>55</v>
      </c>
      <c r="GK32" s="807">
        <v>52</v>
      </c>
      <c r="GL32" s="884">
        <v>40</v>
      </c>
      <c r="GM32" s="848">
        <v>57</v>
      </c>
      <c r="GN32" s="807">
        <v>48</v>
      </c>
      <c r="GO32" s="890">
        <v>42</v>
      </c>
      <c r="GP32" s="848">
        <v>4</v>
      </c>
      <c r="GQ32" s="807">
        <v>3</v>
      </c>
      <c r="GR32" s="885">
        <v>3</v>
      </c>
      <c r="GS32" s="856">
        <v>24</v>
      </c>
      <c r="GT32" s="807">
        <v>17</v>
      </c>
      <c r="GU32" s="892">
        <v>13</v>
      </c>
      <c r="GV32" s="853">
        <f t="shared" si="360"/>
        <v>243</v>
      </c>
      <c r="GW32" s="854">
        <f t="shared" si="316"/>
        <v>213</v>
      </c>
      <c r="GX32" s="855">
        <f t="shared" si="361"/>
        <v>227</v>
      </c>
      <c r="GY32" s="835">
        <f t="shared" si="425"/>
        <v>116</v>
      </c>
      <c r="GZ32" s="835">
        <f t="shared" si="426"/>
        <v>127</v>
      </c>
      <c r="HA32" s="835">
        <f t="shared" si="427"/>
        <v>172</v>
      </c>
      <c r="HB32" s="855">
        <f t="shared" si="428"/>
        <v>150</v>
      </c>
      <c r="HC32" s="783">
        <f t="shared" si="317"/>
        <v>163</v>
      </c>
      <c r="HD32" s="835">
        <f t="shared" si="429"/>
        <v>71</v>
      </c>
      <c r="HE32" s="855">
        <f t="shared" si="430"/>
        <v>63</v>
      </c>
      <c r="HF32" s="893">
        <f t="shared" si="318"/>
        <v>64</v>
      </c>
      <c r="HG32" s="856">
        <v>100</v>
      </c>
      <c r="HH32" s="807">
        <v>93</v>
      </c>
      <c r="HI32" s="884">
        <v>104</v>
      </c>
      <c r="HJ32" s="848">
        <v>72</v>
      </c>
      <c r="HK32" s="807">
        <v>57</v>
      </c>
      <c r="HL32" s="884">
        <v>59</v>
      </c>
      <c r="HM32" s="848">
        <v>16</v>
      </c>
      <c r="HN32" s="807">
        <v>14</v>
      </c>
      <c r="HO32" s="891">
        <v>14</v>
      </c>
      <c r="HP32" s="856">
        <v>55</v>
      </c>
      <c r="HQ32" s="807">
        <v>49</v>
      </c>
      <c r="HR32" s="885">
        <v>50</v>
      </c>
      <c r="HS32" s="863">
        <f t="shared" si="431"/>
        <v>548</v>
      </c>
      <c r="HT32" s="854">
        <f t="shared" si="431"/>
        <v>429</v>
      </c>
      <c r="HU32" s="836">
        <f t="shared" si="431"/>
        <v>334</v>
      </c>
      <c r="HV32" s="835">
        <f t="shared" si="432"/>
        <v>245</v>
      </c>
      <c r="HW32" s="864">
        <f t="shared" si="433"/>
        <v>303</v>
      </c>
      <c r="HX32" s="835">
        <f t="shared" si="434"/>
        <v>403</v>
      </c>
      <c r="HY32" s="836">
        <f t="shared" si="435"/>
        <v>332</v>
      </c>
      <c r="HZ32" s="884">
        <v>253</v>
      </c>
      <c r="IA32" s="835">
        <f t="shared" si="436"/>
        <v>145</v>
      </c>
      <c r="IB32" s="836">
        <f t="shared" si="436"/>
        <v>97</v>
      </c>
      <c r="IC32" s="891">
        <v>81</v>
      </c>
      <c r="ID32" s="856">
        <v>188</v>
      </c>
      <c r="IE32" s="807">
        <v>161</v>
      </c>
      <c r="IF32" s="884">
        <v>124</v>
      </c>
      <c r="IG32" s="848">
        <v>215</v>
      </c>
      <c r="IH32" s="807">
        <v>171</v>
      </c>
      <c r="II32" s="884">
        <v>129</v>
      </c>
      <c r="IJ32" s="848">
        <v>57</v>
      </c>
      <c r="IK32" s="807">
        <v>39</v>
      </c>
      <c r="IL32" s="892">
        <v>32</v>
      </c>
      <c r="IM32" s="848">
        <v>88</v>
      </c>
      <c r="IN32" s="807">
        <v>58</v>
      </c>
      <c r="IO32" s="894">
        <v>49</v>
      </c>
      <c r="IP32" s="1945">
        <f t="shared" si="463"/>
        <v>2270</v>
      </c>
      <c r="IQ32" s="3236">
        <f t="shared" si="464"/>
        <v>255</v>
      </c>
      <c r="IR32" s="3237">
        <v>199</v>
      </c>
      <c r="IS32" s="3238">
        <v>56</v>
      </c>
      <c r="IT32" s="3236">
        <f t="shared" si="465"/>
        <v>256</v>
      </c>
      <c r="IU32" s="3237">
        <v>204</v>
      </c>
      <c r="IV32" s="3238">
        <v>52</v>
      </c>
      <c r="IW32" s="3236">
        <f t="shared" si="466"/>
        <v>466</v>
      </c>
      <c r="IX32" s="3237">
        <v>275</v>
      </c>
      <c r="IY32" s="3238">
        <v>191</v>
      </c>
      <c r="IZ32" s="3236">
        <f t="shared" si="467"/>
        <v>629</v>
      </c>
      <c r="JA32" s="3237">
        <v>307</v>
      </c>
      <c r="JB32" s="3238">
        <v>322</v>
      </c>
      <c r="JC32" s="3236">
        <f t="shared" si="468"/>
        <v>338</v>
      </c>
      <c r="JD32" s="3237">
        <v>134</v>
      </c>
      <c r="JE32" s="3238">
        <v>204</v>
      </c>
      <c r="JF32" s="3236">
        <f t="shared" si="469"/>
        <v>326</v>
      </c>
      <c r="JG32" s="3237">
        <v>154</v>
      </c>
      <c r="JH32" s="3239">
        <v>172</v>
      </c>
      <c r="JI32" s="78"/>
      <c r="JJ32" s="1092">
        <v>32</v>
      </c>
      <c r="JK32" s="1093">
        <v>33</v>
      </c>
      <c r="JL32" s="1094">
        <v>32</v>
      </c>
      <c r="JM32" s="1053">
        <f t="shared" si="269"/>
        <v>2.6541058434077554E-3</v>
      </c>
      <c r="JN32" s="1054">
        <f t="shared" si="270"/>
        <v>2.2265079887733821E-3</v>
      </c>
      <c r="JO32" s="1055">
        <f t="shared" si="271"/>
        <v>2.0563269066263077E-3</v>
      </c>
      <c r="JP32" s="1056">
        <f t="shared" si="272"/>
        <v>1.1878962998635525E-3</v>
      </c>
      <c r="JQ32" s="1057">
        <f t="shared" si="273"/>
        <v>1.0988627642503314E-3</v>
      </c>
      <c r="JR32" s="1056">
        <f t="shared" si="274"/>
        <v>8.8605351763246503E-4</v>
      </c>
      <c r="JS32" s="1058">
        <f t="shared" si="275"/>
        <v>3.7756986079704583E-3</v>
      </c>
      <c r="JT32" s="1059">
        <f t="shared" si="276"/>
        <v>3.1746741487625476E-3</v>
      </c>
      <c r="JU32" s="1060">
        <f t="shared" si="277"/>
        <v>2.9397930385700846E-3</v>
      </c>
      <c r="JV32" s="1061">
        <f t="shared" si="278"/>
        <v>1.6699011599043193E-3</v>
      </c>
      <c r="JW32" s="1060">
        <f t="shared" si="279"/>
        <v>1.5675931224962054E-3</v>
      </c>
      <c r="JX32" s="1062">
        <f t="shared" si="280"/>
        <v>1.2600171362330528E-3</v>
      </c>
      <c r="JY32" s="1095" t="s">
        <v>369</v>
      </c>
      <c r="JZ32" s="1096" t="s">
        <v>376</v>
      </c>
      <c r="KA32" s="1097" t="s">
        <v>376</v>
      </c>
      <c r="KB32" s="1098" t="s">
        <v>376</v>
      </c>
      <c r="KC32" s="1097" t="s">
        <v>376</v>
      </c>
      <c r="KD32" s="1099" t="s">
        <v>376</v>
      </c>
      <c r="KE32" s="1064">
        <f t="shared" si="444"/>
        <v>182</v>
      </c>
      <c r="KF32" s="1065"/>
      <c r="KG32" s="1112">
        <f t="shared" si="281"/>
        <v>0.28169014084507049</v>
      </c>
      <c r="KH32" s="3305">
        <f t="shared" si="282"/>
        <v>40</v>
      </c>
      <c r="KI32" s="1067">
        <f t="shared" si="445"/>
        <v>142</v>
      </c>
      <c r="KJ32" s="1068" t="s">
        <v>353</v>
      </c>
      <c r="KK32" s="1113">
        <f t="shared" si="326"/>
        <v>0.1359999999999999</v>
      </c>
      <c r="KL32" s="1070">
        <v>125</v>
      </c>
      <c r="KM32" s="1071" t="s">
        <v>353</v>
      </c>
      <c r="KN32" s="1072">
        <f t="shared" si="327"/>
        <v>0.68918918918918926</v>
      </c>
      <c r="KO32" s="1073">
        <v>74</v>
      </c>
      <c r="KP32" s="1071"/>
      <c r="KQ32" s="1074">
        <f t="shared" si="328"/>
        <v>0.17460317460317465</v>
      </c>
      <c r="KR32" s="1073">
        <v>63</v>
      </c>
      <c r="KS32" s="1071"/>
      <c r="KT32" s="1074">
        <f t="shared" si="329"/>
        <v>0.26</v>
      </c>
      <c r="KU32" s="1073">
        <v>50</v>
      </c>
      <c r="KV32" s="1075"/>
      <c r="KW32" s="2779">
        <f t="shared" si="446"/>
        <v>25</v>
      </c>
      <c r="KX32" s="2786">
        <f t="shared" si="330"/>
        <v>0.92307692307692313</v>
      </c>
      <c r="KY32" s="2787">
        <f t="shared" si="331"/>
        <v>12</v>
      </c>
      <c r="KZ32" s="2703">
        <f t="shared" si="447"/>
        <v>13</v>
      </c>
      <c r="LA32" s="2786">
        <f t="shared" si="332"/>
        <v>1.6</v>
      </c>
      <c r="LB32" s="2787">
        <f t="shared" si="364"/>
        <v>8</v>
      </c>
      <c r="LC32" s="2952">
        <f t="shared" si="369"/>
        <v>5</v>
      </c>
      <c r="LD32" s="1077">
        <v>7</v>
      </c>
      <c r="LE32" s="1078">
        <v>5</v>
      </c>
      <c r="LF32" s="2718">
        <v>0</v>
      </c>
      <c r="LG32" s="1077">
        <v>18</v>
      </c>
      <c r="LH32" s="2703">
        <v>8</v>
      </c>
      <c r="LI32" s="1079">
        <v>5</v>
      </c>
      <c r="LJ32" s="1077"/>
      <c r="LK32" s="2703"/>
      <c r="LL32" s="2704"/>
      <c r="LM32" s="2779">
        <f t="shared" si="365"/>
        <v>152</v>
      </c>
      <c r="LN32" s="2786">
        <f t="shared" si="333"/>
        <v>0.17829457364341095</v>
      </c>
      <c r="LO32" s="2787">
        <f t="shared" si="334"/>
        <v>23</v>
      </c>
      <c r="LP32" s="2782">
        <f t="shared" si="366"/>
        <v>129</v>
      </c>
      <c r="LQ32" s="2786">
        <f t="shared" si="367"/>
        <v>7.4999999999999956E-2</v>
      </c>
      <c r="LR32" s="2787">
        <f t="shared" si="368"/>
        <v>9</v>
      </c>
      <c r="LS32" s="2783">
        <f t="shared" si="448"/>
        <v>120</v>
      </c>
      <c r="LT32" s="2837">
        <v>34</v>
      </c>
      <c r="LU32" s="1081">
        <v>21</v>
      </c>
      <c r="LV32" s="1084">
        <v>17</v>
      </c>
      <c r="LW32" s="1080">
        <v>56</v>
      </c>
      <c r="LX32" s="1081">
        <v>59</v>
      </c>
      <c r="LY32" s="1082">
        <v>57</v>
      </c>
      <c r="LZ32" s="1080"/>
      <c r="MA32" s="1081"/>
      <c r="MB32" s="1083"/>
      <c r="MC32" s="1080">
        <v>17</v>
      </c>
      <c r="MD32" s="1085">
        <v>8</v>
      </c>
      <c r="ME32" s="1086">
        <v>6</v>
      </c>
      <c r="MF32" s="1080"/>
      <c r="MG32" s="1081"/>
      <c r="MH32" s="1083"/>
      <c r="MI32" s="1080">
        <v>45</v>
      </c>
      <c r="MJ32" s="1085">
        <v>41</v>
      </c>
      <c r="MK32" s="1087" t="s">
        <v>353</v>
      </c>
      <c r="ML32" s="2863">
        <v>40</v>
      </c>
      <c r="MM32" s="2871" t="s">
        <v>353</v>
      </c>
      <c r="MN32" s="1088">
        <v>5</v>
      </c>
      <c r="MO32" s="2786" t="str">
        <f t="shared" si="335"/>
        <v>-</v>
      </c>
      <c r="MP32" s="2787">
        <f t="shared" si="336"/>
        <v>5</v>
      </c>
      <c r="MQ32" s="1085"/>
      <c r="MR32" s="3185"/>
      <c r="MS32" s="2786" t="str">
        <f t="shared" si="284"/>
        <v>-</v>
      </c>
      <c r="MT32" s="2787">
        <f t="shared" si="285"/>
        <v>0</v>
      </c>
      <c r="MU32" s="3147"/>
      <c r="MV32" s="3164"/>
      <c r="MW32" s="1089">
        <f t="shared" si="449"/>
        <v>182</v>
      </c>
      <c r="MX32" s="1120">
        <v>2</v>
      </c>
      <c r="MY32" s="1090">
        <v>0</v>
      </c>
      <c r="MZ32" s="1091">
        <v>0</v>
      </c>
      <c r="NA32" s="1090">
        <v>9</v>
      </c>
      <c r="NB32" s="1091">
        <v>28</v>
      </c>
      <c r="NC32" s="1090">
        <v>0</v>
      </c>
      <c r="ND32" s="1091">
        <v>0</v>
      </c>
      <c r="NE32" s="1090">
        <v>4</v>
      </c>
      <c r="NF32" s="1091">
        <v>4</v>
      </c>
      <c r="NG32" s="1090">
        <v>5</v>
      </c>
      <c r="NH32" s="1090">
        <v>1</v>
      </c>
      <c r="NI32" s="1090">
        <v>3</v>
      </c>
      <c r="NJ32" s="1090">
        <v>1</v>
      </c>
      <c r="NK32" s="1090">
        <v>0</v>
      </c>
      <c r="NL32" s="1090">
        <v>2</v>
      </c>
      <c r="NM32" s="1090">
        <v>1</v>
      </c>
      <c r="NN32" s="1090">
        <v>1</v>
      </c>
      <c r="NO32" s="1090">
        <v>6</v>
      </c>
      <c r="NP32" s="1090">
        <v>0</v>
      </c>
      <c r="NQ32" s="1090">
        <v>0</v>
      </c>
      <c r="NR32" s="1134">
        <v>115</v>
      </c>
    </row>
    <row r="33" spans="1:382" s="88" customFormat="1" ht="20.100000000000001" customHeight="1">
      <c r="A33" s="566" t="s">
        <v>383</v>
      </c>
      <c r="B33" s="567"/>
      <c r="C33" s="567"/>
      <c r="D33" s="568" t="s">
        <v>764</v>
      </c>
      <c r="E33" s="569">
        <v>11</v>
      </c>
      <c r="F33" s="570">
        <v>11</v>
      </c>
      <c r="G33" s="571">
        <v>11</v>
      </c>
      <c r="H33" s="572">
        <f t="shared" si="287"/>
        <v>2.7889239831805763E-2</v>
      </c>
      <c r="I33" s="573">
        <f t="shared" si="337"/>
        <v>2.4667339022128126E-2</v>
      </c>
      <c r="J33" s="574">
        <f t="shared" si="236"/>
        <v>2.2027454090464214E-2</v>
      </c>
      <c r="K33" s="575">
        <f t="shared" si="237"/>
        <v>2.2013315214404042E-2</v>
      </c>
      <c r="L33" s="576">
        <f t="shared" si="238"/>
        <v>2.1470109510852691E-2</v>
      </c>
      <c r="M33" s="577">
        <f t="shared" si="239"/>
        <v>2.058389813811012E-2</v>
      </c>
      <c r="N33" s="578">
        <f t="shared" si="240"/>
        <v>9.4814728931377767E-2</v>
      </c>
      <c r="O33" s="579">
        <f t="shared" si="288"/>
        <v>8.5532878818776553E-2</v>
      </c>
      <c r="P33" s="580">
        <f t="shared" si="289"/>
        <v>7.6031290916021677E-2</v>
      </c>
      <c r="Q33" s="581">
        <f t="shared" si="290"/>
        <v>7.8457847593099372E-2</v>
      </c>
      <c r="R33" s="580">
        <f t="shared" si="291"/>
        <v>7.8486541099284768E-2</v>
      </c>
      <c r="S33" s="582">
        <f t="shared" si="292"/>
        <v>7.7022769275529063E-2</v>
      </c>
      <c r="T33" s="578" t="s">
        <v>368</v>
      </c>
      <c r="U33" s="579" t="s">
        <v>368</v>
      </c>
      <c r="V33" s="574" t="s">
        <v>368</v>
      </c>
      <c r="W33" s="583" t="s">
        <v>368</v>
      </c>
      <c r="X33" s="574" t="s">
        <v>368</v>
      </c>
      <c r="Y33" s="584" t="s">
        <v>368</v>
      </c>
      <c r="Z33" s="2043">
        <f t="shared" si="338"/>
        <v>35982</v>
      </c>
      <c r="AA33" s="2190">
        <f t="shared" si="450"/>
        <v>0.15928861395708482</v>
      </c>
      <c r="AB33" s="2191">
        <f t="shared" si="241"/>
        <v>4944</v>
      </c>
      <c r="AC33" s="2032">
        <f t="shared" si="451"/>
        <v>31038</v>
      </c>
      <c r="AD33" s="585">
        <f t="shared" si="452"/>
        <v>0.12762942779291553</v>
      </c>
      <c r="AE33" s="2025">
        <f t="shared" si="242"/>
        <v>3513</v>
      </c>
      <c r="AF33" s="586" t="s">
        <v>24</v>
      </c>
      <c r="AG33" s="585">
        <f t="shared" si="243"/>
        <v>5.7352489244007376E-2</v>
      </c>
      <c r="AH33" s="2052">
        <v>26032</v>
      </c>
      <c r="AI33" s="585">
        <f t="shared" si="244"/>
        <v>6.0452990060290146E-2</v>
      </c>
      <c r="AJ33" s="587">
        <v>24548</v>
      </c>
      <c r="AK33" s="588">
        <f t="shared" si="295"/>
        <v>5.3697901017298433E-2</v>
      </c>
      <c r="AL33" s="2052">
        <v>23297</v>
      </c>
      <c r="AM33" s="589">
        <f t="shared" si="296"/>
        <v>-1.2127379892295287E-2</v>
      </c>
      <c r="AN33" s="2067">
        <v>23583</v>
      </c>
      <c r="AO33" s="585">
        <f t="shared" si="245"/>
        <v>-9.1878778543648232E-2</v>
      </c>
      <c r="AP33" s="2052">
        <v>25969</v>
      </c>
      <c r="AQ33" s="589">
        <f t="shared" si="246"/>
        <v>-1.5206674251042829E-2</v>
      </c>
      <c r="AR33" s="2067">
        <v>26370</v>
      </c>
      <c r="AS33" s="585">
        <f t="shared" si="247"/>
        <v>5.8951088266002705E-2</v>
      </c>
      <c r="AT33" s="2052">
        <v>24902</v>
      </c>
      <c r="AU33" s="589">
        <f t="shared" si="248"/>
        <v>0.16163642300695069</v>
      </c>
      <c r="AV33" s="2067">
        <v>21437</v>
      </c>
      <c r="AW33" s="585">
        <f t="shared" si="249"/>
        <v>1.5778999241849778E-2</v>
      </c>
      <c r="AX33" s="2052">
        <v>21104</v>
      </c>
      <c r="AY33" s="589">
        <f t="shared" si="297"/>
        <v>1.9664685703242091E-2</v>
      </c>
      <c r="AZ33" s="2081">
        <v>20697</v>
      </c>
      <c r="BA33" s="2092">
        <f t="shared" si="339"/>
        <v>19061</v>
      </c>
      <c r="BB33" s="2102">
        <f t="shared" si="385"/>
        <v>16452</v>
      </c>
      <c r="BC33" s="2111">
        <v>14580</v>
      </c>
      <c r="BD33" s="590">
        <f t="shared" si="386"/>
        <v>16921</v>
      </c>
      <c r="BE33" s="591">
        <f t="shared" si="386"/>
        <v>14586</v>
      </c>
      <c r="BF33" s="2135">
        <v>12945</v>
      </c>
      <c r="BG33" s="2145">
        <f t="shared" si="387"/>
        <v>17834</v>
      </c>
      <c r="BH33" s="593">
        <f t="shared" si="388"/>
        <v>12696</v>
      </c>
      <c r="BI33" s="593">
        <f t="shared" si="388"/>
        <v>5138</v>
      </c>
      <c r="BJ33" s="592">
        <f t="shared" si="389"/>
        <v>18148</v>
      </c>
      <c r="BK33" s="593">
        <f t="shared" si="390"/>
        <v>6365</v>
      </c>
      <c r="BL33" s="594">
        <f t="shared" si="390"/>
        <v>11783</v>
      </c>
      <c r="BM33" s="2125">
        <f t="shared" si="340"/>
        <v>35982</v>
      </c>
      <c r="BN33" s="3271" t="s">
        <v>367</v>
      </c>
      <c r="BO33" s="595" t="s">
        <v>367</v>
      </c>
      <c r="BP33" s="596">
        <f t="shared" si="453"/>
        <v>2250</v>
      </c>
      <c r="BQ33" s="2162">
        <f t="shared" si="252"/>
        <v>0.21490280777537807</v>
      </c>
      <c r="BR33" s="2163">
        <f t="shared" si="342"/>
        <v>398</v>
      </c>
      <c r="BS33" s="597">
        <f t="shared" si="391"/>
        <v>1852</v>
      </c>
      <c r="BT33" s="598">
        <f t="shared" si="301"/>
        <v>9.456264775413703E-2</v>
      </c>
      <c r="BU33" s="599">
        <v>1692</v>
      </c>
      <c r="BV33" s="598">
        <f t="shared" si="302"/>
        <v>7.2243346007604625E-2</v>
      </c>
      <c r="BW33" s="599">
        <v>1578</v>
      </c>
      <c r="BX33" s="598">
        <f t="shared" si="303"/>
        <v>4.7113470471134677E-2</v>
      </c>
      <c r="BY33" s="600">
        <v>1507</v>
      </c>
      <c r="BZ33" s="601">
        <f t="shared" si="343"/>
        <v>940</v>
      </c>
      <c r="CA33" s="602">
        <v>675</v>
      </c>
      <c r="CB33" s="603">
        <v>586</v>
      </c>
      <c r="CC33" s="604">
        <f t="shared" si="344"/>
        <v>1310</v>
      </c>
      <c r="CD33" s="605">
        <v>1177</v>
      </c>
      <c r="CE33" s="603">
        <v>1106</v>
      </c>
      <c r="CF33" s="606">
        <f t="shared" si="454"/>
        <v>935</v>
      </c>
      <c r="CG33" s="607">
        <v>234</v>
      </c>
      <c r="CH33" s="608">
        <v>701</v>
      </c>
      <c r="CI33" s="606">
        <f t="shared" si="455"/>
        <v>1315</v>
      </c>
      <c r="CJ33" s="608">
        <v>706</v>
      </c>
      <c r="CK33" s="609">
        <v>609</v>
      </c>
      <c r="CL33" s="610">
        <f t="shared" si="456"/>
        <v>33732</v>
      </c>
      <c r="CM33" s="611">
        <f t="shared" si="347"/>
        <v>0.15575961077228806</v>
      </c>
      <c r="CN33" s="2006">
        <f t="shared" si="348"/>
        <v>4546</v>
      </c>
      <c r="CO33" s="612">
        <f t="shared" si="304"/>
        <v>29186</v>
      </c>
      <c r="CP33" s="613">
        <f t="shared" si="305"/>
        <v>0.12979522316416992</v>
      </c>
      <c r="CQ33" s="614">
        <v>25833</v>
      </c>
      <c r="CR33" s="615">
        <f t="shared" si="306"/>
        <v>5.6391592377525113E-2</v>
      </c>
      <c r="CS33" s="614">
        <v>24454</v>
      </c>
      <c r="CT33" s="615">
        <f t="shared" si="306"/>
        <v>6.1325463304544137E-2</v>
      </c>
      <c r="CU33" s="616">
        <v>23041</v>
      </c>
      <c r="CV33" s="617">
        <f t="shared" si="392"/>
        <v>18121</v>
      </c>
      <c r="CW33" s="618">
        <f t="shared" si="349"/>
        <v>15777</v>
      </c>
      <c r="CX33" s="619">
        <v>2679</v>
      </c>
      <c r="CY33" s="620">
        <f t="shared" si="393"/>
        <v>15611</v>
      </c>
      <c r="CZ33" s="621">
        <f t="shared" si="393"/>
        <v>13409</v>
      </c>
      <c r="DA33" s="622">
        <v>11839</v>
      </c>
      <c r="DB33" s="606">
        <f t="shared" si="457"/>
        <v>16899</v>
      </c>
      <c r="DC33" s="623">
        <f t="shared" si="458"/>
        <v>12462</v>
      </c>
      <c r="DD33" s="624">
        <f t="shared" si="459"/>
        <v>4437</v>
      </c>
      <c r="DE33" s="606">
        <f t="shared" si="460"/>
        <v>16833</v>
      </c>
      <c r="DF33" s="624">
        <f t="shared" si="461"/>
        <v>5659</v>
      </c>
      <c r="DG33" s="1140">
        <f t="shared" si="462"/>
        <v>11174</v>
      </c>
      <c r="DH33" s="1146">
        <f t="shared" si="400"/>
        <v>27224</v>
      </c>
      <c r="DI33" s="625">
        <f t="shared" si="309"/>
        <v>23684</v>
      </c>
      <c r="DJ33" s="626">
        <f t="shared" si="356"/>
        <v>21065</v>
      </c>
      <c r="DK33" s="627">
        <f t="shared" si="401"/>
        <v>15313</v>
      </c>
      <c r="DL33" s="627">
        <f t="shared" si="402"/>
        <v>11911</v>
      </c>
      <c r="DM33" s="628">
        <f t="shared" si="403"/>
        <v>13633</v>
      </c>
      <c r="DN33" s="625">
        <f t="shared" si="404"/>
        <v>11912</v>
      </c>
      <c r="DO33" s="629">
        <v>10627</v>
      </c>
      <c r="DP33" s="630">
        <f t="shared" si="405"/>
        <v>13591</v>
      </c>
      <c r="DQ33" s="625">
        <f t="shared" si="406"/>
        <v>11772</v>
      </c>
      <c r="DR33" s="631">
        <v>10438</v>
      </c>
      <c r="DS33" s="632">
        <v>11139</v>
      </c>
      <c r="DT33" s="633">
        <v>9845</v>
      </c>
      <c r="DU33" s="634">
        <v>8828</v>
      </c>
      <c r="DV33" s="635">
        <v>2494</v>
      </c>
      <c r="DW33" s="636">
        <v>2067</v>
      </c>
      <c r="DX33" s="637">
        <v>1799</v>
      </c>
      <c r="DY33" s="635">
        <v>4174</v>
      </c>
      <c r="DZ33" s="636">
        <v>3656</v>
      </c>
      <c r="EA33" s="638">
        <v>3221</v>
      </c>
      <c r="EB33" s="639">
        <v>9417</v>
      </c>
      <c r="EC33" s="636">
        <v>8116</v>
      </c>
      <c r="ED33" s="640">
        <v>7217</v>
      </c>
      <c r="EE33" s="641">
        <f t="shared" si="357"/>
        <v>75</v>
      </c>
      <c r="EF33" s="642">
        <f t="shared" si="310"/>
        <v>59</v>
      </c>
      <c r="EG33" s="643">
        <f t="shared" si="311"/>
        <v>60</v>
      </c>
      <c r="EH33" s="620">
        <f t="shared" si="407"/>
        <v>43</v>
      </c>
      <c r="EI33" s="644">
        <f t="shared" si="408"/>
        <v>32</v>
      </c>
      <c r="EJ33" s="645">
        <f t="shared" si="409"/>
        <v>40</v>
      </c>
      <c r="EK33" s="643">
        <f t="shared" si="410"/>
        <v>31</v>
      </c>
      <c r="EL33" s="646">
        <v>31</v>
      </c>
      <c r="EM33" s="645">
        <f t="shared" si="411"/>
        <v>35</v>
      </c>
      <c r="EN33" s="642">
        <f t="shared" si="412"/>
        <v>28</v>
      </c>
      <c r="EO33" s="646">
        <v>29</v>
      </c>
      <c r="EP33" s="647">
        <v>26</v>
      </c>
      <c r="EQ33" s="648">
        <v>19</v>
      </c>
      <c r="ER33" s="649">
        <v>18</v>
      </c>
      <c r="ES33" s="650">
        <v>14</v>
      </c>
      <c r="ET33" s="651">
        <v>12</v>
      </c>
      <c r="EU33" s="646">
        <v>13</v>
      </c>
      <c r="EV33" s="647">
        <v>17</v>
      </c>
      <c r="EW33" s="648">
        <v>14</v>
      </c>
      <c r="EX33" s="652">
        <v>14</v>
      </c>
      <c r="EY33" s="653">
        <v>18</v>
      </c>
      <c r="EZ33" s="648">
        <v>14</v>
      </c>
      <c r="FA33" s="654">
        <v>15</v>
      </c>
      <c r="FB33" s="641">
        <f t="shared" si="358"/>
        <v>1218</v>
      </c>
      <c r="FC33" s="655">
        <f t="shared" si="312"/>
        <v>1038</v>
      </c>
      <c r="FD33" s="656">
        <f t="shared" si="313"/>
        <v>915</v>
      </c>
      <c r="FE33" s="657">
        <f t="shared" si="413"/>
        <v>586</v>
      </c>
      <c r="FF33" s="657">
        <f t="shared" si="414"/>
        <v>632</v>
      </c>
      <c r="FG33" s="645">
        <f t="shared" si="415"/>
        <v>609</v>
      </c>
      <c r="FH33" s="656">
        <f t="shared" si="416"/>
        <v>535</v>
      </c>
      <c r="FI33" s="658">
        <v>476</v>
      </c>
      <c r="FJ33" s="659">
        <f t="shared" si="417"/>
        <v>609</v>
      </c>
      <c r="FK33" s="655">
        <f t="shared" si="418"/>
        <v>503</v>
      </c>
      <c r="FL33" s="660">
        <v>439</v>
      </c>
      <c r="FM33" s="661">
        <v>400</v>
      </c>
      <c r="FN33" s="662">
        <v>359</v>
      </c>
      <c r="FO33" s="619">
        <v>320</v>
      </c>
      <c r="FP33" s="663">
        <v>209</v>
      </c>
      <c r="FQ33" s="662">
        <v>176</v>
      </c>
      <c r="FR33" s="619">
        <v>156</v>
      </c>
      <c r="FS33" s="663">
        <v>186</v>
      </c>
      <c r="FT33" s="662">
        <v>155</v>
      </c>
      <c r="FU33" s="664">
        <v>126</v>
      </c>
      <c r="FV33" s="665">
        <v>423</v>
      </c>
      <c r="FW33" s="662">
        <v>348</v>
      </c>
      <c r="FX33" s="666">
        <v>313</v>
      </c>
      <c r="FY33" s="641">
        <f t="shared" si="359"/>
        <v>1211</v>
      </c>
      <c r="FZ33" s="667">
        <f t="shared" si="314"/>
        <v>1049</v>
      </c>
      <c r="GA33" s="668">
        <f t="shared" si="315"/>
        <v>961</v>
      </c>
      <c r="GB33" s="620">
        <f t="shared" si="419"/>
        <v>564</v>
      </c>
      <c r="GC33" s="620">
        <f t="shared" si="420"/>
        <v>647</v>
      </c>
      <c r="GD33" s="645">
        <f t="shared" si="421"/>
        <v>829</v>
      </c>
      <c r="GE33" s="668">
        <f t="shared" si="422"/>
        <v>728</v>
      </c>
      <c r="GF33" s="669">
        <v>670</v>
      </c>
      <c r="GG33" s="670">
        <f t="shared" si="423"/>
        <v>382</v>
      </c>
      <c r="GH33" s="667">
        <f t="shared" si="424"/>
        <v>321</v>
      </c>
      <c r="GI33" s="671">
        <v>291</v>
      </c>
      <c r="GJ33" s="672">
        <v>430</v>
      </c>
      <c r="GK33" s="673">
        <v>386</v>
      </c>
      <c r="GL33" s="674">
        <v>361</v>
      </c>
      <c r="GM33" s="675">
        <v>399</v>
      </c>
      <c r="GN33" s="673">
        <v>342</v>
      </c>
      <c r="GO33" s="676">
        <v>309</v>
      </c>
      <c r="GP33" s="675">
        <v>134</v>
      </c>
      <c r="GQ33" s="673">
        <v>114</v>
      </c>
      <c r="GR33" s="677">
        <v>105</v>
      </c>
      <c r="GS33" s="672">
        <v>248</v>
      </c>
      <c r="GT33" s="673">
        <v>207</v>
      </c>
      <c r="GU33" s="678">
        <v>186</v>
      </c>
      <c r="GV33" s="641">
        <f t="shared" si="360"/>
        <v>262</v>
      </c>
      <c r="GW33" s="679">
        <f t="shared" si="316"/>
        <v>246</v>
      </c>
      <c r="GX33" s="680">
        <f t="shared" si="361"/>
        <v>229</v>
      </c>
      <c r="GY33" s="620">
        <f t="shared" si="425"/>
        <v>144</v>
      </c>
      <c r="GZ33" s="620">
        <f t="shared" si="426"/>
        <v>118</v>
      </c>
      <c r="HA33" s="645">
        <f t="shared" si="427"/>
        <v>136</v>
      </c>
      <c r="HB33" s="680">
        <f t="shared" si="428"/>
        <v>127</v>
      </c>
      <c r="HC33" s="681">
        <f t="shared" si="317"/>
        <v>111</v>
      </c>
      <c r="HD33" s="645">
        <f t="shared" si="429"/>
        <v>126</v>
      </c>
      <c r="HE33" s="680">
        <f t="shared" si="430"/>
        <v>119</v>
      </c>
      <c r="HF33" s="682">
        <f>SUM(HO33,HR33)</f>
        <v>118</v>
      </c>
      <c r="HG33" s="683">
        <v>108</v>
      </c>
      <c r="HH33" s="591">
        <v>100</v>
      </c>
      <c r="HI33" s="684">
        <v>87</v>
      </c>
      <c r="HJ33" s="685">
        <v>28</v>
      </c>
      <c r="HK33" s="591">
        <v>27</v>
      </c>
      <c r="HL33" s="684">
        <v>24</v>
      </c>
      <c r="HM33" s="685">
        <v>36</v>
      </c>
      <c r="HN33" s="591">
        <v>34</v>
      </c>
      <c r="HO33" s="686">
        <v>34</v>
      </c>
      <c r="HP33" s="683">
        <v>90</v>
      </c>
      <c r="HQ33" s="591">
        <v>85</v>
      </c>
      <c r="HR33" s="687">
        <v>84</v>
      </c>
      <c r="HS33" s="688">
        <f t="shared" si="431"/>
        <v>3742</v>
      </c>
      <c r="HT33" s="689">
        <f t="shared" si="431"/>
        <v>3110</v>
      </c>
      <c r="HU33" s="690">
        <f t="shared" si="431"/>
        <v>2603</v>
      </c>
      <c r="HV33" s="620">
        <f t="shared" si="432"/>
        <v>1471</v>
      </c>
      <c r="HW33" s="691">
        <f t="shared" si="433"/>
        <v>2271</v>
      </c>
      <c r="HX33" s="645">
        <f t="shared" si="434"/>
        <v>1652</v>
      </c>
      <c r="HY33" s="690">
        <f t="shared" si="435"/>
        <v>1418</v>
      </c>
      <c r="HZ33" s="692">
        <v>1211</v>
      </c>
      <c r="IA33" s="645">
        <f t="shared" si="436"/>
        <v>2090</v>
      </c>
      <c r="IB33" s="690">
        <f t="shared" si="436"/>
        <v>1692</v>
      </c>
      <c r="IC33" s="693">
        <v>1392</v>
      </c>
      <c r="ID33" s="694">
        <v>359</v>
      </c>
      <c r="IE33" s="695">
        <v>249</v>
      </c>
      <c r="IF33" s="692">
        <v>197</v>
      </c>
      <c r="IG33" s="696">
        <v>1293</v>
      </c>
      <c r="IH33" s="695">
        <v>1169</v>
      </c>
      <c r="II33" s="692">
        <v>1014</v>
      </c>
      <c r="IJ33" s="696">
        <v>1112</v>
      </c>
      <c r="IK33" s="695">
        <v>846</v>
      </c>
      <c r="IL33" s="697">
        <v>683</v>
      </c>
      <c r="IM33" s="696">
        <v>978</v>
      </c>
      <c r="IN33" s="695">
        <v>846</v>
      </c>
      <c r="IO33" s="698">
        <v>709</v>
      </c>
      <c r="IP33" s="1943">
        <f t="shared" si="463"/>
        <v>35982</v>
      </c>
      <c r="IQ33" s="3216">
        <f t="shared" si="464"/>
        <v>2299</v>
      </c>
      <c r="IR33" s="3230">
        <v>1651</v>
      </c>
      <c r="IS33" s="3231">
        <v>648</v>
      </c>
      <c r="IT33" s="3216">
        <f t="shared" si="465"/>
        <v>4505</v>
      </c>
      <c r="IU33" s="3230">
        <v>3027</v>
      </c>
      <c r="IV33" s="3231">
        <v>1478</v>
      </c>
      <c r="IW33" s="3216">
        <f t="shared" si="466"/>
        <v>9387</v>
      </c>
      <c r="IX33" s="3230">
        <v>4785</v>
      </c>
      <c r="IY33" s="3231">
        <v>4602</v>
      </c>
      <c r="IZ33" s="3216">
        <f t="shared" si="467"/>
        <v>7584</v>
      </c>
      <c r="JA33" s="3230">
        <v>3586</v>
      </c>
      <c r="JB33" s="3231">
        <v>3998</v>
      </c>
      <c r="JC33" s="3216">
        <f t="shared" si="468"/>
        <v>1785</v>
      </c>
      <c r="JD33" s="3230">
        <v>798</v>
      </c>
      <c r="JE33" s="3231">
        <v>987</v>
      </c>
      <c r="JF33" s="3216">
        <f t="shared" si="469"/>
        <v>10422</v>
      </c>
      <c r="JG33" s="3230">
        <v>5214</v>
      </c>
      <c r="JH33" s="3232">
        <v>5208</v>
      </c>
      <c r="JI33" s="87"/>
      <c r="JJ33" s="970">
        <v>13</v>
      </c>
      <c r="JK33" s="971">
        <v>12</v>
      </c>
      <c r="JL33" s="972">
        <v>12</v>
      </c>
      <c r="JM33" s="973">
        <f t="shared" si="269"/>
        <v>1.1360156329750777E-2</v>
      </c>
      <c r="JN33" s="974">
        <f t="shared" si="270"/>
        <v>1.1932201263778478E-2</v>
      </c>
      <c r="JO33" s="975">
        <f t="shared" si="271"/>
        <v>1.2453115746528921E-2</v>
      </c>
      <c r="JP33" s="976">
        <f t="shared" si="272"/>
        <v>1.1590015250020066E-2</v>
      </c>
      <c r="JQ33" s="977">
        <f t="shared" si="273"/>
        <v>1.2558431591432358E-2</v>
      </c>
      <c r="JR33" s="976">
        <f t="shared" si="274"/>
        <v>1.2776891724260145E-2</v>
      </c>
      <c r="JS33" s="978">
        <f t="shared" si="275"/>
        <v>1.6160819865983445E-2</v>
      </c>
      <c r="JT33" s="979">
        <f t="shared" si="276"/>
        <v>1.701357061414295E-2</v>
      </c>
      <c r="JU33" s="980">
        <f t="shared" si="277"/>
        <v>1.7803386641580432E-2</v>
      </c>
      <c r="JV33" s="981">
        <f t="shared" si="278"/>
        <v>1.6292819425012411E-2</v>
      </c>
      <c r="JW33" s="980">
        <f t="shared" si="279"/>
        <v>1.7915349971385205E-2</v>
      </c>
      <c r="JX33" s="982">
        <f t="shared" si="280"/>
        <v>1.816944710448062E-2</v>
      </c>
      <c r="JY33" s="978" t="s">
        <v>368</v>
      </c>
      <c r="JZ33" s="979" t="s">
        <v>368</v>
      </c>
      <c r="KA33" s="977" t="s">
        <v>368</v>
      </c>
      <c r="KB33" s="976" t="s">
        <v>368</v>
      </c>
      <c r="KC33" s="977" t="s">
        <v>368</v>
      </c>
      <c r="KD33" s="983" t="s">
        <v>368</v>
      </c>
      <c r="KE33" s="984">
        <f t="shared" si="444"/>
        <v>779</v>
      </c>
      <c r="KF33" s="985"/>
      <c r="KG33" s="986">
        <f t="shared" si="281"/>
        <v>2.3653088042050019E-2</v>
      </c>
      <c r="KH33" s="3300">
        <f t="shared" si="282"/>
        <v>18</v>
      </c>
      <c r="KI33" s="987">
        <f t="shared" si="445"/>
        <v>761</v>
      </c>
      <c r="KJ33" s="988"/>
      <c r="KK33" s="989">
        <f t="shared" si="326"/>
        <v>5.2840158520475189E-3</v>
      </c>
      <c r="KL33" s="990" t="s">
        <v>26</v>
      </c>
      <c r="KM33" s="991"/>
      <c r="KN33" s="992">
        <f t="shared" si="327"/>
        <v>4.8476454293628901E-2</v>
      </c>
      <c r="KO33" s="993">
        <v>722</v>
      </c>
      <c r="KP33" s="991"/>
      <c r="KQ33" s="994">
        <f t="shared" si="328"/>
        <v>2.7777777777777679E-3</v>
      </c>
      <c r="KR33" s="993">
        <v>720</v>
      </c>
      <c r="KS33" s="991" t="s">
        <v>353</v>
      </c>
      <c r="KT33" s="994">
        <f t="shared" si="329"/>
        <v>-1.3869625520110951E-3</v>
      </c>
      <c r="KU33" s="993">
        <v>721</v>
      </c>
      <c r="KV33" s="995" t="s">
        <v>353</v>
      </c>
      <c r="KW33" s="2769">
        <f t="shared" si="446"/>
        <v>101</v>
      </c>
      <c r="KX33" s="2770">
        <f t="shared" si="330"/>
        <v>-4.7169811320754707E-2</v>
      </c>
      <c r="KY33" s="2771">
        <f t="shared" si="331"/>
        <v>-5</v>
      </c>
      <c r="KZ33" s="2964">
        <f t="shared" si="447"/>
        <v>106</v>
      </c>
      <c r="LA33" s="2770">
        <f t="shared" si="332"/>
        <v>2.9126213592232997E-2</v>
      </c>
      <c r="LB33" s="2771">
        <f t="shared" si="364"/>
        <v>3</v>
      </c>
      <c r="LC33" s="2950">
        <f t="shared" si="369"/>
        <v>103</v>
      </c>
      <c r="LD33" s="996">
        <v>67</v>
      </c>
      <c r="LE33" s="997">
        <v>65</v>
      </c>
      <c r="LF33" s="2716">
        <v>68</v>
      </c>
      <c r="LG33" s="996">
        <v>34</v>
      </c>
      <c r="LH33" s="2699">
        <v>41</v>
      </c>
      <c r="LI33" s="998">
        <v>35</v>
      </c>
      <c r="LJ33" s="996"/>
      <c r="LK33" s="2699"/>
      <c r="LL33" s="2700"/>
      <c r="LM33" s="2769">
        <f>LT33+LW33+LZ33+MC33+MF33+MI33</f>
        <v>641</v>
      </c>
      <c r="LN33" s="2770">
        <f t="shared" si="333"/>
        <v>-2.1374045801526687E-2</v>
      </c>
      <c r="LO33" s="2771">
        <f t="shared" si="334"/>
        <v>-14</v>
      </c>
      <c r="LP33" s="2772">
        <f t="shared" si="366"/>
        <v>655</v>
      </c>
      <c r="LQ33" s="2770">
        <f t="shared" si="367"/>
        <v>1.5290519877675379E-3</v>
      </c>
      <c r="LR33" s="2771">
        <f t="shared" si="368"/>
        <v>1</v>
      </c>
      <c r="LS33" s="2773">
        <f t="shared" si="448"/>
        <v>654</v>
      </c>
      <c r="LT33" s="2835">
        <v>533</v>
      </c>
      <c r="LU33" s="1000">
        <v>512</v>
      </c>
      <c r="LV33" s="1001">
        <v>491</v>
      </c>
      <c r="LW33" s="999">
        <v>0</v>
      </c>
      <c r="LX33" s="1000">
        <v>0</v>
      </c>
      <c r="LY33" s="1002">
        <v>25</v>
      </c>
      <c r="LZ33" s="999"/>
      <c r="MA33" s="1000"/>
      <c r="MB33" s="1002"/>
      <c r="MC33" s="999">
        <v>67</v>
      </c>
      <c r="MD33" s="1003">
        <v>66</v>
      </c>
      <c r="ME33" s="1002">
        <v>64</v>
      </c>
      <c r="MF33" s="999"/>
      <c r="MG33" s="1000"/>
      <c r="MH33" s="1002"/>
      <c r="MI33" s="999">
        <v>41</v>
      </c>
      <c r="MJ33" s="1003">
        <v>77</v>
      </c>
      <c r="MK33" s="1004"/>
      <c r="ML33" s="2861">
        <v>74</v>
      </c>
      <c r="MM33" s="2869"/>
      <c r="MN33" s="1005">
        <v>37</v>
      </c>
      <c r="MO33" s="2770" t="str">
        <f t="shared" si="335"/>
        <v>-</v>
      </c>
      <c r="MP33" s="2771">
        <f t="shared" si="336"/>
        <v>37</v>
      </c>
      <c r="MQ33" s="1006"/>
      <c r="MR33" s="3183"/>
      <c r="MS33" s="2770" t="str">
        <f t="shared" si="284"/>
        <v>-</v>
      </c>
      <c r="MT33" s="2771">
        <f t="shared" si="285"/>
        <v>0</v>
      </c>
      <c r="MU33" s="3145"/>
      <c r="MV33" s="3162"/>
      <c r="MW33" s="1007">
        <f t="shared" si="449"/>
        <v>779</v>
      </c>
      <c r="MX33" s="1130">
        <v>0</v>
      </c>
      <c r="MY33" s="1008">
        <v>0</v>
      </c>
      <c r="MZ33" s="1009">
        <v>0</v>
      </c>
      <c r="NA33" s="1008">
        <v>0</v>
      </c>
      <c r="NB33" s="1009">
        <v>0</v>
      </c>
      <c r="NC33" s="1008">
        <v>0</v>
      </c>
      <c r="ND33" s="1009">
        <v>0</v>
      </c>
      <c r="NE33" s="1008">
        <v>0</v>
      </c>
      <c r="NF33" s="1009">
        <v>0</v>
      </c>
      <c r="NG33" s="1008">
        <v>0</v>
      </c>
      <c r="NH33" s="1008">
        <v>0</v>
      </c>
      <c r="NI33" s="1008">
        <v>0</v>
      </c>
      <c r="NJ33" s="1008">
        <v>0</v>
      </c>
      <c r="NK33" s="1008">
        <v>0</v>
      </c>
      <c r="NL33" s="1008">
        <v>0</v>
      </c>
      <c r="NM33" s="1008">
        <v>0</v>
      </c>
      <c r="NN33" s="1008">
        <v>0</v>
      </c>
      <c r="NO33" s="1008">
        <v>0</v>
      </c>
      <c r="NP33" s="1008">
        <v>0</v>
      </c>
      <c r="NQ33" s="1008">
        <v>0</v>
      </c>
      <c r="NR33" s="1131">
        <v>779</v>
      </c>
    </row>
    <row r="34" spans="1:382" s="91" customFormat="1" ht="20.100000000000001" customHeight="1">
      <c r="A34" s="782" t="s">
        <v>384</v>
      </c>
      <c r="B34" s="783"/>
      <c r="C34" s="783"/>
      <c r="D34" s="784" t="s">
        <v>345</v>
      </c>
      <c r="E34" s="785">
        <v>49</v>
      </c>
      <c r="F34" s="786">
        <v>47</v>
      </c>
      <c r="G34" s="867">
        <v>49</v>
      </c>
      <c r="H34" s="788">
        <f t="shared" si="287"/>
        <v>7.8516480322436883E-4</v>
      </c>
      <c r="I34" s="789">
        <f t="shared" si="337"/>
        <v>7.9633590115897872E-4</v>
      </c>
      <c r="J34" s="790">
        <f t="shared" si="236"/>
        <v>7.634583543070975E-4</v>
      </c>
      <c r="K34" s="791">
        <f t="shared" si="237"/>
        <v>7.4584142667118798E-4</v>
      </c>
      <c r="L34" s="792">
        <f t="shared" si="238"/>
        <v>7.7491107326932884E-4</v>
      </c>
      <c r="M34" s="793">
        <f t="shared" si="239"/>
        <v>7.7486709306445354E-4</v>
      </c>
      <c r="N34" s="794">
        <f t="shared" si="240"/>
        <v>2.6693157803203177E-3</v>
      </c>
      <c r="O34" s="795">
        <f t="shared" si="288"/>
        <v>2.761258604820353E-3</v>
      </c>
      <c r="P34" s="796">
        <f t="shared" si="289"/>
        <v>2.6351989658087078E-3</v>
      </c>
      <c r="Q34" s="797">
        <f t="shared" si="290"/>
        <v>2.6582598946340522E-3</v>
      </c>
      <c r="R34" s="796">
        <f t="shared" si="291"/>
        <v>2.8327796730473484E-3</v>
      </c>
      <c r="S34" s="798">
        <f t="shared" si="292"/>
        <v>2.8994706895582689E-3</v>
      </c>
      <c r="T34" s="895" t="s">
        <v>368</v>
      </c>
      <c r="U34" s="896" t="s">
        <v>368</v>
      </c>
      <c r="V34" s="897" t="s">
        <v>368</v>
      </c>
      <c r="W34" s="898" t="s">
        <v>368</v>
      </c>
      <c r="X34" s="897" t="s">
        <v>368</v>
      </c>
      <c r="Y34" s="899" t="s">
        <v>368</v>
      </c>
      <c r="Z34" s="2045">
        <f t="shared" si="338"/>
        <v>1013</v>
      </c>
      <c r="AA34" s="2194">
        <f t="shared" si="450"/>
        <v>1.0978043912175606E-2</v>
      </c>
      <c r="AB34" s="2195">
        <f t="shared" si="241"/>
        <v>11</v>
      </c>
      <c r="AC34" s="2034">
        <f t="shared" si="451"/>
        <v>1002</v>
      </c>
      <c r="AD34" s="801">
        <f t="shared" si="452"/>
        <v>5.031446540880502E-2</v>
      </c>
      <c r="AE34" s="2018">
        <f t="shared" si="242"/>
        <v>48</v>
      </c>
      <c r="AF34" s="802" t="s">
        <v>27</v>
      </c>
      <c r="AG34" s="801">
        <f t="shared" si="243"/>
        <v>8.163265306122458E-2</v>
      </c>
      <c r="AH34" s="2054">
        <v>882</v>
      </c>
      <c r="AI34" s="801">
        <f t="shared" si="244"/>
        <v>-4.5146726862302922E-3</v>
      </c>
      <c r="AJ34" s="803">
        <v>886</v>
      </c>
      <c r="AK34" s="804">
        <f t="shared" si="295"/>
        <v>1.0262257696693311E-2</v>
      </c>
      <c r="AL34" s="2054">
        <v>877</v>
      </c>
      <c r="AM34" s="805">
        <f t="shared" si="296"/>
        <v>8.4054388133498081E-2</v>
      </c>
      <c r="AN34" s="2069">
        <v>809</v>
      </c>
      <c r="AO34" s="801">
        <f t="shared" si="245"/>
        <v>-3.8049940546967864E-2</v>
      </c>
      <c r="AP34" s="2054">
        <v>841</v>
      </c>
      <c r="AQ34" s="805">
        <f t="shared" si="246"/>
        <v>1.0817307692307709E-2</v>
      </c>
      <c r="AR34" s="2069">
        <v>832</v>
      </c>
      <c r="AS34" s="801">
        <f t="shared" si="247"/>
        <v>3.4825870646766122E-2</v>
      </c>
      <c r="AT34" s="2054">
        <v>804</v>
      </c>
      <c r="AU34" s="805">
        <f t="shared" si="248"/>
        <v>-8.6363636363636309E-2</v>
      </c>
      <c r="AV34" s="2069">
        <v>880</v>
      </c>
      <c r="AW34" s="801">
        <f t="shared" si="249"/>
        <v>0.10414052697616061</v>
      </c>
      <c r="AX34" s="2054">
        <v>797</v>
      </c>
      <c r="AY34" s="805">
        <f t="shared" si="297"/>
        <v>1.6581632653061229E-2</v>
      </c>
      <c r="AZ34" s="2083">
        <v>784</v>
      </c>
      <c r="BA34" s="2094">
        <f t="shared" si="339"/>
        <v>535</v>
      </c>
      <c r="BB34" s="2104">
        <f t="shared" si="385"/>
        <v>547</v>
      </c>
      <c r="BC34" s="2113">
        <v>510</v>
      </c>
      <c r="BD34" s="806">
        <f t="shared" si="386"/>
        <v>478</v>
      </c>
      <c r="BE34" s="807">
        <f t="shared" si="386"/>
        <v>455</v>
      </c>
      <c r="BF34" s="2137">
        <v>444</v>
      </c>
      <c r="BG34" s="2147">
        <f t="shared" si="387"/>
        <v>694</v>
      </c>
      <c r="BH34" s="806">
        <f t="shared" si="388"/>
        <v>410</v>
      </c>
      <c r="BI34" s="806">
        <f t="shared" si="388"/>
        <v>284</v>
      </c>
      <c r="BJ34" s="806">
        <f t="shared" si="389"/>
        <v>319</v>
      </c>
      <c r="BK34" s="806">
        <f t="shared" si="390"/>
        <v>125</v>
      </c>
      <c r="BL34" s="808">
        <f t="shared" si="390"/>
        <v>194</v>
      </c>
      <c r="BM34" s="2127">
        <f t="shared" si="340"/>
        <v>1013</v>
      </c>
      <c r="BN34" s="3274" t="s">
        <v>354</v>
      </c>
      <c r="BO34" s="874" t="s">
        <v>354</v>
      </c>
      <c r="BP34" s="811">
        <f t="shared" si="453"/>
        <v>83</v>
      </c>
      <c r="BQ34" s="2166">
        <f t="shared" si="252"/>
        <v>1.2195121951219523E-2</v>
      </c>
      <c r="BR34" s="2167">
        <f t="shared" si="342"/>
        <v>1</v>
      </c>
      <c r="BS34" s="813">
        <f t="shared" si="391"/>
        <v>82</v>
      </c>
      <c r="BT34" s="812">
        <f t="shared" si="301"/>
        <v>9.3333333333333268E-2</v>
      </c>
      <c r="BU34" s="814">
        <v>75</v>
      </c>
      <c r="BV34" s="812">
        <f t="shared" si="302"/>
        <v>0.33928571428571419</v>
      </c>
      <c r="BW34" s="814">
        <v>56</v>
      </c>
      <c r="BX34" s="812">
        <f t="shared" si="303"/>
        <v>5.6603773584905648E-2</v>
      </c>
      <c r="BY34" s="815">
        <v>53</v>
      </c>
      <c r="BZ34" s="816">
        <f t="shared" si="343"/>
        <v>21</v>
      </c>
      <c r="CA34" s="817">
        <v>21</v>
      </c>
      <c r="CB34" s="883">
        <v>19</v>
      </c>
      <c r="CC34" s="819">
        <f t="shared" si="344"/>
        <v>62</v>
      </c>
      <c r="CD34" s="820">
        <v>61</v>
      </c>
      <c r="CE34" s="883">
        <v>56</v>
      </c>
      <c r="CF34" s="821">
        <f t="shared" si="454"/>
        <v>53</v>
      </c>
      <c r="CG34" s="822">
        <v>6</v>
      </c>
      <c r="CH34" s="823">
        <v>47</v>
      </c>
      <c r="CI34" s="821">
        <f t="shared" si="455"/>
        <v>30</v>
      </c>
      <c r="CJ34" s="823">
        <v>15</v>
      </c>
      <c r="CK34" s="824">
        <v>15</v>
      </c>
      <c r="CL34" s="825">
        <f t="shared" si="456"/>
        <v>930</v>
      </c>
      <c r="CM34" s="826">
        <f t="shared" si="347"/>
        <v>1.0869565217391353E-2</v>
      </c>
      <c r="CN34" s="2008">
        <f t="shared" si="348"/>
        <v>10</v>
      </c>
      <c r="CO34" s="827">
        <f t="shared" si="304"/>
        <v>920</v>
      </c>
      <c r="CP34" s="828">
        <f t="shared" si="305"/>
        <v>4.6643913538111592E-2</v>
      </c>
      <c r="CQ34" s="829">
        <v>879</v>
      </c>
      <c r="CR34" s="830">
        <f t="shared" si="306"/>
        <v>6.4164648910411515E-2</v>
      </c>
      <c r="CS34" s="829">
        <v>826</v>
      </c>
      <c r="CT34" s="830">
        <f t="shared" si="306"/>
        <v>-8.4033613445377853E-3</v>
      </c>
      <c r="CU34" s="831">
        <v>833</v>
      </c>
      <c r="CV34" s="832">
        <f t="shared" si="392"/>
        <v>514</v>
      </c>
      <c r="CW34" s="833">
        <f t="shared" si="349"/>
        <v>526</v>
      </c>
      <c r="CX34" s="884">
        <v>2680</v>
      </c>
      <c r="CY34" s="835">
        <f t="shared" si="393"/>
        <v>416</v>
      </c>
      <c r="CZ34" s="836">
        <f t="shared" si="393"/>
        <v>394</v>
      </c>
      <c r="DA34" s="885">
        <v>388</v>
      </c>
      <c r="DB34" s="821">
        <f t="shared" si="457"/>
        <v>641</v>
      </c>
      <c r="DC34" s="821">
        <f t="shared" si="458"/>
        <v>404</v>
      </c>
      <c r="DD34" s="838">
        <f t="shared" si="459"/>
        <v>237</v>
      </c>
      <c r="DE34" s="821">
        <f t="shared" si="460"/>
        <v>289</v>
      </c>
      <c r="DF34" s="838">
        <f t="shared" si="461"/>
        <v>110</v>
      </c>
      <c r="DG34" s="1142">
        <f t="shared" si="462"/>
        <v>179</v>
      </c>
      <c r="DH34" s="1148">
        <f t="shared" si="400"/>
        <v>299</v>
      </c>
      <c r="DI34" s="833">
        <f t="shared" si="309"/>
        <v>315</v>
      </c>
      <c r="DJ34" s="841">
        <f t="shared" si="356"/>
        <v>301</v>
      </c>
      <c r="DK34" s="840">
        <f t="shared" si="401"/>
        <v>219</v>
      </c>
      <c r="DL34" s="840">
        <f t="shared" si="402"/>
        <v>80</v>
      </c>
      <c r="DM34" s="840">
        <f t="shared" si="403"/>
        <v>227</v>
      </c>
      <c r="DN34" s="833">
        <f t="shared" si="404"/>
        <v>240</v>
      </c>
      <c r="DO34" s="842">
        <v>232</v>
      </c>
      <c r="DP34" s="843">
        <f t="shared" si="405"/>
        <v>72</v>
      </c>
      <c r="DQ34" s="833">
        <f t="shared" si="406"/>
        <v>75</v>
      </c>
      <c r="DR34" s="886">
        <v>69</v>
      </c>
      <c r="DS34" s="887">
        <v>201</v>
      </c>
      <c r="DT34" s="888">
        <v>214</v>
      </c>
      <c r="DU34" s="889">
        <v>206</v>
      </c>
      <c r="DV34" s="848">
        <v>26</v>
      </c>
      <c r="DW34" s="807">
        <v>26</v>
      </c>
      <c r="DX34" s="890">
        <v>26</v>
      </c>
      <c r="DY34" s="848">
        <v>18</v>
      </c>
      <c r="DZ34" s="807">
        <v>19</v>
      </c>
      <c r="EA34" s="891">
        <v>21</v>
      </c>
      <c r="EB34" s="851">
        <v>54</v>
      </c>
      <c r="EC34" s="807">
        <v>56</v>
      </c>
      <c r="ED34" s="892">
        <v>48</v>
      </c>
      <c r="EE34" s="853">
        <f t="shared" si="357"/>
        <v>0</v>
      </c>
      <c r="EF34" s="854">
        <f t="shared" si="310"/>
        <v>0</v>
      </c>
      <c r="EG34" s="855">
        <f t="shared" si="311"/>
        <v>0</v>
      </c>
      <c r="EH34" s="835">
        <f t="shared" si="407"/>
        <v>0</v>
      </c>
      <c r="EI34" s="853">
        <f t="shared" si="408"/>
        <v>0</v>
      </c>
      <c r="EJ34" s="835">
        <f t="shared" si="409"/>
        <v>0</v>
      </c>
      <c r="EK34" s="855">
        <f t="shared" si="410"/>
        <v>0</v>
      </c>
      <c r="EL34" s="886">
        <v>0</v>
      </c>
      <c r="EM34" s="835">
        <f t="shared" si="411"/>
        <v>0</v>
      </c>
      <c r="EN34" s="854">
        <f t="shared" si="412"/>
        <v>0</v>
      </c>
      <c r="EO34" s="886">
        <v>0</v>
      </c>
      <c r="EP34" s="856">
        <v>0</v>
      </c>
      <c r="EQ34" s="807">
        <v>0</v>
      </c>
      <c r="ER34" s="884">
        <v>0</v>
      </c>
      <c r="ES34" s="857">
        <v>0</v>
      </c>
      <c r="ET34" s="858">
        <v>0</v>
      </c>
      <c r="EU34" s="886">
        <v>0</v>
      </c>
      <c r="EV34" s="856">
        <v>0</v>
      </c>
      <c r="EW34" s="807">
        <v>0</v>
      </c>
      <c r="EX34" s="891">
        <v>0</v>
      </c>
      <c r="EY34" s="851">
        <v>0</v>
      </c>
      <c r="EZ34" s="807">
        <v>0</v>
      </c>
      <c r="FA34" s="892">
        <v>0</v>
      </c>
      <c r="FB34" s="853">
        <f t="shared" si="358"/>
        <v>42</v>
      </c>
      <c r="FC34" s="854">
        <f t="shared" si="312"/>
        <v>35</v>
      </c>
      <c r="FD34" s="855">
        <f t="shared" si="313"/>
        <v>33</v>
      </c>
      <c r="FE34" s="835">
        <f t="shared" si="413"/>
        <v>24</v>
      </c>
      <c r="FF34" s="835">
        <f t="shared" si="414"/>
        <v>18</v>
      </c>
      <c r="FG34" s="835">
        <f t="shared" si="415"/>
        <v>36</v>
      </c>
      <c r="FH34" s="855">
        <f t="shared" si="416"/>
        <v>30</v>
      </c>
      <c r="FI34" s="783">
        <v>30</v>
      </c>
      <c r="FJ34" s="860">
        <f t="shared" si="417"/>
        <v>6</v>
      </c>
      <c r="FK34" s="854">
        <f t="shared" si="418"/>
        <v>5</v>
      </c>
      <c r="FL34" s="893">
        <v>3</v>
      </c>
      <c r="FM34" s="856">
        <v>22</v>
      </c>
      <c r="FN34" s="807">
        <v>19</v>
      </c>
      <c r="FO34" s="884">
        <v>19</v>
      </c>
      <c r="FP34" s="848">
        <v>14</v>
      </c>
      <c r="FQ34" s="807">
        <v>11</v>
      </c>
      <c r="FR34" s="884">
        <v>11</v>
      </c>
      <c r="FS34" s="848">
        <v>2</v>
      </c>
      <c r="FT34" s="807">
        <v>2</v>
      </c>
      <c r="FU34" s="891">
        <v>1</v>
      </c>
      <c r="FV34" s="851">
        <v>4</v>
      </c>
      <c r="FW34" s="807">
        <v>3</v>
      </c>
      <c r="FX34" s="892">
        <v>2</v>
      </c>
      <c r="FY34" s="853">
        <f t="shared" si="359"/>
        <v>61</v>
      </c>
      <c r="FZ34" s="854">
        <f t="shared" si="314"/>
        <v>52</v>
      </c>
      <c r="GA34" s="855">
        <f t="shared" si="315"/>
        <v>44</v>
      </c>
      <c r="GB34" s="835">
        <f t="shared" si="419"/>
        <v>24</v>
      </c>
      <c r="GC34" s="835">
        <f t="shared" si="420"/>
        <v>37</v>
      </c>
      <c r="GD34" s="835">
        <f t="shared" si="421"/>
        <v>58</v>
      </c>
      <c r="GE34" s="855">
        <f t="shared" si="422"/>
        <v>50</v>
      </c>
      <c r="GF34" s="886">
        <v>42</v>
      </c>
      <c r="GG34" s="862">
        <f t="shared" si="423"/>
        <v>3</v>
      </c>
      <c r="GH34" s="854">
        <f t="shared" si="424"/>
        <v>2</v>
      </c>
      <c r="GI34" s="893">
        <v>2</v>
      </c>
      <c r="GJ34" s="856">
        <v>24</v>
      </c>
      <c r="GK34" s="807">
        <v>20</v>
      </c>
      <c r="GL34" s="884">
        <v>16</v>
      </c>
      <c r="GM34" s="848">
        <v>34</v>
      </c>
      <c r="GN34" s="807">
        <v>30</v>
      </c>
      <c r="GO34" s="890">
        <v>26</v>
      </c>
      <c r="GP34" s="848">
        <v>0</v>
      </c>
      <c r="GQ34" s="807">
        <v>0</v>
      </c>
      <c r="GR34" s="885">
        <v>0</v>
      </c>
      <c r="GS34" s="856">
        <v>3</v>
      </c>
      <c r="GT34" s="807">
        <v>2</v>
      </c>
      <c r="GU34" s="892">
        <v>2</v>
      </c>
      <c r="GV34" s="853">
        <f t="shared" si="360"/>
        <v>170</v>
      </c>
      <c r="GW34" s="854">
        <f t="shared" si="316"/>
        <v>186</v>
      </c>
      <c r="GX34" s="855">
        <f t="shared" si="361"/>
        <v>197</v>
      </c>
      <c r="GY34" s="835">
        <f t="shared" si="425"/>
        <v>90</v>
      </c>
      <c r="GZ34" s="835">
        <f t="shared" si="426"/>
        <v>80</v>
      </c>
      <c r="HA34" s="835">
        <f t="shared" si="427"/>
        <v>100</v>
      </c>
      <c r="HB34" s="855">
        <f t="shared" si="428"/>
        <v>113</v>
      </c>
      <c r="HC34" s="783">
        <f t="shared" si="317"/>
        <v>121</v>
      </c>
      <c r="HD34" s="835">
        <f t="shared" si="429"/>
        <v>70</v>
      </c>
      <c r="HE34" s="855">
        <f t="shared" si="430"/>
        <v>73</v>
      </c>
      <c r="HF34" s="893">
        <f t="shared" si="318"/>
        <v>76</v>
      </c>
      <c r="HG34" s="856">
        <v>67</v>
      </c>
      <c r="HH34" s="807">
        <v>74</v>
      </c>
      <c r="HI34" s="884">
        <v>76</v>
      </c>
      <c r="HJ34" s="848">
        <v>33</v>
      </c>
      <c r="HK34" s="807">
        <v>39</v>
      </c>
      <c r="HL34" s="884">
        <v>45</v>
      </c>
      <c r="HM34" s="848">
        <v>23</v>
      </c>
      <c r="HN34" s="807">
        <v>31</v>
      </c>
      <c r="HO34" s="891">
        <v>29</v>
      </c>
      <c r="HP34" s="856">
        <v>47</v>
      </c>
      <c r="HQ34" s="807">
        <v>42</v>
      </c>
      <c r="HR34" s="885">
        <v>47</v>
      </c>
      <c r="HS34" s="863">
        <f t="shared" si="431"/>
        <v>358</v>
      </c>
      <c r="HT34" s="854">
        <f t="shared" si="431"/>
        <v>332</v>
      </c>
      <c r="HU34" s="836">
        <f t="shared" si="431"/>
        <v>304</v>
      </c>
      <c r="HV34" s="835">
        <f t="shared" si="432"/>
        <v>157</v>
      </c>
      <c r="HW34" s="864">
        <f t="shared" si="433"/>
        <v>201</v>
      </c>
      <c r="HX34" s="835">
        <f t="shared" si="434"/>
        <v>220</v>
      </c>
      <c r="HY34" s="836">
        <f t="shared" si="435"/>
        <v>202</v>
      </c>
      <c r="HZ34" s="884">
        <v>180</v>
      </c>
      <c r="IA34" s="835">
        <f t="shared" si="436"/>
        <v>138</v>
      </c>
      <c r="IB34" s="836">
        <f t="shared" si="436"/>
        <v>130</v>
      </c>
      <c r="IC34" s="891">
        <v>124</v>
      </c>
      <c r="ID34" s="856">
        <v>90</v>
      </c>
      <c r="IE34" s="807">
        <v>84</v>
      </c>
      <c r="IF34" s="884">
        <v>62</v>
      </c>
      <c r="IG34" s="848">
        <v>130</v>
      </c>
      <c r="IH34" s="807">
        <v>118</v>
      </c>
      <c r="II34" s="884">
        <v>118</v>
      </c>
      <c r="IJ34" s="848">
        <v>67</v>
      </c>
      <c r="IK34" s="807">
        <v>63</v>
      </c>
      <c r="IL34" s="892">
        <v>61</v>
      </c>
      <c r="IM34" s="848">
        <v>71</v>
      </c>
      <c r="IN34" s="807">
        <v>67</v>
      </c>
      <c r="IO34" s="894">
        <v>63</v>
      </c>
      <c r="IP34" s="1945">
        <f t="shared" si="463"/>
        <v>1013</v>
      </c>
      <c r="IQ34" s="3236">
        <f t="shared" si="464"/>
        <v>200</v>
      </c>
      <c r="IR34" s="3237">
        <v>139</v>
      </c>
      <c r="IS34" s="3238">
        <v>61</v>
      </c>
      <c r="IT34" s="3236">
        <f t="shared" si="465"/>
        <v>115</v>
      </c>
      <c r="IU34" s="3237">
        <v>81</v>
      </c>
      <c r="IV34" s="3238">
        <v>34</v>
      </c>
      <c r="IW34" s="3236">
        <f t="shared" si="466"/>
        <v>187</v>
      </c>
      <c r="IX34" s="3237">
        <v>85</v>
      </c>
      <c r="IY34" s="3238">
        <v>102</v>
      </c>
      <c r="IZ34" s="3236">
        <f t="shared" si="467"/>
        <v>189</v>
      </c>
      <c r="JA34" s="3237">
        <v>82</v>
      </c>
      <c r="JB34" s="3238">
        <v>107</v>
      </c>
      <c r="JC34" s="3236">
        <f t="shared" si="468"/>
        <v>91</v>
      </c>
      <c r="JD34" s="3237">
        <v>36</v>
      </c>
      <c r="JE34" s="3238">
        <v>55</v>
      </c>
      <c r="JF34" s="3236">
        <f t="shared" si="469"/>
        <v>231</v>
      </c>
      <c r="JG34" s="3237">
        <v>112</v>
      </c>
      <c r="JH34" s="3239">
        <v>119</v>
      </c>
      <c r="JI34" s="78"/>
      <c r="JJ34" s="1092">
        <v>49</v>
      </c>
      <c r="JK34" s="1093">
        <v>48</v>
      </c>
      <c r="JL34" s="1094">
        <v>50</v>
      </c>
      <c r="JM34" s="1053">
        <f t="shared" si="269"/>
        <v>1.0499759380514196E-3</v>
      </c>
      <c r="JN34" s="1054">
        <f t="shared" si="270"/>
        <v>1.0975743606629349E-3</v>
      </c>
      <c r="JO34" s="1055">
        <f t="shared" si="271"/>
        <v>9.7058629992761731E-4</v>
      </c>
      <c r="JP34" s="1056">
        <f t="shared" si="272"/>
        <v>9.6315916205152899E-4</v>
      </c>
      <c r="JQ34" s="1057">
        <f t="shared" si="273"/>
        <v>9.5932463545663849E-4</v>
      </c>
      <c r="JR34" s="1056">
        <f t="shared" si="274"/>
        <v>1.0455431508063088E-3</v>
      </c>
      <c r="JS34" s="1058">
        <f t="shared" si="275"/>
        <v>1.493682965790511E-3</v>
      </c>
      <c r="JT34" s="1059">
        <f t="shared" si="276"/>
        <v>1.5649802141787207E-3</v>
      </c>
      <c r="JU34" s="1060">
        <f t="shared" si="277"/>
        <v>1.38758231420508E-3</v>
      </c>
      <c r="JV34" s="1061">
        <f t="shared" si="278"/>
        <v>1.3539739134359344E-3</v>
      </c>
      <c r="JW34" s="1060">
        <f t="shared" si="279"/>
        <v>1.3685336783697032E-3</v>
      </c>
      <c r="JX34" s="1062">
        <f t="shared" si="280"/>
        <v>1.4868202207550022E-3</v>
      </c>
      <c r="JY34" s="1114" t="s">
        <v>368</v>
      </c>
      <c r="JZ34" s="1115" t="s">
        <v>368</v>
      </c>
      <c r="KA34" s="1116" t="s">
        <v>368</v>
      </c>
      <c r="KB34" s="1117" t="s">
        <v>368</v>
      </c>
      <c r="KC34" s="1116" t="s">
        <v>368</v>
      </c>
      <c r="KD34" s="1118" t="s">
        <v>368</v>
      </c>
      <c r="KE34" s="1064">
        <f t="shared" si="444"/>
        <v>72</v>
      </c>
      <c r="KF34" s="1065"/>
      <c r="KG34" s="1112">
        <f t="shared" si="281"/>
        <v>2.857142857142847E-2</v>
      </c>
      <c r="KH34" s="3305">
        <f t="shared" si="282"/>
        <v>2</v>
      </c>
      <c r="KI34" s="1067">
        <f t="shared" si="445"/>
        <v>70</v>
      </c>
      <c r="KJ34" s="1068"/>
      <c r="KK34" s="1113">
        <f t="shared" si="326"/>
        <v>0.18644067796610164</v>
      </c>
      <c r="KL34" s="1070">
        <v>59</v>
      </c>
      <c r="KM34" s="1071" t="s">
        <v>353</v>
      </c>
      <c r="KN34" s="1072">
        <f t="shared" si="327"/>
        <v>-1.6666666666666718E-2</v>
      </c>
      <c r="KO34" s="1073">
        <v>60</v>
      </c>
      <c r="KP34" s="1071"/>
      <c r="KQ34" s="1074">
        <f t="shared" si="328"/>
        <v>9.0909090909090828E-2</v>
      </c>
      <c r="KR34" s="1073">
        <v>55</v>
      </c>
      <c r="KS34" s="1071"/>
      <c r="KT34" s="1074">
        <f t="shared" si="329"/>
        <v>-6.7796610169491567E-2</v>
      </c>
      <c r="KU34" s="1073">
        <v>59</v>
      </c>
      <c r="KV34" s="1075"/>
      <c r="KW34" s="2779">
        <f t="shared" si="446"/>
        <v>21</v>
      </c>
      <c r="KX34" s="2786">
        <f t="shared" si="330"/>
        <v>0</v>
      </c>
      <c r="KY34" s="2787">
        <f t="shared" si="331"/>
        <v>0</v>
      </c>
      <c r="KZ34" s="2703">
        <f t="shared" si="447"/>
        <v>21</v>
      </c>
      <c r="LA34" s="2786">
        <f t="shared" si="332"/>
        <v>5.0000000000000044E-2</v>
      </c>
      <c r="LB34" s="2787">
        <f t="shared" si="364"/>
        <v>1</v>
      </c>
      <c r="LC34" s="2952">
        <f t="shared" si="369"/>
        <v>20</v>
      </c>
      <c r="LD34" s="1077">
        <v>4</v>
      </c>
      <c r="LE34" s="1078">
        <v>4</v>
      </c>
      <c r="LF34" s="2718">
        <v>4</v>
      </c>
      <c r="LG34" s="1077">
        <v>17</v>
      </c>
      <c r="LH34" s="2703">
        <v>17</v>
      </c>
      <c r="LI34" s="1079">
        <v>16</v>
      </c>
      <c r="LJ34" s="1077"/>
      <c r="LK34" s="2703"/>
      <c r="LL34" s="2704"/>
      <c r="LM34" s="2779">
        <f t="shared" si="365"/>
        <v>51</v>
      </c>
      <c r="LN34" s="2786">
        <f t="shared" si="333"/>
        <v>4.081632653061229E-2</v>
      </c>
      <c r="LO34" s="2787">
        <f t="shared" si="334"/>
        <v>2</v>
      </c>
      <c r="LP34" s="2782">
        <f t="shared" si="366"/>
        <v>49</v>
      </c>
      <c r="LQ34" s="2786">
        <f t="shared" si="367"/>
        <v>0.25641025641025639</v>
      </c>
      <c r="LR34" s="2787">
        <f t="shared" si="368"/>
        <v>10</v>
      </c>
      <c r="LS34" s="2783">
        <f t="shared" si="448"/>
        <v>39</v>
      </c>
      <c r="LT34" s="2837">
        <v>26</v>
      </c>
      <c r="LU34" s="1081">
        <v>24</v>
      </c>
      <c r="LV34" s="1084">
        <v>23</v>
      </c>
      <c r="LW34" s="1080">
        <v>4</v>
      </c>
      <c r="LX34" s="1081">
        <v>3</v>
      </c>
      <c r="LY34" s="1082">
        <v>1</v>
      </c>
      <c r="LZ34" s="1080"/>
      <c r="MA34" s="1081"/>
      <c r="MB34" s="1083"/>
      <c r="MC34" s="1080">
        <v>10</v>
      </c>
      <c r="MD34" s="1085">
        <v>11</v>
      </c>
      <c r="ME34" s="1086">
        <v>8</v>
      </c>
      <c r="MF34" s="1080"/>
      <c r="MG34" s="1081"/>
      <c r="MH34" s="1083"/>
      <c r="MI34" s="1080">
        <v>11</v>
      </c>
      <c r="MJ34" s="1085">
        <v>11</v>
      </c>
      <c r="MK34" s="1087"/>
      <c r="ML34" s="2863">
        <v>7</v>
      </c>
      <c r="MM34" s="2871" t="s">
        <v>353</v>
      </c>
      <c r="MN34" s="1088">
        <v>0</v>
      </c>
      <c r="MO34" s="2786" t="str">
        <f t="shared" si="335"/>
        <v>-</v>
      </c>
      <c r="MP34" s="2787">
        <f t="shared" si="336"/>
        <v>0</v>
      </c>
      <c r="MQ34" s="1085"/>
      <c r="MR34" s="3185"/>
      <c r="MS34" s="2786" t="str">
        <f t="shared" si="284"/>
        <v>-</v>
      </c>
      <c r="MT34" s="2787">
        <f t="shared" si="285"/>
        <v>0</v>
      </c>
      <c r="MU34" s="3147"/>
      <c r="MV34" s="3164"/>
      <c r="MW34" s="1089">
        <f t="shared" si="449"/>
        <v>72</v>
      </c>
      <c r="MX34" s="1120">
        <v>0</v>
      </c>
      <c r="MY34" s="1090">
        <v>0</v>
      </c>
      <c r="MZ34" s="1091">
        <v>0</v>
      </c>
      <c r="NA34" s="1090">
        <v>21</v>
      </c>
      <c r="NB34" s="1091">
        <v>24</v>
      </c>
      <c r="NC34" s="1090">
        <v>0</v>
      </c>
      <c r="ND34" s="1091">
        <v>2</v>
      </c>
      <c r="NE34" s="1090">
        <v>2</v>
      </c>
      <c r="NF34" s="1091">
        <v>6</v>
      </c>
      <c r="NG34" s="1090">
        <v>2</v>
      </c>
      <c r="NH34" s="1090">
        <v>2</v>
      </c>
      <c r="NI34" s="1090">
        <v>0</v>
      </c>
      <c r="NJ34" s="1090">
        <v>4</v>
      </c>
      <c r="NK34" s="1090">
        <v>7</v>
      </c>
      <c r="NL34" s="1090">
        <v>0</v>
      </c>
      <c r="NM34" s="1090">
        <v>0</v>
      </c>
      <c r="NN34" s="1090">
        <v>0</v>
      </c>
      <c r="NO34" s="1090">
        <v>2</v>
      </c>
      <c r="NP34" s="1090">
        <v>0</v>
      </c>
      <c r="NQ34" s="1090">
        <v>0</v>
      </c>
      <c r="NR34" s="1134">
        <v>0</v>
      </c>
    </row>
    <row r="35" spans="1:382" s="88" customFormat="1" ht="20.100000000000001" customHeight="1">
      <c r="A35" s="1137" t="s">
        <v>385</v>
      </c>
      <c r="B35" s="567"/>
      <c r="C35" s="567"/>
      <c r="D35" s="568" t="s">
        <v>753</v>
      </c>
      <c r="E35" s="569">
        <v>5</v>
      </c>
      <c r="F35" s="570">
        <v>6</v>
      </c>
      <c r="G35" s="571">
        <v>7</v>
      </c>
      <c r="H35" s="572">
        <f t="shared" si="287"/>
        <v>4.9826573914391457E-2</v>
      </c>
      <c r="I35" s="573">
        <f t="shared" si="337"/>
        <v>4.7104619622447774E-2</v>
      </c>
      <c r="J35" s="574">
        <f t="shared" si="236"/>
        <v>4.4522266334927736E-2</v>
      </c>
      <c r="K35" s="575">
        <f t="shared" si="237"/>
        <v>4.226688438696824E-2</v>
      </c>
      <c r="L35" s="576">
        <f t="shared" si="238"/>
        <v>4.1326549800281102E-2</v>
      </c>
      <c r="M35" s="577">
        <f t="shared" si="239"/>
        <v>4.0470680955321886E-2</v>
      </c>
      <c r="N35" s="578">
        <f t="shared" si="240"/>
        <v>0.16939483212032738</v>
      </c>
      <c r="O35" s="579">
        <f t="shared" si="288"/>
        <v>0.1633331312452119</v>
      </c>
      <c r="P35" s="580">
        <f t="shared" si="289"/>
        <v>0.15367574346310445</v>
      </c>
      <c r="Q35" s="581">
        <f t="shared" si="290"/>
        <v>0.15064376906291818</v>
      </c>
      <c r="R35" s="580">
        <f t="shared" si="291"/>
        <v>0.15107412226993258</v>
      </c>
      <c r="S35" s="582">
        <f t="shared" si="292"/>
        <v>0.15143700676763569</v>
      </c>
      <c r="T35" s="578" t="s">
        <v>368</v>
      </c>
      <c r="U35" s="579" t="s">
        <v>368</v>
      </c>
      <c r="V35" s="574" t="s">
        <v>368</v>
      </c>
      <c r="W35" s="583" t="s">
        <v>368</v>
      </c>
      <c r="X35" s="574" t="s">
        <v>368</v>
      </c>
      <c r="Y35" s="584" t="s">
        <v>368</v>
      </c>
      <c r="Z35" s="2043">
        <f>SUBTOTAL(9,Z36:Z37)</f>
        <v>64285</v>
      </c>
      <c r="AA35" s="2190">
        <f t="shared" si="450"/>
        <v>8.4612788932006078E-2</v>
      </c>
      <c r="AB35" s="2191">
        <f t="shared" si="241"/>
        <v>5015</v>
      </c>
      <c r="AC35" s="2032">
        <f>SUBTOTAL(9,AC36:AC37)</f>
        <v>59270</v>
      </c>
      <c r="AD35" s="585">
        <f t="shared" si="452"/>
        <v>6.5355717726570006E-2</v>
      </c>
      <c r="AE35" s="2025">
        <f t="shared" si="242"/>
        <v>3636</v>
      </c>
      <c r="AF35" s="586" t="s">
        <v>29</v>
      </c>
      <c r="AG35" s="585">
        <f t="shared" si="243"/>
        <v>0.11305843986955555</v>
      </c>
      <c r="AH35" s="2052">
        <f>SUBTOTAL(9,AH36:AH37)</f>
        <v>49983</v>
      </c>
      <c r="AI35" s="585">
        <f t="shared" si="244"/>
        <v>5.7818882140060479E-2</v>
      </c>
      <c r="AJ35" s="587">
        <f>SUBTOTAL(9,AJ36:AJ37)</f>
        <v>47251</v>
      </c>
      <c r="AK35" s="588">
        <f t="shared" si="295"/>
        <v>3.156860604737477E-2</v>
      </c>
      <c r="AL35" s="2052">
        <f>SUBTOTAL(9,AL36:AL37)</f>
        <v>45805</v>
      </c>
      <c r="AM35" s="589">
        <f t="shared" si="296"/>
        <v>3.833250215351125E-2</v>
      </c>
      <c r="AN35" s="2067">
        <f>SUBTOTAL(9,AN36:AN37)</f>
        <v>44114</v>
      </c>
      <c r="AO35" s="585">
        <f t="shared" si="245"/>
        <v>3.2244477723698983E-2</v>
      </c>
      <c r="AP35" s="2052">
        <f>SUBTOTAL(9,AP36:AP37)</f>
        <v>42736</v>
      </c>
      <c r="AQ35" s="589">
        <f t="shared" si="246"/>
        <v>6.1790355039876843E-2</v>
      </c>
      <c r="AR35" s="2067">
        <f>SUBTOTAL(9,AR36:AR37)</f>
        <v>40249</v>
      </c>
      <c r="AS35" s="585">
        <f t="shared" si="247"/>
        <v>0.10796377350180308</v>
      </c>
      <c r="AT35" s="2052">
        <f>SUBTOTAL(9,AT36:AT37)</f>
        <v>36327</v>
      </c>
      <c r="AU35" s="589">
        <f t="shared" si="248"/>
        <v>0.11975217310893282</v>
      </c>
      <c r="AV35" s="2067">
        <v>32442</v>
      </c>
      <c r="AW35" s="585">
        <f t="shared" si="249"/>
        <v>0.12739783152627182</v>
      </c>
      <c r="AX35" s="2052">
        <v>28776</v>
      </c>
      <c r="AY35" s="589">
        <f t="shared" si="297"/>
        <v>0.13608906786687203</v>
      </c>
      <c r="AZ35" s="2081">
        <v>25329</v>
      </c>
      <c r="BA35" s="2092">
        <f>SUBTOTAL(9,BA36:BA37)</f>
        <v>42933</v>
      </c>
      <c r="BB35" s="2102">
        <f>SUBTOTAL(9,BB36:BB37)</f>
        <v>39543</v>
      </c>
      <c r="BC35" s="2111">
        <v>37029</v>
      </c>
      <c r="BD35" s="590">
        <f>SUBTOTAL(9,BD36:BD37)</f>
        <v>21352</v>
      </c>
      <c r="BE35" s="591">
        <f>SUBTOTAL(9,BE36:BE37)</f>
        <v>19727</v>
      </c>
      <c r="BF35" s="2135">
        <v>18605</v>
      </c>
      <c r="BG35" s="2145">
        <f t="shared" ref="BG35:BL35" si="470">SUBTOTAL(9,BG36:BG37)</f>
        <v>41202</v>
      </c>
      <c r="BH35" s="593">
        <f t="shared" si="470"/>
        <v>35343</v>
      </c>
      <c r="BI35" s="593">
        <f t="shared" si="470"/>
        <v>5859</v>
      </c>
      <c r="BJ35" s="592">
        <f t="shared" si="470"/>
        <v>23083</v>
      </c>
      <c r="BK35" s="593">
        <f t="shared" si="470"/>
        <v>7590</v>
      </c>
      <c r="BL35" s="594">
        <f t="shared" si="470"/>
        <v>15493</v>
      </c>
      <c r="BM35" s="2125">
        <f t="shared" ref="BM35" si="471">SUBTOTAL(9,BM36:BM37)</f>
        <v>64285</v>
      </c>
      <c r="BN35" s="3271" t="s">
        <v>367</v>
      </c>
      <c r="BO35" s="595" t="s">
        <v>367</v>
      </c>
      <c r="BP35" s="596">
        <f>SUBTOTAL(9,BP36:BP37)</f>
        <v>1224</v>
      </c>
      <c r="BQ35" s="2162">
        <f t="shared" si="252"/>
        <v>8.606921029281267E-2</v>
      </c>
      <c r="BR35" s="2163">
        <f>SUBTOTAL(9,BR36:BR37)</f>
        <v>97</v>
      </c>
      <c r="BS35" s="597">
        <f>SUBTOTAL(9,BS36:BS37)</f>
        <v>1127</v>
      </c>
      <c r="BT35" s="598">
        <f t="shared" si="301"/>
        <v>7.640878701050613E-2</v>
      </c>
      <c r="BU35" s="599">
        <f>SUBTOTAL(9,BU36:BU37)</f>
        <v>1047</v>
      </c>
      <c r="BV35" s="598">
        <f t="shared" si="302"/>
        <v>3.3563672260612076E-2</v>
      </c>
      <c r="BW35" s="599">
        <f>SUBTOTAL(9,BW36:BW37)</f>
        <v>1013</v>
      </c>
      <c r="BX35" s="598">
        <f t="shared" si="303"/>
        <v>-5.8881256133463955E-3</v>
      </c>
      <c r="BY35" s="600">
        <f>SUBTOTAL(9,BY36:BY37)</f>
        <v>1019</v>
      </c>
      <c r="BZ35" s="601">
        <f>SUBTOTAL(9,BZ36:BZ37)</f>
        <v>728</v>
      </c>
      <c r="CA35" s="602">
        <f>SUBTOTAL(9,CA36:CA37)</f>
        <v>672</v>
      </c>
      <c r="CB35" s="603">
        <v>619</v>
      </c>
      <c r="CC35" s="604">
        <f>SUBTOTAL(9,CC36:CC37)</f>
        <v>496</v>
      </c>
      <c r="CD35" s="605">
        <f>SUBTOTAL(9,CD36:CD37)</f>
        <v>455</v>
      </c>
      <c r="CE35" s="603">
        <v>428</v>
      </c>
      <c r="CF35" s="606">
        <f t="shared" ref="CF35:CL35" si="472">SUBTOTAL(9,CF36:CF37)</f>
        <v>828</v>
      </c>
      <c r="CG35" s="607">
        <f t="shared" si="472"/>
        <v>577</v>
      </c>
      <c r="CH35" s="608">
        <f t="shared" si="472"/>
        <v>251</v>
      </c>
      <c r="CI35" s="606">
        <f t="shared" si="472"/>
        <v>396</v>
      </c>
      <c r="CJ35" s="608">
        <f t="shared" si="472"/>
        <v>151</v>
      </c>
      <c r="CK35" s="609">
        <f t="shared" si="472"/>
        <v>245</v>
      </c>
      <c r="CL35" s="610">
        <f t="shared" si="472"/>
        <v>63061</v>
      </c>
      <c r="CM35" s="611">
        <f t="shared" si="347"/>
        <v>8.4584558760297801E-2</v>
      </c>
      <c r="CN35" s="2006">
        <f>SUBTOTAL(9,CN36:CN37)</f>
        <v>4918</v>
      </c>
      <c r="CO35" s="612">
        <f>SUBTOTAL(9,CO36:CO37)</f>
        <v>58143</v>
      </c>
      <c r="CP35" s="613">
        <f t="shared" si="305"/>
        <v>6.5143715536666313E-2</v>
      </c>
      <c r="CQ35" s="614">
        <f>SUBTOTAL(9,CQ36:CQ37)</f>
        <v>54587</v>
      </c>
      <c r="CR35" s="615">
        <f t="shared" si="306"/>
        <v>0.11470287931386558</v>
      </c>
      <c r="CS35" s="614">
        <f>SUBTOTAL(9,CS36:CS37)</f>
        <v>48970</v>
      </c>
      <c r="CT35" s="615">
        <f t="shared" si="306"/>
        <v>5.9223048970410197E-2</v>
      </c>
      <c r="CU35" s="616">
        <f>SUBTOTAL(9,CU36:CU37)</f>
        <v>46232</v>
      </c>
      <c r="CV35" s="617">
        <f>SUBTOTAL(9,CV36:CV37)</f>
        <v>42205</v>
      </c>
      <c r="CW35" s="618">
        <f>SUBTOTAL(9,CW36:CW37)</f>
        <v>38871</v>
      </c>
      <c r="CX35" s="619">
        <v>36410</v>
      </c>
      <c r="CY35" s="620">
        <f>SUBTOTAL(9,CY36:CY37)</f>
        <v>20856</v>
      </c>
      <c r="CZ35" s="621">
        <f>SUBTOTAL(9,CZ36:CZ37)</f>
        <v>19272</v>
      </c>
      <c r="DA35" s="622">
        <v>18177</v>
      </c>
      <c r="DB35" s="606">
        <f t="shared" ref="DB35:DG35" si="473">SUBTOTAL(9,DB36:DB37)</f>
        <v>40374</v>
      </c>
      <c r="DC35" s="623">
        <f t="shared" si="473"/>
        <v>34766</v>
      </c>
      <c r="DD35" s="624">
        <f t="shared" si="473"/>
        <v>5608</v>
      </c>
      <c r="DE35" s="606">
        <f t="shared" si="473"/>
        <v>22687</v>
      </c>
      <c r="DF35" s="624">
        <f t="shared" si="473"/>
        <v>7439</v>
      </c>
      <c r="DG35" s="1140">
        <f t="shared" si="473"/>
        <v>15248</v>
      </c>
      <c r="DH35" s="1146">
        <f t="shared" ref="DH35:DJ35" si="474">SUBTOTAL(9,DH36:DH37)</f>
        <v>47742</v>
      </c>
      <c r="DI35" s="625">
        <f t="shared" si="474"/>
        <v>44044</v>
      </c>
      <c r="DJ35" s="626">
        <f t="shared" si="474"/>
        <v>41242</v>
      </c>
      <c r="DK35" s="627">
        <f>SUBTOTAL(9,DK36:DK37)</f>
        <v>33261</v>
      </c>
      <c r="DL35" s="627">
        <f>SUBTOTAL(9,DL36:DL37)</f>
        <v>14481</v>
      </c>
      <c r="DM35" s="628">
        <f>SUBTOTAL(9,DM36:DM37)</f>
        <v>29733</v>
      </c>
      <c r="DN35" s="625">
        <f>SUBTOTAL(9,DN36:DN37)</f>
        <v>27341</v>
      </c>
      <c r="DO35" s="629">
        <v>25512</v>
      </c>
      <c r="DP35" s="630">
        <f>SUBTOTAL(9,DP36:DP37)</f>
        <v>18009</v>
      </c>
      <c r="DQ35" s="625">
        <f>SUBTOTAL(9,DQ36:DQ37)</f>
        <v>16703</v>
      </c>
      <c r="DR35" s="631">
        <v>15730</v>
      </c>
      <c r="DS35" s="632">
        <f>SUBTOTAL(9,DS36:DS37)</f>
        <v>27607</v>
      </c>
      <c r="DT35" s="633">
        <f>SUBTOTAL(9,DT36:DT37)</f>
        <v>25394</v>
      </c>
      <c r="DU35" s="634">
        <v>23678</v>
      </c>
      <c r="DV35" s="635">
        <f>SUBTOTAL(9,DV36:DV37)</f>
        <v>2126</v>
      </c>
      <c r="DW35" s="636">
        <f>SUBTOTAL(9,DW36:DW37)</f>
        <v>1947</v>
      </c>
      <c r="DX35" s="637">
        <v>1834</v>
      </c>
      <c r="DY35" s="635">
        <f>SUBTOTAL(9,DY36:DY37)</f>
        <v>5654</v>
      </c>
      <c r="DZ35" s="636">
        <f>SUBTOTAL(9,DZ36:DZ37)</f>
        <v>5268</v>
      </c>
      <c r="EA35" s="638">
        <v>4975</v>
      </c>
      <c r="EB35" s="639">
        <f>SUBTOTAL(9,EB36:EB37)</f>
        <v>12355</v>
      </c>
      <c r="EC35" s="636">
        <f>SUBTOTAL(9,EC36:EC37)</f>
        <v>11435</v>
      </c>
      <c r="ED35" s="640">
        <v>10755</v>
      </c>
      <c r="EE35" s="641">
        <f t="shared" ref="EE35:EG35" si="475">SUBTOTAL(9,EE36:EE37)</f>
        <v>245</v>
      </c>
      <c r="EF35" s="642">
        <f t="shared" si="475"/>
        <v>224</v>
      </c>
      <c r="EG35" s="643">
        <f t="shared" si="475"/>
        <v>213</v>
      </c>
      <c r="EH35" s="620">
        <f>SUBTOTAL(9,EH36:EH37)</f>
        <v>148</v>
      </c>
      <c r="EI35" s="644">
        <f>SUBTOTAL(9,EI36:EI37)</f>
        <v>97</v>
      </c>
      <c r="EJ35" s="645">
        <f>SUBTOTAL(9,EJ36:EJ37)</f>
        <v>130</v>
      </c>
      <c r="EK35" s="643">
        <f>SUBTOTAL(9,EK36:EK37)</f>
        <v>121</v>
      </c>
      <c r="EL35" s="646">
        <v>117</v>
      </c>
      <c r="EM35" s="645">
        <f>SUBTOTAL(9,EM36:EM37)</f>
        <v>115</v>
      </c>
      <c r="EN35" s="642">
        <f>SUBTOTAL(9,EN36:EN37)</f>
        <v>103</v>
      </c>
      <c r="EO35" s="646">
        <v>96</v>
      </c>
      <c r="EP35" s="647">
        <f>SUBTOTAL(9,EP36:EP37)</f>
        <v>113</v>
      </c>
      <c r="EQ35" s="648">
        <f>SUBTOTAL(9,EQ36:EQ37)</f>
        <v>106</v>
      </c>
      <c r="ER35" s="649">
        <v>105</v>
      </c>
      <c r="ES35" s="650">
        <f>SUBTOTAL(9,ES36:ES37)</f>
        <v>17</v>
      </c>
      <c r="ET35" s="651">
        <f>SUBTOTAL(9,ET36:ET37)</f>
        <v>15</v>
      </c>
      <c r="EU35" s="646">
        <v>12</v>
      </c>
      <c r="EV35" s="647">
        <f>SUBTOTAL(9,EV36:EV37)</f>
        <v>35</v>
      </c>
      <c r="EW35" s="648">
        <f>SUBTOTAL(9,EW36:EW37)</f>
        <v>25</v>
      </c>
      <c r="EX35" s="652">
        <v>24</v>
      </c>
      <c r="EY35" s="653">
        <f>SUBTOTAL(9,EY36:EY37)</f>
        <v>80</v>
      </c>
      <c r="EZ35" s="648">
        <f>SUBTOTAL(9,EZ36:EZ37)</f>
        <v>78</v>
      </c>
      <c r="FA35" s="654">
        <v>72</v>
      </c>
      <c r="FB35" s="641">
        <f t="shared" ref="FB35:FD35" si="476">SUBTOTAL(9,FB36:FB37)</f>
        <v>2471</v>
      </c>
      <c r="FC35" s="655">
        <f t="shared" si="476"/>
        <v>2279</v>
      </c>
      <c r="FD35" s="656">
        <f t="shared" si="476"/>
        <v>2165</v>
      </c>
      <c r="FE35" s="657">
        <f>SUBTOTAL(9,FE36:FE37)</f>
        <v>1723</v>
      </c>
      <c r="FF35" s="657">
        <f>SUBTOTAL(9,FF36:FF37)</f>
        <v>748</v>
      </c>
      <c r="FG35" s="645">
        <f>SUBTOTAL(9,FG36:FG37)</f>
        <v>1688</v>
      </c>
      <c r="FH35" s="656">
        <f>SUBTOTAL(9,FH36:FH37)</f>
        <v>1560</v>
      </c>
      <c r="FI35" s="658">
        <v>1492</v>
      </c>
      <c r="FJ35" s="659">
        <f>SUBTOTAL(9,FJ36:FJ37)</f>
        <v>783</v>
      </c>
      <c r="FK35" s="655">
        <f>SUBTOTAL(9,FK36:FK37)</f>
        <v>719</v>
      </c>
      <c r="FL35" s="660">
        <v>673</v>
      </c>
      <c r="FM35" s="661">
        <f>SUBTOTAL(9,FM36:FM37)</f>
        <v>1440</v>
      </c>
      <c r="FN35" s="662">
        <f>SUBTOTAL(9,FN36:FN37)</f>
        <v>1331</v>
      </c>
      <c r="FO35" s="619">
        <v>1272</v>
      </c>
      <c r="FP35" s="663">
        <f>SUBTOTAL(9,FP36:FP37)</f>
        <v>248</v>
      </c>
      <c r="FQ35" s="662">
        <f>SUBTOTAL(9,FQ36:FQ37)</f>
        <v>229</v>
      </c>
      <c r="FR35" s="619">
        <v>220</v>
      </c>
      <c r="FS35" s="663">
        <f>SUBTOTAL(9,FS36:FS37)</f>
        <v>283</v>
      </c>
      <c r="FT35" s="662">
        <f>SUBTOTAL(9,FT36:FT37)</f>
        <v>256</v>
      </c>
      <c r="FU35" s="664">
        <v>242</v>
      </c>
      <c r="FV35" s="665">
        <f>SUBTOTAL(9,FV36:FV37)</f>
        <v>500</v>
      </c>
      <c r="FW35" s="662">
        <f>SUBTOTAL(9,FW36:FW37)</f>
        <v>463</v>
      </c>
      <c r="FX35" s="666">
        <v>431</v>
      </c>
      <c r="FY35" s="641">
        <f t="shared" ref="FY35:GA35" si="477">SUBTOTAL(9,FY36:FY37)</f>
        <v>2919</v>
      </c>
      <c r="FZ35" s="667">
        <f t="shared" si="477"/>
        <v>2688</v>
      </c>
      <c r="GA35" s="668">
        <f t="shared" si="477"/>
        <v>2565</v>
      </c>
      <c r="GB35" s="620">
        <f>SUBTOTAL(9,GB36:GB37)</f>
        <v>1448</v>
      </c>
      <c r="GC35" s="620">
        <f>SUBTOTAL(9,GC36:GC37)</f>
        <v>1471</v>
      </c>
      <c r="GD35" s="645">
        <f>SUBTOTAL(9,GD36:GD37)</f>
        <v>2379</v>
      </c>
      <c r="GE35" s="668">
        <f>SUBTOTAL(9,GE36:GE37)</f>
        <v>2217</v>
      </c>
      <c r="GF35" s="669">
        <v>2137</v>
      </c>
      <c r="GG35" s="670">
        <f>SUBTOTAL(9,GG36:GG37)</f>
        <v>540</v>
      </c>
      <c r="GH35" s="667">
        <f>SUBTOTAL(9,GH36:GH37)</f>
        <v>471</v>
      </c>
      <c r="GI35" s="671">
        <v>428</v>
      </c>
      <c r="GJ35" s="672">
        <f>SUBTOTAL(9,GJ36:GJ37)</f>
        <v>1240</v>
      </c>
      <c r="GK35" s="673">
        <f>SUBTOTAL(9,GK36:GK37)</f>
        <v>1150</v>
      </c>
      <c r="GL35" s="674">
        <v>1079</v>
      </c>
      <c r="GM35" s="675">
        <f>SUBTOTAL(9,GM36:GM37)</f>
        <v>1139</v>
      </c>
      <c r="GN35" s="673">
        <f>SUBTOTAL(9,GN36:GN37)</f>
        <v>1067</v>
      </c>
      <c r="GO35" s="676">
        <v>1058</v>
      </c>
      <c r="GP35" s="675">
        <f>SUBTOTAL(9,GP36:GP37)</f>
        <v>208</v>
      </c>
      <c r="GQ35" s="673">
        <f>SUBTOTAL(9,GQ36:GQ37)</f>
        <v>185</v>
      </c>
      <c r="GR35" s="677">
        <v>160</v>
      </c>
      <c r="GS35" s="672">
        <f>SUBTOTAL(9,GS36:GS37)</f>
        <v>332</v>
      </c>
      <c r="GT35" s="673">
        <f>SUBTOTAL(9,GT36:GT37)</f>
        <v>286</v>
      </c>
      <c r="GU35" s="678">
        <v>268</v>
      </c>
      <c r="GV35" s="641">
        <f t="shared" ref="GV35:GW35" si="478">SUBTOTAL(9,GV36:GV37)</f>
        <v>835</v>
      </c>
      <c r="GW35" s="679">
        <f t="shared" si="478"/>
        <v>800</v>
      </c>
      <c r="GX35" s="680">
        <f t="shared" ref="GX35:HH35" si="479">SUBTOTAL(9,GX36:GX37)</f>
        <v>783</v>
      </c>
      <c r="GY35" s="620">
        <f t="shared" si="479"/>
        <v>460</v>
      </c>
      <c r="GZ35" s="620">
        <f t="shared" si="479"/>
        <v>375</v>
      </c>
      <c r="HA35" s="645">
        <f t="shared" si="479"/>
        <v>419</v>
      </c>
      <c r="HB35" s="680">
        <f t="shared" si="479"/>
        <v>402</v>
      </c>
      <c r="HC35" s="681">
        <f t="shared" si="479"/>
        <v>390</v>
      </c>
      <c r="HD35" s="645">
        <f t="shared" si="479"/>
        <v>416</v>
      </c>
      <c r="HE35" s="680">
        <f t="shared" si="479"/>
        <v>398</v>
      </c>
      <c r="HF35" s="682">
        <f t="shared" si="479"/>
        <v>393</v>
      </c>
      <c r="HG35" s="683">
        <f t="shared" si="479"/>
        <v>330</v>
      </c>
      <c r="HH35" s="591">
        <f t="shared" si="479"/>
        <v>317</v>
      </c>
      <c r="HI35" s="684">
        <v>308</v>
      </c>
      <c r="HJ35" s="685">
        <f>SUBTOTAL(9,HJ36:HJ37)</f>
        <v>89</v>
      </c>
      <c r="HK35" s="591">
        <f>SUBTOTAL(9,HK36:HK37)</f>
        <v>85</v>
      </c>
      <c r="HL35" s="684">
        <v>82</v>
      </c>
      <c r="HM35" s="685">
        <f>SUBTOTAL(9,HM36:HM37)</f>
        <v>130</v>
      </c>
      <c r="HN35" s="591">
        <f>SUBTOTAL(9,HN36:HN37)</f>
        <v>120</v>
      </c>
      <c r="HO35" s="686">
        <v>121</v>
      </c>
      <c r="HP35" s="683">
        <f>SUBTOTAL(9,HP36:HP37)</f>
        <v>286</v>
      </c>
      <c r="HQ35" s="591">
        <f>SUBTOTAL(9,HQ36:HQ37)</f>
        <v>278</v>
      </c>
      <c r="HR35" s="687">
        <v>272</v>
      </c>
      <c r="HS35" s="688">
        <f t="shared" ref="HS35:HU35" si="480">SUBTOTAL(9,HS36:HS37)</f>
        <v>8849</v>
      </c>
      <c r="HT35" s="689">
        <f t="shared" si="480"/>
        <v>8108</v>
      </c>
      <c r="HU35" s="690">
        <f t="shared" si="480"/>
        <v>7619</v>
      </c>
      <c r="HV35" s="620">
        <f>SUBTOTAL(9,HV36:HV37)</f>
        <v>5165</v>
      </c>
      <c r="HW35" s="691">
        <f>SUBTOTAL(9,HW36:HW37)</f>
        <v>3684</v>
      </c>
      <c r="HX35" s="645">
        <f>SUBTOTAL(9,HX36:HX37)</f>
        <v>6025</v>
      </c>
      <c r="HY35" s="690">
        <f>SUBTOTAL(9,HY36:HY37)</f>
        <v>5547</v>
      </c>
      <c r="HZ35" s="692">
        <v>5218</v>
      </c>
      <c r="IA35" s="645">
        <f>SUBTOTAL(9,IA36:IA37)</f>
        <v>2824</v>
      </c>
      <c r="IB35" s="690">
        <f>SUBTOTAL(9,IB36:IB37)</f>
        <v>2561</v>
      </c>
      <c r="IC35" s="693">
        <v>2401</v>
      </c>
      <c r="ID35" s="694">
        <f>SUBTOTAL(9,ID36:ID37)</f>
        <v>4036</v>
      </c>
      <c r="IE35" s="695">
        <f>SUBTOTAL(9,IE36:IE37)</f>
        <v>3716</v>
      </c>
      <c r="IF35" s="692">
        <v>3485</v>
      </c>
      <c r="IG35" s="696">
        <f>SUBTOTAL(9,IG36:IG37)</f>
        <v>1989</v>
      </c>
      <c r="IH35" s="695">
        <f>SUBTOTAL(9,IH36:IH37)</f>
        <v>1831</v>
      </c>
      <c r="II35" s="692">
        <v>1733</v>
      </c>
      <c r="IJ35" s="696">
        <f>SUBTOTAL(9,IJ36:IJ37)</f>
        <v>1129</v>
      </c>
      <c r="IK35" s="695">
        <f>SUBTOTAL(9,IK36:IK37)</f>
        <v>1003</v>
      </c>
      <c r="IL35" s="697">
        <v>961</v>
      </c>
      <c r="IM35" s="696">
        <f>SUBTOTAL(9,IM36:IM37)</f>
        <v>1695</v>
      </c>
      <c r="IN35" s="695">
        <f>SUBTOTAL(9,IN36:IN37)</f>
        <v>1558</v>
      </c>
      <c r="IO35" s="698">
        <v>1440</v>
      </c>
      <c r="IP35" s="1943">
        <f t="shared" ref="IP35:JH35" si="481">SUBTOTAL(9,IP36:IP37)</f>
        <v>64285</v>
      </c>
      <c r="IQ35" s="3216">
        <f t="shared" si="481"/>
        <v>10519</v>
      </c>
      <c r="IR35" s="3230">
        <f t="shared" si="481"/>
        <v>8938</v>
      </c>
      <c r="IS35" s="3231">
        <f t="shared" si="481"/>
        <v>1581</v>
      </c>
      <c r="IT35" s="3216">
        <f t="shared" si="481"/>
        <v>9593</v>
      </c>
      <c r="IU35" s="3230">
        <f t="shared" si="481"/>
        <v>8056</v>
      </c>
      <c r="IV35" s="3231">
        <f t="shared" si="481"/>
        <v>1537</v>
      </c>
      <c r="IW35" s="3216">
        <f t="shared" si="481"/>
        <v>15957</v>
      </c>
      <c r="IX35" s="3230">
        <f t="shared" si="481"/>
        <v>10842</v>
      </c>
      <c r="IY35" s="3231">
        <f t="shared" si="481"/>
        <v>5115</v>
      </c>
      <c r="IZ35" s="3216">
        <f t="shared" si="481"/>
        <v>11353</v>
      </c>
      <c r="JA35" s="3230">
        <f t="shared" si="481"/>
        <v>6581</v>
      </c>
      <c r="JB35" s="3231">
        <f t="shared" si="481"/>
        <v>4772</v>
      </c>
      <c r="JC35" s="3216">
        <f t="shared" si="481"/>
        <v>3549</v>
      </c>
      <c r="JD35" s="3230">
        <f t="shared" si="481"/>
        <v>1800</v>
      </c>
      <c r="JE35" s="3231">
        <f t="shared" si="481"/>
        <v>1749</v>
      </c>
      <c r="JF35" s="3216">
        <f t="shared" si="481"/>
        <v>13314</v>
      </c>
      <c r="JG35" s="3230">
        <f t="shared" si="481"/>
        <v>6716</v>
      </c>
      <c r="JH35" s="3232">
        <f t="shared" si="481"/>
        <v>6598</v>
      </c>
      <c r="JI35" s="87"/>
      <c r="JJ35" s="970">
        <v>6</v>
      </c>
      <c r="JK35" s="971">
        <v>4</v>
      </c>
      <c r="JL35" s="972">
        <v>5</v>
      </c>
      <c r="JM35" s="973">
        <f t="shared" si="269"/>
        <v>2.3930701588088608E-2</v>
      </c>
      <c r="JN35" s="974">
        <f t="shared" si="270"/>
        <v>2.4773821283534815E-2</v>
      </c>
      <c r="JO35" s="975">
        <f t="shared" si="271"/>
        <v>2.4165953806672368E-2</v>
      </c>
      <c r="JP35" s="976">
        <f t="shared" si="272"/>
        <v>2.1879765631270566E-2</v>
      </c>
      <c r="JQ35" s="977">
        <f t="shared" si="273"/>
        <v>2.3895904555919906E-2</v>
      </c>
      <c r="JR35" s="976">
        <f t="shared" si="274"/>
        <v>2.4206982101718944E-2</v>
      </c>
      <c r="JS35" s="978">
        <f t="shared" si="275"/>
        <v>3.4043524261975398E-2</v>
      </c>
      <c r="JT35" s="979">
        <f t="shared" si="276"/>
        <v>3.5323839120033985E-2</v>
      </c>
      <c r="JU35" s="980">
        <f t="shared" si="277"/>
        <v>3.4548447789275634E-2</v>
      </c>
      <c r="JV35" s="981">
        <f t="shared" si="278"/>
        <v>3.0757774066886311E-2</v>
      </c>
      <c r="JW35" s="980">
        <f t="shared" si="279"/>
        <v>3.4088929806663518E-2</v>
      </c>
      <c r="JX35" s="982">
        <f t="shared" si="280"/>
        <v>3.4423668161887001E-2</v>
      </c>
      <c r="JY35" s="978" t="s">
        <v>368</v>
      </c>
      <c r="JZ35" s="979" t="s">
        <v>368</v>
      </c>
      <c r="KA35" s="977" t="s">
        <v>368</v>
      </c>
      <c r="KB35" s="976" t="s">
        <v>368</v>
      </c>
      <c r="KC35" s="977" t="s">
        <v>368</v>
      </c>
      <c r="KD35" s="983" t="s">
        <v>368</v>
      </c>
      <c r="KE35" s="984">
        <f>SUBTOTAL(9,KE36:KE37)</f>
        <v>1641</v>
      </c>
      <c r="KF35" s="985"/>
      <c r="KG35" s="986">
        <f t="shared" si="281"/>
        <v>3.8607594936708844E-2</v>
      </c>
      <c r="KH35" s="3300">
        <f t="shared" si="282"/>
        <v>61</v>
      </c>
      <c r="KI35" s="987">
        <f>SUBTOTAL(9,KI36:KI37)</f>
        <v>1580</v>
      </c>
      <c r="KJ35" s="988"/>
      <c r="KK35" s="989">
        <f t="shared" si="326"/>
        <v>7.5561606535057946E-2</v>
      </c>
      <c r="KL35" s="990">
        <v>1469</v>
      </c>
      <c r="KM35" s="991" t="s">
        <v>353</v>
      </c>
      <c r="KN35" s="992">
        <f t="shared" si="327"/>
        <v>7.7769625825385269E-2</v>
      </c>
      <c r="KO35" s="993">
        <f>SUBTOTAL(9,KO36:KO37)</f>
        <v>1363</v>
      </c>
      <c r="KP35" s="991" t="s">
        <v>353</v>
      </c>
      <c r="KQ35" s="994">
        <f t="shared" si="328"/>
        <v>-5.1094890510948732E-3</v>
      </c>
      <c r="KR35" s="993">
        <f>SUBTOTAL(9,KR36:KR37)</f>
        <v>1370</v>
      </c>
      <c r="KS35" s="991" t="s">
        <v>353</v>
      </c>
      <c r="KT35" s="994">
        <f t="shared" si="329"/>
        <v>2.9282576866764831E-3</v>
      </c>
      <c r="KU35" s="993">
        <f>SUBTOTAL(9,KU36:KU37)</f>
        <v>1366</v>
      </c>
      <c r="KV35" s="995" t="s">
        <v>353</v>
      </c>
      <c r="KW35" s="2769">
        <f>SUBTOTAL(9,KW36:KW37)</f>
        <v>85</v>
      </c>
      <c r="KX35" s="2770">
        <f t="shared" si="330"/>
        <v>6.25E-2</v>
      </c>
      <c r="KY35" s="2771">
        <f t="shared" si="331"/>
        <v>5</v>
      </c>
      <c r="KZ35" s="2964">
        <f>SUBTOTAL(9,KZ36:KZ37)</f>
        <v>80</v>
      </c>
      <c r="LA35" s="2770">
        <f t="shared" si="332"/>
        <v>5.2631578947368363E-2</v>
      </c>
      <c r="LB35" s="2771">
        <f t="shared" si="364"/>
        <v>4</v>
      </c>
      <c r="LC35" s="2950">
        <f>SUBTOTAL(9,LC36:LC37)</f>
        <v>76</v>
      </c>
      <c r="LD35" s="996">
        <f>SUBTOTAL(9,LD36:LD37)</f>
        <v>19</v>
      </c>
      <c r="LE35" s="997">
        <f>SUBTOTAL(9,LE36:LE37)</f>
        <v>17</v>
      </c>
      <c r="LF35" s="2716">
        <v>17</v>
      </c>
      <c r="LG35" s="996">
        <f>SUBTOTAL(9,LG36:LG37)</f>
        <v>66</v>
      </c>
      <c r="LH35" s="2699">
        <f>SUBTOTAL(9,LH36:LH37)</f>
        <v>63</v>
      </c>
      <c r="LI35" s="998">
        <v>59</v>
      </c>
      <c r="LJ35" s="996">
        <f>SUBTOTAL(9,LJ36:LJ37)</f>
        <v>0</v>
      </c>
      <c r="LK35" s="2699">
        <f>SUBTOTAL(9,LK36:LK37)</f>
        <v>0</v>
      </c>
      <c r="LL35" s="2700">
        <v>0</v>
      </c>
      <c r="LM35" s="2769">
        <f>SUBTOTAL(9,LM36:LM37)</f>
        <v>1556</v>
      </c>
      <c r="LN35" s="2770">
        <f t="shared" si="333"/>
        <v>3.7333333333333441E-2</v>
      </c>
      <c r="LO35" s="2771">
        <f t="shared" si="334"/>
        <v>56</v>
      </c>
      <c r="LP35" s="2772">
        <f>SUBTOTAL(9,LP36:LP37)</f>
        <v>1500</v>
      </c>
      <c r="LQ35" s="2770">
        <f t="shared" si="367"/>
        <v>7.6812634601579388E-2</v>
      </c>
      <c r="LR35" s="2771">
        <f t="shared" si="368"/>
        <v>107</v>
      </c>
      <c r="LS35" s="2773">
        <f t="shared" ref="LS35:MJ35" si="482">SUBTOTAL(9,LS36:LS37)</f>
        <v>1393</v>
      </c>
      <c r="LT35" s="2835">
        <f t="shared" si="482"/>
        <v>35</v>
      </c>
      <c r="LU35" s="1000">
        <f t="shared" si="482"/>
        <v>30</v>
      </c>
      <c r="LV35" s="1001">
        <f t="shared" si="482"/>
        <v>32</v>
      </c>
      <c r="LW35" s="999">
        <f t="shared" si="482"/>
        <v>13</v>
      </c>
      <c r="LX35" s="1000">
        <f t="shared" si="482"/>
        <v>12</v>
      </c>
      <c r="LY35" s="1002">
        <f t="shared" si="482"/>
        <v>13</v>
      </c>
      <c r="LZ35" s="999">
        <f t="shared" si="482"/>
        <v>0</v>
      </c>
      <c r="MA35" s="1000">
        <f t="shared" si="482"/>
        <v>0</v>
      </c>
      <c r="MB35" s="1002">
        <f t="shared" si="482"/>
        <v>0</v>
      </c>
      <c r="MC35" s="999">
        <f t="shared" si="482"/>
        <v>1500</v>
      </c>
      <c r="MD35" s="1003">
        <f t="shared" si="482"/>
        <v>1450</v>
      </c>
      <c r="ME35" s="1002">
        <f t="shared" si="482"/>
        <v>1340</v>
      </c>
      <c r="MF35" s="999">
        <f t="shared" si="482"/>
        <v>0</v>
      </c>
      <c r="MG35" s="1000">
        <f t="shared" si="482"/>
        <v>0</v>
      </c>
      <c r="MH35" s="1002">
        <f t="shared" si="482"/>
        <v>0</v>
      </c>
      <c r="MI35" s="999">
        <f t="shared" si="482"/>
        <v>8</v>
      </c>
      <c r="MJ35" s="1003">
        <f t="shared" si="482"/>
        <v>8</v>
      </c>
      <c r="MK35" s="1004"/>
      <c r="ML35" s="2861">
        <f>SUBTOTAL(9,ML36:ML37)</f>
        <v>8</v>
      </c>
      <c r="MM35" s="2869" t="s">
        <v>353</v>
      </c>
      <c r="MN35" s="1005">
        <f>SUBTOTAL(9,MN36:MN37)</f>
        <v>0</v>
      </c>
      <c r="MO35" s="2770" t="str">
        <f t="shared" si="335"/>
        <v>-</v>
      </c>
      <c r="MP35" s="2771">
        <f t="shared" si="336"/>
        <v>0</v>
      </c>
      <c r="MQ35" s="1006">
        <f>SUBTOTAL(9,MQ36:MQ37)</f>
        <v>0</v>
      </c>
      <c r="MR35" s="3183"/>
      <c r="MS35" s="2770" t="str">
        <f t="shared" si="284"/>
        <v>-</v>
      </c>
      <c r="MT35" s="2771">
        <f t="shared" si="285"/>
        <v>0</v>
      </c>
      <c r="MU35" s="3145">
        <f>SUBTOTAL(9,MU36:MU37)</f>
        <v>0</v>
      </c>
      <c r="MV35" s="3162"/>
      <c r="MW35" s="1007">
        <f t="shared" ref="MW35" si="483">SUBTOTAL(9,MW36:MW37)</f>
        <v>1641</v>
      </c>
      <c r="MX35" s="2673">
        <f t="shared" ref="MX35:NR35" si="484">SUBTOTAL(9,MX36:MX37)</f>
        <v>4</v>
      </c>
      <c r="MY35" s="2674">
        <f t="shared" si="484"/>
        <v>0</v>
      </c>
      <c r="MZ35" s="2675">
        <f t="shared" si="484"/>
        <v>1</v>
      </c>
      <c r="NA35" s="2674">
        <f t="shared" si="484"/>
        <v>86</v>
      </c>
      <c r="NB35" s="2675">
        <f t="shared" si="484"/>
        <v>804</v>
      </c>
      <c r="NC35" s="2674">
        <f t="shared" si="484"/>
        <v>5</v>
      </c>
      <c r="ND35" s="2675">
        <f t="shared" si="484"/>
        <v>23</v>
      </c>
      <c r="NE35" s="2674">
        <f t="shared" si="484"/>
        <v>88</v>
      </c>
      <c r="NF35" s="2675">
        <f t="shared" si="484"/>
        <v>165</v>
      </c>
      <c r="NG35" s="2674">
        <f t="shared" si="484"/>
        <v>69</v>
      </c>
      <c r="NH35" s="2674">
        <f t="shared" si="484"/>
        <v>26</v>
      </c>
      <c r="NI35" s="2674">
        <f t="shared" si="484"/>
        <v>1</v>
      </c>
      <c r="NJ35" s="2674">
        <f t="shared" si="484"/>
        <v>53</v>
      </c>
      <c r="NK35" s="2674">
        <f t="shared" si="484"/>
        <v>17</v>
      </c>
      <c r="NL35" s="2674">
        <f t="shared" si="484"/>
        <v>4</v>
      </c>
      <c r="NM35" s="2674">
        <f t="shared" si="484"/>
        <v>5</v>
      </c>
      <c r="NN35" s="2674">
        <f t="shared" si="484"/>
        <v>9</v>
      </c>
      <c r="NO35" s="2674">
        <f t="shared" si="484"/>
        <v>223</v>
      </c>
      <c r="NP35" s="2674">
        <f t="shared" si="484"/>
        <v>2</v>
      </c>
      <c r="NQ35" s="2674">
        <f t="shared" si="484"/>
        <v>55</v>
      </c>
      <c r="NR35" s="2676">
        <f t="shared" si="484"/>
        <v>1</v>
      </c>
    </row>
    <row r="36" spans="1:382" s="91" customFormat="1" ht="20.100000000000001" customHeight="1">
      <c r="A36" s="782"/>
      <c r="B36" s="783" t="s">
        <v>581</v>
      </c>
      <c r="C36" s="783"/>
      <c r="D36" s="784" t="s">
        <v>345</v>
      </c>
      <c r="E36" s="785" t="s">
        <v>368</v>
      </c>
      <c r="F36" s="786" t="s">
        <v>368</v>
      </c>
      <c r="G36" s="787" t="s">
        <v>368</v>
      </c>
      <c r="H36" s="788">
        <f t="shared" si="287"/>
        <v>4.684790822950375E-2</v>
      </c>
      <c r="I36" s="789">
        <f t="shared" si="337"/>
        <v>4.398921370174598E-2</v>
      </c>
      <c r="J36" s="790">
        <f t="shared" si="236"/>
        <v>4.1427619106305574E-2</v>
      </c>
      <c r="K36" s="791">
        <f t="shared" si="237"/>
        <v>3.9245465546269655E-2</v>
      </c>
      <c r="L36" s="792">
        <f t="shared" si="238"/>
        <v>3.8417572114396469E-2</v>
      </c>
      <c r="M36" s="793">
        <f t="shared" si="239"/>
        <v>3.7764389158222209E-2</v>
      </c>
      <c r="N36" s="794">
        <f t="shared" si="240"/>
        <v>0.1592682965391122</v>
      </c>
      <c r="O36" s="795">
        <f t="shared" si="288"/>
        <v>0.1525306025716632</v>
      </c>
      <c r="P36" s="796">
        <f t="shared" si="289"/>
        <v>0.14299407218345847</v>
      </c>
      <c r="Q36" s="797">
        <f t="shared" si="290"/>
        <v>0.13987510397955369</v>
      </c>
      <c r="R36" s="796">
        <f t="shared" si="291"/>
        <v>0.14044000805711601</v>
      </c>
      <c r="S36" s="798">
        <f t="shared" si="292"/>
        <v>0.1413103491597486</v>
      </c>
      <c r="T36" s="794">
        <f>Z36/$Z$35</f>
        <v>0.9402193357703974</v>
      </c>
      <c r="U36" s="795">
        <f>AC36/$AC$35</f>
        <v>0.9338619875147629</v>
      </c>
      <c r="V36" s="790">
        <f>AF36/$AF$35</f>
        <v>0.93049214509113132</v>
      </c>
      <c r="W36" s="799">
        <f>AH36/$AH$35</f>
        <v>0.92851569533641443</v>
      </c>
      <c r="X36" s="790">
        <f>AJ36/$AJ$35</f>
        <v>0.92960995534486046</v>
      </c>
      <c r="Y36" s="800">
        <f>AL36/$AL$35</f>
        <v>0.93312957100753191</v>
      </c>
      <c r="Z36" s="2045">
        <f t="shared" si="338"/>
        <v>60442</v>
      </c>
      <c r="AA36" s="2194">
        <f t="shared" si="450"/>
        <v>9.1996386630532889E-2</v>
      </c>
      <c r="AB36" s="2195">
        <f t="shared" si="241"/>
        <v>5092</v>
      </c>
      <c r="AC36" s="2034">
        <f>SUM(BB36,BE36)</f>
        <v>55350</v>
      </c>
      <c r="AD36" s="801">
        <f t="shared" si="452"/>
        <v>6.9213978016883448E-2</v>
      </c>
      <c r="AE36" s="2018">
        <f t="shared" si="242"/>
        <v>3583</v>
      </c>
      <c r="AF36" s="802" t="s">
        <v>30</v>
      </c>
      <c r="AG36" s="801">
        <f t="shared" si="243"/>
        <v>0.11542770954535664</v>
      </c>
      <c r="AH36" s="2054">
        <v>46410</v>
      </c>
      <c r="AI36" s="801">
        <f t="shared" si="244"/>
        <v>5.6573705179282952E-2</v>
      </c>
      <c r="AJ36" s="803">
        <v>43925</v>
      </c>
      <c r="AK36" s="804">
        <f t="shared" si="295"/>
        <v>2.767769407140519E-2</v>
      </c>
      <c r="AL36" s="2054">
        <v>42742</v>
      </c>
      <c r="AM36" s="805">
        <f t="shared" si="296"/>
        <v>3.6596900540828869E-2</v>
      </c>
      <c r="AN36" s="2069">
        <v>41233</v>
      </c>
      <c r="AO36" s="801">
        <f t="shared" si="245"/>
        <v>2.5747549629334898E-2</v>
      </c>
      <c r="AP36" s="2054">
        <v>40198</v>
      </c>
      <c r="AQ36" s="805">
        <f t="shared" si="246"/>
        <v>5.6979832242118222E-2</v>
      </c>
      <c r="AR36" s="2069">
        <v>38031</v>
      </c>
      <c r="AS36" s="801">
        <f t="shared" si="247"/>
        <v>0.10638854948507603</v>
      </c>
      <c r="AT36" s="2054">
        <v>34374</v>
      </c>
      <c r="AU36" s="805" t="str">
        <f t="shared" si="248"/>
        <v>-</v>
      </c>
      <c r="AV36" s="2069" t="s">
        <v>368</v>
      </c>
      <c r="AW36" s="801" t="str">
        <f t="shared" si="249"/>
        <v>-</v>
      </c>
      <c r="AX36" s="2054" t="s">
        <v>368</v>
      </c>
      <c r="AY36" s="805" t="str">
        <f t="shared" si="297"/>
        <v>-</v>
      </c>
      <c r="AZ36" s="2083" t="s">
        <v>368</v>
      </c>
      <c r="BA36" s="2094">
        <f t="shared" si="339"/>
        <v>40334</v>
      </c>
      <c r="BB36" s="2104">
        <f>SUM(CA36,CW36)</f>
        <v>36893</v>
      </c>
      <c r="BC36" s="2113">
        <v>34432</v>
      </c>
      <c r="BD36" s="806">
        <f>CC36+CY36</f>
        <v>20108</v>
      </c>
      <c r="BE36" s="807">
        <f>CD36+CZ36</f>
        <v>18457</v>
      </c>
      <c r="BF36" s="2137">
        <v>17335</v>
      </c>
      <c r="BG36" s="2147">
        <f>BH36+BI36</f>
        <v>38405</v>
      </c>
      <c r="BH36" s="806">
        <f>CG36+DC36</f>
        <v>33084</v>
      </c>
      <c r="BI36" s="806">
        <f>CH36+DD36</f>
        <v>5321</v>
      </c>
      <c r="BJ36" s="806">
        <f>BK36+BL36</f>
        <v>22037</v>
      </c>
      <c r="BK36" s="806">
        <f>CJ36+DF36</f>
        <v>7250</v>
      </c>
      <c r="BL36" s="808">
        <f>CK36+DG36</f>
        <v>14787</v>
      </c>
      <c r="BM36" s="2127">
        <f t="shared" si="340"/>
        <v>60442</v>
      </c>
      <c r="BN36" s="3275"/>
      <c r="BO36" s="881"/>
      <c r="BP36" s="811">
        <f t="shared" si="453"/>
        <v>1116</v>
      </c>
      <c r="BQ36" s="2166">
        <f t="shared" si="252"/>
        <v>7.7220077220077288E-2</v>
      </c>
      <c r="BR36" s="2167">
        <f t="shared" si="342"/>
        <v>80</v>
      </c>
      <c r="BS36" s="813">
        <f t="shared" ref="BS36:BS67" si="485">SUM(CA36,CD36)</f>
        <v>1036</v>
      </c>
      <c r="BT36" s="812">
        <f t="shared" si="301"/>
        <v>6.8041237113402042E-2</v>
      </c>
      <c r="BU36" s="814">
        <v>970</v>
      </c>
      <c r="BV36" s="812">
        <f t="shared" si="302"/>
        <v>2.5369978858351017E-2</v>
      </c>
      <c r="BW36" s="814">
        <v>946</v>
      </c>
      <c r="BX36" s="812">
        <f t="shared" si="303"/>
        <v>-1.4583333333333282E-2</v>
      </c>
      <c r="BY36" s="815">
        <v>960</v>
      </c>
      <c r="BZ36" s="816">
        <f t="shared" si="343"/>
        <v>675</v>
      </c>
      <c r="CA36" s="817">
        <v>625</v>
      </c>
      <c r="CB36" s="883">
        <v>580</v>
      </c>
      <c r="CC36" s="819">
        <f t="shared" si="344"/>
        <v>441</v>
      </c>
      <c r="CD36" s="820">
        <v>411</v>
      </c>
      <c r="CE36" s="883">
        <v>390</v>
      </c>
      <c r="CF36" s="821">
        <f t="shared" si="454"/>
        <v>769</v>
      </c>
      <c r="CG36" s="822">
        <v>539</v>
      </c>
      <c r="CH36" s="823">
        <v>230</v>
      </c>
      <c r="CI36" s="821">
        <f t="shared" si="455"/>
        <v>347</v>
      </c>
      <c r="CJ36" s="823">
        <v>136</v>
      </c>
      <c r="CK36" s="824">
        <v>211</v>
      </c>
      <c r="CL36" s="825">
        <f t="shared" si="456"/>
        <v>59326</v>
      </c>
      <c r="CM36" s="826">
        <f t="shared" si="347"/>
        <v>9.2278233972824752E-2</v>
      </c>
      <c r="CN36" s="2008">
        <f t="shared" si="348"/>
        <v>5012</v>
      </c>
      <c r="CO36" s="827">
        <f t="shared" si="304"/>
        <v>54314</v>
      </c>
      <c r="CP36" s="828">
        <f t="shared" si="305"/>
        <v>6.92363722267062E-2</v>
      </c>
      <c r="CQ36" s="829">
        <v>50797</v>
      </c>
      <c r="CR36" s="830">
        <f t="shared" si="306"/>
        <v>0.11730160126693656</v>
      </c>
      <c r="CS36" s="829">
        <v>45464</v>
      </c>
      <c r="CT36" s="830">
        <f t="shared" si="306"/>
        <v>5.8163621552426381E-2</v>
      </c>
      <c r="CU36" s="831">
        <v>42965</v>
      </c>
      <c r="CV36" s="832">
        <f>SUM(DS36,DY36,EP36,EV36,FM36,FS36,GJ36,GP36,HG36,HM36,ID36,IJ36)</f>
        <v>39659</v>
      </c>
      <c r="CW36" s="833">
        <f>SUM(DT36,DZ36,EQ36,EW36,FN36,FT36,GK36,GQ36,HH36,HN36,IE36,IK36)</f>
        <v>36268</v>
      </c>
      <c r="CX36" s="900">
        <v>2680</v>
      </c>
      <c r="CY36" s="835">
        <f>SUM(DV36,EB36,ES36,EY36,FP36,FV36,GM36,GS36,HJ36,HP36,IG36,IM36)</f>
        <v>19667</v>
      </c>
      <c r="CZ36" s="836">
        <f>SUM(DW36,EC36,ET36,EZ36,FQ36,FW36,GN36,GT36,HK36,HQ36,IH36,IN36)</f>
        <v>18046</v>
      </c>
      <c r="DA36" s="901">
        <v>16945</v>
      </c>
      <c r="DB36" s="821">
        <f t="shared" ref="DB36:DB37" si="486">DC36+DD36</f>
        <v>37636</v>
      </c>
      <c r="DC36" s="821">
        <f t="shared" ref="DC36:DC37" si="487">DS36+EP36+FM36+GJ36+HG36+ID36</f>
        <v>32545</v>
      </c>
      <c r="DD36" s="838">
        <f t="shared" ref="DD36:DD37" si="488">DV36+ES36+FP36+GM36+HJ36+IG36</f>
        <v>5091</v>
      </c>
      <c r="DE36" s="821">
        <f t="shared" ref="DE36:DE37" si="489">DF36+DG36</f>
        <v>21690</v>
      </c>
      <c r="DF36" s="838">
        <f t="shared" ref="DF36:DF37" si="490">DY36+EV36+FS36+GP36+HM36+IJ36</f>
        <v>7114</v>
      </c>
      <c r="DG36" s="1142">
        <f t="shared" ref="DG36:DG37" si="491">EB36+EY36+FV36+GS36+HP36+IM36</f>
        <v>14576</v>
      </c>
      <c r="DH36" s="1148">
        <f>DM36+DP36</f>
        <v>47045</v>
      </c>
      <c r="DI36" s="833">
        <f t="shared" si="309"/>
        <v>43213</v>
      </c>
      <c r="DJ36" s="841">
        <f t="shared" si="356"/>
        <v>40397</v>
      </c>
      <c r="DK36" s="840">
        <f>DS36+DY36</f>
        <v>32751</v>
      </c>
      <c r="DL36" s="840">
        <f>DV36+EB36</f>
        <v>14294</v>
      </c>
      <c r="DM36" s="840">
        <f>DS36+DV36</f>
        <v>29263</v>
      </c>
      <c r="DN36" s="833">
        <f>SUM(DT36,DW36)</f>
        <v>26775</v>
      </c>
      <c r="DO36" s="875">
        <v>24914</v>
      </c>
      <c r="DP36" s="843">
        <f>DY36+EB36</f>
        <v>17782</v>
      </c>
      <c r="DQ36" s="833">
        <f>SUM(DZ36,EC36)</f>
        <v>16438</v>
      </c>
      <c r="DR36" s="902">
        <v>15483</v>
      </c>
      <c r="DS36" s="903">
        <v>27184</v>
      </c>
      <c r="DT36" s="904">
        <v>24879</v>
      </c>
      <c r="DU36" s="905">
        <v>23130</v>
      </c>
      <c r="DV36" s="848">
        <v>2079</v>
      </c>
      <c r="DW36" s="807">
        <v>1896</v>
      </c>
      <c r="DX36" s="906">
        <v>1784</v>
      </c>
      <c r="DY36" s="848">
        <v>5567</v>
      </c>
      <c r="DZ36" s="807">
        <v>5169</v>
      </c>
      <c r="EA36" s="907">
        <v>4890</v>
      </c>
      <c r="EB36" s="851">
        <v>12215</v>
      </c>
      <c r="EC36" s="807">
        <v>11269</v>
      </c>
      <c r="ED36" s="908">
        <v>10593</v>
      </c>
      <c r="EE36" s="853">
        <f t="shared" si="357"/>
        <v>240</v>
      </c>
      <c r="EF36" s="854">
        <f t="shared" si="310"/>
        <v>219</v>
      </c>
      <c r="EG36" s="855">
        <f t="shared" si="311"/>
        <v>208</v>
      </c>
      <c r="EH36" s="835">
        <f>EP36+EV36</f>
        <v>146</v>
      </c>
      <c r="EI36" s="853">
        <f>ES36+EY36</f>
        <v>94</v>
      </c>
      <c r="EJ36" s="835">
        <f>EP36+ES36</f>
        <v>128</v>
      </c>
      <c r="EK36" s="855">
        <f>SUM(EQ36,ET36)</f>
        <v>119</v>
      </c>
      <c r="EL36" s="886">
        <v>115</v>
      </c>
      <c r="EM36" s="835">
        <f>EV36+EY36</f>
        <v>112</v>
      </c>
      <c r="EN36" s="854">
        <f>SUM(EW36,EZ36)</f>
        <v>100</v>
      </c>
      <c r="EO36" s="886">
        <v>93</v>
      </c>
      <c r="EP36" s="856">
        <v>112</v>
      </c>
      <c r="EQ36" s="807">
        <v>105</v>
      </c>
      <c r="ER36" s="884">
        <v>104</v>
      </c>
      <c r="ES36" s="857">
        <v>16</v>
      </c>
      <c r="ET36" s="858">
        <v>14</v>
      </c>
      <c r="EU36" s="886">
        <v>11</v>
      </c>
      <c r="EV36" s="856">
        <v>34</v>
      </c>
      <c r="EW36" s="807">
        <v>24</v>
      </c>
      <c r="EX36" s="891">
        <v>23</v>
      </c>
      <c r="EY36" s="851">
        <v>78</v>
      </c>
      <c r="EZ36" s="807">
        <v>76</v>
      </c>
      <c r="FA36" s="892">
        <v>70</v>
      </c>
      <c r="FB36" s="853">
        <f t="shared" si="358"/>
        <v>2171</v>
      </c>
      <c r="FC36" s="854">
        <f t="shared" si="312"/>
        <v>1984</v>
      </c>
      <c r="FD36" s="855">
        <f t="shared" si="313"/>
        <v>1871</v>
      </c>
      <c r="FE36" s="835">
        <f>FM36+FS36</f>
        <v>1517</v>
      </c>
      <c r="FF36" s="835">
        <f>FP36+FV36</f>
        <v>654</v>
      </c>
      <c r="FG36" s="835">
        <f>FM36+FP36</f>
        <v>1482</v>
      </c>
      <c r="FH36" s="855">
        <f>SUM(FN36,FQ36)</f>
        <v>1356</v>
      </c>
      <c r="FI36" s="909">
        <v>1289</v>
      </c>
      <c r="FJ36" s="860">
        <f>FS36+FV36</f>
        <v>689</v>
      </c>
      <c r="FK36" s="854">
        <f>SUM(FT36,FW36)</f>
        <v>628</v>
      </c>
      <c r="FL36" s="893">
        <v>582</v>
      </c>
      <c r="FM36" s="856">
        <v>1268</v>
      </c>
      <c r="FN36" s="807">
        <v>1158</v>
      </c>
      <c r="FO36" s="900">
        <v>1100</v>
      </c>
      <c r="FP36" s="848">
        <v>214</v>
      </c>
      <c r="FQ36" s="807">
        <v>198</v>
      </c>
      <c r="FR36" s="884">
        <v>189</v>
      </c>
      <c r="FS36" s="848">
        <v>249</v>
      </c>
      <c r="FT36" s="807">
        <v>227</v>
      </c>
      <c r="FU36" s="891">
        <v>211</v>
      </c>
      <c r="FV36" s="851">
        <v>440</v>
      </c>
      <c r="FW36" s="807">
        <v>401</v>
      </c>
      <c r="FX36" s="892">
        <v>371</v>
      </c>
      <c r="FY36" s="853">
        <f t="shared" si="359"/>
        <v>2592</v>
      </c>
      <c r="FZ36" s="854">
        <f t="shared" si="314"/>
        <v>2358</v>
      </c>
      <c r="GA36" s="855">
        <f t="shared" si="315"/>
        <v>2182</v>
      </c>
      <c r="GB36" s="835">
        <f>GJ36+GP36</f>
        <v>1304</v>
      </c>
      <c r="GC36" s="835">
        <f>GM36+GS36</f>
        <v>1288</v>
      </c>
      <c r="GD36" s="835">
        <f>GJ36+GM36</f>
        <v>2115</v>
      </c>
      <c r="GE36" s="855">
        <f>SUM(GK36,GN36)</f>
        <v>1944</v>
      </c>
      <c r="GF36" s="902">
        <v>1806</v>
      </c>
      <c r="GG36" s="862">
        <f>GP36+GS36</f>
        <v>477</v>
      </c>
      <c r="GH36" s="854">
        <f>SUM(GQ36,GT36)</f>
        <v>414</v>
      </c>
      <c r="GI36" s="893">
        <v>376</v>
      </c>
      <c r="GJ36" s="856">
        <v>1120</v>
      </c>
      <c r="GK36" s="807">
        <v>1030</v>
      </c>
      <c r="GL36" s="884">
        <v>946</v>
      </c>
      <c r="GM36" s="848">
        <v>995</v>
      </c>
      <c r="GN36" s="807">
        <v>914</v>
      </c>
      <c r="GO36" s="890">
        <v>860</v>
      </c>
      <c r="GP36" s="848">
        <v>184</v>
      </c>
      <c r="GQ36" s="807">
        <v>163</v>
      </c>
      <c r="GR36" s="885">
        <v>143</v>
      </c>
      <c r="GS36" s="856">
        <v>293</v>
      </c>
      <c r="GT36" s="807">
        <v>251</v>
      </c>
      <c r="GU36" s="892">
        <v>233</v>
      </c>
      <c r="GV36" s="853">
        <f t="shared" si="360"/>
        <v>810</v>
      </c>
      <c r="GW36" s="854">
        <f t="shared" si="316"/>
        <v>774</v>
      </c>
      <c r="GX36" s="855">
        <f t="shared" si="361"/>
        <v>756</v>
      </c>
      <c r="GY36" s="835">
        <f>HG36+HM36</f>
        <v>445</v>
      </c>
      <c r="GZ36" s="835">
        <f>HJ36+HP36</f>
        <v>365</v>
      </c>
      <c r="HA36" s="835">
        <f>HG36+HJ36</f>
        <v>401</v>
      </c>
      <c r="HB36" s="855">
        <f>SUM(HH36,HK36)</f>
        <v>385</v>
      </c>
      <c r="HC36" s="783">
        <f t="shared" si="317"/>
        <v>375</v>
      </c>
      <c r="HD36" s="835">
        <f>HM36+HP36</f>
        <v>409</v>
      </c>
      <c r="HE36" s="855">
        <f>SUM(HN36,HQ36)</f>
        <v>389</v>
      </c>
      <c r="HF36" s="893">
        <f t="shared" si="318"/>
        <v>381</v>
      </c>
      <c r="HG36" s="856">
        <v>315</v>
      </c>
      <c r="HH36" s="807">
        <v>305</v>
      </c>
      <c r="HI36" s="884">
        <v>299</v>
      </c>
      <c r="HJ36" s="848">
        <v>86</v>
      </c>
      <c r="HK36" s="807">
        <v>80</v>
      </c>
      <c r="HL36" s="884">
        <v>76</v>
      </c>
      <c r="HM36" s="848">
        <v>130</v>
      </c>
      <c r="HN36" s="807">
        <v>119</v>
      </c>
      <c r="HO36" s="891">
        <v>118</v>
      </c>
      <c r="HP36" s="856">
        <v>279</v>
      </c>
      <c r="HQ36" s="807">
        <v>270</v>
      </c>
      <c r="HR36" s="885">
        <v>263</v>
      </c>
      <c r="HS36" s="863">
        <f t="shared" ref="HS36:HU37" si="492">HX36+IA36</f>
        <v>6468</v>
      </c>
      <c r="HT36" s="854">
        <f t="shared" si="492"/>
        <v>5766</v>
      </c>
      <c r="HU36" s="836">
        <f t="shared" si="492"/>
        <v>5383</v>
      </c>
      <c r="HV36" s="835">
        <f>ID36+IJ36</f>
        <v>3496</v>
      </c>
      <c r="HW36" s="864">
        <f>IG36+IM36</f>
        <v>2972</v>
      </c>
      <c r="HX36" s="835">
        <f>ID36+IG36</f>
        <v>4247</v>
      </c>
      <c r="HY36" s="836">
        <f>SUM(IE36,IH36)</f>
        <v>3802</v>
      </c>
      <c r="HZ36" s="900">
        <v>3553</v>
      </c>
      <c r="IA36" s="835">
        <f>SUM(IJ36,IM36)</f>
        <v>2221</v>
      </c>
      <c r="IB36" s="836">
        <f>SUM(IK36,IN36)</f>
        <v>1964</v>
      </c>
      <c r="IC36" s="907">
        <v>1830</v>
      </c>
      <c r="ID36" s="856">
        <v>2546</v>
      </c>
      <c r="IE36" s="807">
        <v>2260</v>
      </c>
      <c r="IF36" s="900">
        <v>2095</v>
      </c>
      <c r="IG36" s="848">
        <v>1701</v>
      </c>
      <c r="IH36" s="807">
        <v>1542</v>
      </c>
      <c r="II36" s="900">
        <v>1458</v>
      </c>
      <c r="IJ36" s="848">
        <v>950</v>
      </c>
      <c r="IK36" s="807">
        <v>829</v>
      </c>
      <c r="IL36" s="892">
        <v>793</v>
      </c>
      <c r="IM36" s="848">
        <v>1271</v>
      </c>
      <c r="IN36" s="807">
        <v>1135</v>
      </c>
      <c r="IO36" s="910">
        <v>1037</v>
      </c>
      <c r="IP36" s="1945">
        <f t="shared" ref="IP36:IP37" si="493">IQ36+IT36+IW36+IZ36+JC36+JF36</f>
        <v>60442</v>
      </c>
      <c r="IQ36" s="3236">
        <f t="shared" ref="IQ36:IQ37" si="494">IR36+IS36</f>
        <v>8739</v>
      </c>
      <c r="IR36" s="3237">
        <v>7495</v>
      </c>
      <c r="IS36" s="3238">
        <v>1244</v>
      </c>
      <c r="IT36" s="3236">
        <f t="shared" ref="IT36:IT37" si="495">IU36+IV36</f>
        <v>9185</v>
      </c>
      <c r="IU36" s="3237">
        <v>7736</v>
      </c>
      <c r="IV36" s="3238">
        <v>1449</v>
      </c>
      <c r="IW36" s="3236">
        <f t="shared" ref="IW36:IW37" si="496">IX36+IY36</f>
        <v>15549</v>
      </c>
      <c r="IX36" s="3237">
        <v>10579</v>
      </c>
      <c r="IY36" s="3238">
        <v>4970</v>
      </c>
      <c r="IZ36" s="3236">
        <f t="shared" ref="IZ36:IZ37" si="497">JA36+JB36</f>
        <v>10991</v>
      </c>
      <c r="JA36" s="3237">
        <v>6419</v>
      </c>
      <c r="JB36" s="3238">
        <v>4572</v>
      </c>
      <c r="JC36" s="3236">
        <f t="shared" ref="JC36:JC37" si="498">JD36+JE36</f>
        <v>3285</v>
      </c>
      <c r="JD36" s="3237">
        <v>1685</v>
      </c>
      <c r="JE36" s="3238">
        <v>1600</v>
      </c>
      <c r="JF36" s="3236">
        <f t="shared" ref="JF36:JF37" si="499">JG36+JH36</f>
        <v>12693</v>
      </c>
      <c r="JG36" s="3237">
        <v>6420</v>
      </c>
      <c r="JH36" s="3239">
        <v>6273</v>
      </c>
      <c r="JI36" s="90"/>
      <c r="JJ36" s="1050" t="s">
        <v>368</v>
      </c>
      <c r="JK36" s="1051" t="s">
        <v>368</v>
      </c>
      <c r="JL36" s="1052" t="s">
        <v>368</v>
      </c>
      <c r="JM36" s="1053">
        <f t="shared" si="269"/>
        <v>2.2909891648316392E-2</v>
      </c>
      <c r="JN36" s="1054">
        <f t="shared" si="270"/>
        <v>2.3707606190319395E-2</v>
      </c>
      <c r="JO36" s="1055">
        <f t="shared" si="271"/>
        <v>2.2997960123708628E-2</v>
      </c>
      <c r="JP36" s="1056">
        <f t="shared" si="272"/>
        <v>2.0723974636808733E-2</v>
      </c>
      <c r="JQ36" s="1057">
        <f t="shared" si="273"/>
        <v>2.2552850066280612E-2</v>
      </c>
      <c r="JR36" s="1056">
        <f t="shared" si="274"/>
        <v>2.2948786106680844E-2</v>
      </c>
      <c r="JS36" s="1058">
        <f t="shared" si="275"/>
        <v>3.2591332489679069E-2</v>
      </c>
      <c r="JT36" s="1059">
        <f t="shared" si="276"/>
        <v>3.3803572626260367E-2</v>
      </c>
      <c r="JU36" s="1060">
        <f t="shared" si="277"/>
        <v>3.2878645343367825E-2</v>
      </c>
      <c r="JV36" s="1061">
        <f t="shared" si="278"/>
        <v>2.9133005370763191E-2</v>
      </c>
      <c r="JW36" s="1060">
        <f t="shared" si="279"/>
        <v>3.2172982656945931E-2</v>
      </c>
      <c r="JX36" s="1062">
        <f t="shared" si="280"/>
        <v>3.2634443828436069E-2</v>
      </c>
      <c r="JY36" s="1058">
        <f>KE36/$KE$35</f>
        <v>0.95734308348567942</v>
      </c>
      <c r="JZ36" s="1059">
        <f>KI36/$KI$35</f>
        <v>0.95696202531645569</v>
      </c>
      <c r="KA36" s="1057">
        <f>KL36/$KL$35</f>
        <v>0.95166780122532335</v>
      </c>
      <c r="KB36" s="1056">
        <f>KO36/$KO$35</f>
        <v>0.94717534849596474</v>
      </c>
      <c r="KC36" s="1057">
        <f>KR36/$KR$35</f>
        <v>0.94379562043795617</v>
      </c>
      <c r="KD36" s="1063">
        <f>KU36/$KU$35</f>
        <v>0.94802342606149337</v>
      </c>
      <c r="KE36" s="1064">
        <f>SUM(LD36,LG36,LJ36,LT36,LW36,LZ36,MC36,MF36,MI36,MN36)</f>
        <v>1571</v>
      </c>
      <c r="KF36" s="1065"/>
      <c r="KG36" s="1112">
        <f t="shared" si="281"/>
        <v>3.9021164021163957E-2</v>
      </c>
      <c r="KH36" s="3305">
        <f t="shared" si="282"/>
        <v>59</v>
      </c>
      <c r="KI36" s="1067">
        <f>SUM(LE36,LH36,LK36,LU36,LX36,MA36,MD36,MG36,MJ36,MQ36)</f>
        <v>1512</v>
      </c>
      <c r="KJ36" s="1068"/>
      <c r="KK36" s="1113">
        <f t="shared" si="326"/>
        <v>8.1545064377682497E-2</v>
      </c>
      <c r="KL36" s="1104">
        <v>1398</v>
      </c>
      <c r="KM36" s="1071" t="s">
        <v>353</v>
      </c>
      <c r="KN36" s="1072">
        <f t="shared" si="327"/>
        <v>8.2881487219209848E-2</v>
      </c>
      <c r="KO36" s="1073">
        <v>1291</v>
      </c>
      <c r="KP36" s="1071" t="s">
        <v>353</v>
      </c>
      <c r="KQ36" s="1074">
        <f t="shared" si="328"/>
        <v>-1.5467904098994678E-3</v>
      </c>
      <c r="KR36" s="1073">
        <v>1293</v>
      </c>
      <c r="KS36" s="1071" t="s">
        <v>353</v>
      </c>
      <c r="KT36" s="1074">
        <f t="shared" si="329"/>
        <v>-1.5444015444014969E-3</v>
      </c>
      <c r="KU36" s="1073">
        <v>1295</v>
      </c>
      <c r="KV36" s="1075" t="s">
        <v>353</v>
      </c>
      <c r="KW36" s="2779">
        <f>LD36+LG36+LJ36</f>
        <v>85</v>
      </c>
      <c r="KX36" s="2786">
        <f t="shared" si="330"/>
        <v>6.25E-2</v>
      </c>
      <c r="KY36" s="2787">
        <f t="shared" si="331"/>
        <v>5</v>
      </c>
      <c r="KZ36" s="2703">
        <f>LE36+LH36+LK36</f>
        <v>80</v>
      </c>
      <c r="LA36" s="2786">
        <f t="shared" si="332"/>
        <v>5.2631578947368363E-2</v>
      </c>
      <c r="LB36" s="2787">
        <f t="shared" si="364"/>
        <v>4</v>
      </c>
      <c r="LC36" s="2952">
        <f t="shared" si="369"/>
        <v>76</v>
      </c>
      <c r="LD36" s="1077">
        <v>19</v>
      </c>
      <c r="LE36" s="1078">
        <v>17</v>
      </c>
      <c r="LF36" s="2718">
        <v>17</v>
      </c>
      <c r="LG36" s="1077">
        <v>66</v>
      </c>
      <c r="LH36" s="2703">
        <v>63</v>
      </c>
      <c r="LI36" s="1079">
        <v>59</v>
      </c>
      <c r="LJ36" s="1077"/>
      <c r="LK36" s="2703"/>
      <c r="LL36" s="2704"/>
      <c r="LM36" s="2779">
        <f t="shared" si="365"/>
        <v>1486</v>
      </c>
      <c r="LN36" s="2786">
        <f t="shared" si="333"/>
        <v>3.7709497206703801E-2</v>
      </c>
      <c r="LO36" s="2787">
        <f t="shared" si="334"/>
        <v>54</v>
      </c>
      <c r="LP36" s="2782">
        <f t="shared" si="366"/>
        <v>1432</v>
      </c>
      <c r="LQ36" s="2786">
        <f t="shared" si="367"/>
        <v>8.3207261724659531E-2</v>
      </c>
      <c r="LR36" s="2787">
        <f t="shared" si="368"/>
        <v>110</v>
      </c>
      <c r="LS36" s="2783">
        <f>LY36+MB36+ME36+MH36+ML36+LV36</f>
        <v>1322</v>
      </c>
      <c r="LT36" s="2837">
        <v>3</v>
      </c>
      <c r="LU36" s="1081">
        <v>0</v>
      </c>
      <c r="LV36" s="1084">
        <v>0</v>
      </c>
      <c r="LW36" s="1080">
        <v>0</v>
      </c>
      <c r="LX36" s="1081">
        <v>0</v>
      </c>
      <c r="LY36" s="1082">
        <v>0</v>
      </c>
      <c r="LZ36" s="1080"/>
      <c r="MA36" s="1081"/>
      <c r="MB36" s="1083"/>
      <c r="MC36" s="1080">
        <v>1483</v>
      </c>
      <c r="MD36" s="1085">
        <v>1432</v>
      </c>
      <c r="ME36" s="1086">
        <v>1322</v>
      </c>
      <c r="MF36" s="1080"/>
      <c r="MG36" s="1081"/>
      <c r="MH36" s="1083"/>
      <c r="MI36" s="1080">
        <v>0</v>
      </c>
      <c r="MJ36" s="1085">
        <v>0</v>
      </c>
      <c r="MK36" s="1087"/>
      <c r="ML36" s="2863">
        <v>0</v>
      </c>
      <c r="MM36" s="2871" t="s">
        <v>353</v>
      </c>
      <c r="MN36" s="1088">
        <v>0</v>
      </c>
      <c r="MO36" s="2786" t="str">
        <f t="shared" si="335"/>
        <v>-</v>
      </c>
      <c r="MP36" s="2787">
        <f t="shared" si="336"/>
        <v>0</v>
      </c>
      <c r="MQ36" s="1085"/>
      <c r="MR36" s="3185"/>
      <c r="MS36" s="2786" t="str">
        <f t="shared" si="284"/>
        <v>-</v>
      </c>
      <c r="MT36" s="2787">
        <f t="shared" si="285"/>
        <v>0</v>
      </c>
      <c r="MU36" s="3147"/>
      <c r="MV36" s="3164"/>
      <c r="MW36" s="1089">
        <f>SUM(MX36:NR36)</f>
        <v>1571</v>
      </c>
      <c r="MX36" s="1120">
        <v>0</v>
      </c>
      <c r="MY36" s="1090">
        <v>0</v>
      </c>
      <c r="MZ36" s="1091">
        <v>1</v>
      </c>
      <c r="NA36" s="1090">
        <v>85</v>
      </c>
      <c r="NB36" s="1091">
        <v>761</v>
      </c>
      <c r="NC36" s="1090">
        <v>2</v>
      </c>
      <c r="ND36" s="1091">
        <v>22</v>
      </c>
      <c r="NE36" s="1090">
        <v>82</v>
      </c>
      <c r="NF36" s="1091">
        <v>162</v>
      </c>
      <c r="NG36" s="1090">
        <v>68</v>
      </c>
      <c r="NH36" s="1090">
        <v>26</v>
      </c>
      <c r="NI36" s="1090">
        <v>0</v>
      </c>
      <c r="NJ36" s="1090">
        <v>53</v>
      </c>
      <c r="NK36" s="1090">
        <v>16</v>
      </c>
      <c r="NL36" s="1090">
        <v>2</v>
      </c>
      <c r="NM36" s="1090">
        <v>5</v>
      </c>
      <c r="NN36" s="1090">
        <v>9</v>
      </c>
      <c r="NO36" s="1090">
        <v>220</v>
      </c>
      <c r="NP36" s="1090">
        <v>2</v>
      </c>
      <c r="NQ36" s="1090">
        <v>55</v>
      </c>
      <c r="NR36" s="1134">
        <v>0</v>
      </c>
    </row>
    <row r="37" spans="1:382" s="88" customFormat="1" ht="20.100000000000001" customHeight="1">
      <c r="A37" s="566"/>
      <c r="B37" s="567" t="s">
        <v>767</v>
      </c>
      <c r="C37" s="567"/>
      <c r="D37" s="568" t="s">
        <v>753</v>
      </c>
      <c r="E37" s="569" t="s">
        <v>368</v>
      </c>
      <c r="F37" s="570" t="s">
        <v>368</v>
      </c>
      <c r="G37" s="571" t="s">
        <v>368</v>
      </c>
      <c r="H37" s="572">
        <f t="shared" si="287"/>
        <v>2.9786656848877092E-3</v>
      </c>
      <c r="I37" s="573">
        <f t="shared" si="337"/>
        <v>3.1154059207017929E-3</v>
      </c>
      <c r="J37" s="574">
        <f t="shared" si="236"/>
        <v>3.0946472286221658E-3</v>
      </c>
      <c r="K37" s="575">
        <f t="shared" si="237"/>
        <v>3.0214188406985877E-3</v>
      </c>
      <c r="L37" s="576">
        <f t="shared" si="238"/>
        <v>2.9089776858846361E-3</v>
      </c>
      <c r="M37" s="577">
        <f t="shared" si="239"/>
        <v>2.7062917970996823E-3</v>
      </c>
      <c r="N37" s="578">
        <f t="shared" si="240"/>
        <v>1.0126535581215184E-2</v>
      </c>
      <c r="O37" s="579">
        <f t="shared" si="288"/>
        <v>1.0802528673548686E-2</v>
      </c>
      <c r="P37" s="580">
        <f t="shared" si="289"/>
        <v>1.0681671279645989E-2</v>
      </c>
      <c r="Q37" s="581">
        <f t="shared" si="290"/>
        <v>1.0768665083364477E-2</v>
      </c>
      <c r="R37" s="580">
        <f t="shared" si="291"/>
        <v>1.063411421281657E-2</v>
      </c>
      <c r="S37" s="582">
        <f t="shared" si="292"/>
        <v>1.0126657607887089E-2</v>
      </c>
      <c r="T37" s="578">
        <f>Z37/$Z$35</f>
        <v>5.9780664229602549E-2</v>
      </c>
      <c r="U37" s="579">
        <f>AC37/$AC$35</f>
        <v>6.6138012485237055E-2</v>
      </c>
      <c r="V37" s="574">
        <f>AF37/$AF$35</f>
        <v>6.9507854908868683E-2</v>
      </c>
      <c r="W37" s="583">
        <f>AH37/$AH$35</f>
        <v>7.1484304663585616E-2</v>
      </c>
      <c r="X37" s="574">
        <f>AJ37/$AJ$35</f>
        <v>7.039004465513958E-2</v>
      </c>
      <c r="Y37" s="584">
        <f>AL37/$AL$35</f>
        <v>6.6870428992468076E-2</v>
      </c>
      <c r="Z37" s="2043">
        <f t="shared" si="338"/>
        <v>3843</v>
      </c>
      <c r="AA37" s="2190">
        <f t="shared" si="450"/>
        <v>-1.9642857142857184E-2</v>
      </c>
      <c r="AB37" s="2191">
        <f t="shared" si="241"/>
        <v>-77</v>
      </c>
      <c r="AC37" s="2032">
        <f>SUM(BB37,BE37)</f>
        <v>3920</v>
      </c>
      <c r="AD37" s="585">
        <f t="shared" si="452"/>
        <v>1.3705715024566745E-2</v>
      </c>
      <c r="AE37" s="2025">
        <f t="shared" si="242"/>
        <v>53</v>
      </c>
      <c r="AF37" s="586" t="s">
        <v>31</v>
      </c>
      <c r="AG37" s="585">
        <f t="shared" si="243"/>
        <v>8.2283795130142723E-2</v>
      </c>
      <c r="AH37" s="2052">
        <v>3573</v>
      </c>
      <c r="AI37" s="585">
        <f t="shared" si="244"/>
        <v>7.4263379434756471E-2</v>
      </c>
      <c r="AJ37" s="587">
        <v>3326</v>
      </c>
      <c r="AK37" s="588">
        <f t="shared" si="295"/>
        <v>8.58635324844923E-2</v>
      </c>
      <c r="AL37" s="2052">
        <v>3063</v>
      </c>
      <c r="AM37" s="589">
        <f t="shared" si="296"/>
        <v>6.3172509545296851E-2</v>
      </c>
      <c r="AN37" s="2067">
        <v>2881</v>
      </c>
      <c r="AO37" s="585">
        <f t="shared" si="245"/>
        <v>0.13514578408195432</v>
      </c>
      <c r="AP37" s="2052">
        <v>2538</v>
      </c>
      <c r="AQ37" s="589">
        <f t="shared" si="246"/>
        <v>0.14427412082957614</v>
      </c>
      <c r="AR37" s="2067">
        <v>2218</v>
      </c>
      <c r="AS37" s="585">
        <f t="shared" si="247"/>
        <v>0.13568868407578094</v>
      </c>
      <c r="AT37" s="2052">
        <v>1953</v>
      </c>
      <c r="AU37" s="589" t="str">
        <f t="shared" si="248"/>
        <v>-</v>
      </c>
      <c r="AV37" s="2067" t="s">
        <v>368</v>
      </c>
      <c r="AW37" s="585" t="str">
        <f t="shared" si="249"/>
        <v>-</v>
      </c>
      <c r="AX37" s="2052" t="s">
        <v>368</v>
      </c>
      <c r="AY37" s="589" t="str">
        <f t="shared" si="297"/>
        <v>-</v>
      </c>
      <c r="AZ37" s="2081" t="s">
        <v>368</v>
      </c>
      <c r="BA37" s="2092">
        <f t="shared" si="339"/>
        <v>2599</v>
      </c>
      <c r="BB37" s="2102">
        <f>SUM(CA37,CW37)</f>
        <v>2650</v>
      </c>
      <c r="BC37" s="2111">
        <v>2597</v>
      </c>
      <c r="BD37" s="590">
        <f>CC37+CY37</f>
        <v>1244</v>
      </c>
      <c r="BE37" s="591">
        <f>CD37+CZ37</f>
        <v>1270</v>
      </c>
      <c r="BF37" s="2135">
        <v>1270</v>
      </c>
      <c r="BG37" s="2145">
        <f>BH37+BI37</f>
        <v>2797</v>
      </c>
      <c r="BH37" s="593">
        <f>CG37+DC37</f>
        <v>2259</v>
      </c>
      <c r="BI37" s="593">
        <f>CH37+DD37</f>
        <v>538</v>
      </c>
      <c r="BJ37" s="592">
        <f>BK37+BL37</f>
        <v>1046</v>
      </c>
      <c r="BK37" s="593">
        <f>CJ37+DF37</f>
        <v>340</v>
      </c>
      <c r="BL37" s="594">
        <f>CK37+DG37</f>
        <v>706</v>
      </c>
      <c r="BM37" s="2125">
        <f t="shared" si="340"/>
        <v>3843</v>
      </c>
      <c r="BN37" s="3271"/>
      <c r="BO37" s="595"/>
      <c r="BP37" s="596">
        <f t="shared" si="453"/>
        <v>108</v>
      </c>
      <c r="BQ37" s="2162">
        <f t="shared" si="252"/>
        <v>0.18681318681318682</v>
      </c>
      <c r="BR37" s="2163">
        <f t="shared" si="342"/>
        <v>17</v>
      </c>
      <c r="BS37" s="597">
        <f t="shared" si="485"/>
        <v>91</v>
      </c>
      <c r="BT37" s="598">
        <f t="shared" si="301"/>
        <v>0.18181818181818188</v>
      </c>
      <c r="BU37" s="599">
        <v>77</v>
      </c>
      <c r="BV37" s="598">
        <f t="shared" si="302"/>
        <v>0.14925373134328357</v>
      </c>
      <c r="BW37" s="599">
        <v>67</v>
      </c>
      <c r="BX37" s="598">
        <f t="shared" si="303"/>
        <v>0.13559322033898313</v>
      </c>
      <c r="BY37" s="600">
        <v>59</v>
      </c>
      <c r="BZ37" s="601">
        <f t="shared" si="343"/>
        <v>53</v>
      </c>
      <c r="CA37" s="602">
        <v>47</v>
      </c>
      <c r="CB37" s="603">
        <v>39</v>
      </c>
      <c r="CC37" s="604">
        <f t="shared" si="344"/>
        <v>55</v>
      </c>
      <c r="CD37" s="605">
        <v>44</v>
      </c>
      <c r="CE37" s="603">
        <v>38</v>
      </c>
      <c r="CF37" s="606">
        <f t="shared" si="454"/>
        <v>59</v>
      </c>
      <c r="CG37" s="607">
        <v>38</v>
      </c>
      <c r="CH37" s="608">
        <v>21</v>
      </c>
      <c r="CI37" s="606">
        <f t="shared" si="455"/>
        <v>49</v>
      </c>
      <c r="CJ37" s="608">
        <v>15</v>
      </c>
      <c r="CK37" s="609">
        <v>34</v>
      </c>
      <c r="CL37" s="610">
        <f>CV37+CY37</f>
        <v>3735</v>
      </c>
      <c r="CM37" s="611">
        <f t="shared" si="347"/>
        <v>-2.4549490728649759E-2</v>
      </c>
      <c r="CN37" s="2006">
        <f t="shared" si="348"/>
        <v>-94</v>
      </c>
      <c r="CO37" s="612">
        <f t="shared" si="304"/>
        <v>3829</v>
      </c>
      <c r="CP37" s="613">
        <f t="shared" si="305"/>
        <v>1.0290237467018404E-2</v>
      </c>
      <c r="CQ37" s="614">
        <v>3790</v>
      </c>
      <c r="CR37" s="615">
        <f t="shared" si="306"/>
        <v>8.1003993154592058E-2</v>
      </c>
      <c r="CS37" s="614">
        <v>3506</v>
      </c>
      <c r="CT37" s="615">
        <f t="shared" si="306"/>
        <v>7.3155800428527762E-2</v>
      </c>
      <c r="CU37" s="616">
        <v>3267</v>
      </c>
      <c r="CV37" s="617">
        <f>SUM(DS37,DY37,EP37,EV37,FM37,FS37,GJ37,GP37,HG37,HM37,ID37,IJ37)</f>
        <v>2546</v>
      </c>
      <c r="CW37" s="618">
        <f>SUM(DT37,DZ37,EQ37,EW37,FN37,FT37,GK37,GQ37,HH37,HN37,IE37,IK37)</f>
        <v>2603</v>
      </c>
      <c r="CX37" s="619">
        <v>2680</v>
      </c>
      <c r="CY37" s="620">
        <f>SUM(DV37,EB37,ES37,EY37,FP37,FV37,GM37,GS37,HJ37,HP37,IG37,IM37)</f>
        <v>1189</v>
      </c>
      <c r="CZ37" s="621">
        <f>SUM(DW37,EC37,ET37,EZ37,FQ37,FW37,GN37,GT37,HK37,HQ37,IH37,IN37)</f>
        <v>1226</v>
      </c>
      <c r="DA37" s="622">
        <v>1232</v>
      </c>
      <c r="DB37" s="606">
        <f t="shared" si="486"/>
        <v>2738</v>
      </c>
      <c r="DC37" s="623">
        <f t="shared" si="487"/>
        <v>2221</v>
      </c>
      <c r="DD37" s="624">
        <f t="shared" si="488"/>
        <v>517</v>
      </c>
      <c r="DE37" s="606">
        <f t="shared" si="489"/>
        <v>997</v>
      </c>
      <c r="DF37" s="624">
        <f t="shared" si="490"/>
        <v>325</v>
      </c>
      <c r="DG37" s="1140">
        <f t="shared" si="491"/>
        <v>672</v>
      </c>
      <c r="DH37" s="1146">
        <f>DM37+DP37</f>
        <v>697</v>
      </c>
      <c r="DI37" s="625">
        <f t="shared" si="309"/>
        <v>831</v>
      </c>
      <c r="DJ37" s="626">
        <f t="shared" si="356"/>
        <v>845</v>
      </c>
      <c r="DK37" s="627">
        <f>DS37+DY37</f>
        <v>510</v>
      </c>
      <c r="DL37" s="627">
        <f>DV37+EB37</f>
        <v>187</v>
      </c>
      <c r="DM37" s="628">
        <f>DS37+DV37</f>
        <v>470</v>
      </c>
      <c r="DN37" s="625">
        <f>SUM(DT37,DW37)</f>
        <v>566</v>
      </c>
      <c r="DO37" s="629">
        <v>598</v>
      </c>
      <c r="DP37" s="630">
        <f>DY37+EB37</f>
        <v>227</v>
      </c>
      <c r="DQ37" s="625">
        <f>SUM(DZ37,EC37)</f>
        <v>265</v>
      </c>
      <c r="DR37" s="631">
        <v>247</v>
      </c>
      <c r="DS37" s="632">
        <v>423</v>
      </c>
      <c r="DT37" s="633">
        <v>515</v>
      </c>
      <c r="DU37" s="634">
        <v>548</v>
      </c>
      <c r="DV37" s="635">
        <v>47</v>
      </c>
      <c r="DW37" s="636">
        <v>51</v>
      </c>
      <c r="DX37" s="637">
        <v>50</v>
      </c>
      <c r="DY37" s="635">
        <v>87</v>
      </c>
      <c r="DZ37" s="636">
        <v>99</v>
      </c>
      <c r="EA37" s="638">
        <v>85</v>
      </c>
      <c r="EB37" s="639">
        <v>140</v>
      </c>
      <c r="EC37" s="636">
        <v>166</v>
      </c>
      <c r="ED37" s="640">
        <v>162</v>
      </c>
      <c r="EE37" s="641">
        <f t="shared" si="357"/>
        <v>5</v>
      </c>
      <c r="EF37" s="642">
        <f t="shared" si="310"/>
        <v>5</v>
      </c>
      <c r="EG37" s="643">
        <f t="shared" si="311"/>
        <v>5</v>
      </c>
      <c r="EH37" s="620">
        <f>EP37+EV37</f>
        <v>2</v>
      </c>
      <c r="EI37" s="644">
        <f>ES37+EY37</f>
        <v>3</v>
      </c>
      <c r="EJ37" s="645">
        <f>EP37+ES37</f>
        <v>2</v>
      </c>
      <c r="EK37" s="643">
        <f>SUM(EQ37,ET37)</f>
        <v>2</v>
      </c>
      <c r="EL37" s="646">
        <v>2</v>
      </c>
      <c r="EM37" s="645">
        <f>EV37+EY37</f>
        <v>3</v>
      </c>
      <c r="EN37" s="642">
        <f>SUM(EW37,EZ37)</f>
        <v>3</v>
      </c>
      <c r="EO37" s="646">
        <v>3</v>
      </c>
      <c r="EP37" s="647">
        <v>1</v>
      </c>
      <c r="EQ37" s="648">
        <v>1</v>
      </c>
      <c r="ER37" s="649">
        <v>1</v>
      </c>
      <c r="ES37" s="650">
        <v>1</v>
      </c>
      <c r="ET37" s="651">
        <v>1</v>
      </c>
      <c r="EU37" s="646">
        <v>1</v>
      </c>
      <c r="EV37" s="647">
        <v>1</v>
      </c>
      <c r="EW37" s="648">
        <v>1</v>
      </c>
      <c r="EX37" s="652">
        <v>1</v>
      </c>
      <c r="EY37" s="653">
        <v>2</v>
      </c>
      <c r="EZ37" s="648">
        <v>2</v>
      </c>
      <c r="FA37" s="654">
        <v>2</v>
      </c>
      <c r="FB37" s="641">
        <f t="shared" si="358"/>
        <v>300</v>
      </c>
      <c r="FC37" s="655">
        <f t="shared" si="312"/>
        <v>295</v>
      </c>
      <c r="FD37" s="656">
        <f t="shared" si="313"/>
        <v>294</v>
      </c>
      <c r="FE37" s="657">
        <f>FM37+FS37</f>
        <v>206</v>
      </c>
      <c r="FF37" s="657">
        <f>FP37+FV37</f>
        <v>94</v>
      </c>
      <c r="FG37" s="645">
        <f>FM37+FP37</f>
        <v>206</v>
      </c>
      <c r="FH37" s="656">
        <f>SUM(FN37,FQ37)</f>
        <v>204</v>
      </c>
      <c r="FI37" s="658">
        <v>203</v>
      </c>
      <c r="FJ37" s="659">
        <f>FS37+FV37</f>
        <v>94</v>
      </c>
      <c r="FK37" s="655">
        <f>SUM(FT37,FW37)</f>
        <v>91</v>
      </c>
      <c r="FL37" s="660">
        <v>91</v>
      </c>
      <c r="FM37" s="661">
        <v>172</v>
      </c>
      <c r="FN37" s="662">
        <v>173</v>
      </c>
      <c r="FO37" s="619">
        <v>172</v>
      </c>
      <c r="FP37" s="663">
        <v>34</v>
      </c>
      <c r="FQ37" s="662">
        <v>31</v>
      </c>
      <c r="FR37" s="619">
        <v>31</v>
      </c>
      <c r="FS37" s="663">
        <v>34</v>
      </c>
      <c r="FT37" s="662">
        <v>29</v>
      </c>
      <c r="FU37" s="664">
        <v>31</v>
      </c>
      <c r="FV37" s="665">
        <v>60</v>
      </c>
      <c r="FW37" s="662">
        <v>62</v>
      </c>
      <c r="FX37" s="666">
        <v>60</v>
      </c>
      <c r="FY37" s="641">
        <f t="shared" si="359"/>
        <v>327</v>
      </c>
      <c r="FZ37" s="667">
        <f t="shared" si="314"/>
        <v>330</v>
      </c>
      <c r="GA37" s="668">
        <f t="shared" si="315"/>
        <v>383</v>
      </c>
      <c r="GB37" s="620">
        <f>GJ37+GP37</f>
        <v>144</v>
      </c>
      <c r="GC37" s="620">
        <f>GM37+GS37</f>
        <v>183</v>
      </c>
      <c r="GD37" s="645">
        <f>GJ37+GM37</f>
        <v>264</v>
      </c>
      <c r="GE37" s="668">
        <f>SUM(GK37,GN37)</f>
        <v>273</v>
      </c>
      <c r="GF37" s="669">
        <v>331</v>
      </c>
      <c r="GG37" s="670">
        <f>GP37+GS37</f>
        <v>63</v>
      </c>
      <c r="GH37" s="667">
        <f>SUM(GQ37,GT37)</f>
        <v>57</v>
      </c>
      <c r="GI37" s="671">
        <v>52</v>
      </c>
      <c r="GJ37" s="672">
        <v>120</v>
      </c>
      <c r="GK37" s="673">
        <v>120</v>
      </c>
      <c r="GL37" s="674">
        <v>133</v>
      </c>
      <c r="GM37" s="675">
        <v>144</v>
      </c>
      <c r="GN37" s="673">
        <v>153</v>
      </c>
      <c r="GO37" s="676">
        <v>198</v>
      </c>
      <c r="GP37" s="675">
        <v>24</v>
      </c>
      <c r="GQ37" s="673">
        <v>22</v>
      </c>
      <c r="GR37" s="677">
        <v>17</v>
      </c>
      <c r="GS37" s="672">
        <v>39</v>
      </c>
      <c r="GT37" s="673">
        <v>35</v>
      </c>
      <c r="GU37" s="678">
        <v>35</v>
      </c>
      <c r="GV37" s="641">
        <f t="shared" si="360"/>
        <v>25</v>
      </c>
      <c r="GW37" s="679">
        <f t="shared" si="316"/>
        <v>26</v>
      </c>
      <c r="GX37" s="680">
        <f t="shared" si="361"/>
        <v>27</v>
      </c>
      <c r="GY37" s="620">
        <f>HG37+HM37</f>
        <v>15</v>
      </c>
      <c r="GZ37" s="620">
        <f>HJ37+HP37</f>
        <v>10</v>
      </c>
      <c r="HA37" s="645">
        <f>HG37+HJ37</f>
        <v>18</v>
      </c>
      <c r="HB37" s="680">
        <f>SUM(HH37,HK37)</f>
        <v>17</v>
      </c>
      <c r="HC37" s="681">
        <f t="shared" si="317"/>
        <v>15</v>
      </c>
      <c r="HD37" s="645">
        <f>HM37+HP37</f>
        <v>7</v>
      </c>
      <c r="HE37" s="680">
        <f>SUM(HN37,HQ37)</f>
        <v>9</v>
      </c>
      <c r="HF37" s="682">
        <f t="shared" si="318"/>
        <v>12</v>
      </c>
      <c r="HG37" s="683">
        <v>15</v>
      </c>
      <c r="HH37" s="591">
        <v>12</v>
      </c>
      <c r="HI37" s="684">
        <v>9</v>
      </c>
      <c r="HJ37" s="685">
        <v>3</v>
      </c>
      <c r="HK37" s="591">
        <v>5</v>
      </c>
      <c r="HL37" s="684">
        <v>6</v>
      </c>
      <c r="HM37" s="685">
        <v>0</v>
      </c>
      <c r="HN37" s="591">
        <v>1</v>
      </c>
      <c r="HO37" s="686">
        <v>3</v>
      </c>
      <c r="HP37" s="683">
        <v>7</v>
      </c>
      <c r="HQ37" s="591">
        <v>8</v>
      </c>
      <c r="HR37" s="687">
        <v>9</v>
      </c>
      <c r="HS37" s="688">
        <f t="shared" si="492"/>
        <v>2381</v>
      </c>
      <c r="HT37" s="689">
        <f t="shared" si="492"/>
        <v>2342</v>
      </c>
      <c r="HU37" s="690">
        <f t="shared" si="492"/>
        <v>2236</v>
      </c>
      <c r="HV37" s="620">
        <f>ID37+IJ37</f>
        <v>1669</v>
      </c>
      <c r="HW37" s="691">
        <f>IG37+IM37</f>
        <v>712</v>
      </c>
      <c r="HX37" s="645">
        <f>ID37+IG37</f>
        <v>1778</v>
      </c>
      <c r="HY37" s="690">
        <f>SUM(IE37,IH37)</f>
        <v>1745</v>
      </c>
      <c r="HZ37" s="692">
        <v>1665</v>
      </c>
      <c r="IA37" s="645">
        <f>SUM(IJ37,IM37)</f>
        <v>603</v>
      </c>
      <c r="IB37" s="690">
        <f>SUM(IK37,IN37)</f>
        <v>597</v>
      </c>
      <c r="IC37" s="693">
        <v>571</v>
      </c>
      <c r="ID37" s="694">
        <v>1490</v>
      </c>
      <c r="IE37" s="695">
        <v>1456</v>
      </c>
      <c r="IF37" s="692">
        <v>1390</v>
      </c>
      <c r="IG37" s="696">
        <v>288</v>
      </c>
      <c r="IH37" s="695">
        <v>289</v>
      </c>
      <c r="II37" s="692">
        <v>275</v>
      </c>
      <c r="IJ37" s="696">
        <v>179</v>
      </c>
      <c r="IK37" s="695">
        <v>174</v>
      </c>
      <c r="IL37" s="697">
        <v>168</v>
      </c>
      <c r="IM37" s="696">
        <v>424</v>
      </c>
      <c r="IN37" s="695">
        <v>423</v>
      </c>
      <c r="IO37" s="698">
        <v>403</v>
      </c>
      <c r="IP37" s="1943">
        <f t="shared" si="493"/>
        <v>3843</v>
      </c>
      <c r="IQ37" s="3216">
        <f t="shared" si="494"/>
        <v>1780</v>
      </c>
      <c r="IR37" s="3230">
        <v>1443</v>
      </c>
      <c r="IS37" s="3231">
        <v>337</v>
      </c>
      <c r="IT37" s="3216">
        <f t="shared" si="495"/>
        <v>408</v>
      </c>
      <c r="IU37" s="3230">
        <v>320</v>
      </c>
      <c r="IV37" s="3231">
        <v>88</v>
      </c>
      <c r="IW37" s="3216">
        <f t="shared" si="496"/>
        <v>408</v>
      </c>
      <c r="IX37" s="3230">
        <v>263</v>
      </c>
      <c r="IY37" s="3231">
        <v>145</v>
      </c>
      <c r="IZ37" s="3216">
        <f t="shared" si="497"/>
        <v>362</v>
      </c>
      <c r="JA37" s="3230">
        <v>162</v>
      </c>
      <c r="JB37" s="3231">
        <v>200</v>
      </c>
      <c r="JC37" s="3216">
        <f t="shared" si="498"/>
        <v>264</v>
      </c>
      <c r="JD37" s="3230">
        <v>115</v>
      </c>
      <c r="JE37" s="3231">
        <v>149</v>
      </c>
      <c r="JF37" s="3216">
        <f t="shared" si="499"/>
        <v>621</v>
      </c>
      <c r="JG37" s="3230">
        <v>296</v>
      </c>
      <c r="JH37" s="3232">
        <v>325</v>
      </c>
      <c r="JI37" s="87"/>
      <c r="JJ37" s="970" t="s">
        <v>368</v>
      </c>
      <c r="JK37" s="971" t="s">
        <v>368</v>
      </c>
      <c r="JL37" s="972" t="s">
        <v>751</v>
      </c>
      <c r="JM37" s="973">
        <f t="shared" si="269"/>
        <v>1.0208099397722135E-3</v>
      </c>
      <c r="JN37" s="974">
        <f t="shared" si="270"/>
        <v>1.0662150932154225E-3</v>
      </c>
      <c r="JO37" s="975">
        <f t="shared" si="271"/>
        <v>1.1679936829637428E-3</v>
      </c>
      <c r="JP37" s="976">
        <f t="shared" si="272"/>
        <v>1.1557909944618348E-3</v>
      </c>
      <c r="JQ37" s="977">
        <f t="shared" si="273"/>
        <v>1.3430544896392939E-3</v>
      </c>
      <c r="JR37" s="976">
        <f t="shared" si="274"/>
        <v>1.2581959950381002E-3</v>
      </c>
      <c r="JS37" s="978">
        <f t="shared" si="275"/>
        <v>1.45219177229633E-3</v>
      </c>
      <c r="JT37" s="979">
        <f t="shared" si="276"/>
        <v>1.5202664937736144E-3</v>
      </c>
      <c r="JU37" s="980">
        <f t="shared" si="277"/>
        <v>1.669802445907808E-3</v>
      </c>
      <c r="JV37" s="981">
        <f t="shared" si="278"/>
        <v>1.6247686961231213E-3</v>
      </c>
      <c r="JW37" s="980">
        <f t="shared" si="279"/>
        <v>1.9159471497175843E-3</v>
      </c>
      <c r="JX37" s="982">
        <f t="shared" si="280"/>
        <v>1.7892243334509349E-3</v>
      </c>
      <c r="JY37" s="978">
        <f>KE37/$KE$35</f>
        <v>4.2656916514320534E-2</v>
      </c>
      <c r="JZ37" s="979">
        <f>KI37/$KI$35</f>
        <v>4.3037974683544304E-2</v>
      </c>
      <c r="KA37" s="977">
        <f>KL37/$KL$35</f>
        <v>4.8332198774676649E-2</v>
      </c>
      <c r="KB37" s="976">
        <f>KO37/$KO$35</f>
        <v>5.2824651504035217E-2</v>
      </c>
      <c r="KC37" s="977">
        <f>KR37/$KR$35</f>
        <v>5.6204379562043792E-2</v>
      </c>
      <c r="KD37" s="983">
        <f>KU37/$KU$35</f>
        <v>5.197657393850659E-2</v>
      </c>
      <c r="KE37" s="984">
        <f>SUM(LD37,LG37,LJ37,LT37,LW37,LZ37,MC37,MF37,MI37,MN37)</f>
        <v>70</v>
      </c>
      <c r="KF37" s="985"/>
      <c r="KG37" s="986">
        <f t="shared" si="281"/>
        <v>2.9411764705882248E-2</v>
      </c>
      <c r="KH37" s="3300">
        <f t="shared" si="282"/>
        <v>2</v>
      </c>
      <c r="KI37" s="987">
        <f>SUM(LE37,LH37,LK37,LU37,LX37,MA37,MD37,MG37,MJ37,MQ37)</f>
        <v>68</v>
      </c>
      <c r="KJ37" s="988"/>
      <c r="KK37" s="989">
        <f t="shared" si="326"/>
        <v>-4.2253521126760618E-2</v>
      </c>
      <c r="KL37" s="990">
        <v>71</v>
      </c>
      <c r="KM37" s="991" t="s">
        <v>353</v>
      </c>
      <c r="KN37" s="992">
        <f t="shared" si="327"/>
        <v>-1.388888888888884E-2</v>
      </c>
      <c r="KO37" s="993">
        <v>72</v>
      </c>
      <c r="KP37" s="991"/>
      <c r="KQ37" s="994">
        <f t="shared" si="328"/>
        <v>-6.4935064935064957E-2</v>
      </c>
      <c r="KR37" s="993">
        <v>77</v>
      </c>
      <c r="KS37" s="991"/>
      <c r="KT37" s="994">
        <f t="shared" si="329"/>
        <v>8.4507042253521236E-2</v>
      </c>
      <c r="KU37" s="993">
        <v>71</v>
      </c>
      <c r="KV37" s="995"/>
      <c r="KW37" s="2769">
        <f>LD37+LG37+LJ37</f>
        <v>0</v>
      </c>
      <c r="KX37" s="2770" t="str">
        <f t="shared" si="330"/>
        <v>-</v>
      </c>
      <c r="KY37" s="2771">
        <f t="shared" si="331"/>
        <v>0</v>
      </c>
      <c r="KZ37" s="2964">
        <f>LE37+LH37+LK37</f>
        <v>0</v>
      </c>
      <c r="LA37" s="2770" t="str">
        <f t="shared" si="332"/>
        <v>-</v>
      </c>
      <c r="LB37" s="2771">
        <f t="shared" si="364"/>
        <v>0</v>
      </c>
      <c r="LC37" s="2950">
        <f t="shared" si="369"/>
        <v>0</v>
      </c>
      <c r="LD37" s="996">
        <v>0</v>
      </c>
      <c r="LE37" s="997">
        <v>0</v>
      </c>
      <c r="LF37" s="2716">
        <v>0</v>
      </c>
      <c r="LG37" s="996">
        <v>0</v>
      </c>
      <c r="LH37" s="2699">
        <v>0</v>
      </c>
      <c r="LI37" s="998">
        <v>0</v>
      </c>
      <c r="LJ37" s="996"/>
      <c r="LK37" s="2699"/>
      <c r="LL37" s="2700"/>
      <c r="LM37" s="2769">
        <f t="shared" si="365"/>
        <v>70</v>
      </c>
      <c r="LN37" s="2770">
        <f t="shared" si="333"/>
        <v>2.9411764705882248E-2</v>
      </c>
      <c r="LO37" s="2771">
        <f t="shared" si="334"/>
        <v>2</v>
      </c>
      <c r="LP37" s="2772">
        <f t="shared" si="366"/>
        <v>68</v>
      </c>
      <c r="LQ37" s="2770">
        <f t="shared" si="367"/>
        <v>-4.2253521126760618E-2</v>
      </c>
      <c r="LR37" s="2771">
        <f t="shared" si="368"/>
        <v>-3</v>
      </c>
      <c r="LS37" s="2773">
        <f>LY37+MB37+ME37+MH37+ML37+LV37</f>
        <v>71</v>
      </c>
      <c r="LT37" s="2835">
        <v>32</v>
      </c>
      <c r="LU37" s="1000">
        <v>30</v>
      </c>
      <c r="LV37" s="1001">
        <v>32</v>
      </c>
      <c r="LW37" s="999">
        <v>13</v>
      </c>
      <c r="LX37" s="1000">
        <v>12</v>
      </c>
      <c r="LY37" s="1002">
        <v>13</v>
      </c>
      <c r="LZ37" s="999"/>
      <c r="MA37" s="1000"/>
      <c r="MB37" s="1002"/>
      <c r="MC37" s="999">
        <v>17</v>
      </c>
      <c r="MD37" s="1003">
        <v>18</v>
      </c>
      <c r="ME37" s="1002">
        <v>18</v>
      </c>
      <c r="MF37" s="999"/>
      <c r="MG37" s="1000"/>
      <c r="MH37" s="1002"/>
      <c r="MI37" s="999">
        <v>8</v>
      </c>
      <c r="MJ37" s="1003">
        <v>8</v>
      </c>
      <c r="MK37" s="1004"/>
      <c r="ML37" s="2861">
        <v>8</v>
      </c>
      <c r="MM37" s="2869" t="s">
        <v>353</v>
      </c>
      <c r="MN37" s="1005">
        <v>0</v>
      </c>
      <c r="MO37" s="2770" t="str">
        <f t="shared" si="335"/>
        <v>-</v>
      </c>
      <c r="MP37" s="2771">
        <f t="shared" si="336"/>
        <v>0</v>
      </c>
      <c r="MQ37" s="1006"/>
      <c r="MR37" s="3183"/>
      <c r="MS37" s="2770" t="str">
        <f t="shared" si="284"/>
        <v>-</v>
      </c>
      <c r="MT37" s="2771">
        <f t="shared" si="285"/>
        <v>0</v>
      </c>
      <c r="MU37" s="3145"/>
      <c r="MV37" s="3162"/>
      <c r="MW37" s="1007">
        <f>SUM(MX37:NR37)</f>
        <v>70</v>
      </c>
      <c r="MX37" s="1130">
        <v>4</v>
      </c>
      <c r="MY37" s="1008">
        <v>0</v>
      </c>
      <c r="MZ37" s="1009">
        <v>0</v>
      </c>
      <c r="NA37" s="1008">
        <v>1</v>
      </c>
      <c r="NB37" s="1009">
        <v>43</v>
      </c>
      <c r="NC37" s="1008">
        <v>3</v>
      </c>
      <c r="ND37" s="1009">
        <v>1</v>
      </c>
      <c r="NE37" s="1008">
        <v>6</v>
      </c>
      <c r="NF37" s="1009">
        <v>3</v>
      </c>
      <c r="NG37" s="1008">
        <v>1</v>
      </c>
      <c r="NH37" s="1008">
        <v>0</v>
      </c>
      <c r="NI37" s="1008">
        <v>1</v>
      </c>
      <c r="NJ37" s="1008">
        <v>0</v>
      </c>
      <c r="NK37" s="1008">
        <v>1</v>
      </c>
      <c r="NL37" s="1008">
        <v>2</v>
      </c>
      <c r="NM37" s="1008">
        <v>0</v>
      </c>
      <c r="NN37" s="1008">
        <v>0</v>
      </c>
      <c r="NO37" s="1008">
        <v>3</v>
      </c>
      <c r="NP37" s="1008">
        <v>0</v>
      </c>
      <c r="NQ37" s="1008">
        <v>0</v>
      </c>
      <c r="NR37" s="1131">
        <v>1</v>
      </c>
    </row>
    <row r="38" spans="1:382" s="91" customFormat="1" ht="20.100000000000001" customHeight="1">
      <c r="A38" s="866" t="s">
        <v>386</v>
      </c>
      <c r="B38" s="783"/>
      <c r="C38" s="783"/>
      <c r="D38" s="784" t="s">
        <v>345</v>
      </c>
      <c r="E38" s="785">
        <v>10</v>
      </c>
      <c r="F38" s="786">
        <v>9</v>
      </c>
      <c r="G38" s="867">
        <v>10</v>
      </c>
      <c r="H38" s="788">
        <f t="shared" si="287"/>
        <v>2.845195419226074E-2</v>
      </c>
      <c r="I38" s="789">
        <f t="shared" si="337"/>
        <v>2.9182293367920695E-2</v>
      </c>
      <c r="J38" s="790">
        <f t="shared" si="236"/>
        <v>2.7085965890857468E-2</v>
      </c>
      <c r="K38" s="791">
        <f t="shared" si="237"/>
        <v>2.5691784835741534E-2</v>
      </c>
      <c r="L38" s="792">
        <f t="shared" si="238"/>
        <v>2.5419881979119381E-2</v>
      </c>
      <c r="M38" s="793">
        <f t="shared" si="239"/>
        <v>2.502193395163663E-2</v>
      </c>
      <c r="N38" s="794">
        <f t="shared" si="240"/>
        <v>9.6727782491607336E-2</v>
      </c>
      <c r="O38" s="795">
        <f t="shared" si="288"/>
        <v>0.10118827815409036</v>
      </c>
      <c r="P38" s="796">
        <f t="shared" si="289"/>
        <v>9.3491555761804526E-2</v>
      </c>
      <c r="Q38" s="797">
        <f t="shared" si="290"/>
        <v>9.1568313059831943E-2</v>
      </c>
      <c r="R38" s="796">
        <f t="shared" si="291"/>
        <v>9.2925404534365832E-2</v>
      </c>
      <c r="S38" s="798">
        <f t="shared" si="292"/>
        <v>9.362942979280521E-2</v>
      </c>
      <c r="T38" s="794" t="s">
        <v>368</v>
      </c>
      <c r="U38" s="795" t="s">
        <v>368</v>
      </c>
      <c r="V38" s="790" t="s">
        <v>368</v>
      </c>
      <c r="W38" s="799" t="s">
        <v>368</v>
      </c>
      <c r="X38" s="790" t="s">
        <v>368</v>
      </c>
      <c r="Y38" s="800" t="s">
        <v>368</v>
      </c>
      <c r="Z38" s="2045">
        <f>SUBTOTAL(9,Z39:Z41)</f>
        <v>36708</v>
      </c>
      <c r="AA38" s="2194">
        <f t="shared" si="450"/>
        <v>-2.99572428443029E-4</v>
      </c>
      <c r="AB38" s="2195">
        <f t="shared" si="241"/>
        <v>-11</v>
      </c>
      <c r="AC38" s="2034">
        <f>SUBTOTAL(9,AC39:AC41)</f>
        <v>36719</v>
      </c>
      <c r="AD38" s="801">
        <f t="shared" si="452"/>
        <v>8.4884476747621562E-2</v>
      </c>
      <c r="AE38" s="2018">
        <f t="shared" si="242"/>
        <v>2873</v>
      </c>
      <c r="AF38" s="802" t="s">
        <v>32</v>
      </c>
      <c r="AG38" s="801">
        <f t="shared" si="243"/>
        <v>0.11401487722993875</v>
      </c>
      <c r="AH38" s="2054">
        <f>SUBTOTAL(9,AH39:AH41)</f>
        <v>30382</v>
      </c>
      <c r="AI38" s="801">
        <f t="shared" si="244"/>
        <v>4.5348197082301089E-2</v>
      </c>
      <c r="AJ38" s="2061">
        <f>SUBTOTAL(9,AJ39:AJ41)</f>
        <v>29064</v>
      </c>
      <c r="AK38" s="804">
        <f t="shared" si="295"/>
        <v>2.6271186440677941E-2</v>
      </c>
      <c r="AL38" s="2054">
        <f>SUBTOTAL(9,AL39:AL41)</f>
        <v>28320</v>
      </c>
      <c r="AM38" s="805">
        <f t="shared" si="296"/>
        <v>4.4941332742971074E-2</v>
      </c>
      <c r="AN38" s="2069">
        <f>SUBTOTAL(9,AN39:AN41)</f>
        <v>27102</v>
      </c>
      <c r="AO38" s="801">
        <f t="shared" si="245"/>
        <v>0.16482571882924324</v>
      </c>
      <c r="AP38" s="2054">
        <f>SUBTOTAL(9,AP39:AP41)</f>
        <v>23267</v>
      </c>
      <c r="AQ38" s="805">
        <f t="shared" si="246"/>
        <v>3.4640697260761355E-2</v>
      </c>
      <c r="AR38" s="2069">
        <f>SUBTOTAL(9,AR39:AR41)</f>
        <v>22488</v>
      </c>
      <c r="AS38" s="801">
        <f t="shared" si="247"/>
        <v>2.367079388201021E-2</v>
      </c>
      <c r="AT38" s="2054">
        <f>SUBTOTAL(9,AT39:AT41)</f>
        <v>21968</v>
      </c>
      <c r="AU38" s="805">
        <f t="shared" si="248"/>
        <v>7.7338041292727144E-2</v>
      </c>
      <c r="AV38" s="2069">
        <v>20391</v>
      </c>
      <c r="AW38" s="801">
        <f t="shared" si="249"/>
        <v>3.5864871729743397E-2</v>
      </c>
      <c r="AX38" s="2054">
        <v>19685</v>
      </c>
      <c r="AY38" s="805">
        <f t="shared" si="297"/>
        <v>6.6070945031140083E-2</v>
      </c>
      <c r="AZ38" s="2083">
        <v>18465</v>
      </c>
      <c r="BA38" s="2094">
        <f>SUBTOTAL(9,BA39:BA41)</f>
        <v>14324</v>
      </c>
      <c r="BB38" s="2104">
        <f>SUBTOTAL(9,BB39:BB41)</f>
        <v>14608</v>
      </c>
      <c r="BC38" s="2113">
        <v>11644</v>
      </c>
      <c r="BD38" s="806">
        <f>SUBTOTAL(9,BD39:BD41)</f>
        <v>22384</v>
      </c>
      <c r="BE38" s="807">
        <f>SUBTOTAL(9,BE39:BE41)</f>
        <v>22111</v>
      </c>
      <c r="BF38" s="2137">
        <v>22202</v>
      </c>
      <c r="BG38" s="2147">
        <f t="shared" ref="BG38:BL38" si="500">SUBTOTAL(9,BG39:BG41)</f>
        <v>18509</v>
      </c>
      <c r="BH38" s="806">
        <f t="shared" si="500"/>
        <v>5630</v>
      </c>
      <c r="BI38" s="806">
        <f t="shared" si="500"/>
        <v>12879</v>
      </c>
      <c r="BJ38" s="806">
        <f t="shared" si="500"/>
        <v>18199</v>
      </c>
      <c r="BK38" s="806">
        <f t="shared" si="500"/>
        <v>8694</v>
      </c>
      <c r="BL38" s="808">
        <f t="shared" si="500"/>
        <v>9505</v>
      </c>
      <c r="BM38" s="2127">
        <f t="shared" ref="BM38" si="501">SUBTOTAL(9,BM39:BM41)</f>
        <v>36708</v>
      </c>
      <c r="BN38" s="3276" t="s">
        <v>367</v>
      </c>
      <c r="BO38" s="881" t="s">
        <v>367</v>
      </c>
      <c r="BP38" s="811">
        <f>SUBTOTAL(9,BP39:BP41)</f>
        <v>8150</v>
      </c>
      <c r="BQ38" s="2166">
        <f t="shared" si="252"/>
        <v>0.19606692104490753</v>
      </c>
      <c r="BR38" s="2167">
        <f>SUBTOTAL(9,BR39:BR41)</f>
        <v>1336</v>
      </c>
      <c r="BS38" s="813">
        <f>SUBTOTAL(9,BS39:BS41)</f>
        <v>6814</v>
      </c>
      <c r="BT38" s="812">
        <f t="shared" si="301"/>
        <v>-0.19073634204275536</v>
      </c>
      <c r="BU38" s="814">
        <f>SUBTOTAL(9,BU39:BU41)</f>
        <v>8420</v>
      </c>
      <c r="BV38" s="812">
        <f t="shared" si="302"/>
        <v>4.9482737130749133E-2</v>
      </c>
      <c r="BW38" s="814">
        <f>SUBTOTAL(9,BW39:BW41)</f>
        <v>8023</v>
      </c>
      <c r="BX38" s="812">
        <f t="shared" si="303"/>
        <v>6.7030190184865113E-2</v>
      </c>
      <c r="BY38" s="815">
        <f>SUBTOTAL(9,BY39:BY41)</f>
        <v>7519</v>
      </c>
      <c r="BZ38" s="816">
        <f>SUBTOTAL(9,BZ39:BZ41)</f>
        <v>2574</v>
      </c>
      <c r="CA38" s="817">
        <f>SUBTOTAL(9,CA39:CA41)</f>
        <v>2167</v>
      </c>
      <c r="CB38" s="911">
        <v>1437</v>
      </c>
      <c r="CC38" s="819">
        <f>SUBTOTAL(9,CC39:CC41)</f>
        <v>5576</v>
      </c>
      <c r="CD38" s="820">
        <f>SUBTOTAL(9,CD39:CD41)</f>
        <v>4647</v>
      </c>
      <c r="CE38" s="911">
        <v>6983</v>
      </c>
      <c r="CF38" s="821">
        <f t="shared" ref="CF38:CL38" si="502">SUBTOTAL(9,CF39:CF41)</f>
        <v>3487</v>
      </c>
      <c r="CG38" s="821">
        <f t="shared" si="502"/>
        <v>211</v>
      </c>
      <c r="CH38" s="838">
        <f t="shared" si="502"/>
        <v>3276</v>
      </c>
      <c r="CI38" s="821">
        <f t="shared" si="502"/>
        <v>4663</v>
      </c>
      <c r="CJ38" s="838">
        <f t="shared" si="502"/>
        <v>2363</v>
      </c>
      <c r="CK38" s="839">
        <f t="shared" si="502"/>
        <v>2300</v>
      </c>
      <c r="CL38" s="825">
        <f t="shared" si="502"/>
        <v>28558</v>
      </c>
      <c r="CM38" s="826">
        <f t="shared" si="347"/>
        <v>-4.5042635010867693E-2</v>
      </c>
      <c r="CN38" s="2008">
        <f>SUBTOTAL(9,CN39:CN41)</f>
        <v>-1347</v>
      </c>
      <c r="CO38" s="827">
        <f>SUBTOTAL(9,CO39:CO41)</f>
        <v>29905</v>
      </c>
      <c r="CP38" s="828">
        <f t="shared" si="305"/>
        <v>0.1761582631951546</v>
      </c>
      <c r="CQ38" s="829">
        <f>SUBTOTAL(9,CQ39:CQ41)</f>
        <v>25426</v>
      </c>
      <c r="CR38" s="830">
        <f t="shared" si="306"/>
        <v>0.13717071425376814</v>
      </c>
      <c r="CS38" s="829">
        <f>SUBTOTAL(9,CS39:CS41)</f>
        <v>22359</v>
      </c>
      <c r="CT38" s="830">
        <f t="shared" si="306"/>
        <v>3.7781387792991339E-2</v>
      </c>
      <c r="CU38" s="831">
        <f>SUBTOTAL(9,CU39:CU41)</f>
        <v>21545</v>
      </c>
      <c r="CV38" s="832">
        <f>SUBTOTAL(9,CV39:CV41)</f>
        <v>11750</v>
      </c>
      <c r="CW38" s="833">
        <f>SUBTOTAL(9,CW39:CW41)</f>
        <v>12441</v>
      </c>
      <c r="CX38" s="900">
        <v>10207</v>
      </c>
      <c r="CY38" s="835">
        <f>SUBTOTAL(9,CY39:CY41)</f>
        <v>16808</v>
      </c>
      <c r="CZ38" s="836">
        <f>SUBTOTAL(9,CZ39:CZ41)</f>
        <v>17464</v>
      </c>
      <c r="DA38" s="901">
        <v>15219</v>
      </c>
      <c r="DB38" s="821">
        <f t="shared" ref="DB38:DG38" si="503">SUBTOTAL(9,DB39:DB41)</f>
        <v>15022</v>
      </c>
      <c r="DC38" s="821">
        <f t="shared" si="503"/>
        <v>5419</v>
      </c>
      <c r="DD38" s="838">
        <f t="shared" si="503"/>
        <v>9603</v>
      </c>
      <c r="DE38" s="821">
        <f t="shared" si="503"/>
        <v>13536</v>
      </c>
      <c r="DF38" s="838">
        <f t="shared" si="503"/>
        <v>6331</v>
      </c>
      <c r="DG38" s="1142">
        <f t="shared" si="503"/>
        <v>7205</v>
      </c>
      <c r="DH38" s="1148">
        <f t="shared" ref="DH38:DJ38" si="504">SUBTOTAL(9,DH39:DH41)</f>
        <v>5617</v>
      </c>
      <c r="DI38" s="833">
        <f t="shared" si="504"/>
        <v>5610</v>
      </c>
      <c r="DJ38" s="841">
        <f t="shared" si="504"/>
        <v>5971</v>
      </c>
      <c r="DK38" s="840">
        <f>SUBTOTAL(9,DK39:DK41)</f>
        <v>3954</v>
      </c>
      <c r="DL38" s="840">
        <f>SUBTOTAL(9,DL39:DL41)</f>
        <v>1663</v>
      </c>
      <c r="DM38" s="840">
        <f>SUBTOTAL(9,DM39:DM41)</f>
        <v>3548</v>
      </c>
      <c r="DN38" s="833">
        <f>SUBTOTAL(9,DN39:DN41)</f>
        <v>3619</v>
      </c>
      <c r="DO38" s="875">
        <v>3943</v>
      </c>
      <c r="DP38" s="843">
        <f>SUBTOTAL(9,DP39:DP41)</f>
        <v>2069</v>
      </c>
      <c r="DQ38" s="833">
        <f>SUBTOTAL(9,DQ39:DQ41)</f>
        <v>1991</v>
      </c>
      <c r="DR38" s="902">
        <v>2028</v>
      </c>
      <c r="DS38" s="912">
        <f>SUBTOTAL(9,DS39:DS41)</f>
        <v>3279</v>
      </c>
      <c r="DT38" s="904">
        <f>SUBTOTAL(9,DT39:DT41)</f>
        <v>3366</v>
      </c>
      <c r="DU38" s="905">
        <v>3657</v>
      </c>
      <c r="DV38" s="877">
        <f>SUBTOTAL(9,DV39:DV41)</f>
        <v>269</v>
      </c>
      <c r="DW38" s="807">
        <f>SUBTOTAL(9,DW39:DW41)</f>
        <v>253</v>
      </c>
      <c r="DX38" s="890">
        <v>286</v>
      </c>
      <c r="DY38" s="877">
        <f>SUBTOTAL(9,DY39:DY41)</f>
        <v>675</v>
      </c>
      <c r="DZ38" s="807">
        <f>SUBTOTAL(9,DZ39:DZ41)</f>
        <v>668</v>
      </c>
      <c r="EA38" s="891">
        <v>691</v>
      </c>
      <c r="EB38" s="878">
        <f>SUBTOTAL(9,EB39:EB41)</f>
        <v>1394</v>
      </c>
      <c r="EC38" s="807">
        <f>SUBTOTAL(9,EC39:EC41)</f>
        <v>1323</v>
      </c>
      <c r="ED38" s="908">
        <v>1337</v>
      </c>
      <c r="EE38" s="853">
        <f t="shared" ref="EE38:EG38" si="505">SUBTOTAL(9,EE39:EE41)</f>
        <v>119</v>
      </c>
      <c r="EF38" s="854">
        <f t="shared" si="505"/>
        <v>125</v>
      </c>
      <c r="EG38" s="855">
        <f t="shared" si="505"/>
        <v>148</v>
      </c>
      <c r="EH38" s="835">
        <f>SUBTOTAL(9,EH39:EH41)</f>
        <v>65</v>
      </c>
      <c r="EI38" s="853">
        <f>SUBTOTAL(9,EI39:EI41)</f>
        <v>54</v>
      </c>
      <c r="EJ38" s="835">
        <f>SUBTOTAL(9,EJ39:EJ41)</f>
        <v>60</v>
      </c>
      <c r="EK38" s="855">
        <f>SUBTOTAL(9,EK39:EK41)</f>
        <v>66</v>
      </c>
      <c r="EL38" s="886">
        <v>74</v>
      </c>
      <c r="EM38" s="835">
        <f>SUBTOTAL(9,EM39:EM41)</f>
        <v>59</v>
      </c>
      <c r="EN38" s="854">
        <f>SUBTOTAL(9,EN39:EN41)</f>
        <v>59</v>
      </c>
      <c r="EO38" s="886">
        <v>74</v>
      </c>
      <c r="EP38" s="879">
        <f>SUBTOTAL(9,EP39:EP41)</f>
        <v>51</v>
      </c>
      <c r="EQ38" s="807">
        <f>SUBTOTAL(9,EQ39:EQ41)</f>
        <v>57</v>
      </c>
      <c r="ER38" s="884">
        <v>66</v>
      </c>
      <c r="ES38" s="880">
        <f>SUBTOTAL(9,ES39:ES41)</f>
        <v>9</v>
      </c>
      <c r="ET38" s="858">
        <f>SUBTOTAL(9,ET39:ET41)</f>
        <v>9</v>
      </c>
      <c r="EU38" s="886">
        <v>8</v>
      </c>
      <c r="EV38" s="879">
        <f>SUBTOTAL(9,EV39:EV41)</f>
        <v>14</v>
      </c>
      <c r="EW38" s="807">
        <f>SUBTOTAL(9,EW39:EW41)</f>
        <v>16</v>
      </c>
      <c r="EX38" s="891">
        <v>19</v>
      </c>
      <c r="EY38" s="878">
        <f>SUBTOTAL(9,EY39:EY41)</f>
        <v>45</v>
      </c>
      <c r="EZ38" s="807">
        <f>SUBTOTAL(9,EZ39:EZ41)</f>
        <v>43</v>
      </c>
      <c r="FA38" s="892">
        <v>55</v>
      </c>
      <c r="FB38" s="853">
        <f t="shared" ref="FB38:FD38" si="506">SUBTOTAL(9,FB39:FB41)</f>
        <v>670</v>
      </c>
      <c r="FC38" s="854">
        <f t="shared" si="506"/>
        <v>668</v>
      </c>
      <c r="FD38" s="855">
        <f t="shared" si="506"/>
        <v>681</v>
      </c>
      <c r="FE38" s="835">
        <f>SUBTOTAL(9,FE39:FE41)</f>
        <v>386</v>
      </c>
      <c r="FF38" s="835">
        <f>SUBTOTAL(9,FF39:FF41)</f>
        <v>284</v>
      </c>
      <c r="FG38" s="835">
        <f>SUBTOTAL(9,FG39:FG41)</f>
        <v>385</v>
      </c>
      <c r="FH38" s="855">
        <f>SUBTOTAL(9,FH39:FH41)</f>
        <v>368</v>
      </c>
      <c r="FI38" s="783">
        <v>401</v>
      </c>
      <c r="FJ38" s="860">
        <f>SUBTOTAL(9,FJ39:FJ41)</f>
        <v>285</v>
      </c>
      <c r="FK38" s="854">
        <f>SUBTOTAL(9,FK39:FK41)</f>
        <v>300</v>
      </c>
      <c r="FL38" s="893">
        <v>280</v>
      </c>
      <c r="FM38" s="879">
        <f>SUBTOTAL(9,FM39:FM41)</f>
        <v>253</v>
      </c>
      <c r="FN38" s="807">
        <f>SUBTOTAL(9,FN39:FN41)</f>
        <v>237</v>
      </c>
      <c r="FO38" s="884">
        <v>268</v>
      </c>
      <c r="FP38" s="877">
        <f>SUBTOTAL(9,FP39:FP41)</f>
        <v>132</v>
      </c>
      <c r="FQ38" s="807">
        <f>SUBTOTAL(9,FQ39:FQ41)</f>
        <v>131</v>
      </c>
      <c r="FR38" s="884">
        <v>133</v>
      </c>
      <c r="FS38" s="877">
        <f>SUBTOTAL(9,FS39:FS41)</f>
        <v>133</v>
      </c>
      <c r="FT38" s="807">
        <f>SUBTOTAL(9,FT39:FT41)</f>
        <v>139</v>
      </c>
      <c r="FU38" s="891">
        <v>126</v>
      </c>
      <c r="FV38" s="878">
        <f>SUBTOTAL(9,FV39:FV41)</f>
        <v>152</v>
      </c>
      <c r="FW38" s="807">
        <f>SUBTOTAL(9,FW39:FW41)</f>
        <v>161</v>
      </c>
      <c r="FX38" s="892">
        <v>154</v>
      </c>
      <c r="FY38" s="853">
        <f t="shared" ref="FY38:GA38" si="507">SUBTOTAL(9,FY39:FY41)</f>
        <v>3925</v>
      </c>
      <c r="FZ38" s="854">
        <f t="shared" si="507"/>
        <v>4041</v>
      </c>
      <c r="GA38" s="855">
        <f t="shared" si="507"/>
        <v>4743</v>
      </c>
      <c r="GB38" s="835">
        <f>SUBTOTAL(9,GB39:GB41)</f>
        <v>1199</v>
      </c>
      <c r="GC38" s="835">
        <f>SUBTOTAL(9,GC39:GC41)</f>
        <v>2726</v>
      </c>
      <c r="GD38" s="835">
        <f>SUBTOTAL(9,GD39:GD41)</f>
        <v>3262</v>
      </c>
      <c r="GE38" s="855">
        <f>SUBTOTAL(9,GE39:GE41)</f>
        <v>3371</v>
      </c>
      <c r="GF38" s="902">
        <v>4038</v>
      </c>
      <c r="GG38" s="862">
        <f>SUBTOTAL(9,GG39:GG41)</f>
        <v>663</v>
      </c>
      <c r="GH38" s="854">
        <f>SUBTOTAL(9,GH39:GH41)</f>
        <v>670</v>
      </c>
      <c r="GI38" s="893">
        <v>705</v>
      </c>
      <c r="GJ38" s="879">
        <f>SUBTOTAL(9,GJ39:GJ41)</f>
        <v>915</v>
      </c>
      <c r="GK38" s="807">
        <f>SUBTOTAL(9,GK39:GK41)</f>
        <v>951</v>
      </c>
      <c r="GL38" s="900">
        <v>1187</v>
      </c>
      <c r="GM38" s="877">
        <f>SUBTOTAL(9,GM39:GM41)</f>
        <v>2347</v>
      </c>
      <c r="GN38" s="807">
        <f>SUBTOTAL(9,GN39:GN41)</f>
        <v>2420</v>
      </c>
      <c r="GO38" s="906">
        <v>2851</v>
      </c>
      <c r="GP38" s="877">
        <f>SUBTOTAL(9,GP39:GP41)</f>
        <v>284</v>
      </c>
      <c r="GQ38" s="807">
        <f>SUBTOTAL(9,GQ39:GQ41)</f>
        <v>294</v>
      </c>
      <c r="GR38" s="885">
        <v>306</v>
      </c>
      <c r="GS38" s="879">
        <f>SUBTOTAL(9,GS39:GS41)</f>
        <v>379</v>
      </c>
      <c r="GT38" s="807">
        <f>SUBTOTAL(9,GT39:GT41)</f>
        <v>376</v>
      </c>
      <c r="GU38" s="892">
        <v>399</v>
      </c>
      <c r="GV38" s="853">
        <f t="shared" ref="GV38:GW38" si="508">SUBTOTAL(9,GV39:GV41)</f>
        <v>370</v>
      </c>
      <c r="GW38" s="854">
        <f t="shared" si="508"/>
        <v>368</v>
      </c>
      <c r="GX38" s="855">
        <f t="shared" ref="GX38:HH38" si="509">SUBTOTAL(9,GX39:GX41)</f>
        <v>434</v>
      </c>
      <c r="GY38" s="835">
        <f t="shared" si="509"/>
        <v>199</v>
      </c>
      <c r="GZ38" s="835">
        <f t="shared" si="509"/>
        <v>171</v>
      </c>
      <c r="HA38" s="835">
        <f t="shared" si="509"/>
        <v>197</v>
      </c>
      <c r="HB38" s="855">
        <f t="shared" si="509"/>
        <v>209</v>
      </c>
      <c r="HC38" s="783">
        <f t="shared" si="509"/>
        <v>240</v>
      </c>
      <c r="HD38" s="835">
        <f t="shared" si="509"/>
        <v>173</v>
      </c>
      <c r="HE38" s="855">
        <f t="shared" si="509"/>
        <v>159</v>
      </c>
      <c r="HF38" s="893">
        <f t="shared" si="509"/>
        <v>194</v>
      </c>
      <c r="HG38" s="879">
        <f t="shared" si="509"/>
        <v>148</v>
      </c>
      <c r="HH38" s="807">
        <f t="shared" si="509"/>
        <v>154</v>
      </c>
      <c r="HI38" s="884">
        <v>180</v>
      </c>
      <c r="HJ38" s="877">
        <f>SUBTOTAL(9,HJ39:HJ41)</f>
        <v>49</v>
      </c>
      <c r="HK38" s="807">
        <f>SUBTOTAL(9,HK39:HK41)</f>
        <v>55</v>
      </c>
      <c r="HL38" s="884">
        <v>60</v>
      </c>
      <c r="HM38" s="877">
        <f>SUBTOTAL(9,HM39:HM41)</f>
        <v>51</v>
      </c>
      <c r="HN38" s="807">
        <f>SUBTOTAL(9,HN39:HN41)</f>
        <v>43</v>
      </c>
      <c r="HO38" s="891">
        <v>56</v>
      </c>
      <c r="HP38" s="879">
        <f>SUBTOTAL(9,HP39:HP41)</f>
        <v>122</v>
      </c>
      <c r="HQ38" s="807">
        <f>SUBTOTAL(9,HQ39:HQ41)</f>
        <v>116</v>
      </c>
      <c r="HR38" s="885">
        <v>138</v>
      </c>
      <c r="HS38" s="863">
        <f t="shared" ref="HS38:HU38" si="510">SUBTOTAL(9,HS39:HS41)</f>
        <v>17857</v>
      </c>
      <c r="HT38" s="854">
        <f t="shared" si="510"/>
        <v>19093</v>
      </c>
      <c r="HU38" s="836">
        <f t="shared" si="510"/>
        <v>13449</v>
      </c>
      <c r="HV38" s="835">
        <f>SUBTOTAL(9,HV39:HV41)</f>
        <v>5947</v>
      </c>
      <c r="HW38" s="864">
        <f>SUBTOTAL(9,HW39:HW41)</f>
        <v>11910</v>
      </c>
      <c r="HX38" s="835">
        <f>SUBTOTAL(9,HX39:HX41)</f>
        <v>7570</v>
      </c>
      <c r="HY38" s="836">
        <f>SUBTOTAL(9,HY39:HY41)</f>
        <v>7659</v>
      </c>
      <c r="HZ38" s="900">
        <v>7724</v>
      </c>
      <c r="IA38" s="835">
        <f>SUBTOTAL(9,IA39:IA41)</f>
        <v>10287</v>
      </c>
      <c r="IB38" s="836">
        <f>SUBTOTAL(9,IB39:IB41)</f>
        <v>11434</v>
      </c>
      <c r="IC38" s="907">
        <v>5725</v>
      </c>
      <c r="ID38" s="879">
        <f>SUBTOTAL(9,ID39:ID41)</f>
        <v>773</v>
      </c>
      <c r="IE38" s="807">
        <f>SUBTOTAL(9,IE39:IE41)</f>
        <v>761</v>
      </c>
      <c r="IF38" s="884">
        <v>777</v>
      </c>
      <c r="IG38" s="877">
        <f>SUBTOTAL(9,IG39:IG41)</f>
        <v>6797</v>
      </c>
      <c r="IH38" s="807">
        <f>SUBTOTAL(9,IH39:IH41)</f>
        <v>6898</v>
      </c>
      <c r="II38" s="900">
        <v>6947</v>
      </c>
      <c r="IJ38" s="877">
        <f>SUBTOTAL(9,IJ39:IJ41)</f>
        <v>5174</v>
      </c>
      <c r="IK38" s="807">
        <f>SUBTOTAL(9,IK39:IK41)</f>
        <v>5755</v>
      </c>
      <c r="IL38" s="908">
        <v>2874</v>
      </c>
      <c r="IM38" s="877">
        <f>SUBTOTAL(9,IM39:IM41)</f>
        <v>5113</v>
      </c>
      <c r="IN38" s="807">
        <f>SUBTOTAL(9,IN39:IN41)</f>
        <v>5679</v>
      </c>
      <c r="IO38" s="910">
        <v>2851</v>
      </c>
      <c r="IP38" s="1945">
        <f t="shared" ref="IP38:JH38" si="511">SUBTOTAL(9,IP39:IP41)</f>
        <v>36708</v>
      </c>
      <c r="IQ38" s="3236">
        <f t="shared" si="511"/>
        <v>1189</v>
      </c>
      <c r="IR38" s="3240">
        <f t="shared" si="511"/>
        <v>813</v>
      </c>
      <c r="IS38" s="809">
        <f t="shared" si="511"/>
        <v>376</v>
      </c>
      <c r="IT38" s="3236">
        <f t="shared" si="511"/>
        <v>3537</v>
      </c>
      <c r="IU38" s="3240">
        <f t="shared" si="511"/>
        <v>1239</v>
      </c>
      <c r="IV38" s="809">
        <f t="shared" si="511"/>
        <v>2298</v>
      </c>
      <c r="IW38" s="3236">
        <f t="shared" si="511"/>
        <v>6781</v>
      </c>
      <c r="IX38" s="3240">
        <f t="shared" si="511"/>
        <v>1648</v>
      </c>
      <c r="IY38" s="809">
        <f t="shared" si="511"/>
        <v>5133</v>
      </c>
      <c r="IZ38" s="3236">
        <f t="shared" si="511"/>
        <v>4915</v>
      </c>
      <c r="JA38" s="3240">
        <f t="shared" si="511"/>
        <v>1219</v>
      </c>
      <c r="JB38" s="809">
        <f t="shared" si="511"/>
        <v>3696</v>
      </c>
      <c r="JC38" s="3236">
        <f t="shared" si="511"/>
        <v>3601</v>
      </c>
      <c r="JD38" s="3240">
        <f t="shared" si="511"/>
        <v>1076</v>
      </c>
      <c r="JE38" s="809">
        <f t="shared" si="511"/>
        <v>2525</v>
      </c>
      <c r="JF38" s="3236">
        <f t="shared" si="511"/>
        <v>16685</v>
      </c>
      <c r="JG38" s="3240">
        <f t="shared" si="511"/>
        <v>8329</v>
      </c>
      <c r="JH38" s="3241">
        <f t="shared" si="511"/>
        <v>8356</v>
      </c>
      <c r="JI38" s="90"/>
      <c r="JJ38" s="1092">
        <v>17</v>
      </c>
      <c r="JK38" s="1093">
        <v>17</v>
      </c>
      <c r="JL38" s="1094">
        <v>16</v>
      </c>
      <c r="JM38" s="1053">
        <f t="shared" si="269"/>
        <v>9.7268604261152355E-3</v>
      </c>
      <c r="JN38" s="1054">
        <f t="shared" si="270"/>
        <v>1.0332878623955344E-2</v>
      </c>
      <c r="JO38" s="1055">
        <f t="shared" si="271"/>
        <v>1.0084227150095413E-2</v>
      </c>
      <c r="JP38" s="1056">
        <f t="shared" si="272"/>
        <v>8.9092222489766427E-3</v>
      </c>
      <c r="JQ38" s="1057">
        <f t="shared" si="273"/>
        <v>9.4013814274750574E-3</v>
      </c>
      <c r="JR38" s="1056">
        <f t="shared" si="274"/>
        <v>9.6225412014885707E-3</v>
      </c>
      <c r="JS38" s="1058">
        <f t="shared" si="275"/>
        <v>1.3837313030309316E-2</v>
      </c>
      <c r="JT38" s="1059">
        <f t="shared" si="276"/>
        <v>1.4733170873482528E-2</v>
      </c>
      <c r="JU38" s="1060">
        <f t="shared" si="277"/>
        <v>1.4416745061147694E-2</v>
      </c>
      <c r="JV38" s="1061">
        <f t="shared" si="278"/>
        <v>1.2524258699282394E-2</v>
      </c>
      <c r="JW38" s="1060">
        <f t="shared" si="279"/>
        <v>1.3411630048023091E-2</v>
      </c>
      <c r="JX38" s="1062">
        <f t="shared" si="280"/>
        <v>1.3683786099490954E-2</v>
      </c>
      <c r="JY38" s="1058" t="s">
        <v>368</v>
      </c>
      <c r="JZ38" s="1059" t="s">
        <v>368</v>
      </c>
      <c r="KA38" s="1057" t="s">
        <v>368</v>
      </c>
      <c r="KB38" s="1056" t="s">
        <v>368</v>
      </c>
      <c r="KC38" s="1057" t="s">
        <v>368</v>
      </c>
      <c r="KD38" s="1063" t="s">
        <v>368</v>
      </c>
      <c r="KE38" s="1076">
        <f>SUBTOTAL(9,KE39:KE41)</f>
        <v>667</v>
      </c>
      <c r="KF38" s="1100"/>
      <c r="KG38" s="1101">
        <f t="shared" si="281"/>
        <v>1.2139605462822445E-2</v>
      </c>
      <c r="KH38" s="3304">
        <f t="shared" si="282"/>
        <v>8</v>
      </c>
      <c r="KI38" s="1102">
        <f>SUBTOTAL(9,KI39:KI41)</f>
        <v>659</v>
      </c>
      <c r="KJ38" s="1068" t="s">
        <v>353</v>
      </c>
      <c r="KK38" s="1103">
        <f t="shared" si="326"/>
        <v>7.5040783034257652E-2</v>
      </c>
      <c r="KL38" s="1070">
        <v>613</v>
      </c>
      <c r="KM38" s="1071" t="s">
        <v>353</v>
      </c>
      <c r="KN38" s="1105">
        <f t="shared" si="327"/>
        <v>0.10450450450450455</v>
      </c>
      <c r="KO38" s="1106">
        <f>SUBTOTAL(9,KO39:KO41)</f>
        <v>555</v>
      </c>
      <c r="KP38" s="1071" t="s">
        <v>353</v>
      </c>
      <c r="KQ38" s="1107">
        <f t="shared" si="328"/>
        <v>2.9684601113172615E-2</v>
      </c>
      <c r="KR38" s="1106">
        <f>SUBTOTAL(9,KR39:KR41)</f>
        <v>539</v>
      </c>
      <c r="KS38" s="1071"/>
      <c r="KT38" s="1107">
        <f t="shared" si="329"/>
        <v>-7.3664825046040328E-3</v>
      </c>
      <c r="KU38" s="1106">
        <f>SUBTOTAL(9,KU39:KU41)</f>
        <v>543</v>
      </c>
      <c r="KV38" s="1075"/>
      <c r="KW38" s="2779">
        <f>SUBTOTAL(9,KW39:KW41)</f>
        <v>75</v>
      </c>
      <c r="KX38" s="2784">
        <f t="shared" si="330"/>
        <v>-6.25E-2</v>
      </c>
      <c r="KY38" s="2785">
        <f t="shared" si="331"/>
        <v>-5</v>
      </c>
      <c r="KZ38" s="2703">
        <f>SUBTOTAL(9,KZ39:KZ41)</f>
        <v>80</v>
      </c>
      <c r="LA38" s="2784">
        <f t="shared" si="332"/>
        <v>-1.2345679012345734E-2</v>
      </c>
      <c r="LB38" s="2785">
        <f t="shared" si="364"/>
        <v>-1</v>
      </c>
      <c r="LC38" s="2952">
        <f>SUBTOTAL(9,LC39:LC41)</f>
        <v>81</v>
      </c>
      <c r="LD38" s="1108">
        <f>SUBTOTAL(9,LD39:LD41)</f>
        <v>33</v>
      </c>
      <c r="LE38" s="1078">
        <f>SUBTOTAL(9,LE39:LE41)</f>
        <v>40</v>
      </c>
      <c r="LF38" s="2718">
        <v>41</v>
      </c>
      <c r="LG38" s="1108">
        <f>SUBTOTAL(9,LG39:LG41)</f>
        <v>42</v>
      </c>
      <c r="LH38" s="2703">
        <f>SUBTOTAL(9,LH39:LH41)</f>
        <v>40</v>
      </c>
      <c r="LI38" s="1079">
        <v>40</v>
      </c>
      <c r="LJ38" s="1108">
        <f>SUBTOTAL(9,LJ39:LJ41)</f>
        <v>0</v>
      </c>
      <c r="LK38" s="2703">
        <f>SUBTOTAL(9,LK39:LK41)</f>
        <v>0</v>
      </c>
      <c r="LL38" s="2705">
        <v>0</v>
      </c>
      <c r="LM38" s="2779">
        <f>SUBTOTAL(9,LM39:LM41)</f>
        <v>592</v>
      </c>
      <c r="LN38" s="2784">
        <f t="shared" si="333"/>
        <v>2.2452504317789224E-2</v>
      </c>
      <c r="LO38" s="2785">
        <f t="shared" si="334"/>
        <v>13</v>
      </c>
      <c r="LP38" s="2782">
        <f>SUBTOTAL(9,LP39:LP41)</f>
        <v>579</v>
      </c>
      <c r="LQ38" s="2784">
        <f t="shared" si="367"/>
        <v>8.8345864661654172E-2</v>
      </c>
      <c r="LR38" s="2785">
        <f t="shared" si="368"/>
        <v>47</v>
      </c>
      <c r="LS38" s="2783">
        <f t="shared" ref="LS38:MJ38" si="512">SUBTOTAL(9,LS39:LS41)</f>
        <v>532</v>
      </c>
      <c r="LT38" s="2735">
        <f t="shared" si="512"/>
        <v>293</v>
      </c>
      <c r="LU38" s="1081">
        <f t="shared" si="512"/>
        <v>294</v>
      </c>
      <c r="LV38" s="1084">
        <f t="shared" si="512"/>
        <v>267</v>
      </c>
      <c r="LW38" s="1076">
        <f t="shared" si="512"/>
        <v>64</v>
      </c>
      <c r="LX38" s="1081">
        <f t="shared" si="512"/>
        <v>64</v>
      </c>
      <c r="LY38" s="1082">
        <f t="shared" si="512"/>
        <v>67</v>
      </c>
      <c r="LZ38" s="1076">
        <f t="shared" si="512"/>
        <v>0</v>
      </c>
      <c r="MA38" s="1081">
        <f t="shared" si="512"/>
        <v>0</v>
      </c>
      <c r="MB38" s="1082">
        <f t="shared" si="512"/>
        <v>0</v>
      </c>
      <c r="MC38" s="1076">
        <f t="shared" si="512"/>
        <v>227</v>
      </c>
      <c r="MD38" s="1085">
        <f t="shared" si="512"/>
        <v>218</v>
      </c>
      <c r="ME38" s="1086">
        <f t="shared" si="512"/>
        <v>194</v>
      </c>
      <c r="MF38" s="1076">
        <f t="shared" si="512"/>
        <v>0</v>
      </c>
      <c r="MG38" s="1081">
        <f t="shared" si="512"/>
        <v>0</v>
      </c>
      <c r="MH38" s="1082">
        <f t="shared" si="512"/>
        <v>0</v>
      </c>
      <c r="MI38" s="1076">
        <f t="shared" si="512"/>
        <v>8</v>
      </c>
      <c r="MJ38" s="1085">
        <f t="shared" si="512"/>
        <v>3</v>
      </c>
      <c r="MK38" s="1078" t="s">
        <v>353</v>
      </c>
      <c r="ML38" s="2863">
        <f>SUBTOTAL(9,ML39:ML41)</f>
        <v>4</v>
      </c>
      <c r="MM38" s="2871" t="s">
        <v>353</v>
      </c>
      <c r="MN38" s="1109">
        <f>SUBTOTAL(9,MN39:MN41)</f>
        <v>0</v>
      </c>
      <c r="MO38" s="2784" t="str">
        <f t="shared" si="335"/>
        <v>-</v>
      </c>
      <c r="MP38" s="2785">
        <f t="shared" si="336"/>
        <v>0</v>
      </c>
      <c r="MQ38" s="1085">
        <f>SUBTOTAL(9,MQ39:MQ41)</f>
        <v>0</v>
      </c>
      <c r="MR38" s="3185"/>
      <c r="MS38" s="2784" t="str">
        <f t="shared" si="284"/>
        <v>-</v>
      </c>
      <c r="MT38" s="2785">
        <f t="shared" si="285"/>
        <v>0</v>
      </c>
      <c r="MU38" s="3148">
        <f>SUBTOTAL(9,MU39:MU41)</f>
        <v>0</v>
      </c>
      <c r="MV38" s="3164"/>
      <c r="MW38" s="1089">
        <f t="shared" ref="MW38" si="513">SUBTOTAL(9,MW39:MW41)</f>
        <v>667</v>
      </c>
      <c r="MX38" s="1064">
        <f t="shared" ref="MX38:NR38" si="514">SUBTOTAL(9,MX39:MX41)</f>
        <v>0</v>
      </c>
      <c r="MY38" s="1110">
        <f t="shared" si="514"/>
        <v>0</v>
      </c>
      <c r="MZ38" s="1111">
        <f t="shared" si="514"/>
        <v>0</v>
      </c>
      <c r="NA38" s="1110">
        <f t="shared" si="514"/>
        <v>7</v>
      </c>
      <c r="NB38" s="1111">
        <f t="shared" si="514"/>
        <v>432</v>
      </c>
      <c r="NC38" s="1110">
        <f t="shared" si="514"/>
        <v>1</v>
      </c>
      <c r="ND38" s="1111">
        <f t="shared" si="514"/>
        <v>6</v>
      </c>
      <c r="NE38" s="1110">
        <f t="shared" si="514"/>
        <v>57</v>
      </c>
      <c r="NF38" s="1111">
        <f t="shared" si="514"/>
        <v>62</v>
      </c>
      <c r="NG38" s="1110">
        <f t="shared" si="514"/>
        <v>15</v>
      </c>
      <c r="NH38" s="1110">
        <f t="shared" si="514"/>
        <v>6</v>
      </c>
      <c r="NI38" s="1110">
        <f t="shared" si="514"/>
        <v>3</v>
      </c>
      <c r="NJ38" s="1110">
        <f t="shared" si="514"/>
        <v>19</v>
      </c>
      <c r="NK38" s="1110">
        <f t="shared" si="514"/>
        <v>5</v>
      </c>
      <c r="NL38" s="1110">
        <f t="shared" si="514"/>
        <v>4</v>
      </c>
      <c r="NM38" s="1110">
        <f t="shared" si="514"/>
        <v>1</v>
      </c>
      <c r="NN38" s="1110">
        <f t="shared" si="514"/>
        <v>0</v>
      </c>
      <c r="NO38" s="1110">
        <f t="shared" si="514"/>
        <v>49</v>
      </c>
      <c r="NP38" s="1110">
        <f t="shared" si="514"/>
        <v>0</v>
      </c>
      <c r="NQ38" s="1110">
        <f t="shared" si="514"/>
        <v>0</v>
      </c>
      <c r="NR38" s="1135">
        <f t="shared" si="514"/>
        <v>0</v>
      </c>
    </row>
    <row r="39" spans="1:382" s="88" customFormat="1" ht="20.100000000000001" customHeight="1">
      <c r="A39" s="566"/>
      <c r="B39" s="567" t="s">
        <v>755</v>
      </c>
      <c r="C39" s="567"/>
      <c r="D39" s="568" t="s">
        <v>753</v>
      </c>
      <c r="E39" s="569" t="s">
        <v>368</v>
      </c>
      <c r="F39" s="570" t="s">
        <v>368</v>
      </c>
      <c r="G39" s="571" t="s">
        <v>368</v>
      </c>
      <c r="H39" s="572">
        <f t="shared" si="287"/>
        <v>2.3349545604278488E-2</v>
      </c>
      <c r="I39" s="573">
        <f t="shared" si="337"/>
        <v>2.4157111827972373E-2</v>
      </c>
      <c r="J39" s="574">
        <f t="shared" si="236"/>
        <v>2.2089074942960699E-2</v>
      </c>
      <c r="K39" s="575">
        <f t="shared" si="237"/>
        <v>2.0715280531932077E-2</v>
      </c>
      <c r="L39" s="576">
        <f t="shared" si="238"/>
        <v>2.0593742811737717E-2</v>
      </c>
      <c r="M39" s="577">
        <f t="shared" si="239"/>
        <v>2.0393936422022484E-2</v>
      </c>
      <c r="N39" s="578">
        <f t="shared" si="240"/>
        <v>7.9381182509525736E-2</v>
      </c>
      <c r="O39" s="579">
        <f t="shared" si="288"/>
        <v>8.3763689173771902E-2</v>
      </c>
      <c r="P39" s="580">
        <f t="shared" si="289"/>
        <v>7.624398517217186E-2</v>
      </c>
      <c r="Q39" s="581">
        <f t="shared" si="290"/>
        <v>7.3831510928401789E-2</v>
      </c>
      <c r="R39" s="580">
        <f t="shared" si="291"/>
        <v>7.5282878308772991E-2</v>
      </c>
      <c r="S39" s="582">
        <f t="shared" si="292"/>
        <v>7.6311952629856281E-2</v>
      </c>
      <c r="T39" s="578">
        <f>Z39/$Z$38</f>
        <v>0.8206657949220878</v>
      </c>
      <c r="U39" s="579">
        <f>AC39/$AC$38</f>
        <v>0.8278003213595142</v>
      </c>
      <c r="V39" s="574">
        <f>AF39/$AF$38</f>
        <v>0.81551734326065117</v>
      </c>
      <c r="W39" s="583">
        <f>AH39/$AH$38</f>
        <v>0.80629978276611147</v>
      </c>
      <c r="X39" s="574">
        <f>AJ39/$AJ$38</f>
        <v>0.8101431323974676</v>
      </c>
      <c r="Y39" s="584">
        <f>AL39/$AL$38</f>
        <v>0.81504237288135595</v>
      </c>
      <c r="Z39" s="2043">
        <f t="shared" si="338"/>
        <v>30125</v>
      </c>
      <c r="AA39" s="2190">
        <f t="shared" si="450"/>
        <v>-8.9156467956309493E-3</v>
      </c>
      <c r="AB39" s="2191">
        <f t="shared" si="241"/>
        <v>-271</v>
      </c>
      <c r="AC39" s="2032">
        <f>SUM(BB39,BE39)</f>
        <v>30396</v>
      </c>
      <c r="AD39" s="585">
        <f t="shared" si="452"/>
        <v>0.10122454894572863</v>
      </c>
      <c r="AE39" s="2025">
        <f t="shared" si="242"/>
        <v>2794</v>
      </c>
      <c r="AF39" s="586" t="s">
        <v>33</v>
      </c>
      <c r="AG39" s="585">
        <f t="shared" si="243"/>
        <v>0.12675021431195654</v>
      </c>
      <c r="AH39" s="2052">
        <v>24497</v>
      </c>
      <c r="AI39" s="585">
        <f t="shared" si="244"/>
        <v>4.0389025736855544E-2</v>
      </c>
      <c r="AJ39" s="587">
        <v>23546</v>
      </c>
      <c r="AK39" s="588">
        <f t="shared" si="295"/>
        <v>2.0102244172948591E-2</v>
      </c>
      <c r="AL39" s="2052">
        <v>23082</v>
      </c>
      <c r="AM39" s="589">
        <f t="shared" si="296"/>
        <v>4.7467779996369641E-2</v>
      </c>
      <c r="AN39" s="2067">
        <v>22036</v>
      </c>
      <c r="AO39" s="585">
        <f t="shared" si="245"/>
        <v>0.12336867862969014</v>
      </c>
      <c r="AP39" s="2052">
        <v>19616</v>
      </c>
      <c r="AQ39" s="589">
        <f t="shared" si="246"/>
        <v>3.2258064516129004E-2</v>
      </c>
      <c r="AR39" s="2067">
        <v>19003</v>
      </c>
      <c r="AS39" s="585">
        <f t="shared" si="247"/>
        <v>2.2656334086750718E-2</v>
      </c>
      <c r="AT39" s="2052">
        <v>18582</v>
      </c>
      <c r="AU39" s="589" t="str">
        <f t="shared" si="248"/>
        <v>-</v>
      </c>
      <c r="AV39" s="2067" t="s">
        <v>368</v>
      </c>
      <c r="AW39" s="585" t="str">
        <f t="shared" si="249"/>
        <v>-</v>
      </c>
      <c r="AX39" s="2052" t="s">
        <v>368</v>
      </c>
      <c r="AY39" s="589" t="str">
        <f t="shared" si="297"/>
        <v>-</v>
      </c>
      <c r="AZ39" s="2081" t="s">
        <v>368</v>
      </c>
      <c r="BA39" s="2092">
        <f t="shared" si="339"/>
        <v>11747</v>
      </c>
      <c r="BB39" s="2102">
        <f>SUM(CA39,CW39)</f>
        <v>12136</v>
      </c>
      <c r="BC39" s="2111">
        <v>9185</v>
      </c>
      <c r="BD39" s="590">
        <f t="shared" ref="BD39:BE41" si="515">CC39+CY39</f>
        <v>18378</v>
      </c>
      <c r="BE39" s="591">
        <f t="shared" si="515"/>
        <v>18260</v>
      </c>
      <c r="BF39" s="2135">
        <v>18417</v>
      </c>
      <c r="BG39" s="2145">
        <f>BH39+BI39</f>
        <v>15296</v>
      </c>
      <c r="BH39" s="593">
        <f t="shared" ref="BH39:BI41" si="516">CG39+DC39</f>
        <v>4709</v>
      </c>
      <c r="BI39" s="593">
        <f t="shared" si="516"/>
        <v>10587</v>
      </c>
      <c r="BJ39" s="592">
        <f>BK39+BL39</f>
        <v>14829</v>
      </c>
      <c r="BK39" s="593">
        <f t="shared" ref="BK39:BL41" si="517">CJ39+DF39</f>
        <v>7038</v>
      </c>
      <c r="BL39" s="594">
        <f t="shared" si="517"/>
        <v>7791</v>
      </c>
      <c r="BM39" s="2125">
        <f t="shared" si="340"/>
        <v>30125</v>
      </c>
      <c r="BN39" s="3271"/>
      <c r="BO39" s="595"/>
      <c r="BP39" s="596">
        <f t="shared" si="453"/>
        <v>5089</v>
      </c>
      <c r="BQ39" s="2162">
        <f t="shared" si="252"/>
        <v>0.35022552401167428</v>
      </c>
      <c r="BR39" s="2163">
        <f t="shared" si="342"/>
        <v>1320</v>
      </c>
      <c r="BS39" s="597">
        <f t="shared" si="485"/>
        <v>3769</v>
      </c>
      <c r="BT39" s="598">
        <f t="shared" si="301"/>
        <v>-0.29813780260707634</v>
      </c>
      <c r="BU39" s="599">
        <v>5370</v>
      </c>
      <c r="BV39" s="598">
        <f t="shared" si="302"/>
        <v>8.0265540132770097E-2</v>
      </c>
      <c r="BW39" s="599">
        <v>4971</v>
      </c>
      <c r="BX39" s="598">
        <f t="shared" si="303"/>
        <v>9.5416483032172872E-2</v>
      </c>
      <c r="BY39" s="600">
        <v>4538</v>
      </c>
      <c r="BZ39" s="601">
        <f t="shared" si="343"/>
        <v>1550</v>
      </c>
      <c r="CA39" s="602">
        <v>1144</v>
      </c>
      <c r="CB39" s="603">
        <v>413</v>
      </c>
      <c r="CC39" s="604">
        <f t="shared" si="344"/>
        <v>3539</v>
      </c>
      <c r="CD39" s="605">
        <v>2625</v>
      </c>
      <c r="CE39" s="603">
        <v>4957</v>
      </c>
      <c r="CF39" s="606">
        <f t="shared" si="454"/>
        <v>2319</v>
      </c>
      <c r="CG39" s="607">
        <v>148</v>
      </c>
      <c r="CH39" s="608">
        <v>2171</v>
      </c>
      <c r="CI39" s="606">
        <f t="shared" si="455"/>
        <v>2770</v>
      </c>
      <c r="CJ39" s="608">
        <v>1402</v>
      </c>
      <c r="CK39" s="609">
        <v>1368</v>
      </c>
      <c r="CL39" s="610">
        <f>CV39+CY39</f>
        <v>25036</v>
      </c>
      <c r="CM39" s="611">
        <f t="shared" si="347"/>
        <v>-5.9751380178014846E-2</v>
      </c>
      <c r="CN39" s="2006">
        <f t="shared" si="348"/>
        <v>-1591</v>
      </c>
      <c r="CO39" s="612">
        <f t="shared" si="304"/>
        <v>26627</v>
      </c>
      <c r="CP39" s="613">
        <f t="shared" si="305"/>
        <v>0.19768801727240004</v>
      </c>
      <c r="CQ39" s="614">
        <v>22232</v>
      </c>
      <c r="CR39" s="615">
        <f t="shared" si="306"/>
        <v>0.13858445150056342</v>
      </c>
      <c r="CS39" s="614">
        <v>19526</v>
      </c>
      <c r="CT39" s="615">
        <f t="shared" si="306"/>
        <v>2.725168350168361E-2</v>
      </c>
      <c r="CU39" s="616">
        <v>19008</v>
      </c>
      <c r="CV39" s="617">
        <f t="shared" ref="CV39:CW41" si="518">SUM(DS39,DY39,EP39,EV39,FM39,FS39,GJ39,GP39,HG39,HM39,ID39,IJ39)</f>
        <v>10197</v>
      </c>
      <c r="CW39" s="618">
        <f t="shared" si="518"/>
        <v>10992</v>
      </c>
      <c r="CX39" s="619">
        <v>2680</v>
      </c>
      <c r="CY39" s="620">
        <f t="shared" ref="CY39:CZ41" si="519">SUM(DV39,EB39,ES39,EY39,FP39,FV39,GM39,GS39,HJ39,HP39,IG39,IM39)</f>
        <v>14839</v>
      </c>
      <c r="CZ39" s="621">
        <f t="shared" si="519"/>
        <v>15635</v>
      </c>
      <c r="DA39" s="622">
        <v>13460</v>
      </c>
      <c r="DB39" s="606">
        <f t="shared" ref="DB39:DB41" si="520">DC39+DD39</f>
        <v>12977</v>
      </c>
      <c r="DC39" s="623">
        <f t="shared" ref="DC39:DC41" si="521">DS39+EP39+FM39+GJ39+HG39+ID39</f>
        <v>4561</v>
      </c>
      <c r="DD39" s="624">
        <f t="shared" ref="DD39:DD41" si="522">DV39+ES39+FP39+GM39+HJ39+IG39</f>
        <v>8416</v>
      </c>
      <c r="DE39" s="606">
        <f t="shared" ref="DE39:DE41" si="523">DF39+DG39</f>
        <v>12059</v>
      </c>
      <c r="DF39" s="624">
        <f t="shared" ref="DF39:DF41" si="524">DY39+EV39+FS39+GP39+HM39+IJ39</f>
        <v>5636</v>
      </c>
      <c r="DG39" s="1140">
        <f t="shared" ref="DG39:DG41" si="525">EB39+EY39+FV39+GS39+HP39+IM39</f>
        <v>6423</v>
      </c>
      <c r="DH39" s="1146">
        <f>DM39+DP39</f>
        <v>4975</v>
      </c>
      <c r="DI39" s="625">
        <f t="shared" si="309"/>
        <v>5001</v>
      </c>
      <c r="DJ39" s="626">
        <f t="shared" si="356"/>
        <v>5349</v>
      </c>
      <c r="DK39" s="627">
        <f>DS39+DY39</f>
        <v>3444</v>
      </c>
      <c r="DL39" s="627">
        <f>DV39+EB39</f>
        <v>1531</v>
      </c>
      <c r="DM39" s="628">
        <f>DS39+DV39</f>
        <v>3086</v>
      </c>
      <c r="DN39" s="625">
        <f>SUM(DT39,DW39)</f>
        <v>3183</v>
      </c>
      <c r="DO39" s="629">
        <v>3486</v>
      </c>
      <c r="DP39" s="630">
        <f>DY39+EB39</f>
        <v>1889</v>
      </c>
      <c r="DQ39" s="625">
        <f>SUM(DZ39,EC39)</f>
        <v>1818</v>
      </c>
      <c r="DR39" s="631">
        <v>1863</v>
      </c>
      <c r="DS39" s="632">
        <v>2832</v>
      </c>
      <c r="DT39" s="633">
        <v>2945</v>
      </c>
      <c r="DU39" s="634">
        <v>3212</v>
      </c>
      <c r="DV39" s="635">
        <v>254</v>
      </c>
      <c r="DW39" s="636">
        <v>238</v>
      </c>
      <c r="DX39" s="637">
        <v>274</v>
      </c>
      <c r="DY39" s="635">
        <v>612</v>
      </c>
      <c r="DZ39" s="636">
        <v>610</v>
      </c>
      <c r="EA39" s="638">
        <v>638</v>
      </c>
      <c r="EB39" s="639">
        <v>1277</v>
      </c>
      <c r="EC39" s="636">
        <v>1208</v>
      </c>
      <c r="ED39" s="640">
        <v>1225</v>
      </c>
      <c r="EE39" s="641">
        <f t="shared" si="357"/>
        <v>117</v>
      </c>
      <c r="EF39" s="642">
        <f t="shared" si="310"/>
        <v>124</v>
      </c>
      <c r="EG39" s="643">
        <f t="shared" si="311"/>
        <v>147</v>
      </c>
      <c r="EH39" s="620">
        <f>EP39+EV39</f>
        <v>63</v>
      </c>
      <c r="EI39" s="644">
        <f>ES39+EY39</f>
        <v>54</v>
      </c>
      <c r="EJ39" s="645">
        <f>EP39+ES39</f>
        <v>58</v>
      </c>
      <c r="EK39" s="643">
        <f>SUM(EQ39,ET39)</f>
        <v>65</v>
      </c>
      <c r="EL39" s="646">
        <v>73</v>
      </c>
      <c r="EM39" s="645">
        <f>EV39+EY39</f>
        <v>59</v>
      </c>
      <c r="EN39" s="642">
        <f>SUM(EW39,EZ39)</f>
        <v>59</v>
      </c>
      <c r="EO39" s="646">
        <v>74</v>
      </c>
      <c r="EP39" s="647">
        <v>49</v>
      </c>
      <c r="EQ39" s="648">
        <v>56</v>
      </c>
      <c r="ER39" s="649">
        <v>65</v>
      </c>
      <c r="ES39" s="650">
        <v>9</v>
      </c>
      <c r="ET39" s="651">
        <v>9</v>
      </c>
      <c r="EU39" s="646">
        <v>8</v>
      </c>
      <c r="EV39" s="647">
        <v>14</v>
      </c>
      <c r="EW39" s="648">
        <v>16</v>
      </c>
      <c r="EX39" s="652">
        <v>19</v>
      </c>
      <c r="EY39" s="653">
        <v>45</v>
      </c>
      <c r="EZ39" s="648">
        <v>43</v>
      </c>
      <c r="FA39" s="654">
        <v>55</v>
      </c>
      <c r="FB39" s="641">
        <f t="shared" si="358"/>
        <v>596</v>
      </c>
      <c r="FC39" s="655">
        <f t="shared" si="312"/>
        <v>603</v>
      </c>
      <c r="FD39" s="656">
        <f t="shared" si="313"/>
        <v>612</v>
      </c>
      <c r="FE39" s="657">
        <f>FM39+FS39</f>
        <v>338</v>
      </c>
      <c r="FF39" s="657">
        <f>FP39+FV39</f>
        <v>258</v>
      </c>
      <c r="FG39" s="645">
        <f>FM39+FP39</f>
        <v>336</v>
      </c>
      <c r="FH39" s="656">
        <f>SUM(FN39,FQ39)</f>
        <v>325</v>
      </c>
      <c r="FI39" s="658">
        <v>354</v>
      </c>
      <c r="FJ39" s="659">
        <f>FS39+FV39</f>
        <v>260</v>
      </c>
      <c r="FK39" s="655">
        <f>SUM(FT39,FW39)</f>
        <v>278</v>
      </c>
      <c r="FL39" s="660">
        <v>258</v>
      </c>
      <c r="FM39" s="661">
        <v>215</v>
      </c>
      <c r="FN39" s="662">
        <v>204</v>
      </c>
      <c r="FO39" s="619">
        <v>230</v>
      </c>
      <c r="FP39" s="663">
        <v>121</v>
      </c>
      <c r="FQ39" s="662">
        <v>121</v>
      </c>
      <c r="FR39" s="619">
        <v>124</v>
      </c>
      <c r="FS39" s="663">
        <v>123</v>
      </c>
      <c r="FT39" s="662">
        <v>132</v>
      </c>
      <c r="FU39" s="664">
        <v>119</v>
      </c>
      <c r="FV39" s="665">
        <v>137</v>
      </c>
      <c r="FW39" s="662">
        <v>146</v>
      </c>
      <c r="FX39" s="666">
        <v>139</v>
      </c>
      <c r="FY39" s="641">
        <f t="shared" si="359"/>
        <v>3359</v>
      </c>
      <c r="FZ39" s="667">
        <f t="shared" si="314"/>
        <v>3543</v>
      </c>
      <c r="GA39" s="668">
        <f t="shared" si="315"/>
        <v>4216</v>
      </c>
      <c r="GB39" s="620">
        <f>GJ39+GP39</f>
        <v>999</v>
      </c>
      <c r="GC39" s="620">
        <f>GM39+GS39</f>
        <v>2360</v>
      </c>
      <c r="GD39" s="645">
        <f>GJ39+GM39</f>
        <v>2796</v>
      </c>
      <c r="GE39" s="668">
        <f>SUM(GK39,GN39)</f>
        <v>2958</v>
      </c>
      <c r="GF39" s="669">
        <v>3621</v>
      </c>
      <c r="GG39" s="670">
        <f>GP39+GS39</f>
        <v>563</v>
      </c>
      <c r="GH39" s="667">
        <f>SUM(GQ39,GT39)</f>
        <v>585</v>
      </c>
      <c r="GI39" s="671">
        <v>595</v>
      </c>
      <c r="GJ39" s="672">
        <v>756</v>
      </c>
      <c r="GK39" s="673">
        <v>797</v>
      </c>
      <c r="GL39" s="674">
        <v>1022</v>
      </c>
      <c r="GM39" s="675">
        <v>2040</v>
      </c>
      <c r="GN39" s="673">
        <v>2161</v>
      </c>
      <c r="GO39" s="676">
        <v>2599</v>
      </c>
      <c r="GP39" s="675">
        <v>243</v>
      </c>
      <c r="GQ39" s="673">
        <v>258</v>
      </c>
      <c r="GR39" s="677">
        <v>258</v>
      </c>
      <c r="GS39" s="672">
        <v>320</v>
      </c>
      <c r="GT39" s="673">
        <v>327</v>
      </c>
      <c r="GU39" s="678">
        <v>337</v>
      </c>
      <c r="GV39" s="641">
        <f t="shared" si="360"/>
        <v>302</v>
      </c>
      <c r="GW39" s="679">
        <f t="shared" si="316"/>
        <v>312</v>
      </c>
      <c r="GX39" s="680">
        <f t="shared" si="361"/>
        <v>373</v>
      </c>
      <c r="GY39" s="620">
        <f>HG39+HM39</f>
        <v>159</v>
      </c>
      <c r="GZ39" s="620">
        <f>HJ39+HP39</f>
        <v>143</v>
      </c>
      <c r="HA39" s="645">
        <f>HG39+HJ39</f>
        <v>163</v>
      </c>
      <c r="HB39" s="680">
        <f>SUM(HH39,HK39)</f>
        <v>174</v>
      </c>
      <c r="HC39" s="681">
        <f t="shared" si="317"/>
        <v>205</v>
      </c>
      <c r="HD39" s="645">
        <f>HM39+HP39</f>
        <v>139</v>
      </c>
      <c r="HE39" s="680">
        <f>SUM(HN39,HQ39)</f>
        <v>138</v>
      </c>
      <c r="HF39" s="682">
        <f t="shared" si="318"/>
        <v>168</v>
      </c>
      <c r="HG39" s="683">
        <v>121</v>
      </c>
      <c r="HH39" s="591">
        <v>130</v>
      </c>
      <c r="HI39" s="684">
        <v>155</v>
      </c>
      <c r="HJ39" s="685">
        <v>42</v>
      </c>
      <c r="HK39" s="591">
        <v>44</v>
      </c>
      <c r="HL39" s="684">
        <v>50</v>
      </c>
      <c r="HM39" s="685">
        <v>38</v>
      </c>
      <c r="HN39" s="591">
        <v>38</v>
      </c>
      <c r="HO39" s="686">
        <v>51</v>
      </c>
      <c r="HP39" s="683">
        <v>101</v>
      </c>
      <c r="HQ39" s="591">
        <v>100</v>
      </c>
      <c r="HR39" s="687">
        <v>117</v>
      </c>
      <c r="HS39" s="688">
        <f t="shared" ref="HS39:HU41" si="526">HX39+IA39</f>
        <v>15687</v>
      </c>
      <c r="HT39" s="689">
        <f t="shared" si="526"/>
        <v>17044</v>
      </c>
      <c r="HU39" s="690">
        <f t="shared" si="526"/>
        <v>11535</v>
      </c>
      <c r="HV39" s="620">
        <f>ID39+IJ39</f>
        <v>5194</v>
      </c>
      <c r="HW39" s="691">
        <f>IG39+IM39</f>
        <v>10493</v>
      </c>
      <c r="HX39" s="645">
        <f>ID39+IG39</f>
        <v>6538</v>
      </c>
      <c r="HY39" s="690">
        <f>SUM(IE39,IH39)</f>
        <v>6682</v>
      </c>
      <c r="HZ39" s="692">
        <v>6806</v>
      </c>
      <c r="IA39" s="645">
        <f t="shared" ref="IA39:IB41" si="527">SUM(IJ39,IM39)</f>
        <v>9149</v>
      </c>
      <c r="IB39" s="690">
        <f t="shared" si="527"/>
        <v>10362</v>
      </c>
      <c r="IC39" s="693">
        <v>4729</v>
      </c>
      <c r="ID39" s="694">
        <v>588</v>
      </c>
      <c r="IE39" s="695">
        <v>582</v>
      </c>
      <c r="IF39" s="692">
        <v>629</v>
      </c>
      <c r="IG39" s="696">
        <v>5950</v>
      </c>
      <c r="IH39" s="695">
        <v>6100</v>
      </c>
      <c r="II39" s="692">
        <v>6177</v>
      </c>
      <c r="IJ39" s="696">
        <v>4606</v>
      </c>
      <c r="IK39" s="695">
        <v>5224</v>
      </c>
      <c r="IL39" s="697">
        <v>2374</v>
      </c>
      <c r="IM39" s="696">
        <v>4543</v>
      </c>
      <c r="IN39" s="695">
        <v>5138</v>
      </c>
      <c r="IO39" s="698">
        <v>2355</v>
      </c>
      <c r="IP39" s="1943">
        <f t="shared" ref="IP39:IP41" si="528">IQ39+IT39+IW39+IZ39+JC39+JF39</f>
        <v>30125</v>
      </c>
      <c r="IQ39" s="3216">
        <f t="shared" ref="IQ39:IQ41" si="529">IR39+IS39</f>
        <v>892</v>
      </c>
      <c r="IR39" s="3230">
        <v>597</v>
      </c>
      <c r="IS39" s="3231">
        <v>295</v>
      </c>
      <c r="IT39" s="3216">
        <f t="shared" ref="IT39:IT41" si="530">IU39+IV39</f>
        <v>2906</v>
      </c>
      <c r="IU39" s="3230">
        <v>1062</v>
      </c>
      <c r="IV39" s="3231">
        <v>1844</v>
      </c>
      <c r="IW39" s="3216">
        <f t="shared" ref="IW39:IW41" si="531">IX39+IY39</f>
        <v>5633</v>
      </c>
      <c r="IX39" s="3230">
        <v>1444</v>
      </c>
      <c r="IY39" s="3231">
        <v>4189</v>
      </c>
      <c r="IZ39" s="3216">
        <f t="shared" ref="IZ39:IZ41" si="532">JA39+JB39</f>
        <v>4134</v>
      </c>
      <c r="JA39" s="3230">
        <v>1032</v>
      </c>
      <c r="JB39" s="3231">
        <v>3102</v>
      </c>
      <c r="JC39" s="3216">
        <f t="shared" ref="JC39:JC41" si="533">JD39+JE39</f>
        <v>3072</v>
      </c>
      <c r="JD39" s="3230">
        <v>906</v>
      </c>
      <c r="JE39" s="3231">
        <v>2166</v>
      </c>
      <c r="JF39" s="3216">
        <f t="shared" ref="JF39:JF41" si="534">JG39+JH39</f>
        <v>13488</v>
      </c>
      <c r="JG39" s="3230">
        <v>6706</v>
      </c>
      <c r="JH39" s="3232">
        <v>6782</v>
      </c>
      <c r="JI39" s="87"/>
      <c r="JJ39" s="970" t="s">
        <v>368</v>
      </c>
      <c r="JK39" s="971" t="s">
        <v>368</v>
      </c>
      <c r="JL39" s="972" t="s">
        <v>751</v>
      </c>
      <c r="JM39" s="973">
        <f t="shared" si="269"/>
        <v>5.6144546687471744E-3</v>
      </c>
      <c r="JN39" s="974">
        <f t="shared" si="270"/>
        <v>6.130736785988679E-3</v>
      </c>
      <c r="JO39" s="975">
        <f t="shared" si="271"/>
        <v>6.3663881029150486E-3</v>
      </c>
      <c r="JP39" s="976">
        <f t="shared" si="272"/>
        <v>5.6665864034031628E-3</v>
      </c>
      <c r="JQ39" s="977">
        <f t="shared" si="273"/>
        <v>6.0873508686248518E-3</v>
      </c>
      <c r="JR39" s="976">
        <f t="shared" si="274"/>
        <v>6.1846535530746061E-3</v>
      </c>
      <c r="JS39" s="978">
        <f t="shared" si="275"/>
        <v>7.9870547476298161E-3</v>
      </c>
      <c r="JT39" s="979">
        <f t="shared" si="276"/>
        <v>8.7415323391982838E-3</v>
      </c>
      <c r="JU39" s="980">
        <f t="shared" si="277"/>
        <v>9.1015992474129826E-3</v>
      </c>
      <c r="JV39" s="981">
        <f t="shared" si="278"/>
        <v>7.9658798573814145E-3</v>
      </c>
      <c r="JW39" s="980">
        <f t="shared" si="279"/>
        <v>8.6839682500186623E-3</v>
      </c>
      <c r="JX39" s="982">
        <f t="shared" si="280"/>
        <v>8.7949196109067089E-3</v>
      </c>
      <c r="JY39" s="978">
        <f>KE39/$KE$38</f>
        <v>0.57721139430284862</v>
      </c>
      <c r="JZ39" s="979">
        <f>KI39/$KI$38</f>
        <v>0.59332321699544766</v>
      </c>
      <c r="KA39" s="977">
        <f>KL39/$KL$38</f>
        <v>0.63132137030995106</v>
      </c>
      <c r="KB39" s="976">
        <f>KO39/$KO$38</f>
        <v>0.63603603603603609</v>
      </c>
      <c r="KC39" s="977">
        <f>KR39/$KR$38</f>
        <v>0.64749536178107603</v>
      </c>
      <c r="KD39" s="983">
        <f>KU39/$KU$38</f>
        <v>0.64272559852670352</v>
      </c>
      <c r="KE39" s="984">
        <f>SUM(LD39,LG39,LJ39,LT39,LW39,LZ39,MC39,MF39,MI39,MN39)</f>
        <v>385</v>
      </c>
      <c r="KF39" s="985"/>
      <c r="KG39" s="986">
        <f t="shared" si="281"/>
        <v>-1.5345268542199531E-2</v>
      </c>
      <c r="KH39" s="3300">
        <f t="shared" si="282"/>
        <v>-6</v>
      </c>
      <c r="KI39" s="987">
        <f>SUM(LE39,LH39,LK39,LU39,LX39,MA39,MD39,MG39,MJ39,MQ39)</f>
        <v>391</v>
      </c>
      <c r="KJ39" s="988"/>
      <c r="KK39" s="989">
        <f t="shared" si="326"/>
        <v>1.0335917312661591E-2</v>
      </c>
      <c r="KL39" s="990">
        <v>387</v>
      </c>
      <c r="KM39" s="991" t="s">
        <v>353</v>
      </c>
      <c r="KN39" s="992">
        <f t="shared" si="327"/>
        <v>9.6317280453257714E-2</v>
      </c>
      <c r="KO39" s="993">
        <v>353</v>
      </c>
      <c r="KP39" s="991" t="s">
        <v>353</v>
      </c>
      <c r="KQ39" s="994">
        <f t="shared" si="328"/>
        <v>1.1461318051575908E-2</v>
      </c>
      <c r="KR39" s="993">
        <v>349</v>
      </c>
      <c r="KS39" s="991"/>
      <c r="KT39" s="994">
        <f t="shared" si="329"/>
        <v>0</v>
      </c>
      <c r="KU39" s="993">
        <v>349</v>
      </c>
      <c r="KV39" s="995"/>
      <c r="KW39" s="2769">
        <f>LD39+LG39+LJ39</f>
        <v>60</v>
      </c>
      <c r="KX39" s="2770">
        <f t="shared" si="330"/>
        <v>-7.6923076923076872E-2</v>
      </c>
      <c r="KY39" s="2771">
        <f t="shared" si="331"/>
        <v>-5</v>
      </c>
      <c r="KZ39" s="2964">
        <f>LE39+LH39+LK39</f>
        <v>65</v>
      </c>
      <c r="LA39" s="2770">
        <f t="shared" si="332"/>
        <v>-2.9850746268656692E-2</v>
      </c>
      <c r="LB39" s="2771">
        <f t="shared" si="364"/>
        <v>-2</v>
      </c>
      <c r="LC39" s="2950">
        <f t="shared" si="369"/>
        <v>67</v>
      </c>
      <c r="LD39" s="996">
        <v>27</v>
      </c>
      <c r="LE39" s="997">
        <v>33</v>
      </c>
      <c r="LF39" s="2716">
        <v>34</v>
      </c>
      <c r="LG39" s="996">
        <v>33</v>
      </c>
      <c r="LH39" s="2699">
        <v>32</v>
      </c>
      <c r="LI39" s="998">
        <v>33</v>
      </c>
      <c r="LJ39" s="996"/>
      <c r="LK39" s="2699"/>
      <c r="LL39" s="2700"/>
      <c r="LM39" s="2769">
        <f t="shared" si="365"/>
        <v>325</v>
      </c>
      <c r="LN39" s="2770">
        <f t="shared" si="333"/>
        <v>-3.0674846625766694E-3</v>
      </c>
      <c r="LO39" s="2771">
        <f t="shared" si="334"/>
        <v>-1</v>
      </c>
      <c r="LP39" s="2772">
        <f t="shared" si="366"/>
        <v>326</v>
      </c>
      <c r="LQ39" s="2770">
        <f t="shared" si="367"/>
        <v>1.8750000000000044E-2</v>
      </c>
      <c r="LR39" s="2771">
        <f t="shared" si="368"/>
        <v>6</v>
      </c>
      <c r="LS39" s="2773">
        <f>LY39+MB39+ME39+MH39+ML39+LV39</f>
        <v>320</v>
      </c>
      <c r="LT39" s="2835">
        <v>219</v>
      </c>
      <c r="LU39" s="1000">
        <v>221</v>
      </c>
      <c r="LV39" s="1001">
        <v>215</v>
      </c>
      <c r="LW39" s="999">
        <v>41</v>
      </c>
      <c r="LX39" s="1000">
        <v>44</v>
      </c>
      <c r="LY39" s="1002">
        <v>46</v>
      </c>
      <c r="LZ39" s="999"/>
      <c r="MA39" s="1000"/>
      <c r="MB39" s="1002"/>
      <c r="MC39" s="999">
        <v>65</v>
      </c>
      <c r="MD39" s="1003">
        <v>61</v>
      </c>
      <c r="ME39" s="1002">
        <v>59</v>
      </c>
      <c r="MF39" s="999"/>
      <c r="MG39" s="1000"/>
      <c r="MH39" s="1002"/>
      <c r="MI39" s="999">
        <v>0</v>
      </c>
      <c r="MJ39" s="1003">
        <v>0</v>
      </c>
      <c r="MK39" s="1004"/>
      <c r="ML39" s="2861">
        <v>0</v>
      </c>
      <c r="MM39" s="2869" t="s">
        <v>353</v>
      </c>
      <c r="MN39" s="1005">
        <v>0</v>
      </c>
      <c r="MO39" s="2770" t="str">
        <f t="shared" si="335"/>
        <v>-</v>
      </c>
      <c r="MP39" s="2771">
        <f t="shared" si="336"/>
        <v>0</v>
      </c>
      <c r="MQ39" s="1006"/>
      <c r="MR39" s="3183"/>
      <c r="MS39" s="2770" t="str">
        <f t="shared" si="284"/>
        <v>-</v>
      </c>
      <c r="MT39" s="2771">
        <f t="shared" si="285"/>
        <v>0</v>
      </c>
      <c r="MU39" s="3145"/>
      <c r="MV39" s="3162"/>
      <c r="MW39" s="1007">
        <f>SUM(MX39:NR39)</f>
        <v>385</v>
      </c>
      <c r="MX39" s="1130">
        <v>0</v>
      </c>
      <c r="MY39" s="1008">
        <v>0</v>
      </c>
      <c r="MZ39" s="1009">
        <v>0</v>
      </c>
      <c r="NA39" s="1008">
        <v>6</v>
      </c>
      <c r="NB39" s="1009">
        <v>262</v>
      </c>
      <c r="NC39" s="1008">
        <v>1</v>
      </c>
      <c r="ND39" s="1009">
        <v>2</v>
      </c>
      <c r="NE39" s="1008">
        <v>20</v>
      </c>
      <c r="NF39" s="1009">
        <v>20</v>
      </c>
      <c r="NG39" s="1008">
        <v>14</v>
      </c>
      <c r="NH39" s="1008">
        <v>3</v>
      </c>
      <c r="NI39" s="1008">
        <v>0</v>
      </c>
      <c r="NJ39" s="1008">
        <v>6</v>
      </c>
      <c r="NK39" s="1008">
        <v>1</v>
      </c>
      <c r="NL39" s="1008">
        <v>4</v>
      </c>
      <c r="NM39" s="1008">
        <v>1</v>
      </c>
      <c r="NN39" s="1008">
        <v>0</v>
      </c>
      <c r="NO39" s="1008">
        <v>45</v>
      </c>
      <c r="NP39" s="1008">
        <v>0</v>
      </c>
      <c r="NQ39" s="1008">
        <v>0</v>
      </c>
      <c r="NR39" s="1131">
        <v>0</v>
      </c>
    </row>
    <row r="40" spans="1:382" s="91" customFormat="1" ht="20.100000000000001" customHeight="1">
      <c r="A40" s="782"/>
      <c r="B40" s="783" t="s">
        <v>582</v>
      </c>
      <c r="C40" s="783"/>
      <c r="D40" s="784" t="s">
        <v>345</v>
      </c>
      <c r="E40" s="785" t="s">
        <v>368</v>
      </c>
      <c r="F40" s="786" t="s">
        <v>368</v>
      </c>
      <c r="G40" s="787" t="s">
        <v>368</v>
      </c>
      <c r="H40" s="788">
        <f t="shared" si="287"/>
        <v>2.5190381149844016E-4</v>
      </c>
      <c r="I40" s="789">
        <f t="shared" si="337"/>
        <v>2.4398714736108428E-4</v>
      </c>
      <c r="J40" s="790">
        <f t="shared" si="236"/>
        <v>2.3287880618801403E-4</v>
      </c>
      <c r="K40" s="791">
        <f t="shared" si="237"/>
        <v>2.3592943088578393E-4</v>
      </c>
      <c r="L40" s="792">
        <f t="shared" si="238"/>
        <v>2.1865436604665036E-4</v>
      </c>
      <c r="M40" s="793">
        <f t="shared" si="239"/>
        <v>2.2265280211202087E-4</v>
      </c>
      <c r="N40" s="794">
        <f t="shared" si="240"/>
        <v>8.5639450010276737E-4</v>
      </c>
      <c r="O40" s="795">
        <f t="shared" si="288"/>
        <v>8.4601436295394042E-4</v>
      </c>
      <c r="P40" s="796">
        <f t="shared" si="289"/>
        <v>8.0381855246366247E-4</v>
      </c>
      <c r="Q40" s="797">
        <f t="shared" si="290"/>
        <v>8.4087812993526142E-4</v>
      </c>
      <c r="R40" s="796">
        <f t="shared" si="291"/>
        <v>7.9931706350094475E-4</v>
      </c>
      <c r="S40" s="798">
        <f t="shared" si="292"/>
        <v>8.3314323120716501E-4</v>
      </c>
      <c r="T40" s="794">
        <f>Z40/$Z$38</f>
        <v>8.853655878827504E-3</v>
      </c>
      <c r="U40" s="795">
        <f>AC40/$AC$38</f>
        <v>8.3607941392739461E-3</v>
      </c>
      <c r="V40" s="790">
        <f>AF40/$AF$38</f>
        <v>8.5977663534834246E-3</v>
      </c>
      <c r="W40" s="799">
        <f>AH40/$AH$38</f>
        <v>9.1830689223882569E-3</v>
      </c>
      <c r="X40" s="790">
        <f>AJ40/$AJ$38</f>
        <v>8.6017065785851908E-3</v>
      </c>
      <c r="Y40" s="800">
        <f>AL40/$AL$38</f>
        <v>8.8983050847457629E-3</v>
      </c>
      <c r="Z40" s="2045">
        <f t="shared" si="338"/>
        <v>325</v>
      </c>
      <c r="AA40" s="2194">
        <f t="shared" si="450"/>
        <v>5.8631921824104261E-2</v>
      </c>
      <c r="AB40" s="2195">
        <f t="shared" si="241"/>
        <v>18</v>
      </c>
      <c r="AC40" s="2034">
        <f>SUM(BB40,BE40)</f>
        <v>307</v>
      </c>
      <c r="AD40" s="801">
        <f t="shared" si="452"/>
        <v>5.4982817869415834E-2</v>
      </c>
      <c r="AE40" s="2018">
        <f t="shared" si="242"/>
        <v>16</v>
      </c>
      <c r="AF40" s="802" t="s">
        <v>34</v>
      </c>
      <c r="AG40" s="801">
        <f t="shared" si="243"/>
        <v>4.3010752688172005E-2</v>
      </c>
      <c r="AH40" s="2054">
        <v>279</v>
      </c>
      <c r="AI40" s="801">
        <f t="shared" si="244"/>
        <v>0.1160000000000001</v>
      </c>
      <c r="AJ40" s="803">
        <v>250</v>
      </c>
      <c r="AK40" s="804">
        <f t="shared" si="295"/>
        <v>-7.9365079365079083E-3</v>
      </c>
      <c r="AL40" s="2054">
        <v>252</v>
      </c>
      <c r="AM40" s="805">
        <f t="shared" si="296"/>
        <v>4.1322314049586861E-2</v>
      </c>
      <c r="AN40" s="2069">
        <v>242</v>
      </c>
      <c r="AO40" s="801">
        <f t="shared" si="245"/>
        <v>-1.6260162601625994E-2</v>
      </c>
      <c r="AP40" s="2054">
        <v>246</v>
      </c>
      <c r="AQ40" s="805">
        <f t="shared" si="246"/>
        <v>5.1282051282051322E-2</v>
      </c>
      <c r="AR40" s="2069">
        <v>234</v>
      </c>
      <c r="AS40" s="801">
        <f t="shared" si="247"/>
        <v>1.7391304347825987E-2</v>
      </c>
      <c r="AT40" s="2054">
        <v>230</v>
      </c>
      <c r="AU40" s="805" t="str">
        <f t="shared" si="248"/>
        <v>-</v>
      </c>
      <c r="AV40" s="2069" t="s">
        <v>368</v>
      </c>
      <c r="AW40" s="801" t="str">
        <f t="shared" si="249"/>
        <v>-</v>
      </c>
      <c r="AX40" s="2054" t="s">
        <v>368</v>
      </c>
      <c r="AY40" s="805" t="str">
        <f t="shared" si="297"/>
        <v>-</v>
      </c>
      <c r="AZ40" s="2083" t="s">
        <v>368</v>
      </c>
      <c r="BA40" s="2094">
        <f t="shared" si="339"/>
        <v>134</v>
      </c>
      <c r="BB40" s="2104">
        <f>SUM(CA40,CW40)</f>
        <v>126</v>
      </c>
      <c r="BC40" s="2113">
        <v>111</v>
      </c>
      <c r="BD40" s="806">
        <f t="shared" si="515"/>
        <v>191</v>
      </c>
      <c r="BE40" s="807">
        <f t="shared" si="515"/>
        <v>181</v>
      </c>
      <c r="BF40" s="2137">
        <v>180</v>
      </c>
      <c r="BG40" s="2147">
        <f>BH40+BI40</f>
        <v>179</v>
      </c>
      <c r="BH40" s="806">
        <f t="shared" si="516"/>
        <v>64</v>
      </c>
      <c r="BI40" s="806">
        <f t="shared" si="516"/>
        <v>115</v>
      </c>
      <c r="BJ40" s="806">
        <f>BK40+BL40</f>
        <v>146</v>
      </c>
      <c r="BK40" s="806">
        <f t="shared" si="517"/>
        <v>70</v>
      </c>
      <c r="BL40" s="808">
        <f t="shared" si="517"/>
        <v>76</v>
      </c>
      <c r="BM40" s="2127">
        <f t="shared" si="340"/>
        <v>325</v>
      </c>
      <c r="BN40" s="3275"/>
      <c r="BO40" s="881"/>
      <c r="BP40" s="811">
        <f t="shared" si="453"/>
        <v>26</v>
      </c>
      <c r="BQ40" s="2166">
        <f t="shared" si="252"/>
        <v>0.44444444444444442</v>
      </c>
      <c r="BR40" s="2167">
        <f t="shared" si="342"/>
        <v>8</v>
      </c>
      <c r="BS40" s="813">
        <f t="shared" si="485"/>
        <v>18</v>
      </c>
      <c r="BT40" s="812">
        <f t="shared" si="301"/>
        <v>-0.1428571428571429</v>
      </c>
      <c r="BU40" s="814">
        <v>21</v>
      </c>
      <c r="BV40" s="812">
        <f t="shared" si="302"/>
        <v>-0.16000000000000003</v>
      </c>
      <c r="BW40" s="814">
        <v>25</v>
      </c>
      <c r="BX40" s="2170">
        <f t="shared" si="303"/>
        <v>1.2727272727272729</v>
      </c>
      <c r="BY40" s="815">
        <v>11</v>
      </c>
      <c r="BZ40" s="816">
        <f t="shared" si="343"/>
        <v>8</v>
      </c>
      <c r="CA40" s="817">
        <v>7</v>
      </c>
      <c r="CB40" s="883">
        <v>9</v>
      </c>
      <c r="CC40" s="819">
        <f t="shared" si="344"/>
        <v>18</v>
      </c>
      <c r="CD40" s="820">
        <v>11</v>
      </c>
      <c r="CE40" s="883">
        <v>12</v>
      </c>
      <c r="CF40" s="821">
        <f t="shared" si="454"/>
        <v>22</v>
      </c>
      <c r="CG40" s="822">
        <v>8</v>
      </c>
      <c r="CH40" s="823">
        <v>14</v>
      </c>
      <c r="CI40" s="821">
        <f t="shared" si="455"/>
        <v>4</v>
      </c>
      <c r="CJ40" s="823">
        <v>0</v>
      </c>
      <c r="CK40" s="824">
        <v>4</v>
      </c>
      <c r="CL40" s="825">
        <f>CV40+CY40</f>
        <v>299</v>
      </c>
      <c r="CM40" s="826">
        <f t="shared" si="347"/>
        <v>3.460207612456756E-2</v>
      </c>
      <c r="CN40" s="2008">
        <f t="shared" si="348"/>
        <v>10</v>
      </c>
      <c r="CO40" s="827">
        <f t="shared" si="304"/>
        <v>289</v>
      </c>
      <c r="CP40" s="828">
        <f t="shared" si="305"/>
        <v>7.0370370370370416E-2</v>
      </c>
      <c r="CQ40" s="829">
        <v>270</v>
      </c>
      <c r="CR40" s="830">
        <f t="shared" si="306"/>
        <v>6.2992125984252079E-2</v>
      </c>
      <c r="CS40" s="829">
        <v>254</v>
      </c>
      <c r="CT40" s="830">
        <f t="shared" si="306"/>
        <v>6.2761506276150625E-2</v>
      </c>
      <c r="CU40" s="831">
        <v>239</v>
      </c>
      <c r="CV40" s="832">
        <f t="shared" si="518"/>
        <v>126</v>
      </c>
      <c r="CW40" s="833">
        <f t="shared" si="518"/>
        <v>119</v>
      </c>
      <c r="CX40" s="884">
        <v>2680</v>
      </c>
      <c r="CY40" s="835">
        <f t="shared" si="519"/>
        <v>173</v>
      </c>
      <c r="CZ40" s="836">
        <f t="shared" si="519"/>
        <v>170</v>
      </c>
      <c r="DA40" s="885">
        <v>168</v>
      </c>
      <c r="DB40" s="821">
        <f t="shared" si="520"/>
        <v>157</v>
      </c>
      <c r="DC40" s="821">
        <f t="shared" si="521"/>
        <v>56</v>
      </c>
      <c r="DD40" s="838">
        <f t="shared" si="522"/>
        <v>101</v>
      </c>
      <c r="DE40" s="821">
        <f t="shared" si="523"/>
        <v>142</v>
      </c>
      <c r="DF40" s="838">
        <f t="shared" si="524"/>
        <v>70</v>
      </c>
      <c r="DG40" s="1142">
        <f t="shared" si="525"/>
        <v>72</v>
      </c>
      <c r="DH40" s="1148">
        <f>DM40+DP40</f>
        <v>0</v>
      </c>
      <c r="DI40" s="833">
        <f t="shared" si="309"/>
        <v>0</v>
      </c>
      <c r="DJ40" s="841">
        <f t="shared" si="356"/>
        <v>1</v>
      </c>
      <c r="DK40" s="840">
        <f>DS40+DY40</f>
        <v>0</v>
      </c>
      <c r="DL40" s="840">
        <f>DV40+EB40</f>
        <v>0</v>
      </c>
      <c r="DM40" s="840">
        <f>DS40+DV40</f>
        <v>0</v>
      </c>
      <c r="DN40" s="833">
        <f>SUM(DT40,DW40)</f>
        <v>0</v>
      </c>
      <c r="DO40" s="842">
        <v>1</v>
      </c>
      <c r="DP40" s="843">
        <f>DY40+EB40</f>
        <v>0</v>
      </c>
      <c r="DQ40" s="833">
        <f>SUM(DZ40,EC40)</f>
        <v>0</v>
      </c>
      <c r="DR40" s="886">
        <v>0</v>
      </c>
      <c r="DS40" s="887">
        <v>0</v>
      </c>
      <c r="DT40" s="888">
        <v>0</v>
      </c>
      <c r="DU40" s="889">
        <v>1</v>
      </c>
      <c r="DV40" s="848">
        <v>0</v>
      </c>
      <c r="DW40" s="807">
        <v>0</v>
      </c>
      <c r="DX40" s="890">
        <v>0</v>
      </c>
      <c r="DY40" s="848">
        <v>0</v>
      </c>
      <c r="DZ40" s="807">
        <v>0</v>
      </c>
      <c r="EA40" s="891">
        <v>0</v>
      </c>
      <c r="EB40" s="851">
        <v>0</v>
      </c>
      <c r="EC40" s="807">
        <v>0</v>
      </c>
      <c r="ED40" s="892">
        <v>0</v>
      </c>
      <c r="EE40" s="853">
        <f t="shared" si="357"/>
        <v>0</v>
      </c>
      <c r="EF40" s="854">
        <f t="shared" si="310"/>
        <v>0</v>
      </c>
      <c r="EG40" s="855">
        <f t="shared" si="311"/>
        <v>0</v>
      </c>
      <c r="EH40" s="835">
        <f>EP40+EV40</f>
        <v>0</v>
      </c>
      <c r="EI40" s="853">
        <f>ES40+EY40</f>
        <v>0</v>
      </c>
      <c r="EJ40" s="835">
        <f>EP40+ES40</f>
        <v>0</v>
      </c>
      <c r="EK40" s="855">
        <f>SUM(EQ40,ET40)</f>
        <v>0</v>
      </c>
      <c r="EL40" s="886">
        <v>0</v>
      </c>
      <c r="EM40" s="835">
        <f>EV40+EY40</f>
        <v>0</v>
      </c>
      <c r="EN40" s="854">
        <f>SUM(EW40,EZ40)</f>
        <v>0</v>
      </c>
      <c r="EO40" s="886">
        <v>0</v>
      </c>
      <c r="EP40" s="856">
        <v>0</v>
      </c>
      <c r="EQ40" s="807">
        <v>0</v>
      </c>
      <c r="ER40" s="884">
        <v>0</v>
      </c>
      <c r="ES40" s="857">
        <v>0</v>
      </c>
      <c r="ET40" s="858">
        <v>0</v>
      </c>
      <c r="EU40" s="886">
        <v>0</v>
      </c>
      <c r="EV40" s="856">
        <v>0</v>
      </c>
      <c r="EW40" s="807">
        <v>0</v>
      </c>
      <c r="EX40" s="891">
        <v>0</v>
      </c>
      <c r="EY40" s="851">
        <v>0</v>
      </c>
      <c r="EZ40" s="807">
        <v>0</v>
      </c>
      <c r="FA40" s="892">
        <v>0</v>
      </c>
      <c r="FB40" s="853">
        <f t="shared" si="358"/>
        <v>3</v>
      </c>
      <c r="FC40" s="854">
        <f t="shared" si="312"/>
        <v>0</v>
      </c>
      <c r="FD40" s="855">
        <f t="shared" si="313"/>
        <v>6</v>
      </c>
      <c r="FE40" s="835">
        <f>FM40+FS40</f>
        <v>3</v>
      </c>
      <c r="FF40" s="835">
        <f>FP40+FV40</f>
        <v>0</v>
      </c>
      <c r="FG40" s="835">
        <f>FM40+FP40</f>
        <v>3</v>
      </c>
      <c r="FH40" s="855">
        <f>SUM(FN40,FQ40)</f>
        <v>0</v>
      </c>
      <c r="FI40" s="783">
        <v>6</v>
      </c>
      <c r="FJ40" s="860">
        <f>FS40+FV40</f>
        <v>0</v>
      </c>
      <c r="FK40" s="854">
        <f>SUM(FT40,FW40)</f>
        <v>0</v>
      </c>
      <c r="FL40" s="893">
        <v>0</v>
      </c>
      <c r="FM40" s="856">
        <v>3</v>
      </c>
      <c r="FN40" s="807">
        <v>0</v>
      </c>
      <c r="FO40" s="884">
        <v>5</v>
      </c>
      <c r="FP40" s="848">
        <v>0</v>
      </c>
      <c r="FQ40" s="807">
        <v>0</v>
      </c>
      <c r="FR40" s="884">
        <v>1</v>
      </c>
      <c r="FS40" s="848">
        <v>0</v>
      </c>
      <c r="FT40" s="807">
        <v>0</v>
      </c>
      <c r="FU40" s="891">
        <v>0</v>
      </c>
      <c r="FV40" s="851">
        <v>0</v>
      </c>
      <c r="FW40" s="807">
        <v>0</v>
      </c>
      <c r="FX40" s="892">
        <v>0</v>
      </c>
      <c r="FY40" s="853">
        <f t="shared" si="359"/>
        <v>38</v>
      </c>
      <c r="FZ40" s="854">
        <f t="shared" si="314"/>
        <v>17</v>
      </c>
      <c r="GA40" s="855">
        <f t="shared" si="315"/>
        <v>41</v>
      </c>
      <c r="GB40" s="835">
        <f>GJ40+GP40</f>
        <v>11</v>
      </c>
      <c r="GC40" s="835">
        <f>GM40+GS40</f>
        <v>27</v>
      </c>
      <c r="GD40" s="835">
        <f>GJ40+GM40</f>
        <v>22</v>
      </c>
      <c r="GE40" s="855">
        <f>SUM(GK40,GN40)</f>
        <v>17</v>
      </c>
      <c r="GF40" s="886">
        <v>30</v>
      </c>
      <c r="GG40" s="862">
        <f>GP40+GS40</f>
        <v>16</v>
      </c>
      <c r="GH40" s="854">
        <f>SUM(GQ40,GT40)</f>
        <v>0</v>
      </c>
      <c r="GI40" s="893">
        <v>11</v>
      </c>
      <c r="GJ40" s="856">
        <v>5</v>
      </c>
      <c r="GK40" s="807">
        <v>2</v>
      </c>
      <c r="GL40" s="884">
        <v>7</v>
      </c>
      <c r="GM40" s="848">
        <v>17</v>
      </c>
      <c r="GN40" s="807">
        <v>15</v>
      </c>
      <c r="GO40" s="890">
        <v>23</v>
      </c>
      <c r="GP40" s="848">
        <v>6</v>
      </c>
      <c r="GQ40" s="807">
        <v>0</v>
      </c>
      <c r="GR40" s="885">
        <v>7</v>
      </c>
      <c r="GS40" s="856">
        <v>10</v>
      </c>
      <c r="GT40" s="807">
        <v>0</v>
      </c>
      <c r="GU40" s="892">
        <v>4</v>
      </c>
      <c r="GV40" s="853">
        <f t="shared" si="360"/>
        <v>14</v>
      </c>
      <c r="GW40" s="854">
        <f t="shared" si="316"/>
        <v>12</v>
      </c>
      <c r="GX40" s="855">
        <f t="shared" si="361"/>
        <v>13</v>
      </c>
      <c r="GY40" s="835">
        <f>HG40+HM40</f>
        <v>8</v>
      </c>
      <c r="GZ40" s="835">
        <f>HJ40+HP40</f>
        <v>6</v>
      </c>
      <c r="HA40" s="835">
        <f>HG40+HJ40</f>
        <v>7</v>
      </c>
      <c r="HB40" s="855">
        <f>SUM(HH40,HK40)</f>
        <v>7</v>
      </c>
      <c r="HC40" s="783">
        <f t="shared" si="317"/>
        <v>7</v>
      </c>
      <c r="HD40" s="835">
        <f>HM40+HP40</f>
        <v>7</v>
      </c>
      <c r="HE40" s="855">
        <f>SUM(HN40,HQ40)</f>
        <v>5</v>
      </c>
      <c r="HF40" s="893">
        <f t="shared" si="318"/>
        <v>6</v>
      </c>
      <c r="HG40" s="856">
        <v>6</v>
      </c>
      <c r="HH40" s="807">
        <v>6</v>
      </c>
      <c r="HI40" s="884">
        <v>6</v>
      </c>
      <c r="HJ40" s="848">
        <v>1</v>
      </c>
      <c r="HK40" s="807">
        <v>1</v>
      </c>
      <c r="HL40" s="884">
        <v>1</v>
      </c>
      <c r="HM40" s="848">
        <v>2</v>
      </c>
      <c r="HN40" s="807">
        <v>1</v>
      </c>
      <c r="HO40" s="891">
        <v>1</v>
      </c>
      <c r="HP40" s="856">
        <v>5</v>
      </c>
      <c r="HQ40" s="807">
        <v>4</v>
      </c>
      <c r="HR40" s="885">
        <v>5</v>
      </c>
      <c r="HS40" s="863">
        <f t="shared" si="526"/>
        <v>244</v>
      </c>
      <c r="HT40" s="854">
        <f t="shared" si="526"/>
        <v>260</v>
      </c>
      <c r="HU40" s="836">
        <f t="shared" si="526"/>
        <v>209</v>
      </c>
      <c r="HV40" s="835">
        <f>ID40+IJ40</f>
        <v>104</v>
      </c>
      <c r="HW40" s="864">
        <f>IG40+IM40</f>
        <v>140</v>
      </c>
      <c r="HX40" s="835">
        <f>ID40+IG40</f>
        <v>125</v>
      </c>
      <c r="HY40" s="836">
        <f>SUM(IE40,IH40)</f>
        <v>135</v>
      </c>
      <c r="HZ40" s="884">
        <v>112</v>
      </c>
      <c r="IA40" s="835">
        <f t="shared" si="527"/>
        <v>119</v>
      </c>
      <c r="IB40" s="836">
        <f t="shared" si="527"/>
        <v>125</v>
      </c>
      <c r="IC40" s="891">
        <v>97</v>
      </c>
      <c r="ID40" s="856">
        <v>42</v>
      </c>
      <c r="IE40" s="807">
        <v>46</v>
      </c>
      <c r="IF40" s="884">
        <v>28</v>
      </c>
      <c r="IG40" s="848">
        <v>83</v>
      </c>
      <c r="IH40" s="807">
        <v>89</v>
      </c>
      <c r="II40" s="884">
        <v>84</v>
      </c>
      <c r="IJ40" s="848">
        <v>62</v>
      </c>
      <c r="IK40" s="807">
        <v>64</v>
      </c>
      <c r="IL40" s="892">
        <v>47</v>
      </c>
      <c r="IM40" s="848">
        <v>57</v>
      </c>
      <c r="IN40" s="807">
        <v>61</v>
      </c>
      <c r="IO40" s="894">
        <v>50</v>
      </c>
      <c r="IP40" s="1945">
        <f t="shared" si="528"/>
        <v>325</v>
      </c>
      <c r="IQ40" s="3236">
        <f t="shared" si="529"/>
        <v>43</v>
      </c>
      <c r="IR40" s="3237">
        <v>36</v>
      </c>
      <c r="IS40" s="3238">
        <v>7</v>
      </c>
      <c r="IT40" s="3236">
        <f t="shared" si="530"/>
        <v>24</v>
      </c>
      <c r="IU40" s="3237">
        <v>6</v>
      </c>
      <c r="IV40" s="3238">
        <v>18</v>
      </c>
      <c r="IW40" s="3236">
        <f t="shared" si="531"/>
        <v>46</v>
      </c>
      <c r="IX40" s="3237">
        <v>4</v>
      </c>
      <c r="IY40" s="3238">
        <v>42</v>
      </c>
      <c r="IZ40" s="3236">
        <f t="shared" si="532"/>
        <v>41</v>
      </c>
      <c r="JA40" s="3237">
        <v>9</v>
      </c>
      <c r="JB40" s="3238">
        <v>32</v>
      </c>
      <c r="JC40" s="3236">
        <f t="shared" si="533"/>
        <v>19</v>
      </c>
      <c r="JD40" s="3237">
        <v>6</v>
      </c>
      <c r="JE40" s="3238">
        <v>13</v>
      </c>
      <c r="JF40" s="3236">
        <f t="shared" si="534"/>
        <v>152</v>
      </c>
      <c r="JG40" s="3237">
        <v>73</v>
      </c>
      <c r="JH40" s="3239">
        <v>79</v>
      </c>
      <c r="JI40" s="78"/>
      <c r="JJ40" s="1050" t="s">
        <v>368</v>
      </c>
      <c r="JK40" s="1051" t="s">
        <v>368</v>
      </c>
      <c r="JL40" s="1052" t="s">
        <v>368</v>
      </c>
      <c r="JM40" s="1053">
        <f t="shared" si="269"/>
        <v>1.8957898881483967E-4</v>
      </c>
      <c r="JN40" s="1054">
        <f t="shared" si="270"/>
        <v>2.0383523840883077E-4</v>
      </c>
      <c r="JO40" s="1055">
        <f t="shared" si="271"/>
        <v>8.2253076265052311E-5</v>
      </c>
      <c r="JP40" s="1056">
        <f t="shared" si="272"/>
        <v>8.0263263504294082E-5</v>
      </c>
      <c r="JQ40" s="1057">
        <f t="shared" si="273"/>
        <v>0</v>
      </c>
      <c r="JR40" s="1056">
        <f t="shared" si="274"/>
        <v>0</v>
      </c>
      <c r="JS40" s="1058">
        <f t="shared" si="275"/>
        <v>2.6969275771217559E-4</v>
      </c>
      <c r="JT40" s="1059">
        <f t="shared" si="276"/>
        <v>2.9063918263319099E-4</v>
      </c>
      <c r="JU40" s="1060">
        <f t="shared" si="277"/>
        <v>1.1759172154280339E-4</v>
      </c>
      <c r="JV40" s="1061">
        <f t="shared" si="278"/>
        <v>1.1283115945299454E-4</v>
      </c>
      <c r="JW40" s="1060">
        <f t="shared" si="279"/>
        <v>0</v>
      </c>
      <c r="JX40" s="1062">
        <f t="shared" si="280"/>
        <v>0</v>
      </c>
      <c r="JY40" s="1058">
        <f>KE40/$KE$38</f>
        <v>1.9490254872563718E-2</v>
      </c>
      <c r="JZ40" s="1059">
        <f>KI40/$KI$38</f>
        <v>1.9726858877086494E-2</v>
      </c>
      <c r="KA40" s="1057">
        <f>KL40/$KL$38</f>
        <v>8.1566068515497546E-3</v>
      </c>
      <c r="KB40" s="1056">
        <f>KO40/$KO$38</f>
        <v>9.0090090090090089E-3</v>
      </c>
      <c r="KC40" s="1057">
        <f>KR40/$KR$38</f>
        <v>0</v>
      </c>
      <c r="KD40" s="1063">
        <f>KU40/$KU$38</f>
        <v>0</v>
      </c>
      <c r="KE40" s="1064">
        <f>SUM(LD40,LG40,LJ40,LT40,LW40,LZ40,MC40,MF40,MI40,MN40)</f>
        <v>13</v>
      </c>
      <c r="KF40" s="1065"/>
      <c r="KG40" s="1066">
        <f t="shared" si="281"/>
        <v>0</v>
      </c>
      <c r="KH40" s="3303">
        <f t="shared" si="282"/>
        <v>0</v>
      </c>
      <c r="KI40" s="1067">
        <f>SUM(LE40,LH40,LK40,LU40,LX40,MA40,MD40,MG40,MJ40,MQ40)</f>
        <v>13</v>
      </c>
      <c r="KJ40" s="1068"/>
      <c r="KK40" s="1069">
        <f t="shared" si="326"/>
        <v>1.6</v>
      </c>
      <c r="KL40" s="1070">
        <v>5</v>
      </c>
      <c r="KM40" s="1071" t="s">
        <v>353</v>
      </c>
      <c r="KN40" s="1072">
        <f t="shared" si="327"/>
        <v>0</v>
      </c>
      <c r="KO40" s="1073">
        <v>5</v>
      </c>
      <c r="KP40" s="1071"/>
      <c r="KQ40" s="1074" t="str">
        <f t="shared" si="328"/>
        <v>-</v>
      </c>
      <c r="KR40" s="1073">
        <v>0</v>
      </c>
      <c r="KS40" s="1071"/>
      <c r="KT40" s="1074" t="str">
        <f t="shared" si="329"/>
        <v>-</v>
      </c>
      <c r="KU40" s="1073">
        <v>0</v>
      </c>
      <c r="KV40" s="1075"/>
      <c r="KW40" s="2779">
        <f>LD40+LG40+LJ40</f>
        <v>0</v>
      </c>
      <c r="KX40" s="2780" t="str">
        <f t="shared" si="330"/>
        <v>-</v>
      </c>
      <c r="KY40" s="2781">
        <f t="shared" si="331"/>
        <v>0</v>
      </c>
      <c r="KZ40" s="2703">
        <f>LE40+LH40+LK40</f>
        <v>0</v>
      </c>
      <c r="LA40" s="2780" t="str">
        <f t="shared" si="332"/>
        <v>-</v>
      </c>
      <c r="LB40" s="2781">
        <f t="shared" si="364"/>
        <v>0</v>
      </c>
      <c r="LC40" s="2952">
        <f t="shared" si="369"/>
        <v>0</v>
      </c>
      <c r="LD40" s="1077">
        <v>0</v>
      </c>
      <c r="LE40" s="1078">
        <v>0</v>
      </c>
      <c r="LF40" s="2718">
        <v>0</v>
      </c>
      <c r="LG40" s="1077">
        <v>0</v>
      </c>
      <c r="LH40" s="2703">
        <v>0</v>
      </c>
      <c r="LI40" s="1079">
        <v>0</v>
      </c>
      <c r="LJ40" s="1077"/>
      <c r="LK40" s="2703"/>
      <c r="LL40" s="2704"/>
      <c r="LM40" s="2779">
        <f t="shared" si="365"/>
        <v>13</v>
      </c>
      <c r="LN40" s="2780">
        <f t="shared" si="333"/>
        <v>0</v>
      </c>
      <c r="LO40" s="2781">
        <f t="shared" si="334"/>
        <v>0</v>
      </c>
      <c r="LP40" s="2782">
        <f t="shared" si="366"/>
        <v>13</v>
      </c>
      <c r="LQ40" s="2780">
        <f t="shared" si="367"/>
        <v>1.6</v>
      </c>
      <c r="LR40" s="2781">
        <f t="shared" si="368"/>
        <v>8</v>
      </c>
      <c r="LS40" s="2783">
        <f>LY40+MB40+ME40+MH40+ML40+LV40</f>
        <v>5</v>
      </c>
      <c r="LT40" s="2837">
        <v>0</v>
      </c>
      <c r="LU40" s="1081">
        <v>6</v>
      </c>
      <c r="LV40" s="1084">
        <v>0</v>
      </c>
      <c r="LW40" s="1080">
        <v>2</v>
      </c>
      <c r="LX40" s="1081">
        <v>2</v>
      </c>
      <c r="LY40" s="1082">
        <v>3</v>
      </c>
      <c r="LZ40" s="1080"/>
      <c r="MA40" s="1081"/>
      <c r="MB40" s="1083"/>
      <c r="MC40" s="1080">
        <v>5</v>
      </c>
      <c r="MD40" s="1085">
        <v>5</v>
      </c>
      <c r="ME40" s="1086">
        <v>2</v>
      </c>
      <c r="MF40" s="1080"/>
      <c r="MG40" s="1081"/>
      <c r="MH40" s="1083"/>
      <c r="MI40" s="1080">
        <v>6</v>
      </c>
      <c r="MJ40" s="1085">
        <v>0</v>
      </c>
      <c r="MK40" s="1087"/>
      <c r="ML40" s="2863">
        <v>0</v>
      </c>
      <c r="MM40" s="2871" t="s">
        <v>353</v>
      </c>
      <c r="MN40" s="1088">
        <v>0</v>
      </c>
      <c r="MO40" s="2780" t="str">
        <f t="shared" si="335"/>
        <v>-</v>
      </c>
      <c r="MP40" s="2781">
        <f t="shared" si="336"/>
        <v>0</v>
      </c>
      <c r="MQ40" s="1085"/>
      <c r="MR40" s="3185"/>
      <c r="MS40" s="2780" t="str">
        <f t="shared" si="284"/>
        <v>-</v>
      </c>
      <c r="MT40" s="2781">
        <f t="shared" si="285"/>
        <v>0</v>
      </c>
      <c r="MU40" s="3147"/>
      <c r="MV40" s="3164"/>
      <c r="MW40" s="1089">
        <f>SUM(MX40:NR40)</f>
        <v>13</v>
      </c>
      <c r="MX40" s="1120">
        <v>0</v>
      </c>
      <c r="MY40" s="1090">
        <v>0</v>
      </c>
      <c r="MZ40" s="1091">
        <v>0</v>
      </c>
      <c r="NA40" s="1090">
        <v>0</v>
      </c>
      <c r="NB40" s="1091">
        <v>2</v>
      </c>
      <c r="NC40" s="1090">
        <v>0</v>
      </c>
      <c r="ND40" s="1091">
        <v>1</v>
      </c>
      <c r="NE40" s="1090">
        <v>0</v>
      </c>
      <c r="NF40" s="1091">
        <v>0</v>
      </c>
      <c r="NG40" s="1090">
        <v>0</v>
      </c>
      <c r="NH40" s="1090">
        <v>2</v>
      </c>
      <c r="NI40" s="1090">
        <v>0</v>
      </c>
      <c r="NJ40" s="1090">
        <v>5</v>
      </c>
      <c r="NK40" s="1090">
        <v>0</v>
      </c>
      <c r="NL40" s="1090">
        <v>0</v>
      </c>
      <c r="NM40" s="1090">
        <v>0</v>
      </c>
      <c r="NN40" s="1090">
        <v>0</v>
      </c>
      <c r="NO40" s="1090">
        <v>3</v>
      </c>
      <c r="NP40" s="1090">
        <v>0</v>
      </c>
      <c r="NQ40" s="1090">
        <v>0</v>
      </c>
      <c r="NR40" s="1134">
        <v>0</v>
      </c>
    </row>
    <row r="41" spans="1:382" s="88" customFormat="1" ht="20.100000000000001" customHeight="1">
      <c r="A41" s="566"/>
      <c r="B41" s="567" t="s">
        <v>756</v>
      </c>
      <c r="C41" s="567"/>
      <c r="D41" s="568" t="s">
        <v>753</v>
      </c>
      <c r="E41" s="569" t="s">
        <v>368</v>
      </c>
      <c r="F41" s="570" t="s">
        <v>368</v>
      </c>
      <c r="G41" s="571" t="s">
        <v>368</v>
      </c>
      <c r="H41" s="572">
        <f t="shared" si="287"/>
        <v>4.8505047764838107E-3</v>
      </c>
      <c r="I41" s="573">
        <f t="shared" si="337"/>
        <v>4.7811943925872413E-3</v>
      </c>
      <c r="J41" s="574">
        <f t="shared" si="236"/>
        <v>4.7640121417087539E-3</v>
      </c>
      <c r="K41" s="575">
        <f t="shared" si="237"/>
        <v>4.7405748729236735E-3</v>
      </c>
      <c r="L41" s="576">
        <f t="shared" si="238"/>
        <v>4.6074848013350159E-3</v>
      </c>
      <c r="M41" s="577">
        <f t="shared" si="239"/>
        <v>4.4053447275021274E-3</v>
      </c>
      <c r="N41" s="578">
        <f t="shared" si="240"/>
        <v>1.6490205481978826E-2</v>
      </c>
      <c r="O41" s="579">
        <f t="shared" si="288"/>
        <v>1.6578574617364512E-2</v>
      </c>
      <c r="P41" s="580">
        <f t="shared" si="289"/>
        <v>1.6443752037169013E-2</v>
      </c>
      <c r="Q41" s="581">
        <f t="shared" si="290"/>
        <v>1.6895924001494894E-2</v>
      </c>
      <c r="R41" s="580">
        <f t="shared" si="291"/>
        <v>1.6843209162091907E-2</v>
      </c>
      <c r="S41" s="582">
        <f t="shared" si="292"/>
        <v>1.6484333931741764E-2</v>
      </c>
      <c r="T41" s="578">
        <f>Z41/$Z$38</f>
        <v>0.17048054919908467</v>
      </c>
      <c r="U41" s="579">
        <f>AC41/$AC$38</f>
        <v>0.1638388845012119</v>
      </c>
      <c r="V41" s="574">
        <f>AF41/$AF$38</f>
        <v>0.17588489038586538</v>
      </c>
      <c r="W41" s="583">
        <f>AH41/$AH$38</f>
        <v>0.18451714831150023</v>
      </c>
      <c r="X41" s="574">
        <f>AJ41/$AJ$38</f>
        <v>0.18125516102394715</v>
      </c>
      <c r="Y41" s="584">
        <f>AL41/$AL$38</f>
        <v>0.17605932203389832</v>
      </c>
      <c r="Z41" s="2043">
        <f t="shared" si="338"/>
        <v>6258</v>
      </c>
      <c r="AA41" s="2190">
        <f t="shared" si="450"/>
        <v>4.0226063829787329E-2</v>
      </c>
      <c r="AB41" s="2191">
        <f t="shared" si="241"/>
        <v>242</v>
      </c>
      <c r="AC41" s="2032">
        <f>SUM(BB41,BE41)</f>
        <v>6016</v>
      </c>
      <c r="AD41" s="585">
        <f t="shared" si="452"/>
        <v>1.0582899378464683E-2</v>
      </c>
      <c r="AE41" s="2025">
        <f t="shared" si="242"/>
        <v>63</v>
      </c>
      <c r="AF41" s="586" t="s">
        <v>37</v>
      </c>
      <c r="AG41" s="585">
        <f t="shared" si="243"/>
        <v>6.1897966464502296E-2</v>
      </c>
      <c r="AH41" s="2052">
        <v>5606</v>
      </c>
      <c r="AI41" s="585">
        <f t="shared" si="244"/>
        <v>6.4160971905846687E-2</v>
      </c>
      <c r="AJ41" s="587">
        <v>5268</v>
      </c>
      <c r="AK41" s="588">
        <f t="shared" si="295"/>
        <v>5.6558363417569257E-2</v>
      </c>
      <c r="AL41" s="2052">
        <v>4986</v>
      </c>
      <c r="AM41" s="589">
        <f t="shared" si="296"/>
        <v>3.3582089552238736E-2</v>
      </c>
      <c r="AN41" s="2067">
        <v>4824</v>
      </c>
      <c r="AO41" s="585">
        <f t="shared" si="245"/>
        <v>0.41674008810572682</v>
      </c>
      <c r="AP41" s="2052">
        <v>3405</v>
      </c>
      <c r="AQ41" s="589">
        <f t="shared" si="246"/>
        <v>4.7370039987696178E-2</v>
      </c>
      <c r="AR41" s="2067">
        <v>3251</v>
      </c>
      <c r="AS41" s="585">
        <f t="shared" si="247"/>
        <v>3.0101394169835149E-2</v>
      </c>
      <c r="AT41" s="2052">
        <v>3156</v>
      </c>
      <c r="AU41" s="589" t="str">
        <f t="shared" si="248"/>
        <v>-</v>
      </c>
      <c r="AV41" s="2067" t="s">
        <v>368</v>
      </c>
      <c r="AW41" s="585" t="str">
        <f t="shared" si="249"/>
        <v>-</v>
      </c>
      <c r="AX41" s="2052" t="s">
        <v>368</v>
      </c>
      <c r="AY41" s="589" t="str">
        <f t="shared" si="297"/>
        <v>-</v>
      </c>
      <c r="AZ41" s="2081" t="s">
        <v>368</v>
      </c>
      <c r="BA41" s="2092">
        <f>BZ41+CV41</f>
        <v>2443</v>
      </c>
      <c r="BB41" s="2102">
        <f>SUM(CA41,CW41)</f>
        <v>2346</v>
      </c>
      <c r="BC41" s="2111">
        <v>2348</v>
      </c>
      <c r="BD41" s="590">
        <f t="shared" si="515"/>
        <v>3815</v>
      </c>
      <c r="BE41" s="591">
        <f t="shared" si="515"/>
        <v>3670</v>
      </c>
      <c r="BF41" s="2135">
        <v>3605</v>
      </c>
      <c r="BG41" s="2145">
        <f>BH41+BI41</f>
        <v>3034</v>
      </c>
      <c r="BH41" s="593">
        <f t="shared" si="516"/>
        <v>857</v>
      </c>
      <c r="BI41" s="593">
        <f t="shared" si="516"/>
        <v>2177</v>
      </c>
      <c r="BJ41" s="592">
        <f>BK41+BL41</f>
        <v>3224</v>
      </c>
      <c r="BK41" s="593">
        <f t="shared" si="517"/>
        <v>1586</v>
      </c>
      <c r="BL41" s="594">
        <f t="shared" si="517"/>
        <v>1638</v>
      </c>
      <c r="BM41" s="2125">
        <f t="shared" si="340"/>
        <v>6258</v>
      </c>
      <c r="BN41" s="3271"/>
      <c r="BO41" s="595"/>
      <c r="BP41" s="596">
        <f t="shared" si="453"/>
        <v>3035</v>
      </c>
      <c r="BQ41" s="2162">
        <f t="shared" si="252"/>
        <v>2.6428807400065146E-3</v>
      </c>
      <c r="BR41" s="2163">
        <f t="shared" si="342"/>
        <v>8</v>
      </c>
      <c r="BS41" s="597">
        <f t="shared" si="485"/>
        <v>3027</v>
      </c>
      <c r="BT41" s="598">
        <f t="shared" si="301"/>
        <v>-6.60283922086502E-4</v>
      </c>
      <c r="BU41" s="599">
        <v>3029</v>
      </c>
      <c r="BV41" s="598">
        <f t="shared" si="302"/>
        <v>6.6072018500173968E-4</v>
      </c>
      <c r="BW41" s="599">
        <v>3027</v>
      </c>
      <c r="BX41" s="598">
        <f t="shared" si="303"/>
        <v>1.9191919191919204E-2</v>
      </c>
      <c r="BY41" s="600">
        <v>2970</v>
      </c>
      <c r="BZ41" s="601">
        <f t="shared" si="343"/>
        <v>1016</v>
      </c>
      <c r="CA41" s="602">
        <v>1016</v>
      </c>
      <c r="CB41" s="603">
        <v>1015</v>
      </c>
      <c r="CC41" s="604">
        <f t="shared" si="344"/>
        <v>2019</v>
      </c>
      <c r="CD41" s="605">
        <v>2011</v>
      </c>
      <c r="CE41" s="603">
        <v>2014</v>
      </c>
      <c r="CF41" s="606">
        <f t="shared" si="454"/>
        <v>1146</v>
      </c>
      <c r="CG41" s="607">
        <v>55</v>
      </c>
      <c r="CH41" s="608">
        <v>1091</v>
      </c>
      <c r="CI41" s="606">
        <f t="shared" si="455"/>
        <v>1889</v>
      </c>
      <c r="CJ41" s="608">
        <v>961</v>
      </c>
      <c r="CK41" s="609">
        <v>928</v>
      </c>
      <c r="CL41" s="610">
        <f>CV41+CY41</f>
        <v>3223</v>
      </c>
      <c r="CM41" s="611">
        <f t="shared" si="347"/>
        <v>7.8287052525928491E-2</v>
      </c>
      <c r="CN41" s="2006">
        <f t="shared" si="348"/>
        <v>234</v>
      </c>
      <c r="CO41" s="612">
        <f t="shared" si="304"/>
        <v>2989</v>
      </c>
      <c r="CP41" s="613">
        <f t="shared" si="305"/>
        <v>2.2229822161422774E-2</v>
      </c>
      <c r="CQ41" s="614">
        <v>2924</v>
      </c>
      <c r="CR41" s="615">
        <f t="shared" si="306"/>
        <v>0.13377278014734384</v>
      </c>
      <c r="CS41" s="614">
        <v>2579</v>
      </c>
      <c r="CT41" s="615">
        <f t="shared" si="306"/>
        <v>0.12228024369016532</v>
      </c>
      <c r="CU41" s="616">
        <v>2298</v>
      </c>
      <c r="CV41" s="617">
        <f t="shared" si="518"/>
        <v>1427</v>
      </c>
      <c r="CW41" s="618">
        <f t="shared" si="518"/>
        <v>1330</v>
      </c>
      <c r="CX41" s="619">
        <v>2680</v>
      </c>
      <c r="CY41" s="620">
        <f t="shared" si="519"/>
        <v>1796</v>
      </c>
      <c r="CZ41" s="621">
        <f t="shared" si="519"/>
        <v>1659</v>
      </c>
      <c r="DA41" s="622">
        <v>1591</v>
      </c>
      <c r="DB41" s="606">
        <f t="shared" si="520"/>
        <v>1888</v>
      </c>
      <c r="DC41" s="623">
        <f t="shared" si="521"/>
        <v>802</v>
      </c>
      <c r="DD41" s="624">
        <f t="shared" si="522"/>
        <v>1086</v>
      </c>
      <c r="DE41" s="606">
        <f t="shared" si="523"/>
        <v>1335</v>
      </c>
      <c r="DF41" s="624">
        <f t="shared" si="524"/>
        <v>625</v>
      </c>
      <c r="DG41" s="1140">
        <f t="shared" si="525"/>
        <v>710</v>
      </c>
      <c r="DH41" s="1146">
        <f>DM41+DP41</f>
        <v>642</v>
      </c>
      <c r="DI41" s="625">
        <f t="shared" si="309"/>
        <v>609</v>
      </c>
      <c r="DJ41" s="626">
        <f t="shared" si="356"/>
        <v>621</v>
      </c>
      <c r="DK41" s="627">
        <f>DS41+DY41</f>
        <v>510</v>
      </c>
      <c r="DL41" s="627">
        <f>DV41+EB41</f>
        <v>132</v>
      </c>
      <c r="DM41" s="628">
        <f>DS41+DV41</f>
        <v>462</v>
      </c>
      <c r="DN41" s="625">
        <f>SUM(DT41,DW41)</f>
        <v>436</v>
      </c>
      <c r="DO41" s="629">
        <v>456</v>
      </c>
      <c r="DP41" s="630">
        <f>DY41+EB41</f>
        <v>180</v>
      </c>
      <c r="DQ41" s="625">
        <f>SUM(DZ41,EC41)</f>
        <v>173</v>
      </c>
      <c r="DR41" s="631">
        <v>165</v>
      </c>
      <c r="DS41" s="632">
        <v>447</v>
      </c>
      <c r="DT41" s="633">
        <v>421</v>
      </c>
      <c r="DU41" s="634">
        <v>444</v>
      </c>
      <c r="DV41" s="635">
        <v>15</v>
      </c>
      <c r="DW41" s="636">
        <v>15</v>
      </c>
      <c r="DX41" s="637">
        <v>12</v>
      </c>
      <c r="DY41" s="635">
        <v>63</v>
      </c>
      <c r="DZ41" s="636">
        <v>58</v>
      </c>
      <c r="EA41" s="638">
        <v>53</v>
      </c>
      <c r="EB41" s="639">
        <v>117</v>
      </c>
      <c r="EC41" s="636">
        <v>115</v>
      </c>
      <c r="ED41" s="640">
        <v>112</v>
      </c>
      <c r="EE41" s="641">
        <f t="shared" si="357"/>
        <v>2</v>
      </c>
      <c r="EF41" s="642">
        <f t="shared" si="310"/>
        <v>1</v>
      </c>
      <c r="EG41" s="643">
        <f t="shared" si="311"/>
        <v>1</v>
      </c>
      <c r="EH41" s="620">
        <f>EP41+EV41</f>
        <v>2</v>
      </c>
      <c r="EI41" s="644">
        <f>ES41+EY41</f>
        <v>0</v>
      </c>
      <c r="EJ41" s="645">
        <f>EP41+ES41</f>
        <v>2</v>
      </c>
      <c r="EK41" s="643">
        <f>SUM(EQ41,ET41)</f>
        <v>1</v>
      </c>
      <c r="EL41" s="646">
        <v>1</v>
      </c>
      <c r="EM41" s="645">
        <f>EV41+EY41</f>
        <v>0</v>
      </c>
      <c r="EN41" s="642">
        <f>SUM(EW41,EZ41)</f>
        <v>0</v>
      </c>
      <c r="EO41" s="646">
        <v>0</v>
      </c>
      <c r="EP41" s="647">
        <v>2</v>
      </c>
      <c r="EQ41" s="648">
        <v>1</v>
      </c>
      <c r="ER41" s="649">
        <v>1</v>
      </c>
      <c r="ES41" s="650">
        <v>0</v>
      </c>
      <c r="ET41" s="651">
        <v>0</v>
      </c>
      <c r="EU41" s="646">
        <v>0</v>
      </c>
      <c r="EV41" s="647">
        <v>0</v>
      </c>
      <c r="EW41" s="648">
        <v>0</v>
      </c>
      <c r="EX41" s="652">
        <v>0</v>
      </c>
      <c r="EY41" s="653">
        <v>0</v>
      </c>
      <c r="EZ41" s="648">
        <v>0</v>
      </c>
      <c r="FA41" s="654">
        <v>0</v>
      </c>
      <c r="FB41" s="641">
        <f t="shared" si="358"/>
        <v>71</v>
      </c>
      <c r="FC41" s="655">
        <f t="shared" si="312"/>
        <v>65</v>
      </c>
      <c r="FD41" s="656">
        <f t="shared" si="313"/>
        <v>63</v>
      </c>
      <c r="FE41" s="657">
        <f>FM41+FS41</f>
        <v>45</v>
      </c>
      <c r="FF41" s="657">
        <f>FP41+FV41</f>
        <v>26</v>
      </c>
      <c r="FG41" s="645">
        <f>FM41+FP41</f>
        <v>46</v>
      </c>
      <c r="FH41" s="656">
        <f>SUM(FN41,FQ41)</f>
        <v>43</v>
      </c>
      <c r="FI41" s="658">
        <v>41</v>
      </c>
      <c r="FJ41" s="659">
        <f>FS41+FV41</f>
        <v>25</v>
      </c>
      <c r="FK41" s="655">
        <f>SUM(FT41,FW41)</f>
        <v>22</v>
      </c>
      <c r="FL41" s="660">
        <v>22</v>
      </c>
      <c r="FM41" s="661">
        <v>35</v>
      </c>
      <c r="FN41" s="662">
        <v>33</v>
      </c>
      <c r="FO41" s="619">
        <v>33</v>
      </c>
      <c r="FP41" s="663">
        <v>11</v>
      </c>
      <c r="FQ41" s="662">
        <v>10</v>
      </c>
      <c r="FR41" s="619">
        <v>8</v>
      </c>
      <c r="FS41" s="663">
        <v>10</v>
      </c>
      <c r="FT41" s="662">
        <v>7</v>
      </c>
      <c r="FU41" s="664">
        <v>7</v>
      </c>
      <c r="FV41" s="665">
        <v>15</v>
      </c>
      <c r="FW41" s="662">
        <v>15</v>
      </c>
      <c r="FX41" s="666">
        <v>15</v>
      </c>
      <c r="FY41" s="641">
        <f t="shared" si="359"/>
        <v>528</v>
      </c>
      <c r="FZ41" s="667">
        <f t="shared" si="314"/>
        <v>481</v>
      </c>
      <c r="GA41" s="668">
        <f t="shared" si="315"/>
        <v>486</v>
      </c>
      <c r="GB41" s="620">
        <f>GJ41+GP41</f>
        <v>189</v>
      </c>
      <c r="GC41" s="620">
        <f>GM41+GS41</f>
        <v>339</v>
      </c>
      <c r="GD41" s="645">
        <f>GJ41+GM41</f>
        <v>444</v>
      </c>
      <c r="GE41" s="668">
        <f>SUM(GK41,GN41)</f>
        <v>396</v>
      </c>
      <c r="GF41" s="669">
        <v>387</v>
      </c>
      <c r="GG41" s="670">
        <f>GP41+GS41</f>
        <v>84</v>
      </c>
      <c r="GH41" s="667">
        <f>SUM(GQ41,GT41)</f>
        <v>85</v>
      </c>
      <c r="GI41" s="671">
        <v>99</v>
      </c>
      <c r="GJ41" s="672">
        <v>154</v>
      </c>
      <c r="GK41" s="673">
        <v>152</v>
      </c>
      <c r="GL41" s="674">
        <v>158</v>
      </c>
      <c r="GM41" s="675">
        <v>290</v>
      </c>
      <c r="GN41" s="673">
        <v>244</v>
      </c>
      <c r="GO41" s="676">
        <v>229</v>
      </c>
      <c r="GP41" s="675">
        <v>35</v>
      </c>
      <c r="GQ41" s="673">
        <v>36</v>
      </c>
      <c r="GR41" s="677">
        <v>41</v>
      </c>
      <c r="GS41" s="672">
        <v>49</v>
      </c>
      <c r="GT41" s="673">
        <v>49</v>
      </c>
      <c r="GU41" s="678">
        <v>58</v>
      </c>
      <c r="GV41" s="641">
        <f t="shared" si="360"/>
        <v>54</v>
      </c>
      <c r="GW41" s="679">
        <f t="shared" si="316"/>
        <v>44</v>
      </c>
      <c r="GX41" s="680">
        <f t="shared" si="361"/>
        <v>48</v>
      </c>
      <c r="GY41" s="620">
        <f>HG41+HM41</f>
        <v>32</v>
      </c>
      <c r="GZ41" s="620">
        <f>HJ41+HP41</f>
        <v>22</v>
      </c>
      <c r="HA41" s="645">
        <f>HG41+HJ41</f>
        <v>27</v>
      </c>
      <c r="HB41" s="680">
        <f>SUM(HH41,HK41)</f>
        <v>28</v>
      </c>
      <c r="HC41" s="681">
        <f t="shared" si="317"/>
        <v>28</v>
      </c>
      <c r="HD41" s="645">
        <f>HM41+HP41</f>
        <v>27</v>
      </c>
      <c r="HE41" s="680">
        <f>SUM(HN41,HQ41)</f>
        <v>16</v>
      </c>
      <c r="HF41" s="682">
        <f t="shared" si="318"/>
        <v>20</v>
      </c>
      <c r="HG41" s="683">
        <v>21</v>
      </c>
      <c r="HH41" s="591">
        <v>18</v>
      </c>
      <c r="HI41" s="684">
        <v>19</v>
      </c>
      <c r="HJ41" s="685">
        <v>6</v>
      </c>
      <c r="HK41" s="591">
        <v>10</v>
      </c>
      <c r="HL41" s="684">
        <v>9</v>
      </c>
      <c r="HM41" s="685">
        <v>11</v>
      </c>
      <c r="HN41" s="591">
        <v>4</v>
      </c>
      <c r="HO41" s="686">
        <v>4</v>
      </c>
      <c r="HP41" s="683">
        <v>16</v>
      </c>
      <c r="HQ41" s="591">
        <v>12</v>
      </c>
      <c r="HR41" s="687">
        <v>16</v>
      </c>
      <c r="HS41" s="688">
        <f t="shared" si="526"/>
        <v>1926</v>
      </c>
      <c r="HT41" s="689">
        <f t="shared" si="526"/>
        <v>1789</v>
      </c>
      <c r="HU41" s="690">
        <f t="shared" si="526"/>
        <v>1705</v>
      </c>
      <c r="HV41" s="620">
        <f>ID41+IJ41</f>
        <v>649</v>
      </c>
      <c r="HW41" s="691">
        <f>IG41+IM41</f>
        <v>1277</v>
      </c>
      <c r="HX41" s="645">
        <f>ID41+IG41</f>
        <v>907</v>
      </c>
      <c r="HY41" s="690">
        <f>SUM(IE41,IH41)</f>
        <v>842</v>
      </c>
      <c r="HZ41" s="692">
        <v>806</v>
      </c>
      <c r="IA41" s="645">
        <f t="shared" si="527"/>
        <v>1019</v>
      </c>
      <c r="IB41" s="690">
        <f t="shared" si="527"/>
        <v>947</v>
      </c>
      <c r="IC41" s="693">
        <v>899</v>
      </c>
      <c r="ID41" s="694">
        <v>143</v>
      </c>
      <c r="IE41" s="695">
        <v>133</v>
      </c>
      <c r="IF41" s="692">
        <v>120</v>
      </c>
      <c r="IG41" s="696">
        <v>764</v>
      </c>
      <c r="IH41" s="695">
        <v>709</v>
      </c>
      <c r="II41" s="692">
        <v>686</v>
      </c>
      <c r="IJ41" s="696">
        <v>506</v>
      </c>
      <c r="IK41" s="695">
        <v>467</v>
      </c>
      <c r="IL41" s="697">
        <v>453</v>
      </c>
      <c r="IM41" s="696">
        <v>513</v>
      </c>
      <c r="IN41" s="695">
        <v>480</v>
      </c>
      <c r="IO41" s="698">
        <v>446</v>
      </c>
      <c r="IP41" s="1943">
        <f t="shared" si="528"/>
        <v>6258</v>
      </c>
      <c r="IQ41" s="3216">
        <f t="shared" si="529"/>
        <v>254</v>
      </c>
      <c r="IR41" s="3230">
        <v>180</v>
      </c>
      <c r="IS41" s="3231">
        <v>74</v>
      </c>
      <c r="IT41" s="3216">
        <f t="shared" si="530"/>
        <v>607</v>
      </c>
      <c r="IU41" s="3230">
        <v>171</v>
      </c>
      <c r="IV41" s="3231">
        <v>436</v>
      </c>
      <c r="IW41" s="3216">
        <f t="shared" si="531"/>
        <v>1102</v>
      </c>
      <c r="IX41" s="3230">
        <v>200</v>
      </c>
      <c r="IY41" s="3231">
        <v>902</v>
      </c>
      <c r="IZ41" s="3216">
        <f t="shared" si="532"/>
        <v>740</v>
      </c>
      <c r="JA41" s="3230">
        <v>178</v>
      </c>
      <c r="JB41" s="3231">
        <v>562</v>
      </c>
      <c r="JC41" s="3216">
        <f t="shared" si="533"/>
        <v>510</v>
      </c>
      <c r="JD41" s="3230">
        <v>164</v>
      </c>
      <c r="JE41" s="3231">
        <v>346</v>
      </c>
      <c r="JF41" s="3216">
        <f t="shared" si="534"/>
        <v>3045</v>
      </c>
      <c r="JG41" s="3230">
        <v>1550</v>
      </c>
      <c r="JH41" s="3232">
        <v>1495</v>
      </c>
      <c r="JI41" s="87"/>
      <c r="JJ41" s="970" t="s">
        <v>368</v>
      </c>
      <c r="JK41" s="971" t="s">
        <v>368</v>
      </c>
      <c r="JL41" s="972" t="s">
        <v>751</v>
      </c>
      <c r="JM41" s="973">
        <f t="shared" si="269"/>
        <v>3.922826768553221E-3</v>
      </c>
      <c r="JN41" s="974">
        <f t="shared" si="270"/>
        <v>3.998306599557834E-3</v>
      </c>
      <c r="JO41" s="975">
        <f t="shared" si="271"/>
        <v>3.6355859709153123E-3</v>
      </c>
      <c r="JP41" s="976">
        <f t="shared" si="272"/>
        <v>3.1623725820691868E-3</v>
      </c>
      <c r="JQ41" s="977">
        <f t="shared" si="273"/>
        <v>3.3140305588502056E-3</v>
      </c>
      <c r="JR41" s="976">
        <f t="shared" si="274"/>
        <v>3.4378876484139642E-3</v>
      </c>
      <c r="JS41" s="978">
        <f t="shared" si="275"/>
        <v>5.5805655249673257E-3</v>
      </c>
      <c r="JT41" s="979">
        <f t="shared" si="276"/>
        <v>5.7009993516510538E-3</v>
      </c>
      <c r="JU41" s="980">
        <f t="shared" si="277"/>
        <v>5.1975540921919096E-3</v>
      </c>
      <c r="JV41" s="981">
        <f t="shared" si="278"/>
        <v>4.4455476824479846E-3</v>
      </c>
      <c r="JW41" s="980">
        <f t="shared" si="279"/>
        <v>4.7276617980044292E-3</v>
      </c>
      <c r="JX41" s="982">
        <f t="shared" si="280"/>
        <v>4.8888664885842446E-3</v>
      </c>
      <c r="JY41" s="978">
        <f>KE41/$KE$38</f>
        <v>0.4032983508245877</v>
      </c>
      <c r="JZ41" s="979">
        <f>KI41/$KI$38</f>
        <v>0.38694992412746587</v>
      </c>
      <c r="KA41" s="977">
        <f>KL41/$KL$38</f>
        <v>0.36052202283849921</v>
      </c>
      <c r="KB41" s="976">
        <f>KO41/$KO$38</f>
        <v>0.35495495495495494</v>
      </c>
      <c r="KC41" s="977">
        <f>KR41/$KR$38</f>
        <v>0.35250463821892392</v>
      </c>
      <c r="KD41" s="983">
        <f>KU41/$KU$38</f>
        <v>0.35727440147329648</v>
      </c>
      <c r="KE41" s="984">
        <f>SUM(LD41,LG41,LJ41,LT41,LW41,LZ41,MC41,MF41,MI41,MN41)</f>
        <v>269</v>
      </c>
      <c r="KF41" s="985"/>
      <c r="KG41" s="986">
        <f t="shared" si="281"/>
        <v>5.4901960784313752E-2</v>
      </c>
      <c r="KH41" s="3300">
        <f t="shared" si="282"/>
        <v>14</v>
      </c>
      <c r="KI41" s="987">
        <f>SUM(LE41,LH41,LK41,LU41,LX41,MA41,MD41,MG41,MJ41,MQ41)</f>
        <v>255</v>
      </c>
      <c r="KJ41" s="988" t="s">
        <v>353</v>
      </c>
      <c r="KK41" s="989">
        <f t="shared" si="326"/>
        <v>0.15384615384615374</v>
      </c>
      <c r="KL41" s="990">
        <v>221</v>
      </c>
      <c r="KM41" s="991" t="s">
        <v>353</v>
      </c>
      <c r="KN41" s="992">
        <f t="shared" si="327"/>
        <v>0.12182741116751261</v>
      </c>
      <c r="KO41" s="993">
        <v>197</v>
      </c>
      <c r="KP41" s="991"/>
      <c r="KQ41" s="994">
        <f t="shared" si="328"/>
        <v>3.6842105263157787E-2</v>
      </c>
      <c r="KR41" s="993">
        <v>190</v>
      </c>
      <c r="KS41" s="991"/>
      <c r="KT41" s="994">
        <f t="shared" si="329"/>
        <v>-2.0618556701030966E-2</v>
      </c>
      <c r="KU41" s="993">
        <v>194</v>
      </c>
      <c r="KV41" s="995"/>
      <c r="KW41" s="2769">
        <f>LD41+LG41+LJ41</f>
        <v>15</v>
      </c>
      <c r="KX41" s="2770">
        <f t="shared" si="330"/>
        <v>0</v>
      </c>
      <c r="KY41" s="2771">
        <f t="shared" si="331"/>
        <v>0</v>
      </c>
      <c r="KZ41" s="2964">
        <f>LE41+LH41+LK41</f>
        <v>15</v>
      </c>
      <c r="LA41" s="2770">
        <f t="shared" si="332"/>
        <v>7.1428571428571397E-2</v>
      </c>
      <c r="LB41" s="2771">
        <f t="shared" si="364"/>
        <v>1</v>
      </c>
      <c r="LC41" s="2950">
        <f t="shared" si="369"/>
        <v>14</v>
      </c>
      <c r="LD41" s="996">
        <v>6</v>
      </c>
      <c r="LE41" s="997">
        <v>7</v>
      </c>
      <c r="LF41" s="2716">
        <v>7</v>
      </c>
      <c r="LG41" s="996">
        <v>9</v>
      </c>
      <c r="LH41" s="2699">
        <v>8</v>
      </c>
      <c r="LI41" s="998">
        <v>7</v>
      </c>
      <c r="LJ41" s="996"/>
      <c r="LK41" s="2699"/>
      <c r="LL41" s="2700"/>
      <c r="LM41" s="2769">
        <f t="shared" si="365"/>
        <v>254</v>
      </c>
      <c r="LN41" s="2770">
        <f t="shared" si="333"/>
        <v>5.8333333333333348E-2</v>
      </c>
      <c r="LO41" s="2771">
        <f t="shared" si="334"/>
        <v>14</v>
      </c>
      <c r="LP41" s="2772">
        <f t="shared" si="366"/>
        <v>240</v>
      </c>
      <c r="LQ41" s="2770">
        <f t="shared" si="367"/>
        <v>0.15942028985507251</v>
      </c>
      <c r="LR41" s="2771">
        <f t="shared" si="368"/>
        <v>33</v>
      </c>
      <c r="LS41" s="2773">
        <f>LY41+MB41+ME41+MH41+ML41+LV41</f>
        <v>207</v>
      </c>
      <c r="LT41" s="2835">
        <v>74</v>
      </c>
      <c r="LU41" s="1000">
        <v>67</v>
      </c>
      <c r="LV41" s="1001">
        <v>52</v>
      </c>
      <c r="LW41" s="999">
        <v>21</v>
      </c>
      <c r="LX41" s="1000">
        <v>18</v>
      </c>
      <c r="LY41" s="1002">
        <v>18</v>
      </c>
      <c r="LZ41" s="999"/>
      <c r="MA41" s="1000"/>
      <c r="MB41" s="1002"/>
      <c r="MC41" s="999">
        <v>157</v>
      </c>
      <c r="MD41" s="1003">
        <v>152</v>
      </c>
      <c r="ME41" s="1002">
        <v>133</v>
      </c>
      <c r="MF41" s="999"/>
      <c r="MG41" s="1000"/>
      <c r="MH41" s="1002"/>
      <c r="MI41" s="999">
        <v>2</v>
      </c>
      <c r="MJ41" s="1003">
        <v>3</v>
      </c>
      <c r="MK41" s="1004" t="s">
        <v>353</v>
      </c>
      <c r="ML41" s="2861">
        <v>4</v>
      </c>
      <c r="MM41" s="2869" t="s">
        <v>353</v>
      </c>
      <c r="MN41" s="1005">
        <v>0</v>
      </c>
      <c r="MO41" s="2770" t="str">
        <f t="shared" si="335"/>
        <v>-</v>
      </c>
      <c r="MP41" s="2771">
        <f t="shared" si="336"/>
        <v>0</v>
      </c>
      <c r="MQ41" s="1006"/>
      <c r="MR41" s="3183"/>
      <c r="MS41" s="2770" t="str">
        <f t="shared" si="284"/>
        <v>-</v>
      </c>
      <c r="MT41" s="2771">
        <f t="shared" si="285"/>
        <v>0</v>
      </c>
      <c r="MU41" s="3145"/>
      <c r="MV41" s="3162"/>
      <c r="MW41" s="1007">
        <f>SUM(MX41:NR41)</f>
        <v>269</v>
      </c>
      <c r="MX41" s="1130">
        <v>0</v>
      </c>
      <c r="MY41" s="1008">
        <v>0</v>
      </c>
      <c r="MZ41" s="1009">
        <v>0</v>
      </c>
      <c r="NA41" s="1008">
        <v>1</v>
      </c>
      <c r="NB41" s="1009">
        <v>168</v>
      </c>
      <c r="NC41" s="1008">
        <v>0</v>
      </c>
      <c r="ND41" s="1009">
        <v>3</v>
      </c>
      <c r="NE41" s="1008">
        <v>37</v>
      </c>
      <c r="NF41" s="1009">
        <v>42</v>
      </c>
      <c r="NG41" s="1008">
        <v>1</v>
      </c>
      <c r="NH41" s="1008">
        <v>1</v>
      </c>
      <c r="NI41" s="1008">
        <v>3</v>
      </c>
      <c r="NJ41" s="1008">
        <v>8</v>
      </c>
      <c r="NK41" s="1008">
        <v>4</v>
      </c>
      <c r="NL41" s="1008">
        <v>0</v>
      </c>
      <c r="NM41" s="1008">
        <v>0</v>
      </c>
      <c r="NN41" s="1008">
        <v>0</v>
      </c>
      <c r="NO41" s="1008">
        <v>1</v>
      </c>
      <c r="NP41" s="1008">
        <v>0</v>
      </c>
      <c r="NQ41" s="1008">
        <v>0</v>
      </c>
      <c r="NR41" s="1131">
        <v>0</v>
      </c>
    </row>
    <row r="42" spans="1:382" s="91" customFormat="1" ht="20.100000000000001" customHeight="1">
      <c r="A42" s="866" t="s">
        <v>38</v>
      </c>
      <c r="B42" s="783"/>
      <c r="C42" s="783"/>
      <c r="D42" s="784" t="s">
        <v>345</v>
      </c>
      <c r="E42" s="785">
        <v>14</v>
      </c>
      <c r="F42" s="786">
        <v>14</v>
      </c>
      <c r="G42" s="867">
        <v>14</v>
      </c>
      <c r="H42" s="788">
        <f t="shared" si="287"/>
        <v>1.4410448195012304E-2</v>
      </c>
      <c r="I42" s="789">
        <f t="shared" si="337"/>
        <v>1.3349355420925513E-2</v>
      </c>
      <c r="J42" s="790">
        <f t="shared" si="236"/>
        <v>1.2700297780769013E-2</v>
      </c>
      <c r="K42" s="791">
        <f t="shared" si="237"/>
        <v>1.8938621986086084E-2</v>
      </c>
      <c r="L42" s="792">
        <f t="shared" si="238"/>
        <v>1.885587791039894E-2</v>
      </c>
      <c r="M42" s="793">
        <f t="shared" si="239"/>
        <v>1.8000418799318258E-2</v>
      </c>
      <c r="N42" s="794">
        <f t="shared" si="240"/>
        <v>4.8991035525878926E-2</v>
      </c>
      <c r="O42" s="795">
        <f t="shared" si="288"/>
        <v>4.6288284216733998E-2</v>
      </c>
      <c r="P42" s="796">
        <f t="shared" si="289"/>
        <v>4.3837114871471898E-2</v>
      </c>
      <c r="Q42" s="797">
        <f t="shared" si="290"/>
        <v>6.749930680297532E-2</v>
      </c>
      <c r="R42" s="796">
        <f t="shared" si="291"/>
        <v>6.8929906288067472E-2</v>
      </c>
      <c r="S42" s="798">
        <f t="shared" si="292"/>
        <v>6.7355662894379262E-2</v>
      </c>
      <c r="T42" s="794" t="s">
        <v>368</v>
      </c>
      <c r="U42" s="795" t="s">
        <v>368</v>
      </c>
      <c r="V42" s="790" t="s">
        <v>368</v>
      </c>
      <c r="W42" s="799" t="s">
        <v>368</v>
      </c>
      <c r="X42" s="790" t="s">
        <v>368</v>
      </c>
      <c r="Y42" s="800" t="s">
        <v>368</v>
      </c>
      <c r="Z42" s="2045">
        <f>SUBTOTAL(9,Z43:Z44)</f>
        <v>18592</v>
      </c>
      <c r="AA42" s="2194">
        <f t="shared" si="450"/>
        <v>0.10686432100970422</v>
      </c>
      <c r="AB42" s="2195">
        <f t="shared" si="241"/>
        <v>1795</v>
      </c>
      <c r="AC42" s="2034">
        <f>SUBTOTAL(9,AC43:AC44)</f>
        <v>16797</v>
      </c>
      <c r="AD42" s="801">
        <f t="shared" si="452"/>
        <v>5.8412098298676662E-2</v>
      </c>
      <c r="AE42" s="2018">
        <f t="shared" si="242"/>
        <v>927</v>
      </c>
      <c r="AF42" s="802" t="s">
        <v>39</v>
      </c>
      <c r="AG42" s="801">
        <f t="shared" si="243"/>
        <v>-0.29139131987854971</v>
      </c>
      <c r="AH42" s="2054">
        <f>SUBTOTAL(9,AH43:AH44)</f>
        <v>22396</v>
      </c>
      <c r="AI42" s="801">
        <f t="shared" si="244"/>
        <v>3.8823693121202263E-2</v>
      </c>
      <c r="AJ42" s="2061">
        <f>SUBTOTAL(9,AJ43:AJ44)</f>
        <v>21559</v>
      </c>
      <c r="AK42" s="804">
        <f t="shared" si="295"/>
        <v>5.8214303244490173E-2</v>
      </c>
      <c r="AL42" s="2054">
        <f>SUBTOTAL(9,AL43:AL44)</f>
        <v>20373</v>
      </c>
      <c r="AM42" s="805">
        <f t="shared" si="296"/>
        <v>9.2268925584387818E-2</v>
      </c>
      <c r="AN42" s="2069">
        <f>SUBTOTAL(9,AN43:AN44)</f>
        <v>18652</v>
      </c>
      <c r="AO42" s="801">
        <f t="shared" si="245"/>
        <v>7.1399850651961527E-2</v>
      </c>
      <c r="AP42" s="2054">
        <f>SUBTOTAL(9,AP43:AP44)</f>
        <v>17409</v>
      </c>
      <c r="AQ42" s="805">
        <f t="shared" si="246"/>
        <v>6.1394951835141987E-2</v>
      </c>
      <c r="AR42" s="2069">
        <f>SUBTOTAL(9,AR43:AR44)</f>
        <v>16402</v>
      </c>
      <c r="AS42" s="801">
        <f t="shared" si="247"/>
        <v>-9.1222134960430301E-3</v>
      </c>
      <c r="AT42" s="2054">
        <f>SUBTOTAL(9,AT43:AT44)</f>
        <v>16553</v>
      </c>
      <c r="AU42" s="805">
        <f t="shared" si="248"/>
        <v>2.3939131510577694E-2</v>
      </c>
      <c r="AV42" s="2069">
        <v>16166</v>
      </c>
      <c r="AW42" s="801">
        <f t="shared" si="249"/>
        <v>2.9091603539372235E-2</v>
      </c>
      <c r="AX42" s="2054">
        <v>15709</v>
      </c>
      <c r="AY42" s="805">
        <f t="shared" si="297"/>
        <v>2.5592478944963082E-2</v>
      </c>
      <c r="AZ42" s="2083">
        <v>15317</v>
      </c>
      <c r="BA42" s="2094">
        <f>SUBTOTAL(9,BA43:BA44)</f>
        <v>10767</v>
      </c>
      <c r="BB42" s="2104">
        <f>SUBTOTAL(9,BB43:BB44)</f>
        <v>9717</v>
      </c>
      <c r="BC42" s="2113">
        <v>9160</v>
      </c>
      <c r="BD42" s="806">
        <f>SUBTOTAL(9,BD43:BD44)</f>
        <v>7825</v>
      </c>
      <c r="BE42" s="807">
        <f>SUBTOTAL(9,BE43:BE44)</f>
        <v>7080</v>
      </c>
      <c r="BF42" s="2137">
        <v>6710</v>
      </c>
      <c r="BG42" s="2147">
        <f t="shared" ref="BG42:BL42" si="535">SUBTOTAL(9,BG43:BG44)</f>
        <v>11566</v>
      </c>
      <c r="BH42" s="806">
        <f t="shared" si="535"/>
        <v>8024</v>
      </c>
      <c r="BI42" s="806">
        <f t="shared" si="535"/>
        <v>3542</v>
      </c>
      <c r="BJ42" s="806">
        <f t="shared" si="535"/>
        <v>7026</v>
      </c>
      <c r="BK42" s="806">
        <f t="shared" si="535"/>
        <v>2743</v>
      </c>
      <c r="BL42" s="808">
        <f t="shared" si="535"/>
        <v>4283</v>
      </c>
      <c r="BM42" s="2127">
        <f t="shared" ref="BM42" si="536">SUBTOTAL(9,BM43:BM44)</f>
        <v>18592</v>
      </c>
      <c r="BN42" s="3276" t="s">
        <v>367</v>
      </c>
      <c r="BO42" s="881" t="s">
        <v>367</v>
      </c>
      <c r="BP42" s="811">
        <f>SUBTOTAL(9,BP43:BP44)</f>
        <v>1888</v>
      </c>
      <c r="BQ42" s="2166">
        <f t="shared" si="252"/>
        <v>8.3189902467010857E-2</v>
      </c>
      <c r="BR42" s="2167">
        <f>SUBTOTAL(9,BR43:BR44)</f>
        <v>145</v>
      </c>
      <c r="BS42" s="813">
        <f>SUBTOTAL(9,BS43:BS44)</f>
        <v>1743</v>
      </c>
      <c r="BT42" s="812">
        <f t="shared" si="301"/>
        <v>3.5650623885917998E-2</v>
      </c>
      <c r="BU42" s="814">
        <f>SUBTOTAL(9,BU43:BU44)</f>
        <v>1683</v>
      </c>
      <c r="BV42" s="812">
        <f t="shared" si="302"/>
        <v>-7.6796489303346149E-2</v>
      </c>
      <c r="BW42" s="814">
        <f>SUBTOTAL(9,BW43:BW44)</f>
        <v>1823</v>
      </c>
      <c r="BX42" s="812">
        <f>SUBTOTAL(9,BX43:BX44)</f>
        <v>0.13842046585984946</v>
      </c>
      <c r="BY42" s="815">
        <f>SUBTOTAL(9,BY43:BY44)</f>
        <v>1657</v>
      </c>
      <c r="BZ42" s="816">
        <f>SUBTOTAL(9,BZ43:BZ44)</f>
        <v>846</v>
      </c>
      <c r="CA42" s="817">
        <f>SUBTOTAL(9,CA43:CA44)</f>
        <v>772</v>
      </c>
      <c r="CB42" s="883">
        <v>752</v>
      </c>
      <c r="CC42" s="819">
        <f>SUBTOTAL(9,CC43:CC44)</f>
        <v>1042</v>
      </c>
      <c r="CD42" s="820">
        <f>SUBTOTAL(9,CD43:CD44)</f>
        <v>971</v>
      </c>
      <c r="CE42" s="883">
        <v>931</v>
      </c>
      <c r="CF42" s="821">
        <f t="shared" ref="CF42:CL42" si="537">SUBTOTAL(9,CF43:CF44)</f>
        <v>1184</v>
      </c>
      <c r="CG42" s="821">
        <f t="shared" si="537"/>
        <v>504</v>
      </c>
      <c r="CH42" s="838">
        <f t="shared" si="537"/>
        <v>680</v>
      </c>
      <c r="CI42" s="821">
        <f t="shared" si="537"/>
        <v>704</v>
      </c>
      <c r="CJ42" s="838">
        <f t="shared" si="537"/>
        <v>342</v>
      </c>
      <c r="CK42" s="839">
        <f t="shared" si="537"/>
        <v>362</v>
      </c>
      <c r="CL42" s="825">
        <f t="shared" si="537"/>
        <v>16704</v>
      </c>
      <c r="CM42" s="826">
        <f t="shared" si="347"/>
        <v>0.10960542048624955</v>
      </c>
      <c r="CN42" s="2008">
        <f>SUBTOTAL(9,CN43:CN44)</f>
        <v>1650</v>
      </c>
      <c r="CO42" s="827">
        <f>SUBTOTAL(9,CO43:CO44)</f>
        <v>15054</v>
      </c>
      <c r="CP42" s="828">
        <f t="shared" si="305"/>
        <v>6.1112285895538188E-2</v>
      </c>
      <c r="CQ42" s="829">
        <f>SUBTOTAL(9,CQ43:CQ44)</f>
        <v>14187</v>
      </c>
      <c r="CR42" s="830">
        <f t="shared" si="306"/>
        <v>-0.31040684392164486</v>
      </c>
      <c r="CS42" s="829">
        <f>SUBTOTAL(9,CS43:CS44)</f>
        <v>20573</v>
      </c>
      <c r="CT42" s="830">
        <f t="shared" si="306"/>
        <v>3.3715204502060114E-2</v>
      </c>
      <c r="CU42" s="831">
        <f>SUBTOTAL(9,CU43:CU44)</f>
        <v>19902</v>
      </c>
      <c r="CV42" s="832">
        <f>SUBTOTAL(9,CV43:CV44)</f>
        <v>9921</v>
      </c>
      <c r="CW42" s="833">
        <f>SUBTOTAL(9,CW43:CW44)</f>
        <v>8945</v>
      </c>
      <c r="CX42" s="900">
        <v>8408</v>
      </c>
      <c r="CY42" s="835">
        <f>SUBTOTAL(9,CY43:CY44)</f>
        <v>6783</v>
      </c>
      <c r="CZ42" s="836">
        <f>SUBTOTAL(9,CZ43:CZ44)</f>
        <v>6109</v>
      </c>
      <c r="DA42" s="901">
        <v>5779</v>
      </c>
      <c r="DB42" s="821">
        <f t="shared" ref="DB42:DG42" si="538">SUBTOTAL(9,DB43:DB44)</f>
        <v>10382</v>
      </c>
      <c r="DC42" s="821">
        <f t="shared" si="538"/>
        <v>7520</v>
      </c>
      <c r="DD42" s="838">
        <f t="shared" si="538"/>
        <v>2862</v>
      </c>
      <c r="DE42" s="821">
        <f t="shared" si="538"/>
        <v>6322</v>
      </c>
      <c r="DF42" s="838">
        <f t="shared" si="538"/>
        <v>2401</v>
      </c>
      <c r="DG42" s="1142">
        <f t="shared" si="538"/>
        <v>3921</v>
      </c>
      <c r="DH42" s="1148">
        <f t="shared" ref="DH42:DJ42" si="539">SUBTOTAL(9,DH43:DH44)</f>
        <v>9538</v>
      </c>
      <c r="DI42" s="833">
        <f t="shared" si="539"/>
        <v>8577</v>
      </c>
      <c r="DJ42" s="841">
        <f t="shared" si="539"/>
        <v>8049</v>
      </c>
      <c r="DK42" s="840">
        <f>SUBTOTAL(9,DK43:DK44)</f>
        <v>6480</v>
      </c>
      <c r="DL42" s="840">
        <f>SUBTOTAL(9,DL43:DL44)</f>
        <v>3058</v>
      </c>
      <c r="DM42" s="840">
        <f>SUBTOTAL(9,DM43:DM44)</f>
        <v>5775</v>
      </c>
      <c r="DN42" s="833">
        <f>SUBTOTAL(9,DN43:DN44)</f>
        <v>5193</v>
      </c>
      <c r="DO42" s="875">
        <v>4874</v>
      </c>
      <c r="DP42" s="843">
        <f>SUBTOTAL(9,DP43:DP44)</f>
        <v>3763</v>
      </c>
      <c r="DQ42" s="833">
        <f>SUBTOTAL(9,DQ43:DQ44)</f>
        <v>3384</v>
      </c>
      <c r="DR42" s="902">
        <v>3175</v>
      </c>
      <c r="DS42" s="912">
        <f>SUBTOTAL(9,DS43:DS44)</f>
        <v>5220</v>
      </c>
      <c r="DT42" s="904">
        <f>SUBTOTAL(9,DT43:DT44)</f>
        <v>4694</v>
      </c>
      <c r="DU42" s="905">
        <v>4394</v>
      </c>
      <c r="DV42" s="877">
        <f>SUBTOTAL(9,DV43:DV44)</f>
        <v>555</v>
      </c>
      <c r="DW42" s="807">
        <f>SUBTOTAL(9,DW43:DW44)</f>
        <v>499</v>
      </c>
      <c r="DX42" s="890">
        <v>480</v>
      </c>
      <c r="DY42" s="877">
        <f>SUBTOTAL(9,DY43:DY44)</f>
        <v>1260</v>
      </c>
      <c r="DZ42" s="807">
        <f>SUBTOTAL(9,DZ43:DZ44)</f>
        <v>1129</v>
      </c>
      <c r="EA42" s="907">
        <v>1059</v>
      </c>
      <c r="EB42" s="878">
        <f>SUBTOTAL(9,EB43:EB44)</f>
        <v>2503</v>
      </c>
      <c r="EC42" s="807">
        <f>SUBTOTAL(9,EC43:EC44)</f>
        <v>2255</v>
      </c>
      <c r="ED42" s="908">
        <v>2116</v>
      </c>
      <c r="EE42" s="853">
        <f t="shared" ref="EE42:EG42" si="540">SUBTOTAL(9,EE43:EE44)</f>
        <v>61</v>
      </c>
      <c r="EF42" s="854">
        <f t="shared" si="540"/>
        <v>52</v>
      </c>
      <c r="EG42" s="855">
        <f t="shared" si="540"/>
        <v>50</v>
      </c>
      <c r="EH42" s="835">
        <f>SUBTOTAL(9,EH43:EH44)</f>
        <v>33</v>
      </c>
      <c r="EI42" s="853">
        <f>SUBTOTAL(9,EI43:EI44)</f>
        <v>28</v>
      </c>
      <c r="EJ42" s="835">
        <f>SUBTOTAL(9,EJ43:EJ44)</f>
        <v>30</v>
      </c>
      <c r="EK42" s="855">
        <f>SUBTOTAL(9,EK43:EK44)</f>
        <v>28</v>
      </c>
      <c r="EL42" s="886">
        <v>29</v>
      </c>
      <c r="EM42" s="835">
        <f>SUBTOTAL(9,EM43:EM44)</f>
        <v>31</v>
      </c>
      <c r="EN42" s="854">
        <f>SUBTOTAL(9,EN43:EN44)</f>
        <v>24</v>
      </c>
      <c r="EO42" s="886">
        <v>21</v>
      </c>
      <c r="EP42" s="879">
        <f>SUBTOTAL(9,EP43:EP44)</f>
        <v>24</v>
      </c>
      <c r="EQ42" s="807">
        <f>SUBTOTAL(9,EQ43:EQ44)</f>
        <v>23</v>
      </c>
      <c r="ER42" s="884">
        <v>24</v>
      </c>
      <c r="ES42" s="880">
        <f>SUBTOTAL(9,ES43:ES44)</f>
        <v>6</v>
      </c>
      <c r="ET42" s="858">
        <f>SUBTOTAL(9,ET43:ET44)</f>
        <v>5</v>
      </c>
      <c r="EU42" s="886">
        <v>5</v>
      </c>
      <c r="EV42" s="879">
        <f>SUBTOTAL(9,EV43:EV44)</f>
        <v>9</v>
      </c>
      <c r="EW42" s="807">
        <f>SUBTOTAL(9,EW43:EW44)</f>
        <v>8</v>
      </c>
      <c r="EX42" s="891">
        <v>8</v>
      </c>
      <c r="EY42" s="878">
        <f>SUBTOTAL(9,EY43:EY44)</f>
        <v>22</v>
      </c>
      <c r="EZ42" s="807">
        <f>SUBTOTAL(9,EZ43:EZ44)</f>
        <v>16</v>
      </c>
      <c r="FA42" s="892">
        <v>13</v>
      </c>
      <c r="FB42" s="853">
        <f t="shared" ref="FB42:FD42" si="541">SUBTOTAL(9,FB43:FB44)</f>
        <v>1100</v>
      </c>
      <c r="FC42" s="854">
        <f t="shared" si="541"/>
        <v>1011</v>
      </c>
      <c r="FD42" s="855">
        <f t="shared" si="541"/>
        <v>965</v>
      </c>
      <c r="FE42" s="835">
        <f>SUBTOTAL(9,FE43:FE44)</f>
        <v>716</v>
      </c>
      <c r="FF42" s="835">
        <f>SUBTOTAL(9,FF43:FF44)</f>
        <v>384</v>
      </c>
      <c r="FG42" s="835">
        <f>SUBTOTAL(9,FG43:FG44)</f>
        <v>646</v>
      </c>
      <c r="FH42" s="855">
        <f>SUBTOTAL(9,FH43:FH44)</f>
        <v>580</v>
      </c>
      <c r="FI42" s="783">
        <v>561</v>
      </c>
      <c r="FJ42" s="860">
        <f>SUBTOTAL(9,FJ43:FJ44)</f>
        <v>454</v>
      </c>
      <c r="FK42" s="854">
        <f>SUBTOTAL(9,FK43:FK44)</f>
        <v>431</v>
      </c>
      <c r="FL42" s="893">
        <v>404</v>
      </c>
      <c r="FM42" s="879">
        <f>SUBTOTAL(9,FM43:FM44)</f>
        <v>536</v>
      </c>
      <c r="FN42" s="807">
        <f>SUBTOTAL(9,FN43:FN44)</f>
        <v>492</v>
      </c>
      <c r="FO42" s="884">
        <v>476</v>
      </c>
      <c r="FP42" s="877">
        <f>SUBTOTAL(9,FP43:FP44)</f>
        <v>110</v>
      </c>
      <c r="FQ42" s="807">
        <f>SUBTOTAL(9,FQ43:FQ44)</f>
        <v>88</v>
      </c>
      <c r="FR42" s="884">
        <v>85</v>
      </c>
      <c r="FS42" s="877">
        <f>SUBTOTAL(9,FS43:FS44)</f>
        <v>180</v>
      </c>
      <c r="FT42" s="807">
        <f>SUBTOTAL(9,FT43:FT44)</f>
        <v>172</v>
      </c>
      <c r="FU42" s="891">
        <v>160</v>
      </c>
      <c r="FV42" s="878">
        <f>SUBTOTAL(9,FV43:FV44)</f>
        <v>274</v>
      </c>
      <c r="FW42" s="807">
        <f>SUBTOTAL(9,FW43:FW44)</f>
        <v>259</v>
      </c>
      <c r="FX42" s="892">
        <v>244</v>
      </c>
      <c r="FY42" s="853">
        <f t="shared" ref="FY42:GA42" si="542">SUBTOTAL(9,FY43:FY44)</f>
        <v>2244</v>
      </c>
      <c r="FZ42" s="854">
        <f t="shared" si="542"/>
        <v>1900</v>
      </c>
      <c r="GA42" s="855">
        <f t="shared" si="542"/>
        <v>1745</v>
      </c>
      <c r="GB42" s="835">
        <f>SUBTOTAL(9,GB43:GB44)</f>
        <v>1064</v>
      </c>
      <c r="GC42" s="835">
        <f>SUBTOTAL(9,GC43:GC44)</f>
        <v>1180</v>
      </c>
      <c r="GD42" s="835">
        <f>SUBTOTAL(9,GD43:GD44)</f>
        <v>1741</v>
      </c>
      <c r="GE42" s="855">
        <f>SUBTOTAL(9,GE43:GE44)</f>
        <v>1449</v>
      </c>
      <c r="GF42" s="902">
        <v>1338</v>
      </c>
      <c r="GG42" s="862">
        <f>SUBTOTAL(9,GG43:GG44)</f>
        <v>503</v>
      </c>
      <c r="GH42" s="854">
        <f>SUBTOTAL(9,GH43:GH44)</f>
        <v>451</v>
      </c>
      <c r="GI42" s="893">
        <v>407</v>
      </c>
      <c r="GJ42" s="879">
        <f>SUBTOTAL(9,GJ43:GJ44)</f>
        <v>875</v>
      </c>
      <c r="GK42" s="807">
        <f>SUBTOTAL(9,GK43:GK44)</f>
        <v>740</v>
      </c>
      <c r="GL42" s="884">
        <v>684</v>
      </c>
      <c r="GM42" s="877">
        <f>SUBTOTAL(9,GM43:GM44)</f>
        <v>866</v>
      </c>
      <c r="GN42" s="807">
        <f>SUBTOTAL(9,GN43:GN44)</f>
        <v>709</v>
      </c>
      <c r="GO42" s="890">
        <v>654</v>
      </c>
      <c r="GP42" s="877">
        <f>SUBTOTAL(9,GP43:GP44)</f>
        <v>189</v>
      </c>
      <c r="GQ42" s="807">
        <f>SUBTOTAL(9,GQ43:GQ44)</f>
        <v>167</v>
      </c>
      <c r="GR42" s="885">
        <v>154</v>
      </c>
      <c r="GS42" s="879">
        <f>SUBTOTAL(9,GS43:GS44)</f>
        <v>314</v>
      </c>
      <c r="GT42" s="807">
        <f>SUBTOTAL(9,GT43:GT44)</f>
        <v>284</v>
      </c>
      <c r="GU42" s="892">
        <v>253</v>
      </c>
      <c r="GV42" s="853">
        <f t="shared" ref="GV42:GX42" si="543">SUBTOTAL(9,GV43:GV44)</f>
        <v>128</v>
      </c>
      <c r="GW42" s="854">
        <f t="shared" si="543"/>
        <v>130</v>
      </c>
      <c r="GX42" s="855">
        <f t="shared" si="543"/>
        <v>142</v>
      </c>
      <c r="GY42" s="835">
        <f t="shared" ref="GY42:HH42" si="544">SUBTOTAL(9,GY43:GY44)</f>
        <v>68</v>
      </c>
      <c r="GZ42" s="835">
        <f t="shared" si="544"/>
        <v>60</v>
      </c>
      <c r="HA42" s="835">
        <f t="shared" si="544"/>
        <v>69</v>
      </c>
      <c r="HB42" s="855">
        <f t="shared" si="544"/>
        <v>68</v>
      </c>
      <c r="HC42" s="783">
        <f t="shared" si="544"/>
        <v>73</v>
      </c>
      <c r="HD42" s="835">
        <f t="shared" si="544"/>
        <v>59</v>
      </c>
      <c r="HE42" s="855">
        <f t="shared" si="544"/>
        <v>62</v>
      </c>
      <c r="HF42" s="893">
        <f t="shared" si="544"/>
        <v>69</v>
      </c>
      <c r="HG42" s="879">
        <f t="shared" si="544"/>
        <v>45</v>
      </c>
      <c r="HH42" s="807">
        <f t="shared" si="544"/>
        <v>42</v>
      </c>
      <c r="HI42" s="884">
        <v>47</v>
      </c>
      <c r="HJ42" s="877">
        <f>SUBTOTAL(9,HJ43:HJ44)</f>
        <v>24</v>
      </c>
      <c r="HK42" s="807">
        <f>SUBTOTAL(9,HK43:HK44)</f>
        <v>26</v>
      </c>
      <c r="HL42" s="884">
        <v>26</v>
      </c>
      <c r="HM42" s="877">
        <f>SUBTOTAL(9,HM43:HM44)</f>
        <v>23</v>
      </c>
      <c r="HN42" s="807">
        <f>SUBTOTAL(9,HN43:HN44)</f>
        <v>25</v>
      </c>
      <c r="HO42" s="891">
        <v>26</v>
      </c>
      <c r="HP42" s="879">
        <f>SUBTOTAL(9,HP43:HP44)</f>
        <v>36</v>
      </c>
      <c r="HQ42" s="807">
        <f>SUBTOTAL(9,HQ43:HQ44)</f>
        <v>37</v>
      </c>
      <c r="HR42" s="885">
        <v>43</v>
      </c>
      <c r="HS42" s="863">
        <f t="shared" ref="HS42:HU42" si="545">SUBTOTAL(9,HS43:HS44)</f>
        <v>3633</v>
      </c>
      <c r="HT42" s="854">
        <f t="shared" si="545"/>
        <v>3384</v>
      </c>
      <c r="HU42" s="836">
        <f t="shared" si="545"/>
        <v>3236</v>
      </c>
      <c r="HV42" s="835">
        <f>SUBTOTAL(9,HV43:HV44)</f>
        <v>1560</v>
      </c>
      <c r="HW42" s="864">
        <f>SUBTOTAL(9,HW43:HW44)</f>
        <v>2073</v>
      </c>
      <c r="HX42" s="835">
        <f>SUBTOTAL(9,HX43:HX44)</f>
        <v>2121</v>
      </c>
      <c r="HY42" s="836">
        <f>SUBTOTAL(9,HY43:HY44)</f>
        <v>1929</v>
      </c>
      <c r="HZ42" s="900">
        <v>1869</v>
      </c>
      <c r="IA42" s="835">
        <f>SUBTOTAL(9,IA43:IA44)</f>
        <v>1512</v>
      </c>
      <c r="IB42" s="836">
        <f>SUBTOTAL(9,IB43:IB44)</f>
        <v>1455</v>
      </c>
      <c r="IC42" s="907">
        <v>1367</v>
      </c>
      <c r="ID42" s="879">
        <f>SUBTOTAL(9,ID43:ID44)</f>
        <v>820</v>
      </c>
      <c r="IE42" s="807">
        <f>SUBTOTAL(9,IE43:IE44)</f>
        <v>750</v>
      </c>
      <c r="IF42" s="884">
        <v>711</v>
      </c>
      <c r="IG42" s="877">
        <f>SUBTOTAL(9,IG43:IG44)</f>
        <v>1301</v>
      </c>
      <c r="IH42" s="807">
        <f>SUBTOTAL(9,IH43:IH44)</f>
        <v>1179</v>
      </c>
      <c r="II42" s="900">
        <v>1158</v>
      </c>
      <c r="IJ42" s="877">
        <f>SUBTOTAL(9,IJ43:IJ44)</f>
        <v>740</v>
      </c>
      <c r="IK42" s="807">
        <f>SUBTOTAL(9,IK43:IK44)</f>
        <v>703</v>
      </c>
      <c r="IL42" s="892">
        <v>665</v>
      </c>
      <c r="IM42" s="877">
        <f>SUBTOTAL(9,IM43:IM44)</f>
        <v>772</v>
      </c>
      <c r="IN42" s="807">
        <f>SUBTOTAL(9,IN43:IN44)</f>
        <v>752</v>
      </c>
      <c r="IO42" s="894">
        <v>702</v>
      </c>
      <c r="IP42" s="1945">
        <f t="shared" ref="IP42:JH42" si="546">SUBTOTAL(9,IP43:IP44)</f>
        <v>18592</v>
      </c>
      <c r="IQ42" s="3236">
        <f t="shared" si="546"/>
        <v>2030</v>
      </c>
      <c r="IR42" s="3240">
        <f t="shared" si="546"/>
        <v>1595</v>
      </c>
      <c r="IS42" s="809">
        <f t="shared" si="546"/>
        <v>435</v>
      </c>
      <c r="IT42" s="3236">
        <f t="shared" si="546"/>
        <v>2240</v>
      </c>
      <c r="IU42" s="3240">
        <f t="shared" si="546"/>
        <v>1716</v>
      </c>
      <c r="IV42" s="809">
        <f t="shared" si="546"/>
        <v>524</v>
      </c>
      <c r="IW42" s="3236">
        <f t="shared" si="546"/>
        <v>4137</v>
      </c>
      <c r="IX42" s="3240">
        <f t="shared" si="546"/>
        <v>2421</v>
      </c>
      <c r="IY42" s="809">
        <f t="shared" si="546"/>
        <v>1716</v>
      </c>
      <c r="IZ42" s="3236">
        <f t="shared" si="546"/>
        <v>3580</v>
      </c>
      <c r="JA42" s="3240">
        <f t="shared" si="546"/>
        <v>1818</v>
      </c>
      <c r="JB42" s="809">
        <f t="shared" si="546"/>
        <v>1762</v>
      </c>
      <c r="JC42" s="3236">
        <f t="shared" si="546"/>
        <v>1751</v>
      </c>
      <c r="JD42" s="3240">
        <f t="shared" si="546"/>
        <v>785</v>
      </c>
      <c r="JE42" s="809">
        <f t="shared" si="546"/>
        <v>966</v>
      </c>
      <c r="JF42" s="3236">
        <f t="shared" si="546"/>
        <v>4854</v>
      </c>
      <c r="JG42" s="3240">
        <f t="shared" si="546"/>
        <v>2432</v>
      </c>
      <c r="JH42" s="3241">
        <f t="shared" si="546"/>
        <v>2422</v>
      </c>
      <c r="JI42" s="78"/>
      <c r="JJ42" s="1092">
        <v>10</v>
      </c>
      <c r="JK42" s="1093">
        <v>10</v>
      </c>
      <c r="JL42" s="1094">
        <v>9</v>
      </c>
      <c r="JM42" s="1053">
        <f t="shared" si="269"/>
        <v>1.6216295043238592E-2</v>
      </c>
      <c r="JN42" s="1054">
        <f t="shared" si="270"/>
        <v>1.7545510136883203E-2</v>
      </c>
      <c r="JO42" s="1055">
        <f t="shared" si="271"/>
        <v>1.877015200368494E-2</v>
      </c>
      <c r="JP42" s="1056">
        <f t="shared" si="272"/>
        <v>1.7657917970944698E-2</v>
      </c>
      <c r="JQ42" s="1057">
        <f t="shared" si="273"/>
        <v>1.7372497034814763E-2</v>
      </c>
      <c r="JR42" s="1056">
        <f t="shared" si="274"/>
        <v>1.5133794081162503E-2</v>
      </c>
      <c r="JS42" s="1058">
        <f t="shared" si="275"/>
        <v>2.3069103582764559E-2</v>
      </c>
      <c r="JT42" s="1059">
        <f t="shared" si="276"/>
        <v>2.5017326566656978E-2</v>
      </c>
      <c r="JU42" s="1060">
        <f t="shared" si="277"/>
        <v>2.6834430856067733E-2</v>
      </c>
      <c r="JV42" s="1061">
        <f t="shared" si="278"/>
        <v>2.4822855079658798E-2</v>
      </c>
      <c r="JW42" s="1060">
        <f t="shared" si="279"/>
        <v>2.4782900793749535E-2</v>
      </c>
      <c r="JX42" s="1062">
        <f t="shared" si="280"/>
        <v>2.1521092686860543E-2</v>
      </c>
      <c r="JY42" s="1058" t="s">
        <v>368</v>
      </c>
      <c r="JZ42" s="1059" t="s">
        <v>368</v>
      </c>
      <c r="KA42" s="1057" t="s">
        <v>368</v>
      </c>
      <c r="KB42" s="1056" t="s">
        <v>368</v>
      </c>
      <c r="KC42" s="1057" t="s">
        <v>368</v>
      </c>
      <c r="KD42" s="1063" t="s">
        <v>368</v>
      </c>
      <c r="KE42" s="1076">
        <f>SUBTOTAL(9,KE43:KE44)</f>
        <v>1112</v>
      </c>
      <c r="KF42" s="1100"/>
      <c r="KG42" s="1101">
        <f t="shared" si="281"/>
        <v>-6.2555853440572351E-3</v>
      </c>
      <c r="KH42" s="3304">
        <f t="shared" si="282"/>
        <v>-7</v>
      </c>
      <c r="KI42" s="1102">
        <f>SUBTOTAL(9,KI43:KI44)</f>
        <v>1119</v>
      </c>
      <c r="KJ42" s="1068" t="s">
        <v>353</v>
      </c>
      <c r="KK42" s="1103">
        <f t="shared" si="326"/>
        <v>-1.9281332164767795E-2</v>
      </c>
      <c r="KL42" s="1104">
        <v>1141</v>
      </c>
      <c r="KM42" s="1071" t="s">
        <v>353</v>
      </c>
      <c r="KN42" s="1105">
        <f t="shared" si="327"/>
        <v>3.7272727272727346E-2</v>
      </c>
      <c r="KO42" s="1106">
        <f>SUBTOTAL(9,KO43:KO44)</f>
        <v>1100</v>
      </c>
      <c r="KP42" s="1071"/>
      <c r="KQ42" s="1107">
        <f t="shared" si="328"/>
        <v>0.10441767068273089</v>
      </c>
      <c r="KR42" s="1106">
        <f>SUBTOTAL(9,KR43:KR44)</f>
        <v>996</v>
      </c>
      <c r="KS42" s="1071" t="s">
        <v>353</v>
      </c>
      <c r="KT42" s="1107">
        <f t="shared" si="329"/>
        <v>0.16627634660421542</v>
      </c>
      <c r="KU42" s="1106">
        <f>SUBTOTAL(9,KU43:KU44)</f>
        <v>854</v>
      </c>
      <c r="KV42" s="1075"/>
      <c r="KW42" s="2779">
        <f>SUBTOTAL(9,KW43:KW44)</f>
        <v>88</v>
      </c>
      <c r="KX42" s="2784">
        <f t="shared" si="330"/>
        <v>-3.2967032967032961E-2</v>
      </c>
      <c r="KY42" s="2785">
        <f t="shared" si="331"/>
        <v>-3</v>
      </c>
      <c r="KZ42" s="2703">
        <f>SUBTOTAL(9,KZ43:KZ44)</f>
        <v>91</v>
      </c>
      <c r="LA42" s="2784">
        <f t="shared" si="332"/>
        <v>-8.0808080808080773E-2</v>
      </c>
      <c r="LB42" s="2785">
        <f t="shared" si="364"/>
        <v>-8</v>
      </c>
      <c r="LC42" s="2952">
        <f>SUBTOTAL(9,LC43:LC44)</f>
        <v>99</v>
      </c>
      <c r="LD42" s="1108">
        <f>SUBTOTAL(9,LD43:LD44)</f>
        <v>39</v>
      </c>
      <c r="LE42" s="1078">
        <f>SUBTOTAL(9,LE43:LE44)</f>
        <v>40</v>
      </c>
      <c r="LF42" s="2718">
        <v>41</v>
      </c>
      <c r="LG42" s="1108">
        <f>SUBTOTAL(9,LG43:LG44)</f>
        <v>49</v>
      </c>
      <c r="LH42" s="2703">
        <f>SUBTOTAL(9,LH43:LH44)</f>
        <v>51</v>
      </c>
      <c r="LI42" s="1079">
        <v>58</v>
      </c>
      <c r="LJ42" s="1108">
        <f>SUBTOTAL(9,LJ43:LJ44)</f>
        <v>0</v>
      </c>
      <c r="LK42" s="2703">
        <f>SUBTOTAL(9,LK43:LK44)</f>
        <v>0</v>
      </c>
      <c r="LL42" s="2705">
        <v>0</v>
      </c>
      <c r="LM42" s="2779">
        <f>SUBTOTAL(9,LM43:LM44)</f>
        <v>1024</v>
      </c>
      <c r="LN42" s="2784">
        <f t="shared" si="333"/>
        <v>-3.8910505836575737E-3</v>
      </c>
      <c r="LO42" s="2785">
        <f t="shared" si="334"/>
        <v>-4</v>
      </c>
      <c r="LP42" s="2782">
        <f>SUBTOTAL(9,LP43:LP44)</f>
        <v>1028</v>
      </c>
      <c r="LQ42" s="2784">
        <f t="shared" si="367"/>
        <v>-1.3435700575815779E-2</v>
      </c>
      <c r="LR42" s="2785">
        <f t="shared" si="368"/>
        <v>-14</v>
      </c>
      <c r="LS42" s="2783">
        <f t="shared" ref="LS42:MJ42" si="547">SUBTOTAL(9,LS43:LS44)</f>
        <v>1042</v>
      </c>
      <c r="LT42" s="2735">
        <f t="shared" si="547"/>
        <v>493</v>
      </c>
      <c r="LU42" s="1081">
        <f t="shared" si="547"/>
        <v>494</v>
      </c>
      <c r="LV42" s="1084">
        <f t="shared" si="547"/>
        <v>505</v>
      </c>
      <c r="LW42" s="1076">
        <f t="shared" si="547"/>
        <v>61</v>
      </c>
      <c r="LX42" s="1081">
        <f t="shared" si="547"/>
        <v>60</v>
      </c>
      <c r="LY42" s="1082">
        <f t="shared" si="547"/>
        <v>61</v>
      </c>
      <c r="LZ42" s="1076">
        <f t="shared" si="547"/>
        <v>0</v>
      </c>
      <c r="MA42" s="1081">
        <f t="shared" si="547"/>
        <v>0</v>
      </c>
      <c r="MB42" s="1082">
        <f t="shared" si="547"/>
        <v>0</v>
      </c>
      <c r="MC42" s="1076">
        <f t="shared" si="547"/>
        <v>457</v>
      </c>
      <c r="MD42" s="1085">
        <f t="shared" si="547"/>
        <v>457</v>
      </c>
      <c r="ME42" s="1086">
        <f t="shared" si="547"/>
        <v>458</v>
      </c>
      <c r="MF42" s="1076">
        <f t="shared" si="547"/>
        <v>0</v>
      </c>
      <c r="MG42" s="1081">
        <f t="shared" si="547"/>
        <v>0</v>
      </c>
      <c r="MH42" s="1082">
        <f t="shared" si="547"/>
        <v>0</v>
      </c>
      <c r="MI42" s="1076">
        <f t="shared" si="547"/>
        <v>13</v>
      </c>
      <c r="MJ42" s="1085">
        <f t="shared" si="547"/>
        <v>17</v>
      </c>
      <c r="MK42" s="1078" t="s">
        <v>353</v>
      </c>
      <c r="ML42" s="2863">
        <f>SUBTOTAL(9,ML43:ML44)</f>
        <v>18</v>
      </c>
      <c r="MM42" s="2871" t="s">
        <v>353</v>
      </c>
      <c r="MN42" s="1109">
        <f>SUBTOTAL(9,MN43:MN44)</f>
        <v>0</v>
      </c>
      <c r="MO42" s="2784" t="str">
        <f t="shared" si="335"/>
        <v>-</v>
      </c>
      <c r="MP42" s="2785">
        <f t="shared" si="336"/>
        <v>0</v>
      </c>
      <c r="MQ42" s="1085">
        <f>SUBTOTAL(9,MQ43:MQ44)</f>
        <v>0</v>
      </c>
      <c r="MR42" s="3185"/>
      <c r="MS42" s="2784" t="str">
        <f t="shared" si="284"/>
        <v>-</v>
      </c>
      <c r="MT42" s="2785">
        <f t="shared" si="285"/>
        <v>0</v>
      </c>
      <c r="MU42" s="3148">
        <f>SUBTOTAL(9,MU43:MU44)</f>
        <v>0</v>
      </c>
      <c r="MV42" s="3164"/>
      <c r="MW42" s="1089">
        <f t="shared" ref="MW42" si="548">SUBTOTAL(9,MW43:MW44)</f>
        <v>1112</v>
      </c>
      <c r="MX42" s="1064">
        <f t="shared" ref="MX42:NR42" si="549">SUBTOTAL(9,MX43:MX44)</f>
        <v>0</v>
      </c>
      <c r="MY42" s="1110">
        <f t="shared" si="549"/>
        <v>2</v>
      </c>
      <c r="MZ42" s="1111">
        <f t="shared" si="549"/>
        <v>0</v>
      </c>
      <c r="NA42" s="1110">
        <f t="shared" si="549"/>
        <v>55</v>
      </c>
      <c r="NB42" s="1111">
        <f t="shared" si="549"/>
        <v>525</v>
      </c>
      <c r="NC42" s="1110">
        <f t="shared" si="549"/>
        <v>2</v>
      </c>
      <c r="ND42" s="1111">
        <f t="shared" si="549"/>
        <v>23</v>
      </c>
      <c r="NE42" s="1110">
        <f t="shared" si="549"/>
        <v>40</v>
      </c>
      <c r="NF42" s="1111">
        <f t="shared" si="549"/>
        <v>335</v>
      </c>
      <c r="NG42" s="1110">
        <f t="shared" si="549"/>
        <v>22</v>
      </c>
      <c r="NH42" s="1110">
        <f t="shared" si="549"/>
        <v>6</v>
      </c>
      <c r="NI42" s="1110">
        <f t="shared" si="549"/>
        <v>6</v>
      </c>
      <c r="NJ42" s="1110">
        <f t="shared" si="549"/>
        <v>19</v>
      </c>
      <c r="NK42" s="1110">
        <f t="shared" si="549"/>
        <v>14</v>
      </c>
      <c r="NL42" s="1110">
        <f t="shared" si="549"/>
        <v>2</v>
      </c>
      <c r="NM42" s="1110">
        <f t="shared" si="549"/>
        <v>0</v>
      </c>
      <c r="NN42" s="1110">
        <f t="shared" si="549"/>
        <v>29</v>
      </c>
      <c r="NO42" s="1110">
        <f t="shared" si="549"/>
        <v>21</v>
      </c>
      <c r="NP42" s="1110">
        <f t="shared" si="549"/>
        <v>1</v>
      </c>
      <c r="NQ42" s="1110">
        <f t="shared" si="549"/>
        <v>10</v>
      </c>
      <c r="NR42" s="1135">
        <f t="shared" si="549"/>
        <v>0</v>
      </c>
    </row>
    <row r="43" spans="1:382" s="88" customFormat="1" ht="20.100000000000001" customHeight="1">
      <c r="A43" s="566"/>
      <c r="B43" s="567" t="s">
        <v>757</v>
      </c>
      <c r="C43" s="567"/>
      <c r="D43" s="568" t="s">
        <v>753</v>
      </c>
      <c r="E43" s="569" t="s">
        <v>368</v>
      </c>
      <c r="F43" s="570" t="s">
        <v>368</v>
      </c>
      <c r="G43" s="571" t="s">
        <v>368</v>
      </c>
      <c r="H43" s="572">
        <f t="shared" si="287"/>
        <v>1.2544809812622319E-2</v>
      </c>
      <c r="I43" s="573">
        <f t="shared" si="337"/>
        <v>1.1523028174554922E-2</v>
      </c>
      <c r="J43" s="574">
        <f t="shared" si="236"/>
        <v>1.1002123118463289E-2</v>
      </c>
      <c r="K43" s="575">
        <f t="shared" si="237"/>
        <v>1.623684947110372E-2</v>
      </c>
      <c r="L43" s="576">
        <f t="shared" si="238"/>
        <v>1.5988007245331073E-2</v>
      </c>
      <c r="M43" s="577">
        <f t="shared" si="239"/>
        <v>1.525171694467343E-2</v>
      </c>
      <c r="N43" s="578">
        <f t="shared" si="240"/>
        <v>4.2648446105117817E-2</v>
      </c>
      <c r="O43" s="579">
        <f t="shared" si="288"/>
        <v>3.9955577356577142E-2</v>
      </c>
      <c r="P43" s="580">
        <f t="shared" si="289"/>
        <v>3.7975592643541001E-2</v>
      </c>
      <c r="Q43" s="581">
        <f t="shared" si="290"/>
        <v>5.7869895960168297E-2</v>
      </c>
      <c r="R43" s="580">
        <f t="shared" si="291"/>
        <v>5.8446063683189081E-2</v>
      </c>
      <c r="S43" s="582">
        <f t="shared" si="292"/>
        <v>5.7070311337690804E-2</v>
      </c>
      <c r="T43" s="578">
        <f>Z43/$Z$42</f>
        <v>0.8705357142857143</v>
      </c>
      <c r="U43" s="579">
        <f>AC43/$AC$42</f>
        <v>0.86318985533130921</v>
      </c>
      <c r="V43" s="574">
        <f>AF43/$AF$42</f>
        <v>0.86628859483301823</v>
      </c>
      <c r="W43" s="583">
        <f>AH43/$AH$42</f>
        <v>0.85734059653509553</v>
      </c>
      <c r="X43" s="574">
        <f>AJ43/$AJ$42</f>
        <v>0.84790574701980614</v>
      </c>
      <c r="Y43" s="584">
        <f>AL43/$AL$42</f>
        <v>0.84729789427183033</v>
      </c>
      <c r="Z43" s="2043">
        <f t="shared" si="338"/>
        <v>16185</v>
      </c>
      <c r="AA43" s="2190">
        <f t="shared" si="450"/>
        <v>0.1162838816470102</v>
      </c>
      <c r="AB43" s="2191">
        <f t="shared" si="241"/>
        <v>1686</v>
      </c>
      <c r="AC43" s="2032">
        <f>SUM(BB43,BE43)</f>
        <v>14499</v>
      </c>
      <c r="AD43" s="585">
        <f t="shared" si="452"/>
        <v>5.462612743671813E-2</v>
      </c>
      <c r="AE43" s="2025">
        <f t="shared" si="242"/>
        <v>751</v>
      </c>
      <c r="AF43" s="586" t="s">
        <v>40</v>
      </c>
      <c r="AG43" s="585">
        <f t="shared" si="243"/>
        <v>-0.28399562522785271</v>
      </c>
      <c r="AH43" s="2052">
        <v>19201</v>
      </c>
      <c r="AI43" s="585">
        <f t="shared" si="244"/>
        <v>5.0382932166302075E-2</v>
      </c>
      <c r="AJ43" s="587">
        <v>18280</v>
      </c>
      <c r="AK43" s="588">
        <f t="shared" si="295"/>
        <v>5.8973467732591711E-2</v>
      </c>
      <c r="AL43" s="2052">
        <v>17262</v>
      </c>
      <c r="AM43" s="589">
        <f t="shared" si="296"/>
        <v>9.2808305900227817E-2</v>
      </c>
      <c r="AN43" s="2067">
        <v>15796</v>
      </c>
      <c r="AO43" s="585">
        <f t="shared" si="245"/>
        <v>6.9392728996005681E-2</v>
      </c>
      <c r="AP43" s="2052">
        <v>14771</v>
      </c>
      <c r="AQ43" s="589">
        <f t="shared" si="246"/>
        <v>0.10157356999030509</v>
      </c>
      <c r="AR43" s="2067">
        <v>13409</v>
      </c>
      <c r="AS43" s="585">
        <f t="shared" si="247"/>
        <v>-2.4303281670668753E-2</v>
      </c>
      <c r="AT43" s="2052">
        <v>13743</v>
      </c>
      <c r="AU43" s="589" t="str">
        <f t="shared" si="248"/>
        <v>-</v>
      </c>
      <c r="AV43" s="2067" t="s">
        <v>368</v>
      </c>
      <c r="AW43" s="585" t="str">
        <f t="shared" si="249"/>
        <v>-</v>
      </c>
      <c r="AX43" s="2052" t="s">
        <v>368</v>
      </c>
      <c r="AY43" s="589" t="str">
        <f t="shared" si="297"/>
        <v>-</v>
      </c>
      <c r="AZ43" s="2081" t="s">
        <v>368</v>
      </c>
      <c r="BA43" s="2092">
        <f t="shared" si="339"/>
        <v>9264</v>
      </c>
      <c r="BB43" s="2102">
        <f>SUM(CA43,CW43)</f>
        <v>8301</v>
      </c>
      <c r="BC43" s="2111">
        <v>7854</v>
      </c>
      <c r="BD43" s="590">
        <f>CC43+CY43</f>
        <v>6921</v>
      </c>
      <c r="BE43" s="591">
        <f>CD43+CZ43</f>
        <v>6198</v>
      </c>
      <c r="BF43" s="2135">
        <v>5894</v>
      </c>
      <c r="BG43" s="2145">
        <f>BH43+BI43</f>
        <v>9926</v>
      </c>
      <c r="BH43" s="593">
        <f>CG43+DC43</f>
        <v>6862</v>
      </c>
      <c r="BI43" s="593">
        <f>CH43+DD43</f>
        <v>3064</v>
      </c>
      <c r="BJ43" s="592">
        <f>BK43+BL43</f>
        <v>6259</v>
      </c>
      <c r="BK43" s="593">
        <f>CJ43+DF43</f>
        <v>2402</v>
      </c>
      <c r="BL43" s="594">
        <f>CK43+DG43</f>
        <v>3857</v>
      </c>
      <c r="BM43" s="2125">
        <f t="shared" si="340"/>
        <v>16185</v>
      </c>
      <c r="BN43" s="3271"/>
      <c r="BO43" s="595"/>
      <c r="BP43" s="596">
        <f t="shared" si="453"/>
        <v>1449</v>
      </c>
      <c r="BQ43" s="2162">
        <f t="shared" si="252"/>
        <v>0.11119631901840488</v>
      </c>
      <c r="BR43" s="2163">
        <f t="shared" si="342"/>
        <v>145</v>
      </c>
      <c r="BS43" s="597">
        <f t="shared" si="485"/>
        <v>1304</v>
      </c>
      <c r="BT43" s="598">
        <f t="shared" si="301"/>
        <v>1.9546520719311955E-2</v>
      </c>
      <c r="BU43" s="599">
        <v>1279</v>
      </c>
      <c r="BV43" s="598">
        <f t="shared" si="302"/>
        <v>-4.4095665171898335E-2</v>
      </c>
      <c r="BW43" s="599">
        <v>1338</v>
      </c>
      <c r="BX43" s="598">
        <f t="shared" si="303"/>
        <v>0.14456800684345605</v>
      </c>
      <c r="BY43" s="600">
        <v>1169</v>
      </c>
      <c r="BZ43" s="601">
        <f t="shared" si="343"/>
        <v>639</v>
      </c>
      <c r="CA43" s="602">
        <v>570</v>
      </c>
      <c r="CB43" s="603">
        <v>561</v>
      </c>
      <c r="CC43" s="604">
        <f t="shared" si="344"/>
        <v>810</v>
      </c>
      <c r="CD43" s="605">
        <v>734</v>
      </c>
      <c r="CE43" s="603">
        <v>718</v>
      </c>
      <c r="CF43" s="606">
        <f t="shared" si="454"/>
        <v>936</v>
      </c>
      <c r="CG43" s="607">
        <v>392</v>
      </c>
      <c r="CH43" s="608">
        <v>544</v>
      </c>
      <c r="CI43" s="606">
        <f t="shared" si="455"/>
        <v>513</v>
      </c>
      <c r="CJ43" s="608">
        <v>247</v>
      </c>
      <c r="CK43" s="609">
        <v>266</v>
      </c>
      <c r="CL43" s="610">
        <f t="shared" ref="CL43:CL44" si="550">CV43+CY43</f>
        <v>14736</v>
      </c>
      <c r="CM43" s="611">
        <f t="shared" si="347"/>
        <v>0.11678666161424789</v>
      </c>
      <c r="CN43" s="2006">
        <f t="shared" si="348"/>
        <v>1541</v>
      </c>
      <c r="CO43" s="612">
        <f t="shared" si="304"/>
        <v>13195</v>
      </c>
      <c r="CP43" s="613">
        <f t="shared" si="305"/>
        <v>5.8224396503328224E-2</v>
      </c>
      <c r="CQ43" s="614">
        <v>12469</v>
      </c>
      <c r="CR43" s="615">
        <f t="shared" si="306"/>
        <v>-0.30196495549459779</v>
      </c>
      <c r="CS43" s="614">
        <v>17863</v>
      </c>
      <c r="CT43" s="615">
        <f t="shared" si="306"/>
        <v>4.394833732686565E-2</v>
      </c>
      <c r="CU43" s="616">
        <v>17111</v>
      </c>
      <c r="CV43" s="617">
        <f>SUM(DS43,DY43,EP43,EV43,FM43,FS43,GJ43,GP43,HG43,HM43,ID43,IJ43)</f>
        <v>8625</v>
      </c>
      <c r="CW43" s="618">
        <f>SUM(DT43,DZ43,EQ43,EW43,FN43,FT43,GK43,GQ43,HH43,HN43,IE43,IK43)</f>
        <v>7731</v>
      </c>
      <c r="CX43" s="619">
        <v>2680</v>
      </c>
      <c r="CY43" s="620">
        <f>SUM(DV43,EB43,ES43,EY43,FP43,FV43,GM43,GS43,HJ43,HP43,IG43,IM43)</f>
        <v>6111</v>
      </c>
      <c r="CZ43" s="621">
        <f>SUM(DW43,EC43,ET43,EZ43,FQ43,FW43,GN43,GT43,HK43,HQ43,IH43,IN43)</f>
        <v>5464</v>
      </c>
      <c r="DA43" s="622">
        <v>5176</v>
      </c>
      <c r="DB43" s="606">
        <f t="shared" ref="DB43:DB44" si="551">DC43+DD43</f>
        <v>8990</v>
      </c>
      <c r="DC43" s="623">
        <f t="shared" ref="DC43:DC44" si="552">DS43+EP43+FM43+GJ43+HG43+ID43</f>
        <v>6470</v>
      </c>
      <c r="DD43" s="624">
        <f t="shared" ref="DD43:DD44" si="553">DV43+ES43+FP43+GM43+HJ43+IG43</f>
        <v>2520</v>
      </c>
      <c r="DE43" s="606">
        <f t="shared" ref="DE43:DE44" si="554">DF43+DG43</f>
        <v>5746</v>
      </c>
      <c r="DF43" s="624">
        <f t="shared" ref="DF43:DF44" si="555">DY43+EV43+FS43+GP43+HM43+IJ43</f>
        <v>2155</v>
      </c>
      <c r="DG43" s="1140">
        <f t="shared" ref="DG43:DG44" si="556">EB43+EY43+FV43+GS43+HP43+IM43</f>
        <v>3591</v>
      </c>
      <c r="DH43" s="1146">
        <f>DM43+DP43</f>
        <v>8633</v>
      </c>
      <c r="DI43" s="625">
        <f t="shared" si="309"/>
        <v>7719</v>
      </c>
      <c r="DJ43" s="626">
        <f t="shared" si="356"/>
        <v>7248</v>
      </c>
      <c r="DK43" s="627">
        <f>DS43+DY43</f>
        <v>5769</v>
      </c>
      <c r="DL43" s="627">
        <f>DV43+EB43</f>
        <v>2864</v>
      </c>
      <c r="DM43" s="628">
        <f>DS43+DV43</f>
        <v>5107</v>
      </c>
      <c r="DN43" s="625">
        <f>SUM(DT43,DW43)</f>
        <v>4574</v>
      </c>
      <c r="DO43" s="629">
        <v>4312</v>
      </c>
      <c r="DP43" s="630">
        <f>DY43+EB43</f>
        <v>3526</v>
      </c>
      <c r="DQ43" s="625">
        <f>SUM(DZ43,EC43)</f>
        <v>3145</v>
      </c>
      <c r="DR43" s="631">
        <v>2936</v>
      </c>
      <c r="DS43" s="632">
        <v>4587</v>
      </c>
      <c r="DT43" s="633">
        <v>4104</v>
      </c>
      <c r="DU43" s="634">
        <v>3857</v>
      </c>
      <c r="DV43" s="635">
        <v>520</v>
      </c>
      <c r="DW43" s="636">
        <v>470</v>
      </c>
      <c r="DX43" s="637">
        <v>455</v>
      </c>
      <c r="DY43" s="635">
        <v>1182</v>
      </c>
      <c r="DZ43" s="636">
        <v>1049</v>
      </c>
      <c r="EA43" s="638">
        <v>974</v>
      </c>
      <c r="EB43" s="639">
        <v>2344</v>
      </c>
      <c r="EC43" s="636">
        <v>2096</v>
      </c>
      <c r="ED43" s="640">
        <v>1962</v>
      </c>
      <c r="EE43" s="641">
        <f t="shared" si="357"/>
        <v>61</v>
      </c>
      <c r="EF43" s="642">
        <f t="shared" si="310"/>
        <v>52</v>
      </c>
      <c r="EG43" s="643">
        <f t="shared" si="311"/>
        <v>50</v>
      </c>
      <c r="EH43" s="620">
        <f>EP43+EV43</f>
        <v>33</v>
      </c>
      <c r="EI43" s="644">
        <f>ES43+EY43</f>
        <v>28</v>
      </c>
      <c r="EJ43" s="645">
        <f>EP43+ES43</f>
        <v>30</v>
      </c>
      <c r="EK43" s="643">
        <f>SUM(EQ43,ET43)</f>
        <v>28</v>
      </c>
      <c r="EL43" s="646">
        <v>29</v>
      </c>
      <c r="EM43" s="645">
        <f>EV43+EY43</f>
        <v>31</v>
      </c>
      <c r="EN43" s="642">
        <f>SUM(EW43,EZ43)</f>
        <v>24</v>
      </c>
      <c r="EO43" s="646">
        <v>21</v>
      </c>
      <c r="EP43" s="647">
        <v>24</v>
      </c>
      <c r="EQ43" s="648">
        <v>23</v>
      </c>
      <c r="ER43" s="649">
        <v>24</v>
      </c>
      <c r="ES43" s="650">
        <v>6</v>
      </c>
      <c r="ET43" s="651">
        <v>5</v>
      </c>
      <c r="EU43" s="646">
        <v>5</v>
      </c>
      <c r="EV43" s="647">
        <v>9</v>
      </c>
      <c r="EW43" s="648">
        <v>8</v>
      </c>
      <c r="EX43" s="652">
        <v>8</v>
      </c>
      <c r="EY43" s="653">
        <v>22</v>
      </c>
      <c r="EZ43" s="648">
        <v>16</v>
      </c>
      <c r="FA43" s="654">
        <v>13</v>
      </c>
      <c r="FB43" s="641">
        <f t="shared" si="358"/>
        <v>1016</v>
      </c>
      <c r="FC43" s="655">
        <f t="shared" si="312"/>
        <v>930</v>
      </c>
      <c r="FD43" s="656">
        <f t="shared" si="313"/>
        <v>887</v>
      </c>
      <c r="FE43" s="657">
        <f>FM43+FS43</f>
        <v>649</v>
      </c>
      <c r="FF43" s="657">
        <f>FP43+FV43</f>
        <v>367</v>
      </c>
      <c r="FG43" s="645">
        <f>FM43+FP43</f>
        <v>582</v>
      </c>
      <c r="FH43" s="656">
        <f>SUM(FN43,FQ43)</f>
        <v>525</v>
      </c>
      <c r="FI43" s="658">
        <v>512</v>
      </c>
      <c r="FJ43" s="659">
        <f>FS43+FV43</f>
        <v>434</v>
      </c>
      <c r="FK43" s="655">
        <f>SUM(FT43,FW43)</f>
        <v>405</v>
      </c>
      <c r="FL43" s="660">
        <v>375</v>
      </c>
      <c r="FM43" s="661">
        <v>477</v>
      </c>
      <c r="FN43" s="662">
        <v>441</v>
      </c>
      <c r="FO43" s="619">
        <v>431</v>
      </c>
      <c r="FP43" s="663">
        <v>105</v>
      </c>
      <c r="FQ43" s="662">
        <v>84</v>
      </c>
      <c r="FR43" s="619">
        <v>81</v>
      </c>
      <c r="FS43" s="663">
        <v>172</v>
      </c>
      <c r="FT43" s="662">
        <v>162</v>
      </c>
      <c r="FU43" s="664">
        <v>150</v>
      </c>
      <c r="FV43" s="665">
        <v>262</v>
      </c>
      <c r="FW43" s="662">
        <v>243</v>
      </c>
      <c r="FX43" s="666">
        <v>225</v>
      </c>
      <c r="FY43" s="641">
        <f t="shared" si="359"/>
        <v>1970</v>
      </c>
      <c r="FZ43" s="667">
        <f t="shared" si="314"/>
        <v>1676</v>
      </c>
      <c r="GA43" s="668">
        <f t="shared" si="315"/>
        <v>1550</v>
      </c>
      <c r="GB43" s="620">
        <f>GJ43+GP43</f>
        <v>917</v>
      </c>
      <c r="GC43" s="620">
        <f>GM43+GS43</f>
        <v>1053</v>
      </c>
      <c r="GD43" s="645">
        <f>GJ43+GM43</f>
        <v>1521</v>
      </c>
      <c r="GE43" s="668">
        <f>SUM(GK43,GN43)</f>
        <v>1273</v>
      </c>
      <c r="GF43" s="669">
        <v>1186</v>
      </c>
      <c r="GG43" s="670">
        <f>GP43+GS43</f>
        <v>449</v>
      </c>
      <c r="GH43" s="667">
        <f>SUM(GQ43,GT43)</f>
        <v>403</v>
      </c>
      <c r="GI43" s="671">
        <v>364</v>
      </c>
      <c r="GJ43" s="672">
        <v>745</v>
      </c>
      <c r="GK43" s="673">
        <v>635</v>
      </c>
      <c r="GL43" s="674">
        <v>593</v>
      </c>
      <c r="GM43" s="675">
        <v>776</v>
      </c>
      <c r="GN43" s="673">
        <v>638</v>
      </c>
      <c r="GO43" s="676">
        <v>593</v>
      </c>
      <c r="GP43" s="675">
        <v>172</v>
      </c>
      <c r="GQ43" s="673">
        <v>152</v>
      </c>
      <c r="GR43" s="677">
        <v>141</v>
      </c>
      <c r="GS43" s="672">
        <v>277</v>
      </c>
      <c r="GT43" s="673">
        <v>251</v>
      </c>
      <c r="GU43" s="678">
        <v>223</v>
      </c>
      <c r="GV43" s="641">
        <f t="shared" si="360"/>
        <v>99</v>
      </c>
      <c r="GW43" s="679">
        <f t="shared" si="316"/>
        <v>100</v>
      </c>
      <c r="GX43" s="680">
        <f t="shared" si="361"/>
        <v>108</v>
      </c>
      <c r="GY43" s="620">
        <f>HG43+HM43</f>
        <v>52</v>
      </c>
      <c r="GZ43" s="620">
        <f>HJ43+HP43</f>
        <v>47</v>
      </c>
      <c r="HA43" s="645">
        <f>HG43+HJ43</f>
        <v>55</v>
      </c>
      <c r="HB43" s="680">
        <f>SUM(HH43,HK43)</f>
        <v>53</v>
      </c>
      <c r="HC43" s="681">
        <f t="shared" si="317"/>
        <v>55</v>
      </c>
      <c r="HD43" s="645">
        <f>HM43+HP43</f>
        <v>44</v>
      </c>
      <c r="HE43" s="680">
        <f>SUM(HN43,HQ43)</f>
        <v>47</v>
      </c>
      <c r="HF43" s="682">
        <f t="shared" si="318"/>
        <v>53</v>
      </c>
      <c r="HG43" s="683">
        <v>38</v>
      </c>
      <c r="HH43" s="591">
        <v>35</v>
      </c>
      <c r="HI43" s="684">
        <v>38</v>
      </c>
      <c r="HJ43" s="685">
        <v>17</v>
      </c>
      <c r="HK43" s="591">
        <v>18</v>
      </c>
      <c r="HL43" s="684">
        <v>17</v>
      </c>
      <c r="HM43" s="685">
        <v>14</v>
      </c>
      <c r="HN43" s="591">
        <v>16</v>
      </c>
      <c r="HO43" s="686">
        <v>16</v>
      </c>
      <c r="HP43" s="683">
        <v>30</v>
      </c>
      <c r="HQ43" s="591">
        <v>31</v>
      </c>
      <c r="HR43" s="687">
        <v>37</v>
      </c>
      <c r="HS43" s="688">
        <f t="shared" ref="HS43:HU44" si="557">HX43+IA43</f>
        <v>2957</v>
      </c>
      <c r="HT43" s="689">
        <f t="shared" si="557"/>
        <v>2718</v>
      </c>
      <c r="HU43" s="690">
        <f t="shared" si="557"/>
        <v>2626</v>
      </c>
      <c r="HV43" s="620">
        <f>ID43+IJ43</f>
        <v>1205</v>
      </c>
      <c r="HW43" s="691">
        <f>IG43+IM43</f>
        <v>1752</v>
      </c>
      <c r="HX43" s="645">
        <f>ID43+IG43</f>
        <v>1695</v>
      </c>
      <c r="HY43" s="690">
        <f>SUM(IE43,IH43)</f>
        <v>1530</v>
      </c>
      <c r="HZ43" s="692">
        <v>1495</v>
      </c>
      <c r="IA43" s="645">
        <f>SUM(IJ43,IM43)</f>
        <v>1262</v>
      </c>
      <c r="IB43" s="690">
        <f>SUM(IK43,IN43)</f>
        <v>1188</v>
      </c>
      <c r="IC43" s="693">
        <v>1131</v>
      </c>
      <c r="ID43" s="694">
        <v>599</v>
      </c>
      <c r="IE43" s="695">
        <v>544</v>
      </c>
      <c r="IF43" s="692">
        <v>523</v>
      </c>
      <c r="IG43" s="696">
        <v>1096</v>
      </c>
      <c r="IH43" s="695">
        <v>986</v>
      </c>
      <c r="II43" s="692">
        <v>972</v>
      </c>
      <c r="IJ43" s="696">
        <v>606</v>
      </c>
      <c r="IK43" s="695">
        <v>562</v>
      </c>
      <c r="IL43" s="697">
        <v>538</v>
      </c>
      <c r="IM43" s="696">
        <v>656</v>
      </c>
      <c r="IN43" s="695">
        <v>626</v>
      </c>
      <c r="IO43" s="698">
        <v>593</v>
      </c>
      <c r="IP43" s="1943">
        <f t="shared" ref="IP43:IP44" si="558">IQ43+IT43+IW43+IZ43+JC43+JF43</f>
        <v>16185</v>
      </c>
      <c r="IQ43" s="3216">
        <f t="shared" ref="IQ43:IQ44" si="559">IR43+IS43</f>
        <v>1672</v>
      </c>
      <c r="IR43" s="3230">
        <v>1319</v>
      </c>
      <c r="IS43" s="3231">
        <v>353</v>
      </c>
      <c r="IT43" s="3216">
        <f t="shared" ref="IT43:IT44" si="560">IU43+IV43</f>
        <v>1948</v>
      </c>
      <c r="IU43" s="3230">
        <v>1494</v>
      </c>
      <c r="IV43" s="3231">
        <v>454</v>
      </c>
      <c r="IW43" s="3216">
        <f t="shared" ref="IW43:IW44" si="561">IX43+IY43</f>
        <v>3619</v>
      </c>
      <c r="IX43" s="3230">
        <v>2083</v>
      </c>
      <c r="IY43" s="3231">
        <v>1536</v>
      </c>
      <c r="IZ43" s="3216">
        <f t="shared" ref="IZ43:IZ44" si="562">JA43+JB43</f>
        <v>3175</v>
      </c>
      <c r="JA43" s="3230">
        <v>1581</v>
      </c>
      <c r="JB43" s="3231">
        <v>1594</v>
      </c>
      <c r="JC43" s="3216">
        <f t="shared" ref="JC43:JC44" si="563">JD43+JE43</f>
        <v>1470</v>
      </c>
      <c r="JD43" s="3230">
        <v>644</v>
      </c>
      <c r="JE43" s="3231">
        <v>826</v>
      </c>
      <c r="JF43" s="3216">
        <f t="shared" ref="JF43:JF44" si="564">JG43+JH43</f>
        <v>4301</v>
      </c>
      <c r="JG43" s="3230">
        <v>2143</v>
      </c>
      <c r="JH43" s="3232">
        <v>2158</v>
      </c>
      <c r="JI43" s="87"/>
      <c r="JJ43" s="970" t="s">
        <v>368</v>
      </c>
      <c r="JK43" s="971" t="s">
        <v>368</v>
      </c>
      <c r="JL43" s="972" t="s">
        <v>751</v>
      </c>
      <c r="JM43" s="973">
        <f t="shared" si="269"/>
        <v>1.2410132267802196E-2</v>
      </c>
      <c r="JN43" s="974">
        <f t="shared" si="270"/>
        <v>1.3421766467535318E-2</v>
      </c>
      <c r="JO43" s="975">
        <f t="shared" si="271"/>
        <v>1.4608146344673291E-2</v>
      </c>
      <c r="JP43" s="976">
        <f t="shared" si="272"/>
        <v>1.3548438879524841E-2</v>
      </c>
      <c r="JQ43" s="977">
        <f t="shared" si="273"/>
        <v>1.2837507849019745E-2</v>
      </c>
      <c r="JR43" s="976">
        <f t="shared" si="274"/>
        <v>1.0561757930178982E-2</v>
      </c>
      <c r="JS43" s="978">
        <f t="shared" si="275"/>
        <v>1.7654502831773954E-2</v>
      </c>
      <c r="JT43" s="979">
        <f t="shared" si="276"/>
        <v>1.9137472333385499E-2</v>
      </c>
      <c r="JU43" s="980">
        <f t="shared" si="277"/>
        <v>2.0884289746001882E-2</v>
      </c>
      <c r="JV43" s="981">
        <f t="shared" si="278"/>
        <v>1.904589971566548E-2</v>
      </c>
      <c r="JW43" s="980">
        <f t="shared" si="279"/>
        <v>1.8313468859638211E-2</v>
      </c>
      <c r="JX43" s="982">
        <f t="shared" si="280"/>
        <v>1.5019404263897989E-2</v>
      </c>
      <c r="JY43" s="978">
        <f>KE43/$KE$42</f>
        <v>0.76528776978417268</v>
      </c>
      <c r="JZ43" s="979">
        <f>KI43/$KI$42</f>
        <v>0.76496872207327971</v>
      </c>
      <c r="KA43" s="977">
        <f>KL43/$KL$42</f>
        <v>0.77826468010517091</v>
      </c>
      <c r="KB43" s="976">
        <f>KO43/$KO$42</f>
        <v>0.76727272727272722</v>
      </c>
      <c r="KC43" s="977">
        <f>KR43/$KR$42</f>
        <v>0.73895582329317266</v>
      </c>
      <c r="KD43" s="983">
        <f>KU43/$KU$42</f>
        <v>0.69789227166276346</v>
      </c>
      <c r="KE43" s="984">
        <f>SUM(LD43,LG43,LJ43,LT43,LW43,LZ43,MC43,MF43,MI43,MN43)</f>
        <v>851</v>
      </c>
      <c r="KF43" s="985"/>
      <c r="KG43" s="986">
        <f t="shared" si="281"/>
        <v>-5.8411214953271173E-3</v>
      </c>
      <c r="KH43" s="3300">
        <f t="shared" si="282"/>
        <v>-5</v>
      </c>
      <c r="KI43" s="987">
        <f>SUM(LE43,LH43,LK43,LU43,LX43,MA43,MD43,MG43,MJ43,MQ43)</f>
        <v>856</v>
      </c>
      <c r="KJ43" s="988" t="s">
        <v>353</v>
      </c>
      <c r="KK43" s="989">
        <f t="shared" si="326"/>
        <v>-3.6036036036036001E-2</v>
      </c>
      <c r="KL43" s="990">
        <v>888</v>
      </c>
      <c r="KM43" s="991" t="s">
        <v>353</v>
      </c>
      <c r="KN43" s="992">
        <f t="shared" si="327"/>
        <v>5.2132701421800931E-2</v>
      </c>
      <c r="KO43" s="993">
        <v>844</v>
      </c>
      <c r="KP43" s="991"/>
      <c r="KQ43" s="994">
        <f t="shared" si="328"/>
        <v>0.14673913043478271</v>
      </c>
      <c r="KR43" s="993">
        <v>736</v>
      </c>
      <c r="KS43" s="991"/>
      <c r="KT43" s="994">
        <f t="shared" si="329"/>
        <v>0.2348993288590604</v>
      </c>
      <c r="KU43" s="993">
        <v>596</v>
      </c>
      <c r="KV43" s="995"/>
      <c r="KW43" s="2769">
        <f>LD43+LG43+LJ43</f>
        <v>81</v>
      </c>
      <c r="KX43" s="2770">
        <f t="shared" si="330"/>
        <v>-2.4096385542168641E-2</v>
      </c>
      <c r="KY43" s="2771">
        <f t="shared" si="331"/>
        <v>-2</v>
      </c>
      <c r="KZ43" s="2964">
        <f>LE43+LH43+LK43</f>
        <v>83</v>
      </c>
      <c r="LA43" s="2770">
        <f t="shared" si="332"/>
        <v>-8.7912087912087933E-2</v>
      </c>
      <c r="LB43" s="2771">
        <f t="shared" si="364"/>
        <v>-8</v>
      </c>
      <c r="LC43" s="2950">
        <f t="shared" si="369"/>
        <v>91</v>
      </c>
      <c r="LD43" s="996">
        <v>38</v>
      </c>
      <c r="LE43" s="997">
        <v>39</v>
      </c>
      <c r="LF43" s="2716">
        <v>40</v>
      </c>
      <c r="LG43" s="996">
        <v>43</v>
      </c>
      <c r="LH43" s="2699">
        <v>44</v>
      </c>
      <c r="LI43" s="998">
        <v>51</v>
      </c>
      <c r="LJ43" s="996"/>
      <c r="LK43" s="2699"/>
      <c r="LL43" s="2700"/>
      <c r="LM43" s="2769">
        <f t="shared" si="365"/>
        <v>770</v>
      </c>
      <c r="LN43" s="2770">
        <f t="shared" si="333"/>
        <v>-3.8809831824062613E-3</v>
      </c>
      <c r="LO43" s="2771">
        <f t="shared" si="334"/>
        <v>-3</v>
      </c>
      <c r="LP43" s="2772">
        <f t="shared" si="366"/>
        <v>773</v>
      </c>
      <c r="LQ43" s="2770">
        <f t="shared" si="367"/>
        <v>-3.0112923462986219E-2</v>
      </c>
      <c r="LR43" s="2771">
        <f t="shared" si="368"/>
        <v>-24</v>
      </c>
      <c r="LS43" s="2773">
        <f>LY43+MB43+ME43+MH43+ML43+LV43</f>
        <v>797</v>
      </c>
      <c r="LT43" s="2835">
        <v>399</v>
      </c>
      <c r="LU43" s="1000">
        <v>397</v>
      </c>
      <c r="LV43" s="1001">
        <v>411</v>
      </c>
      <c r="LW43" s="999">
        <v>37</v>
      </c>
      <c r="LX43" s="1000">
        <v>37</v>
      </c>
      <c r="LY43" s="1002">
        <v>38</v>
      </c>
      <c r="LZ43" s="999"/>
      <c r="MA43" s="1000"/>
      <c r="MB43" s="1002"/>
      <c r="MC43" s="999">
        <v>321</v>
      </c>
      <c r="MD43" s="1003">
        <v>322</v>
      </c>
      <c r="ME43" s="1002">
        <v>330</v>
      </c>
      <c r="MF43" s="999"/>
      <c r="MG43" s="1000"/>
      <c r="MH43" s="1002"/>
      <c r="MI43" s="999">
        <v>13</v>
      </c>
      <c r="MJ43" s="1003">
        <v>17</v>
      </c>
      <c r="MK43" s="1004" t="s">
        <v>353</v>
      </c>
      <c r="ML43" s="2861">
        <v>18</v>
      </c>
      <c r="MM43" s="2869" t="s">
        <v>353</v>
      </c>
      <c r="MN43" s="1005">
        <v>0</v>
      </c>
      <c r="MO43" s="2770" t="str">
        <f t="shared" si="335"/>
        <v>-</v>
      </c>
      <c r="MP43" s="2771">
        <f t="shared" si="336"/>
        <v>0</v>
      </c>
      <c r="MQ43" s="1006"/>
      <c r="MR43" s="3183"/>
      <c r="MS43" s="2770" t="str">
        <f t="shared" si="284"/>
        <v>-</v>
      </c>
      <c r="MT43" s="2771">
        <f t="shared" si="285"/>
        <v>0</v>
      </c>
      <c r="MU43" s="3145"/>
      <c r="MV43" s="3162"/>
      <c r="MW43" s="1007">
        <f>SUM(MX43:NR43)</f>
        <v>851</v>
      </c>
      <c r="MX43" s="1130">
        <v>0</v>
      </c>
      <c r="MY43" s="1008">
        <v>2</v>
      </c>
      <c r="MZ43" s="1009">
        <v>0</v>
      </c>
      <c r="NA43" s="1008">
        <v>50</v>
      </c>
      <c r="NB43" s="1009">
        <v>346</v>
      </c>
      <c r="NC43" s="1008">
        <v>2</v>
      </c>
      <c r="ND43" s="1009">
        <v>23</v>
      </c>
      <c r="NE43" s="1008">
        <v>30</v>
      </c>
      <c r="NF43" s="1009">
        <v>314</v>
      </c>
      <c r="NG43" s="1008">
        <v>17</v>
      </c>
      <c r="NH43" s="1008">
        <v>6</v>
      </c>
      <c r="NI43" s="1008">
        <v>6</v>
      </c>
      <c r="NJ43" s="1008">
        <v>18</v>
      </c>
      <c r="NK43" s="1008">
        <v>14</v>
      </c>
      <c r="NL43" s="1008">
        <v>2</v>
      </c>
      <c r="NM43" s="1008">
        <v>0</v>
      </c>
      <c r="NN43" s="1008">
        <v>1</v>
      </c>
      <c r="NO43" s="1008">
        <v>19</v>
      </c>
      <c r="NP43" s="1008">
        <v>1</v>
      </c>
      <c r="NQ43" s="1008">
        <v>0</v>
      </c>
      <c r="NR43" s="1131">
        <v>0</v>
      </c>
    </row>
    <row r="44" spans="1:382" s="91" customFormat="1" ht="20.100000000000001" customHeight="1">
      <c r="A44" s="782"/>
      <c r="B44" s="783" t="s">
        <v>656</v>
      </c>
      <c r="C44" s="783"/>
      <c r="D44" s="784" t="s">
        <v>657</v>
      </c>
      <c r="E44" s="785" t="s">
        <v>368</v>
      </c>
      <c r="F44" s="786" t="s">
        <v>368</v>
      </c>
      <c r="G44" s="787" t="s">
        <v>368</v>
      </c>
      <c r="H44" s="788">
        <f t="shared" si="287"/>
        <v>1.8656383823899858E-3</v>
      </c>
      <c r="I44" s="789">
        <f t="shared" si="337"/>
        <v>1.8263272463705919E-3</v>
      </c>
      <c r="J44" s="790">
        <f t="shared" si="236"/>
        <v>1.6981746623057244E-3</v>
      </c>
      <c r="K44" s="791">
        <f t="shared" si="237"/>
        <v>2.7017725149823643E-3</v>
      </c>
      <c r="L44" s="792">
        <f t="shared" si="238"/>
        <v>2.867870665067866E-3</v>
      </c>
      <c r="M44" s="793">
        <f t="shared" si="239"/>
        <v>2.748701854644829E-3</v>
      </c>
      <c r="N44" s="794">
        <f t="shared" si="240"/>
        <v>6.3425894207611109E-3</v>
      </c>
      <c r="O44" s="795">
        <f t="shared" si="288"/>
        <v>6.3327068601568568E-3</v>
      </c>
      <c r="P44" s="796">
        <f t="shared" si="289"/>
        <v>5.8615222279308991E-3</v>
      </c>
      <c r="Q44" s="797">
        <f t="shared" si="290"/>
        <v>9.6294108428070253E-3</v>
      </c>
      <c r="R44" s="796">
        <f t="shared" si="291"/>
        <v>1.0483842604878392E-2</v>
      </c>
      <c r="S44" s="798">
        <f t="shared" si="292"/>
        <v>1.0285351556688454E-2</v>
      </c>
      <c r="T44" s="794">
        <f>Z44/$Z$42</f>
        <v>0.12946428571428573</v>
      </c>
      <c r="U44" s="795">
        <f>AC44/$AC$42</f>
        <v>0.13681014466869085</v>
      </c>
      <c r="V44" s="790">
        <f>AF44/$AF$42</f>
        <v>0.13371140516698174</v>
      </c>
      <c r="W44" s="799">
        <f>AH44/$AH$42</f>
        <v>0.14265940346490444</v>
      </c>
      <c r="X44" s="790">
        <f>AJ44/$AJ$42</f>
        <v>0.15209425298019388</v>
      </c>
      <c r="Y44" s="800">
        <f>AL44/$AL$42</f>
        <v>0.15270210572816964</v>
      </c>
      <c r="Z44" s="2045">
        <f t="shared" si="338"/>
        <v>2407</v>
      </c>
      <c r="AA44" s="2194">
        <f t="shared" si="450"/>
        <v>4.7432550043516208E-2</v>
      </c>
      <c r="AB44" s="2195">
        <f t="shared" si="241"/>
        <v>109</v>
      </c>
      <c r="AC44" s="2034">
        <f>SUM(BB44,BE44)</f>
        <v>2298</v>
      </c>
      <c r="AD44" s="801">
        <f t="shared" si="452"/>
        <v>8.2940622054665347E-2</v>
      </c>
      <c r="AE44" s="2018">
        <f t="shared" si="242"/>
        <v>176</v>
      </c>
      <c r="AF44" s="802" t="s">
        <v>41</v>
      </c>
      <c r="AG44" s="801">
        <f t="shared" si="243"/>
        <v>-0.33583724569640061</v>
      </c>
      <c r="AH44" s="2054">
        <v>3195</v>
      </c>
      <c r="AI44" s="801">
        <f t="shared" si="244"/>
        <v>-2.5617566331198494E-2</v>
      </c>
      <c r="AJ44" s="803">
        <v>3279</v>
      </c>
      <c r="AK44" s="804">
        <f t="shared" si="295"/>
        <v>5.4001928640308616E-2</v>
      </c>
      <c r="AL44" s="2054">
        <v>3111</v>
      </c>
      <c r="AM44" s="805">
        <f t="shared" si="296"/>
        <v>8.9285714285714191E-2</v>
      </c>
      <c r="AN44" s="2069">
        <v>2856</v>
      </c>
      <c r="AO44" s="801">
        <f t="shared" si="245"/>
        <v>8.2638362395754283E-2</v>
      </c>
      <c r="AP44" s="2054">
        <v>2638</v>
      </c>
      <c r="AQ44" s="805">
        <f t="shared" si="246"/>
        <v>-0.11861009021049118</v>
      </c>
      <c r="AR44" s="2069">
        <v>2993</v>
      </c>
      <c r="AS44" s="801">
        <f t="shared" si="247"/>
        <v>6.5124555160142261E-2</v>
      </c>
      <c r="AT44" s="2054">
        <v>2810</v>
      </c>
      <c r="AU44" s="805" t="str">
        <f t="shared" si="248"/>
        <v>-</v>
      </c>
      <c r="AV44" s="2069" t="s">
        <v>368</v>
      </c>
      <c r="AW44" s="801" t="str">
        <f t="shared" si="249"/>
        <v>-</v>
      </c>
      <c r="AX44" s="2054" t="s">
        <v>368</v>
      </c>
      <c r="AY44" s="805" t="str">
        <f t="shared" si="297"/>
        <v>-</v>
      </c>
      <c r="AZ44" s="2083" t="s">
        <v>368</v>
      </c>
      <c r="BA44" s="2094">
        <f t="shared" si="339"/>
        <v>1503</v>
      </c>
      <c r="BB44" s="2104">
        <f>SUM(CA44,CW44)</f>
        <v>1416</v>
      </c>
      <c r="BC44" s="2113">
        <v>1306</v>
      </c>
      <c r="BD44" s="806">
        <f>CC44+CY44</f>
        <v>904</v>
      </c>
      <c r="BE44" s="807">
        <f>CD44+CZ44</f>
        <v>882</v>
      </c>
      <c r="BF44" s="2137">
        <v>816</v>
      </c>
      <c r="BG44" s="2147">
        <f>BH44+BI44</f>
        <v>1640</v>
      </c>
      <c r="BH44" s="806">
        <f>CG44+DC44</f>
        <v>1162</v>
      </c>
      <c r="BI44" s="806">
        <f>CH44+DD44</f>
        <v>478</v>
      </c>
      <c r="BJ44" s="806">
        <f>BK44+BL44</f>
        <v>767</v>
      </c>
      <c r="BK44" s="806">
        <f>CJ44+DF44</f>
        <v>341</v>
      </c>
      <c r="BL44" s="808">
        <f>CK44+DG44</f>
        <v>426</v>
      </c>
      <c r="BM44" s="2127">
        <f t="shared" si="340"/>
        <v>2407</v>
      </c>
      <c r="BN44" s="3277"/>
      <c r="BO44" s="913"/>
      <c r="BP44" s="811">
        <f t="shared" si="453"/>
        <v>439</v>
      </c>
      <c r="BQ44" s="2166">
        <f t="shared" si="252"/>
        <v>0</v>
      </c>
      <c r="BR44" s="2167">
        <f t="shared" si="342"/>
        <v>0</v>
      </c>
      <c r="BS44" s="813">
        <f t="shared" si="485"/>
        <v>439</v>
      </c>
      <c r="BT44" s="812">
        <f t="shared" si="301"/>
        <v>8.6633663366336711E-2</v>
      </c>
      <c r="BU44" s="814">
        <v>404</v>
      </c>
      <c r="BV44" s="812">
        <f t="shared" si="302"/>
        <v>-0.16701030927835048</v>
      </c>
      <c r="BW44" s="814">
        <v>485</v>
      </c>
      <c r="BX44" s="812">
        <f t="shared" si="303"/>
        <v>-6.147540983606592E-3</v>
      </c>
      <c r="BY44" s="815">
        <v>488</v>
      </c>
      <c r="BZ44" s="816">
        <f t="shared" si="343"/>
        <v>207</v>
      </c>
      <c r="CA44" s="817">
        <v>202</v>
      </c>
      <c r="CB44" s="818">
        <v>191</v>
      </c>
      <c r="CC44" s="819">
        <f t="shared" si="344"/>
        <v>232</v>
      </c>
      <c r="CD44" s="820">
        <v>237</v>
      </c>
      <c r="CE44" s="818">
        <v>213</v>
      </c>
      <c r="CF44" s="821">
        <f t="shared" si="454"/>
        <v>248</v>
      </c>
      <c r="CG44" s="822">
        <v>112</v>
      </c>
      <c r="CH44" s="823">
        <v>136</v>
      </c>
      <c r="CI44" s="821">
        <f t="shared" si="455"/>
        <v>191</v>
      </c>
      <c r="CJ44" s="823">
        <v>95</v>
      </c>
      <c r="CK44" s="824">
        <v>96</v>
      </c>
      <c r="CL44" s="825">
        <f t="shared" si="550"/>
        <v>1968</v>
      </c>
      <c r="CM44" s="826">
        <f t="shared" si="347"/>
        <v>5.8633674018289339E-2</v>
      </c>
      <c r="CN44" s="2008">
        <f t="shared" si="348"/>
        <v>109</v>
      </c>
      <c r="CO44" s="827">
        <f t="shared" si="304"/>
        <v>1859</v>
      </c>
      <c r="CP44" s="828">
        <f t="shared" si="305"/>
        <v>8.2072176949941733E-2</v>
      </c>
      <c r="CQ44" s="829">
        <v>1718</v>
      </c>
      <c r="CR44" s="830">
        <f t="shared" si="306"/>
        <v>-0.3660516605166052</v>
      </c>
      <c r="CS44" s="829">
        <v>2710</v>
      </c>
      <c r="CT44" s="830">
        <f t="shared" si="306"/>
        <v>-2.9021855965603693E-2</v>
      </c>
      <c r="CU44" s="831">
        <v>2791</v>
      </c>
      <c r="CV44" s="832">
        <f>SUM(DS44,DY44,EP44,EV44,FM44,FS44,GJ44,GP44,HG44,HM44,ID44,IJ44)</f>
        <v>1296</v>
      </c>
      <c r="CW44" s="833">
        <f>SUM(DT44,DZ44,EQ44,EW44,FN44,FT44,GK44,GQ44,HH44,HN44,IE44,IK44)</f>
        <v>1214</v>
      </c>
      <c r="CX44" s="834">
        <v>2680</v>
      </c>
      <c r="CY44" s="835">
        <f>SUM(DV44,EB44,ES44,EY44,FP44,FV44,GM44,GS44,HJ44,HP44,IG44,IM44)</f>
        <v>672</v>
      </c>
      <c r="CZ44" s="836">
        <f>SUM(DW44,EC44,ET44,EZ44,FQ44,FW44,GN44,GT44,HK44,HQ44,IH44,IN44)</f>
        <v>645</v>
      </c>
      <c r="DA44" s="837">
        <v>603</v>
      </c>
      <c r="DB44" s="821">
        <f t="shared" si="551"/>
        <v>1392</v>
      </c>
      <c r="DC44" s="821">
        <f t="shared" si="552"/>
        <v>1050</v>
      </c>
      <c r="DD44" s="838">
        <f t="shared" si="553"/>
        <v>342</v>
      </c>
      <c r="DE44" s="821">
        <f t="shared" si="554"/>
        <v>576</v>
      </c>
      <c r="DF44" s="838">
        <f t="shared" si="555"/>
        <v>246</v>
      </c>
      <c r="DG44" s="1142">
        <f t="shared" si="556"/>
        <v>330</v>
      </c>
      <c r="DH44" s="1148">
        <f>DM44+DP44</f>
        <v>905</v>
      </c>
      <c r="DI44" s="833">
        <f t="shared" si="309"/>
        <v>858</v>
      </c>
      <c r="DJ44" s="841">
        <f t="shared" si="356"/>
        <v>801</v>
      </c>
      <c r="DK44" s="840">
        <f>DS44+DY44</f>
        <v>711</v>
      </c>
      <c r="DL44" s="840">
        <f>DV44+EB44</f>
        <v>194</v>
      </c>
      <c r="DM44" s="840">
        <f>DS44+DV44</f>
        <v>668</v>
      </c>
      <c r="DN44" s="833">
        <f>SUM(DT44,DW44)</f>
        <v>619</v>
      </c>
      <c r="DO44" s="875">
        <v>562</v>
      </c>
      <c r="DP44" s="843">
        <f>DY44+EB44</f>
        <v>237</v>
      </c>
      <c r="DQ44" s="833">
        <f>SUM(DZ44,EC44)</f>
        <v>239</v>
      </c>
      <c r="DR44" s="844">
        <v>239</v>
      </c>
      <c r="DS44" s="845">
        <v>633</v>
      </c>
      <c r="DT44" s="846">
        <v>590</v>
      </c>
      <c r="DU44" s="847">
        <v>537</v>
      </c>
      <c r="DV44" s="848">
        <v>35</v>
      </c>
      <c r="DW44" s="807">
        <v>29</v>
      </c>
      <c r="DX44" s="849">
        <v>25</v>
      </c>
      <c r="DY44" s="848">
        <v>78</v>
      </c>
      <c r="DZ44" s="807">
        <v>80</v>
      </c>
      <c r="EA44" s="850">
        <v>85</v>
      </c>
      <c r="EB44" s="851">
        <v>159</v>
      </c>
      <c r="EC44" s="807">
        <v>159</v>
      </c>
      <c r="ED44" s="852">
        <v>154</v>
      </c>
      <c r="EE44" s="853">
        <f t="shared" si="357"/>
        <v>0</v>
      </c>
      <c r="EF44" s="854">
        <f t="shared" si="310"/>
        <v>0</v>
      </c>
      <c r="EG44" s="855">
        <f t="shared" si="311"/>
        <v>0</v>
      </c>
      <c r="EH44" s="835">
        <f>EP44+EV44</f>
        <v>0</v>
      </c>
      <c r="EI44" s="853">
        <f>ES44+EY44</f>
        <v>0</v>
      </c>
      <c r="EJ44" s="835">
        <f>EP44+ES44</f>
        <v>0</v>
      </c>
      <c r="EK44" s="855">
        <f>SUM(EQ44,ET44)</f>
        <v>0</v>
      </c>
      <c r="EL44" s="844">
        <v>0</v>
      </c>
      <c r="EM44" s="835">
        <f>EV44+EY44</f>
        <v>0</v>
      </c>
      <c r="EN44" s="854">
        <f>SUM(EW44,EZ44)</f>
        <v>0</v>
      </c>
      <c r="EO44" s="844">
        <v>0</v>
      </c>
      <c r="EP44" s="856">
        <v>0</v>
      </c>
      <c r="EQ44" s="807">
        <v>0</v>
      </c>
      <c r="ER44" s="834">
        <v>0</v>
      </c>
      <c r="ES44" s="857">
        <v>0</v>
      </c>
      <c r="ET44" s="858">
        <v>0</v>
      </c>
      <c r="EU44" s="844">
        <v>0</v>
      </c>
      <c r="EV44" s="856">
        <v>0</v>
      </c>
      <c r="EW44" s="807">
        <v>0</v>
      </c>
      <c r="EX44" s="850">
        <v>0</v>
      </c>
      <c r="EY44" s="851">
        <v>0</v>
      </c>
      <c r="EZ44" s="807">
        <v>0</v>
      </c>
      <c r="FA44" s="852">
        <v>0</v>
      </c>
      <c r="FB44" s="853">
        <f t="shared" si="358"/>
        <v>84</v>
      </c>
      <c r="FC44" s="854">
        <f t="shared" si="312"/>
        <v>81</v>
      </c>
      <c r="FD44" s="855">
        <f t="shared" si="313"/>
        <v>78</v>
      </c>
      <c r="FE44" s="835">
        <f>FM44+FS44</f>
        <v>67</v>
      </c>
      <c r="FF44" s="835">
        <f>FP44+FV44</f>
        <v>17</v>
      </c>
      <c r="FG44" s="835">
        <f>FM44+FP44</f>
        <v>64</v>
      </c>
      <c r="FH44" s="855">
        <f>SUM(FN44,FQ44)</f>
        <v>55</v>
      </c>
      <c r="FI44" s="859">
        <v>49</v>
      </c>
      <c r="FJ44" s="860">
        <f>FS44+FV44</f>
        <v>20</v>
      </c>
      <c r="FK44" s="854">
        <f>SUM(FT44,FW44)</f>
        <v>26</v>
      </c>
      <c r="FL44" s="861">
        <v>29</v>
      </c>
      <c r="FM44" s="856">
        <v>59</v>
      </c>
      <c r="FN44" s="807">
        <v>51</v>
      </c>
      <c r="FO44" s="834">
        <v>45</v>
      </c>
      <c r="FP44" s="848">
        <v>5</v>
      </c>
      <c r="FQ44" s="807">
        <v>4</v>
      </c>
      <c r="FR44" s="834">
        <v>4</v>
      </c>
      <c r="FS44" s="848">
        <v>8</v>
      </c>
      <c r="FT44" s="807">
        <v>10</v>
      </c>
      <c r="FU44" s="850">
        <v>10</v>
      </c>
      <c r="FV44" s="851">
        <v>12</v>
      </c>
      <c r="FW44" s="807">
        <v>16</v>
      </c>
      <c r="FX44" s="852">
        <v>19</v>
      </c>
      <c r="FY44" s="853">
        <f t="shared" si="359"/>
        <v>274</v>
      </c>
      <c r="FZ44" s="854">
        <f t="shared" si="314"/>
        <v>224</v>
      </c>
      <c r="GA44" s="855">
        <f t="shared" si="315"/>
        <v>195</v>
      </c>
      <c r="GB44" s="835">
        <f>GJ44+GP44</f>
        <v>147</v>
      </c>
      <c r="GC44" s="835">
        <f>GM44+GS44</f>
        <v>127</v>
      </c>
      <c r="GD44" s="835">
        <f>GJ44+GM44</f>
        <v>220</v>
      </c>
      <c r="GE44" s="855">
        <f>SUM(GK44,GN44)</f>
        <v>176</v>
      </c>
      <c r="GF44" s="844">
        <v>152</v>
      </c>
      <c r="GG44" s="862">
        <f>GP44+GS44</f>
        <v>54</v>
      </c>
      <c r="GH44" s="854">
        <f>SUM(GQ44,GT44)</f>
        <v>48</v>
      </c>
      <c r="GI44" s="861">
        <v>43</v>
      </c>
      <c r="GJ44" s="856">
        <v>130</v>
      </c>
      <c r="GK44" s="807">
        <v>105</v>
      </c>
      <c r="GL44" s="834">
        <v>91</v>
      </c>
      <c r="GM44" s="848">
        <v>90</v>
      </c>
      <c r="GN44" s="807">
        <v>71</v>
      </c>
      <c r="GO44" s="849">
        <v>61</v>
      </c>
      <c r="GP44" s="848">
        <v>17</v>
      </c>
      <c r="GQ44" s="807">
        <v>15</v>
      </c>
      <c r="GR44" s="837">
        <v>13</v>
      </c>
      <c r="GS44" s="856">
        <v>37</v>
      </c>
      <c r="GT44" s="807">
        <v>33</v>
      </c>
      <c r="GU44" s="852">
        <v>30</v>
      </c>
      <c r="GV44" s="853">
        <f t="shared" si="360"/>
        <v>29</v>
      </c>
      <c r="GW44" s="854">
        <f t="shared" si="316"/>
        <v>30</v>
      </c>
      <c r="GX44" s="855">
        <f t="shared" si="361"/>
        <v>34</v>
      </c>
      <c r="GY44" s="835">
        <f>HG44+HM44</f>
        <v>16</v>
      </c>
      <c r="GZ44" s="835">
        <f>HJ44+HP44</f>
        <v>13</v>
      </c>
      <c r="HA44" s="835">
        <f>HG44+HJ44</f>
        <v>14</v>
      </c>
      <c r="HB44" s="855">
        <f>SUM(HH44,HK44)</f>
        <v>15</v>
      </c>
      <c r="HC44" s="859">
        <f t="shared" si="317"/>
        <v>18</v>
      </c>
      <c r="HD44" s="835">
        <f>HM44+HP44</f>
        <v>15</v>
      </c>
      <c r="HE44" s="855">
        <f>SUM(HN44,HQ44)</f>
        <v>15</v>
      </c>
      <c r="HF44" s="861">
        <f t="shared" si="318"/>
        <v>16</v>
      </c>
      <c r="HG44" s="856">
        <v>7</v>
      </c>
      <c r="HH44" s="807">
        <v>7</v>
      </c>
      <c r="HI44" s="834">
        <v>9</v>
      </c>
      <c r="HJ44" s="848">
        <v>7</v>
      </c>
      <c r="HK44" s="807">
        <v>8</v>
      </c>
      <c r="HL44" s="834">
        <v>9</v>
      </c>
      <c r="HM44" s="848">
        <v>9</v>
      </c>
      <c r="HN44" s="807">
        <v>9</v>
      </c>
      <c r="HO44" s="850">
        <v>10</v>
      </c>
      <c r="HP44" s="856">
        <v>6</v>
      </c>
      <c r="HQ44" s="807">
        <v>6</v>
      </c>
      <c r="HR44" s="837">
        <v>6</v>
      </c>
      <c r="HS44" s="863">
        <f t="shared" si="557"/>
        <v>676</v>
      </c>
      <c r="HT44" s="854">
        <f t="shared" si="557"/>
        <v>666</v>
      </c>
      <c r="HU44" s="836">
        <f t="shared" si="557"/>
        <v>610</v>
      </c>
      <c r="HV44" s="835">
        <f>ID44+IJ44</f>
        <v>355</v>
      </c>
      <c r="HW44" s="864">
        <f>IG44+IM44</f>
        <v>321</v>
      </c>
      <c r="HX44" s="835">
        <f>ID44+IG44</f>
        <v>426</v>
      </c>
      <c r="HY44" s="836">
        <f>SUM(IE44,IH44)</f>
        <v>399</v>
      </c>
      <c r="HZ44" s="834">
        <v>374</v>
      </c>
      <c r="IA44" s="835">
        <f>SUM(IJ44,IM44)</f>
        <v>250</v>
      </c>
      <c r="IB44" s="836">
        <f>SUM(IK44,IN44)</f>
        <v>267</v>
      </c>
      <c r="IC44" s="850">
        <v>236</v>
      </c>
      <c r="ID44" s="856">
        <v>221</v>
      </c>
      <c r="IE44" s="807">
        <v>206</v>
      </c>
      <c r="IF44" s="834">
        <v>188</v>
      </c>
      <c r="IG44" s="848">
        <v>205</v>
      </c>
      <c r="IH44" s="807">
        <v>193</v>
      </c>
      <c r="II44" s="834">
        <v>186</v>
      </c>
      <c r="IJ44" s="848">
        <v>134</v>
      </c>
      <c r="IK44" s="807">
        <v>141</v>
      </c>
      <c r="IL44" s="852">
        <v>127</v>
      </c>
      <c r="IM44" s="848">
        <v>116</v>
      </c>
      <c r="IN44" s="807">
        <v>126</v>
      </c>
      <c r="IO44" s="865">
        <v>109</v>
      </c>
      <c r="IP44" s="1945">
        <f t="shared" si="558"/>
        <v>2407</v>
      </c>
      <c r="IQ44" s="3236">
        <f t="shared" si="559"/>
        <v>358</v>
      </c>
      <c r="IR44" s="3237">
        <v>276</v>
      </c>
      <c r="IS44" s="3238">
        <v>82</v>
      </c>
      <c r="IT44" s="3236">
        <f t="shared" si="560"/>
        <v>292</v>
      </c>
      <c r="IU44" s="3237">
        <v>222</v>
      </c>
      <c r="IV44" s="3238">
        <v>70</v>
      </c>
      <c r="IW44" s="3236">
        <f t="shared" si="561"/>
        <v>518</v>
      </c>
      <c r="IX44" s="3237">
        <v>338</v>
      </c>
      <c r="IY44" s="3238">
        <v>180</v>
      </c>
      <c r="IZ44" s="3236">
        <f t="shared" si="562"/>
        <v>405</v>
      </c>
      <c r="JA44" s="3237">
        <v>237</v>
      </c>
      <c r="JB44" s="3238">
        <v>168</v>
      </c>
      <c r="JC44" s="3236">
        <f t="shared" si="563"/>
        <v>281</v>
      </c>
      <c r="JD44" s="3237">
        <v>141</v>
      </c>
      <c r="JE44" s="3238">
        <v>140</v>
      </c>
      <c r="JF44" s="3236">
        <f t="shared" si="564"/>
        <v>553</v>
      </c>
      <c r="JG44" s="3237">
        <v>289</v>
      </c>
      <c r="JH44" s="3239">
        <v>264</v>
      </c>
      <c r="JI44" s="87"/>
      <c r="JJ44" s="1050" t="s">
        <v>368</v>
      </c>
      <c r="JK44" s="1051" t="s">
        <v>368</v>
      </c>
      <c r="JL44" s="1052" t="s">
        <v>368</v>
      </c>
      <c r="JM44" s="1053">
        <f t="shared" si="269"/>
        <v>3.8061627754363962E-3</v>
      </c>
      <c r="JN44" s="1054">
        <f t="shared" si="270"/>
        <v>4.1237436693478844E-3</v>
      </c>
      <c r="JO44" s="1055">
        <f t="shared" si="271"/>
        <v>4.1620056590116472E-3</v>
      </c>
      <c r="JP44" s="1056">
        <f t="shared" si="272"/>
        <v>4.109479091419857E-3</v>
      </c>
      <c r="JQ44" s="1057">
        <f t="shared" si="273"/>
        <v>4.5349891857950188E-3</v>
      </c>
      <c r="JR44" s="1056">
        <f t="shared" si="274"/>
        <v>4.5720361509835198E-3</v>
      </c>
      <c r="JS44" s="1058">
        <f t="shared" si="275"/>
        <v>5.4146007509906025E-3</v>
      </c>
      <c r="JT44" s="1059">
        <f t="shared" si="276"/>
        <v>5.8798542332714797E-3</v>
      </c>
      <c r="JU44" s="1060">
        <f t="shared" si="277"/>
        <v>5.9501411100658513E-3</v>
      </c>
      <c r="JV44" s="1061">
        <f t="shared" si="278"/>
        <v>5.7769553639933201E-3</v>
      </c>
      <c r="JW44" s="1060">
        <f t="shared" si="279"/>
        <v>6.4694319341113242E-3</v>
      </c>
      <c r="JX44" s="1062">
        <f t="shared" si="280"/>
        <v>6.5016884229625524E-3</v>
      </c>
      <c r="JY44" s="1058">
        <f>KE44/$KE$42</f>
        <v>0.23471223021582735</v>
      </c>
      <c r="JZ44" s="1059">
        <f>KI44/$KI$42</f>
        <v>0.23503127792672029</v>
      </c>
      <c r="KA44" s="1057">
        <f>KL44/$KL$42</f>
        <v>0.22173531989482909</v>
      </c>
      <c r="KB44" s="1056">
        <f>KO44/$KO$42</f>
        <v>0.23272727272727273</v>
      </c>
      <c r="KC44" s="1057">
        <f>KR44/$KR$42</f>
        <v>0.26104417670682734</v>
      </c>
      <c r="KD44" s="1063">
        <f>KU44/$KU$42</f>
        <v>0.30210772833723654</v>
      </c>
      <c r="KE44" s="1064">
        <f>SUM(LD44,LG44,LJ44,LT44,LW44,LZ44,MC44,MF44,MI44,MN44)</f>
        <v>261</v>
      </c>
      <c r="KF44" s="1065"/>
      <c r="KG44" s="1112">
        <f t="shared" si="281"/>
        <v>-7.6045627376425395E-3</v>
      </c>
      <c r="KH44" s="3305">
        <f t="shared" si="282"/>
        <v>-2</v>
      </c>
      <c r="KI44" s="1067">
        <f>SUM(LE44,LH44,LK44,LU44,LX44,MA44,MD44,MG44,MJ44,MQ44)</f>
        <v>263</v>
      </c>
      <c r="KJ44" s="1068"/>
      <c r="KK44" s="1113">
        <f t="shared" si="326"/>
        <v>3.9525691699604737E-2</v>
      </c>
      <c r="KL44" s="1070">
        <v>253</v>
      </c>
      <c r="KM44" s="1071" t="s">
        <v>353</v>
      </c>
      <c r="KN44" s="1072">
        <f t="shared" si="327"/>
        <v>-1.171875E-2</v>
      </c>
      <c r="KO44" s="1073">
        <v>256</v>
      </c>
      <c r="KP44" s="1071"/>
      <c r="KQ44" s="1074">
        <f t="shared" si="328"/>
        <v>-1.538461538461533E-2</v>
      </c>
      <c r="KR44" s="1073">
        <v>260</v>
      </c>
      <c r="KS44" s="1071" t="s">
        <v>353</v>
      </c>
      <c r="KT44" s="1074">
        <f t="shared" si="329"/>
        <v>7.7519379844961378E-3</v>
      </c>
      <c r="KU44" s="1073">
        <v>258</v>
      </c>
      <c r="KV44" s="1075"/>
      <c r="KW44" s="2779">
        <f>LD44+LG44+LJ44</f>
        <v>7</v>
      </c>
      <c r="KX44" s="2786">
        <f t="shared" si="330"/>
        <v>-0.125</v>
      </c>
      <c r="KY44" s="2787">
        <f t="shared" si="331"/>
        <v>-1</v>
      </c>
      <c r="KZ44" s="2703">
        <f>LE44+LH44+LK44</f>
        <v>8</v>
      </c>
      <c r="LA44" s="2786">
        <f t="shared" si="332"/>
        <v>0</v>
      </c>
      <c r="LB44" s="2787">
        <f t="shared" si="364"/>
        <v>0</v>
      </c>
      <c r="LC44" s="2952">
        <f t="shared" si="369"/>
        <v>8</v>
      </c>
      <c r="LD44" s="1077">
        <v>1</v>
      </c>
      <c r="LE44" s="1078">
        <v>1</v>
      </c>
      <c r="LF44" s="2718">
        <v>1</v>
      </c>
      <c r="LG44" s="1077">
        <v>6</v>
      </c>
      <c r="LH44" s="2703">
        <v>7</v>
      </c>
      <c r="LI44" s="1079">
        <v>7</v>
      </c>
      <c r="LJ44" s="1077"/>
      <c r="LK44" s="2703"/>
      <c r="LL44" s="2704"/>
      <c r="LM44" s="2779">
        <f t="shared" si="365"/>
        <v>254</v>
      </c>
      <c r="LN44" s="2786">
        <f t="shared" si="333"/>
        <v>-3.9215686274509665E-3</v>
      </c>
      <c r="LO44" s="2787">
        <f t="shared" si="334"/>
        <v>-1</v>
      </c>
      <c r="LP44" s="2782">
        <f t="shared" si="366"/>
        <v>255</v>
      </c>
      <c r="LQ44" s="2786">
        <f t="shared" si="367"/>
        <v>4.081632653061229E-2</v>
      </c>
      <c r="LR44" s="2787">
        <f t="shared" si="368"/>
        <v>10</v>
      </c>
      <c r="LS44" s="2783">
        <f>LY44+MB44+ME44+MH44+ML44+LV44</f>
        <v>245</v>
      </c>
      <c r="LT44" s="2837">
        <v>94</v>
      </c>
      <c r="LU44" s="1081">
        <v>97</v>
      </c>
      <c r="LV44" s="1084">
        <v>94</v>
      </c>
      <c r="LW44" s="1080">
        <v>24</v>
      </c>
      <c r="LX44" s="1081">
        <v>23</v>
      </c>
      <c r="LY44" s="1082">
        <v>23</v>
      </c>
      <c r="LZ44" s="1080"/>
      <c r="MA44" s="1081"/>
      <c r="MB44" s="1083"/>
      <c r="MC44" s="1080">
        <v>136</v>
      </c>
      <c r="MD44" s="1085">
        <v>135</v>
      </c>
      <c r="ME44" s="1086">
        <v>128</v>
      </c>
      <c r="MF44" s="1080"/>
      <c r="MG44" s="1081"/>
      <c r="MH44" s="1083"/>
      <c r="MI44" s="1080">
        <v>0</v>
      </c>
      <c r="MJ44" s="1085">
        <v>0</v>
      </c>
      <c r="MK44" s="1087"/>
      <c r="ML44" s="2863">
        <v>0</v>
      </c>
      <c r="MM44" s="2871" t="s">
        <v>353</v>
      </c>
      <c r="MN44" s="1088">
        <v>0</v>
      </c>
      <c r="MO44" s="2786" t="str">
        <f t="shared" si="335"/>
        <v>-</v>
      </c>
      <c r="MP44" s="2787">
        <f t="shared" si="336"/>
        <v>0</v>
      </c>
      <c r="MQ44" s="1085"/>
      <c r="MR44" s="3185"/>
      <c r="MS44" s="2786" t="str">
        <f t="shared" si="284"/>
        <v>-</v>
      </c>
      <c r="MT44" s="2787">
        <f t="shared" si="285"/>
        <v>0</v>
      </c>
      <c r="MU44" s="3147"/>
      <c r="MV44" s="3164"/>
      <c r="MW44" s="1089">
        <f>SUM(MX44:NR44)</f>
        <v>261</v>
      </c>
      <c r="MX44" s="1120">
        <v>0</v>
      </c>
      <c r="MY44" s="1090">
        <v>0</v>
      </c>
      <c r="MZ44" s="1091">
        <v>0</v>
      </c>
      <c r="NA44" s="1090">
        <v>5</v>
      </c>
      <c r="NB44" s="1091">
        <v>179</v>
      </c>
      <c r="NC44" s="1090">
        <v>0</v>
      </c>
      <c r="ND44" s="1091">
        <v>0</v>
      </c>
      <c r="NE44" s="1090">
        <v>10</v>
      </c>
      <c r="NF44" s="1091">
        <v>21</v>
      </c>
      <c r="NG44" s="1090">
        <v>5</v>
      </c>
      <c r="NH44" s="1090">
        <v>0</v>
      </c>
      <c r="NI44" s="1090">
        <v>0</v>
      </c>
      <c r="NJ44" s="1090">
        <v>1</v>
      </c>
      <c r="NK44" s="1090">
        <v>0</v>
      </c>
      <c r="NL44" s="1090">
        <v>0</v>
      </c>
      <c r="NM44" s="1090">
        <v>0</v>
      </c>
      <c r="NN44" s="1090">
        <v>28</v>
      </c>
      <c r="NO44" s="1090">
        <v>2</v>
      </c>
      <c r="NP44" s="1090">
        <v>0</v>
      </c>
      <c r="NQ44" s="1090">
        <v>10</v>
      </c>
      <c r="NR44" s="1134">
        <v>0</v>
      </c>
    </row>
    <row r="45" spans="1:382" s="88" customFormat="1" ht="20.100000000000001" customHeight="1">
      <c r="A45" s="1137" t="s">
        <v>387</v>
      </c>
      <c r="B45" s="567"/>
      <c r="C45" s="567"/>
      <c r="D45" s="568" t="s">
        <v>753</v>
      </c>
      <c r="E45" s="569">
        <v>2</v>
      </c>
      <c r="F45" s="570">
        <v>2</v>
      </c>
      <c r="G45" s="571">
        <v>2</v>
      </c>
      <c r="H45" s="572">
        <f t="shared" si="287"/>
        <v>0.10378592051465886</v>
      </c>
      <c r="I45" s="573">
        <f t="shared" si="337"/>
        <v>0.1073527553460604</v>
      </c>
      <c r="J45" s="574">
        <f t="shared" si="236"/>
        <v>0.1203599298002444</v>
      </c>
      <c r="K45" s="575">
        <f t="shared" si="237"/>
        <v>0.11917480510453196</v>
      </c>
      <c r="L45" s="576">
        <f t="shared" si="238"/>
        <v>0.11504193353432042</v>
      </c>
      <c r="M45" s="577">
        <f t="shared" si="239"/>
        <v>0.11245910300961207</v>
      </c>
      <c r="N45" s="578">
        <f t="shared" si="240"/>
        <v>0.35283980416234079</v>
      </c>
      <c r="O45" s="579">
        <f t="shared" si="288"/>
        <v>0.37224080820551259</v>
      </c>
      <c r="P45" s="580">
        <f t="shared" si="289"/>
        <v>0.41544160299650296</v>
      </c>
      <c r="Q45" s="581">
        <f t="shared" si="290"/>
        <v>0.42475195602116961</v>
      </c>
      <c r="R45" s="580">
        <f t="shared" si="291"/>
        <v>0.42054948252213309</v>
      </c>
      <c r="S45" s="582">
        <f t="shared" si="292"/>
        <v>0.42081006648615232</v>
      </c>
      <c r="T45" s="578" t="s">
        <v>368</v>
      </c>
      <c r="U45" s="579" t="s">
        <v>368</v>
      </c>
      <c r="V45" s="574" t="s">
        <v>368</v>
      </c>
      <c r="W45" s="583" t="s">
        <v>368</v>
      </c>
      <c r="X45" s="574" t="s">
        <v>368</v>
      </c>
      <c r="Y45" s="584" t="s">
        <v>368</v>
      </c>
      <c r="Z45" s="2043">
        <f>SUBTOTAL(9,Z46:Z53)</f>
        <v>133902</v>
      </c>
      <c r="AA45" s="2190">
        <f t="shared" si="450"/>
        <v>-8.7060809310176568E-3</v>
      </c>
      <c r="AB45" s="2191">
        <f t="shared" si="241"/>
        <v>-1176</v>
      </c>
      <c r="AC45" s="2032">
        <f>SUBTOTAL(9,AC46:AC53)</f>
        <v>135078</v>
      </c>
      <c r="AD45" s="585">
        <f t="shared" si="452"/>
        <v>-0.10186902838449718</v>
      </c>
      <c r="AE45" s="2663">
        <f t="shared" si="242"/>
        <v>-15321</v>
      </c>
      <c r="AF45" s="586" t="s">
        <v>42</v>
      </c>
      <c r="AG45" s="585">
        <f t="shared" si="243"/>
        <v>6.7181812376269301E-2</v>
      </c>
      <c r="AH45" s="2052">
        <f>SUBTOTAL(9,AH46:AH53)</f>
        <v>140931</v>
      </c>
      <c r="AI45" s="585">
        <f t="shared" si="244"/>
        <v>7.144160445208092E-2</v>
      </c>
      <c r="AJ45" s="587">
        <f>SUBTOTAL(9,AJ46:AJ53)</f>
        <v>131534</v>
      </c>
      <c r="AK45" s="588">
        <f t="shared" si="295"/>
        <v>3.3406137552835391E-2</v>
      </c>
      <c r="AL45" s="2052">
        <f>SUBTOTAL(9,AL46:AL53)</f>
        <v>127282</v>
      </c>
      <c r="AM45" s="589">
        <f t="shared" si="296"/>
        <v>1.0752175846515444E-2</v>
      </c>
      <c r="AN45" s="2067">
        <f>SUBTOTAL(9,AN46:AN53)</f>
        <v>125928</v>
      </c>
      <c r="AO45" s="585">
        <f t="shared" si="245"/>
        <v>-1.5456784332121498E-2</v>
      </c>
      <c r="AP45" s="2052">
        <f>SUBTOTAL(9,AP46:AP53)</f>
        <v>127905</v>
      </c>
      <c r="AQ45" s="589">
        <f t="shared" si="246"/>
        <v>1.9837821029047076E-2</v>
      </c>
      <c r="AR45" s="2067">
        <f>SUBTOTAL(9,AR46:AR53)</f>
        <v>125417</v>
      </c>
      <c r="AS45" s="585">
        <f t="shared" si="247"/>
        <v>9.1541266677690913E-2</v>
      </c>
      <c r="AT45" s="2052">
        <f>SUBTOTAL(9,AT46:AT53)</f>
        <v>114899</v>
      </c>
      <c r="AU45" s="589">
        <f t="shared" si="248"/>
        <v>0.15850129563718118</v>
      </c>
      <c r="AV45" s="2067">
        <v>99179</v>
      </c>
      <c r="AW45" s="585">
        <f t="shared" si="249"/>
        <v>0.28496838723051399</v>
      </c>
      <c r="AX45" s="2052">
        <v>77184</v>
      </c>
      <c r="AY45" s="589">
        <f t="shared" si="297"/>
        <v>0.20430644406303644</v>
      </c>
      <c r="AZ45" s="2081">
        <v>64090</v>
      </c>
      <c r="BA45" s="2092">
        <f>SUBTOTAL(9,BA46:BA53)</f>
        <v>91164</v>
      </c>
      <c r="BB45" s="2102">
        <f>SUBTOTAL(9,BB46:BB53)</f>
        <v>92182</v>
      </c>
      <c r="BC45" s="2111">
        <v>102457</v>
      </c>
      <c r="BD45" s="590">
        <f>SUBTOTAL(9,BD46:BD53)</f>
        <v>42738</v>
      </c>
      <c r="BE45" s="591">
        <f>SUBTOTAL(9,BE46:BE53)</f>
        <v>42896</v>
      </c>
      <c r="BF45" s="2135">
        <v>47942</v>
      </c>
      <c r="BG45" s="2145">
        <f t="shared" ref="BG45:BL45" si="565">SUBTOTAL(9,BG46:BG53)</f>
        <v>93796</v>
      </c>
      <c r="BH45" s="593">
        <f t="shared" si="565"/>
        <v>77250</v>
      </c>
      <c r="BI45" s="593">
        <f t="shared" si="565"/>
        <v>16546</v>
      </c>
      <c r="BJ45" s="592">
        <f t="shared" si="565"/>
        <v>40106</v>
      </c>
      <c r="BK45" s="593">
        <f t="shared" si="565"/>
        <v>13914</v>
      </c>
      <c r="BL45" s="594">
        <f t="shared" si="565"/>
        <v>26192</v>
      </c>
      <c r="BM45" s="2125">
        <f t="shared" ref="BM45" si="566">SUBTOTAL(9,BM46:BM53)</f>
        <v>133902</v>
      </c>
      <c r="BN45" s="3271" t="s">
        <v>367</v>
      </c>
      <c r="BO45" s="595" t="s">
        <v>367</v>
      </c>
      <c r="BP45" s="596">
        <f>SUBTOTAL(9,BP46:BP53)</f>
        <v>3215</v>
      </c>
      <c r="BQ45" s="2162">
        <f t="shared" si="252"/>
        <v>0.13403880070546736</v>
      </c>
      <c r="BR45" s="2163">
        <f>SUBTOTAL(9,BR46:BR53)</f>
        <v>380</v>
      </c>
      <c r="BS45" s="597">
        <f>SUBTOTAL(9,BS46:BS53)</f>
        <v>2835</v>
      </c>
      <c r="BT45" s="598">
        <f t="shared" si="301"/>
        <v>0.11790220820189279</v>
      </c>
      <c r="BU45" s="599">
        <f>SUBTOTAL(9,BU46:BU53)</f>
        <v>2536</v>
      </c>
      <c r="BV45" s="598">
        <f t="shared" si="302"/>
        <v>0.20647002854424357</v>
      </c>
      <c r="BW45" s="599">
        <f>SUBTOTAL(9,BW46:BW53)</f>
        <v>2102</v>
      </c>
      <c r="BX45" s="598">
        <f t="shared" si="303"/>
        <v>0.21573163678426832</v>
      </c>
      <c r="BY45" s="600">
        <f>SUBTOTAL(9,BY46:BY53)</f>
        <v>1729</v>
      </c>
      <c r="BZ45" s="601">
        <f>SUBTOTAL(9,BZ46:BZ53)</f>
        <v>1571</v>
      </c>
      <c r="CA45" s="602">
        <f>SUBTOTAL(9,CA46:CA53)</f>
        <v>1376</v>
      </c>
      <c r="CB45" s="603">
        <v>1192</v>
      </c>
      <c r="CC45" s="604">
        <f>SUBTOTAL(9,CC46:CC53)</f>
        <v>1644</v>
      </c>
      <c r="CD45" s="605">
        <f>SUBTOTAL(9,CD46:CD53)</f>
        <v>1459</v>
      </c>
      <c r="CE45" s="603">
        <v>1344</v>
      </c>
      <c r="CF45" s="606">
        <f t="shared" ref="CF45:CL45" si="567">SUBTOTAL(9,CF46:CF53)</f>
        <v>1418</v>
      </c>
      <c r="CG45" s="607">
        <f t="shared" si="567"/>
        <v>623</v>
      </c>
      <c r="CH45" s="608">
        <f t="shared" si="567"/>
        <v>795</v>
      </c>
      <c r="CI45" s="606">
        <f t="shared" si="567"/>
        <v>1797</v>
      </c>
      <c r="CJ45" s="608">
        <f t="shared" si="567"/>
        <v>948</v>
      </c>
      <c r="CK45" s="609">
        <f t="shared" si="567"/>
        <v>849</v>
      </c>
      <c r="CL45" s="610">
        <f t="shared" si="567"/>
        <v>130687</v>
      </c>
      <c r="CM45" s="611">
        <f t="shared" si="347"/>
        <v>-1.1766218249737226E-2</v>
      </c>
      <c r="CN45" s="2006">
        <f>SUBTOTAL(9,CN46:CN53)</f>
        <v>-1556</v>
      </c>
      <c r="CO45" s="612">
        <f>SUBTOTAL(9,CO46:CO53)</f>
        <v>132243</v>
      </c>
      <c r="CP45" s="613">
        <f t="shared" si="305"/>
        <v>-0.10563832737060652</v>
      </c>
      <c r="CQ45" s="614">
        <f>SUBTOTAL(9,CQ46:CQ53)</f>
        <v>147863</v>
      </c>
      <c r="CR45" s="615">
        <f t="shared" si="306"/>
        <v>6.5072859416980711E-2</v>
      </c>
      <c r="CS45" s="614">
        <f>SUBTOTAL(9,CS46:CS53)</f>
        <v>138829</v>
      </c>
      <c r="CT45" s="615">
        <f t="shared" si="306"/>
        <v>6.951966411155186E-2</v>
      </c>
      <c r="CU45" s="616">
        <f>SUBTOTAL(9,CU46:CU53)</f>
        <v>129805</v>
      </c>
      <c r="CV45" s="617">
        <f>SUBTOTAL(9,CV46:CV53)</f>
        <v>89593</v>
      </c>
      <c r="CW45" s="618">
        <f>SUBTOTAL(9,CW46:CW53)</f>
        <v>90806</v>
      </c>
      <c r="CX45" s="619">
        <v>101265</v>
      </c>
      <c r="CY45" s="620">
        <f>SUBTOTAL(9,CY46:CY53)</f>
        <v>41094</v>
      </c>
      <c r="CZ45" s="621">
        <f>SUBTOTAL(9,CZ46:CZ53)</f>
        <v>41437</v>
      </c>
      <c r="DA45" s="622">
        <v>46598</v>
      </c>
      <c r="DB45" s="606">
        <f t="shared" ref="DB45:DG45" si="568">SUBTOTAL(9,DB46:DB53)</f>
        <v>92378</v>
      </c>
      <c r="DC45" s="623">
        <f t="shared" si="568"/>
        <v>76627</v>
      </c>
      <c r="DD45" s="624">
        <f t="shared" si="568"/>
        <v>15751</v>
      </c>
      <c r="DE45" s="606">
        <f t="shared" si="568"/>
        <v>38309</v>
      </c>
      <c r="DF45" s="624">
        <f t="shared" si="568"/>
        <v>12966</v>
      </c>
      <c r="DG45" s="1140">
        <f t="shared" si="568"/>
        <v>25343</v>
      </c>
      <c r="DH45" s="1146">
        <f t="shared" ref="DH45:DJ45" si="569">SUBTOTAL(9,DH46:DH53)</f>
        <v>106230</v>
      </c>
      <c r="DI45" s="625">
        <f t="shared" si="569"/>
        <v>107514</v>
      </c>
      <c r="DJ45" s="626">
        <f t="shared" si="569"/>
        <v>117253</v>
      </c>
      <c r="DK45" s="627">
        <f>SUBTOTAL(9,DK46:DK53)</f>
        <v>77828</v>
      </c>
      <c r="DL45" s="627">
        <f>SUBTOTAL(9,DL46:DL53)</f>
        <v>28402</v>
      </c>
      <c r="DM45" s="628">
        <f>SUBTOTAL(9,DM46:DM53)</f>
        <v>74393</v>
      </c>
      <c r="DN45" s="625">
        <f>SUBTOTAL(9,DN46:DN53)</f>
        <v>75246</v>
      </c>
      <c r="DO45" s="629">
        <v>83019</v>
      </c>
      <c r="DP45" s="630">
        <f>SUBTOTAL(9,DP46:DP53)</f>
        <v>31837</v>
      </c>
      <c r="DQ45" s="625">
        <f>SUBTOTAL(9,DQ46:DQ53)</f>
        <v>32268</v>
      </c>
      <c r="DR45" s="631">
        <v>34234</v>
      </c>
      <c r="DS45" s="632">
        <f>SUBTOTAL(9,DS46:DS53)</f>
        <v>67891</v>
      </c>
      <c r="DT45" s="633">
        <f>SUBTOTAL(9,DT46:DT53)</f>
        <v>68803</v>
      </c>
      <c r="DU45" s="634">
        <v>76014</v>
      </c>
      <c r="DV45" s="635">
        <f>SUBTOTAL(9,DV46:DV53)</f>
        <v>6502</v>
      </c>
      <c r="DW45" s="636">
        <f>SUBTOTAL(9,DW46:DW53)</f>
        <v>6443</v>
      </c>
      <c r="DX45" s="637">
        <v>7005</v>
      </c>
      <c r="DY45" s="635">
        <f>SUBTOTAL(9,DY46:DY53)</f>
        <v>9937</v>
      </c>
      <c r="DZ45" s="636">
        <f>SUBTOTAL(9,DZ46:DZ53)</f>
        <v>10045</v>
      </c>
      <c r="EA45" s="638">
        <v>10562</v>
      </c>
      <c r="EB45" s="639">
        <f>SUBTOTAL(9,EB46:EB53)</f>
        <v>21900</v>
      </c>
      <c r="EC45" s="636">
        <f>SUBTOTAL(9,EC46:EC53)</f>
        <v>22223</v>
      </c>
      <c r="ED45" s="640">
        <v>23672</v>
      </c>
      <c r="EE45" s="641">
        <f t="shared" ref="EE45:EG45" si="570">SUBTOTAL(9,EE46:EE53)</f>
        <v>306</v>
      </c>
      <c r="EF45" s="642">
        <f t="shared" si="570"/>
        <v>311</v>
      </c>
      <c r="EG45" s="643">
        <f t="shared" si="570"/>
        <v>323</v>
      </c>
      <c r="EH45" s="620">
        <f>SUBTOTAL(9,EH46:EH53)</f>
        <v>188</v>
      </c>
      <c r="EI45" s="644">
        <f>SUBTOTAL(9,EI46:EI53)</f>
        <v>118</v>
      </c>
      <c r="EJ45" s="645">
        <f>SUBTOTAL(9,EJ46:EJ53)</f>
        <v>170</v>
      </c>
      <c r="EK45" s="643">
        <f>SUBTOTAL(9,EK46:EK53)</f>
        <v>167</v>
      </c>
      <c r="EL45" s="646">
        <v>167</v>
      </c>
      <c r="EM45" s="645">
        <f>SUBTOTAL(9,EM46:EM53)</f>
        <v>136</v>
      </c>
      <c r="EN45" s="642">
        <f>SUBTOTAL(9,EN46:EN53)</f>
        <v>144</v>
      </c>
      <c r="EO45" s="646">
        <v>156</v>
      </c>
      <c r="EP45" s="647">
        <f>SUBTOTAL(9,EP46:EP53)</f>
        <v>148</v>
      </c>
      <c r="EQ45" s="648">
        <f>SUBTOTAL(9,EQ46:EQ53)</f>
        <v>152</v>
      </c>
      <c r="ER45" s="649">
        <v>151</v>
      </c>
      <c r="ES45" s="650">
        <f>SUBTOTAL(9,ES46:ES53)</f>
        <v>22</v>
      </c>
      <c r="ET45" s="651">
        <f>SUBTOTAL(9,ET46:ET53)</f>
        <v>15</v>
      </c>
      <c r="EU45" s="646">
        <v>16</v>
      </c>
      <c r="EV45" s="647">
        <f>SUBTOTAL(9,EV46:EV53)</f>
        <v>40</v>
      </c>
      <c r="EW45" s="648">
        <f>SUBTOTAL(9,EW46:EW53)</f>
        <v>38</v>
      </c>
      <c r="EX45" s="652">
        <v>46</v>
      </c>
      <c r="EY45" s="653">
        <f>SUBTOTAL(9,EY46:EY53)</f>
        <v>96</v>
      </c>
      <c r="EZ45" s="648">
        <f>SUBTOTAL(9,EZ46:EZ53)</f>
        <v>106</v>
      </c>
      <c r="FA45" s="654">
        <v>110</v>
      </c>
      <c r="FB45" s="641">
        <f t="shared" ref="FB45:FD45" si="571">SUBTOTAL(9,FB46:FB53)</f>
        <v>3893</v>
      </c>
      <c r="FC45" s="655">
        <f t="shared" si="571"/>
        <v>3802</v>
      </c>
      <c r="FD45" s="656">
        <f t="shared" si="571"/>
        <v>4043</v>
      </c>
      <c r="FE45" s="657">
        <f>SUBTOTAL(9,FE46:FE53)</f>
        <v>2415</v>
      </c>
      <c r="FF45" s="657">
        <f>SUBTOTAL(9,FF46:FF53)</f>
        <v>1478</v>
      </c>
      <c r="FG45" s="645">
        <f>SUBTOTAL(9,FG46:FG53)</f>
        <v>2642</v>
      </c>
      <c r="FH45" s="656">
        <f>SUBTOTAL(9,FH46:FH53)</f>
        <v>2538</v>
      </c>
      <c r="FI45" s="658">
        <v>2748</v>
      </c>
      <c r="FJ45" s="659">
        <f>SUBTOTAL(9,FJ46:FJ53)</f>
        <v>1251</v>
      </c>
      <c r="FK45" s="655">
        <f>SUBTOTAL(9,FK46:FK53)</f>
        <v>1264</v>
      </c>
      <c r="FL45" s="660">
        <v>1295</v>
      </c>
      <c r="FM45" s="661">
        <f>SUBTOTAL(9,FM46:FM53)</f>
        <v>1953</v>
      </c>
      <c r="FN45" s="662">
        <f>SUBTOTAL(9,FN46:FN53)</f>
        <v>1941</v>
      </c>
      <c r="FO45" s="619">
        <v>2107</v>
      </c>
      <c r="FP45" s="663">
        <f>SUBTOTAL(9,FP46:FP53)</f>
        <v>689</v>
      </c>
      <c r="FQ45" s="662">
        <f>SUBTOTAL(9,FQ46:FQ53)</f>
        <v>597</v>
      </c>
      <c r="FR45" s="619">
        <v>641</v>
      </c>
      <c r="FS45" s="663">
        <f>SUBTOTAL(9,FS46:FS53)</f>
        <v>462</v>
      </c>
      <c r="FT45" s="662">
        <f>SUBTOTAL(9,FT46:FT53)</f>
        <v>441</v>
      </c>
      <c r="FU45" s="664">
        <v>473</v>
      </c>
      <c r="FV45" s="665">
        <f>SUBTOTAL(9,FV46:FV53)</f>
        <v>789</v>
      </c>
      <c r="FW45" s="662">
        <f>SUBTOTAL(9,FW46:FW53)</f>
        <v>823</v>
      </c>
      <c r="FX45" s="666">
        <v>822</v>
      </c>
      <c r="FY45" s="641">
        <f t="shared" ref="FY45:GA45" si="572">SUBTOTAL(9,FY46:FY53)</f>
        <v>9473</v>
      </c>
      <c r="FZ45" s="667">
        <f t="shared" si="572"/>
        <v>10059</v>
      </c>
      <c r="GA45" s="668">
        <f t="shared" si="572"/>
        <v>11811</v>
      </c>
      <c r="GB45" s="620">
        <f>SUBTOTAL(9,GB46:GB53)</f>
        <v>4275</v>
      </c>
      <c r="GC45" s="620">
        <f>SUBTOTAL(9,GC46:GC53)</f>
        <v>5198</v>
      </c>
      <c r="GD45" s="645">
        <f>SUBTOTAL(9,GD46:GD53)</f>
        <v>8687</v>
      </c>
      <c r="GE45" s="668">
        <f>SUBTOTAL(9,GE46:GE53)</f>
        <v>9286</v>
      </c>
      <c r="GF45" s="669">
        <v>10939</v>
      </c>
      <c r="GG45" s="670">
        <f>SUBTOTAL(9,GG46:GG53)</f>
        <v>786</v>
      </c>
      <c r="GH45" s="667">
        <f>SUBTOTAL(9,GH46:GH53)</f>
        <v>773</v>
      </c>
      <c r="GI45" s="671">
        <v>872</v>
      </c>
      <c r="GJ45" s="672">
        <f>SUBTOTAL(9,GJ46:GJ53)</f>
        <v>3936</v>
      </c>
      <c r="GK45" s="673">
        <f>SUBTOTAL(9,GK46:GK53)</f>
        <v>4251</v>
      </c>
      <c r="GL45" s="674">
        <v>5056</v>
      </c>
      <c r="GM45" s="675">
        <f>SUBTOTAL(9,GM46:GM53)</f>
        <v>4751</v>
      </c>
      <c r="GN45" s="673">
        <f>SUBTOTAL(9,GN46:GN53)</f>
        <v>5035</v>
      </c>
      <c r="GO45" s="676">
        <v>5883</v>
      </c>
      <c r="GP45" s="675">
        <f>SUBTOTAL(9,GP46:GP53)</f>
        <v>339</v>
      </c>
      <c r="GQ45" s="673">
        <f>SUBTOTAL(9,GQ46:GQ53)</f>
        <v>319</v>
      </c>
      <c r="GR45" s="677">
        <v>335</v>
      </c>
      <c r="GS45" s="672">
        <f>SUBTOTAL(9,GS46:GS53)</f>
        <v>447</v>
      </c>
      <c r="GT45" s="673">
        <f>SUBTOTAL(9,GT46:GT53)</f>
        <v>454</v>
      </c>
      <c r="GU45" s="678">
        <v>537</v>
      </c>
      <c r="GV45" s="641">
        <f t="shared" ref="GV45:GX45" si="573">SUBTOTAL(9,GV46:GV53)</f>
        <v>1326</v>
      </c>
      <c r="GW45" s="679">
        <f t="shared" si="573"/>
        <v>1488</v>
      </c>
      <c r="GX45" s="680">
        <f t="shared" si="573"/>
        <v>1408</v>
      </c>
      <c r="GY45" s="620">
        <f t="shared" ref="GY45:HH45" si="574">SUBTOTAL(9,GY46:GY53)</f>
        <v>741</v>
      </c>
      <c r="GZ45" s="620">
        <f t="shared" si="574"/>
        <v>585</v>
      </c>
      <c r="HA45" s="645">
        <f t="shared" si="574"/>
        <v>692</v>
      </c>
      <c r="HB45" s="680">
        <f t="shared" si="574"/>
        <v>775</v>
      </c>
      <c r="HC45" s="681">
        <f t="shared" si="574"/>
        <v>718</v>
      </c>
      <c r="HD45" s="645">
        <f t="shared" si="574"/>
        <v>634</v>
      </c>
      <c r="HE45" s="680">
        <f t="shared" si="574"/>
        <v>713</v>
      </c>
      <c r="HF45" s="682">
        <f t="shared" si="574"/>
        <v>690</v>
      </c>
      <c r="HG45" s="683">
        <f t="shared" si="574"/>
        <v>545</v>
      </c>
      <c r="HH45" s="591">
        <f t="shared" si="574"/>
        <v>615</v>
      </c>
      <c r="HI45" s="684">
        <v>563</v>
      </c>
      <c r="HJ45" s="685">
        <f>SUBTOTAL(9,HJ46:HJ53)</f>
        <v>147</v>
      </c>
      <c r="HK45" s="591">
        <f>SUBTOTAL(9,HK46:HK53)</f>
        <v>160</v>
      </c>
      <c r="HL45" s="684">
        <v>155</v>
      </c>
      <c r="HM45" s="685">
        <f>SUBTOTAL(9,HM46:HM53)</f>
        <v>196</v>
      </c>
      <c r="HN45" s="591">
        <f>SUBTOTAL(9,HN46:HN53)</f>
        <v>236</v>
      </c>
      <c r="HO45" s="686">
        <v>247</v>
      </c>
      <c r="HP45" s="683">
        <f>SUBTOTAL(9,HP46:HP53)</f>
        <v>438</v>
      </c>
      <c r="HQ45" s="591">
        <f>SUBTOTAL(9,HQ46:HQ53)</f>
        <v>477</v>
      </c>
      <c r="HR45" s="687">
        <v>443</v>
      </c>
      <c r="HS45" s="688">
        <f t="shared" ref="HS45:HU45" si="575">SUBTOTAL(9,HS46:HS53)</f>
        <v>9459</v>
      </c>
      <c r="HT45" s="689">
        <f t="shared" si="575"/>
        <v>9069</v>
      </c>
      <c r="HU45" s="690">
        <f t="shared" si="575"/>
        <v>13025</v>
      </c>
      <c r="HV45" s="620">
        <f>SUBTOTAL(9,HV46:HV53)</f>
        <v>4146</v>
      </c>
      <c r="HW45" s="691">
        <f>SUBTOTAL(9,HW46:HW53)</f>
        <v>5313</v>
      </c>
      <c r="HX45" s="645">
        <f>SUBTOTAL(9,HX46:HX53)</f>
        <v>5794</v>
      </c>
      <c r="HY45" s="690">
        <f>SUBTOTAL(9,HY46:HY53)</f>
        <v>5573</v>
      </c>
      <c r="HZ45" s="692">
        <v>8602</v>
      </c>
      <c r="IA45" s="645">
        <f>SUBTOTAL(9,IA46:IA53)</f>
        <v>3665</v>
      </c>
      <c r="IB45" s="690">
        <f>SUBTOTAL(9,IB46:IB53)</f>
        <v>3496</v>
      </c>
      <c r="IC45" s="693">
        <v>4423</v>
      </c>
      <c r="ID45" s="694">
        <f>SUBTOTAL(9,ID46:ID53)</f>
        <v>2154</v>
      </c>
      <c r="IE45" s="695">
        <f>SUBTOTAL(9,IE46:IE53)</f>
        <v>2051</v>
      </c>
      <c r="IF45" s="692">
        <v>3416</v>
      </c>
      <c r="IG45" s="696">
        <f>SUBTOTAL(9,IG46:IG53)</f>
        <v>3640</v>
      </c>
      <c r="IH45" s="695">
        <f>SUBTOTAL(9,IH46:IH53)</f>
        <v>3522</v>
      </c>
      <c r="II45" s="692">
        <v>5186</v>
      </c>
      <c r="IJ45" s="696">
        <f>SUBTOTAL(9,IJ46:IJ53)</f>
        <v>1992</v>
      </c>
      <c r="IK45" s="695">
        <f>SUBTOTAL(9,IK46:IK53)</f>
        <v>1914</v>
      </c>
      <c r="IL45" s="697">
        <v>2295</v>
      </c>
      <c r="IM45" s="696">
        <f>SUBTOTAL(9,IM46:IM53)</f>
        <v>1673</v>
      </c>
      <c r="IN45" s="695">
        <f>SUBTOTAL(9,IN46:IN53)</f>
        <v>1582</v>
      </c>
      <c r="IO45" s="698">
        <v>2128</v>
      </c>
      <c r="IP45" s="1943">
        <f t="shared" ref="IP45:JH45" si="576">SUBTOTAL(9,IP46:IP53)</f>
        <v>133902</v>
      </c>
      <c r="IQ45" s="3216">
        <f t="shared" si="576"/>
        <v>16862</v>
      </c>
      <c r="IR45" s="3230">
        <f t="shared" si="576"/>
        <v>15137</v>
      </c>
      <c r="IS45" s="3231">
        <f t="shared" si="576"/>
        <v>1725</v>
      </c>
      <c r="IT45" s="3216">
        <f t="shared" si="576"/>
        <v>24627</v>
      </c>
      <c r="IU45" s="3230">
        <f t="shared" si="576"/>
        <v>20940</v>
      </c>
      <c r="IV45" s="3231">
        <f t="shared" si="576"/>
        <v>3687</v>
      </c>
      <c r="IW45" s="3216">
        <f t="shared" si="576"/>
        <v>36122</v>
      </c>
      <c r="IX45" s="3230">
        <f t="shared" si="576"/>
        <v>24673</v>
      </c>
      <c r="IY45" s="3231">
        <f t="shared" si="576"/>
        <v>11449</v>
      </c>
      <c r="IZ45" s="3216">
        <f t="shared" si="576"/>
        <v>23514</v>
      </c>
      <c r="JA45" s="3230">
        <f t="shared" si="576"/>
        <v>13745</v>
      </c>
      <c r="JB45" s="3231">
        <f t="shared" si="576"/>
        <v>9769</v>
      </c>
      <c r="JC45" s="3216">
        <f t="shared" si="576"/>
        <v>9176</v>
      </c>
      <c r="JD45" s="3230">
        <f t="shared" si="576"/>
        <v>4302</v>
      </c>
      <c r="JE45" s="3231">
        <f t="shared" si="576"/>
        <v>4874</v>
      </c>
      <c r="JF45" s="3216">
        <f t="shared" si="576"/>
        <v>23601</v>
      </c>
      <c r="JG45" s="3230">
        <f t="shared" si="576"/>
        <v>12367</v>
      </c>
      <c r="JH45" s="3232">
        <f t="shared" si="576"/>
        <v>11234</v>
      </c>
      <c r="JI45" s="87"/>
      <c r="JJ45" s="970">
        <v>1</v>
      </c>
      <c r="JK45" s="971">
        <v>1</v>
      </c>
      <c r="JL45" s="972">
        <v>1</v>
      </c>
      <c r="JM45" s="973">
        <f t="shared" si="269"/>
        <v>0.47638283289341288</v>
      </c>
      <c r="JN45" s="974">
        <f t="shared" si="270"/>
        <v>0.49643288332784546</v>
      </c>
      <c r="JO45" s="975">
        <f t="shared" si="271"/>
        <v>0.51095610975850492</v>
      </c>
      <c r="JP45" s="976">
        <f t="shared" si="272"/>
        <v>0.53647965326270164</v>
      </c>
      <c r="JQ45" s="977">
        <f t="shared" si="273"/>
        <v>0.52255285006628061</v>
      </c>
      <c r="JR45" s="976">
        <f t="shared" si="274"/>
        <v>0.52943469785575048</v>
      </c>
      <c r="JS45" s="978">
        <f t="shared" si="275"/>
        <v>0.67769640893720307</v>
      </c>
      <c r="JT45" s="979">
        <f t="shared" si="276"/>
        <v>0.70784055087303543</v>
      </c>
      <c r="JU45" s="980">
        <f t="shared" si="277"/>
        <v>0.73047977422389465</v>
      </c>
      <c r="JV45" s="981">
        <f t="shared" si="278"/>
        <v>0.75416346978381554</v>
      </c>
      <c r="JW45" s="980">
        <f t="shared" si="279"/>
        <v>0.74545273582323524</v>
      </c>
      <c r="JX45" s="982">
        <f t="shared" si="280"/>
        <v>0.75288543924197371</v>
      </c>
      <c r="JY45" s="978" t="s">
        <v>368</v>
      </c>
      <c r="JZ45" s="979" t="s">
        <v>368</v>
      </c>
      <c r="KA45" s="977" t="s">
        <v>368</v>
      </c>
      <c r="KB45" s="976" t="s">
        <v>368</v>
      </c>
      <c r="KC45" s="977" t="s">
        <v>368</v>
      </c>
      <c r="KD45" s="983" t="s">
        <v>368</v>
      </c>
      <c r="KE45" s="984">
        <f>SUBTOTAL(9,KE46:KE53)</f>
        <v>32667</v>
      </c>
      <c r="KF45" s="985"/>
      <c r="KG45" s="986">
        <f t="shared" si="281"/>
        <v>3.1774106945453351E-2</v>
      </c>
      <c r="KH45" s="3300">
        <f t="shared" si="282"/>
        <v>1006</v>
      </c>
      <c r="KI45" s="987">
        <f>SUBTOTAL(9,KI46:KI53)</f>
        <v>31661</v>
      </c>
      <c r="KJ45" s="988" t="s">
        <v>353</v>
      </c>
      <c r="KK45" s="989">
        <f t="shared" si="326"/>
        <v>1.9349645846748142E-2</v>
      </c>
      <c r="KL45" s="990">
        <v>31060</v>
      </c>
      <c r="KM45" s="991" t="s">
        <v>353</v>
      </c>
      <c r="KN45" s="992">
        <f t="shared" si="327"/>
        <v>-7.0616397366846217E-2</v>
      </c>
      <c r="KO45" s="993">
        <f>SUBTOTAL(9,KO46:KO53)</f>
        <v>33420</v>
      </c>
      <c r="KP45" s="991" t="s">
        <v>353</v>
      </c>
      <c r="KQ45" s="994">
        <f t="shared" si="328"/>
        <v>0.11552455021863217</v>
      </c>
      <c r="KR45" s="993">
        <f>SUBTOTAL(9,KR46:KR53)</f>
        <v>29959</v>
      </c>
      <c r="KS45" s="991" t="s">
        <v>353</v>
      </c>
      <c r="KT45" s="994">
        <f t="shared" si="329"/>
        <v>2.7781496853662713E-3</v>
      </c>
      <c r="KU45" s="993">
        <f>SUBTOTAL(9,KU46:KU53)</f>
        <v>29876</v>
      </c>
      <c r="KV45" s="995" t="s">
        <v>353</v>
      </c>
      <c r="KW45" s="2769">
        <f>SUBTOTAL(9,KW46:KW53)</f>
        <v>728</v>
      </c>
      <c r="KX45" s="2788">
        <f t="shared" si="330"/>
        <v>727</v>
      </c>
      <c r="KY45" s="2771">
        <f t="shared" si="331"/>
        <v>727</v>
      </c>
      <c r="KZ45" s="2964">
        <f>SUBTOTAL(9,KZ46:KZ53)</f>
        <v>1</v>
      </c>
      <c r="LA45" s="2788">
        <f t="shared" si="332"/>
        <v>-0.98989898989898994</v>
      </c>
      <c r="LB45" s="2771">
        <f t="shared" si="364"/>
        <v>-98</v>
      </c>
      <c r="LC45" s="2950">
        <f>SUBTOTAL(9,LC46:LC53)</f>
        <v>99</v>
      </c>
      <c r="LD45" s="996">
        <f>SUBTOTAL(9,LD46:LD53)</f>
        <v>254</v>
      </c>
      <c r="LE45" s="997">
        <f>SUBTOTAL(9,LE46:LE53)</f>
        <v>1</v>
      </c>
      <c r="LF45" s="2716">
        <v>40</v>
      </c>
      <c r="LG45" s="996">
        <f>SUBTOTAL(9,LG46:LG53)</f>
        <v>474</v>
      </c>
      <c r="LH45" s="2699">
        <f>SUBTOTAL(9,LH46:LH53)</f>
        <v>0</v>
      </c>
      <c r="LI45" s="998">
        <v>59</v>
      </c>
      <c r="LJ45" s="996">
        <f>SUBTOTAL(9,LJ46:LJ53)</f>
        <v>0</v>
      </c>
      <c r="LK45" s="2699">
        <f>SUBTOTAL(9,LK46:LK53)</f>
        <v>0</v>
      </c>
      <c r="LL45" s="2700">
        <v>0</v>
      </c>
      <c r="LM45" s="2769">
        <f>SUBTOTAL(9,LM46:LM53)</f>
        <v>1586</v>
      </c>
      <c r="LN45" s="2788">
        <f t="shared" si="333"/>
        <v>1.5580645161290323</v>
      </c>
      <c r="LO45" s="2771">
        <f t="shared" si="334"/>
        <v>966</v>
      </c>
      <c r="LP45" s="2772">
        <f>SUBTOTAL(9,LP46:LP53)</f>
        <v>620</v>
      </c>
      <c r="LQ45" s="2788">
        <f t="shared" si="367"/>
        <v>-0.97510440089945394</v>
      </c>
      <c r="LR45" s="2771">
        <f t="shared" si="368"/>
        <v>-24284</v>
      </c>
      <c r="LS45" s="2773">
        <f t="shared" ref="LS45:MJ45" si="577">SUBTOTAL(9,LS46:LS53)</f>
        <v>24904</v>
      </c>
      <c r="LT45" s="2835">
        <f t="shared" si="577"/>
        <v>105</v>
      </c>
      <c r="LU45" s="1000">
        <f t="shared" si="577"/>
        <v>0</v>
      </c>
      <c r="LV45" s="1001">
        <f t="shared" si="577"/>
        <v>1846</v>
      </c>
      <c r="LW45" s="999">
        <f t="shared" si="577"/>
        <v>365</v>
      </c>
      <c r="LX45" s="1000">
        <f t="shared" si="577"/>
        <v>346</v>
      </c>
      <c r="LY45" s="1002">
        <f t="shared" si="577"/>
        <v>496</v>
      </c>
      <c r="LZ45" s="999">
        <f t="shared" si="577"/>
        <v>0</v>
      </c>
      <c r="MA45" s="1000">
        <f t="shared" si="577"/>
        <v>0</v>
      </c>
      <c r="MB45" s="1002">
        <f t="shared" si="577"/>
        <v>0</v>
      </c>
      <c r="MC45" s="999">
        <f t="shared" si="577"/>
        <v>428</v>
      </c>
      <c r="MD45" s="1003">
        <f t="shared" si="577"/>
        <v>273</v>
      </c>
      <c r="ME45" s="1002">
        <f t="shared" si="577"/>
        <v>22432</v>
      </c>
      <c r="MF45" s="999">
        <f t="shared" si="577"/>
        <v>683</v>
      </c>
      <c r="MG45" s="1000">
        <f t="shared" si="577"/>
        <v>0</v>
      </c>
      <c r="MH45" s="1002">
        <f t="shared" si="577"/>
        <v>0</v>
      </c>
      <c r="MI45" s="999">
        <f t="shared" si="577"/>
        <v>5</v>
      </c>
      <c r="MJ45" s="1003">
        <f t="shared" si="577"/>
        <v>1</v>
      </c>
      <c r="MK45" s="1004" t="s">
        <v>353</v>
      </c>
      <c r="ML45" s="2861">
        <f>SUBTOTAL(9,ML46:ML53)</f>
        <v>130</v>
      </c>
      <c r="MM45" s="2869" t="s">
        <v>353</v>
      </c>
      <c r="MN45" s="1005">
        <f>SUBTOTAL(9,MN46:MN53)</f>
        <v>30353</v>
      </c>
      <c r="MO45" s="2788">
        <f t="shared" si="335"/>
        <v>-2.2132731958762863E-2</v>
      </c>
      <c r="MP45" s="2771">
        <f t="shared" si="336"/>
        <v>-687</v>
      </c>
      <c r="MQ45" s="1006">
        <f>SUBTOTAL(9,MQ46:MQ53)</f>
        <v>31040</v>
      </c>
      <c r="MR45" s="3183" t="s">
        <v>353</v>
      </c>
      <c r="MS45" s="2788">
        <f t="shared" si="284"/>
        <v>4.1246491662539206</v>
      </c>
      <c r="MT45" s="2771">
        <f t="shared" si="285"/>
        <v>24983</v>
      </c>
      <c r="MU45" s="3145">
        <f>SUBTOTAL(9,MU46:MU53)</f>
        <v>6057</v>
      </c>
      <c r="MV45" s="3162"/>
      <c r="MW45" s="1007">
        <f t="shared" ref="MW45" si="578">SUBTOTAL(9,MW46:MW53)</f>
        <v>32667</v>
      </c>
      <c r="MX45" s="2673">
        <f t="shared" ref="MX45:NR45" si="579">SUBTOTAL(9,MX46:MX53)</f>
        <v>22</v>
      </c>
      <c r="MY45" s="2674">
        <f t="shared" si="579"/>
        <v>5</v>
      </c>
      <c r="MZ45" s="2675">
        <f t="shared" si="579"/>
        <v>1</v>
      </c>
      <c r="NA45" s="2674">
        <f t="shared" si="579"/>
        <v>32</v>
      </c>
      <c r="NB45" s="2675">
        <f t="shared" si="579"/>
        <v>430</v>
      </c>
      <c r="NC45" s="2674">
        <f t="shared" si="579"/>
        <v>8</v>
      </c>
      <c r="ND45" s="2675">
        <f t="shared" si="579"/>
        <v>39</v>
      </c>
      <c r="NE45" s="2674">
        <f t="shared" si="579"/>
        <v>69</v>
      </c>
      <c r="NF45" s="2675">
        <f t="shared" si="579"/>
        <v>107</v>
      </c>
      <c r="NG45" s="2674">
        <f t="shared" si="579"/>
        <v>28</v>
      </c>
      <c r="NH45" s="2674">
        <f t="shared" si="579"/>
        <v>17</v>
      </c>
      <c r="NI45" s="2674">
        <f t="shared" si="579"/>
        <v>27</v>
      </c>
      <c r="NJ45" s="2674">
        <f t="shared" si="579"/>
        <v>22</v>
      </c>
      <c r="NK45" s="2674">
        <f t="shared" si="579"/>
        <v>13</v>
      </c>
      <c r="NL45" s="2674">
        <f t="shared" si="579"/>
        <v>7</v>
      </c>
      <c r="NM45" s="2674">
        <f t="shared" si="579"/>
        <v>10</v>
      </c>
      <c r="NN45" s="2674">
        <f t="shared" si="579"/>
        <v>8</v>
      </c>
      <c r="NO45" s="2674">
        <f t="shared" si="579"/>
        <v>50</v>
      </c>
      <c r="NP45" s="2674">
        <f t="shared" si="579"/>
        <v>4</v>
      </c>
      <c r="NQ45" s="2674">
        <f t="shared" si="579"/>
        <v>9</v>
      </c>
      <c r="NR45" s="2676">
        <f t="shared" si="579"/>
        <v>31759</v>
      </c>
    </row>
    <row r="46" spans="1:382" s="91" customFormat="1" ht="20.100000000000001" customHeight="1">
      <c r="A46" s="782"/>
      <c r="B46" s="783" t="s">
        <v>583</v>
      </c>
      <c r="C46" s="783"/>
      <c r="D46" s="784" t="s">
        <v>345</v>
      </c>
      <c r="E46" s="785" t="s">
        <v>368</v>
      </c>
      <c r="F46" s="786" t="s">
        <v>368</v>
      </c>
      <c r="G46" s="787" t="s">
        <v>368</v>
      </c>
      <c r="H46" s="788">
        <f t="shared" si="287"/>
        <v>9.5529676206716138E-3</v>
      </c>
      <c r="I46" s="789">
        <f t="shared" si="337"/>
        <v>1.0837956770563865E-2</v>
      </c>
      <c r="J46" s="790">
        <f t="shared" si="236"/>
        <v>1.3331711451155071E-2</v>
      </c>
      <c r="K46" s="791">
        <f t="shared" si="237"/>
        <v>1.2854348669873842E-2</v>
      </c>
      <c r="L46" s="792">
        <f t="shared" si="238"/>
        <v>1.3241708407785146E-2</v>
      </c>
      <c r="M46" s="793">
        <f t="shared" si="239"/>
        <v>1.346784389918069E-2</v>
      </c>
      <c r="N46" s="794">
        <f t="shared" si="240"/>
        <v>3.2477114503897252E-2</v>
      </c>
      <c r="O46" s="795">
        <f t="shared" si="288"/>
        <v>3.7580123347240674E-2</v>
      </c>
      <c r="P46" s="796">
        <f t="shared" si="289"/>
        <v>4.6016540431244507E-2</v>
      </c>
      <c r="Q46" s="797">
        <f t="shared" si="290"/>
        <v>4.5814295530988917E-2</v>
      </c>
      <c r="R46" s="796">
        <f t="shared" si="291"/>
        <v>4.8406641365617217E-2</v>
      </c>
      <c r="S46" s="798">
        <f t="shared" si="292"/>
        <v>5.0395247116233402E-2</v>
      </c>
      <c r="T46" s="794">
        <f t="shared" ref="T46:T53" si="580">Z46/$Z$45</f>
        <v>9.2044928380457344E-2</v>
      </c>
      <c r="U46" s="795">
        <f t="shared" ref="U46:U53" si="581">AC46/$AC$45</f>
        <v>0.100956484401605</v>
      </c>
      <c r="V46" s="790">
        <f t="shared" ref="V46:V53" si="582">AF46/$AF$45</f>
        <v>0.11076536413141044</v>
      </c>
      <c r="W46" s="799">
        <f t="shared" ref="W46:W53" si="583">AH46/$AH$45</f>
        <v>0.10786129382463759</v>
      </c>
      <c r="X46" s="790">
        <f t="shared" ref="X46:X53" si="584">AJ46/$AJ$45</f>
        <v>0.11510331929387078</v>
      </c>
      <c r="Y46" s="800">
        <f t="shared" ref="Y46:Y53" si="585">AL46/$AL$45</f>
        <v>0.11975770336732609</v>
      </c>
      <c r="Z46" s="2045">
        <f t="shared" si="338"/>
        <v>12325</v>
      </c>
      <c r="AA46" s="2194">
        <f t="shared" si="450"/>
        <v>-9.6208843587299309E-2</v>
      </c>
      <c r="AB46" s="2195">
        <f t="shared" si="241"/>
        <v>-1312</v>
      </c>
      <c r="AC46" s="2034">
        <f>SUM(BB46,BE46)</f>
        <v>13637</v>
      </c>
      <c r="AD46" s="801">
        <f t="shared" si="452"/>
        <v>-0.18140344558496913</v>
      </c>
      <c r="AE46" s="2018">
        <f t="shared" si="242"/>
        <v>-3022</v>
      </c>
      <c r="AF46" s="802" t="s">
        <v>43</v>
      </c>
      <c r="AG46" s="801">
        <f t="shared" si="243"/>
        <v>9.5914742451154611E-2</v>
      </c>
      <c r="AH46" s="2054">
        <v>15201</v>
      </c>
      <c r="AI46" s="801">
        <f t="shared" si="244"/>
        <v>4.0290620871863414E-3</v>
      </c>
      <c r="AJ46" s="803">
        <v>15140</v>
      </c>
      <c r="AK46" s="804">
        <f t="shared" si="295"/>
        <v>-6.7572000262415832E-3</v>
      </c>
      <c r="AL46" s="2054">
        <v>15243</v>
      </c>
      <c r="AM46" s="805">
        <f t="shared" si="296"/>
        <v>-0.21516836577077536</v>
      </c>
      <c r="AN46" s="2069">
        <v>19422</v>
      </c>
      <c r="AO46" s="801">
        <f t="shared" si="245"/>
        <v>-0.10365515968248107</v>
      </c>
      <c r="AP46" s="2054">
        <v>21668</v>
      </c>
      <c r="AQ46" s="805">
        <f t="shared" si="246"/>
        <v>1.8089555043931727E-2</v>
      </c>
      <c r="AR46" s="2069">
        <v>21283</v>
      </c>
      <c r="AS46" s="801">
        <f t="shared" si="247"/>
        <v>0.10217503883997936</v>
      </c>
      <c r="AT46" s="2054">
        <v>19310</v>
      </c>
      <c r="AU46" s="805" t="str">
        <f t="shared" si="248"/>
        <v>-</v>
      </c>
      <c r="AV46" s="2069" t="s">
        <v>368</v>
      </c>
      <c r="AW46" s="801" t="str">
        <f t="shared" si="249"/>
        <v>-</v>
      </c>
      <c r="AX46" s="2054" t="s">
        <v>368</v>
      </c>
      <c r="AY46" s="805" t="str">
        <f t="shared" si="297"/>
        <v>-</v>
      </c>
      <c r="AZ46" s="2083" t="s">
        <v>368</v>
      </c>
      <c r="BA46" s="2094">
        <f t="shared" si="339"/>
        <v>7760</v>
      </c>
      <c r="BB46" s="2104">
        <f t="shared" ref="BB46:BB54" si="586">SUM(CA46,CW46)</f>
        <v>8539</v>
      </c>
      <c r="BC46" s="2113">
        <v>10128</v>
      </c>
      <c r="BD46" s="806">
        <f t="shared" ref="BD46:BD54" si="587">CC46+CY46</f>
        <v>4565</v>
      </c>
      <c r="BE46" s="807">
        <f t="shared" ref="BE46:BE54" si="588">CD46+CZ46</f>
        <v>5098</v>
      </c>
      <c r="BF46" s="2137">
        <v>6531</v>
      </c>
      <c r="BG46" s="2147">
        <f t="shared" ref="BG46:BG54" si="589">BH46+BI46</f>
        <v>9122</v>
      </c>
      <c r="BH46" s="806">
        <f t="shared" ref="BH46:BH54" si="590">CG46+DC46</f>
        <v>6730</v>
      </c>
      <c r="BI46" s="806">
        <f t="shared" ref="BI46:BI54" si="591">CH46+DD46</f>
        <v>2392</v>
      </c>
      <c r="BJ46" s="806">
        <f t="shared" ref="BJ46:BJ54" si="592">BK46+BL46</f>
        <v>3203</v>
      </c>
      <c r="BK46" s="806">
        <f t="shared" ref="BK46:BK54" si="593">CJ46+DF46</f>
        <v>1030</v>
      </c>
      <c r="BL46" s="808">
        <f t="shared" ref="BL46:BL54" si="594">CK46+DG46</f>
        <v>2173</v>
      </c>
      <c r="BM46" s="2127">
        <f t="shared" si="340"/>
        <v>12325</v>
      </c>
      <c r="BN46" s="3275"/>
      <c r="BO46" s="881"/>
      <c r="BP46" s="811">
        <f t="shared" si="453"/>
        <v>122</v>
      </c>
      <c r="BQ46" s="2166">
        <f t="shared" si="252"/>
        <v>0.12962962962962954</v>
      </c>
      <c r="BR46" s="2167">
        <f t="shared" si="342"/>
        <v>14</v>
      </c>
      <c r="BS46" s="813">
        <f t="shared" si="485"/>
        <v>108</v>
      </c>
      <c r="BT46" s="812">
        <f t="shared" si="301"/>
        <v>4.8543689320388328E-2</v>
      </c>
      <c r="BU46" s="814">
        <v>103</v>
      </c>
      <c r="BV46" s="812">
        <f t="shared" si="302"/>
        <v>5.1020408163265252E-2</v>
      </c>
      <c r="BW46" s="814">
        <v>98</v>
      </c>
      <c r="BX46" s="2170">
        <f t="shared" si="303"/>
        <v>1.0851063829787235</v>
      </c>
      <c r="BY46" s="815">
        <v>47</v>
      </c>
      <c r="BZ46" s="816">
        <f t="shared" si="343"/>
        <v>62</v>
      </c>
      <c r="CA46" s="817">
        <v>53</v>
      </c>
      <c r="CB46" s="883">
        <v>48</v>
      </c>
      <c r="CC46" s="819">
        <f t="shared" si="344"/>
        <v>60</v>
      </c>
      <c r="CD46" s="820">
        <v>55</v>
      </c>
      <c r="CE46" s="883">
        <v>55</v>
      </c>
      <c r="CF46" s="821">
        <f t="shared" si="454"/>
        <v>67</v>
      </c>
      <c r="CG46" s="822">
        <v>36</v>
      </c>
      <c r="CH46" s="823">
        <v>31</v>
      </c>
      <c r="CI46" s="821">
        <f t="shared" si="455"/>
        <v>55</v>
      </c>
      <c r="CJ46" s="823">
        <v>26</v>
      </c>
      <c r="CK46" s="824">
        <v>29</v>
      </c>
      <c r="CL46" s="825">
        <f t="shared" ref="CL46:CL54" si="595">CV46+CY46</f>
        <v>12203</v>
      </c>
      <c r="CM46" s="826">
        <f t="shared" si="347"/>
        <v>-9.8011678616305664E-2</v>
      </c>
      <c r="CN46" s="2008">
        <f t="shared" si="348"/>
        <v>-1326</v>
      </c>
      <c r="CO46" s="827">
        <f t="shared" si="304"/>
        <v>13529</v>
      </c>
      <c r="CP46" s="828">
        <f t="shared" si="305"/>
        <v>-0.18283401787871467</v>
      </c>
      <c r="CQ46" s="829">
        <v>16556</v>
      </c>
      <c r="CR46" s="830">
        <f t="shared" si="306"/>
        <v>9.6206051777792512E-2</v>
      </c>
      <c r="CS46" s="829">
        <v>15103</v>
      </c>
      <c r="CT46" s="830">
        <f t="shared" si="306"/>
        <v>6.6255880209364904E-4</v>
      </c>
      <c r="CU46" s="831">
        <v>15093</v>
      </c>
      <c r="CV46" s="832">
        <f t="shared" ref="CV46:CV54" si="596">SUM(DS46,DY46,EP46,EV46,FM46,FS46,GJ46,GP46,HG46,HM46,ID46,IJ46)</f>
        <v>7698</v>
      </c>
      <c r="CW46" s="833">
        <f t="shared" ref="CW46:CW54" si="597">SUM(DT46,DZ46,EQ46,EW46,FN46,FT46,GK46,GQ46,HH46,HN46,IE46,IK46)</f>
        <v>8486</v>
      </c>
      <c r="CX46" s="900">
        <v>2680</v>
      </c>
      <c r="CY46" s="835">
        <f t="shared" ref="CY46:CY54" si="598">SUM(DV46,EB46,ES46,EY46,FP46,FV46,GM46,GS46,HJ46,HP46,IG46,IM46)</f>
        <v>4505</v>
      </c>
      <c r="CZ46" s="836">
        <f t="shared" ref="CZ46:CZ54" si="599">SUM(DW46,EC46,ET46,EZ46,FQ46,FW46,GN46,GT46,HK46,HQ46,IH46,IN46)</f>
        <v>5043</v>
      </c>
      <c r="DA46" s="901">
        <v>6476</v>
      </c>
      <c r="DB46" s="821">
        <f t="shared" ref="DB46:DB54" si="600">DC46+DD46</f>
        <v>9055</v>
      </c>
      <c r="DC46" s="821">
        <f t="shared" ref="DC46:DC54" si="601">DS46+EP46+FM46+GJ46+HG46+ID46</f>
        <v>6694</v>
      </c>
      <c r="DD46" s="838">
        <f t="shared" ref="DD46:DD54" si="602">DV46+ES46+FP46+GM46+HJ46+IG46</f>
        <v>2361</v>
      </c>
      <c r="DE46" s="821">
        <f t="shared" ref="DE46:DE54" si="603">DF46+DG46</f>
        <v>3148</v>
      </c>
      <c r="DF46" s="838">
        <f t="shared" ref="DF46:DF54" si="604">DY46+EV46+FS46+GP46+HM46+IJ46</f>
        <v>1004</v>
      </c>
      <c r="DG46" s="1142">
        <f t="shared" ref="DG46:DG54" si="605">EB46+EY46+FV46+GS46+HP46+IM46</f>
        <v>2144</v>
      </c>
      <c r="DH46" s="1148">
        <f t="shared" ref="DH46:DH54" si="606">DM46+DP46</f>
        <v>7705</v>
      </c>
      <c r="DI46" s="833">
        <f t="shared" si="309"/>
        <v>8524</v>
      </c>
      <c r="DJ46" s="841">
        <f t="shared" si="356"/>
        <v>9807</v>
      </c>
      <c r="DK46" s="840">
        <f t="shared" ref="DK46:DK54" si="607">DS46+DY46</f>
        <v>5676</v>
      </c>
      <c r="DL46" s="840">
        <f t="shared" ref="DL46:DL54" si="608">DV46+EB46</f>
        <v>2029</v>
      </c>
      <c r="DM46" s="840">
        <f t="shared" ref="DM46:DM54" si="609">DS46+DV46</f>
        <v>5432</v>
      </c>
      <c r="DN46" s="833">
        <f t="shared" ref="DN46:DN54" si="610">SUM(DT46,DW46)</f>
        <v>5875</v>
      </c>
      <c r="DO46" s="875">
        <v>6711</v>
      </c>
      <c r="DP46" s="843">
        <f t="shared" ref="DP46:DP54" si="611">DY46+EB46</f>
        <v>2273</v>
      </c>
      <c r="DQ46" s="833">
        <f t="shared" ref="DQ46:DQ54" si="612">SUM(DZ46,EC46)</f>
        <v>2649</v>
      </c>
      <c r="DR46" s="902">
        <v>3096</v>
      </c>
      <c r="DS46" s="903">
        <v>5012</v>
      </c>
      <c r="DT46" s="904">
        <v>5427</v>
      </c>
      <c r="DU46" s="905">
        <v>6216</v>
      </c>
      <c r="DV46" s="848">
        <v>420</v>
      </c>
      <c r="DW46" s="807">
        <v>448</v>
      </c>
      <c r="DX46" s="890">
        <v>495</v>
      </c>
      <c r="DY46" s="848">
        <v>664</v>
      </c>
      <c r="DZ46" s="807">
        <v>765</v>
      </c>
      <c r="EA46" s="891">
        <v>885</v>
      </c>
      <c r="EB46" s="851">
        <v>1609</v>
      </c>
      <c r="EC46" s="807">
        <v>1884</v>
      </c>
      <c r="ED46" s="908">
        <v>2211</v>
      </c>
      <c r="EE46" s="853">
        <f t="shared" si="357"/>
        <v>157</v>
      </c>
      <c r="EF46" s="854">
        <f t="shared" si="310"/>
        <v>183</v>
      </c>
      <c r="EG46" s="855">
        <f t="shared" si="311"/>
        <v>194</v>
      </c>
      <c r="EH46" s="835">
        <f t="shared" ref="EH46:EH54" si="613">EP46+EV46</f>
        <v>93</v>
      </c>
      <c r="EI46" s="853">
        <f t="shared" ref="EI46:EI54" si="614">ES46+EY46</f>
        <v>64</v>
      </c>
      <c r="EJ46" s="835">
        <f t="shared" ref="EJ46:EJ54" si="615">EP46+ES46</f>
        <v>78</v>
      </c>
      <c r="EK46" s="855">
        <f t="shared" ref="EK46:EK54" si="616">SUM(EQ46,ET46)</f>
        <v>92</v>
      </c>
      <c r="EL46" s="886">
        <v>96</v>
      </c>
      <c r="EM46" s="835">
        <f t="shared" ref="EM46:EM54" si="617">EV46+EY46</f>
        <v>79</v>
      </c>
      <c r="EN46" s="854">
        <f t="shared" ref="EN46:EN54" si="618">SUM(EW46,EZ46)</f>
        <v>91</v>
      </c>
      <c r="EO46" s="886">
        <v>98</v>
      </c>
      <c r="EP46" s="856">
        <v>73</v>
      </c>
      <c r="EQ46" s="807">
        <v>87</v>
      </c>
      <c r="ER46" s="884">
        <v>91</v>
      </c>
      <c r="ES46" s="857">
        <v>5</v>
      </c>
      <c r="ET46" s="858">
        <v>5</v>
      </c>
      <c r="EU46" s="886">
        <v>5</v>
      </c>
      <c r="EV46" s="856">
        <v>20</v>
      </c>
      <c r="EW46" s="807">
        <v>25</v>
      </c>
      <c r="EX46" s="891">
        <v>27</v>
      </c>
      <c r="EY46" s="851">
        <v>59</v>
      </c>
      <c r="EZ46" s="807">
        <v>66</v>
      </c>
      <c r="FA46" s="892">
        <v>71</v>
      </c>
      <c r="FB46" s="853">
        <f t="shared" si="358"/>
        <v>286</v>
      </c>
      <c r="FC46" s="854">
        <f t="shared" si="312"/>
        <v>303</v>
      </c>
      <c r="FD46" s="855">
        <f t="shared" si="313"/>
        <v>346</v>
      </c>
      <c r="FE46" s="835">
        <f t="shared" ref="FE46:FE54" si="619">FM46+FS46</f>
        <v>175</v>
      </c>
      <c r="FF46" s="835">
        <f t="shared" ref="FF46:FF54" si="620">FP46+FV46</f>
        <v>111</v>
      </c>
      <c r="FG46" s="835">
        <f t="shared" ref="FG46:FG54" si="621">FM46+FP46</f>
        <v>222</v>
      </c>
      <c r="FH46" s="855">
        <f t="shared" ref="FH46:FH54" si="622">SUM(FN46,FQ46)</f>
        <v>225</v>
      </c>
      <c r="FI46" s="783">
        <v>259</v>
      </c>
      <c r="FJ46" s="860">
        <f t="shared" ref="FJ46:FJ54" si="623">FS46+FV46</f>
        <v>64</v>
      </c>
      <c r="FK46" s="854">
        <f t="shared" ref="FK46:FK54" si="624">SUM(FT46,FW46)</f>
        <v>78</v>
      </c>
      <c r="FL46" s="893">
        <v>87</v>
      </c>
      <c r="FM46" s="856">
        <v>155</v>
      </c>
      <c r="FN46" s="807">
        <v>164</v>
      </c>
      <c r="FO46" s="884">
        <v>183</v>
      </c>
      <c r="FP46" s="848">
        <v>67</v>
      </c>
      <c r="FQ46" s="807">
        <v>61</v>
      </c>
      <c r="FR46" s="884">
        <v>76</v>
      </c>
      <c r="FS46" s="848">
        <v>20</v>
      </c>
      <c r="FT46" s="807">
        <v>24</v>
      </c>
      <c r="FU46" s="891">
        <v>26</v>
      </c>
      <c r="FV46" s="851">
        <v>44</v>
      </c>
      <c r="FW46" s="807">
        <v>54</v>
      </c>
      <c r="FX46" s="892">
        <v>61</v>
      </c>
      <c r="FY46" s="853">
        <f t="shared" si="359"/>
        <v>2502</v>
      </c>
      <c r="FZ46" s="854">
        <f t="shared" si="314"/>
        <v>2896</v>
      </c>
      <c r="GA46" s="855">
        <f t="shared" si="315"/>
        <v>4453</v>
      </c>
      <c r="GB46" s="835">
        <f t="shared" ref="GB46:GB54" si="625">GJ46+GP46</f>
        <v>1055</v>
      </c>
      <c r="GC46" s="835">
        <f t="shared" ref="GC46:GC54" si="626">GM46+GS46</f>
        <v>1447</v>
      </c>
      <c r="GD46" s="835">
        <f t="shared" ref="GD46:GD54" si="627">GJ46+GM46</f>
        <v>2326</v>
      </c>
      <c r="GE46" s="855">
        <f t="shared" ref="GE46:GE54" si="628">SUM(GK46,GN46)</f>
        <v>2692</v>
      </c>
      <c r="GF46" s="902">
        <v>4192</v>
      </c>
      <c r="GG46" s="862">
        <f t="shared" ref="GG46:GG54" si="629">GP46+GS46</f>
        <v>176</v>
      </c>
      <c r="GH46" s="854">
        <f t="shared" ref="GH46:GH54" si="630">SUM(GQ46,GT46)</f>
        <v>204</v>
      </c>
      <c r="GI46" s="893">
        <v>261</v>
      </c>
      <c r="GJ46" s="856">
        <v>980</v>
      </c>
      <c r="GK46" s="807">
        <v>1171</v>
      </c>
      <c r="GL46" s="900">
        <v>1786</v>
      </c>
      <c r="GM46" s="848">
        <v>1346</v>
      </c>
      <c r="GN46" s="807">
        <v>1521</v>
      </c>
      <c r="GO46" s="906">
        <v>2406</v>
      </c>
      <c r="GP46" s="848">
        <v>75</v>
      </c>
      <c r="GQ46" s="807">
        <v>86</v>
      </c>
      <c r="GR46" s="885">
        <v>98</v>
      </c>
      <c r="GS46" s="856">
        <v>101</v>
      </c>
      <c r="GT46" s="807">
        <v>118</v>
      </c>
      <c r="GU46" s="892">
        <v>163</v>
      </c>
      <c r="GV46" s="853">
        <f t="shared" si="360"/>
        <v>412</v>
      </c>
      <c r="GW46" s="854">
        <f t="shared" si="316"/>
        <v>555</v>
      </c>
      <c r="GX46" s="855">
        <f t="shared" si="361"/>
        <v>491</v>
      </c>
      <c r="GY46" s="835">
        <f t="shared" ref="GY46:GY54" si="631">HG46+HM46</f>
        <v>225</v>
      </c>
      <c r="GZ46" s="835">
        <f t="shared" ref="GZ46:GZ54" si="632">HJ46+HP46</f>
        <v>187</v>
      </c>
      <c r="HA46" s="835">
        <f t="shared" ref="HA46:HA54" si="633">HG46+HJ46</f>
        <v>216</v>
      </c>
      <c r="HB46" s="855">
        <f t="shared" ref="HB46:HB54" si="634">SUM(HH46,HK46)</f>
        <v>283</v>
      </c>
      <c r="HC46" s="783">
        <f t="shared" si="317"/>
        <v>243</v>
      </c>
      <c r="HD46" s="835">
        <f t="shared" ref="HD46:HD54" si="635">HM46+HP46</f>
        <v>196</v>
      </c>
      <c r="HE46" s="855">
        <f t="shared" ref="HE46:HE54" si="636">SUM(HN46,HQ46)</f>
        <v>272</v>
      </c>
      <c r="HF46" s="893">
        <f t="shared" si="318"/>
        <v>248</v>
      </c>
      <c r="HG46" s="856">
        <v>173</v>
      </c>
      <c r="HH46" s="807">
        <v>232</v>
      </c>
      <c r="HI46" s="884">
        <v>202</v>
      </c>
      <c r="HJ46" s="848">
        <v>43</v>
      </c>
      <c r="HK46" s="807">
        <v>51</v>
      </c>
      <c r="HL46" s="884">
        <v>41</v>
      </c>
      <c r="HM46" s="848">
        <v>52</v>
      </c>
      <c r="HN46" s="807">
        <v>84</v>
      </c>
      <c r="HO46" s="891">
        <v>82</v>
      </c>
      <c r="HP46" s="856">
        <v>144</v>
      </c>
      <c r="HQ46" s="807">
        <v>188</v>
      </c>
      <c r="HR46" s="885">
        <v>166</v>
      </c>
      <c r="HS46" s="863">
        <f t="shared" ref="HS46:HS54" si="637">HX46+IA46</f>
        <v>1141</v>
      </c>
      <c r="HT46" s="854">
        <f t="shared" ref="HT46:HT54" si="638">HY46+IB46</f>
        <v>1068</v>
      </c>
      <c r="HU46" s="836">
        <f t="shared" ref="HU46:HU54" si="639">HZ46+IC46</f>
        <v>1265</v>
      </c>
      <c r="HV46" s="835">
        <f t="shared" ref="HV46:HV54" si="640">ID46+IJ46</f>
        <v>474</v>
      </c>
      <c r="HW46" s="864">
        <f t="shared" ref="HW46:HW54" si="641">IG46+IM46</f>
        <v>667</v>
      </c>
      <c r="HX46" s="835">
        <f t="shared" ref="HX46:HX54" si="642">ID46+IG46</f>
        <v>781</v>
      </c>
      <c r="HY46" s="836">
        <f t="shared" ref="HY46:HY54" si="643">SUM(IE46,IH46)</f>
        <v>683</v>
      </c>
      <c r="HZ46" s="884">
        <v>806</v>
      </c>
      <c r="IA46" s="835">
        <f t="shared" ref="IA46:IB54" si="644">SUM(IJ46,IM46)</f>
        <v>360</v>
      </c>
      <c r="IB46" s="836">
        <f t="shared" si="644"/>
        <v>385</v>
      </c>
      <c r="IC46" s="891">
        <v>459</v>
      </c>
      <c r="ID46" s="856">
        <v>301</v>
      </c>
      <c r="IE46" s="807">
        <v>229</v>
      </c>
      <c r="IF46" s="884">
        <v>254</v>
      </c>
      <c r="IG46" s="848">
        <v>480</v>
      </c>
      <c r="IH46" s="807">
        <v>454</v>
      </c>
      <c r="II46" s="884">
        <v>552</v>
      </c>
      <c r="IJ46" s="848">
        <v>173</v>
      </c>
      <c r="IK46" s="807">
        <v>192</v>
      </c>
      <c r="IL46" s="892">
        <v>230</v>
      </c>
      <c r="IM46" s="848">
        <v>187</v>
      </c>
      <c r="IN46" s="807">
        <v>193</v>
      </c>
      <c r="IO46" s="894">
        <v>229</v>
      </c>
      <c r="IP46" s="1945">
        <f t="shared" ref="IP46:IP54" si="645">IQ46+IT46+IW46+IZ46+JC46+JF46</f>
        <v>12325</v>
      </c>
      <c r="IQ46" s="3236">
        <f t="shared" ref="IQ46:IQ54" si="646">IR46+IS46</f>
        <v>869</v>
      </c>
      <c r="IR46" s="3237">
        <v>747</v>
      </c>
      <c r="IS46" s="3238">
        <v>122</v>
      </c>
      <c r="IT46" s="3236">
        <f t="shared" ref="IT46:IT54" si="647">IU46+IV46</f>
        <v>2102</v>
      </c>
      <c r="IU46" s="3237">
        <v>1763</v>
      </c>
      <c r="IV46" s="3238">
        <v>339</v>
      </c>
      <c r="IW46" s="3236">
        <f t="shared" ref="IW46:IW54" si="648">IX46+IY46</f>
        <v>3094</v>
      </c>
      <c r="IX46" s="3237">
        <v>2058</v>
      </c>
      <c r="IY46" s="3238">
        <v>1036</v>
      </c>
      <c r="IZ46" s="3236">
        <f t="shared" ref="IZ46:IZ54" si="649">JA46+JB46</f>
        <v>2489</v>
      </c>
      <c r="JA46" s="3237">
        <v>1440</v>
      </c>
      <c r="JB46" s="3238">
        <v>1049</v>
      </c>
      <c r="JC46" s="3236">
        <f t="shared" ref="JC46:JC54" si="650">JD46+JE46</f>
        <v>1912</v>
      </c>
      <c r="JD46" s="3237">
        <v>777</v>
      </c>
      <c r="JE46" s="3238">
        <v>1135</v>
      </c>
      <c r="JF46" s="3236">
        <f t="shared" ref="JF46:JF54" si="651">JG46+JH46</f>
        <v>1859</v>
      </c>
      <c r="JG46" s="3237">
        <v>975</v>
      </c>
      <c r="JH46" s="3239">
        <v>884</v>
      </c>
      <c r="JI46" s="78"/>
      <c r="JJ46" s="1050" t="s">
        <v>368</v>
      </c>
      <c r="JK46" s="1051" t="s">
        <v>368</v>
      </c>
      <c r="JL46" s="1052" t="s">
        <v>368</v>
      </c>
      <c r="JM46" s="1053">
        <f t="shared" si="269"/>
        <v>3.6034590873959139E-2</v>
      </c>
      <c r="JN46" s="1054">
        <f t="shared" si="270"/>
        <v>4.1096319989965033E-2</v>
      </c>
      <c r="JO46" s="1055">
        <f t="shared" si="271"/>
        <v>3.8938606303875765E-2</v>
      </c>
      <c r="JP46" s="1056">
        <f t="shared" si="272"/>
        <v>9.6219600288947743E-2</v>
      </c>
      <c r="JQ46" s="1057">
        <f t="shared" si="273"/>
        <v>9.4414986395032444E-2</v>
      </c>
      <c r="JR46" s="1056">
        <f t="shared" si="274"/>
        <v>9.5924153818890662E-2</v>
      </c>
      <c r="JS46" s="1058">
        <f t="shared" si="275"/>
        <v>5.1262369562060456E-2</v>
      </c>
      <c r="JT46" s="1059">
        <f t="shared" si="276"/>
        <v>5.8597330590891818E-2</v>
      </c>
      <c r="JU46" s="1060">
        <f t="shared" si="277"/>
        <v>5.5667920978363122E-2</v>
      </c>
      <c r="JV46" s="1061">
        <f t="shared" si="278"/>
        <v>0.13526199395224986</v>
      </c>
      <c r="JW46" s="1060">
        <f t="shared" si="279"/>
        <v>0.1346885963820946</v>
      </c>
      <c r="JX46" s="1062">
        <f t="shared" si="280"/>
        <v>0.13640945516859029</v>
      </c>
      <c r="JY46" s="1058">
        <f t="shared" ref="JY46:JY53" si="652">KE46/$KE$45</f>
        <v>7.5642085284844035E-2</v>
      </c>
      <c r="JZ46" s="1059">
        <f t="shared" ref="JZ46:JZ53" si="653">KI46/$KI$45</f>
        <v>8.2783234894665367E-2</v>
      </c>
      <c r="KA46" s="1057">
        <f t="shared" ref="KA46:KA53" si="654">KL46/$KL$45</f>
        <v>7.6207340631036707E-2</v>
      </c>
      <c r="KB46" s="1056">
        <f t="shared" ref="KB46:KB53" si="655">KO46/$KO$45</f>
        <v>0.17935368043087971</v>
      </c>
      <c r="KC46" s="1057">
        <f t="shared" ref="KC46:KC53" si="656">KR46/$KR$45</f>
        <v>0.18068026302613571</v>
      </c>
      <c r="KD46" s="1063">
        <f t="shared" ref="KD46:KD53" si="657">KU46/$KU$45</f>
        <v>0.18118221984201366</v>
      </c>
      <c r="KE46" s="1064">
        <f t="shared" ref="KE46:KE54" si="658">SUM(LD46,LG46,LJ46,LT46,LW46,LZ46,MC46,MF46,MI46,MN46)</f>
        <v>2471</v>
      </c>
      <c r="KF46" s="1065"/>
      <c r="KG46" s="1112">
        <f t="shared" si="281"/>
        <v>-5.7230064860740226E-2</v>
      </c>
      <c r="KH46" s="3305">
        <f t="shared" si="282"/>
        <v>-150</v>
      </c>
      <c r="KI46" s="1067">
        <f t="shared" ref="KI46:KI54" si="659">SUM(LE46,LH46,LK46,LU46,LX46,MA46,MD46,MG46,MJ46,MQ46)</f>
        <v>2621</v>
      </c>
      <c r="KJ46" s="1068" t="s">
        <v>353</v>
      </c>
      <c r="KK46" s="1113">
        <f t="shared" si="326"/>
        <v>0.10730882974228972</v>
      </c>
      <c r="KL46" s="1070" t="s">
        <v>45</v>
      </c>
      <c r="KM46" s="1071"/>
      <c r="KN46" s="1072">
        <f t="shared" si="327"/>
        <v>-0.60510510510510507</v>
      </c>
      <c r="KO46" s="1073">
        <v>5994</v>
      </c>
      <c r="KP46" s="1071" t="s">
        <v>353</v>
      </c>
      <c r="KQ46" s="1074">
        <f t="shared" si="328"/>
        <v>0.10733419545538525</v>
      </c>
      <c r="KR46" s="1073">
        <v>5413</v>
      </c>
      <c r="KS46" s="1071"/>
      <c r="KT46" s="1074">
        <f t="shared" si="329"/>
        <v>0</v>
      </c>
      <c r="KU46" s="1073">
        <v>5413</v>
      </c>
      <c r="KV46" s="1075" t="s">
        <v>353</v>
      </c>
      <c r="KW46" s="2789">
        <f t="shared" ref="KW46:KW54" si="660">LD46+LG46+LJ46</f>
        <v>0</v>
      </c>
      <c r="KX46" s="2786" t="str">
        <f t="shared" si="330"/>
        <v>-</v>
      </c>
      <c r="KY46" s="2787">
        <f t="shared" si="331"/>
        <v>0</v>
      </c>
      <c r="KZ46" s="2965">
        <f t="shared" ref="KZ46:KZ54" si="661">LE46+LH46+LK46</f>
        <v>0</v>
      </c>
      <c r="LA46" s="2786" t="str">
        <f t="shared" si="332"/>
        <v>-</v>
      </c>
      <c r="LB46" s="2787">
        <f t="shared" si="364"/>
        <v>0</v>
      </c>
      <c r="LC46" s="2953">
        <f t="shared" si="369"/>
        <v>0</v>
      </c>
      <c r="LD46" s="1119">
        <v>0</v>
      </c>
      <c r="LE46" s="1078"/>
      <c r="LF46" s="2718"/>
      <c r="LG46" s="1119">
        <v>0</v>
      </c>
      <c r="LH46" s="2703"/>
      <c r="LI46" s="1079"/>
      <c r="LJ46" s="1077"/>
      <c r="LK46" s="2703"/>
      <c r="LL46" s="2704"/>
      <c r="LM46" s="2789">
        <f t="shared" si="365"/>
        <v>0</v>
      </c>
      <c r="LN46" s="2786" t="str">
        <f t="shared" si="333"/>
        <v>-</v>
      </c>
      <c r="LO46" s="2787">
        <f t="shared" si="334"/>
        <v>0</v>
      </c>
      <c r="LP46" s="1110">
        <f t="shared" si="366"/>
        <v>0</v>
      </c>
      <c r="LQ46" s="2786" t="str">
        <f t="shared" si="367"/>
        <v>-</v>
      </c>
      <c r="LR46" s="2787">
        <f t="shared" si="368"/>
        <v>0</v>
      </c>
      <c r="LS46" s="2790">
        <f t="shared" ref="LS46:LS54" si="662">LY46+MB46+ME46+MH46+ML46+LV46</f>
        <v>0</v>
      </c>
      <c r="LT46" s="1091">
        <v>0</v>
      </c>
      <c r="LU46" s="1081"/>
      <c r="LV46" s="1084"/>
      <c r="LW46" s="1120">
        <v>0</v>
      </c>
      <c r="LX46" s="1081"/>
      <c r="LY46" s="1082"/>
      <c r="LZ46" s="1120"/>
      <c r="MA46" s="1081"/>
      <c r="MB46" s="1083"/>
      <c r="MC46" s="1120">
        <v>0</v>
      </c>
      <c r="MD46" s="1085"/>
      <c r="ME46" s="1086"/>
      <c r="MF46" s="1120"/>
      <c r="MG46" s="1081"/>
      <c r="MH46" s="1083"/>
      <c r="MI46" s="1120">
        <v>0</v>
      </c>
      <c r="MJ46" s="1085"/>
      <c r="MK46" s="1087"/>
      <c r="ML46" s="2863"/>
      <c r="MM46" s="2871"/>
      <c r="MN46" s="1088">
        <v>2471</v>
      </c>
      <c r="MO46" s="2786">
        <f t="shared" si="335"/>
        <v>-5.7230064860740226E-2</v>
      </c>
      <c r="MP46" s="2787">
        <f t="shared" si="336"/>
        <v>-150</v>
      </c>
      <c r="MQ46" s="1085">
        <v>2621</v>
      </c>
      <c r="MR46" s="3185" t="s">
        <v>353</v>
      </c>
      <c r="MS46" s="2786">
        <f t="shared" si="284"/>
        <v>0.10730882974228972</v>
      </c>
      <c r="MT46" s="2787">
        <f t="shared" si="285"/>
        <v>254</v>
      </c>
      <c r="MU46" s="3173">
        <v>2367</v>
      </c>
      <c r="MV46" s="3164"/>
      <c r="MW46" s="1089">
        <f t="shared" ref="MW46:MW54" si="663">SUM(MX46:NR46)</f>
        <v>2471</v>
      </c>
      <c r="MX46" s="1120">
        <v>0</v>
      </c>
      <c r="MY46" s="1090">
        <v>0</v>
      </c>
      <c r="MZ46" s="1091">
        <v>0</v>
      </c>
      <c r="NA46" s="1090">
        <v>0</v>
      </c>
      <c r="NB46" s="1091">
        <v>0</v>
      </c>
      <c r="NC46" s="1090">
        <v>0</v>
      </c>
      <c r="ND46" s="1091">
        <v>0</v>
      </c>
      <c r="NE46" s="1090">
        <v>0</v>
      </c>
      <c r="NF46" s="1091">
        <v>0</v>
      </c>
      <c r="NG46" s="1090">
        <v>0</v>
      </c>
      <c r="NH46" s="1090">
        <v>0</v>
      </c>
      <c r="NI46" s="1090">
        <v>0</v>
      </c>
      <c r="NJ46" s="1090">
        <v>0</v>
      </c>
      <c r="NK46" s="1090">
        <v>0</v>
      </c>
      <c r="NL46" s="1090">
        <v>0</v>
      </c>
      <c r="NM46" s="1090">
        <v>0</v>
      </c>
      <c r="NN46" s="1090">
        <v>0</v>
      </c>
      <c r="NO46" s="1090">
        <v>0</v>
      </c>
      <c r="NP46" s="1090">
        <v>0</v>
      </c>
      <c r="NQ46" s="1090">
        <v>0</v>
      </c>
      <c r="NR46" s="1134">
        <v>2471</v>
      </c>
    </row>
    <row r="47" spans="1:382" s="88" customFormat="1" ht="20.100000000000001" customHeight="1">
      <c r="A47" s="566"/>
      <c r="B47" s="567" t="s">
        <v>768</v>
      </c>
      <c r="C47" s="567"/>
      <c r="D47" s="568" t="s">
        <v>753</v>
      </c>
      <c r="E47" s="569" t="s">
        <v>368</v>
      </c>
      <c r="F47" s="570" t="s">
        <v>368</v>
      </c>
      <c r="G47" s="571" t="s">
        <v>368</v>
      </c>
      <c r="H47" s="572">
        <f t="shared" si="287"/>
        <v>1.6198577712325846E-2</v>
      </c>
      <c r="I47" s="573">
        <f t="shared" si="337"/>
        <v>1.6099972740198195E-2</v>
      </c>
      <c r="J47" s="574">
        <f t="shared" si="236"/>
        <v>1.5714117657415268E-2</v>
      </c>
      <c r="K47" s="575">
        <f t="shared" si="237"/>
        <v>1.5179817970719382E-2</v>
      </c>
      <c r="L47" s="576">
        <f t="shared" si="238"/>
        <v>1.5026802652189999E-2</v>
      </c>
      <c r="M47" s="577">
        <f t="shared" si="239"/>
        <v>1.4216204706279427E-2</v>
      </c>
      <c r="N47" s="578">
        <f t="shared" si="240"/>
        <v>5.5070118946608411E-2</v>
      </c>
      <c r="O47" s="579">
        <f t="shared" si="288"/>
        <v>5.582592496651767E-2</v>
      </c>
      <c r="P47" s="580">
        <f t="shared" si="289"/>
        <v>5.4239797581362457E-2</v>
      </c>
      <c r="Q47" s="581">
        <f t="shared" si="290"/>
        <v>5.4102520826049744E-2</v>
      </c>
      <c r="R47" s="580">
        <f t="shared" si="291"/>
        <v>5.4932265872038928E-2</v>
      </c>
      <c r="S47" s="582">
        <f t="shared" si="292"/>
        <v>5.3195534087790812E-2</v>
      </c>
      <c r="T47" s="578">
        <f t="shared" si="580"/>
        <v>0.15607683231019701</v>
      </c>
      <c r="U47" s="579">
        <f t="shared" si="581"/>
        <v>0.1499726084188395</v>
      </c>
      <c r="V47" s="574">
        <f t="shared" si="582"/>
        <v>0.13055937871927339</v>
      </c>
      <c r="W47" s="583">
        <f t="shared" si="583"/>
        <v>0.12737438888534106</v>
      </c>
      <c r="X47" s="574">
        <f t="shared" si="584"/>
        <v>0.13062021986710659</v>
      </c>
      <c r="Y47" s="584">
        <f t="shared" si="585"/>
        <v>0.12641221853836362</v>
      </c>
      <c r="Z47" s="2043">
        <f t="shared" si="338"/>
        <v>20899</v>
      </c>
      <c r="AA47" s="2190">
        <f t="shared" si="450"/>
        <v>3.1641820515351915E-2</v>
      </c>
      <c r="AB47" s="2191">
        <f t="shared" si="241"/>
        <v>641</v>
      </c>
      <c r="AC47" s="2032">
        <f t="shared" ref="AC47:AC110" si="664">SUM(BB47,BE47)</f>
        <v>20258</v>
      </c>
      <c r="AD47" s="585">
        <f t="shared" si="452"/>
        <v>3.1676512528009848E-2</v>
      </c>
      <c r="AE47" s="2025">
        <f t="shared" si="242"/>
        <v>622</v>
      </c>
      <c r="AF47" s="586" t="s">
        <v>46</v>
      </c>
      <c r="AG47" s="585">
        <f t="shared" si="243"/>
        <v>9.3866636956158489E-2</v>
      </c>
      <c r="AH47" s="2052">
        <v>17951</v>
      </c>
      <c r="AI47" s="585">
        <f t="shared" si="244"/>
        <v>4.4816948955241243E-2</v>
      </c>
      <c r="AJ47" s="587">
        <v>17181</v>
      </c>
      <c r="AK47" s="588">
        <f t="shared" si="295"/>
        <v>6.7806090739589875E-2</v>
      </c>
      <c r="AL47" s="2052">
        <v>16090</v>
      </c>
      <c r="AM47" s="589">
        <f t="shared" si="296"/>
        <v>6.5139679597510991E-2</v>
      </c>
      <c r="AN47" s="2067">
        <v>15106</v>
      </c>
      <c r="AO47" s="585">
        <f t="shared" si="245"/>
        <v>5.8065419906142779E-2</v>
      </c>
      <c r="AP47" s="2052">
        <v>14277</v>
      </c>
      <c r="AQ47" s="589">
        <f t="shared" si="246"/>
        <v>3.3516722165918722E-2</v>
      </c>
      <c r="AR47" s="2067">
        <v>13814</v>
      </c>
      <c r="AS47" s="585">
        <f t="shared" si="247"/>
        <v>0.10054174633524537</v>
      </c>
      <c r="AT47" s="2052">
        <v>12552</v>
      </c>
      <c r="AU47" s="589" t="str">
        <f t="shared" si="248"/>
        <v>-</v>
      </c>
      <c r="AV47" s="2067" t="s">
        <v>368</v>
      </c>
      <c r="AW47" s="585" t="str">
        <f t="shared" si="249"/>
        <v>-</v>
      </c>
      <c r="AX47" s="2052" t="s">
        <v>368</v>
      </c>
      <c r="AY47" s="589" t="str">
        <f t="shared" si="297"/>
        <v>-</v>
      </c>
      <c r="AZ47" s="2081" t="s">
        <v>368</v>
      </c>
      <c r="BA47" s="2092">
        <f t="shared" si="339"/>
        <v>17043</v>
      </c>
      <c r="BB47" s="2102">
        <f t="shared" si="586"/>
        <v>16550</v>
      </c>
      <c r="BC47" s="2111">
        <v>16076</v>
      </c>
      <c r="BD47" s="590">
        <f t="shared" si="587"/>
        <v>3856</v>
      </c>
      <c r="BE47" s="591">
        <f t="shared" si="588"/>
        <v>3708</v>
      </c>
      <c r="BF47" s="2135">
        <v>3560</v>
      </c>
      <c r="BG47" s="2145">
        <f t="shared" si="589"/>
        <v>17002</v>
      </c>
      <c r="BH47" s="593">
        <f t="shared" si="590"/>
        <v>15642</v>
      </c>
      <c r="BI47" s="593">
        <f t="shared" si="591"/>
        <v>1360</v>
      </c>
      <c r="BJ47" s="592">
        <f t="shared" si="592"/>
        <v>3897</v>
      </c>
      <c r="BK47" s="593">
        <f t="shared" si="593"/>
        <v>1401</v>
      </c>
      <c r="BL47" s="594">
        <f t="shared" si="594"/>
        <v>2496</v>
      </c>
      <c r="BM47" s="2125">
        <f t="shared" si="340"/>
        <v>20899</v>
      </c>
      <c r="BN47" s="3271"/>
      <c r="BO47" s="595"/>
      <c r="BP47" s="596">
        <f t="shared" si="453"/>
        <v>86</v>
      </c>
      <c r="BQ47" s="2162">
        <f t="shared" si="252"/>
        <v>1.1764705882352899E-2</v>
      </c>
      <c r="BR47" s="2163">
        <f t="shared" si="342"/>
        <v>1</v>
      </c>
      <c r="BS47" s="597">
        <f t="shared" si="485"/>
        <v>85</v>
      </c>
      <c r="BT47" s="598">
        <f t="shared" si="301"/>
        <v>6.25E-2</v>
      </c>
      <c r="BU47" s="599">
        <v>80</v>
      </c>
      <c r="BV47" s="598" t="str">
        <f t="shared" si="302"/>
        <v>-</v>
      </c>
      <c r="BW47" s="599">
        <v>0</v>
      </c>
      <c r="BX47" s="598" t="str">
        <f t="shared" si="303"/>
        <v>-</v>
      </c>
      <c r="BY47" s="600">
        <v>0</v>
      </c>
      <c r="BZ47" s="601">
        <f t="shared" si="343"/>
        <v>62</v>
      </c>
      <c r="CA47" s="602">
        <v>60</v>
      </c>
      <c r="CB47" s="603">
        <v>57</v>
      </c>
      <c r="CC47" s="604">
        <f t="shared" si="344"/>
        <v>24</v>
      </c>
      <c r="CD47" s="605">
        <v>25</v>
      </c>
      <c r="CE47" s="603">
        <v>23</v>
      </c>
      <c r="CF47" s="606">
        <f t="shared" si="454"/>
        <v>63</v>
      </c>
      <c r="CG47" s="607">
        <v>51</v>
      </c>
      <c r="CH47" s="608">
        <v>12</v>
      </c>
      <c r="CI47" s="606">
        <f t="shared" si="455"/>
        <v>23</v>
      </c>
      <c r="CJ47" s="608">
        <v>11</v>
      </c>
      <c r="CK47" s="609">
        <v>12</v>
      </c>
      <c r="CL47" s="610">
        <f t="shared" si="595"/>
        <v>20813</v>
      </c>
      <c r="CM47" s="611">
        <f t="shared" si="347"/>
        <v>3.1725573786744565E-2</v>
      </c>
      <c r="CN47" s="2006">
        <f t="shared" si="348"/>
        <v>640</v>
      </c>
      <c r="CO47" s="612">
        <f t="shared" si="304"/>
        <v>20173</v>
      </c>
      <c r="CP47" s="613">
        <f t="shared" si="305"/>
        <v>3.1550419308651989E-2</v>
      </c>
      <c r="CQ47" s="614">
        <v>19556</v>
      </c>
      <c r="CR47" s="615">
        <f t="shared" si="306"/>
        <v>8.9410060720851225E-2</v>
      </c>
      <c r="CS47" s="614">
        <v>17951</v>
      </c>
      <c r="CT47" s="615">
        <f t="shared" si="306"/>
        <v>4.4816948955241243E-2</v>
      </c>
      <c r="CU47" s="616">
        <v>17181</v>
      </c>
      <c r="CV47" s="617">
        <f t="shared" si="596"/>
        <v>16981</v>
      </c>
      <c r="CW47" s="618">
        <f t="shared" si="597"/>
        <v>16490</v>
      </c>
      <c r="CX47" s="619">
        <v>2681</v>
      </c>
      <c r="CY47" s="620">
        <f t="shared" si="598"/>
        <v>3832</v>
      </c>
      <c r="CZ47" s="621">
        <f t="shared" si="599"/>
        <v>3683</v>
      </c>
      <c r="DA47" s="622">
        <v>3537</v>
      </c>
      <c r="DB47" s="606">
        <f t="shared" si="600"/>
        <v>16939</v>
      </c>
      <c r="DC47" s="623">
        <f t="shared" si="601"/>
        <v>15591</v>
      </c>
      <c r="DD47" s="624">
        <f t="shared" si="602"/>
        <v>1348</v>
      </c>
      <c r="DE47" s="606">
        <f t="shared" si="603"/>
        <v>3874</v>
      </c>
      <c r="DF47" s="624">
        <f t="shared" si="604"/>
        <v>1390</v>
      </c>
      <c r="DG47" s="1140">
        <f t="shared" si="605"/>
        <v>2484</v>
      </c>
      <c r="DH47" s="1146">
        <f t="shared" si="606"/>
        <v>18586</v>
      </c>
      <c r="DI47" s="625">
        <f t="shared" si="309"/>
        <v>18061</v>
      </c>
      <c r="DJ47" s="626">
        <f t="shared" si="356"/>
        <v>17555</v>
      </c>
      <c r="DK47" s="627">
        <f t="shared" si="607"/>
        <v>15822</v>
      </c>
      <c r="DL47" s="627">
        <f t="shared" si="608"/>
        <v>2764</v>
      </c>
      <c r="DM47" s="628">
        <f t="shared" si="609"/>
        <v>15288</v>
      </c>
      <c r="DN47" s="625">
        <f t="shared" si="610"/>
        <v>14883</v>
      </c>
      <c r="DO47" s="629">
        <v>14477</v>
      </c>
      <c r="DP47" s="630">
        <f t="shared" si="611"/>
        <v>3298</v>
      </c>
      <c r="DQ47" s="625">
        <f t="shared" si="612"/>
        <v>3178</v>
      </c>
      <c r="DR47" s="631">
        <v>3078</v>
      </c>
      <c r="DS47" s="632">
        <v>14703</v>
      </c>
      <c r="DT47" s="633">
        <v>14312</v>
      </c>
      <c r="DU47" s="634">
        <v>13918</v>
      </c>
      <c r="DV47" s="635">
        <v>585</v>
      </c>
      <c r="DW47" s="636">
        <v>571</v>
      </c>
      <c r="DX47" s="637">
        <v>559</v>
      </c>
      <c r="DY47" s="635">
        <v>1119</v>
      </c>
      <c r="DZ47" s="636">
        <v>1086</v>
      </c>
      <c r="EA47" s="638">
        <v>1070</v>
      </c>
      <c r="EB47" s="639">
        <v>2179</v>
      </c>
      <c r="EC47" s="636">
        <v>2092</v>
      </c>
      <c r="ED47" s="640">
        <v>2008</v>
      </c>
      <c r="EE47" s="641">
        <f t="shared" si="357"/>
        <v>21</v>
      </c>
      <c r="EF47" s="642">
        <f t="shared" si="310"/>
        <v>23</v>
      </c>
      <c r="EG47" s="643">
        <f t="shared" si="311"/>
        <v>21</v>
      </c>
      <c r="EH47" s="620">
        <f t="shared" si="613"/>
        <v>17</v>
      </c>
      <c r="EI47" s="644">
        <f t="shared" si="614"/>
        <v>4</v>
      </c>
      <c r="EJ47" s="645">
        <f t="shared" si="615"/>
        <v>14</v>
      </c>
      <c r="EK47" s="643">
        <f t="shared" si="616"/>
        <v>14</v>
      </c>
      <c r="EL47" s="646">
        <v>12</v>
      </c>
      <c r="EM47" s="645">
        <f t="shared" si="617"/>
        <v>7</v>
      </c>
      <c r="EN47" s="642">
        <f t="shared" si="618"/>
        <v>9</v>
      </c>
      <c r="EO47" s="646">
        <v>9</v>
      </c>
      <c r="EP47" s="647">
        <v>14</v>
      </c>
      <c r="EQ47" s="648">
        <v>14</v>
      </c>
      <c r="ER47" s="649">
        <v>12</v>
      </c>
      <c r="ES47" s="650">
        <v>0</v>
      </c>
      <c r="ET47" s="651">
        <v>0</v>
      </c>
      <c r="EU47" s="646">
        <v>0</v>
      </c>
      <c r="EV47" s="647">
        <v>3</v>
      </c>
      <c r="EW47" s="648">
        <v>4</v>
      </c>
      <c r="EX47" s="652">
        <v>4</v>
      </c>
      <c r="EY47" s="653">
        <v>4</v>
      </c>
      <c r="EZ47" s="648">
        <v>5</v>
      </c>
      <c r="FA47" s="654">
        <v>5</v>
      </c>
      <c r="FB47" s="641">
        <f t="shared" si="358"/>
        <v>284</v>
      </c>
      <c r="FC47" s="655">
        <f t="shared" si="312"/>
        <v>279</v>
      </c>
      <c r="FD47" s="656">
        <f t="shared" si="313"/>
        <v>274</v>
      </c>
      <c r="FE47" s="657">
        <f t="shared" si="619"/>
        <v>209</v>
      </c>
      <c r="FF47" s="657">
        <f t="shared" si="620"/>
        <v>75</v>
      </c>
      <c r="FG47" s="645">
        <f t="shared" si="621"/>
        <v>215</v>
      </c>
      <c r="FH47" s="656">
        <f t="shared" si="622"/>
        <v>211</v>
      </c>
      <c r="FI47" s="658">
        <v>206</v>
      </c>
      <c r="FJ47" s="659">
        <f t="shared" si="623"/>
        <v>69</v>
      </c>
      <c r="FK47" s="655">
        <f t="shared" si="624"/>
        <v>68</v>
      </c>
      <c r="FL47" s="660">
        <v>68</v>
      </c>
      <c r="FM47" s="661">
        <v>182</v>
      </c>
      <c r="FN47" s="662">
        <v>180</v>
      </c>
      <c r="FO47" s="619">
        <v>175</v>
      </c>
      <c r="FP47" s="663">
        <v>33</v>
      </c>
      <c r="FQ47" s="662">
        <v>31</v>
      </c>
      <c r="FR47" s="619">
        <v>31</v>
      </c>
      <c r="FS47" s="663">
        <v>27</v>
      </c>
      <c r="FT47" s="662">
        <v>28</v>
      </c>
      <c r="FU47" s="664">
        <v>28</v>
      </c>
      <c r="FV47" s="665">
        <v>42</v>
      </c>
      <c r="FW47" s="662">
        <v>40</v>
      </c>
      <c r="FX47" s="666">
        <v>40</v>
      </c>
      <c r="FY47" s="641">
        <f t="shared" si="359"/>
        <v>801</v>
      </c>
      <c r="FZ47" s="667">
        <f t="shared" si="314"/>
        <v>769</v>
      </c>
      <c r="GA47" s="668">
        <f t="shared" si="315"/>
        <v>752</v>
      </c>
      <c r="GB47" s="620">
        <f t="shared" si="625"/>
        <v>368</v>
      </c>
      <c r="GC47" s="620">
        <f t="shared" si="626"/>
        <v>433</v>
      </c>
      <c r="GD47" s="645">
        <f t="shared" si="627"/>
        <v>682</v>
      </c>
      <c r="GE47" s="668">
        <f t="shared" si="628"/>
        <v>656</v>
      </c>
      <c r="GF47" s="669">
        <v>639</v>
      </c>
      <c r="GG47" s="670">
        <f t="shared" si="629"/>
        <v>119</v>
      </c>
      <c r="GH47" s="667">
        <f t="shared" si="630"/>
        <v>113</v>
      </c>
      <c r="GI47" s="671">
        <v>113</v>
      </c>
      <c r="GJ47" s="672">
        <v>317</v>
      </c>
      <c r="GK47" s="673">
        <v>307</v>
      </c>
      <c r="GL47" s="674">
        <v>296</v>
      </c>
      <c r="GM47" s="675">
        <v>365</v>
      </c>
      <c r="GN47" s="673">
        <v>349</v>
      </c>
      <c r="GO47" s="676">
        <v>343</v>
      </c>
      <c r="GP47" s="675">
        <v>51</v>
      </c>
      <c r="GQ47" s="673">
        <v>48</v>
      </c>
      <c r="GR47" s="677">
        <v>48</v>
      </c>
      <c r="GS47" s="672">
        <v>68</v>
      </c>
      <c r="GT47" s="673">
        <v>65</v>
      </c>
      <c r="GU47" s="678">
        <v>65</v>
      </c>
      <c r="GV47" s="641">
        <f t="shared" si="360"/>
        <v>117</v>
      </c>
      <c r="GW47" s="679">
        <f t="shared" si="316"/>
        <v>110</v>
      </c>
      <c r="GX47" s="680">
        <f t="shared" si="361"/>
        <v>109</v>
      </c>
      <c r="GY47" s="620">
        <f t="shared" si="631"/>
        <v>66</v>
      </c>
      <c r="GZ47" s="620">
        <f t="shared" si="632"/>
        <v>51</v>
      </c>
      <c r="HA47" s="645">
        <f t="shared" si="633"/>
        <v>74</v>
      </c>
      <c r="HB47" s="680">
        <f t="shared" si="634"/>
        <v>75</v>
      </c>
      <c r="HC47" s="681">
        <f t="shared" si="317"/>
        <v>72</v>
      </c>
      <c r="HD47" s="645">
        <f t="shared" si="635"/>
        <v>43</v>
      </c>
      <c r="HE47" s="680">
        <f t="shared" si="636"/>
        <v>35</v>
      </c>
      <c r="HF47" s="682">
        <f t="shared" si="318"/>
        <v>37</v>
      </c>
      <c r="HG47" s="683">
        <v>48</v>
      </c>
      <c r="HH47" s="591">
        <v>46</v>
      </c>
      <c r="HI47" s="684">
        <v>44</v>
      </c>
      <c r="HJ47" s="685">
        <v>26</v>
      </c>
      <c r="HK47" s="591">
        <v>29</v>
      </c>
      <c r="HL47" s="684">
        <v>28</v>
      </c>
      <c r="HM47" s="685">
        <v>18</v>
      </c>
      <c r="HN47" s="591">
        <v>15</v>
      </c>
      <c r="HO47" s="686">
        <v>16</v>
      </c>
      <c r="HP47" s="683">
        <v>25</v>
      </c>
      <c r="HQ47" s="591">
        <v>20</v>
      </c>
      <c r="HR47" s="687">
        <v>21</v>
      </c>
      <c r="HS47" s="688">
        <f t="shared" si="637"/>
        <v>1004</v>
      </c>
      <c r="HT47" s="689">
        <f t="shared" si="638"/>
        <v>931</v>
      </c>
      <c r="HU47" s="690">
        <f t="shared" si="639"/>
        <v>845</v>
      </c>
      <c r="HV47" s="620">
        <f t="shared" si="640"/>
        <v>499</v>
      </c>
      <c r="HW47" s="691">
        <f t="shared" si="641"/>
        <v>505</v>
      </c>
      <c r="HX47" s="645">
        <f t="shared" si="642"/>
        <v>666</v>
      </c>
      <c r="HY47" s="690">
        <f t="shared" si="643"/>
        <v>615</v>
      </c>
      <c r="HZ47" s="692">
        <v>564</v>
      </c>
      <c r="IA47" s="645">
        <f t="shared" si="644"/>
        <v>338</v>
      </c>
      <c r="IB47" s="690">
        <f t="shared" si="644"/>
        <v>316</v>
      </c>
      <c r="IC47" s="693">
        <v>281</v>
      </c>
      <c r="ID47" s="694">
        <v>327</v>
      </c>
      <c r="IE47" s="695">
        <v>294</v>
      </c>
      <c r="IF47" s="692">
        <v>268</v>
      </c>
      <c r="IG47" s="696">
        <v>339</v>
      </c>
      <c r="IH47" s="695">
        <v>321</v>
      </c>
      <c r="II47" s="692">
        <v>296</v>
      </c>
      <c r="IJ47" s="696">
        <v>172</v>
      </c>
      <c r="IK47" s="695">
        <v>156</v>
      </c>
      <c r="IL47" s="697">
        <v>140</v>
      </c>
      <c r="IM47" s="696">
        <v>166</v>
      </c>
      <c r="IN47" s="695">
        <v>160</v>
      </c>
      <c r="IO47" s="698">
        <v>141</v>
      </c>
      <c r="IP47" s="1943">
        <f t="shared" si="645"/>
        <v>20899</v>
      </c>
      <c r="IQ47" s="3216">
        <f t="shared" si="646"/>
        <v>4687</v>
      </c>
      <c r="IR47" s="3230">
        <v>4482</v>
      </c>
      <c r="IS47" s="3231">
        <v>205</v>
      </c>
      <c r="IT47" s="3216">
        <f t="shared" si="647"/>
        <v>5083</v>
      </c>
      <c r="IU47" s="3230">
        <v>4701</v>
      </c>
      <c r="IV47" s="3231">
        <v>382</v>
      </c>
      <c r="IW47" s="3216">
        <f t="shared" si="648"/>
        <v>5805</v>
      </c>
      <c r="IX47" s="3230">
        <v>4673</v>
      </c>
      <c r="IY47" s="3231">
        <v>1132</v>
      </c>
      <c r="IZ47" s="3216">
        <f t="shared" si="649"/>
        <v>2668</v>
      </c>
      <c r="JA47" s="3230">
        <v>1774</v>
      </c>
      <c r="JB47" s="3231">
        <v>894</v>
      </c>
      <c r="JC47" s="3216">
        <f t="shared" si="650"/>
        <v>642</v>
      </c>
      <c r="JD47" s="3230">
        <v>396</v>
      </c>
      <c r="JE47" s="3231">
        <v>246</v>
      </c>
      <c r="JF47" s="3216">
        <f t="shared" si="651"/>
        <v>2014</v>
      </c>
      <c r="JG47" s="3230">
        <v>1017</v>
      </c>
      <c r="JH47" s="3232">
        <v>997</v>
      </c>
      <c r="JI47" s="87"/>
      <c r="JJ47" s="970" t="s">
        <v>368</v>
      </c>
      <c r="JK47" s="971" t="s">
        <v>368</v>
      </c>
      <c r="JL47" s="972" t="s">
        <v>751</v>
      </c>
      <c r="JM47" s="973">
        <f t="shared" si="269"/>
        <v>3.1484695142402985E-2</v>
      </c>
      <c r="JN47" s="974">
        <f t="shared" si="270"/>
        <v>3.3758251407247128E-2</v>
      </c>
      <c r="JO47" s="975">
        <f t="shared" si="271"/>
        <v>3.5270119102454429E-2</v>
      </c>
      <c r="JP47" s="976">
        <f t="shared" si="272"/>
        <v>3.4352676779837867E-2</v>
      </c>
      <c r="JQ47" s="977">
        <f t="shared" si="273"/>
        <v>3.3994976627363428E-2</v>
      </c>
      <c r="JR47" s="976">
        <f t="shared" si="274"/>
        <v>3.4910508594719121E-2</v>
      </c>
      <c r="JS47" s="978">
        <f t="shared" si="275"/>
        <v>4.4789743376968241E-2</v>
      </c>
      <c r="JT47" s="979">
        <f t="shared" si="276"/>
        <v>4.8134320016096938E-2</v>
      </c>
      <c r="JU47" s="980">
        <f t="shared" si="277"/>
        <v>5.0423330197554093E-2</v>
      </c>
      <c r="JV47" s="981">
        <f t="shared" si="278"/>
        <v>4.8291736245881664E-2</v>
      </c>
      <c r="JW47" s="980">
        <f t="shared" si="279"/>
        <v>4.8495857075319115E-2</v>
      </c>
      <c r="JX47" s="982">
        <f t="shared" si="280"/>
        <v>4.9644675167582281E-2</v>
      </c>
      <c r="JY47" s="978">
        <f t="shared" si="652"/>
        <v>6.609116233507821E-2</v>
      </c>
      <c r="JZ47" s="979">
        <f t="shared" si="653"/>
        <v>6.8001642399166173E-2</v>
      </c>
      <c r="KA47" s="977">
        <f t="shared" si="654"/>
        <v>6.9027688345138435E-2</v>
      </c>
      <c r="KB47" s="976">
        <f t="shared" si="655"/>
        <v>6.4033512866546974E-2</v>
      </c>
      <c r="KC47" s="977">
        <f t="shared" si="656"/>
        <v>6.5055575953803527E-2</v>
      </c>
      <c r="KD47" s="983">
        <f t="shared" si="657"/>
        <v>6.5939215423751502E-2</v>
      </c>
      <c r="KE47" s="984">
        <f t="shared" si="658"/>
        <v>2159</v>
      </c>
      <c r="KF47" s="985"/>
      <c r="KG47" s="986">
        <f t="shared" si="281"/>
        <v>2.7868091035763154E-3</v>
      </c>
      <c r="KH47" s="3300">
        <f t="shared" si="282"/>
        <v>6</v>
      </c>
      <c r="KI47" s="987">
        <f t="shared" si="659"/>
        <v>2153</v>
      </c>
      <c r="KJ47" s="988"/>
      <c r="KK47" s="989">
        <f t="shared" si="326"/>
        <v>4.1977611940298143E-3</v>
      </c>
      <c r="KL47" s="990">
        <v>2144</v>
      </c>
      <c r="KM47" s="991" t="s">
        <v>353</v>
      </c>
      <c r="KN47" s="992">
        <f t="shared" si="327"/>
        <v>1.8691588785046953E-3</v>
      </c>
      <c r="KO47" s="993">
        <v>2140</v>
      </c>
      <c r="KP47" s="991" t="s">
        <v>353</v>
      </c>
      <c r="KQ47" s="994">
        <f t="shared" si="328"/>
        <v>9.7998973832734704E-2</v>
      </c>
      <c r="KR47" s="993">
        <v>1949</v>
      </c>
      <c r="KS47" s="991" t="s">
        <v>353</v>
      </c>
      <c r="KT47" s="994">
        <f t="shared" si="329"/>
        <v>-1.0659898477157315E-2</v>
      </c>
      <c r="KU47" s="993">
        <v>1970</v>
      </c>
      <c r="KV47" s="995" t="s">
        <v>353</v>
      </c>
      <c r="KW47" s="2769">
        <f t="shared" si="660"/>
        <v>0</v>
      </c>
      <c r="KX47" s="2770" t="str">
        <f t="shared" si="330"/>
        <v>-</v>
      </c>
      <c r="KY47" s="2771">
        <f t="shared" si="331"/>
        <v>0</v>
      </c>
      <c r="KZ47" s="2964">
        <f t="shared" si="661"/>
        <v>0</v>
      </c>
      <c r="LA47" s="2770" t="str">
        <f t="shared" si="332"/>
        <v>-</v>
      </c>
      <c r="LB47" s="2771">
        <f t="shared" si="364"/>
        <v>0</v>
      </c>
      <c r="LC47" s="2950">
        <f t="shared" si="369"/>
        <v>0</v>
      </c>
      <c r="LD47" s="996">
        <v>0</v>
      </c>
      <c r="LE47" s="997"/>
      <c r="LF47" s="2716"/>
      <c r="LG47" s="996">
        <v>0</v>
      </c>
      <c r="LH47" s="2699"/>
      <c r="LI47" s="998"/>
      <c r="LJ47" s="996"/>
      <c r="LK47" s="2699"/>
      <c r="LL47" s="2700"/>
      <c r="LM47" s="2769">
        <f t="shared" si="365"/>
        <v>0</v>
      </c>
      <c r="LN47" s="2770" t="str">
        <f t="shared" si="333"/>
        <v>-</v>
      </c>
      <c r="LO47" s="2771">
        <f t="shared" si="334"/>
        <v>0</v>
      </c>
      <c r="LP47" s="2772">
        <f t="shared" si="366"/>
        <v>0</v>
      </c>
      <c r="LQ47" s="2770" t="str">
        <f t="shared" si="367"/>
        <v>-</v>
      </c>
      <c r="LR47" s="2771">
        <f t="shared" si="368"/>
        <v>0</v>
      </c>
      <c r="LS47" s="2773">
        <f t="shared" si="662"/>
        <v>0</v>
      </c>
      <c r="LT47" s="2835">
        <v>0</v>
      </c>
      <c r="LU47" s="1000"/>
      <c r="LV47" s="1001"/>
      <c r="LW47" s="999">
        <v>0</v>
      </c>
      <c r="LX47" s="1000"/>
      <c r="LY47" s="1002"/>
      <c r="LZ47" s="999"/>
      <c r="MA47" s="1000"/>
      <c r="MB47" s="1002"/>
      <c r="MC47" s="999">
        <v>0</v>
      </c>
      <c r="MD47" s="1003"/>
      <c r="ME47" s="1002"/>
      <c r="MF47" s="999"/>
      <c r="MG47" s="1000"/>
      <c r="MH47" s="1002"/>
      <c r="MI47" s="999">
        <v>0</v>
      </c>
      <c r="MJ47" s="1003"/>
      <c r="MK47" s="1004"/>
      <c r="ML47" s="2861"/>
      <c r="MM47" s="2869"/>
      <c r="MN47" s="1005">
        <v>2159</v>
      </c>
      <c r="MO47" s="2770">
        <f t="shared" si="335"/>
        <v>2.7868091035763154E-3</v>
      </c>
      <c r="MP47" s="2771">
        <f t="shared" si="336"/>
        <v>6</v>
      </c>
      <c r="MQ47" s="1006">
        <v>2153</v>
      </c>
      <c r="MR47" s="3183"/>
      <c r="MS47" s="2770">
        <f t="shared" si="284"/>
        <v>4.1977611940298143E-3</v>
      </c>
      <c r="MT47" s="2771">
        <f t="shared" si="285"/>
        <v>9</v>
      </c>
      <c r="MU47" s="3145">
        <v>2144</v>
      </c>
      <c r="MV47" s="3162"/>
      <c r="MW47" s="1007">
        <f t="shared" si="663"/>
        <v>2159</v>
      </c>
      <c r="MX47" s="1130">
        <v>1</v>
      </c>
      <c r="MY47" s="1008">
        <v>0</v>
      </c>
      <c r="MZ47" s="1009">
        <v>0</v>
      </c>
      <c r="NA47" s="1008">
        <v>0</v>
      </c>
      <c r="NB47" s="1009">
        <v>3</v>
      </c>
      <c r="NC47" s="1008">
        <v>0</v>
      </c>
      <c r="ND47" s="1009">
        <v>0</v>
      </c>
      <c r="NE47" s="1008">
        <v>0</v>
      </c>
      <c r="NF47" s="1009">
        <v>1</v>
      </c>
      <c r="NG47" s="1008">
        <v>1</v>
      </c>
      <c r="NH47" s="1008">
        <v>0</v>
      </c>
      <c r="NI47" s="1008">
        <v>0</v>
      </c>
      <c r="NJ47" s="1008">
        <v>1</v>
      </c>
      <c r="NK47" s="1008">
        <v>0</v>
      </c>
      <c r="NL47" s="1008">
        <v>0</v>
      </c>
      <c r="NM47" s="1008">
        <v>0</v>
      </c>
      <c r="NN47" s="1008">
        <v>0</v>
      </c>
      <c r="NO47" s="1008">
        <v>0</v>
      </c>
      <c r="NP47" s="1008">
        <v>0</v>
      </c>
      <c r="NQ47" s="1008">
        <v>0</v>
      </c>
      <c r="NR47" s="1131">
        <v>2152</v>
      </c>
    </row>
    <row r="48" spans="1:382" s="91" customFormat="1" ht="20.100000000000001" customHeight="1">
      <c r="A48" s="782"/>
      <c r="B48" s="783" t="s">
        <v>584</v>
      </c>
      <c r="C48" s="783"/>
      <c r="D48" s="784" t="s">
        <v>345</v>
      </c>
      <c r="E48" s="785" t="s">
        <v>368</v>
      </c>
      <c r="F48" s="786" t="s">
        <v>368</v>
      </c>
      <c r="G48" s="787" t="s">
        <v>368</v>
      </c>
      <c r="H48" s="788">
        <f t="shared" si="287"/>
        <v>4.8122929060011241E-2</v>
      </c>
      <c r="I48" s="789">
        <f t="shared" si="337"/>
        <v>5.1115704745351327E-2</v>
      </c>
      <c r="J48" s="790">
        <f t="shared" si="236"/>
        <v>6.3110956747763444E-2</v>
      </c>
      <c r="K48" s="791">
        <f t="shared" si="237"/>
        <v>6.1920905292514442E-2</v>
      </c>
      <c r="L48" s="792">
        <f t="shared" si="238"/>
        <v>5.7212226802302341E-2</v>
      </c>
      <c r="M48" s="793">
        <f t="shared" si="239"/>
        <v>5.5785129443447511E-2</v>
      </c>
      <c r="N48" s="794">
        <f t="shared" si="240"/>
        <v>0.16360297023963236</v>
      </c>
      <c r="O48" s="795">
        <f t="shared" si="288"/>
        <v>0.17724138691240582</v>
      </c>
      <c r="P48" s="796">
        <f t="shared" si="289"/>
        <v>0.21783758998071939</v>
      </c>
      <c r="Q48" s="797">
        <f t="shared" si="290"/>
        <v>0.22069283535666495</v>
      </c>
      <c r="R48" s="796">
        <f t="shared" si="291"/>
        <v>0.20914610556740321</v>
      </c>
      <c r="S48" s="798">
        <f t="shared" si="292"/>
        <v>0.20874205290459519</v>
      </c>
      <c r="T48" s="794">
        <f t="shared" si="580"/>
        <v>0.46367492643873875</v>
      </c>
      <c r="U48" s="795">
        <f t="shared" si="581"/>
        <v>0.47614711500022211</v>
      </c>
      <c r="V48" s="790">
        <f t="shared" si="582"/>
        <v>0.52435189063757071</v>
      </c>
      <c r="W48" s="799">
        <f t="shared" si="583"/>
        <v>0.51958050393454958</v>
      </c>
      <c r="X48" s="790">
        <f t="shared" si="584"/>
        <v>0.49731628324235561</v>
      </c>
      <c r="Y48" s="800">
        <f t="shared" si="585"/>
        <v>0.49604814506371681</v>
      </c>
      <c r="Z48" s="2045">
        <f t="shared" si="338"/>
        <v>62087</v>
      </c>
      <c r="AA48" s="2194">
        <f t="shared" si="450"/>
        <v>-3.467201517483709E-2</v>
      </c>
      <c r="AB48" s="2195">
        <f t="shared" si="241"/>
        <v>-2230</v>
      </c>
      <c r="AC48" s="2034">
        <f t="shared" si="664"/>
        <v>64317</v>
      </c>
      <c r="AD48" s="801">
        <f t="shared" si="452"/>
        <v>-0.18443610357333062</v>
      </c>
      <c r="AE48" s="2662">
        <f t="shared" si="242"/>
        <v>-14545</v>
      </c>
      <c r="AF48" s="802" t="s">
        <v>48</v>
      </c>
      <c r="AG48" s="801">
        <f t="shared" si="243"/>
        <v>7.6981905087060376E-2</v>
      </c>
      <c r="AH48" s="2054">
        <v>73225</v>
      </c>
      <c r="AI48" s="801">
        <f t="shared" si="244"/>
        <v>0.11940868927140968</v>
      </c>
      <c r="AJ48" s="803">
        <v>65414</v>
      </c>
      <c r="AK48" s="804">
        <f t="shared" si="295"/>
        <v>3.6048021793531726E-2</v>
      </c>
      <c r="AL48" s="2054">
        <v>63138</v>
      </c>
      <c r="AM48" s="805">
        <f t="shared" si="296"/>
        <v>2.4435358255451733E-2</v>
      </c>
      <c r="AN48" s="2069">
        <v>61632</v>
      </c>
      <c r="AO48" s="801">
        <f t="shared" si="245"/>
        <v>5.5472166024930214E-3</v>
      </c>
      <c r="AP48" s="2054">
        <v>61292</v>
      </c>
      <c r="AQ48" s="805">
        <f t="shared" si="246"/>
        <v>7.2813834628579377E-2</v>
      </c>
      <c r="AR48" s="2069">
        <v>57132</v>
      </c>
      <c r="AS48" s="801">
        <f t="shared" si="247"/>
        <v>0.10410667697362075</v>
      </c>
      <c r="AT48" s="2054">
        <v>51745</v>
      </c>
      <c r="AU48" s="805" t="str">
        <f t="shared" si="248"/>
        <v>-</v>
      </c>
      <c r="AV48" s="2069" t="s">
        <v>368</v>
      </c>
      <c r="AW48" s="801" t="str">
        <f t="shared" si="249"/>
        <v>-</v>
      </c>
      <c r="AX48" s="2054" t="s">
        <v>368</v>
      </c>
      <c r="AY48" s="805" t="str">
        <f t="shared" si="297"/>
        <v>-</v>
      </c>
      <c r="AZ48" s="2083" t="s">
        <v>368</v>
      </c>
      <c r="BA48" s="2094">
        <f t="shared" si="339"/>
        <v>43774</v>
      </c>
      <c r="BB48" s="2104">
        <f t="shared" si="586"/>
        <v>45459</v>
      </c>
      <c r="BC48" s="2113">
        <v>55590</v>
      </c>
      <c r="BD48" s="806">
        <f t="shared" si="587"/>
        <v>18313</v>
      </c>
      <c r="BE48" s="807">
        <f t="shared" si="588"/>
        <v>18858</v>
      </c>
      <c r="BF48" s="2137">
        <v>23272</v>
      </c>
      <c r="BG48" s="2147">
        <f t="shared" si="589"/>
        <v>44449</v>
      </c>
      <c r="BH48" s="806">
        <f t="shared" si="590"/>
        <v>38188</v>
      </c>
      <c r="BI48" s="806">
        <f t="shared" si="591"/>
        <v>6261</v>
      </c>
      <c r="BJ48" s="806">
        <f t="shared" si="592"/>
        <v>17638</v>
      </c>
      <c r="BK48" s="806">
        <f t="shared" si="593"/>
        <v>5586</v>
      </c>
      <c r="BL48" s="808">
        <f t="shared" si="594"/>
        <v>12052</v>
      </c>
      <c r="BM48" s="2127">
        <f t="shared" si="340"/>
        <v>62087</v>
      </c>
      <c r="BN48" s="3275"/>
      <c r="BO48" s="881"/>
      <c r="BP48" s="811">
        <f t="shared" si="453"/>
        <v>375</v>
      </c>
      <c r="BQ48" s="2166">
        <f t="shared" si="252"/>
        <v>-3.350515463917525E-2</v>
      </c>
      <c r="BR48" s="2167">
        <f t="shared" si="342"/>
        <v>-13</v>
      </c>
      <c r="BS48" s="813">
        <f t="shared" si="485"/>
        <v>388</v>
      </c>
      <c r="BT48" s="812">
        <f t="shared" si="301"/>
        <v>0.19018404907975461</v>
      </c>
      <c r="BU48" s="814">
        <v>326</v>
      </c>
      <c r="BV48" s="812">
        <f t="shared" si="302"/>
        <v>0.33606557377049184</v>
      </c>
      <c r="BW48" s="814">
        <v>244</v>
      </c>
      <c r="BX48" s="812">
        <f t="shared" si="303"/>
        <v>0.20792079207920788</v>
      </c>
      <c r="BY48" s="815">
        <v>202</v>
      </c>
      <c r="BZ48" s="816">
        <f t="shared" si="343"/>
        <v>237</v>
      </c>
      <c r="CA48" s="817">
        <v>246</v>
      </c>
      <c r="CB48" s="883">
        <v>189</v>
      </c>
      <c r="CC48" s="819">
        <f t="shared" si="344"/>
        <v>138</v>
      </c>
      <c r="CD48" s="820">
        <v>142</v>
      </c>
      <c r="CE48" s="883">
        <v>137</v>
      </c>
      <c r="CF48" s="821">
        <f t="shared" si="454"/>
        <v>254</v>
      </c>
      <c r="CG48" s="822">
        <v>161</v>
      </c>
      <c r="CH48" s="823">
        <v>93</v>
      </c>
      <c r="CI48" s="821">
        <f t="shared" si="455"/>
        <v>121</v>
      </c>
      <c r="CJ48" s="823">
        <v>76</v>
      </c>
      <c r="CK48" s="824">
        <v>45</v>
      </c>
      <c r="CL48" s="825">
        <f t="shared" si="595"/>
        <v>61712</v>
      </c>
      <c r="CM48" s="826">
        <f t="shared" si="347"/>
        <v>-3.467909712337125E-2</v>
      </c>
      <c r="CN48" s="2008">
        <f t="shared" si="348"/>
        <v>-2217</v>
      </c>
      <c r="CO48" s="827">
        <f t="shared" si="304"/>
        <v>63929</v>
      </c>
      <c r="CP48" s="828">
        <f t="shared" si="305"/>
        <v>-0.18599113782214527</v>
      </c>
      <c r="CQ48" s="829">
        <v>78536</v>
      </c>
      <c r="CR48" s="830">
        <f t="shared" si="306"/>
        <v>7.6115701346925801E-2</v>
      </c>
      <c r="CS48" s="829">
        <v>72981</v>
      </c>
      <c r="CT48" s="830">
        <f t="shared" si="306"/>
        <v>0.11913451511991657</v>
      </c>
      <c r="CU48" s="831">
        <v>65212</v>
      </c>
      <c r="CV48" s="832">
        <f t="shared" si="596"/>
        <v>43537</v>
      </c>
      <c r="CW48" s="833">
        <f t="shared" si="597"/>
        <v>45213</v>
      </c>
      <c r="CX48" s="900">
        <v>2682</v>
      </c>
      <c r="CY48" s="835">
        <f t="shared" si="598"/>
        <v>18175</v>
      </c>
      <c r="CZ48" s="836">
        <f t="shared" si="599"/>
        <v>18716</v>
      </c>
      <c r="DA48" s="901">
        <v>23135</v>
      </c>
      <c r="DB48" s="821">
        <f t="shared" si="600"/>
        <v>44195</v>
      </c>
      <c r="DC48" s="821">
        <f t="shared" si="601"/>
        <v>38027</v>
      </c>
      <c r="DD48" s="838">
        <f t="shared" si="602"/>
        <v>6168</v>
      </c>
      <c r="DE48" s="821">
        <f t="shared" si="603"/>
        <v>17517</v>
      </c>
      <c r="DF48" s="838">
        <f t="shared" si="604"/>
        <v>5510</v>
      </c>
      <c r="DG48" s="1142">
        <f t="shared" si="605"/>
        <v>12007</v>
      </c>
      <c r="DH48" s="1148">
        <f t="shared" si="606"/>
        <v>53662</v>
      </c>
      <c r="DI48" s="833">
        <f t="shared" si="309"/>
        <v>55607</v>
      </c>
      <c r="DJ48" s="841">
        <f t="shared" si="356"/>
        <v>65362</v>
      </c>
      <c r="DK48" s="840">
        <f t="shared" si="607"/>
        <v>39540</v>
      </c>
      <c r="DL48" s="840">
        <f t="shared" si="608"/>
        <v>14122</v>
      </c>
      <c r="DM48" s="840">
        <f t="shared" si="609"/>
        <v>37439</v>
      </c>
      <c r="DN48" s="833">
        <f t="shared" si="610"/>
        <v>38883</v>
      </c>
      <c r="DO48" s="875">
        <v>46541</v>
      </c>
      <c r="DP48" s="843">
        <f t="shared" si="611"/>
        <v>16223</v>
      </c>
      <c r="DQ48" s="833">
        <f t="shared" si="612"/>
        <v>16724</v>
      </c>
      <c r="DR48" s="902">
        <v>18821</v>
      </c>
      <c r="DS48" s="903">
        <v>34558</v>
      </c>
      <c r="DT48" s="904">
        <v>35907</v>
      </c>
      <c r="DU48" s="905">
        <v>42975</v>
      </c>
      <c r="DV48" s="848">
        <v>2881</v>
      </c>
      <c r="DW48" s="807">
        <v>2976</v>
      </c>
      <c r="DX48" s="906">
        <v>3566</v>
      </c>
      <c r="DY48" s="848">
        <v>4982</v>
      </c>
      <c r="DZ48" s="807">
        <v>5156</v>
      </c>
      <c r="EA48" s="907">
        <v>5766</v>
      </c>
      <c r="EB48" s="851">
        <v>11241</v>
      </c>
      <c r="EC48" s="807">
        <v>11568</v>
      </c>
      <c r="ED48" s="908">
        <v>13055</v>
      </c>
      <c r="EE48" s="853">
        <f t="shared" si="357"/>
        <v>75</v>
      </c>
      <c r="EF48" s="854">
        <f t="shared" si="310"/>
        <v>50</v>
      </c>
      <c r="EG48" s="855">
        <f t="shared" si="311"/>
        <v>55</v>
      </c>
      <c r="EH48" s="835">
        <f t="shared" si="613"/>
        <v>46</v>
      </c>
      <c r="EI48" s="853">
        <f t="shared" si="614"/>
        <v>29</v>
      </c>
      <c r="EJ48" s="835">
        <f t="shared" si="615"/>
        <v>42</v>
      </c>
      <c r="EK48" s="855">
        <f t="shared" si="616"/>
        <v>23</v>
      </c>
      <c r="EL48" s="886">
        <v>23</v>
      </c>
      <c r="EM48" s="835">
        <f t="shared" si="617"/>
        <v>33</v>
      </c>
      <c r="EN48" s="854">
        <f t="shared" si="618"/>
        <v>27</v>
      </c>
      <c r="EO48" s="886">
        <v>32</v>
      </c>
      <c r="EP48" s="856">
        <v>36</v>
      </c>
      <c r="EQ48" s="807">
        <v>22</v>
      </c>
      <c r="ER48" s="884">
        <v>21</v>
      </c>
      <c r="ES48" s="857">
        <v>6</v>
      </c>
      <c r="ET48" s="858">
        <v>1</v>
      </c>
      <c r="EU48" s="886">
        <v>2</v>
      </c>
      <c r="EV48" s="856">
        <v>10</v>
      </c>
      <c r="EW48" s="807">
        <v>3</v>
      </c>
      <c r="EX48" s="891">
        <v>8</v>
      </c>
      <c r="EY48" s="851">
        <v>23</v>
      </c>
      <c r="EZ48" s="807">
        <v>24</v>
      </c>
      <c r="FA48" s="892">
        <v>24</v>
      </c>
      <c r="FB48" s="853">
        <f t="shared" si="358"/>
        <v>1400</v>
      </c>
      <c r="FC48" s="854">
        <f t="shared" si="312"/>
        <v>1452</v>
      </c>
      <c r="FD48" s="855">
        <f t="shared" si="313"/>
        <v>1802</v>
      </c>
      <c r="FE48" s="835">
        <f t="shared" si="619"/>
        <v>940</v>
      </c>
      <c r="FF48" s="835">
        <f t="shared" si="620"/>
        <v>460</v>
      </c>
      <c r="FG48" s="835">
        <f t="shared" si="621"/>
        <v>1081</v>
      </c>
      <c r="FH48" s="855">
        <f t="shared" si="622"/>
        <v>1072</v>
      </c>
      <c r="FI48" s="909">
        <v>1303</v>
      </c>
      <c r="FJ48" s="860">
        <f t="shared" si="623"/>
        <v>319</v>
      </c>
      <c r="FK48" s="854">
        <f t="shared" si="624"/>
        <v>380</v>
      </c>
      <c r="FL48" s="893">
        <v>499</v>
      </c>
      <c r="FM48" s="856">
        <v>813</v>
      </c>
      <c r="FN48" s="807">
        <v>845</v>
      </c>
      <c r="FO48" s="900">
        <v>1030</v>
      </c>
      <c r="FP48" s="848">
        <v>268</v>
      </c>
      <c r="FQ48" s="807">
        <v>227</v>
      </c>
      <c r="FR48" s="884">
        <v>273</v>
      </c>
      <c r="FS48" s="848">
        <v>127</v>
      </c>
      <c r="FT48" s="807">
        <v>132</v>
      </c>
      <c r="FU48" s="891">
        <v>194</v>
      </c>
      <c r="FV48" s="851">
        <v>192</v>
      </c>
      <c r="FW48" s="807">
        <v>248</v>
      </c>
      <c r="FX48" s="892">
        <v>305</v>
      </c>
      <c r="FY48" s="853">
        <f t="shared" si="359"/>
        <v>3848</v>
      </c>
      <c r="FZ48" s="854">
        <f t="shared" si="314"/>
        <v>3984</v>
      </c>
      <c r="GA48" s="855">
        <f t="shared" si="315"/>
        <v>4189</v>
      </c>
      <c r="GB48" s="835">
        <f t="shared" si="625"/>
        <v>1718</v>
      </c>
      <c r="GC48" s="835">
        <f t="shared" si="626"/>
        <v>2130</v>
      </c>
      <c r="GD48" s="835">
        <f t="shared" si="627"/>
        <v>3721</v>
      </c>
      <c r="GE48" s="855">
        <f t="shared" si="628"/>
        <v>3909</v>
      </c>
      <c r="GF48" s="902">
        <v>4059</v>
      </c>
      <c r="GG48" s="862">
        <f t="shared" si="629"/>
        <v>127</v>
      </c>
      <c r="GH48" s="854">
        <f t="shared" si="630"/>
        <v>75</v>
      </c>
      <c r="GI48" s="893">
        <v>130</v>
      </c>
      <c r="GJ48" s="856">
        <v>1666</v>
      </c>
      <c r="GK48" s="807">
        <v>1735</v>
      </c>
      <c r="GL48" s="900">
        <v>1918</v>
      </c>
      <c r="GM48" s="848">
        <v>2055</v>
      </c>
      <c r="GN48" s="807">
        <v>2174</v>
      </c>
      <c r="GO48" s="906">
        <v>2141</v>
      </c>
      <c r="GP48" s="848">
        <v>52</v>
      </c>
      <c r="GQ48" s="807">
        <v>22</v>
      </c>
      <c r="GR48" s="885">
        <v>44</v>
      </c>
      <c r="GS48" s="856">
        <v>75</v>
      </c>
      <c r="GT48" s="807">
        <v>53</v>
      </c>
      <c r="GU48" s="892">
        <v>86</v>
      </c>
      <c r="GV48" s="853">
        <f t="shared" si="360"/>
        <v>438</v>
      </c>
      <c r="GW48" s="854">
        <f t="shared" si="316"/>
        <v>441</v>
      </c>
      <c r="GX48" s="855">
        <f t="shared" si="361"/>
        <v>409</v>
      </c>
      <c r="GY48" s="835">
        <f t="shared" si="631"/>
        <v>222</v>
      </c>
      <c r="GZ48" s="835">
        <f t="shared" si="632"/>
        <v>216</v>
      </c>
      <c r="HA48" s="835">
        <f t="shared" si="633"/>
        <v>186</v>
      </c>
      <c r="HB48" s="855">
        <f t="shared" si="634"/>
        <v>196</v>
      </c>
      <c r="HC48" s="783">
        <f t="shared" si="317"/>
        <v>178</v>
      </c>
      <c r="HD48" s="835">
        <f t="shared" si="635"/>
        <v>252</v>
      </c>
      <c r="HE48" s="855">
        <f t="shared" si="636"/>
        <v>245</v>
      </c>
      <c r="HF48" s="893">
        <f t="shared" si="318"/>
        <v>231</v>
      </c>
      <c r="HG48" s="856">
        <v>148</v>
      </c>
      <c r="HH48" s="807">
        <v>157</v>
      </c>
      <c r="HI48" s="884">
        <v>144</v>
      </c>
      <c r="HJ48" s="848">
        <v>38</v>
      </c>
      <c r="HK48" s="807">
        <v>39</v>
      </c>
      <c r="HL48" s="884">
        <v>34</v>
      </c>
      <c r="HM48" s="848">
        <v>74</v>
      </c>
      <c r="HN48" s="807">
        <v>80</v>
      </c>
      <c r="HO48" s="891">
        <v>88</v>
      </c>
      <c r="HP48" s="856">
        <v>178</v>
      </c>
      <c r="HQ48" s="807">
        <v>165</v>
      </c>
      <c r="HR48" s="885">
        <v>143</v>
      </c>
      <c r="HS48" s="863">
        <f t="shared" si="637"/>
        <v>2289</v>
      </c>
      <c r="HT48" s="854">
        <f t="shared" si="638"/>
        <v>2395</v>
      </c>
      <c r="HU48" s="836">
        <f t="shared" si="639"/>
        <v>6719</v>
      </c>
      <c r="HV48" s="835">
        <f t="shared" si="640"/>
        <v>1071</v>
      </c>
      <c r="HW48" s="864">
        <f t="shared" si="641"/>
        <v>1218</v>
      </c>
      <c r="HX48" s="835">
        <f t="shared" si="642"/>
        <v>1726</v>
      </c>
      <c r="HY48" s="836">
        <f t="shared" si="643"/>
        <v>1806</v>
      </c>
      <c r="HZ48" s="900">
        <v>4910</v>
      </c>
      <c r="IA48" s="835">
        <f t="shared" si="644"/>
        <v>563</v>
      </c>
      <c r="IB48" s="836">
        <f t="shared" si="644"/>
        <v>589</v>
      </c>
      <c r="IC48" s="907">
        <v>1809</v>
      </c>
      <c r="ID48" s="856">
        <v>806</v>
      </c>
      <c r="IE48" s="807">
        <v>869</v>
      </c>
      <c r="IF48" s="900">
        <v>2308</v>
      </c>
      <c r="IG48" s="848">
        <v>920</v>
      </c>
      <c r="IH48" s="807">
        <v>937</v>
      </c>
      <c r="II48" s="900">
        <v>2602</v>
      </c>
      <c r="IJ48" s="848">
        <v>265</v>
      </c>
      <c r="IK48" s="807">
        <v>285</v>
      </c>
      <c r="IL48" s="892">
        <v>905</v>
      </c>
      <c r="IM48" s="848">
        <v>298</v>
      </c>
      <c r="IN48" s="807">
        <v>304</v>
      </c>
      <c r="IO48" s="894">
        <v>904</v>
      </c>
      <c r="IP48" s="1945">
        <f t="shared" si="645"/>
        <v>62087</v>
      </c>
      <c r="IQ48" s="3236">
        <f t="shared" si="646"/>
        <v>7466</v>
      </c>
      <c r="IR48" s="3237">
        <v>6888</v>
      </c>
      <c r="IS48" s="3238">
        <v>578</v>
      </c>
      <c r="IT48" s="3236">
        <f t="shared" si="647"/>
        <v>11907</v>
      </c>
      <c r="IU48" s="3237">
        <v>10300</v>
      </c>
      <c r="IV48" s="3238">
        <v>1607</v>
      </c>
      <c r="IW48" s="3236">
        <f t="shared" si="648"/>
        <v>17318</v>
      </c>
      <c r="IX48" s="3237">
        <v>12191</v>
      </c>
      <c r="IY48" s="3238">
        <v>5127</v>
      </c>
      <c r="IZ48" s="3236">
        <f t="shared" si="649"/>
        <v>10422</v>
      </c>
      <c r="JA48" s="3237">
        <v>6461</v>
      </c>
      <c r="JB48" s="3238">
        <v>3961</v>
      </c>
      <c r="JC48" s="3236">
        <f t="shared" si="650"/>
        <v>4016</v>
      </c>
      <c r="JD48" s="3237">
        <v>1975</v>
      </c>
      <c r="JE48" s="3238">
        <v>2041</v>
      </c>
      <c r="JF48" s="3236">
        <f t="shared" si="651"/>
        <v>10958</v>
      </c>
      <c r="JG48" s="3237">
        <v>5959</v>
      </c>
      <c r="JH48" s="3239">
        <v>4999</v>
      </c>
      <c r="JI48" s="78"/>
      <c r="JJ48" s="1050" t="s">
        <v>368</v>
      </c>
      <c r="JK48" s="1051" t="s">
        <v>368</v>
      </c>
      <c r="JL48" s="1052" t="s">
        <v>368</v>
      </c>
      <c r="JM48" s="1053">
        <f t="shared" si="269"/>
        <v>0.31806979423388215</v>
      </c>
      <c r="JN48" s="1054">
        <f t="shared" si="270"/>
        <v>0.33915047744484689</v>
      </c>
      <c r="JO48" s="1055">
        <f t="shared" si="271"/>
        <v>0.34715733368427981</v>
      </c>
      <c r="JP48" s="1056">
        <f t="shared" si="272"/>
        <v>0.31840436632153463</v>
      </c>
      <c r="JQ48" s="1057">
        <f t="shared" si="273"/>
        <v>0.31526895974324987</v>
      </c>
      <c r="JR48" s="1056">
        <f t="shared" si="274"/>
        <v>0.3203083466241361</v>
      </c>
      <c r="JS48" s="1058">
        <f t="shared" si="275"/>
        <v>0.45248221065078936</v>
      </c>
      <c r="JT48" s="1059">
        <f t="shared" si="276"/>
        <v>0.48357888618122469</v>
      </c>
      <c r="JU48" s="1060">
        <f t="shared" si="277"/>
        <v>0.49630761994355599</v>
      </c>
      <c r="JV48" s="1061">
        <f t="shared" si="278"/>
        <v>0.44760120955002936</v>
      </c>
      <c r="JW48" s="1060">
        <f t="shared" si="279"/>
        <v>0.44974993157331611</v>
      </c>
      <c r="JX48" s="1062">
        <f t="shared" si="280"/>
        <v>0.4554961947482486</v>
      </c>
      <c r="JY48" s="1058">
        <f t="shared" si="652"/>
        <v>0.66767686044019958</v>
      </c>
      <c r="JZ48" s="1059">
        <f t="shared" si="653"/>
        <v>0.68317488392659742</v>
      </c>
      <c r="KA48" s="1057">
        <f t="shared" si="654"/>
        <v>0.67942691564713453</v>
      </c>
      <c r="KB48" s="1056">
        <f t="shared" si="655"/>
        <v>0.59350688210652303</v>
      </c>
      <c r="KC48" s="1057">
        <f t="shared" si="656"/>
        <v>0.60332454354284193</v>
      </c>
      <c r="KD48" s="1063">
        <f t="shared" si="657"/>
        <v>0.60500066943365916</v>
      </c>
      <c r="KE48" s="1064">
        <f t="shared" si="658"/>
        <v>21811</v>
      </c>
      <c r="KF48" s="1065"/>
      <c r="KG48" s="1112">
        <f t="shared" si="281"/>
        <v>8.3680073971335034E-3</v>
      </c>
      <c r="KH48" s="3305">
        <f t="shared" si="282"/>
        <v>181</v>
      </c>
      <c r="KI48" s="1067">
        <f t="shared" si="659"/>
        <v>21630</v>
      </c>
      <c r="KJ48" s="1068"/>
      <c r="KK48" s="1113">
        <f t="shared" si="326"/>
        <v>2.4972752689191191E-2</v>
      </c>
      <c r="KL48" s="1104">
        <v>21103</v>
      </c>
      <c r="KM48" s="1071" t="s">
        <v>353</v>
      </c>
      <c r="KN48" s="1072">
        <f t="shared" si="327"/>
        <v>6.3927401058734512E-2</v>
      </c>
      <c r="KO48" s="1073">
        <v>19835</v>
      </c>
      <c r="KP48" s="1071" t="s">
        <v>353</v>
      </c>
      <c r="KQ48" s="1074">
        <f t="shared" si="328"/>
        <v>9.7372060857538134E-2</v>
      </c>
      <c r="KR48" s="1073">
        <v>18075</v>
      </c>
      <c r="KS48" s="1071"/>
      <c r="KT48" s="1074">
        <f t="shared" si="329"/>
        <v>0</v>
      </c>
      <c r="KU48" s="1073">
        <v>18075</v>
      </c>
      <c r="KV48" s="1075" t="s">
        <v>353</v>
      </c>
      <c r="KW48" s="2789">
        <f t="shared" si="660"/>
        <v>0</v>
      </c>
      <c r="KX48" s="2786" t="str">
        <f t="shared" si="330"/>
        <v>-</v>
      </c>
      <c r="KY48" s="2787">
        <f t="shared" si="331"/>
        <v>0</v>
      </c>
      <c r="KZ48" s="2965">
        <f t="shared" si="661"/>
        <v>0</v>
      </c>
      <c r="LA48" s="2786" t="str">
        <f t="shared" si="332"/>
        <v>-</v>
      </c>
      <c r="LB48" s="2787">
        <f t="shared" si="364"/>
        <v>0</v>
      </c>
      <c r="LC48" s="2953">
        <f t="shared" si="369"/>
        <v>0</v>
      </c>
      <c r="LD48" s="1119">
        <v>0</v>
      </c>
      <c r="LE48" s="1078"/>
      <c r="LF48" s="2718"/>
      <c r="LG48" s="1119">
        <v>0</v>
      </c>
      <c r="LH48" s="2703"/>
      <c r="LI48" s="1079"/>
      <c r="LJ48" s="1077"/>
      <c r="LK48" s="2703"/>
      <c r="LL48" s="2704"/>
      <c r="LM48" s="2789">
        <f t="shared" si="365"/>
        <v>0</v>
      </c>
      <c r="LN48" s="2786" t="str">
        <f t="shared" si="333"/>
        <v>-</v>
      </c>
      <c r="LO48" s="2787">
        <f t="shared" si="334"/>
        <v>0</v>
      </c>
      <c r="LP48" s="1110">
        <f t="shared" si="366"/>
        <v>0</v>
      </c>
      <c r="LQ48" s="2786" t="str">
        <f t="shared" si="367"/>
        <v>-</v>
      </c>
      <c r="LR48" s="2787">
        <f t="shared" si="368"/>
        <v>-21103</v>
      </c>
      <c r="LS48" s="2790">
        <f t="shared" si="662"/>
        <v>21103</v>
      </c>
      <c r="LT48" s="1091">
        <v>0</v>
      </c>
      <c r="LU48" s="1081"/>
      <c r="LV48" s="1084"/>
      <c r="LW48" s="1120">
        <v>0</v>
      </c>
      <c r="LX48" s="1081"/>
      <c r="LY48" s="1082"/>
      <c r="LZ48" s="1120"/>
      <c r="MA48" s="1081"/>
      <c r="MB48" s="1083"/>
      <c r="MC48" s="1120">
        <v>0</v>
      </c>
      <c r="MD48" s="1085"/>
      <c r="ME48" s="1086">
        <v>21103</v>
      </c>
      <c r="MF48" s="1120"/>
      <c r="MG48" s="1081"/>
      <c r="MH48" s="1083"/>
      <c r="MI48" s="1120">
        <v>0</v>
      </c>
      <c r="MJ48" s="1085"/>
      <c r="MK48" s="1087"/>
      <c r="ML48" s="2863"/>
      <c r="MM48" s="2871"/>
      <c r="MN48" s="1088">
        <v>21811</v>
      </c>
      <c r="MO48" s="2786">
        <f t="shared" si="335"/>
        <v>8.3680073971335034E-3</v>
      </c>
      <c r="MP48" s="2787">
        <f t="shared" si="336"/>
        <v>181</v>
      </c>
      <c r="MQ48" s="1085">
        <v>21630</v>
      </c>
      <c r="MR48" s="3185"/>
      <c r="MS48" s="2786" t="str">
        <f t="shared" si="284"/>
        <v>-</v>
      </c>
      <c r="MT48" s="2787">
        <f t="shared" si="285"/>
        <v>21630</v>
      </c>
      <c r="MU48" s="3147"/>
      <c r="MV48" s="3164"/>
      <c r="MW48" s="1089">
        <f t="shared" si="663"/>
        <v>21811</v>
      </c>
      <c r="MX48" s="1120">
        <v>0</v>
      </c>
      <c r="MY48" s="1090">
        <v>0</v>
      </c>
      <c r="MZ48" s="1091">
        <v>0</v>
      </c>
      <c r="NA48" s="1090">
        <v>0</v>
      </c>
      <c r="NB48" s="1091">
        <v>0</v>
      </c>
      <c r="NC48" s="1090">
        <v>0</v>
      </c>
      <c r="ND48" s="1091">
        <v>0</v>
      </c>
      <c r="NE48" s="1090">
        <v>0</v>
      </c>
      <c r="NF48" s="1091">
        <v>0</v>
      </c>
      <c r="NG48" s="1090">
        <v>0</v>
      </c>
      <c r="NH48" s="1090">
        <v>0</v>
      </c>
      <c r="NI48" s="1090">
        <v>0</v>
      </c>
      <c r="NJ48" s="1090">
        <v>0</v>
      </c>
      <c r="NK48" s="1090">
        <v>0</v>
      </c>
      <c r="NL48" s="1090">
        <v>0</v>
      </c>
      <c r="NM48" s="1090">
        <v>0</v>
      </c>
      <c r="NN48" s="1090">
        <v>0</v>
      </c>
      <c r="NO48" s="1090">
        <v>0</v>
      </c>
      <c r="NP48" s="1090">
        <v>0</v>
      </c>
      <c r="NQ48" s="1090">
        <v>0</v>
      </c>
      <c r="NR48" s="1134">
        <v>21811</v>
      </c>
    </row>
    <row r="49" spans="1:382" s="88" customFormat="1" ht="20.100000000000001" customHeight="1">
      <c r="A49" s="566"/>
      <c r="B49" s="567" t="s">
        <v>758</v>
      </c>
      <c r="C49" s="567"/>
      <c r="D49" s="568" t="s">
        <v>753</v>
      </c>
      <c r="E49" s="569" t="s">
        <v>368</v>
      </c>
      <c r="F49" s="570" t="s">
        <v>368</v>
      </c>
      <c r="G49" s="571" t="s">
        <v>368</v>
      </c>
      <c r="H49" s="572">
        <f t="shared" si="287"/>
        <v>8.8360106187145156E-4</v>
      </c>
      <c r="I49" s="573">
        <f t="shared" si="337"/>
        <v>8.758105419932081E-4</v>
      </c>
      <c r="J49" s="574">
        <f t="shared" si="236"/>
        <v>8.1787676949879838E-4</v>
      </c>
      <c r="K49" s="575">
        <f t="shared" si="237"/>
        <v>8.3378644750316472E-4</v>
      </c>
      <c r="L49" s="576">
        <f t="shared" si="238"/>
        <v>8.1426885915772591E-4</v>
      </c>
      <c r="M49" s="577">
        <f t="shared" si="239"/>
        <v>7.2627223546063951E-4</v>
      </c>
      <c r="N49" s="578">
        <f t="shared" si="240"/>
        <v>3.0039684003604762E-3</v>
      </c>
      <c r="O49" s="579">
        <f t="shared" si="288"/>
        <v>3.0368333158802682E-3</v>
      </c>
      <c r="P49" s="580">
        <f t="shared" si="289"/>
        <v>2.8230328543569177E-3</v>
      </c>
      <c r="Q49" s="581">
        <f t="shared" si="290"/>
        <v>2.9717055057927161E-3</v>
      </c>
      <c r="R49" s="580">
        <f t="shared" si="291"/>
        <v>2.9766567444775185E-3</v>
      </c>
      <c r="S49" s="582">
        <f t="shared" si="292"/>
        <v>2.7176338732233718E-3</v>
      </c>
      <c r="T49" s="578">
        <f t="shared" si="580"/>
        <v>8.5136891159205991E-3</v>
      </c>
      <c r="U49" s="579">
        <f t="shared" si="581"/>
        <v>8.1582493078073415E-3</v>
      </c>
      <c r="V49" s="574">
        <f t="shared" si="582"/>
        <v>6.7952579471937981E-3</v>
      </c>
      <c r="W49" s="583">
        <f t="shared" si="583"/>
        <v>6.9963315381285874E-3</v>
      </c>
      <c r="X49" s="574">
        <f t="shared" si="584"/>
        <v>7.0780178508978667E-3</v>
      </c>
      <c r="Y49" s="584">
        <f t="shared" si="585"/>
        <v>6.4581009097908577E-3</v>
      </c>
      <c r="Z49" s="2043">
        <f t="shared" si="338"/>
        <v>1140</v>
      </c>
      <c r="AA49" s="2190">
        <f t="shared" si="450"/>
        <v>3.4482758620689724E-2</v>
      </c>
      <c r="AB49" s="2191">
        <f t="shared" si="241"/>
        <v>38</v>
      </c>
      <c r="AC49" s="2032">
        <f t="shared" si="664"/>
        <v>1102</v>
      </c>
      <c r="AD49" s="585">
        <f t="shared" si="452"/>
        <v>7.8277886497064575E-2</v>
      </c>
      <c r="AE49" s="2025">
        <f t="shared" si="242"/>
        <v>80</v>
      </c>
      <c r="AF49" s="586" t="s">
        <v>49</v>
      </c>
      <c r="AG49" s="585">
        <f t="shared" si="243"/>
        <v>3.6511156186612492E-2</v>
      </c>
      <c r="AH49" s="2052">
        <v>986</v>
      </c>
      <c r="AI49" s="585">
        <f t="shared" si="244"/>
        <v>5.9076262083780806E-2</v>
      </c>
      <c r="AJ49" s="587">
        <v>931</v>
      </c>
      <c r="AK49" s="588">
        <f t="shared" si="295"/>
        <v>0.13260340632603396</v>
      </c>
      <c r="AL49" s="2052">
        <v>822</v>
      </c>
      <c r="AM49" s="589">
        <f t="shared" si="296"/>
        <v>0.1561181434599157</v>
      </c>
      <c r="AN49" s="2067">
        <v>711</v>
      </c>
      <c r="AO49" s="585">
        <f t="shared" si="245"/>
        <v>0.16748768472906406</v>
      </c>
      <c r="AP49" s="2052">
        <v>609</v>
      </c>
      <c r="AQ49" s="589">
        <f t="shared" si="246"/>
        <v>0.20355731225296436</v>
      </c>
      <c r="AR49" s="2067">
        <v>506</v>
      </c>
      <c r="AS49" s="585">
        <f t="shared" si="247"/>
        <v>6.9767441860465018E-2</v>
      </c>
      <c r="AT49" s="2052">
        <v>473</v>
      </c>
      <c r="AU49" s="589" t="str">
        <f t="shared" si="248"/>
        <v>-</v>
      </c>
      <c r="AV49" s="2067" t="s">
        <v>368</v>
      </c>
      <c r="AW49" s="585" t="str">
        <f t="shared" si="249"/>
        <v>-</v>
      </c>
      <c r="AX49" s="2052" t="s">
        <v>368</v>
      </c>
      <c r="AY49" s="589" t="str">
        <f t="shared" si="297"/>
        <v>-</v>
      </c>
      <c r="AZ49" s="2081" t="s">
        <v>368</v>
      </c>
      <c r="BA49" s="2092">
        <f t="shared" si="339"/>
        <v>879</v>
      </c>
      <c r="BB49" s="2102">
        <f t="shared" si="586"/>
        <v>844</v>
      </c>
      <c r="BC49" s="2111">
        <v>780</v>
      </c>
      <c r="BD49" s="590">
        <f t="shared" si="587"/>
        <v>261</v>
      </c>
      <c r="BE49" s="591">
        <f t="shared" si="588"/>
        <v>258</v>
      </c>
      <c r="BF49" s="2135">
        <v>242</v>
      </c>
      <c r="BG49" s="2145">
        <f t="shared" si="589"/>
        <v>944</v>
      </c>
      <c r="BH49" s="593">
        <f t="shared" si="590"/>
        <v>799</v>
      </c>
      <c r="BI49" s="593">
        <f t="shared" si="591"/>
        <v>145</v>
      </c>
      <c r="BJ49" s="592">
        <f t="shared" si="592"/>
        <v>196</v>
      </c>
      <c r="BK49" s="593">
        <f t="shared" si="593"/>
        <v>80</v>
      </c>
      <c r="BL49" s="594">
        <f t="shared" si="594"/>
        <v>116</v>
      </c>
      <c r="BM49" s="2125">
        <f t="shared" si="340"/>
        <v>1140</v>
      </c>
      <c r="BN49" s="3271"/>
      <c r="BO49" s="595"/>
      <c r="BP49" s="596">
        <f t="shared" si="453"/>
        <v>19</v>
      </c>
      <c r="BQ49" s="2162">
        <f t="shared" si="252"/>
        <v>0.1875</v>
      </c>
      <c r="BR49" s="2163">
        <f t="shared" si="342"/>
        <v>3</v>
      </c>
      <c r="BS49" s="597">
        <f t="shared" si="485"/>
        <v>16</v>
      </c>
      <c r="BT49" s="598">
        <f t="shared" si="301"/>
        <v>6.6666666666666652E-2</v>
      </c>
      <c r="BU49" s="599">
        <v>15</v>
      </c>
      <c r="BV49" s="598">
        <f t="shared" si="302"/>
        <v>7.1428571428571397E-2</v>
      </c>
      <c r="BW49" s="599">
        <v>14</v>
      </c>
      <c r="BX49" s="598">
        <f t="shared" si="303"/>
        <v>-0.125</v>
      </c>
      <c r="BY49" s="600">
        <v>16</v>
      </c>
      <c r="BZ49" s="601">
        <f t="shared" si="343"/>
        <v>13</v>
      </c>
      <c r="CA49" s="602">
        <v>10</v>
      </c>
      <c r="CB49" s="603">
        <v>9</v>
      </c>
      <c r="CC49" s="604">
        <f t="shared" si="344"/>
        <v>6</v>
      </c>
      <c r="CD49" s="605">
        <v>6</v>
      </c>
      <c r="CE49" s="603">
        <v>6</v>
      </c>
      <c r="CF49" s="606">
        <f t="shared" si="454"/>
        <v>15</v>
      </c>
      <c r="CG49" s="607">
        <v>9</v>
      </c>
      <c r="CH49" s="608">
        <v>6</v>
      </c>
      <c r="CI49" s="606">
        <f t="shared" si="455"/>
        <v>4</v>
      </c>
      <c r="CJ49" s="608">
        <v>4</v>
      </c>
      <c r="CK49" s="609">
        <v>0</v>
      </c>
      <c r="CL49" s="610">
        <f t="shared" si="595"/>
        <v>1121</v>
      </c>
      <c r="CM49" s="611">
        <f t="shared" si="347"/>
        <v>3.222836095764281E-2</v>
      </c>
      <c r="CN49" s="2006">
        <f t="shared" si="348"/>
        <v>35</v>
      </c>
      <c r="CO49" s="612">
        <f t="shared" si="304"/>
        <v>1086</v>
      </c>
      <c r="CP49" s="613">
        <f t="shared" si="305"/>
        <v>7.8450844091360494E-2</v>
      </c>
      <c r="CQ49" s="614">
        <v>1007</v>
      </c>
      <c r="CR49" s="615">
        <f t="shared" si="306"/>
        <v>3.6008230452674983E-2</v>
      </c>
      <c r="CS49" s="614">
        <v>972</v>
      </c>
      <c r="CT49" s="615">
        <f t="shared" si="306"/>
        <v>6.2295081967213006E-2</v>
      </c>
      <c r="CU49" s="616">
        <v>915</v>
      </c>
      <c r="CV49" s="617">
        <f t="shared" si="596"/>
        <v>866</v>
      </c>
      <c r="CW49" s="618">
        <f t="shared" si="597"/>
        <v>834</v>
      </c>
      <c r="CX49" s="619">
        <v>2683</v>
      </c>
      <c r="CY49" s="620">
        <f t="shared" si="598"/>
        <v>255</v>
      </c>
      <c r="CZ49" s="621">
        <f t="shared" si="599"/>
        <v>252</v>
      </c>
      <c r="DA49" s="622">
        <v>236</v>
      </c>
      <c r="DB49" s="606">
        <f t="shared" si="600"/>
        <v>929</v>
      </c>
      <c r="DC49" s="623">
        <f t="shared" si="601"/>
        <v>790</v>
      </c>
      <c r="DD49" s="624">
        <f t="shared" si="602"/>
        <v>139</v>
      </c>
      <c r="DE49" s="606">
        <f t="shared" si="603"/>
        <v>192</v>
      </c>
      <c r="DF49" s="624">
        <f t="shared" si="604"/>
        <v>76</v>
      </c>
      <c r="DG49" s="1140">
        <f t="shared" si="605"/>
        <v>116</v>
      </c>
      <c r="DH49" s="1146">
        <f t="shared" si="606"/>
        <v>738</v>
      </c>
      <c r="DI49" s="625">
        <f t="shared" si="309"/>
        <v>722</v>
      </c>
      <c r="DJ49" s="626">
        <f t="shared" si="356"/>
        <v>661</v>
      </c>
      <c r="DK49" s="627">
        <f t="shared" si="607"/>
        <v>634</v>
      </c>
      <c r="DL49" s="627">
        <f t="shared" si="608"/>
        <v>104</v>
      </c>
      <c r="DM49" s="628">
        <f t="shared" si="609"/>
        <v>618</v>
      </c>
      <c r="DN49" s="625">
        <f t="shared" si="610"/>
        <v>599</v>
      </c>
      <c r="DO49" s="629">
        <v>562</v>
      </c>
      <c r="DP49" s="630">
        <f t="shared" si="611"/>
        <v>120</v>
      </c>
      <c r="DQ49" s="625">
        <f t="shared" si="612"/>
        <v>123</v>
      </c>
      <c r="DR49" s="631">
        <v>99</v>
      </c>
      <c r="DS49" s="632">
        <v>593</v>
      </c>
      <c r="DT49" s="633">
        <v>572</v>
      </c>
      <c r="DU49" s="634">
        <v>536</v>
      </c>
      <c r="DV49" s="635">
        <v>25</v>
      </c>
      <c r="DW49" s="636">
        <v>27</v>
      </c>
      <c r="DX49" s="637">
        <v>26</v>
      </c>
      <c r="DY49" s="635">
        <v>41</v>
      </c>
      <c r="DZ49" s="636">
        <v>39</v>
      </c>
      <c r="EA49" s="638">
        <v>29</v>
      </c>
      <c r="EB49" s="639">
        <v>79</v>
      </c>
      <c r="EC49" s="636">
        <v>84</v>
      </c>
      <c r="ED49" s="640">
        <v>70</v>
      </c>
      <c r="EE49" s="641">
        <f t="shared" si="357"/>
        <v>0</v>
      </c>
      <c r="EF49" s="642">
        <f t="shared" si="310"/>
        <v>0</v>
      </c>
      <c r="EG49" s="643">
        <f t="shared" si="311"/>
        <v>0</v>
      </c>
      <c r="EH49" s="620">
        <f t="shared" si="613"/>
        <v>0</v>
      </c>
      <c r="EI49" s="644">
        <f t="shared" si="614"/>
        <v>0</v>
      </c>
      <c r="EJ49" s="645">
        <f t="shared" si="615"/>
        <v>0</v>
      </c>
      <c r="EK49" s="643">
        <f t="shared" si="616"/>
        <v>0</v>
      </c>
      <c r="EL49" s="646">
        <v>0</v>
      </c>
      <c r="EM49" s="645">
        <f t="shared" si="617"/>
        <v>0</v>
      </c>
      <c r="EN49" s="642">
        <f t="shared" si="618"/>
        <v>0</v>
      </c>
      <c r="EO49" s="646">
        <v>0</v>
      </c>
      <c r="EP49" s="647">
        <v>0</v>
      </c>
      <c r="EQ49" s="648">
        <v>0</v>
      </c>
      <c r="ER49" s="649">
        <v>0</v>
      </c>
      <c r="ES49" s="650">
        <v>0</v>
      </c>
      <c r="ET49" s="651">
        <v>0</v>
      </c>
      <c r="EU49" s="646">
        <v>0</v>
      </c>
      <c r="EV49" s="647">
        <v>0</v>
      </c>
      <c r="EW49" s="648">
        <v>0</v>
      </c>
      <c r="EX49" s="652">
        <v>0</v>
      </c>
      <c r="EY49" s="653">
        <v>0</v>
      </c>
      <c r="EZ49" s="648">
        <v>0</v>
      </c>
      <c r="FA49" s="654">
        <v>0</v>
      </c>
      <c r="FB49" s="641">
        <f t="shared" si="358"/>
        <v>46</v>
      </c>
      <c r="FC49" s="655">
        <f t="shared" si="312"/>
        <v>37</v>
      </c>
      <c r="FD49" s="656">
        <f t="shared" si="313"/>
        <v>37</v>
      </c>
      <c r="FE49" s="657">
        <f t="shared" si="619"/>
        <v>30</v>
      </c>
      <c r="FF49" s="657">
        <f t="shared" si="620"/>
        <v>16</v>
      </c>
      <c r="FG49" s="645">
        <f t="shared" si="621"/>
        <v>37</v>
      </c>
      <c r="FH49" s="656">
        <f t="shared" si="622"/>
        <v>31</v>
      </c>
      <c r="FI49" s="658">
        <v>30</v>
      </c>
      <c r="FJ49" s="659">
        <f t="shared" si="623"/>
        <v>9</v>
      </c>
      <c r="FK49" s="655">
        <f t="shared" si="624"/>
        <v>6</v>
      </c>
      <c r="FL49" s="660">
        <v>7</v>
      </c>
      <c r="FM49" s="661">
        <v>27</v>
      </c>
      <c r="FN49" s="662">
        <v>22</v>
      </c>
      <c r="FO49" s="619">
        <v>22</v>
      </c>
      <c r="FP49" s="663">
        <v>10</v>
      </c>
      <c r="FQ49" s="662">
        <v>9</v>
      </c>
      <c r="FR49" s="619">
        <v>8</v>
      </c>
      <c r="FS49" s="663">
        <v>3</v>
      </c>
      <c r="FT49" s="662">
        <v>4</v>
      </c>
      <c r="FU49" s="664">
        <v>5</v>
      </c>
      <c r="FV49" s="665">
        <v>6</v>
      </c>
      <c r="FW49" s="662">
        <v>2</v>
      </c>
      <c r="FX49" s="666">
        <v>2</v>
      </c>
      <c r="FY49" s="641">
        <f t="shared" si="359"/>
        <v>148</v>
      </c>
      <c r="FZ49" s="667">
        <f t="shared" si="314"/>
        <v>139</v>
      </c>
      <c r="GA49" s="668">
        <f t="shared" si="315"/>
        <v>131</v>
      </c>
      <c r="GB49" s="620">
        <f t="shared" si="625"/>
        <v>86</v>
      </c>
      <c r="GC49" s="620">
        <f t="shared" si="626"/>
        <v>62</v>
      </c>
      <c r="GD49" s="645">
        <f t="shared" si="627"/>
        <v>139</v>
      </c>
      <c r="GE49" s="668">
        <f t="shared" si="628"/>
        <v>127</v>
      </c>
      <c r="GF49" s="669">
        <v>119</v>
      </c>
      <c r="GG49" s="670">
        <f t="shared" si="629"/>
        <v>9</v>
      </c>
      <c r="GH49" s="667">
        <f t="shared" si="630"/>
        <v>12</v>
      </c>
      <c r="GI49" s="671">
        <v>12</v>
      </c>
      <c r="GJ49" s="672">
        <v>81</v>
      </c>
      <c r="GK49" s="673">
        <v>75</v>
      </c>
      <c r="GL49" s="674">
        <v>69</v>
      </c>
      <c r="GM49" s="675">
        <v>58</v>
      </c>
      <c r="GN49" s="673">
        <v>52</v>
      </c>
      <c r="GO49" s="676">
        <v>50</v>
      </c>
      <c r="GP49" s="675">
        <v>5</v>
      </c>
      <c r="GQ49" s="673">
        <v>7</v>
      </c>
      <c r="GR49" s="677">
        <v>7</v>
      </c>
      <c r="GS49" s="672">
        <v>4</v>
      </c>
      <c r="GT49" s="673">
        <v>5</v>
      </c>
      <c r="GU49" s="678">
        <v>5</v>
      </c>
      <c r="GV49" s="641">
        <f t="shared" si="360"/>
        <v>45</v>
      </c>
      <c r="GW49" s="679">
        <f t="shared" si="316"/>
        <v>39</v>
      </c>
      <c r="GX49" s="680">
        <f t="shared" si="361"/>
        <v>41</v>
      </c>
      <c r="GY49" s="620">
        <f t="shared" si="631"/>
        <v>29</v>
      </c>
      <c r="GZ49" s="620">
        <f t="shared" si="632"/>
        <v>16</v>
      </c>
      <c r="HA49" s="645">
        <f t="shared" si="633"/>
        <v>30</v>
      </c>
      <c r="HB49" s="680">
        <f t="shared" si="634"/>
        <v>30</v>
      </c>
      <c r="HC49" s="681">
        <f t="shared" si="317"/>
        <v>31</v>
      </c>
      <c r="HD49" s="645">
        <f t="shared" si="635"/>
        <v>15</v>
      </c>
      <c r="HE49" s="680">
        <f t="shared" si="636"/>
        <v>9</v>
      </c>
      <c r="HF49" s="682">
        <f t="shared" si="318"/>
        <v>10</v>
      </c>
      <c r="HG49" s="683">
        <v>23</v>
      </c>
      <c r="HH49" s="591">
        <v>22</v>
      </c>
      <c r="HI49" s="684">
        <v>23</v>
      </c>
      <c r="HJ49" s="685">
        <v>7</v>
      </c>
      <c r="HK49" s="591">
        <v>8</v>
      </c>
      <c r="HL49" s="684">
        <v>8</v>
      </c>
      <c r="HM49" s="685">
        <v>6</v>
      </c>
      <c r="HN49" s="591">
        <v>3</v>
      </c>
      <c r="HO49" s="686">
        <v>3</v>
      </c>
      <c r="HP49" s="683">
        <v>9</v>
      </c>
      <c r="HQ49" s="591">
        <v>6</v>
      </c>
      <c r="HR49" s="687">
        <v>7</v>
      </c>
      <c r="HS49" s="688">
        <f t="shared" si="637"/>
        <v>144</v>
      </c>
      <c r="HT49" s="689">
        <f t="shared" si="638"/>
        <v>149</v>
      </c>
      <c r="HU49" s="690">
        <f t="shared" si="639"/>
        <v>137</v>
      </c>
      <c r="HV49" s="620">
        <f t="shared" si="640"/>
        <v>87</v>
      </c>
      <c r="HW49" s="691">
        <f t="shared" si="641"/>
        <v>57</v>
      </c>
      <c r="HX49" s="645">
        <f t="shared" si="642"/>
        <v>105</v>
      </c>
      <c r="HY49" s="690">
        <f t="shared" si="643"/>
        <v>108</v>
      </c>
      <c r="HZ49" s="692">
        <v>105</v>
      </c>
      <c r="IA49" s="645">
        <f t="shared" si="644"/>
        <v>39</v>
      </c>
      <c r="IB49" s="690">
        <f t="shared" si="644"/>
        <v>41</v>
      </c>
      <c r="IC49" s="693">
        <v>32</v>
      </c>
      <c r="ID49" s="694">
        <v>66</v>
      </c>
      <c r="IE49" s="695">
        <v>69</v>
      </c>
      <c r="IF49" s="692">
        <v>64</v>
      </c>
      <c r="IG49" s="696">
        <v>39</v>
      </c>
      <c r="IH49" s="695">
        <v>39</v>
      </c>
      <c r="II49" s="692">
        <v>41</v>
      </c>
      <c r="IJ49" s="696">
        <v>21</v>
      </c>
      <c r="IK49" s="695">
        <v>21</v>
      </c>
      <c r="IL49" s="697">
        <v>13</v>
      </c>
      <c r="IM49" s="696">
        <v>18</v>
      </c>
      <c r="IN49" s="695">
        <v>20</v>
      </c>
      <c r="IO49" s="698">
        <v>19</v>
      </c>
      <c r="IP49" s="1943">
        <f t="shared" si="645"/>
        <v>1140</v>
      </c>
      <c r="IQ49" s="3216">
        <f t="shared" si="646"/>
        <v>193</v>
      </c>
      <c r="IR49" s="3230">
        <v>169</v>
      </c>
      <c r="IS49" s="3231">
        <v>24</v>
      </c>
      <c r="IT49" s="3216">
        <f t="shared" si="647"/>
        <v>242</v>
      </c>
      <c r="IU49" s="3230">
        <v>225</v>
      </c>
      <c r="IV49" s="3231">
        <v>17</v>
      </c>
      <c r="IW49" s="3216">
        <f t="shared" si="648"/>
        <v>297</v>
      </c>
      <c r="IX49" s="3230">
        <v>226</v>
      </c>
      <c r="IY49" s="3231">
        <v>71</v>
      </c>
      <c r="IZ49" s="3216">
        <f t="shared" si="649"/>
        <v>207</v>
      </c>
      <c r="JA49" s="3230">
        <v>141</v>
      </c>
      <c r="JB49" s="3231">
        <v>66</v>
      </c>
      <c r="JC49" s="3216">
        <f t="shared" si="650"/>
        <v>51</v>
      </c>
      <c r="JD49" s="3230">
        <v>27</v>
      </c>
      <c r="JE49" s="3231">
        <v>24</v>
      </c>
      <c r="JF49" s="3216">
        <f t="shared" si="651"/>
        <v>150</v>
      </c>
      <c r="JG49" s="3230">
        <v>91</v>
      </c>
      <c r="JH49" s="3232">
        <v>59</v>
      </c>
      <c r="JI49" s="87"/>
      <c r="JJ49" s="970" t="s">
        <v>368</v>
      </c>
      <c r="JK49" s="971" t="s">
        <v>368</v>
      </c>
      <c r="JL49" s="972" t="s">
        <v>751</v>
      </c>
      <c r="JM49" s="973">
        <f t="shared" si="269"/>
        <v>9.2018724570895258E-3</v>
      </c>
      <c r="JN49" s="974">
        <f t="shared" si="270"/>
        <v>9.7370525424526084E-3</v>
      </c>
      <c r="JO49" s="975">
        <f t="shared" si="271"/>
        <v>1.0034875304336383E-2</v>
      </c>
      <c r="JP49" s="976">
        <f t="shared" si="272"/>
        <v>1.2505016453969018E-2</v>
      </c>
      <c r="JQ49" s="977">
        <f t="shared" si="273"/>
        <v>1.0465359659526966E-2</v>
      </c>
      <c r="JR49" s="976">
        <f t="shared" si="274"/>
        <v>5.7770689349636714E-3</v>
      </c>
      <c r="JS49" s="978">
        <f t="shared" si="275"/>
        <v>1.3090471547414061E-2</v>
      </c>
      <c r="JT49" s="979">
        <f t="shared" si="276"/>
        <v>1.3883610185785508E-2</v>
      </c>
      <c r="JU49" s="980">
        <f t="shared" si="277"/>
        <v>1.4346190028222013E-2</v>
      </c>
      <c r="JV49" s="981">
        <f t="shared" si="278"/>
        <v>1.7579094642776551E-2</v>
      </c>
      <c r="JW49" s="980">
        <f t="shared" si="279"/>
        <v>1.4929458309487671E-2</v>
      </c>
      <c r="JX49" s="982">
        <f t="shared" si="280"/>
        <v>8.2153117282395046E-3</v>
      </c>
      <c r="JY49" s="978">
        <f t="shared" si="652"/>
        <v>1.9316129427250743E-2</v>
      </c>
      <c r="JZ49" s="979">
        <f t="shared" si="653"/>
        <v>1.9614036195950854E-2</v>
      </c>
      <c r="KA49" s="977">
        <f t="shared" si="654"/>
        <v>1.9639407598197038E-2</v>
      </c>
      <c r="KB49" s="976">
        <f t="shared" si="655"/>
        <v>2.3309395571514062E-2</v>
      </c>
      <c r="KC49" s="977">
        <f t="shared" si="656"/>
        <v>2.002737074001135E-2</v>
      </c>
      <c r="KD49" s="983">
        <f t="shared" si="657"/>
        <v>1.0911768643727407E-2</v>
      </c>
      <c r="KE49" s="984">
        <f t="shared" si="658"/>
        <v>631</v>
      </c>
      <c r="KF49" s="985"/>
      <c r="KG49" s="986">
        <f t="shared" si="281"/>
        <v>1.6103059581320522E-2</v>
      </c>
      <c r="KH49" s="3300">
        <f t="shared" si="282"/>
        <v>10</v>
      </c>
      <c r="KI49" s="987">
        <f t="shared" si="659"/>
        <v>621</v>
      </c>
      <c r="KJ49" s="988" t="s">
        <v>353</v>
      </c>
      <c r="KK49" s="989">
        <f t="shared" si="326"/>
        <v>1.8032786885245899E-2</v>
      </c>
      <c r="KL49" s="990">
        <v>610</v>
      </c>
      <c r="KM49" s="991" t="s">
        <v>353</v>
      </c>
      <c r="KN49" s="992">
        <f t="shared" si="327"/>
        <v>-0.21694480102695768</v>
      </c>
      <c r="KO49" s="993">
        <v>779</v>
      </c>
      <c r="KP49" s="991"/>
      <c r="KQ49" s="994">
        <f t="shared" si="328"/>
        <v>0.29833333333333334</v>
      </c>
      <c r="KR49" s="993">
        <v>600</v>
      </c>
      <c r="KS49" s="991"/>
      <c r="KT49" s="994">
        <f t="shared" si="329"/>
        <v>0.8404907975460123</v>
      </c>
      <c r="KU49" s="993">
        <v>326</v>
      </c>
      <c r="KV49" s="995"/>
      <c r="KW49" s="2769">
        <f t="shared" si="660"/>
        <v>1</v>
      </c>
      <c r="KX49" s="2770">
        <f t="shared" si="330"/>
        <v>0</v>
      </c>
      <c r="KY49" s="2771">
        <f t="shared" si="331"/>
        <v>0</v>
      </c>
      <c r="KZ49" s="2964">
        <f t="shared" si="661"/>
        <v>1</v>
      </c>
      <c r="LA49" s="2770">
        <f t="shared" si="332"/>
        <v>0</v>
      </c>
      <c r="LB49" s="2771">
        <f t="shared" si="364"/>
        <v>0</v>
      </c>
      <c r="LC49" s="2950">
        <f t="shared" si="369"/>
        <v>1</v>
      </c>
      <c r="LD49" s="996">
        <v>1</v>
      </c>
      <c r="LE49" s="997">
        <v>1</v>
      </c>
      <c r="LF49" s="2716">
        <v>1</v>
      </c>
      <c r="LG49" s="996">
        <v>0</v>
      </c>
      <c r="LH49" s="2699">
        <v>0</v>
      </c>
      <c r="LI49" s="998">
        <v>0</v>
      </c>
      <c r="LJ49" s="996"/>
      <c r="LK49" s="2699"/>
      <c r="LL49" s="2700"/>
      <c r="LM49" s="2769">
        <f t="shared" si="365"/>
        <v>630</v>
      </c>
      <c r="LN49" s="2770">
        <f t="shared" si="333"/>
        <v>1.6129032258064502E-2</v>
      </c>
      <c r="LO49" s="2771">
        <f t="shared" si="334"/>
        <v>10</v>
      </c>
      <c r="LP49" s="2772">
        <f t="shared" si="366"/>
        <v>620</v>
      </c>
      <c r="LQ49" s="2770">
        <f t="shared" si="367"/>
        <v>1.8062397372742289E-2</v>
      </c>
      <c r="LR49" s="2771">
        <f t="shared" si="368"/>
        <v>11</v>
      </c>
      <c r="LS49" s="2773">
        <f t="shared" si="662"/>
        <v>609</v>
      </c>
      <c r="LT49" s="2835">
        <v>0</v>
      </c>
      <c r="LU49" s="1000">
        <v>0</v>
      </c>
      <c r="LV49" s="1001">
        <v>0</v>
      </c>
      <c r="LW49" s="999">
        <v>346</v>
      </c>
      <c r="LX49" s="1000">
        <v>346</v>
      </c>
      <c r="LY49" s="1002">
        <v>346</v>
      </c>
      <c r="LZ49" s="999"/>
      <c r="MA49" s="1000"/>
      <c r="MB49" s="1002"/>
      <c r="MC49" s="999">
        <v>284</v>
      </c>
      <c r="MD49" s="1003">
        <v>273</v>
      </c>
      <c r="ME49" s="1002">
        <v>262</v>
      </c>
      <c r="MF49" s="999"/>
      <c r="MG49" s="1000"/>
      <c r="MH49" s="1002"/>
      <c r="MI49" s="999">
        <v>0</v>
      </c>
      <c r="MJ49" s="1003">
        <v>1</v>
      </c>
      <c r="MK49" s="1004" t="s">
        <v>353</v>
      </c>
      <c r="ML49" s="2861">
        <v>1</v>
      </c>
      <c r="MM49" s="2869" t="s">
        <v>353</v>
      </c>
      <c r="MN49" s="1005">
        <v>0</v>
      </c>
      <c r="MO49" s="2770" t="str">
        <f t="shared" si="335"/>
        <v>-</v>
      </c>
      <c r="MP49" s="2771">
        <f t="shared" si="336"/>
        <v>0</v>
      </c>
      <c r="MQ49" s="1006"/>
      <c r="MR49" s="3183"/>
      <c r="MS49" s="2770" t="str">
        <f t="shared" si="284"/>
        <v>-</v>
      </c>
      <c r="MT49" s="2771">
        <f t="shared" si="285"/>
        <v>0</v>
      </c>
      <c r="MU49" s="3145"/>
      <c r="MV49" s="3162"/>
      <c r="MW49" s="1007">
        <f t="shared" si="663"/>
        <v>631</v>
      </c>
      <c r="MX49" s="1130">
        <v>0</v>
      </c>
      <c r="MY49" s="1008">
        <v>0</v>
      </c>
      <c r="MZ49" s="1009">
        <v>0</v>
      </c>
      <c r="NA49" s="1008">
        <v>0</v>
      </c>
      <c r="NB49" s="1009">
        <v>0</v>
      </c>
      <c r="NC49" s="1008">
        <v>0</v>
      </c>
      <c r="ND49" s="1009">
        <v>0</v>
      </c>
      <c r="NE49" s="1008">
        <v>0</v>
      </c>
      <c r="NF49" s="1009">
        <v>0</v>
      </c>
      <c r="NG49" s="1008">
        <v>0</v>
      </c>
      <c r="NH49" s="1008">
        <v>0</v>
      </c>
      <c r="NI49" s="1008">
        <v>0</v>
      </c>
      <c r="NJ49" s="1008">
        <v>0</v>
      </c>
      <c r="NK49" s="1008">
        <v>0</v>
      </c>
      <c r="NL49" s="1008">
        <v>0</v>
      </c>
      <c r="NM49" s="1008">
        <v>0</v>
      </c>
      <c r="NN49" s="1008">
        <v>0</v>
      </c>
      <c r="NO49" s="1008">
        <v>0</v>
      </c>
      <c r="NP49" s="1008">
        <v>0</v>
      </c>
      <c r="NQ49" s="1008">
        <v>0</v>
      </c>
      <c r="NR49" s="1131">
        <v>631</v>
      </c>
    </row>
    <row r="50" spans="1:382" s="91" customFormat="1" ht="20.100000000000001" customHeight="1">
      <c r="A50" s="782"/>
      <c r="B50" s="783" t="s">
        <v>585</v>
      </c>
      <c r="C50" s="783"/>
      <c r="D50" s="784" t="s">
        <v>345</v>
      </c>
      <c r="E50" s="785" t="s">
        <v>368</v>
      </c>
      <c r="F50" s="786" t="s">
        <v>368</v>
      </c>
      <c r="G50" s="787" t="s">
        <v>368</v>
      </c>
      <c r="H50" s="788">
        <f t="shared" si="287"/>
        <v>1.256418702889143E-3</v>
      </c>
      <c r="I50" s="789">
        <f t="shared" si="337"/>
        <v>1.4456437167746331E-3</v>
      </c>
      <c r="J50" s="790">
        <f t="shared" si="236"/>
        <v>1.4869031680320621E-3</v>
      </c>
      <c r="K50" s="791">
        <f t="shared" si="237"/>
        <v>1.4840722265396086E-3</v>
      </c>
      <c r="L50" s="792">
        <f t="shared" si="238"/>
        <v>1.4719811922260502E-3</v>
      </c>
      <c r="M50" s="793">
        <f t="shared" si="239"/>
        <v>1.3915800132001303E-3</v>
      </c>
      <c r="N50" s="794">
        <f t="shared" si="240"/>
        <v>4.2714322605125719E-3</v>
      </c>
      <c r="O50" s="795">
        <f t="shared" si="288"/>
        <v>5.012703994179862E-3</v>
      </c>
      <c r="P50" s="796">
        <f t="shared" si="289"/>
        <v>5.1322847782731438E-3</v>
      </c>
      <c r="Q50" s="797">
        <f t="shared" si="290"/>
        <v>5.2893946883024508E-3</v>
      </c>
      <c r="R50" s="796">
        <f t="shared" si="291"/>
        <v>5.3810024714883607E-3</v>
      </c>
      <c r="S50" s="798">
        <f t="shared" si="292"/>
        <v>5.2071451950447814E-3</v>
      </c>
      <c r="T50" s="794">
        <f t="shared" si="580"/>
        <v>1.2105868470971308E-2</v>
      </c>
      <c r="U50" s="795">
        <f t="shared" si="581"/>
        <v>1.346629354891248E-2</v>
      </c>
      <c r="V50" s="790">
        <f t="shared" si="582"/>
        <v>1.235380554391984E-2</v>
      </c>
      <c r="W50" s="799">
        <f t="shared" si="583"/>
        <v>1.2452902484194393E-2</v>
      </c>
      <c r="X50" s="790">
        <f t="shared" si="584"/>
        <v>1.2795170830355649E-2</v>
      </c>
      <c r="Y50" s="800">
        <f t="shared" si="585"/>
        <v>1.2374098458540877E-2</v>
      </c>
      <c r="Z50" s="2045">
        <f t="shared" si="338"/>
        <v>1621</v>
      </c>
      <c r="AA50" s="2194">
        <f t="shared" si="450"/>
        <v>-0.10885101704233091</v>
      </c>
      <c r="AB50" s="2195">
        <f t="shared" si="241"/>
        <v>-198</v>
      </c>
      <c r="AC50" s="2034">
        <f t="shared" si="664"/>
        <v>1819</v>
      </c>
      <c r="AD50" s="801">
        <f t="shared" si="452"/>
        <v>-2.0990312163616798E-2</v>
      </c>
      <c r="AE50" s="2018">
        <f t="shared" si="242"/>
        <v>-39</v>
      </c>
      <c r="AF50" s="802" t="s">
        <v>51</v>
      </c>
      <c r="AG50" s="801">
        <f t="shared" si="243"/>
        <v>5.8689458689458629E-2</v>
      </c>
      <c r="AH50" s="2054">
        <v>1755</v>
      </c>
      <c r="AI50" s="801">
        <f t="shared" si="244"/>
        <v>4.2780748663101553E-2</v>
      </c>
      <c r="AJ50" s="803">
        <v>1683</v>
      </c>
      <c r="AK50" s="804">
        <f t="shared" si="295"/>
        <v>6.8571428571428505E-2</v>
      </c>
      <c r="AL50" s="2054">
        <v>1575</v>
      </c>
      <c r="AM50" s="805">
        <f t="shared" si="296"/>
        <v>3.4143138542350515E-2</v>
      </c>
      <c r="AN50" s="2069">
        <v>1523</v>
      </c>
      <c r="AO50" s="801">
        <f t="shared" si="245"/>
        <v>6.5034965034965087E-2</v>
      </c>
      <c r="AP50" s="2054">
        <v>1430</v>
      </c>
      <c r="AQ50" s="805">
        <f t="shared" si="246"/>
        <v>2.7298850574712707E-2</v>
      </c>
      <c r="AR50" s="2069">
        <v>1392</v>
      </c>
      <c r="AS50" s="801">
        <f t="shared" si="247"/>
        <v>0.15806988352745432</v>
      </c>
      <c r="AT50" s="2054">
        <v>1202</v>
      </c>
      <c r="AU50" s="805" t="str">
        <f t="shared" si="248"/>
        <v>-</v>
      </c>
      <c r="AV50" s="2069" t="s">
        <v>368</v>
      </c>
      <c r="AW50" s="801" t="str">
        <f t="shared" si="249"/>
        <v>-</v>
      </c>
      <c r="AX50" s="2054" t="s">
        <v>368</v>
      </c>
      <c r="AY50" s="805" t="str">
        <f t="shared" si="297"/>
        <v>-</v>
      </c>
      <c r="AZ50" s="2083" t="s">
        <v>368</v>
      </c>
      <c r="BA50" s="2094">
        <f t="shared" si="339"/>
        <v>1101</v>
      </c>
      <c r="BB50" s="2104">
        <f t="shared" si="586"/>
        <v>1233</v>
      </c>
      <c r="BC50" s="2113">
        <v>1246</v>
      </c>
      <c r="BD50" s="806">
        <f t="shared" si="587"/>
        <v>520</v>
      </c>
      <c r="BE50" s="807">
        <f t="shared" si="588"/>
        <v>586</v>
      </c>
      <c r="BF50" s="2137">
        <v>612</v>
      </c>
      <c r="BG50" s="2147">
        <f t="shared" si="589"/>
        <v>1408</v>
      </c>
      <c r="BH50" s="806">
        <f t="shared" si="590"/>
        <v>1033</v>
      </c>
      <c r="BI50" s="806">
        <f t="shared" si="591"/>
        <v>375</v>
      </c>
      <c r="BJ50" s="806">
        <f t="shared" si="592"/>
        <v>213</v>
      </c>
      <c r="BK50" s="806">
        <f t="shared" si="593"/>
        <v>68</v>
      </c>
      <c r="BL50" s="808">
        <f t="shared" si="594"/>
        <v>145</v>
      </c>
      <c r="BM50" s="2127">
        <f t="shared" si="340"/>
        <v>1621</v>
      </c>
      <c r="BN50" s="3275"/>
      <c r="BO50" s="881"/>
      <c r="BP50" s="811">
        <f t="shared" si="453"/>
        <v>29</v>
      </c>
      <c r="BQ50" s="2166">
        <f t="shared" si="252"/>
        <v>-3.3333333333333326E-2</v>
      </c>
      <c r="BR50" s="2167">
        <f t="shared" si="342"/>
        <v>-1</v>
      </c>
      <c r="BS50" s="813">
        <f t="shared" si="485"/>
        <v>30</v>
      </c>
      <c r="BT50" s="812">
        <f t="shared" si="301"/>
        <v>7.1428571428571397E-2</v>
      </c>
      <c r="BU50" s="814">
        <v>28</v>
      </c>
      <c r="BV50" s="812">
        <f t="shared" si="302"/>
        <v>-0.125</v>
      </c>
      <c r="BW50" s="814">
        <v>32</v>
      </c>
      <c r="BX50" s="812">
        <f t="shared" si="303"/>
        <v>-8.5714285714285743E-2</v>
      </c>
      <c r="BY50" s="815">
        <v>35</v>
      </c>
      <c r="BZ50" s="816">
        <f t="shared" si="343"/>
        <v>14</v>
      </c>
      <c r="CA50" s="817">
        <v>15</v>
      </c>
      <c r="CB50" s="883">
        <v>16</v>
      </c>
      <c r="CC50" s="819">
        <f t="shared" si="344"/>
        <v>15</v>
      </c>
      <c r="CD50" s="820">
        <v>15</v>
      </c>
      <c r="CE50" s="883">
        <v>12</v>
      </c>
      <c r="CF50" s="821">
        <f t="shared" si="454"/>
        <v>21</v>
      </c>
      <c r="CG50" s="822">
        <v>11</v>
      </c>
      <c r="CH50" s="823">
        <v>10</v>
      </c>
      <c r="CI50" s="821">
        <f t="shared" si="455"/>
        <v>8</v>
      </c>
      <c r="CJ50" s="823">
        <v>3</v>
      </c>
      <c r="CK50" s="824">
        <v>5</v>
      </c>
      <c r="CL50" s="825">
        <f t="shared" si="595"/>
        <v>1592</v>
      </c>
      <c r="CM50" s="826">
        <f t="shared" si="347"/>
        <v>-0.11011738401341531</v>
      </c>
      <c r="CN50" s="2008">
        <f t="shared" si="348"/>
        <v>-197</v>
      </c>
      <c r="CO50" s="827">
        <f t="shared" si="304"/>
        <v>1789</v>
      </c>
      <c r="CP50" s="828">
        <f t="shared" si="305"/>
        <v>-2.2404371584699434E-2</v>
      </c>
      <c r="CQ50" s="829">
        <v>1830</v>
      </c>
      <c r="CR50" s="830">
        <f t="shared" si="306"/>
        <v>6.2100986651189682E-2</v>
      </c>
      <c r="CS50" s="829">
        <v>1723</v>
      </c>
      <c r="CT50" s="830">
        <f t="shared" si="306"/>
        <v>4.5509708737863974E-2</v>
      </c>
      <c r="CU50" s="831">
        <v>1648</v>
      </c>
      <c r="CV50" s="832">
        <f t="shared" si="596"/>
        <v>1087</v>
      </c>
      <c r="CW50" s="833">
        <f t="shared" si="597"/>
        <v>1218</v>
      </c>
      <c r="CX50" s="900">
        <v>2684</v>
      </c>
      <c r="CY50" s="835">
        <f t="shared" si="598"/>
        <v>505</v>
      </c>
      <c r="CZ50" s="836">
        <f t="shared" si="599"/>
        <v>571</v>
      </c>
      <c r="DA50" s="885">
        <v>600</v>
      </c>
      <c r="DB50" s="821">
        <f t="shared" si="600"/>
        <v>1387</v>
      </c>
      <c r="DC50" s="821">
        <f t="shared" si="601"/>
        <v>1022</v>
      </c>
      <c r="DD50" s="838">
        <f t="shared" si="602"/>
        <v>365</v>
      </c>
      <c r="DE50" s="821">
        <f t="shared" si="603"/>
        <v>205</v>
      </c>
      <c r="DF50" s="838">
        <f t="shared" si="604"/>
        <v>65</v>
      </c>
      <c r="DG50" s="1142">
        <f t="shared" si="605"/>
        <v>140</v>
      </c>
      <c r="DH50" s="1148">
        <f t="shared" si="606"/>
        <v>749</v>
      </c>
      <c r="DI50" s="833">
        <f t="shared" si="309"/>
        <v>796</v>
      </c>
      <c r="DJ50" s="841">
        <f t="shared" si="356"/>
        <v>758</v>
      </c>
      <c r="DK50" s="840">
        <f t="shared" si="607"/>
        <v>647</v>
      </c>
      <c r="DL50" s="840">
        <f t="shared" si="608"/>
        <v>102</v>
      </c>
      <c r="DM50" s="840">
        <f t="shared" si="609"/>
        <v>655</v>
      </c>
      <c r="DN50" s="833">
        <f t="shared" si="610"/>
        <v>704</v>
      </c>
      <c r="DO50" s="842">
        <v>680</v>
      </c>
      <c r="DP50" s="843">
        <f t="shared" si="611"/>
        <v>94</v>
      </c>
      <c r="DQ50" s="833">
        <f t="shared" si="612"/>
        <v>92</v>
      </c>
      <c r="DR50" s="886">
        <v>78</v>
      </c>
      <c r="DS50" s="887">
        <v>628</v>
      </c>
      <c r="DT50" s="888">
        <v>670</v>
      </c>
      <c r="DU50" s="889">
        <v>650</v>
      </c>
      <c r="DV50" s="848">
        <v>27</v>
      </c>
      <c r="DW50" s="807">
        <v>34</v>
      </c>
      <c r="DX50" s="890">
        <v>30</v>
      </c>
      <c r="DY50" s="848">
        <v>19</v>
      </c>
      <c r="DZ50" s="807">
        <v>22</v>
      </c>
      <c r="EA50" s="891">
        <v>25</v>
      </c>
      <c r="EB50" s="851">
        <v>75</v>
      </c>
      <c r="EC50" s="807">
        <v>70</v>
      </c>
      <c r="ED50" s="892">
        <v>53</v>
      </c>
      <c r="EE50" s="853">
        <f t="shared" si="357"/>
        <v>3</v>
      </c>
      <c r="EF50" s="854">
        <f t="shared" si="310"/>
        <v>4</v>
      </c>
      <c r="EG50" s="855">
        <f t="shared" si="311"/>
        <v>3</v>
      </c>
      <c r="EH50" s="835">
        <f t="shared" si="613"/>
        <v>2</v>
      </c>
      <c r="EI50" s="853">
        <f t="shared" si="614"/>
        <v>1</v>
      </c>
      <c r="EJ50" s="835">
        <f t="shared" si="615"/>
        <v>2</v>
      </c>
      <c r="EK50" s="855">
        <f t="shared" si="616"/>
        <v>3</v>
      </c>
      <c r="EL50" s="886">
        <v>2</v>
      </c>
      <c r="EM50" s="835">
        <f t="shared" si="617"/>
        <v>1</v>
      </c>
      <c r="EN50" s="854">
        <f t="shared" si="618"/>
        <v>1</v>
      </c>
      <c r="EO50" s="886">
        <v>1</v>
      </c>
      <c r="EP50" s="856">
        <v>2</v>
      </c>
      <c r="EQ50" s="807">
        <v>3</v>
      </c>
      <c r="ER50" s="884">
        <v>2</v>
      </c>
      <c r="ES50" s="857">
        <v>0</v>
      </c>
      <c r="ET50" s="858">
        <v>0</v>
      </c>
      <c r="EU50" s="886">
        <v>0</v>
      </c>
      <c r="EV50" s="856">
        <v>0</v>
      </c>
      <c r="EW50" s="807">
        <v>0</v>
      </c>
      <c r="EX50" s="891">
        <v>0</v>
      </c>
      <c r="EY50" s="851">
        <v>1</v>
      </c>
      <c r="EZ50" s="807">
        <v>1</v>
      </c>
      <c r="FA50" s="892">
        <v>1</v>
      </c>
      <c r="FB50" s="853">
        <f t="shared" si="358"/>
        <v>55</v>
      </c>
      <c r="FC50" s="854">
        <f t="shared" si="312"/>
        <v>55</v>
      </c>
      <c r="FD50" s="855">
        <f t="shared" si="313"/>
        <v>60</v>
      </c>
      <c r="FE50" s="835">
        <f t="shared" si="619"/>
        <v>37</v>
      </c>
      <c r="FF50" s="835">
        <f t="shared" si="620"/>
        <v>18</v>
      </c>
      <c r="FG50" s="835">
        <f t="shared" si="621"/>
        <v>43</v>
      </c>
      <c r="FH50" s="855">
        <f t="shared" si="622"/>
        <v>45</v>
      </c>
      <c r="FI50" s="783">
        <v>51</v>
      </c>
      <c r="FJ50" s="860">
        <f t="shared" si="623"/>
        <v>12</v>
      </c>
      <c r="FK50" s="854">
        <f t="shared" si="624"/>
        <v>10</v>
      </c>
      <c r="FL50" s="893">
        <v>9</v>
      </c>
      <c r="FM50" s="856">
        <v>35</v>
      </c>
      <c r="FN50" s="807">
        <v>38</v>
      </c>
      <c r="FO50" s="884">
        <v>43</v>
      </c>
      <c r="FP50" s="848">
        <v>8</v>
      </c>
      <c r="FQ50" s="807">
        <v>7</v>
      </c>
      <c r="FR50" s="884">
        <v>8</v>
      </c>
      <c r="FS50" s="848">
        <v>2</v>
      </c>
      <c r="FT50" s="807">
        <v>2</v>
      </c>
      <c r="FU50" s="891">
        <v>2</v>
      </c>
      <c r="FV50" s="851">
        <v>10</v>
      </c>
      <c r="FW50" s="807">
        <v>8</v>
      </c>
      <c r="FX50" s="892">
        <v>7</v>
      </c>
      <c r="FY50" s="853">
        <f t="shared" si="359"/>
        <v>414</v>
      </c>
      <c r="FZ50" s="854">
        <f t="shared" si="314"/>
        <v>560</v>
      </c>
      <c r="GA50" s="855">
        <f t="shared" si="315"/>
        <v>605</v>
      </c>
      <c r="GB50" s="835">
        <f t="shared" si="625"/>
        <v>208</v>
      </c>
      <c r="GC50" s="835">
        <f t="shared" si="626"/>
        <v>206</v>
      </c>
      <c r="GD50" s="835">
        <f t="shared" si="627"/>
        <v>388</v>
      </c>
      <c r="GE50" s="855">
        <f t="shared" si="628"/>
        <v>531</v>
      </c>
      <c r="GF50" s="886">
        <v>579</v>
      </c>
      <c r="GG50" s="862">
        <f t="shared" si="629"/>
        <v>26</v>
      </c>
      <c r="GH50" s="854">
        <f t="shared" si="630"/>
        <v>29</v>
      </c>
      <c r="GI50" s="893">
        <v>26</v>
      </c>
      <c r="GJ50" s="856">
        <v>193</v>
      </c>
      <c r="GK50" s="807">
        <v>278</v>
      </c>
      <c r="GL50" s="884">
        <v>310</v>
      </c>
      <c r="GM50" s="848">
        <v>195</v>
      </c>
      <c r="GN50" s="807">
        <v>253</v>
      </c>
      <c r="GO50" s="890">
        <v>269</v>
      </c>
      <c r="GP50" s="848">
        <v>15</v>
      </c>
      <c r="GQ50" s="807">
        <v>15</v>
      </c>
      <c r="GR50" s="885">
        <v>11</v>
      </c>
      <c r="GS50" s="856">
        <v>11</v>
      </c>
      <c r="GT50" s="807">
        <v>14</v>
      </c>
      <c r="GU50" s="892">
        <v>15</v>
      </c>
      <c r="GV50" s="853">
        <f t="shared" si="360"/>
        <v>36</v>
      </c>
      <c r="GW50" s="854">
        <f t="shared" si="316"/>
        <v>38</v>
      </c>
      <c r="GX50" s="855">
        <f t="shared" si="361"/>
        <v>56</v>
      </c>
      <c r="GY50" s="835">
        <f t="shared" si="631"/>
        <v>23</v>
      </c>
      <c r="GZ50" s="835">
        <f t="shared" si="632"/>
        <v>13</v>
      </c>
      <c r="HA50" s="835">
        <f t="shared" si="633"/>
        <v>25</v>
      </c>
      <c r="HB50" s="855">
        <f t="shared" si="634"/>
        <v>24</v>
      </c>
      <c r="HC50" s="783">
        <f t="shared" si="317"/>
        <v>39</v>
      </c>
      <c r="HD50" s="835">
        <f t="shared" si="635"/>
        <v>11</v>
      </c>
      <c r="HE50" s="855">
        <f t="shared" si="636"/>
        <v>14</v>
      </c>
      <c r="HF50" s="893">
        <f t="shared" si="318"/>
        <v>17</v>
      </c>
      <c r="HG50" s="856">
        <v>19</v>
      </c>
      <c r="HH50" s="807">
        <v>18</v>
      </c>
      <c r="HI50" s="884">
        <v>26</v>
      </c>
      <c r="HJ50" s="848">
        <v>6</v>
      </c>
      <c r="HK50" s="807">
        <v>6</v>
      </c>
      <c r="HL50" s="884">
        <v>13</v>
      </c>
      <c r="HM50" s="848">
        <v>4</v>
      </c>
      <c r="HN50" s="807">
        <v>6</v>
      </c>
      <c r="HO50" s="891">
        <v>6</v>
      </c>
      <c r="HP50" s="856">
        <v>7</v>
      </c>
      <c r="HQ50" s="807">
        <v>8</v>
      </c>
      <c r="HR50" s="885">
        <v>11</v>
      </c>
      <c r="HS50" s="863">
        <f t="shared" si="637"/>
        <v>335</v>
      </c>
      <c r="HT50" s="854">
        <f t="shared" si="638"/>
        <v>336</v>
      </c>
      <c r="HU50" s="836">
        <f t="shared" si="639"/>
        <v>348</v>
      </c>
      <c r="HV50" s="835">
        <f t="shared" si="640"/>
        <v>170</v>
      </c>
      <c r="HW50" s="864">
        <f t="shared" si="641"/>
        <v>165</v>
      </c>
      <c r="HX50" s="835">
        <f t="shared" si="642"/>
        <v>274</v>
      </c>
      <c r="HY50" s="836">
        <f t="shared" si="643"/>
        <v>273</v>
      </c>
      <c r="HZ50" s="884">
        <v>275</v>
      </c>
      <c r="IA50" s="835">
        <f t="shared" si="644"/>
        <v>61</v>
      </c>
      <c r="IB50" s="836">
        <f t="shared" si="644"/>
        <v>63</v>
      </c>
      <c r="IC50" s="891">
        <v>73</v>
      </c>
      <c r="ID50" s="856">
        <v>145</v>
      </c>
      <c r="IE50" s="807">
        <v>140</v>
      </c>
      <c r="IF50" s="884">
        <v>126</v>
      </c>
      <c r="IG50" s="848">
        <v>129</v>
      </c>
      <c r="IH50" s="807">
        <v>133</v>
      </c>
      <c r="II50" s="884">
        <v>149</v>
      </c>
      <c r="IJ50" s="848">
        <v>25</v>
      </c>
      <c r="IK50" s="807">
        <v>26</v>
      </c>
      <c r="IL50" s="892">
        <v>29</v>
      </c>
      <c r="IM50" s="848">
        <v>36</v>
      </c>
      <c r="IN50" s="807">
        <v>37</v>
      </c>
      <c r="IO50" s="894">
        <v>44</v>
      </c>
      <c r="IP50" s="1945">
        <f t="shared" si="645"/>
        <v>1621</v>
      </c>
      <c r="IQ50" s="3236">
        <f t="shared" si="646"/>
        <v>289</v>
      </c>
      <c r="IR50" s="3237">
        <v>246</v>
      </c>
      <c r="IS50" s="3238">
        <v>43</v>
      </c>
      <c r="IT50" s="3236">
        <f t="shared" si="647"/>
        <v>258</v>
      </c>
      <c r="IU50" s="3237">
        <v>232</v>
      </c>
      <c r="IV50" s="3238">
        <v>26</v>
      </c>
      <c r="IW50" s="3236">
        <f t="shared" si="648"/>
        <v>358</v>
      </c>
      <c r="IX50" s="3237">
        <v>277</v>
      </c>
      <c r="IY50" s="3238">
        <v>81</v>
      </c>
      <c r="IZ50" s="3236">
        <f t="shared" si="649"/>
        <v>285</v>
      </c>
      <c r="JA50" s="3237">
        <v>155</v>
      </c>
      <c r="JB50" s="3238">
        <v>130</v>
      </c>
      <c r="JC50" s="3236">
        <f t="shared" si="650"/>
        <v>183</v>
      </c>
      <c r="JD50" s="3237">
        <v>74</v>
      </c>
      <c r="JE50" s="3238">
        <v>109</v>
      </c>
      <c r="JF50" s="3236">
        <f t="shared" si="651"/>
        <v>248</v>
      </c>
      <c r="JG50" s="3237">
        <v>117</v>
      </c>
      <c r="JH50" s="3239">
        <v>131</v>
      </c>
      <c r="JI50" s="78"/>
      <c r="JJ50" s="1050" t="s">
        <v>368</v>
      </c>
      <c r="JK50" s="1051" t="s">
        <v>368</v>
      </c>
      <c r="JL50" s="1052" t="s">
        <v>368</v>
      </c>
      <c r="JM50" s="1053">
        <f t="shared" si="269"/>
        <v>5.4977906756303501E-3</v>
      </c>
      <c r="JN50" s="1054">
        <f t="shared" si="270"/>
        <v>5.4878718033146744E-3</v>
      </c>
      <c r="JO50" s="1055">
        <f t="shared" si="271"/>
        <v>6.0209251826018294E-3</v>
      </c>
      <c r="JP50" s="1056">
        <f t="shared" si="272"/>
        <v>4.6071113251464806E-3</v>
      </c>
      <c r="JQ50" s="1057">
        <f t="shared" si="273"/>
        <v>4.1512593316123635E-3</v>
      </c>
      <c r="JR50" s="1056">
        <f t="shared" si="274"/>
        <v>3.189792663476874E-3</v>
      </c>
      <c r="JS50" s="1058">
        <f t="shared" si="275"/>
        <v>7.821089973653092E-3</v>
      </c>
      <c r="JT50" s="1059">
        <f t="shared" si="276"/>
        <v>7.8249010708936039E-3</v>
      </c>
      <c r="JU50" s="1060">
        <f t="shared" si="277"/>
        <v>8.6077140169332073E-3</v>
      </c>
      <c r="JV50" s="1061">
        <f t="shared" si="278"/>
        <v>6.4765085526018867E-3</v>
      </c>
      <c r="JW50" s="1060">
        <f t="shared" si="279"/>
        <v>5.9220184627634424E-3</v>
      </c>
      <c r="JX50" s="1062">
        <f t="shared" si="280"/>
        <v>4.5360616904389899E-3</v>
      </c>
      <c r="JY50" s="1058">
        <f t="shared" si="652"/>
        <v>1.1540698564300364E-2</v>
      </c>
      <c r="JZ50" s="1059">
        <f t="shared" si="653"/>
        <v>1.1054609772275039E-2</v>
      </c>
      <c r="KA50" s="1057">
        <f t="shared" si="654"/>
        <v>1.1783644558918224E-2</v>
      </c>
      <c r="KB50" s="1056">
        <f t="shared" si="655"/>
        <v>8.5876720526630763E-3</v>
      </c>
      <c r="KC50" s="1057">
        <f t="shared" si="656"/>
        <v>7.9441903935378345E-3</v>
      </c>
      <c r="KD50" s="1063">
        <f t="shared" si="657"/>
        <v>6.0249029321194272E-3</v>
      </c>
      <c r="KE50" s="1064">
        <f t="shared" si="658"/>
        <v>377</v>
      </c>
      <c r="KF50" s="1065"/>
      <c r="KG50" s="1112">
        <f t="shared" si="281"/>
        <v>7.714285714285718E-2</v>
      </c>
      <c r="KH50" s="3305">
        <f t="shared" si="282"/>
        <v>27</v>
      </c>
      <c r="KI50" s="1067">
        <f t="shared" si="659"/>
        <v>350</v>
      </c>
      <c r="KJ50" s="1068" t="s">
        <v>353</v>
      </c>
      <c r="KK50" s="1113">
        <f t="shared" si="326"/>
        <v>-4.3715846994535568E-2</v>
      </c>
      <c r="KL50" s="1070">
        <v>366</v>
      </c>
      <c r="KM50" s="1071" t="s">
        <v>353</v>
      </c>
      <c r="KN50" s="1072">
        <f t="shared" si="327"/>
        <v>0.27526132404181181</v>
      </c>
      <c r="KO50" s="1073">
        <v>287</v>
      </c>
      <c r="KP50" s="1071" t="s">
        <v>353</v>
      </c>
      <c r="KQ50" s="1074">
        <f t="shared" si="328"/>
        <v>0.20588235294117641</v>
      </c>
      <c r="KR50" s="1073">
        <v>238</v>
      </c>
      <c r="KS50" s="1071" t="s">
        <v>353</v>
      </c>
      <c r="KT50" s="1074">
        <f t="shared" si="329"/>
        <v>0.32222222222222219</v>
      </c>
      <c r="KU50" s="1073">
        <v>180</v>
      </c>
      <c r="KV50" s="1075" t="s">
        <v>353</v>
      </c>
      <c r="KW50" s="2779">
        <f t="shared" si="660"/>
        <v>22</v>
      </c>
      <c r="KX50" s="2786" t="str">
        <f t="shared" si="330"/>
        <v>-</v>
      </c>
      <c r="KY50" s="2787">
        <f t="shared" si="331"/>
        <v>22</v>
      </c>
      <c r="KZ50" s="2703">
        <f t="shared" si="661"/>
        <v>0</v>
      </c>
      <c r="LA50" s="2786" t="str">
        <f t="shared" si="332"/>
        <v>-</v>
      </c>
      <c r="LB50" s="2787">
        <f t="shared" si="364"/>
        <v>0</v>
      </c>
      <c r="LC50" s="2952">
        <f t="shared" si="369"/>
        <v>0</v>
      </c>
      <c r="LD50" s="1077">
        <v>13</v>
      </c>
      <c r="LE50" s="1078"/>
      <c r="LF50" s="2718"/>
      <c r="LG50" s="1077">
        <v>9</v>
      </c>
      <c r="LH50" s="2703"/>
      <c r="LI50" s="1079"/>
      <c r="LJ50" s="1077"/>
      <c r="LK50" s="2703"/>
      <c r="LL50" s="2704"/>
      <c r="LM50" s="2779">
        <f t="shared" si="365"/>
        <v>273</v>
      </c>
      <c r="LN50" s="2786" t="str">
        <f t="shared" si="333"/>
        <v>-</v>
      </c>
      <c r="LO50" s="2787">
        <f t="shared" si="334"/>
        <v>273</v>
      </c>
      <c r="LP50" s="2782">
        <f t="shared" si="366"/>
        <v>0</v>
      </c>
      <c r="LQ50" s="2786" t="str">
        <f t="shared" si="367"/>
        <v>-</v>
      </c>
      <c r="LR50" s="2787">
        <f t="shared" si="368"/>
        <v>0</v>
      </c>
      <c r="LS50" s="2783">
        <f t="shared" si="662"/>
        <v>0</v>
      </c>
      <c r="LT50" s="2837">
        <v>105</v>
      </c>
      <c r="LU50" s="1081"/>
      <c r="LV50" s="1084"/>
      <c r="LW50" s="1080">
        <v>19</v>
      </c>
      <c r="LX50" s="1081"/>
      <c r="LY50" s="1082"/>
      <c r="LZ50" s="1080"/>
      <c r="MA50" s="1081"/>
      <c r="MB50" s="1083"/>
      <c r="MC50" s="1080">
        <v>144</v>
      </c>
      <c r="MD50" s="1085"/>
      <c r="ME50" s="1086"/>
      <c r="MF50" s="1080"/>
      <c r="MG50" s="1081"/>
      <c r="MH50" s="1083"/>
      <c r="MI50" s="1080">
        <v>5</v>
      </c>
      <c r="MJ50" s="1085"/>
      <c r="MK50" s="1087"/>
      <c r="ML50" s="2863"/>
      <c r="MM50" s="2871"/>
      <c r="MN50" s="1088">
        <v>82</v>
      </c>
      <c r="MO50" s="2786">
        <f t="shared" si="335"/>
        <v>-0.76571428571428568</v>
      </c>
      <c r="MP50" s="2787">
        <f t="shared" si="336"/>
        <v>-268</v>
      </c>
      <c r="MQ50" s="1085">
        <v>350</v>
      </c>
      <c r="MR50" s="3185" t="s">
        <v>353</v>
      </c>
      <c r="MS50" s="2786">
        <f t="shared" si="284"/>
        <v>-4.3715846994535568E-2</v>
      </c>
      <c r="MT50" s="2787">
        <f t="shared" si="285"/>
        <v>-16</v>
      </c>
      <c r="MU50" s="3147">
        <v>366</v>
      </c>
      <c r="MV50" s="3164"/>
      <c r="MW50" s="1089">
        <f t="shared" si="663"/>
        <v>377</v>
      </c>
      <c r="MX50" s="1120">
        <v>14</v>
      </c>
      <c r="MY50" s="1090">
        <v>0</v>
      </c>
      <c r="MZ50" s="1091">
        <v>1</v>
      </c>
      <c r="NA50" s="1090">
        <v>14</v>
      </c>
      <c r="NB50" s="1091">
        <v>150</v>
      </c>
      <c r="NC50" s="1090">
        <v>3</v>
      </c>
      <c r="ND50" s="1091">
        <v>25</v>
      </c>
      <c r="NE50" s="1090">
        <v>14</v>
      </c>
      <c r="NF50" s="1091">
        <v>23</v>
      </c>
      <c r="NG50" s="1090">
        <v>7</v>
      </c>
      <c r="NH50" s="1090">
        <v>9</v>
      </c>
      <c r="NI50" s="1090">
        <v>22</v>
      </c>
      <c r="NJ50" s="1090">
        <v>13</v>
      </c>
      <c r="NK50" s="1090">
        <v>11</v>
      </c>
      <c r="NL50" s="1090">
        <v>4</v>
      </c>
      <c r="NM50" s="1090">
        <v>6</v>
      </c>
      <c r="NN50" s="1090">
        <v>3</v>
      </c>
      <c r="NO50" s="1090">
        <v>12</v>
      </c>
      <c r="NP50" s="1090">
        <v>0</v>
      </c>
      <c r="NQ50" s="1090">
        <v>3</v>
      </c>
      <c r="NR50" s="1134">
        <v>43</v>
      </c>
    </row>
    <row r="51" spans="1:382" s="88" customFormat="1" ht="20.100000000000001" customHeight="1">
      <c r="A51" s="566"/>
      <c r="B51" s="567"/>
      <c r="C51" s="567" t="s">
        <v>586</v>
      </c>
      <c r="D51" s="568" t="s">
        <v>753</v>
      </c>
      <c r="E51" s="569" t="s">
        <v>368</v>
      </c>
      <c r="F51" s="570" t="s">
        <v>368</v>
      </c>
      <c r="G51" s="571" t="s">
        <v>368</v>
      </c>
      <c r="H51" s="572">
        <f t="shared" si="287"/>
        <v>4.5513205572887397E-3</v>
      </c>
      <c r="I51" s="573">
        <f t="shared" si="337"/>
        <v>4.7994735599791137E-3</v>
      </c>
      <c r="J51" s="574">
        <f t="shared" si="236"/>
        <v>4.7848191828114631E-3</v>
      </c>
      <c r="K51" s="575">
        <f t="shared" si="237"/>
        <v>5.2217356118986228E-3</v>
      </c>
      <c r="L51" s="576">
        <f t="shared" si="238"/>
        <v>5.379772022211785E-3</v>
      </c>
      <c r="M51" s="577">
        <f t="shared" si="239"/>
        <v>4.794987131198164E-3</v>
      </c>
      <c r="N51" s="578">
        <f t="shared" si="240"/>
        <v>1.5473072321856768E-2</v>
      </c>
      <c r="O51" s="579">
        <f t="shared" si="288"/>
        <v>1.6641956800908294E-2</v>
      </c>
      <c r="P51" s="580">
        <f t="shared" si="289"/>
        <v>1.6515570876908033E-2</v>
      </c>
      <c r="Q51" s="581">
        <f t="shared" si="290"/>
        <v>1.8610833162545661E-2</v>
      </c>
      <c r="R51" s="580">
        <f t="shared" si="291"/>
        <v>1.9666397030377245E-2</v>
      </c>
      <c r="S51" s="582">
        <f t="shared" si="292"/>
        <v>1.7942334586354303E-2</v>
      </c>
      <c r="T51" s="578">
        <f t="shared" si="580"/>
        <v>4.3852967095338383E-2</v>
      </c>
      <c r="U51" s="579">
        <f t="shared" si="581"/>
        <v>4.4707502331985963E-2</v>
      </c>
      <c r="V51" s="574">
        <f t="shared" si="582"/>
        <v>3.9754253685197374E-2</v>
      </c>
      <c r="W51" s="583">
        <f t="shared" si="583"/>
        <v>4.3815767999943238E-2</v>
      </c>
      <c r="X51" s="574">
        <f t="shared" si="584"/>
        <v>4.6763574437027687E-2</v>
      </c>
      <c r="Y51" s="584">
        <f t="shared" si="585"/>
        <v>4.2637607831429426E-2</v>
      </c>
      <c r="Z51" s="2043">
        <f t="shared" si="338"/>
        <v>5872</v>
      </c>
      <c r="AA51" s="2190">
        <f t="shared" si="450"/>
        <v>-2.7653585030634198E-2</v>
      </c>
      <c r="AB51" s="2191">
        <f t="shared" si="241"/>
        <v>-167</v>
      </c>
      <c r="AC51" s="2032">
        <f t="shared" si="664"/>
        <v>6039</v>
      </c>
      <c r="AD51" s="585">
        <f t="shared" si="452"/>
        <v>1.0035122930255991E-2</v>
      </c>
      <c r="AE51" s="2025">
        <f t="shared" si="242"/>
        <v>60</v>
      </c>
      <c r="AF51" s="586" t="s">
        <v>53</v>
      </c>
      <c r="AG51" s="585">
        <f t="shared" si="243"/>
        <v>-3.1740890688259138E-2</v>
      </c>
      <c r="AH51" s="2052">
        <v>6175</v>
      </c>
      <c r="AI51" s="585">
        <f t="shared" si="244"/>
        <v>3.9018045846204163E-3</v>
      </c>
      <c r="AJ51" s="587">
        <v>6151</v>
      </c>
      <c r="AK51" s="588">
        <f t="shared" si="295"/>
        <v>0.13340703887967575</v>
      </c>
      <c r="AL51" s="2052">
        <v>5427</v>
      </c>
      <c r="AM51" s="589">
        <f t="shared" si="296"/>
        <v>0.11483155299917835</v>
      </c>
      <c r="AN51" s="2067">
        <v>4868</v>
      </c>
      <c r="AO51" s="585">
        <f t="shared" si="245"/>
        <v>0.18069366965801592</v>
      </c>
      <c r="AP51" s="2052">
        <v>4123</v>
      </c>
      <c r="AQ51" s="589">
        <f t="shared" si="246"/>
        <v>2.5621890547263604E-2</v>
      </c>
      <c r="AR51" s="2067">
        <v>4020</v>
      </c>
      <c r="AS51" s="585">
        <f t="shared" si="247"/>
        <v>0.27821939586645472</v>
      </c>
      <c r="AT51" s="2052">
        <v>3145</v>
      </c>
      <c r="AU51" s="589" t="str">
        <f t="shared" si="248"/>
        <v>-</v>
      </c>
      <c r="AV51" s="2067" t="s">
        <v>368</v>
      </c>
      <c r="AW51" s="585" t="str">
        <f t="shared" si="249"/>
        <v>-</v>
      </c>
      <c r="AX51" s="2052" t="s">
        <v>368</v>
      </c>
      <c r="AY51" s="589" t="str">
        <f t="shared" si="297"/>
        <v>-</v>
      </c>
      <c r="AZ51" s="2081" t="s">
        <v>368</v>
      </c>
      <c r="BA51" s="2092">
        <f t="shared" si="339"/>
        <v>4090</v>
      </c>
      <c r="BB51" s="2102">
        <f t="shared" si="586"/>
        <v>4202</v>
      </c>
      <c r="BC51" s="2111">
        <v>4161</v>
      </c>
      <c r="BD51" s="590">
        <f t="shared" si="587"/>
        <v>1782</v>
      </c>
      <c r="BE51" s="591">
        <f t="shared" si="588"/>
        <v>1837</v>
      </c>
      <c r="BF51" s="2135">
        <v>1818</v>
      </c>
      <c r="BG51" s="2145">
        <f t="shared" si="589"/>
        <v>4642</v>
      </c>
      <c r="BH51" s="593">
        <f t="shared" si="590"/>
        <v>3656</v>
      </c>
      <c r="BI51" s="593">
        <f t="shared" si="591"/>
        <v>986</v>
      </c>
      <c r="BJ51" s="592">
        <f t="shared" si="592"/>
        <v>1230</v>
      </c>
      <c r="BK51" s="593">
        <f t="shared" si="593"/>
        <v>434</v>
      </c>
      <c r="BL51" s="594">
        <f t="shared" si="594"/>
        <v>796</v>
      </c>
      <c r="BM51" s="2125">
        <f t="shared" si="340"/>
        <v>5872</v>
      </c>
      <c r="BN51" s="3271"/>
      <c r="BO51" s="595"/>
      <c r="BP51" s="596">
        <f t="shared" si="453"/>
        <v>51</v>
      </c>
      <c r="BQ51" s="2162">
        <f t="shared" si="252"/>
        <v>0.10869565217391308</v>
      </c>
      <c r="BR51" s="2163">
        <f t="shared" si="342"/>
        <v>5</v>
      </c>
      <c r="BS51" s="597">
        <f t="shared" si="485"/>
        <v>46</v>
      </c>
      <c r="BT51" s="598">
        <f t="shared" si="301"/>
        <v>-4.166666666666663E-2</v>
      </c>
      <c r="BU51" s="599">
        <v>48</v>
      </c>
      <c r="BV51" s="598">
        <f t="shared" si="302"/>
        <v>0.23076923076923084</v>
      </c>
      <c r="BW51" s="599">
        <v>39</v>
      </c>
      <c r="BX51" s="598">
        <f t="shared" si="303"/>
        <v>0.44444444444444442</v>
      </c>
      <c r="BY51" s="600">
        <v>27</v>
      </c>
      <c r="BZ51" s="601">
        <f t="shared" si="343"/>
        <v>33</v>
      </c>
      <c r="CA51" s="602">
        <v>29</v>
      </c>
      <c r="CB51" s="603">
        <v>29</v>
      </c>
      <c r="CC51" s="604">
        <f t="shared" si="344"/>
        <v>18</v>
      </c>
      <c r="CD51" s="605">
        <v>17</v>
      </c>
      <c r="CE51" s="603">
        <v>19</v>
      </c>
      <c r="CF51" s="606">
        <f t="shared" si="454"/>
        <v>41</v>
      </c>
      <c r="CG51" s="607">
        <v>28</v>
      </c>
      <c r="CH51" s="608">
        <v>13</v>
      </c>
      <c r="CI51" s="606">
        <f t="shared" si="455"/>
        <v>10</v>
      </c>
      <c r="CJ51" s="608">
        <v>5</v>
      </c>
      <c r="CK51" s="609">
        <v>5</v>
      </c>
      <c r="CL51" s="610">
        <f t="shared" si="595"/>
        <v>5821</v>
      </c>
      <c r="CM51" s="611">
        <f t="shared" si="347"/>
        <v>-2.8700150175204442E-2</v>
      </c>
      <c r="CN51" s="2006">
        <f t="shared" si="348"/>
        <v>-172</v>
      </c>
      <c r="CO51" s="612">
        <f t="shared" si="304"/>
        <v>5993</v>
      </c>
      <c r="CP51" s="613">
        <f t="shared" si="305"/>
        <v>1.0453549148541574E-2</v>
      </c>
      <c r="CQ51" s="614">
        <v>5931</v>
      </c>
      <c r="CR51" s="615">
        <f t="shared" si="306"/>
        <v>-3.3409387222946507E-2</v>
      </c>
      <c r="CS51" s="614">
        <v>6136</v>
      </c>
      <c r="CT51" s="615">
        <f t="shared" si="306"/>
        <v>1.9595035924233617E-3</v>
      </c>
      <c r="CU51" s="616">
        <v>6124</v>
      </c>
      <c r="CV51" s="617">
        <f t="shared" si="596"/>
        <v>4057</v>
      </c>
      <c r="CW51" s="618">
        <f t="shared" si="597"/>
        <v>4173</v>
      </c>
      <c r="CX51" s="619">
        <v>2685</v>
      </c>
      <c r="CY51" s="620">
        <f t="shared" si="598"/>
        <v>1764</v>
      </c>
      <c r="CZ51" s="621">
        <f t="shared" si="599"/>
        <v>1820</v>
      </c>
      <c r="DA51" s="622">
        <v>1799</v>
      </c>
      <c r="DB51" s="606">
        <f t="shared" si="600"/>
        <v>4601</v>
      </c>
      <c r="DC51" s="623">
        <f t="shared" si="601"/>
        <v>3628</v>
      </c>
      <c r="DD51" s="624">
        <f t="shared" si="602"/>
        <v>973</v>
      </c>
      <c r="DE51" s="606">
        <f t="shared" si="603"/>
        <v>1220</v>
      </c>
      <c r="DF51" s="624">
        <f t="shared" si="604"/>
        <v>429</v>
      </c>
      <c r="DG51" s="1140">
        <f t="shared" si="605"/>
        <v>791</v>
      </c>
      <c r="DH51" s="1146">
        <f t="shared" si="606"/>
        <v>4277</v>
      </c>
      <c r="DI51" s="625">
        <f t="shared" si="309"/>
        <v>4459</v>
      </c>
      <c r="DJ51" s="626">
        <f t="shared" si="356"/>
        <v>4470</v>
      </c>
      <c r="DK51" s="627">
        <f t="shared" si="607"/>
        <v>3221</v>
      </c>
      <c r="DL51" s="627">
        <f t="shared" si="608"/>
        <v>1056</v>
      </c>
      <c r="DM51" s="628">
        <f t="shared" si="609"/>
        <v>3366</v>
      </c>
      <c r="DN51" s="625">
        <f t="shared" si="610"/>
        <v>3489</v>
      </c>
      <c r="DO51" s="629">
        <v>3487</v>
      </c>
      <c r="DP51" s="630">
        <f t="shared" si="611"/>
        <v>911</v>
      </c>
      <c r="DQ51" s="625">
        <f t="shared" si="612"/>
        <v>970</v>
      </c>
      <c r="DR51" s="631">
        <v>983</v>
      </c>
      <c r="DS51" s="632">
        <v>2927</v>
      </c>
      <c r="DT51" s="633">
        <v>3031</v>
      </c>
      <c r="DU51" s="634">
        <v>3024</v>
      </c>
      <c r="DV51" s="635">
        <v>439</v>
      </c>
      <c r="DW51" s="636">
        <v>458</v>
      </c>
      <c r="DX51" s="637">
        <v>463</v>
      </c>
      <c r="DY51" s="635">
        <v>294</v>
      </c>
      <c r="DZ51" s="636">
        <v>310</v>
      </c>
      <c r="EA51" s="638">
        <v>319</v>
      </c>
      <c r="EB51" s="639">
        <v>617</v>
      </c>
      <c r="EC51" s="636">
        <v>660</v>
      </c>
      <c r="ED51" s="640">
        <v>664</v>
      </c>
      <c r="EE51" s="641">
        <f t="shared" si="357"/>
        <v>3</v>
      </c>
      <c r="EF51" s="642">
        <f t="shared" si="310"/>
        <v>4</v>
      </c>
      <c r="EG51" s="643">
        <f t="shared" si="311"/>
        <v>8</v>
      </c>
      <c r="EH51" s="620">
        <f t="shared" si="613"/>
        <v>2</v>
      </c>
      <c r="EI51" s="644">
        <f t="shared" si="614"/>
        <v>1</v>
      </c>
      <c r="EJ51" s="645">
        <f t="shared" si="615"/>
        <v>3</v>
      </c>
      <c r="EK51" s="643">
        <f t="shared" si="616"/>
        <v>4</v>
      </c>
      <c r="EL51" s="646">
        <v>5</v>
      </c>
      <c r="EM51" s="645">
        <f t="shared" si="617"/>
        <v>0</v>
      </c>
      <c r="EN51" s="642">
        <f t="shared" si="618"/>
        <v>0</v>
      </c>
      <c r="EO51" s="646">
        <v>3</v>
      </c>
      <c r="EP51" s="647">
        <v>2</v>
      </c>
      <c r="EQ51" s="648">
        <v>3</v>
      </c>
      <c r="ER51" s="649">
        <v>4</v>
      </c>
      <c r="ES51" s="650">
        <v>1</v>
      </c>
      <c r="ET51" s="651">
        <v>1</v>
      </c>
      <c r="EU51" s="646">
        <v>1</v>
      </c>
      <c r="EV51" s="647">
        <v>0</v>
      </c>
      <c r="EW51" s="648">
        <v>0</v>
      </c>
      <c r="EX51" s="652">
        <v>1</v>
      </c>
      <c r="EY51" s="653">
        <v>0</v>
      </c>
      <c r="EZ51" s="648">
        <v>0</v>
      </c>
      <c r="FA51" s="654">
        <v>2</v>
      </c>
      <c r="FB51" s="641">
        <f t="shared" si="358"/>
        <v>202</v>
      </c>
      <c r="FC51" s="655">
        <f t="shared" si="312"/>
        <v>210</v>
      </c>
      <c r="FD51" s="656">
        <f t="shared" si="313"/>
        <v>198</v>
      </c>
      <c r="FE51" s="657">
        <f t="shared" si="619"/>
        <v>139</v>
      </c>
      <c r="FF51" s="657">
        <f t="shared" si="620"/>
        <v>63</v>
      </c>
      <c r="FG51" s="645">
        <f t="shared" si="621"/>
        <v>153</v>
      </c>
      <c r="FH51" s="656">
        <f t="shared" si="622"/>
        <v>157</v>
      </c>
      <c r="FI51" s="658">
        <v>148</v>
      </c>
      <c r="FJ51" s="659">
        <f t="shared" si="623"/>
        <v>49</v>
      </c>
      <c r="FK51" s="655">
        <f t="shared" si="624"/>
        <v>53</v>
      </c>
      <c r="FL51" s="660">
        <v>50</v>
      </c>
      <c r="FM51" s="661">
        <v>123</v>
      </c>
      <c r="FN51" s="662">
        <v>128</v>
      </c>
      <c r="FO51" s="619">
        <v>119</v>
      </c>
      <c r="FP51" s="663">
        <v>30</v>
      </c>
      <c r="FQ51" s="662">
        <v>29</v>
      </c>
      <c r="FR51" s="619">
        <v>29</v>
      </c>
      <c r="FS51" s="663">
        <v>16</v>
      </c>
      <c r="FT51" s="662">
        <v>17</v>
      </c>
      <c r="FU51" s="664">
        <v>17</v>
      </c>
      <c r="FV51" s="665">
        <v>33</v>
      </c>
      <c r="FW51" s="662">
        <v>36</v>
      </c>
      <c r="FX51" s="666">
        <v>33</v>
      </c>
      <c r="FY51" s="641">
        <f t="shared" si="359"/>
        <v>667</v>
      </c>
      <c r="FZ51" s="667">
        <f t="shared" si="314"/>
        <v>654</v>
      </c>
      <c r="GA51" s="668">
        <f t="shared" si="315"/>
        <v>615</v>
      </c>
      <c r="GB51" s="620">
        <f t="shared" si="625"/>
        <v>343</v>
      </c>
      <c r="GC51" s="620">
        <f t="shared" si="626"/>
        <v>324</v>
      </c>
      <c r="GD51" s="645">
        <f t="shared" si="627"/>
        <v>595</v>
      </c>
      <c r="GE51" s="668">
        <f t="shared" si="628"/>
        <v>582</v>
      </c>
      <c r="GF51" s="669">
        <v>551</v>
      </c>
      <c r="GG51" s="670">
        <f t="shared" si="629"/>
        <v>72</v>
      </c>
      <c r="GH51" s="667">
        <f t="shared" si="630"/>
        <v>72</v>
      </c>
      <c r="GI51" s="671">
        <v>64</v>
      </c>
      <c r="GJ51" s="672">
        <v>314</v>
      </c>
      <c r="GK51" s="673">
        <v>313</v>
      </c>
      <c r="GL51" s="674">
        <v>302</v>
      </c>
      <c r="GM51" s="675">
        <v>281</v>
      </c>
      <c r="GN51" s="673">
        <v>269</v>
      </c>
      <c r="GO51" s="676">
        <v>249</v>
      </c>
      <c r="GP51" s="675">
        <v>29</v>
      </c>
      <c r="GQ51" s="673">
        <v>30</v>
      </c>
      <c r="GR51" s="677">
        <v>28</v>
      </c>
      <c r="GS51" s="672">
        <v>43</v>
      </c>
      <c r="GT51" s="673">
        <v>42</v>
      </c>
      <c r="GU51" s="678">
        <v>36</v>
      </c>
      <c r="GV51" s="641">
        <f t="shared" si="360"/>
        <v>117</v>
      </c>
      <c r="GW51" s="679">
        <f t="shared" si="316"/>
        <v>118</v>
      </c>
      <c r="GX51" s="680">
        <f t="shared" si="361"/>
        <v>111</v>
      </c>
      <c r="GY51" s="620">
        <f t="shared" si="631"/>
        <v>75</v>
      </c>
      <c r="GZ51" s="620">
        <f t="shared" si="632"/>
        <v>42</v>
      </c>
      <c r="HA51" s="645">
        <f t="shared" si="633"/>
        <v>75</v>
      </c>
      <c r="HB51" s="680">
        <f t="shared" si="634"/>
        <v>76</v>
      </c>
      <c r="HC51" s="681">
        <f t="shared" si="317"/>
        <v>66</v>
      </c>
      <c r="HD51" s="645">
        <f t="shared" si="635"/>
        <v>42</v>
      </c>
      <c r="HE51" s="680">
        <f t="shared" si="636"/>
        <v>42</v>
      </c>
      <c r="HF51" s="682">
        <f t="shared" si="318"/>
        <v>45</v>
      </c>
      <c r="HG51" s="683">
        <v>63</v>
      </c>
      <c r="HH51" s="591">
        <v>64</v>
      </c>
      <c r="HI51" s="684">
        <v>54</v>
      </c>
      <c r="HJ51" s="685">
        <v>12</v>
      </c>
      <c r="HK51" s="591">
        <v>12</v>
      </c>
      <c r="HL51" s="684">
        <v>12</v>
      </c>
      <c r="HM51" s="685">
        <v>12</v>
      </c>
      <c r="HN51" s="591">
        <v>12</v>
      </c>
      <c r="HO51" s="686">
        <v>13</v>
      </c>
      <c r="HP51" s="683">
        <v>30</v>
      </c>
      <c r="HQ51" s="591">
        <v>30</v>
      </c>
      <c r="HR51" s="687">
        <v>32</v>
      </c>
      <c r="HS51" s="688">
        <f t="shared" si="637"/>
        <v>555</v>
      </c>
      <c r="HT51" s="689">
        <f t="shared" si="638"/>
        <v>548</v>
      </c>
      <c r="HU51" s="690">
        <f t="shared" si="639"/>
        <v>529</v>
      </c>
      <c r="HV51" s="620">
        <f t="shared" si="640"/>
        <v>277</v>
      </c>
      <c r="HW51" s="691">
        <f t="shared" si="641"/>
        <v>278</v>
      </c>
      <c r="HX51" s="645">
        <f t="shared" si="642"/>
        <v>409</v>
      </c>
      <c r="HY51" s="690">
        <f t="shared" si="643"/>
        <v>400</v>
      </c>
      <c r="HZ51" s="692">
        <v>374</v>
      </c>
      <c r="IA51" s="645">
        <f t="shared" si="644"/>
        <v>146</v>
      </c>
      <c r="IB51" s="690">
        <f t="shared" si="644"/>
        <v>148</v>
      </c>
      <c r="IC51" s="693">
        <v>155</v>
      </c>
      <c r="ID51" s="694">
        <v>199</v>
      </c>
      <c r="IE51" s="695">
        <v>185</v>
      </c>
      <c r="IF51" s="692">
        <v>171</v>
      </c>
      <c r="IG51" s="696">
        <v>210</v>
      </c>
      <c r="IH51" s="695">
        <v>215</v>
      </c>
      <c r="II51" s="692">
        <v>203</v>
      </c>
      <c r="IJ51" s="696">
        <v>78</v>
      </c>
      <c r="IK51" s="695">
        <v>80</v>
      </c>
      <c r="IL51" s="697">
        <v>80</v>
      </c>
      <c r="IM51" s="696">
        <v>68</v>
      </c>
      <c r="IN51" s="695">
        <v>68</v>
      </c>
      <c r="IO51" s="698">
        <v>75</v>
      </c>
      <c r="IP51" s="1943">
        <f t="shared" si="645"/>
        <v>5872</v>
      </c>
      <c r="IQ51" s="3216">
        <f t="shared" si="646"/>
        <v>891</v>
      </c>
      <c r="IR51" s="3230">
        <v>821</v>
      </c>
      <c r="IS51" s="3231">
        <v>70</v>
      </c>
      <c r="IT51" s="3216">
        <f t="shared" si="647"/>
        <v>964</v>
      </c>
      <c r="IU51" s="3230">
        <v>839</v>
      </c>
      <c r="IV51" s="3231">
        <v>125</v>
      </c>
      <c r="IW51" s="3216">
        <f t="shared" si="648"/>
        <v>1447</v>
      </c>
      <c r="IX51" s="3230">
        <v>1049</v>
      </c>
      <c r="IY51" s="3231">
        <v>398</v>
      </c>
      <c r="IZ51" s="3216">
        <f t="shared" si="649"/>
        <v>1154</v>
      </c>
      <c r="JA51" s="3230">
        <v>694</v>
      </c>
      <c r="JB51" s="3231">
        <v>460</v>
      </c>
      <c r="JC51" s="3216">
        <f t="shared" si="650"/>
        <v>492</v>
      </c>
      <c r="JD51" s="3230">
        <v>226</v>
      </c>
      <c r="JE51" s="3231">
        <v>266</v>
      </c>
      <c r="JF51" s="3216">
        <f t="shared" si="651"/>
        <v>924</v>
      </c>
      <c r="JG51" s="3230">
        <v>461</v>
      </c>
      <c r="JH51" s="3232">
        <v>463</v>
      </c>
      <c r="JI51" s="87"/>
      <c r="JJ51" s="970" t="s">
        <v>368</v>
      </c>
      <c r="JK51" s="971" t="s">
        <v>368</v>
      </c>
      <c r="JL51" s="972" t="s">
        <v>751</v>
      </c>
      <c r="JM51" s="973">
        <f t="shared" si="269"/>
        <v>2.5316086506350897E-2</v>
      </c>
      <c r="JN51" s="974">
        <f t="shared" si="270"/>
        <v>2.9023002022672752E-2</v>
      </c>
      <c r="JO51" s="975">
        <f t="shared" si="271"/>
        <v>1.9411725998552346E-2</v>
      </c>
      <c r="JP51" s="976">
        <f t="shared" si="272"/>
        <v>1.9969499959868367E-2</v>
      </c>
      <c r="JQ51" s="977">
        <f t="shared" si="273"/>
        <v>2.0581873997069698E-2</v>
      </c>
      <c r="JR51" s="976">
        <f t="shared" si="274"/>
        <v>2.4720893141945772E-2</v>
      </c>
      <c r="JS51" s="978">
        <f t="shared" si="275"/>
        <v>3.6014355952948988E-2</v>
      </c>
      <c r="JT51" s="979">
        <f t="shared" si="276"/>
        <v>4.1382548234925889E-2</v>
      </c>
      <c r="JU51" s="980">
        <f t="shared" si="277"/>
        <v>2.7751646284101598E-2</v>
      </c>
      <c r="JV51" s="981">
        <f t="shared" si="278"/>
        <v>2.8072392471905041E-2</v>
      </c>
      <c r="JW51" s="980">
        <f t="shared" si="279"/>
        <v>2.9361268008659087E-2</v>
      </c>
      <c r="JX51" s="982">
        <f t="shared" si="280"/>
        <v>3.5154478100902171E-2</v>
      </c>
      <c r="JY51" s="978">
        <f t="shared" si="652"/>
        <v>5.3142314874338015E-2</v>
      </c>
      <c r="JZ51" s="979">
        <f t="shared" si="653"/>
        <v>5.8463093395660276E-2</v>
      </c>
      <c r="KA51" s="977">
        <f t="shared" si="654"/>
        <v>3.7990985189954925E-2</v>
      </c>
      <c r="KB51" s="976">
        <f t="shared" si="655"/>
        <v>3.7223219628964695E-2</v>
      </c>
      <c r="KC51" s="977">
        <f t="shared" si="656"/>
        <v>3.9387162455355652E-2</v>
      </c>
      <c r="KD51" s="983">
        <f t="shared" si="657"/>
        <v>4.6692997723925558E-2</v>
      </c>
      <c r="KE51" s="984">
        <f t="shared" si="658"/>
        <v>1736</v>
      </c>
      <c r="KF51" s="985"/>
      <c r="KG51" s="986">
        <f t="shared" si="281"/>
        <v>-6.2128579146407348E-2</v>
      </c>
      <c r="KH51" s="3300">
        <f t="shared" si="282"/>
        <v>-115</v>
      </c>
      <c r="KI51" s="987">
        <f t="shared" si="659"/>
        <v>1851</v>
      </c>
      <c r="KJ51" s="988"/>
      <c r="KK51" s="989">
        <f t="shared" si="326"/>
        <v>0.56864406779661025</v>
      </c>
      <c r="KL51" s="990" t="s">
        <v>54</v>
      </c>
      <c r="KM51" s="991"/>
      <c r="KN51" s="992">
        <f t="shared" si="327"/>
        <v>-5.144694533762062E-2</v>
      </c>
      <c r="KO51" s="993">
        <v>1244</v>
      </c>
      <c r="KP51" s="991" t="s">
        <v>353</v>
      </c>
      <c r="KQ51" s="994">
        <f t="shared" si="328"/>
        <v>5.4237288135593253E-2</v>
      </c>
      <c r="KR51" s="993">
        <v>1180</v>
      </c>
      <c r="KS51" s="991" t="s">
        <v>353</v>
      </c>
      <c r="KT51" s="994">
        <f t="shared" si="329"/>
        <v>-0.15412186379928317</v>
      </c>
      <c r="KU51" s="993">
        <v>1395</v>
      </c>
      <c r="KV51" s="995" t="s">
        <v>353</v>
      </c>
      <c r="KW51" s="2769">
        <f t="shared" si="660"/>
        <v>0</v>
      </c>
      <c r="KX51" s="2770" t="str">
        <f t="shared" si="330"/>
        <v>-</v>
      </c>
      <c r="KY51" s="2771">
        <f t="shared" si="331"/>
        <v>0</v>
      </c>
      <c r="KZ51" s="2964">
        <f t="shared" si="661"/>
        <v>0</v>
      </c>
      <c r="LA51" s="2770" t="str">
        <f t="shared" si="332"/>
        <v>-</v>
      </c>
      <c r="LB51" s="2771">
        <f t="shared" si="364"/>
        <v>0</v>
      </c>
      <c r="LC51" s="2950">
        <f t="shared" si="369"/>
        <v>0</v>
      </c>
      <c r="LD51" s="996">
        <v>0</v>
      </c>
      <c r="LE51" s="997"/>
      <c r="LF51" s="2716"/>
      <c r="LG51" s="996">
        <v>0</v>
      </c>
      <c r="LH51" s="2699"/>
      <c r="LI51" s="998"/>
      <c r="LJ51" s="996"/>
      <c r="LK51" s="2699"/>
      <c r="LL51" s="2700"/>
      <c r="LM51" s="2769">
        <f t="shared" si="365"/>
        <v>0</v>
      </c>
      <c r="LN51" s="2770" t="str">
        <f t="shared" si="333"/>
        <v>-</v>
      </c>
      <c r="LO51" s="2771">
        <f t="shared" si="334"/>
        <v>0</v>
      </c>
      <c r="LP51" s="2772">
        <f t="shared" si="366"/>
        <v>0</v>
      </c>
      <c r="LQ51" s="2770" t="str">
        <f t="shared" si="367"/>
        <v>-</v>
      </c>
      <c r="LR51" s="2771">
        <f t="shared" si="368"/>
        <v>0</v>
      </c>
      <c r="LS51" s="2773">
        <f t="shared" si="662"/>
        <v>0</v>
      </c>
      <c r="LT51" s="2835">
        <v>0</v>
      </c>
      <c r="LU51" s="1000"/>
      <c r="LV51" s="1001"/>
      <c r="LW51" s="999">
        <v>0</v>
      </c>
      <c r="LX51" s="1000"/>
      <c r="LY51" s="1002"/>
      <c r="LZ51" s="999"/>
      <c r="MA51" s="1000"/>
      <c r="MB51" s="1002"/>
      <c r="MC51" s="999">
        <v>0</v>
      </c>
      <c r="MD51" s="1003"/>
      <c r="ME51" s="1002"/>
      <c r="MF51" s="999"/>
      <c r="MG51" s="1000"/>
      <c r="MH51" s="1002"/>
      <c r="MI51" s="999">
        <v>0</v>
      </c>
      <c r="MJ51" s="1003"/>
      <c r="MK51" s="1004"/>
      <c r="ML51" s="2861"/>
      <c r="MM51" s="2869"/>
      <c r="MN51" s="1005">
        <v>1736</v>
      </c>
      <c r="MO51" s="2770">
        <f t="shared" si="335"/>
        <v>-6.2128579146407348E-2</v>
      </c>
      <c r="MP51" s="2771">
        <f t="shared" si="336"/>
        <v>-115</v>
      </c>
      <c r="MQ51" s="1006">
        <v>1851</v>
      </c>
      <c r="MR51" s="3183"/>
      <c r="MS51" s="2770">
        <f t="shared" si="284"/>
        <v>0.56864406779661025</v>
      </c>
      <c r="MT51" s="2771">
        <f t="shared" si="285"/>
        <v>671</v>
      </c>
      <c r="MU51" s="3174">
        <v>1180</v>
      </c>
      <c r="MV51" s="3162"/>
      <c r="MW51" s="1007">
        <f t="shared" si="663"/>
        <v>1736</v>
      </c>
      <c r="MX51" s="1130">
        <v>2</v>
      </c>
      <c r="MY51" s="1008">
        <v>5</v>
      </c>
      <c r="MZ51" s="1009">
        <v>0</v>
      </c>
      <c r="NA51" s="1008">
        <v>15</v>
      </c>
      <c r="NB51" s="1009">
        <v>81</v>
      </c>
      <c r="NC51" s="1008">
        <v>4</v>
      </c>
      <c r="ND51" s="1009">
        <v>7</v>
      </c>
      <c r="NE51" s="1008">
        <v>7</v>
      </c>
      <c r="NF51" s="1009">
        <v>7</v>
      </c>
      <c r="NG51" s="1008">
        <v>13</v>
      </c>
      <c r="NH51" s="1008">
        <v>6</v>
      </c>
      <c r="NI51" s="1008">
        <v>5</v>
      </c>
      <c r="NJ51" s="1008">
        <v>4</v>
      </c>
      <c r="NK51" s="1008">
        <v>2</v>
      </c>
      <c r="NL51" s="1008">
        <v>3</v>
      </c>
      <c r="NM51" s="1008">
        <v>3</v>
      </c>
      <c r="NN51" s="1008">
        <v>5</v>
      </c>
      <c r="NO51" s="1008">
        <v>10</v>
      </c>
      <c r="NP51" s="1008">
        <v>4</v>
      </c>
      <c r="NQ51" s="1008">
        <v>6</v>
      </c>
      <c r="NR51" s="1131">
        <v>1547</v>
      </c>
    </row>
    <row r="52" spans="1:382" s="91" customFormat="1" ht="20.100000000000001" customHeight="1">
      <c r="A52" s="782"/>
      <c r="B52" s="783" t="s">
        <v>587</v>
      </c>
      <c r="C52" s="783"/>
      <c r="D52" s="784" t="s">
        <v>345</v>
      </c>
      <c r="E52" s="785" t="s">
        <v>368</v>
      </c>
      <c r="F52" s="786" t="s">
        <v>368</v>
      </c>
      <c r="G52" s="787" t="s">
        <v>368</v>
      </c>
      <c r="H52" s="788">
        <f t="shared" si="287"/>
        <v>2.1795492859495807E-3</v>
      </c>
      <c r="I52" s="789">
        <f t="shared" si="337"/>
        <v>2.3150962875011028E-3</v>
      </c>
      <c r="J52" s="790">
        <f t="shared" si="236"/>
        <v>2.2439593558460182E-3</v>
      </c>
      <c r="K52" s="791">
        <f t="shared" ref="K52:K87" si="665">AH52/$AH$6</f>
        <v>2.601988741346083E-3</v>
      </c>
      <c r="L52" s="792">
        <f t="shared" ref="L52:L87" si="666">AJ52/$AJ$6</f>
        <v>2.9859440227330571E-3</v>
      </c>
      <c r="M52" s="793">
        <f t="shared" ref="M52:M87" si="667">AL52/$AL$6</f>
        <v>3.0650102005023824E-3</v>
      </c>
      <c r="N52" s="794">
        <f t="shared" ref="N52:N77" si="668">Z52/$Z$7</f>
        <v>7.4097887208891744E-3</v>
      </c>
      <c r="O52" s="795">
        <f t="shared" si="288"/>
        <v>8.0274913331753375E-3</v>
      </c>
      <c r="P52" s="796">
        <f t="shared" si="289"/>
        <v>7.7453856395467676E-3</v>
      </c>
      <c r="Q52" s="797">
        <f t="shared" si="290"/>
        <v>9.2737706301462344E-3</v>
      </c>
      <c r="R52" s="796">
        <f t="shared" si="291"/>
        <v>1.0915473819168901E-2</v>
      </c>
      <c r="S52" s="798">
        <f t="shared" si="292"/>
        <v>1.1468943924831967E-2</v>
      </c>
      <c r="T52" s="794">
        <f t="shared" si="580"/>
        <v>2.1000433152604144E-2</v>
      </c>
      <c r="U52" s="795">
        <f t="shared" si="581"/>
        <v>2.1565317816372762E-2</v>
      </c>
      <c r="V52" s="790">
        <f t="shared" si="582"/>
        <v>1.8643740982320363E-2</v>
      </c>
      <c r="W52" s="799">
        <f t="shared" si="583"/>
        <v>2.1833379455194386E-2</v>
      </c>
      <c r="X52" s="790">
        <f t="shared" si="584"/>
        <v>2.5955266318974563E-2</v>
      </c>
      <c r="Y52" s="800">
        <f t="shared" si="585"/>
        <v>2.7254442890589401E-2</v>
      </c>
      <c r="Z52" s="2045">
        <f t="shared" si="338"/>
        <v>2812</v>
      </c>
      <c r="AA52" s="2194">
        <f t="shared" si="450"/>
        <v>-3.4672159285959459E-2</v>
      </c>
      <c r="AB52" s="2195">
        <f t="shared" si="241"/>
        <v>-101</v>
      </c>
      <c r="AC52" s="2034">
        <f t="shared" si="664"/>
        <v>2913</v>
      </c>
      <c r="AD52" s="801">
        <f t="shared" si="452"/>
        <v>3.8873038516405112E-2</v>
      </c>
      <c r="AE52" s="2018">
        <f t="shared" si="242"/>
        <v>109</v>
      </c>
      <c r="AF52" s="802" t="s">
        <v>55</v>
      </c>
      <c r="AG52" s="801">
        <f t="shared" si="243"/>
        <v>-8.8722781930451688E-2</v>
      </c>
      <c r="AH52" s="2054">
        <v>3077</v>
      </c>
      <c r="AI52" s="801">
        <f t="shared" si="244"/>
        <v>-9.8711189220855311E-2</v>
      </c>
      <c r="AJ52" s="803">
        <v>3414</v>
      </c>
      <c r="AK52" s="804">
        <f t="shared" si="295"/>
        <v>-1.5854713173825363E-2</v>
      </c>
      <c r="AL52" s="2054">
        <v>3469</v>
      </c>
      <c r="AM52" s="805" t="str">
        <f t="shared" si="296"/>
        <v>-</v>
      </c>
      <c r="AN52" s="2070" t="s">
        <v>373</v>
      </c>
      <c r="AO52" s="801" t="str">
        <f t="shared" si="245"/>
        <v>-</v>
      </c>
      <c r="AP52" s="2057" t="s">
        <v>373</v>
      </c>
      <c r="AQ52" s="805" t="str">
        <f t="shared" si="246"/>
        <v>-</v>
      </c>
      <c r="AR52" s="2069" t="s">
        <v>368</v>
      </c>
      <c r="AS52" s="801" t="str">
        <f t="shared" si="247"/>
        <v>-</v>
      </c>
      <c r="AT52" s="2054" t="s">
        <v>368</v>
      </c>
      <c r="AU52" s="805" t="str">
        <f t="shared" si="248"/>
        <v>-</v>
      </c>
      <c r="AV52" s="2069" t="s">
        <v>368</v>
      </c>
      <c r="AW52" s="801" t="str">
        <f t="shared" si="249"/>
        <v>-</v>
      </c>
      <c r="AX52" s="2054" t="s">
        <v>368</v>
      </c>
      <c r="AY52" s="805" t="str">
        <f t="shared" si="297"/>
        <v>-</v>
      </c>
      <c r="AZ52" s="2083" t="s">
        <v>368</v>
      </c>
      <c r="BA52" s="2094">
        <f t="shared" si="339"/>
        <v>2153</v>
      </c>
      <c r="BB52" s="2104">
        <f t="shared" si="586"/>
        <v>2162</v>
      </c>
      <c r="BC52" s="2113">
        <v>2076</v>
      </c>
      <c r="BD52" s="806">
        <f t="shared" si="587"/>
        <v>659</v>
      </c>
      <c r="BE52" s="807">
        <f t="shared" si="588"/>
        <v>751</v>
      </c>
      <c r="BF52" s="2137">
        <v>728</v>
      </c>
      <c r="BG52" s="2147">
        <f t="shared" si="589"/>
        <v>2278</v>
      </c>
      <c r="BH52" s="806">
        <f t="shared" si="590"/>
        <v>1999</v>
      </c>
      <c r="BI52" s="806">
        <f t="shared" si="591"/>
        <v>279</v>
      </c>
      <c r="BJ52" s="806">
        <f t="shared" si="592"/>
        <v>534</v>
      </c>
      <c r="BK52" s="806">
        <f t="shared" si="593"/>
        <v>154</v>
      </c>
      <c r="BL52" s="808">
        <f t="shared" si="594"/>
        <v>380</v>
      </c>
      <c r="BM52" s="2127">
        <f t="shared" si="340"/>
        <v>2812</v>
      </c>
      <c r="BN52" s="3275"/>
      <c r="BO52" s="881"/>
      <c r="BP52" s="811">
        <f t="shared" si="453"/>
        <v>12</v>
      </c>
      <c r="BQ52" s="2166">
        <f t="shared" si="252"/>
        <v>9.0909090909090828E-2</v>
      </c>
      <c r="BR52" s="2167">
        <f t="shared" si="342"/>
        <v>1</v>
      </c>
      <c r="BS52" s="813">
        <f t="shared" si="485"/>
        <v>11</v>
      </c>
      <c r="BT52" s="812">
        <f t="shared" si="301"/>
        <v>-8.333333333333337E-2</v>
      </c>
      <c r="BU52" s="814">
        <v>12</v>
      </c>
      <c r="BV52" s="2170">
        <f t="shared" si="302"/>
        <v>2</v>
      </c>
      <c r="BW52" s="814">
        <v>4</v>
      </c>
      <c r="BX52" s="812">
        <f t="shared" si="303"/>
        <v>-0.19999999999999996</v>
      </c>
      <c r="BY52" s="815">
        <v>5</v>
      </c>
      <c r="BZ52" s="816">
        <f t="shared" si="343"/>
        <v>9</v>
      </c>
      <c r="CA52" s="817">
        <v>8</v>
      </c>
      <c r="CB52" s="883">
        <v>10</v>
      </c>
      <c r="CC52" s="819">
        <f t="shared" si="344"/>
        <v>3</v>
      </c>
      <c r="CD52" s="820">
        <v>3</v>
      </c>
      <c r="CE52" s="883">
        <v>2</v>
      </c>
      <c r="CF52" s="821">
        <f t="shared" si="454"/>
        <v>8</v>
      </c>
      <c r="CG52" s="822">
        <v>7</v>
      </c>
      <c r="CH52" s="823">
        <v>1</v>
      </c>
      <c r="CI52" s="821">
        <f t="shared" si="455"/>
        <v>4</v>
      </c>
      <c r="CJ52" s="823">
        <v>2</v>
      </c>
      <c r="CK52" s="824">
        <v>2</v>
      </c>
      <c r="CL52" s="825">
        <f t="shared" si="595"/>
        <v>2800</v>
      </c>
      <c r="CM52" s="826">
        <f t="shared" si="347"/>
        <v>-3.5148173673328786E-2</v>
      </c>
      <c r="CN52" s="2008">
        <f t="shared" si="348"/>
        <v>-102</v>
      </c>
      <c r="CO52" s="827">
        <f t="shared" si="304"/>
        <v>2902</v>
      </c>
      <c r="CP52" s="828">
        <f t="shared" si="305"/>
        <v>3.9398280802292351E-2</v>
      </c>
      <c r="CQ52" s="829">
        <v>2792</v>
      </c>
      <c r="CR52" s="830">
        <f t="shared" si="306"/>
        <v>-9.1441588024731568E-2</v>
      </c>
      <c r="CS52" s="829">
        <v>3073</v>
      </c>
      <c r="CT52" s="830">
        <f t="shared" si="306"/>
        <v>-9.8562628336755664E-2</v>
      </c>
      <c r="CU52" s="831">
        <v>3409</v>
      </c>
      <c r="CV52" s="832">
        <f t="shared" si="596"/>
        <v>2144</v>
      </c>
      <c r="CW52" s="833">
        <f t="shared" si="597"/>
        <v>2154</v>
      </c>
      <c r="CX52" s="900">
        <v>2686</v>
      </c>
      <c r="CY52" s="835">
        <f t="shared" si="598"/>
        <v>656</v>
      </c>
      <c r="CZ52" s="836">
        <f t="shared" si="599"/>
        <v>748</v>
      </c>
      <c r="DA52" s="885">
        <v>726</v>
      </c>
      <c r="DB52" s="821">
        <f t="shared" si="600"/>
        <v>2270</v>
      </c>
      <c r="DC52" s="821">
        <f t="shared" si="601"/>
        <v>1992</v>
      </c>
      <c r="DD52" s="838">
        <f t="shared" si="602"/>
        <v>278</v>
      </c>
      <c r="DE52" s="821">
        <f t="shared" si="603"/>
        <v>530</v>
      </c>
      <c r="DF52" s="838">
        <f t="shared" si="604"/>
        <v>152</v>
      </c>
      <c r="DG52" s="1142">
        <f t="shared" si="605"/>
        <v>378</v>
      </c>
      <c r="DH52" s="1148">
        <f t="shared" si="606"/>
        <v>2110</v>
      </c>
      <c r="DI52" s="833">
        <f t="shared" si="309"/>
        <v>2175</v>
      </c>
      <c r="DJ52" s="841">
        <f t="shared" si="356"/>
        <v>2091</v>
      </c>
      <c r="DK52" s="840">
        <f t="shared" si="607"/>
        <v>1770</v>
      </c>
      <c r="DL52" s="840">
        <f t="shared" si="608"/>
        <v>340</v>
      </c>
      <c r="DM52" s="840">
        <f t="shared" si="609"/>
        <v>1719</v>
      </c>
      <c r="DN52" s="833">
        <f t="shared" si="610"/>
        <v>1689</v>
      </c>
      <c r="DO52" s="875">
        <v>1621</v>
      </c>
      <c r="DP52" s="843">
        <f t="shared" si="611"/>
        <v>391</v>
      </c>
      <c r="DQ52" s="833">
        <f t="shared" si="612"/>
        <v>486</v>
      </c>
      <c r="DR52" s="886">
        <v>470</v>
      </c>
      <c r="DS52" s="887">
        <v>1665</v>
      </c>
      <c r="DT52" s="888">
        <v>1629</v>
      </c>
      <c r="DU52" s="905">
        <v>1556</v>
      </c>
      <c r="DV52" s="848">
        <v>54</v>
      </c>
      <c r="DW52" s="807">
        <v>60</v>
      </c>
      <c r="DX52" s="890">
        <v>65</v>
      </c>
      <c r="DY52" s="848">
        <v>105</v>
      </c>
      <c r="DZ52" s="807">
        <v>129</v>
      </c>
      <c r="EA52" s="891">
        <v>130</v>
      </c>
      <c r="EB52" s="851">
        <v>286</v>
      </c>
      <c r="EC52" s="807">
        <v>357</v>
      </c>
      <c r="ED52" s="892">
        <v>340</v>
      </c>
      <c r="EE52" s="853">
        <f t="shared" si="357"/>
        <v>1</v>
      </c>
      <c r="EF52" s="854">
        <f t="shared" si="310"/>
        <v>1</v>
      </c>
      <c r="EG52" s="855">
        <f t="shared" si="311"/>
        <v>1</v>
      </c>
      <c r="EH52" s="835">
        <f t="shared" si="613"/>
        <v>1</v>
      </c>
      <c r="EI52" s="853">
        <f t="shared" si="614"/>
        <v>0</v>
      </c>
      <c r="EJ52" s="835">
        <f t="shared" si="615"/>
        <v>1</v>
      </c>
      <c r="EK52" s="855">
        <f t="shared" si="616"/>
        <v>1</v>
      </c>
      <c r="EL52" s="886">
        <v>1</v>
      </c>
      <c r="EM52" s="835">
        <f t="shared" si="617"/>
        <v>0</v>
      </c>
      <c r="EN52" s="854">
        <f t="shared" si="618"/>
        <v>0</v>
      </c>
      <c r="EO52" s="886">
        <v>0</v>
      </c>
      <c r="EP52" s="856">
        <v>1</v>
      </c>
      <c r="EQ52" s="807">
        <v>1</v>
      </c>
      <c r="ER52" s="884">
        <v>1</v>
      </c>
      <c r="ES52" s="857">
        <v>0</v>
      </c>
      <c r="ET52" s="858">
        <v>0</v>
      </c>
      <c r="EU52" s="886">
        <v>0</v>
      </c>
      <c r="EV52" s="856">
        <v>0</v>
      </c>
      <c r="EW52" s="807">
        <v>0</v>
      </c>
      <c r="EX52" s="891">
        <v>0</v>
      </c>
      <c r="EY52" s="851">
        <v>0</v>
      </c>
      <c r="EZ52" s="807">
        <v>0</v>
      </c>
      <c r="FA52" s="892">
        <v>0</v>
      </c>
      <c r="FB52" s="853">
        <f t="shared" si="358"/>
        <v>91</v>
      </c>
      <c r="FC52" s="854">
        <f t="shared" si="312"/>
        <v>90</v>
      </c>
      <c r="FD52" s="855">
        <f t="shared" si="313"/>
        <v>82</v>
      </c>
      <c r="FE52" s="835">
        <f t="shared" si="619"/>
        <v>64</v>
      </c>
      <c r="FF52" s="835">
        <f t="shared" si="620"/>
        <v>27</v>
      </c>
      <c r="FG52" s="835">
        <f t="shared" si="621"/>
        <v>64</v>
      </c>
      <c r="FH52" s="855">
        <f t="shared" si="622"/>
        <v>61</v>
      </c>
      <c r="FI52" s="783">
        <v>56</v>
      </c>
      <c r="FJ52" s="860">
        <f t="shared" si="623"/>
        <v>27</v>
      </c>
      <c r="FK52" s="854">
        <f t="shared" si="624"/>
        <v>29</v>
      </c>
      <c r="FL52" s="893">
        <v>26</v>
      </c>
      <c r="FM52" s="856">
        <v>56</v>
      </c>
      <c r="FN52" s="807">
        <v>53</v>
      </c>
      <c r="FO52" s="884">
        <v>45</v>
      </c>
      <c r="FP52" s="848">
        <v>8</v>
      </c>
      <c r="FQ52" s="807">
        <v>8</v>
      </c>
      <c r="FR52" s="884">
        <v>11</v>
      </c>
      <c r="FS52" s="848">
        <v>8</v>
      </c>
      <c r="FT52" s="807">
        <v>9</v>
      </c>
      <c r="FU52" s="891">
        <v>8</v>
      </c>
      <c r="FV52" s="851">
        <v>19</v>
      </c>
      <c r="FW52" s="807">
        <v>20</v>
      </c>
      <c r="FX52" s="892">
        <v>18</v>
      </c>
      <c r="FY52" s="853">
        <f t="shared" si="359"/>
        <v>342</v>
      </c>
      <c r="FZ52" s="854">
        <f t="shared" si="314"/>
        <v>389</v>
      </c>
      <c r="GA52" s="855">
        <f t="shared" si="315"/>
        <v>395</v>
      </c>
      <c r="GB52" s="835">
        <f t="shared" si="625"/>
        <v>176</v>
      </c>
      <c r="GC52" s="835">
        <f t="shared" si="626"/>
        <v>166</v>
      </c>
      <c r="GD52" s="835">
        <f t="shared" si="627"/>
        <v>304</v>
      </c>
      <c r="GE52" s="855">
        <f t="shared" si="628"/>
        <v>328</v>
      </c>
      <c r="GF52" s="886">
        <v>336</v>
      </c>
      <c r="GG52" s="862">
        <f t="shared" si="629"/>
        <v>38</v>
      </c>
      <c r="GH52" s="854">
        <f t="shared" si="630"/>
        <v>61</v>
      </c>
      <c r="GI52" s="893">
        <v>59</v>
      </c>
      <c r="GJ52" s="856">
        <v>167</v>
      </c>
      <c r="GK52" s="807">
        <v>186</v>
      </c>
      <c r="GL52" s="884">
        <v>195</v>
      </c>
      <c r="GM52" s="848">
        <v>137</v>
      </c>
      <c r="GN52" s="807">
        <v>142</v>
      </c>
      <c r="GO52" s="890">
        <v>141</v>
      </c>
      <c r="GP52" s="848">
        <v>9</v>
      </c>
      <c r="GQ52" s="807">
        <v>17</v>
      </c>
      <c r="GR52" s="885">
        <v>16</v>
      </c>
      <c r="GS52" s="856">
        <v>29</v>
      </c>
      <c r="GT52" s="807">
        <v>44</v>
      </c>
      <c r="GU52" s="892">
        <v>43</v>
      </c>
      <c r="GV52" s="853">
        <f t="shared" si="360"/>
        <v>30</v>
      </c>
      <c r="GW52" s="854">
        <f t="shared" si="316"/>
        <v>31</v>
      </c>
      <c r="GX52" s="855">
        <f t="shared" si="361"/>
        <v>29</v>
      </c>
      <c r="GY52" s="835">
        <f t="shared" si="631"/>
        <v>18</v>
      </c>
      <c r="GZ52" s="835">
        <f t="shared" si="632"/>
        <v>12</v>
      </c>
      <c r="HA52" s="835">
        <f t="shared" si="633"/>
        <v>20</v>
      </c>
      <c r="HB52" s="855">
        <f t="shared" si="634"/>
        <v>21</v>
      </c>
      <c r="HC52" s="783">
        <f t="shared" si="317"/>
        <v>21</v>
      </c>
      <c r="HD52" s="835">
        <f t="shared" si="635"/>
        <v>10</v>
      </c>
      <c r="HE52" s="855">
        <f t="shared" si="636"/>
        <v>10</v>
      </c>
      <c r="HF52" s="893">
        <f t="shared" si="318"/>
        <v>8</v>
      </c>
      <c r="HG52" s="856">
        <v>16</v>
      </c>
      <c r="HH52" s="807">
        <v>17</v>
      </c>
      <c r="HI52" s="884">
        <v>15</v>
      </c>
      <c r="HJ52" s="848">
        <v>4</v>
      </c>
      <c r="HK52" s="807">
        <v>4</v>
      </c>
      <c r="HL52" s="884">
        <v>6</v>
      </c>
      <c r="HM52" s="848">
        <v>2</v>
      </c>
      <c r="HN52" s="807">
        <v>3</v>
      </c>
      <c r="HO52" s="891">
        <v>4</v>
      </c>
      <c r="HP52" s="856">
        <v>8</v>
      </c>
      <c r="HQ52" s="807">
        <v>7</v>
      </c>
      <c r="HR52" s="885">
        <v>4</v>
      </c>
      <c r="HS52" s="863">
        <f t="shared" si="637"/>
        <v>226</v>
      </c>
      <c r="HT52" s="854">
        <f t="shared" si="638"/>
        <v>216</v>
      </c>
      <c r="HU52" s="836">
        <f t="shared" si="639"/>
        <v>194</v>
      </c>
      <c r="HV52" s="835">
        <f t="shared" si="640"/>
        <v>115</v>
      </c>
      <c r="HW52" s="864">
        <f t="shared" si="641"/>
        <v>111</v>
      </c>
      <c r="HX52" s="835">
        <f t="shared" si="642"/>
        <v>162</v>
      </c>
      <c r="HY52" s="836">
        <f t="shared" si="643"/>
        <v>155</v>
      </c>
      <c r="HZ52" s="884">
        <v>140</v>
      </c>
      <c r="IA52" s="835">
        <f t="shared" si="644"/>
        <v>64</v>
      </c>
      <c r="IB52" s="836">
        <f t="shared" si="644"/>
        <v>61</v>
      </c>
      <c r="IC52" s="891">
        <v>54</v>
      </c>
      <c r="ID52" s="856">
        <v>87</v>
      </c>
      <c r="IE52" s="807">
        <v>82</v>
      </c>
      <c r="IF52" s="884">
        <v>70</v>
      </c>
      <c r="IG52" s="848">
        <v>75</v>
      </c>
      <c r="IH52" s="807">
        <v>73</v>
      </c>
      <c r="II52" s="884">
        <v>70</v>
      </c>
      <c r="IJ52" s="848">
        <v>28</v>
      </c>
      <c r="IK52" s="807">
        <v>28</v>
      </c>
      <c r="IL52" s="892">
        <v>26</v>
      </c>
      <c r="IM52" s="848">
        <v>36</v>
      </c>
      <c r="IN52" s="807">
        <v>33</v>
      </c>
      <c r="IO52" s="894">
        <v>28</v>
      </c>
      <c r="IP52" s="1945">
        <f t="shared" si="645"/>
        <v>2812</v>
      </c>
      <c r="IQ52" s="3236">
        <f t="shared" si="646"/>
        <v>541</v>
      </c>
      <c r="IR52" s="3237">
        <v>487</v>
      </c>
      <c r="IS52" s="3238">
        <v>54</v>
      </c>
      <c r="IT52" s="3236">
        <f t="shared" si="647"/>
        <v>600</v>
      </c>
      <c r="IU52" s="3237">
        <v>544</v>
      </c>
      <c r="IV52" s="3238">
        <v>56</v>
      </c>
      <c r="IW52" s="3236">
        <f t="shared" si="648"/>
        <v>702</v>
      </c>
      <c r="IX52" s="3237">
        <v>561</v>
      </c>
      <c r="IY52" s="3238">
        <v>141</v>
      </c>
      <c r="IZ52" s="3236">
        <f t="shared" si="649"/>
        <v>497</v>
      </c>
      <c r="JA52" s="3237">
        <v>339</v>
      </c>
      <c r="JB52" s="3238">
        <v>158</v>
      </c>
      <c r="JC52" s="3236">
        <f t="shared" si="650"/>
        <v>137</v>
      </c>
      <c r="JD52" s="3237">
        <v>65</v>
      </c>
      <c r="JE52" s="3238">
        <v>72</v>
      </c>
      <c r="JF52" s="3236">
        <f t="shared" si="651"/>
        <v>335</v>
      </c>
      <c r="JG52" s="3237">
        <v>157</v>
      </c>
      <c r="JH52" s="3239">
        <v>178</v>
      </c>
      <c r="JI52" s="78"/>
      <c r="JJ52" s="1050" t="s">
        <v>368</v>
      </c>
      <c r="JK52" s="1051" t="s">
        <v>368</v>
      </c>
      <c r="JL52" s="1052" t="s">
        <v>368</v>
      </c>
      <c r="JM52" s="1053">
        <f t="shared" ref="JM52:JM83" si="669">KE52/$KE$6</f>
        <v>3.0536800198328787E-2</v>
      </c>
      <c r="JN52" s="1054">
        <f t="shared" si="270"/>
        <v>2.8239020336484941E-2</v>
      </c>
      <c r="JO52" s="1055">
        <f t="shared" si="271"/>
        <v>4.3857340264525896E-2</v>
      </c>
      <c r="JP52" s="1056">
        <f t="shared" si="272"/>
        <v>4.1014527650694278E-2</v>
      </c>
      <c r="JQ52" s="1057">
        <f t="shared" si="273"/>
        <v>3.3367055047791812E-2</v>
      </c>
      <c r="JR52" s="1056">
        <f t="shared" si="274"/>
        <v>3.4183944710260497E-2</v>
      </c>
      <c r="JS52" s="1058">
        <f t="shared" ref="JS52:JS77" si="670">KE52/$KE$7</f>
        <v>4.3441279588407364E-2</v>
      </c>
      <c r="JT52" s="1059">
        <f t="shared" ref="JT52:JT77" si="671">KI52/$KI$7</f>
        <v>4.0264705224798227E-2</v>
      </c>
      <c r="JU52" s="1060">
        <f t="shared" ref="JU52:JU77" si="672">KL52/$KL$7</f>
        <v>6.2699905926622765E-2</v>
      </c>
      <c r="JV52" s="1061">
        <f t="shared" ref="JV52:JV77" si="673">KO52/$KO$7</f>
        <v>5.7656722480480212E-2</v>
      </c>
      <c r="JW52" s="1060">
        <f t="shared" ref="JW52:JW77" si="674">KR52/$KR$7</f>
        <v>4.7600089576749854E-2</v>
      </c>
      <c r="JX52" s="1062">
        <f t="shared" ref="JX52:JX77" si="675">KU52/$KU$7</f>
        <v>4.8611461115871175E-2</v>
      </c>
      <c r="JY52" s="1058">
        <f t="shared" si="652"/>
        <v>6.4101386720543663E-2</v>
      </c>
      <c r="JZ52" s="1059">
        <f t="shared" si="653"/>
        <v>5.6883863428192412E-2</v>
      </c>
      <c r="KA52" s="1057">
        <f t="shared" si="654"/>
        <v>8.5833869929169346E-2</v>
      </c>
      <c r="KB52" s="1056">
        <f t="shared" si="655"/>
        <v>7.6451226810293232E-2</v>
      </c>
      <c r="KC52" s="1057">
        <f t="shared" si="656"/>
        <v>6.3853933709402844E-2</v>
      </c>
      <c r="KD52" s="1063">
        <f t="shared" si="657"/>
        <v>6.4566876422546521E-2</v>
      </c>
      <c r="KE52" s="1064">
        <f t="shared" si="658"/>
        <v>2094</v>
      </c>
      <c r="KF52" s="1065"/>
      <c r="KG52" s="1112">
        <f t="shared" si="281"/>
        <v>0.16268739589117165</v>
      </c>
      <c r="KH52" s="3305">
        <f t="shared" si="282"/>
        <v>293</v>
      </c>
      <c r="KI52" s="1067">
        <f t="shared" si="659"/>
        <v>1801</v>
      </c>
      <c r="KJ52" s="1068"/>
      <c r="KK52" s="1113">
        <f t="shared" si="326"/>
        <v>-0.32445611402850716</v>
      </c>
      <c r="KL52" s="1104">
        <v>2666</v>
      </c>
      <c r="KM52" s="1071" t="s">
        <v>353</v>
      </c>
      <c r="KN52" s="1072">
        <f t="shared" si="327"/>
        <v>4.3444227005870806E-2</v>
      </c>
      <c r="KO52" s="1073">
        <v>2555</v>
      </c>
      <c r="KP52" s="1071"/>
      <c r="KQ52" s="1074">
        <f t="shared" si="328"/>
        <v>0.33559853633037107</v>
      </c>
      <c r="KR52" s="1073">
        <v>1913</v>
      </c>
      <c r="KS52" s="1071"/>
      <c r="KT52" s="1074">
        <f t="shared" si="329"/>
        <v>-8.29445308449972E-3</v>
      </c>
      <c r="KU52" s="1073">
        <v>1929</v>
      </c>
      <c r="KV52" s="1075"/>
      <c r="KW52" s="2789">
        <f t="shared" si="660"/>
        <v>0</v>
      </c>
      <c r="KX52" s="2786" t="str">
        <f t="shared" si="330"/>
        <v>-</v>
      </c>
      <c r="KY52" s="2787">
        <f t="shared" si="331"/>
        <v>0</v>
      </c>
      <c r="KZ52" s="2965">
        <f t="shared" si="661"/>
        <v>0</v>
      </c>
      <c r="LA52" s="2786" t="str">
        <f t="shared" si="332"/>
        <v>-</v>
      </c>
      <c r="LB52" s="2787">
        <f t="shared" si="364"/>
        <v>-15</v>
      </c>
      <c r="LC52" s="2953">
        <f t="shared" si="369"/>
        <v>15</v>
      </c>
      <c r="LD52" s="1119">
        <v>0</v>
      </c>
      <c r="LE52" s="1078"/>
      <c r="LF52" s="2718">
        <v>0</v>
      </c>
      <c r="LG52" s="1119">
        <v>0</v>
      </c>
      <c r="LH52" s="2703"/>
      <c r="LI52" s="1079">
        <v>15</v>
      </c>
      <c r="LJ52" s="1077"/>
      <c r="LK52" s="2703"/>
      <c r="LL52" s="2704"/>
      <c r="LM52" s="2789">
        <f t="shared" si="365"/>
        <v>0</v>
      </c>
      <c r="LN52" s="2786" t="str">
        <f t="shared" si="333"/>
        <v>-</v>
      </c>
      <c r="LO52" s="2787">
        <f t="shared" si="334"/>
        <v>0</v>
      </c>
      <c r="LP52" s="1110">
        <f t="shared" si="366"/>
        <v>0</v>
      </c>
      <c r="LQ52" s="2786" t="str">
        <f t="shared" si="367"/>
        <v>-</v>
      </c>
      <c r="LR52" s="2787">
        <f t="shared" si="368"/>
        <v>-2651</v>
      </c>
      <c r="LS52" s="2790">
        <f t="shared" si="662"/>
        <v>2651</v>
      </c>
      <c r="LT52" s="1091">
        <v>0</v>
      </c>
      <c r="LU52" s="1081"/>
      <c r="LV52" s="1084">
        <v>1448</v>
      </c>
      <c r="LW52" s="1120">
        <v>0</v>
      </c>
      <c r="LX52" s="1081"/>
      <c r="LY52" s="1082">
        <v>53</v>
      </c>
      <c r="LZ52" s="1120"/>
      <c r="MA52" s="1081"/>
      <c r="MB52" s="1083"/>
      <c r="MC52" s="1120">
        <v>0</v>
      </c>
      <c r="MD52" s="1085"/>
      <c r="ME52" s="1086">
        <v>1039</v>
      </c>
      <c r="MF52" s="1120"/>
      <c r="MG52" s="1081"/>
      <c r="MH52" s="1083"/>
      <c r="MI52" s="1120">
        <v>0</v>
      </c>
      <c r="MJ52" s="1085"/>
      <c r="MK52" s="1087"/>
      <c r="ML52" s="2863">
        <v>111</v>
      </c>
      <c r="MM52" s="2871" t="s">
        <v>353</v>
      </c>
      <c r="MN52" s="1088">
        <v>2094</v>
      </c>
      <c r="MO52" s="2786">
        <f t="shared" si="335"/>
        <v>0.16268739589117165</v>
      </c>
      <c r="MP52" s="2787">
        <f t="shared" si="336"/>
        <v>293</v>
      </c>
      <c r="MQ52" s="1085">
        <v>1801</v>
      </c>
      <c r="MR52" s="3185"/>
      <c r="MS52" s="2786" t="str">
        <f t="shared" si="284"/>
        <v>-</v>
      </c>
      <c r="MT52" s="2787">
        <f t="shared" si="285"/>
        <v>1801</v>
      </c>
      <c r="MU52" s="3147"/>
      <c r="MV52" s="3164"/>
      <c r="MW52" s="1089">
        <f t="shared" si="663"/>
        <v>2094</v>
      </c>
      <c r="MX52" s="1120">
        <v>5</v>
      </c>
      <c r="MY52" s="1090">
        <v>0</v>
      </c>
      <c r="MZ52" s="1091">
        <v>0</v>
      </c>
      <c r="NA52" s="1090">
        <v>3</v>
      </c>
      <c r="NB52" s="1091">
        <v>196</v>
      </c>
      <c r="NC52" s="1090">
        <v>1</v>
      </c>
      <c r="ND52" s="1091">
        <v>7</v>
      </c>
      <c r="NE52" s="1090">
        <v>48</v>
      </c>
      <c r="NF52" s="1091">
        <v>76</v>
      </c>
      <c r="NG52" s="1090">
        <v>7</v>
      </c>
      <c r="NH52" s="1090">
        <v>2</v>
      </c>
      <c r="NI52" s="1090">
        <v>0</v>
      </c>
      <c r="NJ52" s="1090">
        <v>4</v>
      </c>
      <c r="NK52" s="1090">
        <v>0</v>
      </c>
      <c r="NL52" s="1090">
        <v>0</v>
      </c>
      <c r="NM52" s="1090">
        <v>1</v>
      </c>
      <c r="NN52" s="1090">
        <v>0</v>
      </c>
      <c r="NO52" s="1090">
        <v>28</v>
      </c>
      <c r="NP52" s="1090">
        <v>0</v>
      </c>
      <c r="NQ52" s="1090">
        <v>0</v>
      </c>
      <c r="NR52" s="1134">
        <v>1716</v>
      </c>
    </row>
    <row r="53" spans="1:382" s="88" customFormat="1" ht="20.100000000000001" customHeight="1">
      <c r="A53" s="566"/>
      <c r="B53" s="567" t="s">
        <v>759</v>
      </c>
      <c r="C53" s="567"/>
      <c r="D53" s="568" t="s">
        <v>753</v>
      </c>
      <c r="E53" s="569" t="s">
        <v>368</v>
      </c>
      <c r="F53" s="570" t="s">
        <v>368</v>
      </c>
      <c r="G53" s="571" t="s">
        <v>368</v>
      </c>
      <c r="H53" s="572">
        <f t="shared" si="287"/>
        <v>2.1040556513651248E-2</v>
      </c>
      <c r="I53" s="573">
        <f t="shared" si="337"/>
        <v>1.9863096983698956E-2</v>
      </c>
      <c r="J53" s="574">
        <f t="shared" si="236"/>
        <v>1.8869585467722279E-2</v>
      </c>
      <c r="K53" s="575">
        <f t="shared" si="665"/>
        <v>1.9078150144136816E-2</v>
      </c>
      <c r="L53" s="576">
        <f t="shared" si="666"/>
        <v>1.8909229575714323E-2</v>
      </c>
      <c r="M53" s="577">
        <f t="shared" si="667"/>
        <v>1.9012075380343114E-2</v>
      </c>
      <c r="N53" s="578">
        <f t="shared" si="668"/>
        <v>7.1531338768583766E-2</v>
      </c>
      <c r="O53" s="579">
        <f t="shared" si="288"/>
        <v>6.8874387535204667E-2</v>
      </c>
      <c r="P53" s="580">
        <f t="shared" si="289"/>
        <v>6.5131400854091734E-2</v>
      </c>
      <c r="Q53" s="581">
        <f t="shared" si="290"/>
        <v>6.7996600320678974E-2</v>
      </c>
      <c r="R53" s="580">
        <f t="shared" si="291"/>
        <v>6.9124939651561704E-2</v>
      </c>
      <c r="S53" s="582">
        <f t="shared" si="292"/>
        <v>7.114117479807848E-2</v>
      </c>
      <c r="T53" s="578">
        <f t="shared" si="580"/>
        <v>0.20273035503577244</v>
      </c>
      <c r="U53" s="579">
        <f t="shared" si="581"/>
        <v>0.18502642917425488</v>
      </c>
      <c r="V53" s="574">
        <f t="shared" si="582"/>
        <v>0.15677630835311404</v>
      </c>
      <c r="W53" s="583">
        <f t="shared" si="583"/>
        <v>0.16008543187801122</v>
      </c>
      <c r="X53" s="574">
        <f t="shared" si="584"/>
        <v>0.16436814815941125</v>
      </c>
      <c r="Y53" s="584">
        <f t="shared" si="585"/>
        <v>0.16905768294024293</v>
      </c>
      <c r="Z53" s="2043">
        <f t="shared" si="338"/>
        <v>27146</v>
      </c>
      <c r="AA53" s="2190">
        <f t="shared" si="450"/>
        <v>8.6144120353699005E-2</v>
      </c>
      <c r="AB53" s="2191">
        <f t="shared" si="241"/>
        <v>2153</v>
      </c>
      <c r="AC53" s="2032">
        <f t="shared" si="664"/>
        <v>24993</v>
      </c>
      <c r="AD53" s="585">
        <f t="shared" si="452"/>
        <v>5.9968616141481856E-2</v>
      </c>
      <c r="AE53" s="2025">
        <f t="shared" si="242"/>
        <v>1414</v>
      </c>
      <c r="AF53" s="586" t="s">
        <v>57</v>
      </c>
      <c r="AG53" s="585">
        <f t="shared" si="243"/>
        <v>4.5122113381498963E-2</v>
      </c>
      <c r="AH53" s="2052">
        <v>22561</v>
      </c>
      <c r="AI53" s="585">
        <f t="shared" si="244"/>
        <v>4.3524514338575404E-2</v>
      </c>
      <c r="AJ53" s="587">
        <v>21620</v>
      </c>
      <c r="AK53" s="588">
        <f t="shared" si="295"/>
        <v>4.7402174923321105E-3</v>
      </c>
      <c r="AL53" s="2052">
        <v>21518</v>
      </c>
      <c r="AM53" s="589">
        <f t="shared" si="296"/>
        <v>-5.064854848672018E-2</v>
      </c>
      <c r="AN53" s="2067">
        <v>22666</v>
      </c>
      <c r="AO53" s="585">
        <f t="shared" si="245"/>
        <v>-7.508365298294295E-2</v>
      </c>
      <c r="AP53" s="2052">
        <v>24506</v>
      </c>
      <c r="AQ53" s="589">
        <f t="shared" si="246"/>
        <v>-0.10135680234690136</v>
      </c>
      <c r="AR53" s="2067">
        <v>27270</v>
      </c>
      <c r="AS53" s="585">
        <f t="shared" si="247"/>
        <v>3.0145058930190372E-2</v>
      </c>
      <c r="AT53" s="2052">
        <v>26472</v>
      </c>
      <c r="AU53" s="589" t="str">
        <f t="shared" si="248"/>
        <v>-</v>
      </c>
      <c r="AV53" s="2067" t="s">
        <v>368</v>
      </c>
      <c r="AW53" s="585" t="str">
        <f t="shared" si="249"/>
        <v>-</v>
      </c>
      <c r="AX53" s="2052" t="s">
        <v>368</v>
      </c>
      <c r="AY53" s="589" t="str">
        <f t="shared" si="297"/>
        <v>-</v>
      </c>
      <c r="AZ53" s="2081" t="s">
        <v>368</v>
      </c>
      <c r="BA53" s="2092">
        <f t="shared" si="339"/>
        <v>14364</v>
      </c>
      <c r="BB53" s="2102">
        <f t="shared" si="586"/>
        <v>13193</v>
      </c>
      <c r="BC53" s="2111">
        <v>12400</v>
      </c>
      <c r="BD53" s="590">
        <f t="shared" si="587"/>
        <v>12782</v>
      </c>
      <c r="BE53" s="591">
        <f t="shared" si="588"/>
        <v>11800</v>
      </c>
      <c r="BF53" s="2135">
        <v>11179</v>
      </c>
      <c r="BG53" s="2145">
        <f t="shared" si="589"/>
        <v>13951</v>
      </c>
      <c r="BH53" s="593">
        <f t="shared" si="590"/>
        <v>9203</v>
      </c>
      <c r="BI53" s="593">
        <f t="shared" si="591"/>
        <v>4748</v>
      </c>
      <c r="BJ53" s="592">
        <f t="shared" si="592"/>
        <v>13195</v>
      </c>
      <c r="BK53" s="593">
        <f t="shared" si="593"/>
        <v>5161</v>
      </c>
      <c r="BL53" s="594">
        <f t="shared" si="594"/>
        <v>8034</v>
      </c>
      <c r="BM53" s="2125">
        <f t="shared" si="340"/>
        <v>27146</v>
      </c>
      <c r="BN53" s="3271"/>
      <c r="BO53" s="595"/>
      <c r="BP53" s="596">
        <f t="shared" si="453"/>
        <v>2521</v>
      </c>
      <c r="BQ53" s="2162">
        <f t="shared" si="252"/>
        <v>0.17201301720130169</v>
      </c>
      <c r="BR53" s="2163">
        <f t="shared" si="342"/>
        <v>370</v>
      </c>
      <c r="BS53" s="597">
        <f t="shared" si="485"/>
        <v>2151</v>
      </c>
      <c r="BT53" s="598">
        <f t="shared" si="301"/>
        <v>0.11798336798336795</v>
      </c>
      <c r="BU53" s="599">
        <v>1924</v>
      </c>
      <c r="BV53" s="598">
        <f t="shared" si="302"/>
        <v>0.1514063435068822</v>
      </c>
      <c r="BW53" s="599">
        <v>1671</v>
      </c>
      <c r="BX53" s="598">
        <f t="shared" si="303"/>
        <v>0.19613457408732993</v>
      </c>
      <c r="BY53" s="600">
        <v>1397</v>
      </c>
      <c r="BZ53" s="601">
        <f t="shared" si="343"/>
        <v>1141</v>
      </c>
      <c r="CA53" s="602">
        <v>955</v>
      </c>
      <c r="CB53" s="603">
        <v>834</v>
      </c>
      <c r="CC53" s="604">
        <f t="shared" si="344"/>
        <v>1380</v>
      </c>
      <c r="CD53" s="605">
        <v>1196</v>
      </c>
      <c r="CE53" s="603">
        <v>1090</v>
      </c>
      <c r="CF53" s="606">
        <f t="shared" si="454"/>
        <v>949</v>
      </c>
      <c r="CG53" s="607">
        <v>320</v>
      </c>
      <c r="CH53" s="608">
        <v>629</v>
      </c>
      <c r="CI53" s="606">
        <f t="shared" si="455"/>
        <v>1572</v>
      </c>
      <c r="CJ53" s="608">
        <v>821</v>
      </c>
      <c r="CK53" s="609">
        <v>751</v>
      </c>
      <c r="CL53" s="610">
        <f t="shared" si="595"/>
        <v>24625</v>
      </c>
      <c r="CM53" s="611">
        <f t="shared" si="347"/>
        <v>7.8057963400752994E-2</v>
      </c>
      <c r="CN53" s="2006">
        <f t="shared" si="348"/>
        <v>1783</v>
      </c>
      <c r="CO53" s="612">
        <f t="shared" si="304"/>
        <v>22842</v>
      </c>
      <c r="CP53" s="613">
        <f t="shared" si="305"/>
        <v>5.4814130685753915E-2</v>
      </c>
      <c r="CQ53" s="614">
        <v>21655</v>
      </c>
      <c r="CR53" s="615">
        <f t="shared" si="306"/>
        <v>3.6620392532312085E-2</v>
      </c>
      <c r="CS53" s="614">
        <v>20890</v>
      </c>
      <c r="CT53" s="615">
        <f t="shared" si="306"/>
        <v>3.2982247935519071E-2</v>
      </c>
      <c r="CU53" s="616">
        <v>20223</v>
      </c>
      <c r="CV53" s="617">
        <f t="shared" si="596"/>
        <v>13223</v>
      </c>
      <c r="CW53" s="618">
        <f t="shared" si="597"/>
        <v>12238</v>
      </c>
      <c r="CX53" s="619">
        <v>2687</v>
      </c>
      <c r="CY53" s="620">
        <f t="shared" si="598"/>
        <v>11402</v>
      </c>
      <c r="CZ53" s="621">
        <f t="shared" si="599"/>
        <v>10604</v>
      </c>
      <c r="DA53" s="622">
        <v>10089</v>
      </c>
      <c r="DB53" s="606">
        <f t="shared" si="600"/>
        <v>13002</v>
      </c>
      <c r="DC53" s="623">
        <f t="shared" si="601"/>
        <v>8883</v>
      </c>
      <c r="DD53" s="624">
        <f t="shared" si="602"/>
        <v>4119</v>
      </c>
      <c r="DE53" s="606">
        <f t="shared" si="603"/>
        <v>11623</v>
      </c>
      <c r="DF53" s="624">
        <f t="shared" si="604"/>
        <v>4340</v>
      </c>
      <c r="DG53" s="1140">
        <f t="shared" si="605"/>
        <v>7283</v>
      </c>
      <c r="DH53" s="1146">
        <f t="shared" si="606"/>
        <v>18403</v>
      </c>
      <c r="DI53" s="625">
        <f t="shared" si="309"/>
        <v>17170</v>
      </c>
      <c r="DJ53" s="626">
        <f t="shared" si="356"/>
        <v>16549</v>
      </c>
      <c r="DK53" s="627">
        <f t="shared" si="607"/>
        <v>10518</v>
      </c>
      <c r="DL53" s="627">
        <f t="shared" si="608"/>
        <v>7885</v>
      </c>
      <c r="DM53" s="628">
        <f t="shared" si="609"/>
        <v>9876</v>
      </c>
      <c r="DN53" s="625">
        <f t="shared" si="610"/>
        <v>9124</v>
      </c>
      <c r="DO53" s="629">
        <v>8940</v>
      </c>
      <c r="DP53" s="630">
        <f t="shared" si="611"/>
        <v>8527</v>
      </c>
      <c r="DQ53" s="625">
        <f t="shared" si="612"/>
        <v>8046</v>
      </c>
      <c r="DR53" s="631">
        <v>7609</v>
      </c>
      <c r="DS53" s="632">
        <v>7805</v>
      </c>
      <c r="DT53" s="633">
        <v>7255</v>
      </c>
      <c r="DU53" s="634">
        <v>7139</v>
      </c>
      <c r="DV53" s="635">
        <v>2071</v>
      </c>
      <c r="DW53" s="636">
        <v>1869</v>
      </c>
      <c r="DX53" s="637">
        <v>1801</v>
      </c>
      <c r="DY53" s="635">
        <v>2713</v>
      </c>
      <c r="DZ53" s="636">
        <v>2538</v>
      </c>
      <c r="EA53" s="638">
        <v>2338</v>
      </c>
      <c r="EB53" s="639">
        <v>5814</v>
      </c>
      <c r="EC53" s="636">
        <v>5508</v>
      </c>
      <c r="ED53" s="640">
        <v>5271</v>
      </c>
      <c r="EE53" s="641">
        <f t="shared" si="357"/>
        <v>46</v>
      </c>
      <c r="EF53" s="642">
        <f t="shared" si="310"/>
        <v>46</v>
      </c>
      <c r="EG53" s="643">
        <f t="shared" si="311"/>
        <v>41</v>
      </c>
      <c r="EH53" s="620">
        <f t="shared" si="613"/>
        <v>27</v>
      </c>
      <c r="EI53" s="644">
        <f t="shared" si="614"/>
        <v>19</v>
      </c>
      <c r="EJ53" s="645">
        <f t="shared" si="615"/>
        <v>30</v>
      </c>
      <c r="EK53" s="643">
        <f t="shared" si="616"/>
        <v>30</v>
      </c>
      <c r="EL53" s="646">
        <v>28</v>
      </c>
      <c r="EM53" s="645">
        <f t="shared" si="617"/>
        <v>16</v>
      </c>
      <c r="EN53" s="642">
        <f t="shared" si="618"/>
        <v>16</v>
      </c>
      <c r="EO53" s="646">
        <v>13</v>
      </c>
      <c r="EP53" s="647">
        <v>20</v>
      </c>
      <c r="EQ53" s="648">
        <v>22</v>
      </c>
      <c r="ER53" s="649">
        <v>20</v>
      </c>
      <c r="ES53" s="650">
        <v>10</v>
      </c>
      <c r="ET53" s="651">
        <v>8</v>
      </c>
      <c r="EU53" s="646">
        <v>8</v>
      </c>
      <c r="EV53" s="647">
        <v>7</v>
      </c>
      <c r="EW53" s="648">
        <v>6</v>
      </c>
      <c r="EX53" s="652">
        <v>6</v>
      </c>
      <c r="EY53" s="653">
        <v>9</v>
      </c>
      <c r="EZ53" s="648">
        <v>10</v>
      </c>
      <c r="FA53" s="654">
        <v>7</v>
      </c>
      <c r="FB53" s="641">
        <f t="shared" si="358"/>
        <v>1529</v>
      </c>
      <c r="FC53" s="655">
        <f t="shared" si="312"/>
        <v>1376</v>
      </c>
      <c r="FD53" s="656">
        <f t="shared" si="313"/>
        <v>1244</v>
      </c>
      <c r="FE53" s="657">
        <f t="shared" si="619"/>
        <v>821</v>
      </c>
      <c r="FF53" s="657">
        <f t="shared" si="620"/>
        <v>708</v>
      </c>
      <c r="FG53" s="645">
        <f t="shared" si="621"/>
        <v>827</v>
      </c>
      <c r="FH53" s="656">
        <f t="shared" si="622"/>
        <v>736</v>
      </c>
      <c r="FI53" s="658">
        <v>695</v>
      </c>
      <c r="FJ53" s="659">
        <f t="shared" si="623"/>
        <v>702</v>
      </c>
      <c r="FK53" s="655">
        <f t="shared" si="624"/>
        <v>640</v>
      </c>
      <c r="FL53" s="660">
        <v>549</v>
      </c>
      <c r="FM53" s="661">
        <v>562</v>
      </c>
      <c r="FN53" s="662">
        <v>511</v>
      </c>
      <c r="FO53" s="619">
        <v>490</v>
      </c>
      <c r="FP53" s="663">
        <v>265</v>
      </c>
      <c r="FQ53" s="662">
        <v>225</v>
      </c>
      <c r="FR53" s="619">
        <v>205</v>
      </c>
      <c r="FS53" s="663">
        <v>259</v>
      </c>
      <c r="FT53" s="662">
        <v>225</v>
      </c>
      <c r="FU53" s="664">
        <v>193</v>
      </c>
      <c r="FV53" s="665">
        <v>443</v>
      </c>
      <c r="FW53" s="662">
        <v>415</v>
      </c>
      <c r="FX53" s="666">
        <v>356</v>
      </c>
      <c r="FY53" s="641">
        <f t="shared" si="359"/>
        <v>751</v>
      </c>
      <c r="FZ53" s="667">
        <f t="shared" si="314"/>
        <v>668</v>
      </c>
      <c r="GA53" s="668">
        <f t="shared" si="315"/>
        <v>671</v>
      </c>
      <c r="GB53" s="620">
        <f t="shared" si="625"/>
        <v>321</v>
      </c>
      <c r="GC53" s="620">
        <f t="shared" si="626"/>
        <v>430</v>
      </c>
      <c r="GD53" s="645">
        <f t="shared" si="627"/>
        <v>532</v>
      </c>
      <c r="GE53" s="668">
        <f t="shared" si="628"/>
        <v>461</v>
      </c>
      <c r="GF53" s="669">
        <v>464</v>
      </c>
      <c r="GG53" s="670">
        <f t="shared" si="629"/>
        <v>219</v>
      </c>
      <c r="GH53" s="667">
        <f t="shared" si="630"/>
        <v>207</v>
      </c>
      <c r="GI53" s="671">
        <v>207</v>
      </c>
      <c r="GJ53" s="672">
        <v>218</v>
      </c>
      <c r="GK53" s="673">
        <v>186</v>
      </c>
      <c r="GL53" s="674">
        <v>180</v>
      </c>
      <c r="GM53" s="675">
        <v>314</v>
      </c>
      <c r="GN53" s="673">
        <v>275</v>
      </c>
      <c r="GO53" s="676">
        <v>284</v>
      </c>
      <c r="GP53" s="675">
        <v>103</v>
      </c>
      <c r="GQ53" s="673">
        <v>94</v>
      </c>
      <c r="GR53" s="677">
        <v>83</v>
      </c>
      <c r="GS53" s="672">
        <v>116</v>
      </c>
      <c r="GT53" s="673">
        <v>113</v>
      </c>
      <c r="GU53" s="678">
        <v>124</v>
      </c>
      <c r="GV53" s="641">
        <f t="shared" si="360"/>
        <v>131</v>
      </c>
      <c r="GW53" s="679">
        <f t="shared" si="316"/>
        <v>156</v>
      </c>
      <c r="GX53" s="680">
        <f t="shared" si="361"/>
        <v>162</v>
      </c>
      <c r="GY53" s="620">
        <f t="shared" si="631"/>
        <v>83</v>
      </c>
      <c r="GZ53" s="620">
        <f t="shared" si="632"/>
        <v>48</v>
      </c>
      <c r="HA53" s="645">
        <f t="shared" si="633"/>
        <v>66</v>
      </c>
      <c r="HB53" s="680">
        <f t="shared" si="634"/>
        <v>70</v>
      </c>
      <c r="HC53" s="681">
        <f t="shared" si="317"/>
        <v>68</v>
      </c>
      <c r="HD53" s="645">
        <f t="shared" si="635"/>
        <v>65</v>
      </c>
      <c r="HE53" s="680">
        <f t="shared" si="636"/>
        <v>86</v>
      </c>
      <c r="HF53" s="682">
        <f t="shared" si="318"/>
        <v>94</v>
      </c>
      <c r="HG53" s="683">
        <v>55</v>
      </c>
      <c r="HH53" s="591">
        <v>59</v>
      </c>
      <c r="HI53" s="684">
        <v>55</v>
      </c>
      <c r="HJ53" s="685">
        <v>11</v>
      </c>
      <c r="HK53" s="591">
        <v>11</v>
      </c>
      <c r="HL53" s="684">
        <v>13</v>
      </c>
      <c r="HM53" s="685">
        <v>28</v>
      </c>
      <c r="HN53" s="591">
        <v>33</v>
      </c>
      <c r="HO53" s="686">
        <v>35</v>
      </c>
      <c r="HP53" s="683">
        <v>37</v>
      </c>
      <c r="HQ53" s="591">
        <v>53</v>
      </c>
      <c r="HR53" s="687">
        <v>59</v>
      </c>
      <c r="HS53" s="688">
        <f t="shared" si="637"/>
        <v>3765</v>
      </c>
      <c r="HT53" s="689">
        <f t="shared" si="638"/>
        <v>3426</v>
      </c>
      <c r="HU53" s="690">
        <f t="shared" si="639"/>
        <v>2988</v>
      </c>
      <c r="HV53" s="620">
        <f t="shared" si="640"/>
        <v>1453</v>
      </c>
      <c r="HW53" s="691">
        <f t="shared" si="641"/>
        <v>2312</v>
      </c>
      <c r="HX53" s="645">
        <f t="shared" si="642"/>
        <v>1671</v>
      </c>
      <c r="HY53" s="690">
        <f t="shared" si="643"/>
        <v>1533</v>
      </c>
      <c r="HZ53" s="692">
        <v>1428</v>
      </c>
      <c r="IA53" s="645">
        <f t="shared" si="644"/>
        <v>2094</v>
      </c>
      <c r="IB53" s="690">
        <f t="shared" si="644"/>
        <v>1893</v>
      </c>
      <c r="IC53" s="693">
        <v>1560</v>
      </c>
      <c r="ID53" s="694">
        <v>223</v>
      </c>
      <c r="IE53" s="695">
        <v>183</v>
      </c>
      <c r="IF53" s="692">
        <v>155</v>
      </c>
      <c r="IG53" s="696">
        <v>1448</v>
      </c>
      <c r="IH53" s="695">
        <v>1350</v>
      </c>
      <c r="II53" s="692">
        <v>1273</v>
      </c>
      <c r="IJ53" s="696">
        <v>1230</v>
      </c>
      <c r="IK53" s="695">
        <v>1126</v>
      </c>
      <c r="IL53" s="697">
        <v>872</v>
      </c>
      <c r="IM53" s="696">
        <v>864</v>
      </c>
      <c r="IN53" s="695">
        <v>767</v>
      </c>
      <c r="IO53" s="698">
        <v>688</v>
      </c>
      <c r="IP53" s="1943">
        <f t="shared" si="645"/>
        <v>27146</v>
      </c>
      <c r="IQ53" s="3216">
        <f t="shared" si="646"/>
        <v>1926</v>
      </c>
      <c r="IR53" s="3230">
        <v>1297</v>
      </c>
      <c r="IS53" s="3231">
        <v>629</v>
      </c>
      <c r="IT53" s="3216">
        <f t="shared" si="647"/>
        <v>3471</v>
      </c>
      <c r="IU53" s="3230">
        <v>2336</v>
      </c>
      <c r="IV53" s="3231">
        <v>1135</v>
      </c>
      <c r="IW53" s="3216">
        <f t="shared" si="648"/>
        <v>7101</v>
      </c>
      <c r="IX53" s="3230">
        <v>3638</v>
      </c>
      <c r="IY53" s="3231">
        <v>3463</v>
      </c>
      <c r="IZ53" s="3216">
        <f t="shared" si="649"/>
        <v>5792</v>
      </c>
      <c r="JA53" s="3230">
        <v>2741</v>
      </c>
      <c r="JB53" s="3231">
        <v>3051</v>
      </c>
      <c r="JC53" s="3216">
        <f t="shared" si="650"/>
        <v>1743</v>
      </c>
      <c r="JD53" s="3230">
        <v>762</v>
      </c>
      <c r="JE53" s="3231">
        <v>981</v>
      </c>
      <c r="JF53" s="3216">
        <f t="shared" si="651"/>
        <v>7113</v>
      </c>
      <c r="JG53" s="3230">
        <v>3590</v>
      </c>
      <c r="JH53" s="3232">
        <v>3523</v>
      </c>
      <c r="JI53" s="87"/>
      <c r="JJ53" s="970" t="s">
        <v>368</v>
      </c>
      <c r="JK53" s="971" t="s">
        <v>368</v>
      </c>
      <c r="JL53" s="972" t="s">
        <v>751</v>
      </c>
      <c r="JM53" s="973">
        <f t="shared" si="669"/>
        <v>2.0241202805769035E-2</v>
      </c>
      <c r="JN53" s="974">
        <f t="shared" si="270"/>
        <v>9.9408877808614387E-3</v>
      </c>
      <c r="JO53" s="975">
        <f t="shared" si="271"/>
        <v>1.0265183917878529E-2</v>
      </c>
      <c r="JP53" s="976">
        <f t="shared" si="272"/>
        <v>9.4068544827032672E-3</v>
      </c>
      <c r="JQ53" s="977">
        <f t="shared" si="273"/>
        <v>1.0308379264634061E-2</v>
      </c>
      <c r="JR53" s="976">
        <f t="shared" si="274"/>
        <v>1.0419989367357788E-2</v>
      </c>
      <c r="JS53" s="978">
        <f t="shared" si="670"/>
        <v>2.8794888284961517E-2</v>
      </c>
      <c r="JT53" s="979">
        <f t="shared" si="671"/>
        <v>1.41742493684187E-2</v>
      </c>
      <c r="JU53" s="980">
        <f t="shared" si="672"/>
        <v>1.4675446848541863E-2</v>
      </c>
      <c r="JV53" s="981">
        <f t="shared" si="673"/>
        <v>1.3223811887890961E-2</v>
      </c>
      <c r="JW53" s="980">
        <f t="shared" si="674"/>
        <v>1.4705516434845356E-2</v>
      </c>
      <c r="JX53" s="982">
        <f t="shared" si="675"/>
        <v>1.48178015221007E-2</v>
      </c>
      <c r="JY53" s="978">
        <f t="shared" si="652"/>
        <v>4.2489362353445373E-2</v>
      </c>
      <c r="JZ53" s="979">
        <f t="shared" si="653"/>
        <v>2.00246359874925E-2</v>
      </c>
      <c r="KA53" s="977">
        <f t="shared" si="654"/>
        <v>2.009014810045074E-2</v>
      </c>
      <c r="KB53" s="976">
        <f t="shared" si="655"/>
        <v>1.7534410532615199E-2</v>
      </c>
      <c r="KC53" s="977">
        <f t="shared" si="656"/>
        <v>1.9726960178911179E-2</v>
      </c>
      <c r="KD53" s="983">
        <f t="shared" si="657"/>
        <v>1.9681349578256794E-2</v>
      </c>
      <c r="KE53" s="984">
        <f t="shared" si="658"/>
        <v>1388</v>
      </c>
      <c r="KF53" s="985"/>
      <c r="KG53" s="986">
        <f t="shared" si="281"/>
        <v>1.189274447949527</v>
      </c>
      <c r="KH53" s="3300">
        <f t="shared" si="282"/>
        <v>754</v>
      </c>
      <c r="KI53" s="987">
        <f t="shared" si="659"/>
        <v>634</v>
      </c>
      <c r="KJ53" s="988"/>
      <c r="KK53" s="989">
        <f t="shared" si="326"/>
        <v>1.6025641025640969E-2</v>
      </c>
      <c r="KL53" s="990">
        <v>624</v>
      </c>
      <c r="KM53" s="991" t="s">
        <v>353</v>
      </c>
      <c r="KN53" s="992">
        <f t="shared" si="327"/>
        <v>6.4846416382252636E-2</v>
      </c>
      <c r="KO53" s="993">
        <v>586</v>
      </c>
      <c r="KP53" s="991" t="s">
        <v>353</v>
      </c>
      <c r="KQ53" s="994">
        <f t="shared" si="328"/>
        <v>-8.4602368866327771E-3</v>
      </c>
      <c r="KR53" s="993">
        <v>591</v>
      </c>
      <c r="KS53" s="991" t="s">
        <v>353</v>
      </c>
      <c r="KT53" s="994">
        <f t="shared" si="329"/>
        <v>5.1020408163264808E-3</v>
      </c>
      <c r="KU53" s="993">
        <v>588</v>
      </c>
      <c r="KV53" s="995" t="s">
        <v>353</v>
      </c>
      <c r="KW53" s="2769">
        <f t="shared" si="660"/>
        <v>705</v>
      </c>
      <c r="KX53" s="2770" t="str">
        <f t="shared" si="330"/>
        <v>-</v>
      </c>
      <c r="KY53" s="2771">
        <f t="shared" si="331"/>
        <v>705</v>
      </c>
      <c r="KZ53" s="2964">
        <f t="shared" si="661"/>
        <v>0</v>
      </c>
      <c r="LA53" s="2770" t="str">
        <f t="shared" si="332"/>
        <v>-</v>
      </c>
      <c r="LB53" s="2771">
        <f t="shared" si="364"/>
        <v>-83</v>
      </c>
      <c r="LC53" s="2950">
        <f t="shared" si="369"/>
        <v>83</v>
      </c>
      <c r="LD53" s="996">
        <v>240</v>
      </c>
      <c r="LE53" s="997"/>
      <c r="LF53" s="2716">
        <v>39</v>
      </c>
      <c r="LG53" s="996">
        <v>465</v>
      </c>
      <c r="LH53" s="2699"/>
      <c r="LI53" s="998">
        <v>44</v>
      </c>
      <c r="LJ53" s="996"/>
      <c r="LK53" s="2699"/>
      <c r="LL53" s="2700"/>
      <c r="LM53" s="2769">
        <v>683</v>
      </c>
      <c r="LN53" s="2770" t="str">
        <f t="shared" si="333"/>
        <v>-</v>
      </c>
      <c r="LO53" s="2771">
        <f t="shared" si="334"/>
        <v>683</v>
      </c>
      <c r="LP53" s="2772">
        <f t="shared" si="366"/>
        <v>0</v>
      </c>
      <c r="LQ53" s="2770" t="str">
        <f t="shared" si="367"/>
        <v>-</v>
      </c>
      <c r="LR53" s="2771">
        <f t="shared" si="368"/>
        <v>-541</v>
      </c>
      <c r="LS53" s="2773">
        <f t="shared" si="662"/>
        <v>541</v>
      </c>
      <c r="LT53" s="2835">
        <v>0</v>
      </c>
      <c r="LU53" s="1000"/>
      <c r="LV53" s="1001">
        <v>398</v>
      </c>
      <c r="LW53" s="999">
        <v>0</v>
      </c>
      <c r="LX53" s="1000"/>
      <c r="LY53" s="1002">
        <v>97</v>
      </c>
      <c r="LZ53" s="999"/>
      <c r="MA53" s="1000"/>
      <c r="MB53" s="1002"/>
      <c r="MC53" s="999">
        <v>0</v>
      </c>
      <c r="MD53" s="1003"/>
      <c r="ME53" s="1002">
        <v>28</v>
      </c>
      <c r="MF53" s="999">
        <v>683</v>
      </c>
      <c r="MG53" s="1000"/>
      <c r="MH53" s="1002"/>
      <c r="MI53" s="999">
        <v>0</v>
      </c>
      <c r="MJ53" s="1003"/>
      <c r="MK53" s="1004"/>
      <c r="ML53" s="2861">
        <v>18</v>
      </c>
      <c r="MM53" s="2869" t="s">
        <v>353</v>
      </c>
      <c r="MN53" s="1005">
        <v>0</v>
      </c>
      <c r="MO53" s="2770" t="str">
        <f t="shared" si="335"/>
        <v>-</v>
      </c>
      <c r="MP53" s="2771">
        <f t="shared" si="336"/>
        <v>-634</v>
      </c>
      <c r="MQ53" s="1006">
        <v>634</v>
      </c>
      <c r="MR53" s="3183"/>
      <c r="MS53" s="2770" t="str">
        <f t="shared" si="284"/>
        <v>-</v>
      </c>
      <c r="MT53" s="2771">
        <f t="shared" si="285"/>
        <v>634</v>
      </c>
      <c r="MU53" s="3145"/>
      <c r="MV53" s="3162"/>
      <c r="MW53" s="1007">
        <f t="shared" si="663"/>
        <v>1388</v>
      </c>
      <c r="MX53" s="1130">
        <v>0</v>
      </c>
      <c r="MY53" s="1008">
        <v>0</v>
      </c>
      <c r="MZ53" s="1009">
        <v>0</v>
      </c>
      <c r="NA53" s="1008">
        <v>0</v>
      </c>
      <c r="NB53" s="1009">
        <v>0</v>
      </c>
      <c r="NC53" s="1008">
        <v>0</v>
      </c>
      <c r="ND53" s="1009">
        <v>0</v>
      </c>
      <c r="NE53" s="1008">
        <v>0</v>
      </c>
      <c r="NF53" s="1009">
        <v>0</v>
      </c>
      <c r="NG53" s="1008">
        <v>0</v>
      </c>
      <c r="NH53" s="1008">
        <v>0</v>
      </c>
      <c r="NI53" s="1008">
        <v>0</v>
      </c>
      <c r="NJ53" s="1008">
        <v>0</v>
      </c>
      <c r="NK53" s="1008">
        <v>0</v>
      </c>
      <c r="NL53" s="1008">
        <v>0</v>
      </c>
      <c r="NM53" s="1008">
        <v>0</v>
      </c>
      <c r="NN53" s="1008">
        <v>0</v>
      </c>
      <c r="NO53" s="1008">
        <v>0</v>
      </c>
      <c r="NP53" s="1008">
        <v>0</v>
      </c>
      <c r="NQ53" s="1008">
        <v>0</v>
      </c>
      <c r="NR53" s="1131">
        <v>1388</v>
      </c>
    </row>
    <row r="54" spans="1:382" s="91" customFormat="1" ht="20.100000000000001" customHeight="1">
      <c r="A54" s="782" t="s">
        <v>388</v>
      </c>
      <c r="B54" s="783"/>
      <c r="C54" s="783"/>
      <c r="D54" s="784" t="s">
        <v>345</v>
      </c>
      <c r="E54" s="785">
        <v>46</v>
      </c>
      <c r="F54" s="786">
        <v>46</v>
      </c>
      <c r="G54" s="867">
        <v>52</v>
      </c>
      <c r="H54" s="788">
        <f t="shared" si="287"/>
        <v>8.4872207258705214E-4</v>
      </c>
      <c r="I54" s="789">
        <f t="shared" si="337"/>
        <v>8.0348861883405929E-4</v>
      </c>
      <c r="J54" s="790">
        <f t="shared" si="236"/>
        <v>7.2744616778317784E-4</v>
      </c>
      <c r="K54" s="791">
        <f t="shared" si="665"/>
        <v>7.1032516825827422E-4</v>
      </c>
      <c r="L54" s="792">
        <f t="shared" si="666"/>
        <v>6.4984077589064486E-4</v>
      </c>
      <c r="M54" s="793">
        <f t="shared" si="667"/>
        <v>6.1317874867358128E-4</v>
      </c>
      <c r="N54" s="794">
        <f t="shared" si="668"/>
        <v>2.885390700346247E-3</v>
      </c>
      <c r="O54" s="795">
        <f t="shared" si="288"/>
        <v>2.7860603288157454E-3</v>
      </c>
      <c r="P54" s="796">
        <f t="shared" si="289"/>
        <v>2.5108971277988629E-3</v>
      </c>
      <c r="Q54" s="797">
        <f t="shared" si="290"/>
        <v>2.5316760901276688E-3</v>
      </c>
      <c r="R54" s="796">
        <f t="shared" si="291"/>
        <v>2.3755703127248079E-3</v>
      </c>
      <c r="S54" s="798">
        <f t="shared" si="292"/>
        <v>2.2944500097530655E-3</v>
      </c>
      <c r="T54" s="794" t="s">
        <v>368</v>
      </c>
      <c r="U54" s="795" t="s">
        <v>368</v>
      </c>
      <c r="V54" s="790" t="s">
        <v>368</v>
      </c>
      <c r="W54" s="799" t="s">
        <v>368</v>
      </c>
      <c r="X54" s="790" t="s">
        <v>368</v>
      </c>
      <c r="Y54" s="800" t="s">
        <v>368</v>
      </c>
      <c r="Z54" s="2045">
        <f t="shared" si="338"/>
        <v>1095</v>
      </c>
      <c r="AA54" s="2194">
        <f t="shared" si="450"/>
        <v>8.308605341246289E-2</v>
      </c>
      <c r="AB54" s="2195">
        <f t="shared" si="241"/>
        <v>84</v>
      </c>
      <c r="AC54" s="2034">
        <f t="shared" si="664"/>
        <v>1011</v>
      </c>
      <c r="AD54" s="801">
        <f t="shared" si="452"/>
        <v>0.11221122112211224</v>
      </c>
      <c r="AE54" s="2018">
        <f t="shared" si="242"/>
        <v>102</v>
      </c>
      <c r="AF54" s="802" t="s">
        <v>58</v>
      </c>
      <c r="AG54" s="801">
        <f t="shared" si="243"/>
        <v>8.2142857142857073E-2</v>
      </c>
      <c r="AH54" s="2054">
        <v>840</v>
      </c>
      <c r="AI54" s="801">
        <f t="shared" si="244"/>
        <v>0.13055181695827733</v>
      </c>
      <c r="AJ54" s="803">
        <v>743</v>
      </c>
      <c r="AK54" s="804">
        <f t="shared" si="295"/>
        <v>7.0605187319884744E-2</v>
      </c>
      <c r="AL54" s="2054">
        <v>694</v>
      </c>
      <c r="AM54" s="805">
        <f t="shared" si="296"/>
        <v>0.39637826961770628</v>
      </c>
      <c r="AN54" s="2069">
        <v>497</v>
      </c>
      <c r="AO54" s="801">
        <f t="shared" si="245"/>
        <v>-5.5133079847908717E-2</v>
      </c>
      <c r="AP54" s="2054">
        <v>526</v>
      </c>
      <c r="AQ54" s="805">
        <f t="shared" si="246"/>
        <v>0.19274376417233552</v>
      </c>
      <c r="AR54" s="2069">
        <v>441</v>
      </c>
      <c r="AS54" s="801">
        <f t="shared" si="247"/>
        <v>-2.0000000000000018E-2</v>
      </c>
      <c r="AT54" s="2054">
        <v>450</v>
      </c>
      <c r="AU54" s="805">
        <f t="shared" si="248"/>
        <v>8.1730769230769162E-2</v>
      </c>
      <c r="AV54" s="2069">
        <v>416</v>
      </c>
      <c r="AW54" s="801">
        <f t="shared" si="249"/>
        <v>9.7087378640776656E-3</v>
      </c>
      <c r="AX54" s="2054">
        <v>412</v>
      </c>
      <c r="AY54" s="805">
        <f t="shared" si="297"/>
        <v>1.7283950617283939E-2</v>
      </c>
      <c r="AZ54" s="2083">
        <v>405</v>
      </c>
      <c r="BA54" s="2094">
        <f t="shared" si="339"/>
        <v>463</v>
      </c>
      <c r="BB54" s="2104">
        <f t="shared" si="586"/>
        <v>419</v>
      </c>
      <c r="BC54" s="2113">
        <v>382</v>
      </c>
      <c r="BD54" s="806">
        <f t="shared" si="587"/>
        <v>632</v>
      </c>
      <c r="BE54" s="807">
        <f t="shared" si="588"/>
        <v>592</v>
      </c>
      <c r="BF54" s="2137">
        <v>527</v>
      </c>
      <c r="BG54" s="2147">
        <f t="shared" si="589"/>
        <v>790</v>
      </c>
      <c r="BH54" s="806">
        <f t="shared" si="590"/>
        <v>370</v>
      </c>
      <c r="BI54" s="806">
        <f t="shared" si="591"/>
        <v>420</v>
      </c>
      <c r="BJ54" s="806">
        <f t="shared" si="592"/>
        <v>305</v>
      </c>
      <c r="BK54" s="806">
        <f t="shared" si="593"/>
        <v>93</v>
      </c>
      <c r="BL54" s="808">
        <f t="shared" si="594"/>
        <v>212</v>
      </c>
      <c r="BM54" s="2127">
        <f t="shared" si="340"/>
        <v>1095</v>
      </c>
      <c r="BN54" s="3274" t="s">
        <v>354</v>
      </c>
      <c r="BO54" s="874" t="s">
        <v>354</v>
      </c>
      <c r="BP54" s="811">
        <f t="shared" si="453"/>
        <v>22</v>
      </c>
      <c r="BQ54" s="2166">
        <f t="shared" si="252"/>
        <v>-0.12</v>
      </c>
      <c r="BR54" s="2167">
        <f t="shared" si="342"/>
        <v>-3</v>
      </c>
      <c r="BS54" s="813">
        <f t="shared" si="485"/>
        <v>25</v>
      </c>
      <c r="BT54" s="812">
        <f t="shared" si="301"/>
        <v>4.1666666666666741E-2</v>
      </c>
      <c r="BU54" s="814">
        <v>24</v>
      </c>
      <c r="BV54" s="812">
        <f t="shared" si="302"/>
        <v>-4.0000000000000036E-2</v>
      </c>
      <c r="BW54" s="814">
        <v>25</v>
      </c>
      <c r="BX54" s="812">
        <f t="shared" si="303"/>
        <v>0.47058823529411775</v>
      </c>
      <c r="BY54" s="815">
        <v>17</v>
      </c>
      <c r="BZ54" s="816">
        <f t="shared" si="343"/>
        <v>7</v>
      </c>
      <c r="CA54" s="817">
        <v>5</v>
      </c>
      <c r="CB54" s="883">
        <v>5</v>
      </c>
      <c r="CC54" s="819">
        <f t="shared" si="344"/>
        <v>15</v>
      </c>
      <c r="CD54" s="820">
        <v>20</v>
      </c>
      <c r="CE54" s="883">
        <v>19</v>
      </c>
      <c r="CF54" s="821">
        <f t="shared" si="454"/>
        <v>22</v>
      </c>
      <c r="CG54" s="822">
        <v>7</v>
      </c>
      <c r="CH54" s="823">
        <v>15</v>
      </c>
      <c r="CI54" s="821">
        <f t="shared" si="455"/>
        <v>0</v>
      </c>
      <c r="CJ54" s="823">
        <v>0</v>
      </c>
      <c r="CK54" s="824">
        <v>0</v>
      </c>
      <c r="CL54" s="825">
        <f t="shared" si="595"/>
        <v>1073</v>
      </c>
      <c r="CM54" s="826">
        <f t="shared" si="347"/>
        <v>8.8235294117646967E-2</v>
      </c>
      <c r="CN54" s="2008">
        <f t="shared" si="348"/>
        <v>87</v>
      </c>
      <c r="CO54" s="827">
        <f t="shared" si="304"/>
        <v>986</v>
      </c>
      <c r="CP54" s="828">
        <f t="shared" si="305"/>
        <v>0.11412429378531064</v>
      </c>
      <c r="CQ54" s="829">
        <v>885</v>
      </c>
      <c r="CR54" s="830">
        <f t="shared" si="306"/>
        <v>8.5889570552147187E-2</v>
      </c>
      <c r="CS54" s="829">
        <v>815</v>
      </c>
      <c r="CT54" s="830">
        <f t="shared" si="306"/>
        <v>0.12258953168044084</v>
      </c>
      <c r="CU54" s="831">
        <v>726</v>
      </c>
      <c r="CV54" s="832">
        <f t="shared" si="596"/>
        <v>456</v>
      </c>
      <c r="CW54" s="833">
        <f t="shared" si="597"/>
        <v>414</v>
      </c>
      <c r="CX54" s="884">
        <v>2688</v>
      </c>
      <c r="CY54" s="835">
        <f t="shared" si="598"/>
        <v>617</v>
      </c>
      <c r="CZ54" s="836">
        <f t="shared" si="599"/>
        <v>572</v>
      </c>
      <c r="DA54" s="885">
        <v>508</v>
      </c>
      <c r="DB54" s="821">
        <f t="shared" si="600"/>
        <v>768</v>
      </c>
      <c r="DC54" s="821">
        <f t="shared" si="601"/>
        <v>363</v>
      </c>
      <c r="DD54" s="838">
        <f t="shared" si="602"/>
        <v>405</v>
      </c>
      <c r="DE54" s="821">
        <f t="shared" si="603"/>
        <v>305</v>
      </c>
      <c r="DF54" s="838">
        <f t="shared" si="604"/>
        <v>93</v>
      </c>
      <c r="DG54" s="1142">
        <f t="shared" si="605"/>
        <v>212</v>
      </c>
      <c r="DH54" s="1148">
        <f t="shared" si="606"/>
        <v>96</v>
      </c>
      <c r="DI54" s="833">
        <f t="shared" si="309"/>
        <v>91</v>
      </c>
      <c r="DJ54" s="841">
        <f t="shared" si="356"/>
        <v>73</v>
      </c>
      <c r="DK54" s="840">
        <f t="shared" si="607"/>
        <v>63</v>
      </c>
      <c r="DL54" s="840">
        <f t="shared" si="608"/>
        <v>33</v>
      </c>
      <c r="DM54" s="840">
        <f t="shared" si="609"/>
        <v>71</v>
      </c>
      <c r="DN54" s="833">
        <f t="shared" si="610"/>
        <v>73</v>
      </c>
      <c r="DO54" s="842">
        <v>60</v>
      </c>
      <c r="DP54" s="843">
        <f t="shared" si="611"/>
        <v>25</v>
      </c>
      <c r="DQ54" s="833">
        <f t="shared" si="612"/>
        <v>18</v>
      </c>
      <c r="DR54" s="886">
        <v>13</v>
      </c>
      <c r="DS54" s="887">
        <v>56</v>
      </c>
      <c r="DT54" s="888">
        <v>59</v>
      </c>
      <c r="DU54" s="889">
        <v>45</v>
      </c>
      <c r="DV54" s="848">
        <v>15</v>
      </c>
      <c r="DW54" s="807">
        <v>14</v>
      </c>
      <c r="DX54" s="890">
        <v>15</v>
      </c>
      <c r="DY54" s="848">
        <v>7</v>
      </c>
      <c r="DZ54" s="807">
        <v>5</v>
      </c>
      <c r="EA54" s="891">
        <v>4</v>
      </c>
      <c r="EB54" s="851">
        <v>18</v>
      </c>
      <c r="EC54" s="807">
        <v>13</v>
      </c>
      <c r="ED54" s="892">
        <v>9</v>
      </c>
      <c r="EE54" s="853">
        <f t="shared" si="357"/>
        <v>2</v>
      </c>
      <c r="EF54" s="854">
        <f t="shared" si="310"/>
        <v>2</v>
      </c>
      <c r="EG54" s="855">
        <f t="shared" si="311"/>
        <v>2</v>
      </c>
      <c r="EH54" s="835">
        <f t="shared" si="613"/>
        <v>0</v>
      </c>
      <c r="EI54" s="853">
        <f t="shared" si="614"/>
        <v>2</v>
      </c>
      <c r="EJ54" s="835">
        <f t="shared" si="615"/>
        <v>2</v>
      </c>
      <c r="EK54" s="855">
        <f t="shared" si="616"/>
        <v>2</v>
      </c>
      <c r="EL54" s="886">
        <v>2</v>
      </c>
      <c r="EM54" s="835">
        <f t="shared" si="617"/>
        <v>0</v>
      </c>
      <c r="EN54" s="854">
        <f t="shared" si="618"/>
        <v>0</v>
      </c>
      <c r="EO54" s="886">
        <v>0</v>
      </c>
      <c r="EP54" s="856">
        <v>0</v>
      </c>
      <c r="EQ54" s="807">
        <v>0</v>
      </c>
      <c r="ER54" s="884">
        <v>0</v>
      </c>
      <c r="ES54" s="857">
        <v>2</v>
      </c>
      <c r="ET54" s="858">
        <v>2</v>
      </c>
      <c r="EU54" s="886">
        <v>2</v>
      </c>
      <c r="EV54" s="856">
        <v>0</v>
      </c>
      <c r="EW54" s="807">
        <v>0</v>
      </c>
      <c r="EX54" s="891">
        <v>0</v>
      </c>
      <c r="EY54" s="851">
        <v>0</v>
      </c>
      <c r="EZ54" s="807">
        <v>0</v>
      </c>
      <c r="FA54" s="892">
        <v>0</v>
      </c>
      <c r="FB54" s="853">
        <f t="shared" si="358"/>
        <v>137</v>
      </c>
      <c r="FC54" s="854">
        <f t="shared" si="312"/>
        <v>114</v>
      </c>
      <c r="FD54" s="855">
        <f t="shared" si="313"/>
        <v>99</v>
      </c>
      <c r="FE54" s="835">
        <f t="shared" si="619"/>
        <v>61</v>
      </c>
      <c r="FF54" s="835">
        <f t="shared" si="620"/>
        <v>76</v>
      </c>
      <c r="FG54" s="835">
        <f t="shared" si="621"/>
        <v>90</v>
      </c>
      <c r="FH54" s="855">
        <f t="shared" si="622"/>
        <v>79</v>
      </c>
      <c r="FI54" s="783">
        <v>67</v>
      </c>
      <c r="FJ54" s="860">
        <f t="shared" si="623"/>
        <v>47</v>
      </c>
      <c r="FK54" s="854">
        <f t="shared" si="624"/>
        <v>35</v>
      </c>
      <c r="FL54" s="893">
        <v>32</v>
      </c>
      <c r="FM54" s="856">
        <v>52</v>
      </c>
      <c r="FN54" s="807">
        <v>42</v>
      </c>
      <c r="FO54" s="884">
        <v>34</v>
      </c>
      <c r="FP54" s="848">
        <v>38</v>
      </c>
      <c r="FQ54" s="807">
        <v>37</v>
      </c>
      <c r="FR54" s="884">
        <v>33</v>
      </c>
      <c r="FS54" s="848">
        <v>9</v>
      </c>
      <c r="FT54" s="807">
        <v>8</v>
      </c>
      <c r="FU54" s="891">
        <v>9</v>
      </c>
      <c r="FV54" s="851">
        <v>38</v>
      </c>
      <c r="FW54" s="807">
        <v>27</v>
      </c>
      <c r="FX54" s="892">
        <v>23</v>
      </c>
      <c r="FY54" s="853">
        <f t="shared" si="359"/>
        <v>322</v>
      </c>
      <c r="FZ54" s="854">
        <f t="shared" si="314"/>
        <v>312</v>
      </c>
      <c r="GA54" s="855">
        <f t="shared" si="315"/>
        <v>279</v>
      </c>
      <c r="GB54" s="835">
        <f t="shared" si="625"/>
        <v>127</v>
      </c>
      <c r="GC54" s="835">
        <f t="shared" si="626"/>
        <v>195</v>
      </c>
      <c r="GD54" s="835">
        <f t="shared" si="627"/>
        <v>261</v>
      </c>
      <c r="GE54" s="855">
        <f t="shared" si="628"/>
        <v>253</v>
      </c>
      <c r="GF54" s="886">
        <v>226</v>
      </c>
      <c r="GG54" s="862">
        <f t="shared" si="629"/>
        <v>61</v>
      </c>
      <c r="GH54" s="854">
        <f t="shared" si="630"/>
        <v>59</v>
      </c>
      <c r="GI54" s="893">
        <v>53</v>
      </c>
      <c r="GJ54" s="856">
        <v>115</v>
      </c>
      <c r="GK54" s="807">
        <v>107</v>
      </c>
      <c r="GL54" s="884">
        <v>97</v>
      </c>
      <c r="GM54" s="848">
        <v>146</v>
      </c>
      <c r="GN54" s="807">
        <v>146</v>
      </c>
      <c r="GO54" s="890">
        <v>129</v>
      </c>
      <c r="GP54" s="848">
        <v>12</v>
      </c>
      <c r="GQ54" s="807">
        <v>13</v>
      </c>
      <c r="GR54" s="885">
        <v>13</v>
      </c>
      <c r="GS54" s="856">
        <v>49</v>
      </c>
      <c r="GT54" s="807">
        <v>46</v>
      </c>
      <c r="GU54" s="892">
        <v>40</v>
      </c>
      <c r="GV54" s="853">
        <f t="shared" si="360"/>
        <v>138</v>
      </c>
      <c r="GW54" s="854">
        <f t="shared" si="316"/>
        <v>124</v>
      </c>
      <c r="GX54" s="855">
        <f t="shared" si="361"/>
        <v>132</v>
      </c>
      <c r="GY54" s="835">
        <f t="shared" si="631"/>
        <v>72</v>
      </c>
      <c r="GZ54" s="835">
        <f t="shared" si="632"/>
        <v>66</v>
      </c>
      <c r="HA54" s="835">
        <f t="shared" si="633"/>
        <v>97</v>
      </c>
      <c r="HB54" s="855">
        <f t="shared" si="634"/>
        <v>98</v>
      </c>
      <c r="HC54" s="783">
        <f t="shared" si="317"/>
        <v>112</v>
      </c>
      <c r="HD54" s="835">
        <f t="shared" si="635"/>
        <v>41</v>
      </c>
      <c r="HE54" s="855">
        <f t="shared" si="636"/>
        <v>26</v>
      </c>
      <c r="HF54" s="893">
        <f t="shared" si="318"/>
        <v>20</v>
      </c>
      <c r="HG54" s="856">
        <v>63</v>
      </c>
      <c r="HH54" s="807">
        <v>56</v>
      </c>
      <c r="HI54" s="884">
        <v>65</v>
      </c>
      <c r="HJ54" s="848">
        <v>34</v>
      </c>
      <c r="HK54" s="807">
        <v>42</v>
      </c>
      <c r="HL54" s="884">
        <v>47</v>
      </c>
      <c r="HM54" s="848">
        <v>9</v>
      </c>
      <c r="HN54" s="807">
        <v>6</v>
      </c>
      <c r="HO54" s="891">
        <v>3</v>
      </c>
      <c r="HP54" s="856">
        <v>32</v>
      </c>
      <c r="HQ54" s="807">
        <v>20</v>
      </c>
      <c r="HR54" s="885">
        <v>17</v>
      </c>
      <c r="HS54" s="863">
        <f t="shared" si="637"/>
        <v>378</v>
      </c>
      <c r="HT54" s="854">
        <f t="shared" si="638"/>
        <v>343</v>
      </c>
      <c r="HU54" s="836">
        <f t="shared" si="639"/>
        <v>300</v>
      </c>
      <c r="HV54" s="835">
        <f t="shared" si="640"/>
        <v>133</v>
      </c>
      <c r="HW54" s="864">
        <f t="shared" si="641"/>
        <v>245</v>
      </c>
      <c r="HX54" s="835">
        <f t="shared" si="642"/>
        <v>247</v>
      </c>
      <c r="HY54" s="836">
        <f t="shared" si="643"/>
        <v>226</v>
      </c>
      <c r="HZ54" s="884">
        <v>189</v>
      </c>
      <c r="IA54" s="835">
        <f t="shared" si="644"/>
        <v>131</v>
      </c>
      <c r="IB54" s="836">
        <f t="shared" si="644"/>
        <v>117</v>
      </c>
      <c r="IC54" s="891">
        <v>111</v>
      </c>
      <c r="ID54" s="856">
        <v>77</v>
      </c>
      <c r="IE54" s="807">
        <v>66</v>
      </c>
      <c r="IF54" s="884">
        <v>58</v>
      </c>
      <c r="IG54" s="848">
        <v>170</v>
      </c>
      <c r="IH54" s="807">
        <v>160</v>
      </c>
      <c r="II54" s="884">
        <v>131</v>
      </c>
      <c r="IJ54" s="848">
        <v>56</v>
      </c>
      <c r="IK54" s="807">
        <v>52</v>
      </c>
      <c r="IL54" s="892">
        <v>49</v>
      </c>
      <c r="IM54" s="848">
        <v>75</v>
      </c>
      <c r="IN54" s="807">
        <v>65</v>
      </c>
      <c r="IO54" s="894">
        <v>62</v>
      </c>
      <c r="IP54" s="1945">
        <f t="shared" si="645"/>
        <v>1095</v>
      </c>
      <c r="IQ54" s="3236">
        <f t="shared" si="646"/>
        <v>129</v>
      </c>
      <c r="IR54" s="3237">
        <v>73</v>
      </c>
      <c r="IS54" s="3238">
        <v>56</v>
      </c>
      <c r="IT54" s="3236">
        <f t="shared" si="647"/>
        <v>96</v>
      </c>
      <c r="IU54" s="3237">
        <v>49</v>
      </c>
      <c r="IV54" s="3238">
        <v>47</v>
      </c>
      <c r="IW54" s="3236">
        <f t="shared" si="648"/>
        <v>213</v>
      </c>
      <c r="IX54" s="3237">
        <v>91</v>
      </c>
      <c r="IY54" s="3238">
        <v>122</v>
      </c>
      <c r="IZ54" s="3236">
        <f t="shared" si="649"/>
        <v>352</v>
      </c>
      <c r="JA54" s="3237">
        <v>119</v>
      </c>
      <c r="JB54" s="3238">
        <v>233</v>
      </c>
      <c r="JC54" s="3236">
        <f t="shared" si="650"/>
        <v>130</v>
      </c>
      <c r="JD54" s="3237">
        <v>51</v>
      </c>
      <c r="JE54" s="3238">
        <v>79</v>
      </c>
      <c r="JF54" s="3236">
        <f t="shared" si="651"/>
        <v>175</v>
      </c>
      <c r="JG54" s="3237">
        <v>80</v>
      </c>
      <c r="JH54" s="3239">
        <v>95</v>
      </c>
      <c r="JI54" s="78"/>
      <c r="JJ54" s="1092">
        <v>51</v>
      </c>
      <c r="JK54" s="1093">
        <v>51</v>
      </c>
      <c r="JL54" s="1094">
        <v>46</v>
      </c>
      <c r="JM54" s="1053">
        <f t="shared" si="669"/>
        <v>8.4581395009697695E-4</v>
      </c>
      <c r="JN54" s="1054">
        <f t="shared" si="270"/>
        <v>1.0034965583203977E-3</v>
      </c>
      <c r="JO54" s="1055">
        <f t="shared" si="271"/>
        <v>1.2173455287227742E-3</v>
      </c>
      <c r="JP54" s="1056">
        <f t="shared" si="272"/>
        <v>7.8657998234208206E-4</v>
      </c>
      <c r="JQ54" s="1057">
        <f t="shared" si="273"/>
        <v>8.5467103886136887E-4</v>
      </c>
      <c r="JR54" s="1056">
        <f t="shared" si="274"/>
        <v>7.6200602516391985E-4</v>
      </c>
      <c r="JS54" s="1058">
        <f t="shared" si="670"/>
        <v>1.203244611331245E-3</v>
      </c>
      <c r="JT54" s="1059">
        <f t="shared" si="671"/>
        <v>1.4308390529634018E-3</v>
      </c>
      <c r="JU54" s="1060">
        <f t="shared" si="672"/>
        <v>1.7403574788334901E-3</v>
      </c>
      <c r="JV54" s="1061">
        <f t="shared" si="673"/>
        <v>1.1057453626393465E-3</v>
      </c>
      <c r="JW54" s="1060">
        <f t="shared" si="674"/>
        <v>1.2192390952748264E-3</v>
      </c>
      <c r="JX54" s="1062">
        <f t="shared" si="675"/>
        <v>1.0836147371604255E-3</v>
      </c>
      <c r="JY54" s="1058" t="s">
        <v>368</v>
      </c>
      <c r="JZ54" s="1059" t="s">
        <v>368</v>
      </c>
      <c r="KA54" s="1057" t="s">
        <v>368</v>
      </c>
      <c r="KB54" s="1056" t="s">
        <v>368</v>
      </c>
      <c r="KC54" s="1057" t="s">
        <v>368</v>
      </c>
      <c r="KD54" s="1063" t="s">
        <v>368</v>
      </c>
      <c r="KE54" s="1064">
        <f t="shared" si="658"/>
        <v>58</v>
      </c>
      <c r="KF54" s="1065"/>
      <c r="KG54" s="1112">
        <f t="shared" si="281"/>
        <v>-9.375E-2</v>
      </c>
      <c r="KH54" s="3305">
        <f t="shared" si="282"/>
        <v>-6</v>
      </c>
      <c r="KI54" s="1067">
        <f t="shared" si="659"/>
        <v>64</v>
      </c>
      <c r="KJ54" s="1068"/>
      <c r="KK54" s="1113">
        <f t="shared" si="326"/>
        <v>-0.13513513513513509</v>
      </c>
      <c r="KL54" s="1070">
        <v>74</v>
      </c>
      <c r="KM54" s="1071" t="s">
        <v>353</v>
      </c>
      <c r="KN54" s="1072">
        <f t="shared" si="327"/>
        <v>0.51020408163265296</v>
      </c>
      <c r="KO54" s="1073">
        <v>49</v>
      </c>
      <c r="KP54" s="1071"/>
      <c r="KQ54" s="1074">
        <f t="shared" si="328"/>
        <v>0</v>
      </c>
      <c r="KR54" s="1073">
        <v>49</v>
      </c>
      <c r="KS54" s="1071"/>
      <c r="KT54" s="1074">
        <f t="shared" si="329"/>
        <v>0.13953488372093026</v>
      </c>
      <c r="KU54" s="1073">
        <v>43</v>
      </c>
      <c r="KV54" s="1075"/>
      <c r="KW54" s="2779">
        <f t="shared" si="660"/>
        <v>11</v>
      </c>
      <c r="KX54" s="2786">
        <f t="shared" si="330"/>
        <v>-8.333333333333337E-2</v>
      </c>
      <c r="KY54" s="2787">
        <f t="shared" si="331"/>
        <v>-1</v>
      </c>
      <c r="KZ54" s="2703">
        <f t="shared" si="661"/>
        <v>12</v>
      </c>
      <c r="LA54" s="2786">
        <f t="shared" si="332"/>
        <v>-7.6923076923076872E-2</v>
      </c>
      <c r="LB54" s="2787">
        <f t="shared" si="364"/>
        <v>-1</v>
      </c>
      <c r="LC54" s="2952">
        <f t="shared" si="369"/>
        <v>13</v>
      </c>
      <c r="LD54" s="1077">
        <v>3</v>
      </c>
      <c r="LE54" s="1078">
        <v>3</v>
      </c>
      <c r="LF54" s="2718">
        <v>4</v>
      </c>
      <c r="LG54" s="1077">
        <v>8</v>
      </c>
      <c r="LH54" s="2703">
        <v>9</v>
      </c>
      <c r="LI54" s="1079">
        <v>9</v>
      </c>
      <c r="LJ54" s="1077"/>
      <c r="LK54" s="2703"/>
      <c r="LL54" s="2704"/>
      <c r="LM54" s="2779">
        <f t="shared" si="365"/>
        <v>47</v>
      </c>
      <c r="LN54" s="2786">
        <f t="shared" si="333"/>
        <v>-9.6153846153846145E-2</v>
      </c>
      <c r="LO54" s="2787">
        <f t="shared" si="334"/>
        <v>-5</v>
      </c>
      <c r="LP54" s="2782">
        <f t="shared" si="366"/>
        <v>52</v>
      </c>
      <c r="LQ54" s="2786">
        <f t="shared" si="367"/>
        <v>-0.14754098360655743</v>
      </c>
      <c r="LR54" s="2787">
        <f t="shared" si="368"/>
        <v>-9</v>
      </c>
      <c r="LS54" s="2783">
        <f t="shared" si="662"/>
        <v>61</v>
      </c>
      <c r="LT54" s="2837">
        <v>3</v>
      </c>
      <c r="LU54" s="1081">
        <v>8</v>
      </c>
      <c r="LV54" s="1084">
        <v>9</v>
      </c>
      <c r="LW54" s="1080">
        <v>0</v>
      </c>
      <c r="LX54" s="1081">
        <v>0</v>
      </c>
      <c r="LY54" s="1082">
        <v>0</v>
      </c>
      <c r="LZ54" s="1080"/>
      <c r="MA54" s="1081"/>
      <c r="MB54" s="1083"/>
      <c r="MC54" s="1080">
        <v>16</v>
      </c>
      <c r="MD54" s="1085">
        <v>44</v>
      </c>
      <c r="ME54" s="1086">
        <v>52</v>
      </c>
      <c r="MF54" s="1080"/>
      <c r="MG54" s="1081"/>
      <c r="MH54" s="1083"/>
      <c r="MI54" s="1080">
        <v>28</v>
      </c>
      <c r="MJ54" s="1085">
        <v>0</v>
      </c>
      <c r="MK54" s="1087"/>
      <c r="ML54" s="2863">
        <v>0</v>
      </c>
      <c r="MM54" s="2871" t="s">
        <v>353</v>
      </c>
      <c r="MN54" s="1088">
        <v>0</v>
      </c>
      <c r="MO54" s="2786" t="str">
        <f t="shared" si="335"/>
        <v>-</v>
      </c>
      <c r="MP54" s="2787">
        <f t="shared" si="336"/>
        <v>0</v>
      </c>
      <c r="MQ54" s="1085"/>
      <c r="MR54" s="3185"/>
      <c r="MS54" s="2786" t="str">
        <f t="shared" si="284"/>
        <v>-</v>
      </c>
      <c r="MT54" s="2787">
        <f t="shared" si="285"/>
        <v>0</v>
      </c>
      <c r="MU54" s="3147"/>
      <c r="MV54" s="3164"/>
      <c r="MW54" s="1089">
        <f t="shared" si="663"/>
        <v>58</v>
      </c>
      <c r="MX54" s="1120">
        <v>1</v>
      </c>
      <c r="MY54" s="1090">
        <v>0</v>
      </c>
      <c r="MZ54" s="1091">
        <v>0</v>
      </c>
      <c r="NA54" s="1090">
        <v>4</v>
      </c>
      <c r="NB54" s="1091">
        <v>9</v>
      </c>
      <c r="NC54" s="1090">
        <v>2</v>
      </c>
      <c r="ND54" s="1091">
        <v>2</v>
      </c>
      <c r="NE54" s="1090">
        <v>3</v>
      </c>
      <c r="NF54" s="1091">
        <v>0</v>
      </c>
      <c r="NG54" s="1090">
        <v>0</v>
      </c>
      <c r="NH54" s="1090">
        <v>0</v>
      </c>
      <c r="NI54" s="1090">
        <v>5</v>
      </c>
      <c r="NJ54" s="1090">
        <v>18</v>
      </c>
      <c r="NK54" s="1090">
        <v>0</v>
      </c>
      <c r="NL54" s="1090">
        <v>1</v>
      </c>
      <c r="NM54" s="1090">
        <v>0</v>
      </c>
      <c r="NN54" s="1090">
        <v>9</v>
      </c>
      <c r="NO54" s="1090">
        <v>4</v>
      </c>
      <c r="NP54" s="1090">
        <v>0</v>
      </c>
      <c r="NQ54" s="1090">
        <v>0</v>
      </c>
      <c r="NR54" s="1134">
        <v>0</v>
      </c>
    </row>
    <row r="55" spans="1:382" s="88" customFormat="1" ht="20.100000000000001" customHeight="1">
      <c r="A55" s="1137" t="s">
        <v>389</v>
      </c>
      <c r="B55" s="567"/>
      <c r="C55" s="567"/>
      <c r="D55" s="568" t="s">
        <v>753</v>
      </c>
      <c r="E55" s="569">
        <v>53</v>
      </c>
      <c r="F55" s="570">
        <v>51</v>
      </c>
      <c r="G55" s="571">
        <v>48</v>
      </c>
      <c r="H55" s="572">
        <f t="shared" si="287"/>
        <v>7.3788439552773845E-4</v>
      </c>
      <c r="I55" s="573">
        <f t="shared" si="337"/>
        <v>7.2878245644988373E-4</v>
      </c>
      <c r="J55" s="574">
        <f t="shared" si="236"/>
        <v>7.8906702027966267E-4</v>
      </c>
      <c r="K55" s="575">
        <f t="shared" si="665"/>
        <v>7.6782768187918214E-4</v>
      </c>
      <c r="L55" s="576">
        <f t="shared" si="666"/>
        <v>7.5304563666466384E-4</v>
      </c>
      <c r="M55" s="577">
        <f t="shared" si="667"/>
        <v>7.6249749294711911E-4</v>
      </c>
      <c r="N55" s="578">
        <f t="shared" si="668"/>
        <v>2.5085771203010292E-3</v>
      </c>
      <c r="O55" s="579">
        <f t="shared" si="288"/>
        <v>2.5270201004194246E-3</v>
      </c>
      <c r="P55" s="580">
        <f t="shared" si="289"/>
        <v>2.7235913839490419E-3</v>
      </c>
      <c r="Q55" s="581">
        <f t="shared" si="290"/>
        <v>2.7366212974237183E-3</v>
      </c>
      <c r="R55" s="580">
        <f t="shared" si="291"/>
        <v>2.752847966697254E-3</v>
      </c>
      <c r="S55" s="582">
        <f t="shared" si="292"/>
        <v>2.8531849544912039E-3</v>
      </c>
      <c r="T55" s="578" t="s">
        <v>368</v>
      </c>
      <c r="U55" s="579" t="s">
        <v>368</v>
      </c>
      <c r="V55" s="574" t="s">
        <v>368</v>
      </c>
      <c r="W55" s="583" t="s">
        <v>368</v>
      </c>
      <c r="X55" s="574" t="s">
        <v>368</v>
      </c>
      <c r="Y55" s="584" t="s">
        <v>368</v>
      </c>
      <c r="Z55" s="2043">
        <f>SUBTOTAL(9,Z56:Z57)</f>
        <v>952</v>
      </c>
      <c r="AA55" s="2190">
        <f t="shared" si="450"/>
        <v>3.8167938931297662E-2</v>
      </c>
      <c r="AB55" s="2191">
        <f t="shared" si="241"/>
        <v>35</v>
      </c>
      <c r="AC55" s="2032">
        <f>SUBTOTAL(9,AC56:AC57)</f>
        <v>917</v>
      </c>
      <c r="AD55" s="585">
        <f t="shared" si="452"/>
        <v>-6.9979716024340721E-2</v>
      </c>
      <c r="AE55" s="2025">
        <f t="shared" si="242"/>
        <v>-69</v>
      </c>
      <c r="AF55" s="586" t="s">
        <v>59</v>
      </c>
      <c r="AG55" s="585">
        <f t="shared" si="243"/>
        <v>8.5903083700440419E-2</v>
      </c>
      <c r="AH55" s="2052">
        <f>SUBTOTAL(9,AH56:AH57)</f>
        <v>908</v>
      </c>
      <c r="AI55" s="585">
        <f t="shared" si="244"/>
        <v>5.4587688734030193E-2</v>
      </c>
      <c r="AJ55" s="587">
        <f>SUBTOTAL(9,AJ56:AJ57)</f>
        <v>861</v>
      </c>
      <c r="AK55" s="588">
        <f t="shared" si="295"/>
        <v>-2.317497103128674E-3</v>
      </c>
      <c r="AL55" s="2052">
        <f>SUBTOTAL(9,AL56:AL57)</f>
        <v>863</v>
      </c>
      <c r="AM55" s="589">
        <f t="shared" si="296"/>
        <v>-4.4296788482835026E-2</v>
      </c>
      <c r="AN55" s="2067">
        <f>SUBTOTAL(9,AN56:AN57)</f>
        <v>903</v>
      </c>
      <c r="AO55" s="585">
        <f t="shared" si="245"/>
        <v>-8.8799192734611454E-2</v>
      </c>
      <c r="AP55" s="2052">
        <f>SUBTOTAL(9,AP56:AP57)</f>
        <v>991</v>
      </c>
      <c r="AQ55" s="589">
        <f t="shared" si="246"/>
        <v>9.9889012208657091E-2</v>
      </c>
      <c r="AR55" s="2067">
        <f>SUBTOTAL(9,AR56:AR57)</f>
        <v>901</v>
      </c>
      <c r="AS55" s="585">
        <f t="shared" si="247"/>
        <v>-1.1086474501108556E-3</v>
      </c>
      <c r="AT55" s="2052">
        <f>SUBTOTAL(9,AT56:AT57)</f>
        <v>902</v>
      </c>
      <c r="AU55" s="589">
        <f t="shared" si="248"/>
        <v>5.2508751458576475E-2</v>
      </c>
      <c r="AV55" s="2067">
        <v>857</v>
      </c>
      <c r="AW55" s="585">
        <f t="shared" si="249"/>
        <v>3.8787878787878816E-2</v>
      </c>
      <c r="AX55" s="2052">
        <v>825</v>
      </c>
      <c r="AY55" s="589">
        <f t="shared" si="297"/>
        <v>4.4303797468354444E-2</v>
      </c>
      <c r="AZ55" s="2081">
        <v>790</v>
      </c>
      <c r="BA55" s="2092">
        <f>SUBTOTAL(9,BA56:BA57)</f>
        <v>443</v>
      </c>
      <c r="BB55" s="2102">
        <f>SUBTOTAL(9,BB56:BB57)</f>
        <v>421</v>
      </c>
      <c r="BC55" s="2111">
        <v>465</v>
      </c>
      <c r="BD55" s="590">
        <f>SUBTOTAL(9,BD56:BD57)</f>
        <v>509</v>
      </c>
      <c r="BE55" s="591">
        <f>SUBTOTAL(9,BE56:BE57)</f>
        <v>496</v>
      </c>
      <c r="BF55" s="2135">
        <v>521</v>
      </c>
      <c r="BG55" s="2145">
        <f t="shared" ref="BG55:BL55" si="676">SUBTOTAL(9,BG56:BG57)</f>
        <v>452</v>
      </c>
      <c r="BH55" s="593">
        <f t="shared" si="676"/>
        <v>224</v>
      </c>
      <c r="BI55" s="593">
        <f t="shared" si="676"/>
        <v>228</v>
      </c>
      <c r="BJ55" s="592">
        <f t="shared" si="676"/>
        <v>500</v>
      </c>
      <c r="BK55" s="593">
        <f t="shared" si="676"/>
        <v>219</v>
      </c>
      <c r="BL55" s="594">
        <f t="shared" si="676"/>
        <v>281</v>
      </c>
      <c r="BM55" s="2125">
        <f t="shared" ref="BM55" si="677">SUBTOTAL(9,BM56:BM57)</f>
        <v>952</v>
      </c>
      <c r="BN55" s="3271" t="s">
        <v>354</v>
      </c>
      <c r="BO55" s="595" t="s">
        <v>354</v>
      </c>
      <c r="BP55" s="596">
        <f>SUBTOTAL(9,BP56:BP57)</f>
        <v>549</v>
      </c>
      <c r="BQ55" s="2162">
        <f t="shared" si="252"/>
        <v>3.5849056603773688E-2</v>
      </c>
      <c r="BR55" s="2163">
        <f>SUBTOTAL(9,BR56:BR57)</f>
        <v>19</v>
      </c>
      <c r="BS55" s="597">
        <f>SUBTOTAL(9,BS56:BS57)</f>
        <v>530</v>
      </c>
      <c r="BT55" s="598">
        <f t="shared" si="301"/>
        <v>-4.1591320072332683E-2</v>
      </c>
      <c r="BU55" s="599">
        <f>SUBTOTAL(9,BU56:BU57)</f>
        <v>553</v>
      </c>
      <c r="BV55" s="598">
        <f t="shared" si="302"/>
        <v>1.0968921389396646E-2</v>
      </c>
      <c r="BW55" s="599">
        <f>SUBTOTAL(9,BW56:BW57)</f>
        <v>547</v>
      </c>
      <c r="BX55" s="598">
        <f t="shared" si="303"/>
        <v>6.2135922330097015E-2</v>
      </c>
      <c r="BY55" s="600">
        <f>SUBTOTAL(9,BY56:BY57)</f>
        <v>515</v>
      </c>
      <c r="BZ55" s="601">
        <f>SUBTOTAL(9,BZ56:BZ57)</f>
        <v>195</v>
      </c>
      <c r="CA55" s="602">
        <f>SUBTOTAL(9,CA56:CA57)</f>
        <v>203</v>
      </c>
      <c r="CB55" s="603">
        <v>210</v>
      </c>
      <c r="CC55" s="604">
        <f>SUBTOTAL(9,CC56:CC57)</f>
        <v>354</v>
      </c>
      <c r="CD55" s="605">
        <f>SUBTOTAL(9,CD56:CD57)</f>
        <v>327</v>
      </c>
      <c r="CE55" s="603">
        <v>343</v>
      </c>
      <c r="CF55" s="606">
        <f t="shared" ref="CF55:CL55" si="678">SUBTOTAL(9,CF56:CF57)</f>
        <v>203</v>
      </c>
      <c r="CG55" s="607">
        <f t="shared" si="678"/>
        <v>34</v>
      </c>
      <c r="CH55" s="608">
        <f t="shared" si="678"/>
        <v>169</v>
      </c>
      <c r="CI55" s="606">
        <f t="shared" si="678"/>
        <v>346</v>
      </c>
      <c r="CJ55" s="608">
        <f t="shared" si="678"/>
        <v>161</v>
      </c>
      <c r="CK55" s="609">
        <f t="shared" si="678"/>
        <v>185</v>
      </c>
      <c r="CL55" s="610">
        <f t="shared" si="678"/>
        <v>403</v>
      </c>
      <c r="CM55" s="611">
        <f t="shared" si="347"/>
        <v>4.134366925064592E-2</v>
      </c>
      <c r="CN55" s="2006">
        <f>SUBTOTAL(9,CN56:CN57)</f>
        <v>16</v>
      </c>
      <c r="CO55" s="612">
        <f>SUBTOTAL(9,CO56:CO57)</f>
        <v>387</v>
      </c>
      <c r="CP55" s="613">
        <f t="shared" si="305"/>
        <v>-0.10623556581986138</v>
      </c>
      <c r="CQ55" s="614">
        <f>SUBTOTAL(9,CQ56:CQ57)</f>
        <v>433</v>
      </c>
      <c r="CR55" s="615">
        <f t="shared" si="306"/>
        <v>0.19944598337950148</v>
      </c>
      <c r="CS55" s="614">
        <f>SUBTOTAL(9,CS56:CS57)</f>
        <v>361</v>
      </c>
      <c r="CT55" s="615">
        <f t="shared" si="306"/>
        <v>4.3352601156069426E-2</v>
      </c>
      <c r="CU55" s="616">
        <f>SUBTOTAL(9,CU56:CU57)</f>
        <v>346</v>
      </c>
      <c r="CV55" s="617">
        <f>SUBTOTAL(9,CV56:CV57)</f>
        <v>248</v>
      </c>
      <c r="CW55" s="618">
        <f>SUBTOTAL(9,CW56:CW57)</f>
        <v>218</v>
      </c>
      <c r="CX55" s="619">
        <v>255</v>
      </c>
      <c r="CY55" s="620">
        <f>SUBTOTAL(9,CY56:CY57)</f>
        <v>155</v>
      </c>
      <c r="CZ55" s="621">
        <f>SUBTOTAL(9,CZ56:CZ57)</f>
        <v>169</v>
      </c>
      <c r="DA55" s="622">
        <v>178</v>
      </c>
      <c r="DB55" s="606">
        <f t="shared" ref="DB55:DG55" si="679">SUBTOTAL(9,DB56:DB57)</f>
        <v>249</v>
      </c>
      <c r="DC55" s="623">
        <f t="shared" si="679"/>
        <v>190</v>
      </c>
      <c r="DD55" s="624">
        <f t="shared" si="679"/>
        <v>59</v>
      </c>
      <c r="DE55" s="606">
        <f t="shared" si="679"/>
        <v>154</v>
      </c>
      <c r="DF55" s="624">
        <f t="shared" si="679"/>
        <v>58</v>
      </c>
      <c r="DG55" s="1140">
        <f t="shared" si="679"/>
        <v>96</v>
      </c>
      <c r="DH55" s="1146">
        <f t="shared" ref="DH55:DJ55" si="680">SUBTOTAL(9,DH56:DH57)</f>
        <v>163</v>
      </c>
      <c r="DI55" s="625">
        <f t="shared" si="680"/>
        <v>143</v>
      </c>
      <c r="DJ55" s="626">
        <f t="shared" si="680"/>
        <v>170</v>
      </c>
      <c r="DK55" s="627">
        <f>SUBTOTAL(9,DK56:DK57)</f>
        <v>127</v>
      </c>
      <c r="DL55" s="627">
        <f>SUBTOTAL(9,DL56:DL57)</f>
        <v>36</v>
      </c>
      <c r="DM55" s="628">
        <f>SUBTOTAL(9,DM56:DM57)</f>
        <v>131</v>
      </c>
      <c r="DN55" s="625">
        <f>SUBTOTAL(9,DN56:DN57)</f>
        <v>104</v>
      </c>
      <c r="DO55" s="629">
        <v>134</v>
      </c>
      <c r="DP55" s="630">
        <f>SUBTOTAL(9,DP56:DP57)</f>
        <v>32</v>
      </c>
      <c r="DQ55" s="625">
        <f>SUBTOTAL(9,DQ56:DQ57)</f>
        <v>39</v>
      </c>
      <c r="DR55" s="631">
        <v>36</v>
      </c>
      <c r="DS55" s="632">
        <f>SUBTOTAL(9,DS56:DS57)</f>
        <v>118</v>
      </c>
      <c r="DT55" s="633">
        <f>SUBTOTAL(9,DT56:DT57)</f>
        <v>92</v>
      </c>
      <c r="DU55" s="634">
        <v>112</v>
      </c>
      <c r="DV55" s="635">
        <f>SUBTOTAL(9,DV56:DV57)</f>
        <v>13</v>
      </c>
      <c r="DW55" s="636">
        <f>SUBTOTAL(9,DW56:DW57)</f>
        <v>12</v>
      </c>
      <c r="DX55" s="637">
        <v>22</v>
      </c>
      <c r="DY55" s="635">
        <f>SUBTOTAL(9,DY56:DY57)</f>
        <v>9</v>
      </c>
      <c r="DZ55" s="636">
        <f>SUBTOTAL(9,DZ56:DZ57)</f>
        <v>5</v>
      </c>
      <c r="EA55" s="638">
        <v>6</v>
      </c>
      <c r="EB55" s="639">
        <f>SUBTOTAL(9,EB56:EB57)</f>
        <v>23</v>
      </c>
      <c r="EC55" s="636">
        <f>SUBTOTAL(9,EC56:EC57)</f>
        <v>34</v>
      </c>
      <c r="ED55" s="640">
        <v>30</v>
      </c>
      <c r="EE55" s="641">
        <f t="shared" ref="EE55:EG55" si="681">SUBTOTAL(9,EE56:EE57)</f>
        <v>9</v>
      </c>
      <c r="EF55" s="642">
        <f t="shared" si="681"/>
        <v>7</v>
      </c>
      <c r="EG55" s="643">
        <f t="shared" si="681"/>
        <v>9</v>
      </c>
      <c r="EH55" s="620">
        <f>SUBTOTAL(9,EH56:EH57)</f>
        <v>5</v>
      </c>
      <c r="EI55" s="644">
        <f>SUBTOTAL(9,EI56:EI57)</f>
        <v>4</v>
      </c>
      <c r="EJ55" s="645">
        <f>SUBTOTAL(9,EJ56:EJ57)</f>
        <v>4</v>
      </c>
      <c r="EK55" s="643">
        <f>SUBTOTAL(9,EK56:EK57)</f>
        <v>4</v>
      </c>
      <c r="EL55" s="646">
        <v>5</v>
      </c>
      <c r="EM55" s="645">
        <f>SUBTOTAL(9,EM56:EM57)</f>
        <v>5</v>
      </c>
      <c r="EN55" s="642">
        <f>SUBTOTAL(9,EN56:EN57)</f>
        <v>3</v>
      </c>
      <c r="EO55" s="646">
        <v>4</v>
      </c>
      <c r="EP55" s="647">
        <f>SUBTOTAL(9,EP56:EP57)</f>
        <v>4</v>
      </c>
      <c r="EQ55" s="648">
        <f>SUBTOTAL(9,EQ56:EQ57)</f>
        <v>4</v>
      </c>
      <c r="ER55" s="649">
        <v>5</v>
      </c>
      <c r="ES55" s="650">
        <f>SUBTOTAL(9,ES56:ES57)</f>
        <v>0</v>
      </c>
      <c r="ET55" s="651">
        <f>SUBTOTAL(9,ET56:ET57)</f>
        <v>0</v>
      </c>
      <c r="EU55" s="646">
        <v>0</v>
      </c>
      <c r="EV55" s="647">
        <f>SUBTOTAL(9,EV56:EV57)</f>
        <v>1</v>
      </c>
      <c r="EW55" s="648">
        <f>SUBTOTAL(9,EW56:EW57)</f>
        <v>1</v>
      </c>
      <c r="EX55" s="652">
        <v>0</v>
      </c>
      <c r="EY55" s="653">
        <f>SUBTOTAL(9,EY56:EY57)</f>
        <v>4</v>
      </c>
      <c r="EZ55" s="648">
        <f>SUBTOTAL(9,EZ56:EZ57)</f>
        <v>2</v>
      </c>
      <c r="FA55" s="654">
        <v>4</v>
      </c>
      <c r="FB55" s="641">
        <f t="shared" ref="FB55:FD55" si="682">SUBTOTAL(9,FB56:FB57)</f>
        <v>4</v>
      </c>
      <c r="FC55" s="655">
        <f t="shared" si="682"/>
        <v>5</v>
      </c>
      <c r="FD55" s="656">
        <f t="shared" si="682"/>
        <v>6</v>
      </c>
      <c r="FE55" s="657">
        <f>SUBTOTAL(9,FE56:FE57)</f>
        <v>1</v>
      </c>
      <c r="FF55" s="657">
        <f>SUBTOTAL(9,FF56:FF57)</f>
        <v>3</v>
      </c>
      <c r="FG55" s="645">
        <f>SUBTOTAL(9,FG56:FG57)</f>
        <v>3</v>
      </c>
      <c r="FH55" s="656">
        <f>SUBTOTAL(9,FH56:FH57)</f>
        <v>4</v>
      </c>
      <c r="FI55" s="658">
        <v>6</v>
      </c>
      <c r="FJ55" s="659">
        <f>SUBTOTAL(9,FJ56:FJ57)</f>
        <v>1</v>
      </c>
      <c r="FK55" s="655">
        <f>SUBTOTAL(9,FK56:FK57)</f>
        <v>1</v>
      </c>
      <c r="FL55" s="660">
        <v>0</v>
      </c>
      <c r="FM55" s="661">
        <f>SUBTOTAL(9,FM56:FM57)</f>
        <v>1</v>
      </c>
      <c r="FN55" s="662">
        <f>SUBTOTAL(9,FN56:FN57)</f>
        <v>2</v>
      </c>
      <c r="FO55" s="619">
        <v>6</v>
      </c>
      <c r="FP55" s="663">
        <f>SUBTOTAL(9,FP56:FP57)</f>
        <v>2</v>
      </c>
      <c r="FQ55" s="662">
        <f>SUBTOTAL(9,FQ56:FQ57)</f>
        <v>2</v>
      </c>
      <c r="FR55" s="619">
        <v>0</v>
      </c>
      <c r="FS55" s="663">
        <f>SUBTOTAL(9,FS56:FS57)</f>
        <v>0</v>
      </c>
      <c r="FT55" s="662">
        <f>SUBTOTAL(9,FT56:FT57)</f>
        <v>0</v>
      </c>
      <c r="FU55" s="664">
        <v>0</v>
      </c>
      <c r="FV55" s="665">
        <f>SUBTOTAL(9,FV56:FV57)</f>
        <v>1</v>
      </c>
      <c r="FW55" s="662">
        <f>SUBTOTAL(9,FW56:FW57)</f>
        <v>1</v>
      </c>
      <c r="FX55" s="666">
        <v>0</v>
      </c>
      <c r="FY55" s="641">
        <f t="shared" ref="FY55:GA55" si="683">SUBTOTAL(9,FY56:FY57)</f>
        <v>6</v>
      </c>
      <c r="FZ55" s="667">
        <f t="shared" si="683"/>
        <v>8</v>
      </c>
      <c r="GA55" s="668">
        <f t="shared" si="683"/>
        <v>10</v>
      </c>
      <c r="GB55" s="620">
        <f>SUBTOTAL(9,GB56:GB57)</f>
        <v>4</v>
      </c>
      <c r="GC55" s="620">
        <f>SUBTOTAL(9,GC56:GC57)</f>
        <v>2</v>
      </c>
      <c r="GD55" s="645">
        <f>SUBTOTAL(9,GD56:GD57)</f>
        <v>6</v>
      </c>
      <c r="GE55" s="668">
        <f>SUBTOTAL(9,GE56:GE57)</f>
        <v>8</v>
      </c>
      <c r="GF55" s="669">
        <v>9</v>
      </c>
      <c r="GG55" s="670">
        <f>SUBTOTAL(9,GG56:GG57)</f>
        <v>0</v>
      </c>
      <c r="GH55" s="667">
        <f>SUBTOTAL(9,GH56:GH57)</f>
        <v>0</v>
      </c>
      <c r="GI55" s="671">
        <v>1</v>
      </c>
      <c r="GJ55" s="672">
        <f>SUBTOTAL(9,GJ56:GJ57)</f>
        <v>4</v>
      </c>
      <c r="GK55" s="673">
        <f>SUBTOTAL(9,GK56:GK57)</f>
        <v>4</v>
      </c>
      <c r="GL55" s="674">
        <v>8</v>
      </c>
      <c r="GM55" s="675">
        <f>SUBTOTAL(9,GM56:GM57)</f>
        <v>2</v>
      </c>
      <c r="GN55" s="673">
        <f>SUBTOTAL(9,GN56:GN57)</f>
        <v>4</v>
      </c>
      <c r="GO55" s="676">
        <v>1</v>
      </c>
      <c r="GP55" s="675">
        <f>SUBTOTAL(9,GP56:GP57)</f>
        <v>0</v>
      </c>
      <c r="GQ55" s="673">
        <f>SUBTOTAL(9,GQ56:GQ57)</f>
        <v>0</v>
      </c>
      <c r="GR55" s="677">
        <v>0</v>
      </c>
      <c r="GS55" s="672">
        <f>SUBTOTAL(9,GS56:GS57)</f>
        <v>0</v>
      </c>
      <c r="GT55" s="673">
        <f>SUBTOTAL(9,GT56:GT57)</f>
        <v>0</v>
      </c>
      <c r="GU55" s="678">
        <v>1</v>
      </c>
      <c r="GV55" s="641">
        <f t="shared" ref="GV55:GX55" si="684">SUBTOTAL(9,GV56:GV57)</f>
        <v>131</v>
      </c>
      <c r="GW55" s="679">
        <f t="shared" si="684"/>
        <v>145</v>
      </c>
      <c r="GX55" s="680">
        <f t="shared" si="684"/>
        <v>143</v>
      </c>
      <c r="GY55" s="620">
        <f t="shared" ref="GY55:HH55" si="685">SUBTOTAL(9,GY56:GY57)</f>
        <v>76</v>
      </c>
      <c r="GZ55" s="620">
        <f t="shared" si="685"/>
        <v>55</v>
      </c>
      <c r="HA55" s="645">
        <f t="shared" si="685"/>
        <v>73</v>
      </c>
      <c r="HB55" s="680">
        <f t="shared" si="685"/>
        <v>77</v>
      </c>
      <c r="HC55" s="681">
        <f t="shared" si="685"/>
        <v>80</v>
      </c>
      <c r="HD55" s="645">
        <f t="shared" si="685"/>
        <v>58</v>
      </c>
      <c r="HE55" s="680">
        <f t="shared" si="685"/>
        <v>68</v>
      </c>
      <c r="HF55" s="682">
        <f t="shared" si="685"/>
        <v>63</v>
      </c>
      <c r="HG55" s="683">
        <f t="shared" si="685"/>
        <v>58</v>
      </c>
      <c r="HH55" s="591">
        <f t="shared" si="685"/>
        <v>62</v>
      </c>
      <c r="HI55" s="684">
        <v>70</v>
      </c>
      <c r="HJ55" s="685">
        <f>SUBTOTAL(9,HJ56:HJ57)</f>
        <v>15</v>
      </c>
      <c r="HK55" s="591">
        <f>SUBTOTAL(9,HK56:HK57)</f>
        <v>15</v>
      </c>
      <c r="HL55" s="684">
        <v>10</v>
      </c>
      <c r="HM55" s="685">
        <f>SUBTOTAL(9,HM56:HM57)</f>
        <v>18</v>
      </c>
      <c r="HN55" s="591">
        <f>SUBTOTAL(9,HN56:HN57)</f>
        <v>19</v>
      </c>
      <c r="HO55" s="686">
        <v>18</v>
      </c>
      <c r="HP55" s="683">
        <f>SUBTOTAL(9,HP56:HP57)</f>
        <v>40</v>
      </c>
      <c r="HQ55" s="591">
        <f>SUBTOTAL(9,HQ56:HQ57)</f>
        <v>49</v>
      </c>
      <c r="HR55" s="687">
        <v>45</v>
      </c>
      <c r="HS55" s="688">
        <f t="shared" ref="HS55:HU55" si="686">SUBTOTAL(9,HS56:HS57)</f>
        <v>90</v>
      </c>
      <c r="HT55" s="689">
        <f t="shared" si="686"/>
        <v>79</v>
      </c>
      <c r="HU55" s="690">
        <f t="shared" si="686"/>
        <v>95</v>
      </c>
      <c r="HV55" s="620">
        <f>SUBTOTAL(9,HV56:HV57)</f>
        <v>35</v>
      </c>
      <c r="HW55" s="691">
        <f>SUBTOTAL(9,HW56:HW57)</f>
        <v>55</v>
      </c>
      <c r="HX55" s="645">
        <f>SUBTOTAL(9,HX56:HX57)</f>
        <v>32</v>
      </c>
      <c r="HY55" s="690">
        <f>SUBTOTAL(9,HY56:HY57)</f>
        <v>27</v>
      </c>
      <c r="HZ55" s="692">
        <v>38</v>
      </c>
      <c r="IA55" s="645">
        <f>SUBTOTAL(9,IA56:IA57)</f>
        <v>58</v>
      </c>
      <c r="IB55" s="690">
        <f>SUBTOTAL(9,IB56:IB57)</f>
        <v>52</v>
      </c>
      <c r="IC55" s="693">
        <v>57</v>
      </c>
      <c r="ID55" s="694">
        <f>SUBTOTAL(9,ID56:ID57)</f>
        <v>5</v>
      </c>
      <c r="IE55" s="695">
        <f>SUBTOTAL(9,IE56:IE57)</f>
        <v>3</v>
      </c>
      <c r="IF55" s="692">
        <v>3</v>
      </c>
      <c r="IG55" s="696">
        <f>SUBTOTAL(9,IG56:IG57)</f>
        <v>27</v>
      </c>
      <c r="IH55" s="695">
        <f>SUBTOTAL(9,IH56:IH57)</f>
        <v>24</v>
      </c>
      <c r="II55" s="692">
        <v>35</v>
      </c>
      <c r="IJ55" s="696">
        <f>SUBTOTAL(9,IJ56:IJ57)</f>
        <v>30</v>
      </c>
      <c r="IK55" s="695">
        <f>SUBTOTAL(9,IK56:IK57)</f>
        <v>26</v>
      </c>
      <c r="IL55" s="697">
        <v>27</v>
      </c>
      <c r="IM55" s="696">
        <f>SUBTOTAL(9,IM56:IM57)</f>
        <v>28</v>
      </c>
      <c r="IN55" s="695">
        <f>SUBTOTAL(9,IN56:IN57)</f>
        <v>26</v>
      </c>
      <c r="IO55" s="698">
        <v>30</v>
      </c>
      <c r="IP55" s="1943">
        <f t="shared" ref="IP55:JH55" si="687">SUBTOTAL(9,IP56:IP57)</f>
        <v>952</v>
      </c>
      <c r="IQ55" s="3216">
        <f t="shared" si="687"/>
        <v>48</v>
      </c>
      <c r="IR55" s="3230">
        <f t="shared" si="687"/>
        <v>26</v>
      </c>
      <c r="IS55" s="3231">
        <f t="shared" si="687"/>
        <v>22</v>
      </c>
      <c r="IT55" s="3216">
        <f t="shared" si="687"/>
        <v>98</v>
      </c>
      <c r="IU55" s="3230">
        <f t="shared" si="687"/>
        <v>59</v>
      </c>
      <c r="IV55" s="3231">
        <f t="shared" si="687"/>
        <v>39</v>
      </c>
      <c r="IW55" s="3216">
        <f t="shared" si="687"/>
        <v>156</v>
      </c>
      <c r="IX55" s="3230">
        <f t="shared" si="687"/>
        <v>55</v>
      </c>
      <c r="IY55" s="3231">
        <f t="shared" si="687"/>
        <v>101</v>
      </c>
      <c r="IZ55" s="3216">
        <f t="shared" si="687"/>
        <v>107</v>
      </c>
      <c r="JA55" s="3230">
        <f t="shared" si="687"/>
        <v>64</v>
      </c>
      <c r="JB55" s="3231">
        <f t="shared" si="687"/>
        <v>43</v>
      </c>
      <c r="JC55" s="3216">
        <f t="shared" si="687"/>
        <v>85</v>
      </c>
      <c r="JD55" s="3230">
        <f t="shared" si="687"/>
        <v>38</v>
      </c>
      <c r="JE55" s="3231">
        <f t="shared" si="687"/>
        <v>47</v>
      </c>
      <c r="JF55" s="3216">
        <f t="shared" si="687"/>
        <v>458</v>
      </c>
      <c r="JG55" s="3230">
        <f t="shared" si="687"/>
        <v>201</v>
      </c>
      <c r="JH55" s="3232">
        <f t="shared" si="687"/>
        <v>257</v>
      </c>
      <c r="JI55" s="87"/>
      <c r="JJ55" s="970">
        <v>45</v>
      </c>
      <c r="JK55" s="971">
        <v>47</v>
      </c>
      <c r="JL55" s="972">
        <v>48</v>
      </c>
      <c r="JM55" s="973">
        <f t="shared" si="669"/>
        <v>1.166639931168244E-3</v>
      </c>
      <c r="JN55" s="974">
        <f t="shared" si="270"/>
        <v>1.1446132618342035E-3</v>
      </c>
      <c r="JO55" s="975">
        <f t="shared" si="271"/>
        <v>1.2008949134697637E-3</v>
      </c>
      <c r="JP55" s="976">
        <f t="shared" si="272"/>
        <v>1.2200016052652701E-3</v>
      </c>
      <c r="JQ55" s="977">
        <f t="shared" si="273"/>
        <v>1.2558431591432359E-3</v>
      </c>
      <c r="JR55" s="976">
        <f t="shared" si="274"/>
        <v>1.1695906432748538E-3</v>
      </c>
      <c r="JS55" s="978">
        <f t="shared" si="670"/>
        <v>1.6596477397672344E-3</v>
      </c>
      <c r="JT55" s="979">
        <f t="shared" si="671"/>
        <v>1.6320507947863803E-3</v>
      </c>
      <c r="JU55" s="980">
        <f t="shared" si="672"/>
        <v>1.7168391345249293E-3</v>
      </c>
      <c r="JV55" s="981">
        <f t="shared" si="673"/>
        <v>1.715033623685517E-3</v>
      </c>
      <c r="JW55" s="980">
        <f t="shared" si="674"/>
        <v>1.7915349971385204E-3</v>
      </c>
      <c r="JX55" s="982">
        <f t="shared" si="675"/>
        <v>1.6632226198276296E-3</v>
      </c>
      <c r="JY55" s="978" t="s">
        <v>368</v>
      </c>
      <c r="JZ55" s="979" t="s">
        <v>368</v>
      </c>
      <c r="KA55" s="977" t="s">
        <v>368</v>
      </c>
      <c r="KB55" s="976" t="s">
        <v>368</v>
      </c>
      <c r="KC55" s="977" t="s">
        <v>368</v>
      </c>
      <c r="KD55" s="983" t="s">
        <v>368</v>
      </c>
      <c r="KE55" s="984">
        <f>SUBTOTAL(9,KE56:KE57)</f>
        <v>80</v>
      </c>
      <c r="KF55" s="985"/>
      <c r="KG55" s="986">
        <f t="shared" si="281"/>
        <v>9.5890410958904049E-2</v>
      </c>
      <c r="KH55" s="3300">
        <f t="shared" si="282"/>
        <v>7</v>
      </c>
      <c r="KI55" s="987">
        <f>SUBTOTAL(9,KI56:KI57)</f>
        <v>73</v>
      </c>
      <c r="KJ55" s="988"/>
      <c r="KK55" s="989">
        <f t="shared" si="326"/>
        <v>0</v>
      </c>
      <c r="KL55" s="990">
        <v>73</v>
      </c>
      <c r="KM55" s="991" t="s">
        <v>353</v>
      </c>
      <c r="KN55" s="992">
        <f t="shared" si="327"/>
        <v>-3.9473684210526327E-2</v>
      </c>
      <c r="KO55" s="993">
        <f>SUBTOTAL(9,KO56:KO57)</f>
        <v>76</v>
      </c>
      <c r="KP55" s="991"/>
      <c r="KQ55" s="994">
        <f t="shared" si="328"/>
        <v>5.555555555555558E-2</v>
      </c>
      <c r="KR55" s="993">
        <f>SUBTOTAL(9,KR56:KR57)</f>
        <v>72</v>
      </c>
      <c r="KS55" s="991"/>
      <c r="KT55" s="994">
        <f t="shared" si="329"/>
        <v>9.0909090909090828E-2</v>
      </c>
      <c r="KU55" s="993">
        <f>SUBTOTAL(9,KU56:KU57)</f>
        <v>66</v>
      </c>
      <c r="KV55" s="995"/>
      <c r="KW55" s="2769">
        <f>SUBTOTAL(9,KW56:KW57)</f>
        <v>36</v>
      </c>
      <c r="KX55" s="2770">
        <f t="shared" si="330"/>
        <v>9.0909090909090828E-2</v>
      </c>
      <c r="KY55" s="2771">
        <f t="shared" si="331"/>
        <v>3</v>
      </c>
      <c r="KZ55" s="2964">
        <f>SUBTOTAL(9,KZ56:KZ57)</f>
        <v>33</v>
      </c>
      <c r="LA55" s="2770">
        <f t="shared" si="332"/>
        <v>0</v>
      </c>
      <c r="LB55" s="2771">
        <f t="shared" si="364"/>
        <v>0</v>
      </c>
      <c r="LC55" s="2950">
        <f>SUBTOTAL(9,LC56:LC57)</f>
        <v>33</v>
      </c>
      <c r="LD55" s="996">
        <f>SUBTOTAL(9,LD56:LD57)</f>
        <v>5</v>
      </c>
      <c r="LE55" s="997">
        <f>SUBTOTAL(9,LE56:LE57)</f>
        <v>5</v>
      </c>
      <c r="LF55" s="2716">
        <v>5</v>
      </c>
      <c r="LG55" s="996">
        <f>SUBTOTAL(9,LG56:LG57)</f>
        <v>31</v>
      </c>
      <c r="LH55" s="2699">
        <f>SUBTOTAL(9,LH56:LH57)</f>
        <v>28</v>
      </c>
      <c r="LI55" s="998">
        <v>28</v>
      </c>
      <c r="LJ55" s="996">
        <f>SUBTOTAL(9,LJ56:LJ57)</f>
        <v>0</v>
      </c>
      <c r="LK55" s="2699">
        <f>SUBTOTAL(9,LK56:LK57)</f>
        <v>0</v>
      </c>
      <c r="LL55" s="2700">
        <v>0</v>
      </c>
      <c r="LM55" s="2769">
        <f>SUBTOTAL(9,LM56:LM57)</f>
        <v>44</v>
      </c>
      <c r="LN55" s="2770">
        <f t="shared" si="333"/>
        <v>0.10000000000000009</v>
      </c>
      <c r="LO55" s="2771">
        <f t="shared" si="334"/>
        <v>4</v>
      </c>
      <c r="LP55" s="2772">
        <f>SUBTOTAL(9,LP56:LP57)</f>
        <v>40</v>
      </c>
      <c r="LQ55" s="2770">
        <f t="shared" si="367"/>
        <v>0</v>
      </c>
      <c r="LR55" s="2771">
        <f t="shared" si="368"/>
        <v>0</v>
      </c>
      <c r="LS55" s="2773">
        <f t="shared" ref="LS55:MJ55" si="688">SUBTOTAL(9,LS56:LS57)</f>
        <v>40</v>
      </c>
      <c r="LT55" s="2835">
        <f t="shared" si="688"/>
        <v>6</v>
      </c>
      <c r="LU55" s="1000">
        <f t="shared" si="688"/>
        <v>6</v>
      </c>
      <c r="LV55" s="1001">
        <f t="shared" si="688"/>
        <v>6</v>
      </c>
      <c r="LW55" s="999">
        <f t="shared" si="688"/>
        <v>3</v>
      </c>
      <c r="LX55" s="1000">
        <f t="shared" si="688"/>
        <v>3</v>
      </c>
      <c r="LY55" s="1002">
        <f t="shared" si="688"/>
        <v>3</v>
      </c>
      <c r="LZ55" s="999">
        <f t="shared" si="688"/>
        <v>0</v>
      </c>
      <c r="MA55" s="1000">
        <f t="shared" si="688"/>
        <v>0</v>
      </c>
      <c r="MB55" s="1002">
        <f t="shared" si="688"/>
        <v>0</v>
      </c>
      <c r="MC55" s="999">
        <f t="shared" si="688"/>
        <v>32</v>
      </c>
      <c r="MD55" s="1003">
        <f t="shared" si="688"/>
        <v>28</v>
      </c>
      <c r="ME55" s="1002">
        <f t="shared" si="688"/>
        <v>28</v>
      </c>
      <c r="MF55" s="999">
        <f t="shared" si="688"/>
        <v>0</v>
      </c>
      <c r="MG55" s="1000">
        <f t="shared" si="688"/>
        <v>0</v>
      </c>
      <c r="MH55" s="1002">
        <f t="shared" si="688"/>
        <v>0</v>
      </c>
      <c r="MI55" s="999">
        <f t="shared" si="688"/>
        <v>3</v>
      </c>
      <c r="MJ55" s="1003">
        <f t="shared" si="688"/>
        <v>3</v>
      </c>
      <c r="MK55" s="1004" t="s">
        <v>353</v>
      </c>
      <c r="ML55" s="2861">
        <f>SUBTOTAL(9,ML56:ML57)</f>
        <v>3</v>
      </c>
      <c r="MM55" s="2869" t="s">
        <v>353</v>
      </c>
      <c r="MN55" s="1005">
        <f>SUBTOTAL(9,MN56:MN57)</f>
        <v>0</v>
      </c>
      <c r="MO55" s="2770" t="str">
        <f t="shared" si="335"/>
        <v>-</v>
      </c>
      <c r="MP55" s="2771">
        <f t="shared" si="336"/>
        <v>0</v>
      </c>
      <c r="MQ55" s="1006">
        <f>SUBTOTAL(9,MQ56:MQ57)</f>
        <v>0</v>
      </c>
      <c r="MR55" s="3183"/>
      <c r="MS55" s="2770" t="str">
        <f t="shared" si="284"/>
        <v>-</v>
      </c>
      <c r="MT55" s="2771">
        <f t="shared" si="285"/>
        <v>0</v>
      </c>
      <c r="MU55" s="3145">
        <f>SUBTOTAL(9,MU56:MU57)</f>
        <v>0</v>
      </c>
      <c r="MV55" s="3162"/>
      <c r="MW55" s="1007">
        <f t="shared" ref="MW55" si="689">SUBTOTAL(9,MW56:MW57)</f>
        <v>80</v>
      </c>
      <c r="MX55" s="2673">
        <f t="shared" ref="MX55:NR55" si="690">SUBTOTAL(9,MX56:MX57)</f>
        <v>0</v>
      </c>
      <c r="MY55" s="2674">
        <f t="shared" si="690"/>
        <v>1</v>
      </c>
      <c r="MZ55" s="2675">
        <f t="shared" si="690"/>
        <v>0</v>
      </c>
      <c r="NA55" s="2674">
        <f t="shared" si="690"/>
        <v>3</v>
      </c>
      <c r="NB55" s="2675">
        <f t="shared" si="690"/>
        <v>22</v>
      </c>
      <c r="NC55" s="2674">
        <f t="shared" si="690"/>
        <v>4</v>
      </c>
      <c r="ND55" s="2675">
        <f t="shared" si="690"/>
        <v>2</v>
      </c>
      <c r="NE55" s="2674">
        <f t="shared" si="690"/>
        <v>3</v>
      </c>
      <c r="NF55" s="2675">
        <f t="shared" si="690"/>
        <v>1</v>
      </c>
      <c r="NG55" s="2674">
        <f t="shared" si="690"/>
        <v>3</v>
      </c>
      <c r="NH55" s="2674">
        <f t="shared" si="690"/>
        <v>2</v>
      </c>
      <c r="NI55" s="2674">
        <f t="shared" si="690"/>
        <v>4</v>
      </c>
      <c r="NJ55" s="2674">
        <f t="shared" si="690"/>
        <v>0</v>
      </c>
      <c r="NK55" s="2674">
        <f t="shared" si="690"/>
        <v>0</v>
      </c>
      <c r="NL55" s="2674">
        <f t="shared" si="690"/>
        <v>0</v>
      </c>
      <c r="NM55" s="2674">
        <f t="shared" si="690"/>
        <v>2</v>
      </c>
      <c r="NN55" s="2674">
        <f t="shared" si="690"/>
        <v>0</v>
      </c>
      <c r="NO55" s="2674">
        <f t="shared" si="690"/>
        <v>3</v>
      </c>
      <c r="NP55" s="2674">
        <f t="shared" si="690"/>
        <v>0</v>
      </c>
      <c r="NQ55" s="2674">
        <f t="shared" si="690"/>
        <v>30</v>
      </c>
      <c r="NR55" s="2676">
        <f t="shared" si="690"/>
        <v>0</v>
      </c>
    </row>
    <row r="56" spans="1:382" s="91" customFormat="1" ht="20.100000000000001" customHeight="1">
      <c r="A56" s="782"/>
      <c r="B56" s="783" t="s">
        <v>588</v>
      </c>
      <c r="C56" s="783"/>
      <c r="D56" s="784" t="s">
        <v>345</v>
      </c>
      <c r="E56" s="785" t="s">
        <v>368</v>
      </c>
      <c r="F56" s="786" t="s">
        <v>368</v>
      </c>
      <c r="G56" s="787" t="s">
        <v>368</v>
      </c>
      <c r="H56" s="788">
        <f t="shared" si="287"/>
        <v>4.5807739260177882E-4</v>
      </c>
      <c r="I56" s="789">
        <f t="shared" si="337"/>
        <v>4.6015817043018831E-4</v>
      </c>
      <c r="J56" s="790">
        <f t="shared" si="236"/>
        <v>5.1377386107458764E-4</v>
      </c>
      <c r="K56" s="791">
        <f t="shared" si="665"/>
        <v>4.8454323977617991E-4</v>
      </c>
      <c r="L56" s="792">
        <f t="shared" si="666"/>
        <v>4.6792034333983175E-4</v>
      </c>
      <c r="M56" s="793">
        <f t="shared" si="667"/>
        <v>4.6562709013109126E-4</v>
      </c>
      <c r="N56" s="794">
        <f t="shared" si="668"/>
        <v>1.5573204601868785E-3</v>
      </c>
      <c r="O56" s="795">
        <f t="shared" si="288"/>
        <v>1.5955775770369104E-3</v>
      </c>
      <c r="P56" s="796">
        <f t="shared" si="289"/>
        <v>1.773372888940451E-3</v>
      </c>
      <c r="Q56" s="797">
        <f t="shared" si="290"/>
        <v>1.7269647614799456E-3</v>
      </c>
      <c r="R56" s="796">
        <f t="shared" si="291"/>
        <v>1.7105385158920218E-3</v>
      </c>
      <c r="S56" s="798">
        <f t="shared" si="292"/>
        <v>1.7423273128816506E-3</v>
      </c>
      <c r="T56" s="794">
        <f>Z56/$Z$55</f>
        <v>0.62079831932773111</v>
      </c>
      <c r="U56" s="795">
        <f>AC56/$AC$55</f>
        <v>0.63140676117775352</v>
      </c>
      <c r="V56" s="790">
        <f>AF56/$AF$55</f>
        <v>0.65111561866125756</v>
      </c>
      <c r="W56" s="799">
        <f>AH56/$AH$55</f>
        <v>0.63105726872246692</v>
      </c>
      <c r="X56" s="790">
        <f>AJ56/$AJ$55</f>
        <v>0.62137049941927991</v>
      </c>
      <c r="Y56" s="800">
        <f>AL56/$AL$55</f>
        <v>0.61066048667439166</v>
      </c>
      <c r="Z56" s="2045">
        <f t="shared" si="338"/>
        <v>591</v>
      </c>
      <c r="AA56" s="2194">
        <f t="shared" si="450"/>
        <v>2.0725388601036343E-2</v>
      </c>
      <c r="AB56" s="2195">
        <f t="shared" si="241"/>
        <v>12</v>
      </c>
      <c r="AC56" s="2034">
        <f t="shared" si="664"/>
        <v>579</v>
      </c>
      <c r="AD56" s="801">
        <f t="shared" si="452"/>
        <v>-9.8130841121495282E-2</v>
      </c>
      <c r="AE56" s="2018">
        <f t="shared" si="242"/>
        <v>-63</v>
      </c>
      <c r="AF56" s="802" t="s">
        <v>60</v>
      </c>
      <c r="AG56" s="801">
        <f t="shared" si="243"/>
        <v>0.12041884816753923</v>
      </c>
      <c r="AH56" s="2054">
        <v>573</v>
      </c>
      <c r="AI56" s="801">
        <f t="shared" si="244"/>
        <v>7.1028037383177534E-2</v>
      </c>
      <c r="AJ56" s="803">
        <v>535</v>
      </c>
      <c r="AK56" s="804">
        <f t="shared" si="295"/>
        <v>1.5180265654648917E-2</v>
      </c>
      <c r="AL56" s="2054">
        <v>527</v>
      </c>
      <c r="AM56" s="805">
        <f t="shared" si="296"/>
        <v>-5.6603773584905648E-3</v>
      </c>
      <c r="AN56" s="2069">
        <v>530</v>
      </c>
      <c r="AO56" s="801">
        <f t="shared" si="245"/>
        <v>-5.3571428571428603E-2</v>
      </c>
      <c r="AP56" s="2054">
        <v>560</v>
      </c>
      <c r="AQ56" s="805">
        <f t="shared" si="246"/>
        <v>0.10019646365422408</v>
      </c>
      <c r="AR56" s="2069">
        <v>509</v>
      </c>
      <c r="AS56" s="801">
        <f t="shared" si="247"/>
        <v>-5.0373134328358216E-2</v>
      </c>
      <c r="AT56" s="2054">
        <v>536</v>
      </c>
      <c r="AU56" s="805" t="str">
        <f t="shared" si="248"/>
        <v>-</v>
      </c>
      <c r="AV56" s="2069" t="s">
        <v>368</v>
      </c>
      <c r="AW56" s="801" t="str">
        <f t="shared" si="249"/>
        <v>-</v>
      </c>
      <c r="AX56" s="2054" t="s">
        <v>368</v>
      </c>
      <c r="AY56" s="805" t="str">
        <f t="shared" si="297"/>
        <v>-</v>
      </c>
      <c r="AZ56" s="2083" t="s">
        <v>368</v>
      </c>
      <c r="BA56" s="2094">
        <f t="shared" si="339"/>
        <v>248</v>
      </c>
      <c r="BB56" s="2104">
        <f>SUM(CA56,CW56)</f>
        <v>254</v>
      </c>
      <c r="BC56" s="2113">
        <v>304</v>
      </c>
      <c r="BD56" s="806">
        <f t="shared" ref="BD56:BE59" si="691">CC56+CY56</f>
        <v>343</v>
      </c>
      <c r="BE56" s="807">
        <f t="shared" si="691"/>
        <v>325</v>
      </c>
      <c r="BF56" s="2137">
        <v>338</v>
      </c>
      <c r="BG56" s="2147">
        <f>BH56+BI56</f>
        <v>261</v>
      </c>
      <c r="BH56" s="806">
        <f t="shared" ref="BH56:BI59" si="692">CG56+DC56</f>
        <v>101</v>
      </c>
      <c r="BI56" s="806">
        <f t="shared" si="692"/>
        <v>160</v>
      </c>
      <c r="BJ56" s="806">
        <f>BK56+BL56</f>
        <v>330</v>
      </c>
      <c r="BK56" s="806">
        <f t="shared" ref="BK56:BL59" si="693">CJ56+DF56</f>
        <v>147</v>
      </c>
      <c r="BL56" s="808">
        <f t="shared" si="693"/>
        <v>183</v>
      </c>
      <c r="BM56" s="2127">
        <f t="shared" si="340"/>
        <v>591</v>
      </c>
      <c r="BN56" s="3275"/>
      <c r="BO56" s="881"/>
      <c r="BP56" s="811">
        <f t="shared" si="453"/>
        <v>341</v>
      </c>
      <c r="BQ56" s="2166">
        <f t="shared" si="252"/>
        <v>3.6474164133738496E-2</v>
      </c>
      <c r="BR56" s="2167">
        <f t="shared" si="342"/>
        <v>12</v>
      </c>
      <c r="BS56" s="813">
        <f t="shared" si="485"/>
        <v>329</v>
      </c>
      <c r="BT56" s="812">
        <f t="shared" si="301"/>
        <v>-5.7306590257879653E-2</v>
      </c>
      <c r="BU56" s="814">
        <v>349</v>
      </c>
      <c r="BV56" s="812">
        <f t="shared" si="302"/>
        <v>-1.9662921348314599E-2</v>
      </c>
      <c r="BW56" s="814">
        <v>356</v>
      </c>
      <c r="BX56" s="812">
        <f t="shared" si="303"/>
        <v>7.2289156626506035E-2</v>
      </c>
      <c r="BY56" s="815">
        <v>332</v>
      </c>
      <c r="BZ56" s="816">
        <f t="shared" si="343"/>
        <v>123</v>
      </c>
      <c r="CA56" s="817">
        <v>132</v>
      </c>
      <c r="CB56" s="883">
        <v>141</v>
      </c>
      <c r="CC56" s="819">
        <f t="shared" si="344"/>
        <v>218</v>
      </c>
      <c r="CD56" s="820">
        <v>197</v>
      </c>
      <c r="CE56" s="883">
        <v>208</v>
      </c>
      <c r="CF56" s="821">
        <f t="shared" si="454"/>
        <v>128</v>
      </c>
      <c r="CG56" s="822">
        <v>22</v>
      </c>
      <c r="CH56" s="823">
        <v>106</v>
      </c>
      <c r="CI56" s="821">
        <f t="shared" si="455"/>
        <v>213</v>
      </c>
      <c r="CJ56" s="823">
        <v>101</v>
      </c>
      <c r="CK56" s="824">
        <v>112</v>
      </c>
      <c r="CL56" s="825">
        <f t="shared" ref="CL56:CL59" si="694">CV56+CY56</f>
        <v>250</v>
      </c>
      <c r="CM56" s="826">
        <f t="shared" si="347"/>
        <v>0</v>
      </c>
      <c r="CN56" s="2008">
        <f t="shared" si="348"/>
        <v>0</v>
      </c>
      <c r="CO56" s="827">
        <f t="shared" si="304"/>
        <v>250</v>
      </c>
      <c r="CP56" s="828">
        <f t="shared" si="305"/>
        <v>-0.14675767918088733</v>
      </c>
      <c r="CQ56" s="829">
        <v>293</v>
      </c>
      <c r="CR56" s="830">
        <f t="shared" si="306"/>
        <v>0.35023041474654382</v>
      </c>
      <c r="CS56" s="829">
        <v>217</v>
      </c>
      <c r="CT56" s="830">
        <f t="shared" si="306"/>
        <v>6.8965517241379226E-2</v>
      </c>
      <c r="CU56" s="831">
        <v>203</v>
      </c>
      <c r="CV56" s="832">
        <f t="shared" ref="CV56:CW59" si="695">SUM(DS56,DY56,EP56,EV56,FM56,FS56,GJ56,GP56,HG56,HM56,ID56,IJ56)</f>
        <v>125</v>
      </c>
      <c r="CW56" s="833">
        <f t="shared" si="695"/>
        <v>122</v>
      </c>
      <c r="CX56" s="884">
        <v>2687</v>
      </c>
      <c r="CY56" s="835">
        <f t="shared" ref="CY56:CZ59" si="696">SUM(DV56,EB56,ES56,EY56,FP56,FV56,GM56,GS56,HJ56,HP56,IG56,IM56)</f>
        <v>125</v>
      </c>
      <c r="CZ56" s="836">
        <f t="shared" si="696"/>
        <v>128</v>
      </c>
      <c r="DA56" s="885">
        <v>130</v>
      </c>
      <c r="DB56" s="821">
        <f t="shared" ref="DB56:DB59" si="697">DC56+DD56</f>
        <v>133</v>
      </c>
      <c r="DC56" s="821">
        <f t="shared" ref="DC56:DC59" si="698">DS56+EP56+FM56+GJ56+HG56+ID56</f>
        <v>79</v>
      </c>
      <c r="DD56" s="838">
        <f t="shared" ref="DD56:DD59" si="699">DV56+ES56+FP56+GM56+HJ56+IG56</f>
        <v>54</v>
      </c>
      <c r="DE56" s="821">
        <f t="shared" ref="DE56:DE59" si="700">DF56+DG56</f>
        <v>117</v>
      </c>
      <c r="DF56" s="838">
        <f t="shared" ref="DF56:DF59" si="701">DY56+EV56+FS56+GP56+HM56+IJ56</f>
        <v>46</v>
      </c>
      <c r="DG56" s="1142">
        <f t="shared" ref="DG56:DG59" si="702">EB56+EY56+FV56+GS56+HP56+IM56</f>
        <v>71</v>
      </c>
      <c r="DH56" s="1148">
        <f>DM56+DP56</f>
        <v>43</v>
      </c>
      <c r="DI56" s="833">
        <f t="shared" si="309"/>
        <v>43</v>
      </c>
      <c r="DJ56" s="841">
        <f t="shared" si="356"/>
        <v>85</v>
      </c>
      <c r="DK56" s="840">
        <f>DS56+DY56</f>
        <v>26</v>
      </c>
      <c r="DL56" s="840">
        <f>DV56+EB56</f>
        <v>17</v>
      </c>
      <c r="DM56" s="840">
        <f>DS56+DV56</f>
        <v>36</v>
      </c>
      <c r="DN56" s="833">
        <f>SUM(DT56,DW56)</f>
        <v>33</v>
      </c>
      <c r="DO56" s="842">
        <v>75</v>
      </c>
      <c r="DP56" s="843">
        <f>DY56+EB56</f>
        <v>7</v>
      </c>
      <c r="DQ56" s="833">
        <f>SUM(DZ56,EC56)</f>
        <v>10</v>
      </c>
      <c r="DR56" s="886">
        <v>10</v>
      </c>
      <c r="DS56" s="887">
        <v>23</v>
      </c>
      <c r="DT56" s="888">
        <v>22</v>
      </c>
      <c r="DU56" s="889">
        <v>53</v>
      </c>
      <c r="DV56" s="848">
        <v>13</v>
      </c>
      <c r="DW56" s="807">
        <v>11</v>
      </c>
      <c r="DX56" s="890">
        <v>22</v>
      </c>
      <c r="DY56" s="848">
        <v>3</v>
      </c>
      <c r="DZ56" s="807">
        <v>3</v>
      </c>
      <c r="EA56" s="891">
        <v>3</v>
      </c>
      <c r="EB56" s="851">
        <v>4</v>
      </c>
      <c r="EC56" s="807">
        <v>7</v>
      </c>
      <c r="ED56" s="892">
        <v>7</v>
      </c>
      <c r="EE56" s="853">
        <f t="shared" si="357"/>
        <v>9</v>
      </c>
      <c r="EF56" s="854">
        <f t="shared" si="310"/>
        <v>7</v>
      </c>
      <c r="EG56" s="855">
        <f t="shared" si="311"/>
        <v>9</v>
      </c>
      <c r="EH56" s="835">
        <f>EP56+EV56</f>
        <v>5</v>
      </c>
      <c r="EI56" s="853">
        <f>ES56+EY56</f>
        <v>4</v>
      </c>
      <c r="EJ56" s="835">
        <f>EP56+ES56</f>
        <v>4</v>
      </c>
      <c r="EK56" s="855">
        <f>SUM(EQ56,ET56)</f>
        <v>4</v>
      </c>
      <c r="EL56" s="886">
        <v>5</v>
      </c>
      <c r="EM56" s="835">
        <f>EV56+EY56</f>
        <v>5</v>
      </c>
      <c r="EN56" s="854">
        <f>SUM(EW56,EZ56)</f>
        <v>3</v>
      </c>
      <c r="EO56" s="886">
        <v>4</v>
      </c>
      <c r="EP56" s="856">
        <v>4</v>
      </c>
      <c r="EQ56" s="807">
        <v>4</v>
      </c>
      <c r="ER56" s="884">
        <v>5</v>
      </c>
      <c r="ES56" s="857">
        <v>0</v>
      </c>
      <c r="ET56" s="858">
        <v>0</v>
      </c>
      <c r="EU56" s="886">
        <v>0</v>
      </c>
      <c r="EV56" s="856">
        <v>1</v>
      </c>
      <c r="EW56" s="807">
        <v>1</v>
      </c>
      <c r="EX56" s="891">
        <v>0</v>
      </c>
      <c r="EY56" s="851">
        <v>4</v>
      </c>
      <c r="EZ56" s="807">
        <v>2</v>
      </c>
      <c r="FA56" s="892">
        <v>4</v>
      </c>
      <c r="FB56" s="853">
        <f t="shared" si="358"/>
        <v>2</v>
      </c>
      <c r="FC56" s="854">
        <f t="shared" si="312"/>
        <v>3</v>
      </c>
      <c r="FD56" s="855">
        <f t="shared" si="313"/>
        <v>3</v>
      </c>
      <c r="FE56" s="835">
        <f>FM56+FS56</f>
        <v>0</v>
      </c>
      <c r="FF56" s="835">
        <f>FP56+FV56</f>
        <v>2</v>
      </c>
      <c r="FG56" s="835">
        <f>FM56+FP56</f>
        <v>1</v>
      </c>
      <c r="FH56" s="855">
        <f>SUM(FN56,FQ56)</f>
        <v>2</v>
      </c>
      <c r="FI56" s="783">
        <v>3</v>
      </c>
      <c r="FJ56" s="860">
        <f>FS56+FV56</f>
        <v>1</v>
      </c>
      <c r="FK56" s="854">
        <f>SUM(FT56,FW56)</f>
        <v>1</v>
      </c>
      <c r="FL56" s="893">
        <v>0</v>
      </c>
      <c r="FM56" s="856">
        <v>0</v>
      </c>
      <c r="FN56" s="807">
        <v>0</v>
      </c>
      <c r="FO56" s="884">
        <v>3</v>
      </c>
      <c r="FP56" s="848">
        <v>1</v>
      </c>
      <c r="FQ56" s="807">
        <v>2</v>
      </c>
      <c r="FR56" s="884">
        <v>0</v>
      </c>
      <c r="FS56" s="848">
        <v>0</v>
      </c>
      <c r="FT56" s="807">
        <v>0</v>
      </c>
      <c r="FU56" s="891">
        <v>0</v>
      </c>
      <c r="FV56" s="851">
        <v>1</v>
      </c>
      <c r="FW56" s="807">
        <v>1</v>
      </c>
      <c r="FX56" s="892">
        <v>0</v>
      </c>
      <c r="FY56" s="853">
        <f t="shared" si="359"/>
        <v>6</v>
      </c>
      <c r="FZ56" s="854">
        <f t="shared" si="314"/>
        <v>8</v>
      </c>
      <c r="GA56" s="855">
        <f t="shared" si="315"/>
        <v>7</v>
      </c>
      <c r="GB56" s="835">
        <f>GJ56+GP56</f>
        <v>4</v>
      </c>
      <c r="GC56" s="835">
        <f>GM56+GS56</f>
        <v>2</v>
      </c>
      <c r="GD56" s="835">
        <f>GJ56+GM56</f>
        <v>6</v>
      </c>
      <c r="GE56" s="855">
        <f>SUM(GK56,GN56)</f>
        <v>8</v>
      </c>
      <c r="GF56" s="886">
        <v>7</v>
      </c>
      <c r="GG56" s="862">
        <f>GP56+GS56</f>
        <v>0</v>
      </c>
      <c r="GH56" s="854">
        <f>SUM(GQ56,GT56)</f>
        <v>0</v>
      </c>
      <c r="GI56" s="893">
        <v>0</v>
      </c>
      <c r="GJ56" s="856">
        <v>4</v>
      </c>
      <c r="GK56" s="807">
        <v>4</v>
      </c>
      <c r="GL56" s="884">
        <v>6</v>
      </c>
      <c r="GM56" s="848">
        <v>2</v>
      </c>
      <c r="GN56" s="807">
        <v>4</v>
      </c>
      <c r="GO56" s="890">
        <v>1</v>
      </c>
      <c r="GP56" s="848">
        <v>0</v>
      </c>
      <c r="GQ56" s="807">
        <v>0</v>
      </c>
      <c r="GR56" s="885">
        <v>0</v>
      </c>
      <c r="GS56" s="856">
        <v>0</v>
      </c>
      <c r="GT56" s="807">
        <v>0</v>
      </c>
      <c r="GU56" s="892">
        <v>0</v>
      </c>
      <c r="GV56" s="853">
        <f t="shared" si="360"/>
        <v>100</v>
      </c>
      <c r="GW56" s="854">
        <f t="shared" si="316"/>
        <v>110</v>
      </c>
      <c r="GX56" s="855">
        <f t="shared" si="361"/>
        <v>108</v>
      </c>
      <c r="GY56" s="835">
        <f>HG56+HM56</f>
        <v>55</v>
      </c>
      <c r="GZ56" s="835">
        <f>HJ56+HP56</f>
        <v>45</v>
      </c>
      <c r="HA56" s="835">
        <f>HG56+HJ56</f>
        <v>54</v>
      </c>
      <c r="HB56" s="855">
        <f>SUM(HH56,HK56)</f>
        <v>60</v>
      </c>
      <c r="HC56" s="783">
        <f t="shared" si="317"/>
        <v>65</v>
      </c>
      <c r="HD56" s="835">
        <f>HM56+HP56</f>
        <v>46</v>
      </c>
      <c r="HE56" s="855">
        <f>SUM(HN56,HQ56)</f>
        <v>50</v>
      </c>
      <c r="HF56" s="893">
        <f t="shared" si="318"/>
        <v>43</v>
      </c>
      <c r="HG56" s="856">
        <v>43</v>
      </c>
      <c r="HH56" s="807">
        <v>47</v>
      </c>
      <c r="HI56" s="884">
        <v>55</v>
      </c>
      <c r="HJ56" s="848">
        <v>11</v>
      </c>
      <c r="HK56" s="807">
        <v>13</v>
      </c>
      <c r="HL56" s="884">
        <v>10</v>
      </c>
      <c r="HM56" s="848">
        <v>12</v>
      </c>
      <c r="HN56" s="807">
        <v>12</v>
      </c>
      <c r="HO56" s="891">
        <v>13</v>
      </c>
      <c r="HP56" s="856">
        <v>34</v>
      </c>
      <c r="HQ56" s="807">
        <v>38</v>
      </c>
      <c r="HR56" s="885">
        <v>30</v>
      </c>
      <c r="HS56" s="863">
        <f t="shared" ref="HS56:HU59" si="703">HX56+IA56</f>
        <v>90</v>
      </c>
      <c r="HT56" s="854">
        <f t="shared" si="703"/>
        <v>79</v>
      </c>
      <c r="HU56" s="836">
        <f t="shared" si="703"/>
        <v>81</v>
      </c>
      <c r="HV56" s="835">
        <f>ID56+IJ56</f>
        <v>35</v>
      </c>
      <c r="HW56" s="864">
        <f>IG56+IM56</f>
        <v>55</v>
      </c>
      <c r="HX56" s="835">
        <f>ID56+IG56</f>
        <v>32</v>
      </c>
      <c r="HY56" s="836">
        <f>SUM(IE56,IH56)</f>
        <v>27</v>
      </c>
      <c r="HZ56" s="884">
        <v>34</v>
      </c>
      <c r="IA56" s="835">
        <f t="shared" ref="IA56:IB59" si="704">SUM(IJ56,IM56)</f>
        <v>58</v>
      </c>
      <c r="IB56" s="836">
        <f t="shared" si="704"/>
        <v>52</v>
      </c>
      <c r="IC56" s="891">
        <v>47</v>
      </c>
      <c r="ID56" s="856">
        <v>5</v>
      </c>
      <c r="IE56" s="807">
        <v>3</v>
      </c>
      <c r="IF56" s="884">
        <v>3</v>
      </c>
      <c r="IG56" s="848">
        <v>27</v>
      </c>
      <c r="IH56" s="807">
        <v>24</v>
      </c>
      <c r="II56" s="884">
        <v>31</v>
      </c>
      <c r="IJ56" s="848">
        <v>30</v>
      </c>
      <c r="IK56" s="807">
        <v>26</v>
      </c>
      <c r="IL56" s="892">
        <v>22</v>
      </c>
      <c r="IM56" s="848">
        <v>28</v>
      </c>
      <c r="IN56" s="807">
        <v>26</v>
      </c>
      <c r="IO56" s="894">
        <v>25</v>
      </c>
      <c r="IP56" s="1945">
        <f t="shared" ref="IP56:IP59" si="705">IQ56+IT56+IW56+IZ56+JC56+JF56</f>
        <v>591</v>
      </c>
      <c r="IQ56" s="3236">
        <f t="shared" ref="IQ56:IQ59" si="706">IR56+IS56</f>
        <v>22</v>
      </c>
      <c r="IR56" s="3237">
        <v>9</v>
      </c>
      <c r="IS56" s="3238">
        <v>13</v>
      </c>
      <c r="IT56" s="3236">
        <f t="shared" ref="IT56:IT59" si="707">IU56+IV56</f>
        <v>44</v>
      </c>
      <c r="IU56" s="3237">
        <v>20</v>
      </c>
      <c r="IV56" s="3238">
        <v>24</v>
      </c>
      <c r="IW56" s="3236">
        <f t="shared" ref="IW56:IW59" si="708">IX56+IY56</f>
        <v>97</v>
      </c>
      <c r="IX56" s="3237">
        <v>22</v>
      </c>
      <c r="IY56" s="3238">
        <v>75</v>
      </c>
      <c r="IZ56" s="3236">
        <f t="shared" ref="IZ56:IZ59" si="709">JA56+JB56</f>
        <v>75</v>
      </c>
      <c r="JA56" s="3237">
        <v>43</v>
      </c>
      <c r="JB56" s="3238">
        <v>32</v>
      </c>
      <c r="JC56" s="3236">
        <f t="shared" ref="JC56:JC59" si="710">JD56+JE56</f>
        <v>44</v>
      </c>
      <c r="JD56" s="3237">
        <v>19</v>
      </c>
      <c r="JE56" s="3238">
        <v>25</v>
      </c>
      <c r="JF56" s="3236">
        <f t="shared" ref="JF56:JF59" si="711">JG56+JH56</f>
        <v>309</v>
      </c>
      <c r="JG56" s="3237">
        <v>135</v>
      </c>
      <c r="JH56" s="3239">
        <v>174</v>
      </c>
      <c r="JI56" s="78"/>
      <c r="JJ56" s="1050" t="s">
        <v>368</v>
      </c>
      <c r="JK56" s="1051" t="s">
        <v>368</v>
      </c>
      <c r="JL56" s="1052" t="s">
        <v>368</v>
      </c>
      <c r="JM56" s="1053">
        <f t="shared" si="669"/>
        <v>4.0832397590888543E-4</v>
      </c>
      <c r="JN56" s="1054">
        <f t="shared" si="270"/>
        <v>4.2335011054141778E-4</v>
      </c>
      <c r="JO56" s="1055">
        <f t="shared" si="271"/>
        <v>4.6061722708429296E-4</v>
      </c>
      <c r="JP56" s="1056">
        <f t="shared" si="272"/>
        <v>4.3342162292318804E-4</v>
      </c>
      <c r="JQ56" s="1057">
        <f t="shared" si="273"/>
        <v>4.7094118467871346E-4</v>
      </c>
      <c r="JR56" s="1056">
        <f t="shared" si="274"/>
        <v>4.2530568846358319E-4</v>
      </c>
      <c r="JS56" s="1058">
        <f t="shared" si="670"/>
        <v>5.8087670891853209E-4</v>
      </c>
      <c r="JT56" s="1059">
        <f t="shared" si="671"/>
        <v>6.0363522546893512E-4</v>
      </c>
      <c r="JU56" s="1060">
        <f t="shared" si="672"/>
        <v>6.5851364063969895E-4</v>
      </c>
      <c r="JV56" s="1061">
        <f t="shared" si="673"/>
        <v>6.092882610461705E-4</v>
      </c>
      <c r="JW56" s="1060">
        <f t="shared" si="674"/>
        <v>6.7182562392694518E-4</v>
      </c>
      <c r="JX56" s="1062">
        <f t="shared" si="675"/>
        <v>6.048082253918653E-4</v>
      </c>
      <c r="JY56" s="1058">
        <f>KE56/$KE$55</f>
        <v>0.35</v>
      </c>
      <c r="JZ56" s="1059">
        <f>KI56/$KI$55</f>
        <v>0.36986301369863012</v>
      </c>
      <c r="KA56" s="1057">
        <f>KL56/$KL$55</f>
        <v>0.38356164383561642</v>
      </c>
      <c r="KB56" s="1056">
        <f>KO56/$KO$55</f>
        <v>0.35526315789473684</v>
      </c>
      <c r="KC56" s="1057">
        <f>KR56/$KR$55</f>
        <v>0.375</v>
      </c>
      <c r="KD56" s="1063">
        <f>KU56/$KU$55</f>
        <v>0.36363636363636365</v>
      </c>
      <c r="KE56" s="1064">
        <f>SUM(LD56,LG56,LJ56,LT56,LW56,LZ56,MC56,MF56,MI56,MN56)</f>
        <v>28</v>
      </c>
      <c r="KF56" s="1065"/>
      <c r="KG56" s="1112">
        <f t="shared" si="281"/>
        <v>3.7037037037036979E-2</v>
      </c>
      <c r="KH56" s="3305">
        <f t="shared" si="282"/>
        <v>1</v>
      </c>
      <c r="KI56" s="1067">
        <f>SUM(LE56,LH56,LK56,LU56,LX56,MA56,MD56,MG56,MJ56,MQ56)</f>
        <v>27</v>
      </c>
      <c r="KJ56" s="1068"/>
      <c r="KK56" s="1113">
        <f t="shared" si="326"/>
        <v>-3.5714285714285698E-2</v>
      </c>
      <c r="KL56" s="1070">
        <v>28</v>
      </c>
      <c r="KM56" s="1071" t="s">
        <v>353</v>
      </c>
      <c r="KN56" s="1072">
        <f t="shared" si="327"/>
        <v>3.7037037037036979E-2</v>
      </c>
      <c r="KO56" s="1073">
        <v>27</v>
      </c>
      <c r="KP56" s="1071"/>
      <c r="KQ56" s="1074">
        <f t="shared" si="328"/>
        <v>0</v>
      </c>
      <c r="KR56" s="1073">
        <v>27</v>
      </c>
      <c r="KS56" s="1071"/>
      <c r="KT56" s="1074">
        <f t="shared" si="329"/>
        <v>0.125</v>
      </c>
      <c r="KU56" s="1073">
        <v>24</v>
      </c>
      <c r="KV56" s="1075"/>
      <c r="KW56" s="2779">
        <f>LD56+LG56+LJ56</f>
        <v>17</v>
      </c>
      <c r="KX56" s="2786">
        <f t="shared" si="330"/>
        <v>6.25E-2</v>
      </c>
      <c r="KY56" s="2787">
        <f t="shared" si="331"/>
        <v>1</v>
      </c>
      <c r="KZ56" s="2703">
        <f>LE56+LH56+LK56</f>
        <v>16</v>
      </c>
      <c r="LA56" s="2786">
        <f t="shared" si="332"/>
        <v>-5.8823529411764719E-2</v>
      </c>
      <c r="LB56" s="2787">
        <f t="shared" si="364"/>
        <v>-1</v>
      </c>
      <c r="LC56" s="2952">
        <f t="shared" si="369"/>
        <v>17</v>
      </c>
      <c r="LD56" s="1077">
        <v>0</v>
      </c>
      <c r="LE56" s="1078">
        <v>0</v>
      </c>
      <c r="LF56" s="2718">
        <v>0</v>
      </c>
      <c r="LG56" s="1077">
        <v>17</v>
      </c>
      <c r="LH56" s="2703">
        <v>16</v>
      </c>
      <c r="LI56" s="1079">
        <v>17</v>
      </c>
      <c r="LJ56" s="1077"/>
      <c r="LK56" s="2703"/>
      <c r="LL56" s="2704"/>
      <c r="LM56" s="2779">
        <f t="shared" si="365"/>
        <v>11</v>
      </c>
      <c r="LN56" s="2786">
        <f t="shared" si="333"/>
        <v>0</v>
      </c>
      <c r="LO56" s="2787">
        <f t="shared" si="334"/>
        <v>0</v>
      </c>
      <c r="LP56" s="2782">
        <f t="shared" si="366"/>
        <v>11</v>
      </c>
      <c r="LQ56" s="2786">
        <f t="shared" si="367"/>
        <v>0</v>
      </c>
      <c r="LR56" s="2787">
        <f t="shared" si="368"/>
        <v>0</v>
      </c>
      <c r="LS56" s="2783">
        <f>LY56+MB56+ME56+MH56+ML56+LV56</f>
        <v>11</v>
      </c>
      <c r="LT56" s="2837">
        <v>0</v>
      </c>
      <c r="LU56" s="1081">
        <v>0</v>
      </c>
      <c r="LV56" s="1084">
        <v>0</v>
      </c>
      <c r="LW56" s="1080">
        <v>1</v>
      </c>
      <c r="LX56" s="1081">
        <v>1</v>
      </c>
      <c r="LY56" s="1082">
        <v>1</v>
      </c>
      <c r="LZ56" s="1080"/>
      <c r="MA56" s="1081"/>
      <c r="MB56" s="1083"/>
      <c r="MC56" s="1080">
        <v>9</v>
      </c>
      <c r="MD56" s="1085">
        <v>9</v>
      </c>
      <c r="ME56" s="1086">
        <v>9</v>
      </c>
      <c r="MF56" s="1080"/>
      <c r="MG56" s="1081"/>
      <c r="MH56" s="1083"/>
      <c r="MI56" s="1080">
        <v>1</v>
      </c>
      <c r="MJ56" s="1085">
        <v>1</v>
      </c>
      <c r="MK56" s="1087"/>
      <c r="ML56" s="2863">
        <v>1</v>
      </c>
      <c r="MM56" s="2871" t="s">
        <v>353</v>
      </c>
      <c r="MN56" s="1088">
        <v>0</v>
      </c>
      <c r="MO56" s="2786" t="str">
        <f t="shared" si="335"/>
        <v>-</v>
      </c>
      <c r="MP56" s="2787">
        <f t="shared" si="336"/>
        <v>0</v>
      </c>
      <c r="MQ56" s="1085"/>
      <c r="MR56" s="3185"/>
      <c r="MS56" s="2786" t="str">
        <f t="shared" si="284"/>
        <v>-</v>
      </c>
      <c r="MT56" s="2787">
        <f t="shared" si="285"/>
        <v>0</v>
      </c>
      <c r="MU56" s="3147"/>
      <c r="MV56" s="3164"/>
      <c r="MW56" s="1089">
        <f>SUM(MX56:NR56)</f>
        <v>28</v>
      </c>
      <c r="MX56" s="1120">
        <v>0</v>
      </c>
      <c r="MY56" s="1090">
        <v>0</v>
      </c>
      <c r="MZ56" s="1091">
        <v>0</v>
      </c>
      <c r="NA56" s="1090">
        <v>2</v>
      </c>
      <c r="NB56" s="1091">
        <v>5</v>
      </c>
      <c r="NC56" s="1090">
        <v>1</v>
      </c>
      <c r="ND56" s="1091">
        <v>2</v>
      </c>
      <c r="NE56" s="1090">
        <v>0</v>
      </c>
      <c r="NF56" s="1091">
        <v>0</v>
      </c>
      <c r="NG56" s="1090">
        <v>0</v>
      </c>
      <c r="NH56" s="1090">
        <v>1</v>
      </c>
      <c r="NI56" s="1090">
        <v>3</v>
      </c>
      <c r="NJ56" s="1090">
        <v>0</v>
      </c>
      <c r="NK56" s="1090">
        <v>0</v>
      </c>
      <c r="NL56" s="1090">
        <v>0</v>
      </c>
      <c r="NM56" s="1090">
        <v>1</v>
      </c>
      <c r="NN56" s="1090">
        <v>0</v>
      </c>
      <c r="NO56" s="1090">
        <v>2</v>
      </c>
      <c r="NP56" s="1090">
        <v>0</v>
      </c>
      <c r="NQ56" s="1090">
        <v>11</v>
      </c>
      <c r="NR56" s="1134">
        <v>0</v>
      </c>
    </row>
    <row r="57" spans="1:382" s="88" customFormat="1" ht="20.100000000000001" customHeight="1">
      <c r="A57" s="566"/>
      <c r="B57" s="567" t="s">
        <v>760</v>
      </c>
      <c r="C57" s="567"/>
      <c r="D57" s="568" t="s">
        <v>753</v>
      </c>
      <c r="E57" s="569" t="s">
        <v>368</v>
      </c>
      <c r="F57" s="570" t="s">
        <v>368</v>
      </c>
      <c r="G57" s="571" t="s">
        <v>368</v>
      </c>
      <c r="H57" s="572">
        <f t="shared" si="287"/>
        <v>2.7980700292595963E-4</v>
      </c>
      <c r="I57" s="573">
        <f t="shared" si="337"/>
        <v>2.6862428601969542E-4</v>
      </c>
      <c r="J57" s="574">
        <f t="shared" si="236"/>
        <v>2.7529315920507498E-4</v>
      </c>
      <c r="K57" s="575">
        <f t="shared" si="665"/>
        <v>2.8328444210300223E-4</v>
      </c>
      <c r="L57" s="576">
        <f t="shared" si="666"/>
        <v>2.8512529332483204E-4</v>
      </c>
      <c r="M57" s="577">
        <f t="shared" si="667"/>
        <v>2.9687040281602784E-4</v>
      </c>
      <c r="N57" s="578">
        <f t="shared" si="668"/>
        <v>9.5125666011415077E-4</v>
      </c>
      <c r="O57" s="579">
        <f t="shared" si="288"/>
        <v>9.3144252338251418E-4</v>
      </c>
      <c r="P57" s="580">
        <f t="shared" si="289"/>
        <v>9.5021849500859061E-4</v>
      </c>
      <c r="Q57" s="581">
        <f t="shared" si="290"/>
        <v>1.0096565359437727E-3</v>
      </c>
      <c r="R57" s="580">
        <f t="shared" si="291"/>
        <v>1.0423094508052321E-3</v>
      </c>
      <c r="S57" s="582">
        <f t="shared" si="292"/>
        <v>1.1108576416095533E-3</v>
      </c>
      <c r="T57" s="578">
        <f>Z57/$Z$55</f>
        <v>0.37920168067226889</v>
      </c>
      <c r="U57" s="579">
        <f>AC57/$AC$55</f>
        <v>0.36859323882224648</v>
      </c>
      <c r="V57" s="574">
        <f>AF57/$AF$55</f>
        <v>0.34888438133874239</v>
      </c>
      <c r="W57" s="583">
        <f>AH57/$AH$55</f>
        <v>0.36894273127753302</v>
      </c>
      <c r="X57" s="574">
        <f>AJ57/$AJ$55</f>
        <v>0.37862950058072009</v>
      </c>
      <c r="Y57" s="584">
        <f>AL57/$AL$55</f>
        <v>0.38933951332560834</v>
      </c>
      <c r="Z57" s="2043">
        <f t="shared" si="338"/>
        <v>361</v>
      </c>
      <c r="AA57" s="2190">
        <f t="shared" si="450"/>
        <v>6.8047337278106523E-2</v>
      </c>
      <c r="AB57" s="2191">
        <f t="shared" si="241"/>
        <v>23</v>
      </c>
      <c r="AC57" s="2032">
        <f t="shared" si="664"/>
        <v>338</v>
      </c>
      <c r="AD57" s="585">
        <f t="shared" si="452"/>
        <v>-1.744186046511631E-2</v>
      </c>
      <c r="AE57" s="2025">
        <f t="shared" si="242"/>
        <v>-6</v>
      </c>
      <c r="AF57" s="586" t="s">
        <v>61</v>
      </c>
      <c r="AG57" s="585">
        <f t="shared" si="243"/>
        <v>2.6865671641790989E-2</v>
      </c>
      <c r="AH57" s="2052">
        <v>335</v>
      </c>
      <c r="AI57" s="585">
        <f t="shared" si="244"/>
        <v>2.7607361963190247E-2</v>
      </c>
      <c r="AJ57" s="587">
        <v>326</v>
      </c>
      <c r="AK57" s="588">
        <f t="shared" si="295"/>
        <v>-2.9761904761904767E-2</v>
      </c>
      <c r="AL57" s="2052">
        <v>336</v>
      </c>
      <c r="AM57" s="589">
        <f t="shared" si="296"/>
        <v>-9.919571045576403E-2</v>
      </c>
      <c r="AN57" s="2067">
        <v>373</v>
      </c>
      <c r="AO57" s="585">
        <f t="shared" si="245"/>
        <v>-0.13457076566125292</v>
      </c>
      <c r="AP57" s="2052">
        <v>431</v>
      </c>
      <c r="AQ57" s="589">
        <f t="shared" si="246"/>
        <v>9.9489795918367374E-2</v>
      </c>
      <c r="AR57" s="2067">
        <v>392</v>
      </c>
      <c r="AS57" s="585">
        <f t="shared" si="247"/>
        <v>7.1038251366120297E-2</v>
      </c>
      <c r="AT57" s="2052">
        <v>366</v>
      </c>
      <c r="AU57" s="589" t="str">
        <f t="shared" si="248"/>
        <v>-</v>
      </c>
      <c r="AV57" s="2067" t="s">
        <v>368</v>
      </c>
      <c r="AW57" s="585" t="str">
        <f t="shared" si="249"/>
        <v>-</v>
      </c>
      <c r="AX57" s="2052" t="s">
        <v>368</v>
      </c>
      <c r="AY57" s="589" t="str">
        <f t="shared" si="297"/>
        <v>-</v>
      </c>
      <c r="AZ57" s="2081" t="s">
        <v>368</v>
      </c>
      <c r="BA57" s="2092">
        <f t="shared" si="339"/>
        <v>195</v>
      </c>
      <c r="BB57" s="2102">
        <f>SUM(CA57,CW57)</f>
        <v>167</v>
      </c>
      <c r="BC57" s="2111">
        <v>161</v>
      </c>
      <c r="BD57" s="590">
        <f t="shared" si="691"/>
        <v>166</v>
      </c>
      <c r="BE57" s="591">
        <f t="shared" si="691"/>
        <v>171</v>
      </c>
      <c r="BF57" s="2135">
        <v>183</v>
      </c>
      <c r="BG57" s="2145">
        <f>BH57+BI57</f>
        <v>191</v>
      </c>
      <c r="BH57" s="593">
        <f t="shared" si="692"/>
        <v>123</v>
      </c>
      <c r="BI57" s="593">
        <f t="shared" si="692"/>
        <v>68</v>
      </c>
      <c r="BJ57" s="592">
        <f>BK57+BL57</f>
        <v>170</v>
      </c>
      <c r="BK57" s="593">
        <f t="shared" si="693"/>
        <v>72</v>
      </c>
      <c r="BL57" s="594">
        <f t="shared" si="693"/>
        <v>98</v>
      </c>
      <c r="BM57" s="2125">
        <f t="shared" si="340"/>
        <v>361</v>
      </c>
      <c r="BN57" s="3271"/>
      <c r="BO57" s="595"/>
      <c r="BP57" s="596">
        <f t="shared" si="453"/>
        <v>208</v>
      </c>
      <c r="BQ57" s="2162">
        <f t="shared" si="252"/>
        <v>3.4825870646766122E-2</v>
      </c>
      <c r="BR57" s="2163">
        <f t="shared" si="342"/>
        <v>7</v>
      </c>
      <c r="BS57" s="597">
        <f t="shared" si="485"/>
        <v>201</v>
      </c>
      <c r="BT57" s="598">
        <f t="shared" si="301"/>
        <v>-1.4705882352941124E-2</v>
      </c>
      <c r="BU57" s="599">
        <v>204</v>
      </c>
      <c r="BV57" s="598">
        <f t="shared" si="302"/>
        <v>6.8062827225130906E-2</v>
      </c>
      <c r="BW57" s="599">
        <v>191</v>
      </c>
      <c r="BX57" s="598">
        <f t="shared" si="303"/>
        <v>4.3715846994535568E-2</v>
      </c>
      <c r="BY57" s="600">
        <v>183</v>
      </c>
      <c r="BZ57" s="601">
        <f t="shared" si="343"/>
        <v>72</v>
      </c>
      <c r="CA57" s="602">
        <v>71</v>
      </c>
      <c r="CB57" s="603">
        <v>69</v>
      </c>
      <c r="CC57" s="604">
        <f t="shared" si="344"/>
        <v>136</v>
      </c>
      <c r="CD57" s="605">
        <v>130</v>
      </c>
      <c r="CE57" s="603">
        <v>135</v>
      </c>
      <c r="CF57" s="606">
        <f t="shared" si="454"/>
        <v>75</v>
      </c>
      <c r="CG57" s="607">
        <v>12</v>
      </c>
      <c r="CH57" s="608">
        <v>63</v>
      </c>
      <c r="CI57" s="606">
        <f t="shared" si="455"/>
        <v>133</v>
      </c>
      <c r="CJ57" s="608">
        <v>60</v>
      </c>
      <c r="CK57" s="609">
        <v>73</v>
      </c>
      <c r="CL57" s="610">
        <f t="shared" si="694"/>
        <v>153</v>
      </c>
      <c r="CM57" s="611">
        <f t="shared" si="347"/>
        <v>0.11678832116788329</v>
      </c>
      <c r="CN57" s="2006">
        <f t="shared" si="348"/>
        <v>16</v>
      </c>
      <c r="CO57" s="612">
        <f t="shared" si="304"/>
        <v>137</v>
      </c>
      <c r="CP57" s="613">
        <f t="shared" si="305"/>
        <v>-2.1428571428571463E-2</v>
      </c>
      <c r="CQ57" s="614">
        <v>140</v>
      </c>
      <c r="CR57" s="615">
        <f t="shared" si="306"/>
        <v>-2.777777777777779E-2</v>
      </c>
      <c r="CS57" s="614">
        <v>144</v>
      </c>
      <c r="CT57" s="615">
        <f t="shared" si="306"/>
        <v>6.9930069930070893E-3</v>
      </c>
      <c r="CU57" s="616">
        <v>143</v>
      </c>
      <c r="CV57" s="617">
        <f t="shared" si="695"/>
        <v>123</v>
      </c>
      <c r="CW57" s="618">
        <f t="shared" si="695"/>
        <v>96</v>
      </c>
      <c r="CX57" s="619">
        <v>2688</v>
      </c>
      <c r="CY57" s="620">
        <f t="shared" si="696"/>
        <v>30</v>
      </c>
      <c r="CZ57" s="621">
        <f t="shared" si="696"/>
        <v>41</v>
      </c>
      <c r="DA57" s="622">
        <v>48</v>
      </c>
      <c r="DB57" s="606">
        <f t="shared" si="697"/>
        <v>116</v>
      </c>
      <c r="DC57" s="623">
        <f t="shared" si="698"/>
        <v>111</v>
      </c>
      <c r="DD57" s="624">
        <f t="shared" si="699"/>
        <v>5</v>
      </c>
      <c r="DE57" s="606">
        <f t="shared" si="700"/>
        <v>37</v>
      </c>
      <c r="DF57" s="624">
        <f t="shared" si="701"/>
        <v>12</v>
      </c>
      <c r="DG57" s="1140">
        <f t="shared" si="702"/>
        <v>25</v>
      </c>
      <c r="DH57" s="1146">
        <f>DM57+DP57</f>
        <v>120</v>
      </c>
      <c r="DI57" s="625">
        <f t="shared" si="309"/>
        <v>100</v>
      </c>
      <c r="DJ57" s="626">
        <f t="shared" si="356"/>
        <v>85</v>
      </c>
      <c r="DK57" s="627">
        <f>DS57+DY57</f>
        <v>101</v>
      </c>
      <c r="DL57" s="627">
        <f>DV57+EB57</f>
        <v>19</v>
      </c>
      <c r="DM57" s="628">
        <f>DS57+DV57</f>
        <v>95</v>
      </c>
      <c r="DN57" s="625">
        <f>SUM(DT57,DW57)</f>
        <v>71</v>
      </c>
      <c r="DO57" s="629">
        <v>59</v>
      </c>
      <c r="DP57" s="630">
        <f>DY57+EB57</f>
        <v>25</v>
      </c>
      <c r="DQ57" s="625">
        <f>SUM(DZ57,EC57)</f>
        <v>29</v>
      </c>
      <c r="DR57" s="631">
        <v>26</v>
      </c>
      <c r="DS57" s="632">
        <v>95</v>
      </c>
      <c r="DT57" s="633">
        <v>70</v>
      </c>
      <c r="DU57" s="634">
        <v>59</v>
      </c>
      <c r="DV57" s="635">
        <v>0</v>
      </c>
      <c r="DW57" s="636">
        <v>1</v>
      </c>
      <c r="DX57" s="637">
        <v>0</v>
      </c>
      <c r="DY57" s="635">
        <v>6</v>
      </c>
      <c r="DZ57" s="636">
        <v>2</v>
      </c>
      <c r="EA57" s="638">
        <v>3</v>
      </c>
      <c r="EB57" s="639">
        <v>19</v>
      </c>
      <c r="EC57" s="636">
        <v>27</v>
      </c>
      <c r="ED57" s="640">
        <v>23</v>
      </c>
      <c r="EE57" s="641">
        <f t="shared" si="357"/>
        <v>0</v>
      </c>
      <c r="EF57" s="642">
        <f t="shared" si="310"/>
        <v>0</v>
      </c>
      <c r="EG57" s="643">
        <f t="shared" si="311"/>
        <v>0</v>
      </c>
      <c r="EH57" s="620">
        <f>EP57+EV57</f>
        <v>0</v>
      </c>
      <c r="EI57" s="644">
        <f>ES57+EY57</f>
        <v>0</v>
      </c>
      <c r="EJ57" s="645">
        <f>EP57+ES57</f>
        <v>0</v>
      </c>
      <c r="EK57" s="643">
        <f>SUM(EQ57,ET57)</f>
        <v>0</v>
      </c>
      <c r="EL57" s="646">
        <v>0</v>
      </c>
      <c r="EM57" s="645">
        <f>EV57+EY57</f>
        <v>0</v>
      </c>
      <c r="EN57" s="642">
        <f>SUM(EW57,EZ57)</f>
        <v>0</v>
      </c>
      <c r="EO57" s="646">
        <v>0</v>
      </c>
      <c r="EP57" s="647">
        <v>0</v>
      </c>
      <c r="EQ57" s="648">
        <v>0</v>
      </c>
      <c r="ER57" s="649">
        <v>0</v>
      </c>
      <c r="ES57" s="650">
        <v>0</v>
      </c>
      <c r="ET57" s="651">
        <v>0</v>
      </c>
      <c r="EU57" s="646">
        <v>0</v>
      </c>
      <c r="EV57" s="647">
        <v>0</v>
      </c>
      <c r="EW57" s="648">
        <v>0</v>
      </c>
      <c r="EX57" s="652">
        <v>0</v>
      </c>
      <c r="EY57" s="653">
        <v>0</v>
      </c>
      <c r="EZ57" s="648">
        <v>0</v>
      </c>
      <c r="FA57" s="654">
        <v>0</v>
      </c>
      <c r="FB57" s="641">
        <f t="shared" si="358"/>
        <v>2</v>
      </c>
      <c r="FC57" s="655">
        <f t="shared" si="312"/>
        <v>2</v>
      </c>
      <c r="FD57" s="656">
        <f t="shared" si="313"/>
        <v>3</v>
      </c>
      <c r="FE57" s="657">
        <f>FM57+FS57</f>
        <v>1</v>
      </c>
      <c r="FF57" s="657">
        <f>FP57+FV57</f>
        <v>1</v>
      </c>
      <c r="FG57" s="645">
        <f>FM57+FP57</f>
        <v>2</v>
      </c>
      <c r="FH57" s="656">
        <f>SUM(FN57,FQ57)</f>
        <v>2</v>
      </c>
      <c r="FI57" s="658">
        <v>3</v>
      </c>
      <c r="FJ57" s="659">
        <f>FS57+FV57</f>
        <v>0</v>
      </c>
      <c r="FK57" s="655">
        <f>SUM(FT57,FW57)</f>
        <v>0</v>
      </c>
      <c r="FL57" s="660">
        <v>0</v>
      </c>
      <c r="FM57" s="661">
        <v>1</v>
      </c>
      <c r="FN57" s="662">
        <v>2</v>
      </c>
      <c r="FO57" s="619">
        <v>3</v>
      </c>
      <c r="FP57" s="663">
        <v>1</v>
      </c>
      <c r="FQ57" s="662">
        <v>0</v>
      </c>
      <c r="FR57" s="619">
        <v>0</v>
      </c>
      <c r="FS57" s="663">
        <v>0</v>
      </c>
      <c r="FT57" s="662">
        <v>0</v>
      </c>
      <c r="FU57" s="664">
        <v>0</v>
      </c>
      <c r="FV57" s="665">
        <v>0</v>
      </c>
      <c r="FW57" s="662">
        <v>0</v>
      </c>
      <c r="FX57" s="666">
        <v>0</v>
      </c>
      <c r="FY57" s="641">
        <f t="shared" si="359"/>
        <v>0</v>
      </c>
      <c r="FZ57" s="667">
        <f t="shared" si="314"/>
        <v>0</v>
      </c>
      <c r="GA57" s="668">
        <f t="shared" si="315"/>
        <v>3</v>
      </c>
      <c r="GB57" s="620">
        <f>GJ57+GP57</f>
        <v>0</v>
      </c>
      <c r="GC57" s="620">
        <f>GM57+GS57</f>
        <v>0</v>
      </c>
      <c r="GD57" s="645">
        <f>GJ57+GM57</f>
        <v>0</v>
      </c>
      <c r="GE57" s="668">
        <f>SUM(GK57,GN57)</f>
        <v>0</v>
      </c>
      <c r="GF57" s="669">
        <v>2</v>
      </c>
      <c r="GG57" s="670">
        <f>GP57+GS57</f>
        <v>0</v>
      </c>
      <c r="GH57" s="667">
        <f>SUM(GQ57,GT57)</f>
        <v>0</v>
      </c>
      <c r="GI57" s="671">
        <v>1</v>
      </c>
      <c r="GJ57" s="672">
        <v>0</v>
      </c>
      <c r="GK57" s="673">
        <v>0</v>
      </c>
      <c r="GL57" s="674">
        <v>2</v>
      </c>
      <c r="GM57" s="675">
        <v>0</v>
      </c>
      <c r="GN57" s="673">
        <v>0</v>
      </c>
      <c r="GO57" s="676">
        <v>0</v>
      </c>
      <c r="GP57" s="675">
        <v>0</v>
      </c>
      <c r="GQ57" s="673">
        <v>0</v>
      </c>
      <c r="GR57" s="677">
        <v>0</v>
      </c>
      <c r="GS57" s="672">
        <v>0</v>
      </c>
      <c r="GT57" s="673">
        <v>0</v>
      </c>
      <c r="GU57" s="678">
        <v>1</v>
      </c>
      <c r="GV57" s="641">
        <f t="shared" si="360"/>
        <v>31</v>
      </c>
      <c r="GW57" s="679">
        <f t="shared" si="316"/>
        <v>35</v>
      </c>
      <c r="GX57" s="680">
        <f t="shared" si="361"/>
        <v>35</v>
      </c>
      <c r="GY57" s="620">
        <f>HG57+HM57</f>
        <v>21</v>
      </c>
      <c r="GZ57" s="620">
        <f>HJ57+HP57</f>
        <v>10</v>
      </c>
      <c r="HA57" s="645">
        <f>HG57+HJ57</f>
        <v>19</v>
      </c>
      <c r="HB57" s="680">
        <f>SUM(HH57,HK57)</f>
        <v>17</v>
      </c>
      <c r="HC57" s="681">
        <f t="shared" si="317"/>
        <v>15</v>
      </c>
      <c r="HD57" s="645">
        <f>HM57+HP57</f>
        <v>12</v>
      </c>
      <c r="HE57" s="680">
        <f>SUM(HN57,HQ57)</f>
        <v>18</v>
      </c>
      <c r="HF57" s="682">
        <f t="shared" si="318"/>
        <v>20</v>
      </c>
      <c r="HG57" s="683">
        <v>15</v>
      </c>
      <c r="HH57" s="591">
        <v>15</v>
      </c>
      <c r="HI57" s="684">
        <v>15</v>
      </c>
      <c r="HJ57" s="685">
        <v>4</v>
      </c>
      <c r="HK57" s="591">
        <v>2</v>
      </c>
      <c r="HL57" s="684">
        <v>0</v>
      </c>
      <c r="HM57" s="685">
        <v>6</v>
      </c>
      <c r="HN57" s="591">
        <v>7</v>
      </c>
      <c r="HO57" s="686">
        <v>5</v>
      </c>
      <c r="HP57" s="683">
        <v>6</v>
      </c>
      <c r="HQ57" s="591">
        <v>11</v>
      </c>
      <c r="HR57" s="687">
        <v>15</v>
      </c>
      <c r="HS57" s="688">
        <f t="shared" si="703"/>
        <v>0</v>
      </c>
      <c r="HT57" s="689">
        <f t="shared" si="703"/>
        <v>0</v>
      </c>
      <c r="HU57" s="690">
        <f t="shared" si="703"/>
        <v>14</v>
      </c>
      <c r="HV57" s="620">
        <f>ID57+IJ57</f>
        <v>0</v>
      </c>
      <c r="HW57" s="691">
        <f>IG57+IM57</f>
        <v>0</v>
      </c>
      <c r="HX57" s="645">
        <f>ID57+IG57</f>
        <v>0</v>
      </c>
      <c r="HY57" s="690">
        <f>SUM(IE57,IH57)</f>
        <v>0</v>
      </c>
      <c r="HZ57" s="692">
        <v>4</v>
      </c>
      <c r="IA57" s="645">
        <f t="shared" si="704"/>
        <v>0</v>
      </c>
      <c r="IB57" s="690">
        <f t="shared" si="704"/>
        <v>0</v>
      </c>
      <c r="IC57" s="693">
        <v>10</v>
      </c>
      <c r="ID57" s="694">
        <v>0</v>
      </c>
      <c r="IE57" s="695">
        <v>0</v>
      </c>
      <c r="IF57" s="692">
        <v>0</v>
      </c>
      <c r="IG57" s="696">
        <v>0</v>
      </c>
      <c r="IH57" s="695">
        <v>0</v>
      </c>
      <c r="II57" s="692">
        <v>4</v>
      </c>
      <c r="IJ57" s="696">
        <v>0</v>
      </c>
      <c r="IK57" s="695">
        <v>0</v>
      </c>
      <c r="IL57" s="697">
        <v>5</v>
      </c>
      <c r="IM57" s="696">
        <v>0</v>
      </c>
      <c r="IN57" s="695">
        <v>0</v>
      </c>
      <c r="IO57" s="698">
        <v>5</v>
      </c>
      <c r="IP57" s="1943">
        <f t="shared" si="705"/>
        <v>361</v>
      </c>
      <c r="IQ57" s="3216">
        <f t="shared" si="706"/>
        <v>26</v>
      </c>
      <c r="IR57" s="3230">
        <v>17</v>
      </c>
      <c r="IS57" s="3231">
        <v>9</v>
      </c>
      <c r="IT57" s="3216">
        <f t="shared" si="707"/>
        <v>54</v>
      </c>
      <c r="IU57" s="3230">
        <v>39</v>
      </c>
      <c r="IV57" s="3231">
        <v>15</v>
      </c>
      <c r="IW57" s="3216">
        <f t="shared" si="708"/>
        <v>59</v>
      </c>
      <c r="IX57" s="3230">
        <v>33</v>
      </c>
      <c r="IY57" s="3231">
        <v>26</v>
      </c>
      <c r="IZ57" s="3216">
        <f t="shared" si="709"/>
        <v>32</v>
      </c>
      <c r="JA57" s="3230">
        <v>21</v>
      </c>
      <c r="JB57" s="3231">
        <v>11</v>
      </c>
      <c r="JC57" s="3216">
        <f t="shared" si="710"/>
        <v>41</v>
      </c>
      <c r="JD57" s="3230">
        <v>19</v>
      </c>
      <c r="JE57" s="3231">
        <v>22</v>
      </c>
      <c r="JF57" s="3216">
        <f t="shared" si="711"/>
        <v>149</v>
      </c>
      <c r="JG57" s="3230">
        <v>66</v>
      </c>
      <c r="JH57" s="3232">
        <v>83</v>
      </c>
      <c r="JI57" s="87"/>
      <c r="JJ57" s="970" t="s">
        <v>368</v>
      </c>
      <c r="JK57" s="971" t="s">
        <v>368</v>
      </c>
      <c r="JL57" s="972" t="s">
        <v>751</v>
      </c>
      <c r="JM57" s="973">
        <f t="shared" si="669"/>
        <v>7.5831595525935867E-4</v>
      </c>
      <c r="JN57" s="974">
        <f t="shared" si="270"/>
        <v>7.2126315129278579E-4</v>
      </c>
      <c r="JO57" s="975">
        <f t="shared" si="271"/>
        <v>7.4027768638547083E-4</v>
      </c>
      <c r="JP57" s="976">
        <f t="shared" si="272"/>
        <v>7.8657998234208206E-4</v>
      </c>
      <c r="JQ57" s="977">
        <f t="shared" si="273"/>
        <v>7.8490197446452238E-4</v>
      </c>
      <c r="JR57" s="976">
        <f t="shared" si="274"/>
        <v>7.4428495481127063E-4</v>
      </c>
      <c r="JS57" s="978">
        <f t="shared" si="670"/>
        <v>1.0787710308487024E-3</v>
      </c>
      <c r="JT57" s="979">
        <f t="shared" si="671"/>
        <v>1.0284155693174452E-3</v>
      </c>
      <c r="JU57" s="980">
        <f t="shared" si="672"/>
        <v>1.0583254938852304E-3</v>
      </c>
      <c r="JV57" s="981">
        <f t="shared" si="673"/>
        <v>1.1057453626393465E-3</v>
      </c>
      <c r="JW57" s="980">
        <f t="shared" si="674"/>
        <v>1.1197093732115753E-3</v>
      </c>
      <c r="JX57" s="982">
        <f t="shared" si="675"/>
        <v>1.0584143944357644E-3</v>
      </c>
      <c r="JY57" s="978">
        <f>KE57/$KE$55</f>
        <v>0.65</v>
      </c>
      <c r="JZ57" s="979">
        <f>KI57/$KI$55</f>
        <v>0.63013698630136983</v>
      </c>
      <c r="KA57" s="977">
        <f>KL57/$KL$55</f>
        <v>0.61643835616438358</v>
      </c>
      <c r="KB57" s="976">
        <f>KO57/$KO$55</f>
        <v>0.64473684210526316</v>
      </c>
      <c r="KC57" s="977">
        <f>KR57/$KR$55</f>
        <v>0.625</v>
      </c>
      <c r="KD57" s="983">
        <f>KU57/$KU$55</f>
        <v>0.63636363636363635</v>
      </c>
      <c r="KE57" s="984">
        <f>SUM(LD57,LG57,LJ57,LT57,LW57,LZ57,MC57,MF57,MI57,MN57)</f>
        <v>52</v>
      </c>
      <c r="KF57" s="985"/>
      <c r="KG57" s="986">
        <f t="shared" si="281"/>
        <v>0.13043478260869557</v>
      </c>
      <c r="KH57" s="3300">
        <f t="shared" si="282"/>
        <v>6</v>
      </c>
      <c r="KI57" s="987">
        <f>SUM(LE57,LH57,LK57,LU57,LX57,MA57,MD57,MG57,MJ57,MQ57)</f>
        <v>46</v>
      </c>
      <c r="KJ57" s="988" t="s">
        <v>353</v>
      </c>
      <c r="KK57" s="989">
        <f t="shared" si="326"/>
        <v>2.2222222222222143E-2</v>
      </c>
      <c r="KL57" s="990">
        <v>45</v>
      </c>
      <c r="KM57" s="991" t="s">
        <v>353</v>
      </c>
      <c r="KN57" s="992">
        <f t="shared" si="327"/>
        <v>-8.1632653061224469E-2</v>
      </c>
      <c r="KO57" s="993">
        <v>49</v>
      </c>
      <c r="KP57" s="991"/>
      <c r="KQ57" s="994">
        <f t="shared" si="328"/>
        <v>8.8888888888888795E-2</v>
      </c>
      <c r="KR57" s="993">
        <v>45</v>
      </c>
      <c r="KS57" s="991"/>
      <c r="KT57" s="994">
        <f t="shared" si="329"/>
        <v>7.1428571428571397E-2</v>
      </c>
      <c r="KU57" s="993">
        <v>42</v>
      </c>
      <c r="KV57" s="995"/>
      <c r="KW57" s="2769">
        <f>LD57+LG57+LJ57</f>
        <v>19</v>
      </c>
      <c r="KX57" s="2770">
        <f t="shared" si="330"/>
        <v>0.11764705882352944</v>
      </c>
      <c r="KY57" s="2771">
        <f t="shared" si="331"/>
        <v>2</v>
      </c>
      <c r="KZ57" s="2964">
        <f>LE57+LH57+LK57</f>
        <v>17</v>
      </c>
      <c r="LA57" s="2770">
        <f t="shared" si="332"/>
        <v>6.25E-2</v>
      </c>
      <c r="LB57" s="2771">
        <f t="shared" si="364"/>
        <v>1</v>
      </c>
      <c r="LC57" s="2950">
        <f t="shared" si="369"/>
        <v>16</v>
      </c>
      <c r="LD57" s="996">
        <v>5</v>
      </c>
      <c r="LE57" s="997">
        <v>5</v>
      </c>
      <c r="LF57" s="2716">
        <v>5</v>
      </c>
      <c r="LG57" s="996">
        <v>14</v>
      </c>
      <c r="LH57" s="2699">
        <v>12</v>
      </c>
      <c r="LI57" s="998">
        <v>11</v>
      </c>
      <c r="LJ57" s="996"/>
      <c r="LK57" s="2699"/>
      <c r="LL57" s="2700"/>
      <c r="LM57" s="2769">
        <f t="shared" si="365"/>
        <v>33</v>
      </c>
      <c r="LN57" s="2770">
        <f t="shared" si="333"/>
        <v>0.13793103448275867</v>
      </c>
      <c r="LO57" s="2771">
        <f t="shared" si="334"/>
        <v>4</v>
      </c>
      <c r="LP57" s="2772">
        <f t="shared" si="366"/>
        <v>29</v>
      </c>
      <c r="LQ57" s="2770">
        <f t="shared" si="367"/>
        <v>0</v>
      </c>
      <c r="LR57" s="2771">
        <f t="shared" si="368"/>
        <v>0</v>
      </c>
      <c r="LS57" s="2773">
        <f>LY57+MB57+ME57+MH57+ML57+LV57</f>
        <v>29</v>
      </c>
      <c r="LT57" s="2835">
        <v>6</v>
      </c>
      <c r="LU57" s="1000">
        <v>6</v>
      </c>
      <c r="LV57" s="1001">
        <v>6</v>
      </c>
      <c r="LW57" s="999">
        <v>2</v>
      </c>
      <c r="LX57" s="1000">
        <v>2</v>
      </c>
      <c r="LY57" s="1002">
        <v>2</v>
      </c>
      <c r="LZ57" s="999"/>
      <c r="MA57" s="1000"/>
      <c r="MB57" s="1002"/>
      <c r="MC57" s="999">
        <v>23</v>
      </c>
      <c r="MD57" s="1003">
        <v>19</v>
      </c>
      <c r="ME57" s="1002">
        <v>19</v>
      </c>
      <c r="MF57" s="999"/>
      <c r="MG57" s="1000"/>
      <c r="MH57" s="1002"/>
      <c r="MI57" s="999">
        <v>2</v>
      </c>
      <c r="MJ57" s="1003">
        <v>2</v>
      </c>
      <c r="MK57" s="1004" t="s">
        <v>353</v>
      </c>
      <c r="ML57" s="2861">
        <v>2</v>
      </c>
      <c r="MM57" s="2869" t="s">
        <v>353</v>
      </c>
      <c r="MN57" s="1005">
        <v>0</v>
      </c>
      <c r="MO57" s="2770" t="str">
        <f t="shared" si="335"/>
        <v>-</v>
      </c>
      <c r="MP57" s="2771">
        <f t="shared" si="336"/>
        <v>0</v>
      </c>
      <c r="MQ57" s="1006"/>
      <c r="MR57" s="3183"/>
      <c r="MS57" s="2770" t="str">
        <f t="shared" si="284"/>
        <v>-</v>
      </c>
      <c r="MT57" s="2771">
        <f t="shared" si="285"/>
        <v>0</v>
      </c>
      <c r="MU57" s="3145"/>
      <c r="MV57" s="3162"/>
      <c r="MW57" s="1007">
        <f>SUM(MX57:NR57)</f>
        <v>52</v>
      </c>
      <c r="MX57" s="1130">
        <v>0</v>
      </c>
      <c r="MY57" s="1008">
        <v>1</v>
      </c>
      <c r="MZ57" s="1009">
        <v>0</v>
      </c>
      <c r="NA57" s="1008">
        <v>1</v>
      </c>
      <c r="NB57" s="1009">
        <v>17</v>
      </c>
      <c r="NC57" s="1008">
        <v>3</v>
      </c>
      <c r="ND57" s="1009">
        <v>0</v>
      </c>
      <c r="NE57" s="1008">
        <v>3</v>
      </c>
      <c r="NF57" s="1009">
        <v>1</v>
      </c>
      <c r="NG57" s="1008">
        <v>3</v>
      </c>
      <c r="NH57" s="1008">
        <v>1</v>
      </c>
      <c r="NI57" s="1008">
        <v>1</v>
      </c>
      <c r="NJ57" s="1008">
        <v>0</v>
      </c>
      <c r="NK57" s="1008">
        <v>0</v>
      </c>
      <c r="NL57" s="1008">
        <v>0</v>
      </c>
      <c r="NM57" s="1008">
        <v>1</v>
      </c>
      <c r="NN57" s="1008">
        <v>0</v>
      </c>
      <c r="NO57" s="1008">
        <v>1</v>
      </c>
      <c r="NP57" s="1008">
        <v>0</v>
      </c>
      <c r="NQ57" s="1008">
        <v>19</v>
      </c>
      <c r="NR57" s="1131">
        <v>0</v>
      </c>
    </row>
    <row r="58" spans="1:382" s="91" customFormat="1" ht="20.100000000000001" customHeight="1">
      <c r="A58" s="782" t="s">
        <v>390</v>
      </c>
      <c r="B58" s="783"/>
      <c r="C58" s="783"/>
      <c r="D58" s="784" t="s">
        <v>345</v>
      </c>
      <c r="E58" s="785">
        <v>51</v>
      </c>
      <c r="F58" s="786">
        <v>52</v>
      </c>
      <c r="G58" s="867">
        <v>54</v>
      </c>
      <c r="H58" s="788">
        <f t="shared" si="287"/>
        <v>7.6423740965372909E-4</v>
      </c>
      <c r="I58" s="789">
        <f t="shared" si="337"/>
        <v>7.2162973877480305E-4</v>
      </c>
      <c r="J58" s="790">
        <f t="shared" si="236"/>
        <v>6.826310023311889E-4</v>
      </c>
      <c r="K58" s="791">
        <f t="shared" si="665"/>
        <v>5.6403200860508204E-4</v>
      </c>
      <c r="L58" s="792">
        <f t="shared" si="666"/>
        <v>4.9765733712217619E-4</v>
      </c>
      <c r="M58" s="793">
        <f t="shared" si="667"/>
        <v>4.4088788989642228E-4</v>
      </c>
      <c r="N58" s="794">
        <f t="shared" si="668"/>
        <v>2.5981691603117803E-3</v>
      </c>
      <c r="O58" s="795">
        <f t="shared" si="288"/>
        <v>2.5022183764240322E-3</v>
      </c>
      <c r="P58" s="796">
        <f t="shared" si="289"/>
        <v>2.3562103960532784E-3</v>
      </c>
      <c r="Q58" s="797">
        <f t="shared" si="290"/>
        <v>2.0102713715656607E-3</v>
      </c>
      <c r="R58" s="796">
        <f t="shared" si="291"/>
        <v>1.8192456365281504E-3</v>
      </c>
      <c r="S58" s="798">
        <f t="shared" si="292"/>
        <v>1.6497558427475212E-3</v>
      </c>
      <c r="T58" s="794" t="s">
        <v>368</v>
      </c>
      <c r="U58" s="795" t="s">
        <v>368</v>
      </c>
      <c r="V58" s="790" t="s">
        <v>368</v>
      </c>
      <c r="W58" s="799" t="s">
        <v>368</v>
      </c>
      <c r="X58" s="790" t="s">
        <v>368</v>
      </c>
      <c r="Y58" s="800" t="s">
        <v>368</v>
      </c>
      <c r="Z58" s="2045">
        <f t="shared" si="338"/>
        <v>986</v>
      </c>
      <c r="AA58" s="2194">
        <f t="shared" si="450"/>
        <v>8.5903083700440419E-2</v>
      </c>
      <c r="AB58" s="2195">
        <f t="shared" si="241"/>
        <v>78</v>
      </c>
      <c r="AC58" s="2034">
        <f t="shared" si="664"/>
        <v>908</v>
      </c>
      <c r="AD58" s="801">
        <f t="shared" si="452"/>
        <v>6.4478311840562741E-2</v>
      </c>
      <c r="AE58" s="2018">
        <f t="shared" si="242"/>
        <v>55</v>
      </c>
      <c r="AF58" s="802" t="s">
        <v>63</v>
      </c>
      <c r="AG58" s="801">
        <f t="shared" si="243"/>
        <v>0.2788605697151425</v>
      </c>
      <c r="AH58" s="2054">
        <v>667</v>
      </c>
      <c r="AI58" s="801">
        <f t="shared" si="244"/>
        <v>0.17223198594024614</v>
      </c>
      <c r="AJ58" s="803">
        <v>569</v>
      </c>
      <c r="AK58" s="804">
        <f t="shared" si="295"/>
        <v>0.14028056112224441</v>
      </c>
      <c r="AL58" s="2054">
        <v>499</v>
      </c>
      <c r="AM58" s="805">
        <f t="shared" si="296"/>
        <v>1.2170385395537497E-2</v>
      </c>
      <c r="AN58" s="2069">
        <v>493</v>
      </c>
      <c r="AO58" s="801">
        <f t="shared" si="245"/>
        <v>0.1029082774049217</v>
      </c>
      <c r="AP58" s="2054">
        <v>447</v>
      </c>
      <c r="AQ58" s="805">
        <f t="shared" si="246"/>
        <v>-2.6143790849673221E-2</v>
      </c>
      <c r="AR58" s="2069">
        <v>459</v>
      </c>
      <c r="AS58" s="801">
        <f t="shared" si="247"/>
        <v>6.004618937644346E-2</v>
      </c>
      <c r="AT58" s="2054">
        <v>433</v>
      </c>
      <c r="AU58" s="805">
        <f t="shared" si="248"/>
        <v>5.0970873786407855E-2</v>
      </c>
      <c r="AV58" s="2069">
        <v>412</v>
      </c>
      <c r="AW58" s="801">
        <f t="shared" si="249"/>
        <v>-2.3696682464454999E-2</v>
      </c>
      <c r="AX58" s="2054">
        <v>422</v>
      </c>
      <c r="AY58" s="805">
        <f t="shared" si="297"/>
        <v>-0.11344537815126055</v>
      </c>
      <c r="AZ58" s="2083">
        <v>476</v>
      </c>
      <c r="BA58" s="2094">
        <f t="shared" si="339"/>
        <v>554</v>
      </c>
      <c r="BB58" s="2104">
        <f>SUM(CA58,CW58)</f>
        <v>490</v>
      </c>
      <c r="BC58" s="2113">
        <v>461</v>
      </c>
      <c r="BD58" s="806">
        <f t="shared" si="691"/>
        <v>432</v>
      </c>
      <c r="BE58" s="807">
        <f t="shared" si="691"/>
        <v>418</v>
      </c>
      <c r="BF58" s="2137">
        <v>392</v>
      </c>
      <c r="BG58" s="2147">
        <f>BH58+BI58</f>
        <v>698</v>
      </c>
      <c r="BH58" s="806">
        <f t="shared" si="692"/>
        <v>433</v>
      </c>
      <c r="BI58" s="806">
        <f t="shared" si="692"/>
        <v>265</v>
      </c>
      <c r="BJ58" s="806">
        <f>BK58+BL58</f>
        <v>288</v>
      </c>
      <c r="BK58" s="806">
        <f t="shared" si="693"/>
        <v>121</v>
      </c>
      <c r="BL58" s="808">
        <f t="shared" si="693"/>
        <v>167</v>
      </c>
      <c r="BM58" s="2127">
        <f t="shared" si="340"/>
        <v>986</v>
      </c>
      <c r="BN58" s="3276" t="s">
        <v>367</v>
      </c>
      <c r="BO58" s="881" t="s">
        <v>367</v>
      </c>
      <c r="BP58" s="811">
        <f t="shared" si="453"/>
        <v>97</v>
      </c>
      <c r="BQ58" s="2166">
        <f t="shared" si="252"/>
        <v>8.98876404494382E-2</v>
      </c>
      <c r="BR58" s="2167">
        <f t="shared" si="342"/>
        <v>8</v>
      </c>
      <c r="BS58" s="813">
        <f t="shared" si="485"/>
        <v>89</v>
      </c>
      <c r="BT58" s="812">
        <f t="shared" si="301"/>
        <v>1.1363636363636465E-2</v>
      </c>
      <c r="BU58" s="814">
        <v>88</v>
      </c>
      <c r="BV58" s="812">
        <f t="shared" si="302"/>
        <v>0</v>
      </c>
      <c r="BW58" s="814">
        <v>88</v>
      </c>
      <c r="BX58" s="812">
        <f t="shared" si="303"/>
        <v>0.35384615384615392</v>
      </c>
      <c r="BY58" s="815">
        <v>65</v>
      </c>
      <c r="BZ58" s="816">
        <f t="shared" si="343"/>
        <v>32</v>
      </c>
      <c r="CA58" s="817">
        <v>30</v>
      </c>
      <c r="CB58" s="883">
        <v>30</v>
      </c>
      <c r="CC58" s="819">
        <f t="shared" si="344"/>
        <v>65</v>
      </c>
      <c r="CD58" s="820">
        <v>59</v>
      </c>
      <c r="CE58" s="883">
        <v>58</v>
      </c>
      <c r="CF58" s="821">
        <f t="shared" si="454"/>
        <v>38</v>
      </c>
      <c r="CG58" s="822">
        <v>3</v>
      </c>
      <c r="CH58" s="823">
        <v>35</v>
      </c>
      <c r="CI58" s="821">
        <f t="shared" si="455"/>
        <v>59</v>
      </c>
      <c r="CJ58" s="823">
        <v>29</v>
      </c>
      <c r="CK58" s="824">
        <v>30</v>
      </c>
      <c r="CL58" s="825">
        <f t="shared" si="694"/>
        <v>889</v>
      </c>
      <c r="CM58" s="826">
        <f t="shared" si="347"/>
        <v>8.5470085470085388E-2</v>
      </c>
      <c r="CN58" s="2008">
        <f t="shared" si="348"/>
        <v>70</v>
      </c>
      <c r="CO58" s="827">
        <f t="shared" si="304"/>
        <v>819</v>
      </c>
      <c r="CP58" s="828">
        <f t="shared" si="305"/>
        <v>7.0588235294117618E-2</v>
      </c>
      <c r="CQ58" s="829">
        <v>765</v>
      </c>
      <c r="CR58" s="830">
        <f t="shared" si="306"/>
        <v>0.32124352331606221</v>
      </c>
      <c r="CS58" s="829">
        <v>579</v>
      </c>
      <c r="CT58" s="830">
        <f t="shared" si="306"/>
        <v>0.14880952380952372</v>
      </c>
      <c r="CU58" s="831">
        <v>504</v>
      </c>
      <c r="CV58" s="832">
        <f t="shared" si="695"/>
        <v>522</v>
      </c>
      <c r="CW58" s="833">
        <f t="shared" si="695"/>
        <v>460</v>
      </c>
      <c r="CX58" s="884">
        <v>2689</v>
      </c>
      <c r="CY58" s="835">
        <f t="shared" si="696"/>
        <v>367</v>
      </c>
      <c r="CZ58" s="836">
        <f t="shared" si="696"/>
        <v>359</v>
      </c>
      <c r="DA58" s="885">
        <v>334</v>
      </c>
      <c r="DB58" s="821">
        <f t="shared" si="697"/>
        <v>660</v>
      </c>
      <c r="DC58" s="821">
        <f t="shared" si="698"/>
        <v>430</v>
      </c>
      <c r="DD58" s="838">
        <f t="shared" si="699"/>
        <v>230</v>
      </c>
      <c r="DE58" s="821">
        <f t="shared" si="700"/>
        <v>229</v>
      </c>
      <c r="DF58" s="838">
        <f t="shared" si="701"/>
        <v>92</v>
      </c>
      <c r="DG58" s="1142">
        <f t="shared" si="702"/>
        <v>137</v>
      </c>
      <c r="DH58" s="1148">
        <f>DM58+DP58</f>
        <v>316</v>
      </c>
      <c r="DI58" s="833">
        <f t="shared" si="309"/>
        <v>260</v>
      </c>
      <c r="DJ58" s="841">
        <f t="shared" si="356"/>
        <v>220</v>
      </c>
      <c r="DK58" s="840">
        <f>DS58+DY58</f>
        <v>262</v>
      </c>
      <c r="DL58" s="840">
        <f>DV58+EB58</f>
        <v>54</v>
      </c>
      <c r="DM58" s="840">
        <f>DS58+DV58</f>
        <v>276</v>
      </c>
      <c r="DN58" s="833">
        <f>SUM(DT58,DW58)</f>
        <v>222</v>
      </c>
      <c r="DO58" s="842">
        <v>182</v>
      </c>
      <c r="DP58" s="843">
        <f>DY58+EB58</f>
        <v>40</v>
      </c>
      <c r="DQ58" s="833">
        <f>SUM(DZ58,EC58)</f>
        <v>38</v>
      </c>
      <c r="DR58" s="886">
        <v>38</v>
      </c>
      <c r="DS58" s="887">
        <v>248</v>
      </c>
      <c r="DT58" s="888">
        <v>203</v>
      </c>
      <c r="DU58" s="889">
        <v>168</v>
      </c>
      <c r="DV58" s="848">
        <v>28</v>
      </c>
      <c r="DW58" s="807">
        <v>19</v>
      </c>
      <c r="DX58" s="890">
        <v>14</v>
      </c>
      <c r="DY58" s="848">
        <v>14</v>
      </c>
      <c r="DZ58" s="807">
        <v>13</v>
      </c>
      <c r="EA58" s="891">
        <v>13</v>
      </c>
      <c r="EB58" s="851">
        <v>26</v>
      </c>
      <c r="EC58" s="807">
        <v>25</v>
      </c>
      <c r="ED58" s="892">
        <v>25</v>
      </c>
      <c r="EE58" s="853">
        <f t="shared" si="357"/>
        <v>0</v>
      </c>
      <c r="EF58" s="854">
        <f t="shared" si="310"/>
        <v>0</v>
      </c>
      <c r="EG58" s="855">
        <f t="shared" si="311"/>
        <v>0</v>
      </c>
      <c r="EH58" s="835">
        <f>EP58+EV58</f>
        <v>0</v>
      </c>
      <c r="EI58" s="853">
        <f>ES58+EY58</f>
        <v>0</v>
      </c>
      <c r="EJ58" s="835">
        <f>EP58+ES58</f>
        <v>0</v>
      </c>
      <c r="EK58" s="855">
        <f>SUM(EQ58,ET58)</f>
        <v>0</v>
      </c>
      <c r="EL58" s="886">
        <v>0</v>
      </c>
      <c r="EM58" s="835">
        <f>EV58+EY58</f>
        <v>0</v>
      </c>
      <c r="EN58" s="854">
        <f>SUM(EW58,EZ58)</f>
        <v>0</v>
      </c>
      <c r="EO58" s="886">
        <v>0</v>
      </c>
      <c r="EP58" s="856">
        <v>0</v>
      </c>
      <c r="EQ58" s="807">
        <v>0</v>
      </c>
      <c r="ER58" s="884">
        <v>0</v>
      </c>
      <c r="ES58" s="857">
        <v>0</v>
      </c>
      <c r="ET58" s="858">
        <v>0</v>
      </c>
      <c r="EU58" s="886">
        <v>0</v>
      </c>
      <c r="EV58" s="856">
        <v>0</v>
      </c>
      <c r="EW58" s="807">
        <v>0</v>
      </c>
      <c r="EX58" s="891">
        <v>0</v>
      </c>
      <c r="EY58" s="851">
        <v>0</v>
      </c>
      <c r="EZ58" s="807">
        <v>0</v>
      </c>
      <c r="FA58" s="892">
        <v>0</v>
      </c>
      <c r="FB58" s="853">
        <f t="shared" si="358"/>
        <v>49</v>
      </c>
      <c r="FC58" s="854">
        <f t="shared" si="312"/>
        <v>44</v>
      </c>
      <c r="FD58" s="855">
        <f t="shared" si="313"/>
        <v>41</v>
      </c>
      <c r="FE58" s="835">
        <f>FM58+FS58</f>
        <v>22</v>
      </c>
      <c r="FF58" s="835">
        <f>FP58+FV58</f>
        <v>27</v>
      </c>
      <c r="FG58" s="835">
        <f>FM58+FP58</f>
        <v>36</v>
      </c>
      <c r="FH58" s="855">
        <f>SUM(FN58,FQ58)</f>
        <v>34</v>
      </c>
      <c r="FI58" s="783">
        <v>31</v>
      </c>
      <c r="FJ58" s="860">
        <f>FS58+FV58</f>
        <v>13</v>
      </c>
      <c r="FK58" s="854">
        <f>SUM(FT58,FW58)</f>
        <v>10</v>
      </c>
      <c r="FL58" s="893">
        <v>10</v>
      </c>
      <c r="FM58" s="856">
        <v>17</v>
      </c>
      <c r="FN58" s="807">
        <v>16</v>
      </c>
      <c r="FO58" s="884">
        <v>14</v>
      </c>
      <c r="FP58" s="848">
        <v>19</v>
      </c>
      <c r="FQ58" s="807">
        <v>18</v>
      </c>
      <c r="FR58" s="884">
        <v>17</v>
      </c>
      <c r="FS58" s="848">
        <v>5</v>
      </c>
      <c r="FT58" s="807">
        <v>3</v>
      </c>
      <c r="FU58" s="891">
        <v>3</v>
      </c>
      <c r="FV58" s="851">
        <v>8</v>
      </c>
      <c r="FW58" s="807">
        <v>7</v>
      </c>
      <c r="FX58" s="892">
        <v>7</v>
      </c>
      <c r="FY58" s="853">
        <f t="shared" si="359"/>
        <v>54</v>
      </c>
      <c r="FZ58" s="854">
        <f t="shared" si="314"/>
        <v>57</v>
      </c>
      <c r="GA58" s="855">
        <f t="shared" si="315"/>
        <v>46</v>
      </c>
      <c r="GB58" s="835">
        <f>GJ58+GP58</f>
        <v>30</v>
      </c>
      <c r="GC58" s="835">
        <f>GM58+GS58</f>
        <v>24</v>
      </c>
      <c r="GD58" s="835">
        <f>GJ58+GM58</f>
        <v>46</v>
      </c>
      <c r="GE58" s="855">
        <f>SUM(GK58,GN58)</f>
        <v>45</v>
      </c>
      <c r="GF58" s="886">
        <v>34</v>
      </c>
      <c r="GG58" s="862">
        <f>GP58+GS58</f>
        <v>8</v>
      </c>
      <c r="GH58" s="854">
        <f>SUM(GQ58,GT58)</f>
        <v>12</v>
      </c>
      <c r="GI58" s="893">
        <v>12</v>
      </c>
      <c r="GJ58" s="856">
        <v>28</v>
      </c>
      <c r="GK58" s="807">
        <v>26</v>
      </c>
      <c r="GL58" s="884">
        <v>22</v>
      </c>
      <c r="GM58" s="848">
        <v>18</v>
      </c>
      <c r="GN58" s="807">
        <v>19</v>
      </c>
      <c r="GO58" s="890">
        <v>12</v>
      </c>
      <c r="GP58" s="848">
        <v>2</v>
      </c>
      <c r="GQ58" s="807">
        <v>3</v>
      </c>
      <c r="GR58" s="885">
        <v>4</v>
      </c>
      <c r="GS58" s="856">
        <v>6</v>
      </c>
      <c r="GT58" s="807">
        <v>9</v>
      </c>
      <c r="GU58" s="892">
        <v>8</v>
      </c>
      <c r="GV58" s="853">
        <f t="shared" si="360"/>
        <v>175</v>
      </c>
      <c r="GW58" s="854">
        <f t="shared" si="316"/>
        <v>169</v>
      </c>
      <c r="GX58" s="855">
        <f t="shared" si="361"/>
        <v>180</v>
      </c>
      <c r="GY58" s="835">
        <f>HG58+HM58</f>
        <v>95</v>
      </c>
      <c r="GZ58" s="835">
        <f>HJ58+HP58</f>
        <v>80</v>
      </c>
      <c r="HA58" s="835">
        <f>HG58+HJ58</f>
        <v>125</v>
      </c>
      <c r="HB58" s="855">
        <f>SUM(HH58,HK58)</f>
        <v>118</v>
      </c>
      <c r="HC58" s="783">
        <f t="shared" si="317"/>
        <v>118</v>
      </c>
      <c r="HD58" s="835">
        <f>HM58+HP58</f>
        <v>50</v>
      </c>
      <c r="HE58" s="855">
        <f>SUM(HN58,HQ58)</f>
        <v>51</v>
      </c>
      <c r="HF58" s="893">
        <f t="shared" si="318"/>
        <v>62</v>
      </c>
      <c r="HG58" s="856">
        <v>80</v>
      </c>
      <c r="HH58" s="807">
        <v>78</v>
      </c>
      <c r="HI58" s="884">
        <v>81</v>
      </c>
      <c r="HJ58" s="848">
        <v>45</v>
      </c>
      <c r="HK58" s="807">
        <v>40</v>
      </c>
      <c r="HL58" s="884">
        <v>37</v>
      </c>
      <c r="HM58" s="848">
        <v>15</v>
      </c>
      <c r="HN58" s="807">
        <v>13</v>
      </c>
      <c r="HO58" s="891">
        <v>15</v>
      </c>
      <c r="HP58" s="856">
        <v>35</v>
      </c>
      <c r="HQ58" s="807">
        <v>38</v>
      </c>
      <c r="HR58" s="885">
        <v>47</v>
      </c>
      <c r="HS58" s="863">
        <f t="shared" si="703"/>
        <v>295</v>
      </c>
      <c r="HT58" s="854">
        <f t="shared" si="703"/>
        <v>289</v>
      </c>
      <c r="HU58" s="836">
        <f t="shared" si="703"/>
        <v>278</v>
      </c>
      <c r="HV58" s="835">
        <f>ID58+IJ58</f>
        <v>113</v>
      </c>
      <c r="HW58" s="864">
        <f>IG58+IM58</f>
        <v>182</v>
      </c>
      <c r="HX58" s="835">
        <f>ID58+IG58</f>
        <v>177</v>
      </c>
      <c r="HY58" s="836">
        <f>SUM(IE58,IH58)</f>
        <v>176</v>
      </c>
      <c r="HZ58" s="884">
        <v>176</v>
      </c>
      <c r="IA58" s="835">
        <f t="shared" si="704"/>
        <v>118</v>
      </c>
      <c r="IB58" s="836">
        <f t="shared" si="704"/>
        <v>113</v>
      </c>
      <c r="IC58" s="891">
        <v>102</v>
      </c>
      <c r="ID58" s="856">
        <v>57</v>
      </c>
      <c r="IE58" s="807">
        <v>51</v>
      </c>
      <c r="IF58" s="884">
        <v>63</v>
      </c>
      <c r="IG58" s="848">
        <v>120</v>
      </c>
      <c r="IH58" s="807">
        <v>125</v>
      </c>
      <c r="II58" s="884">
        <v>113</v>
      </c>
      <c r="IJ58" s="848">
        <v>56</v>
      </c>
      <c r="IK58" s="807">
        <v>54</v>
      </c>
      <c r="IL58" s="892">
        <v>48</v>
      </c>
      <c r="IM58" s="848">
        <v>62</v>
      </c>
      <c r="IN58" s="807">
        <v>59</v>
      </c>
      <c r="IO58" s="894">
        <v>54</v>
      </c>
      <c r="IP58" s="1945">
        <f t="shared" si="705"/>
        <v>986</v>
      </c>
      <c r="IQ58" s="3236">
        <f t="shared" si="706"/>
        <v>83</v>
      </c>
      <c r="IR58" s="3237">
        <v>62</v>
      </c>
      <c r="IS58" s="3238">
        <v>21</v>
      </c>
      <c r="IT58" s="3236">
        <f t="shared" si="707"/>
        <v>116</v>
      </c>
      <c r="IU58" s="3237">
        <v>89</v>
      </c>
      <c r="IV58" s="3238">
        <v>27</v>
      </c>
      <c r="IW58" s="3236">
        <f t="shared" si="708"/>
        <v>185</v>
      </c>
      <c r="IX58" s="3237">
        <v>98</v>
      </c>
      <c r="IY58" s="3238">
        <v>87</v>
      </c>
      <c r="IZ58" s="3236">
        <f t="shared" si="709"/>
        <v>237</v>
      </c>
      <c r="JA58" s="3237">
        <v>123</v>
      </c>
      <c r="JB58" s="3238">
        <v>114</v>
      </c>
      <c r="JC58" s="3236">
        <f t="shared" si="710"/>
        <v>145</v>
      </c>
      <c r="JD58" s="3237">
        <v>70</v>
      </c>
      <c r="JE58" s="3238">
        <v>75</v>
      </c>
      <c r="JF58" s="3236">
        <f t="shared" si="711"/>
        <v>220</v>
      </c>
      <c r="JG58" s="3237">
        <v>112</v>
      </c>
      <c r="JH58" s="3239">
        <v>108</v>
      </c>
      <c r="JI58" s="78"/>
      <c r="JJ58" s="1092">
        <v>29</v>
      </c>
      <c r="JK58" s="1093">
        <v>31</v>
      </c>
      <c r="JL58" s="1094">
        <v>31</v>
      </c>
      <c r="JM58" s="1053">
        <f t="shared" si="669"/>
        <v>3.2228428098522743E-3</v>
      </c>
      <c r="JN58" s="1054">
        <f t="shared" si="270"/>
        <v>2.8693729714473872E-3</v>
      </c>
      <c r="JO58" s="1055">
        <f t="shared" si="271"/>
        <v>2.5498453642166215E-3</v>
      </c>
      <c r="JP58" s="1056">
        <f t="shared" si="272"/>
        <v>2.102897503812505E-3</v>
      </c>
      <c r="JQ58" s="1057">
        <f t="shared" si="273"/>
        <v>4.290797460406056E-3</v>
      </c>
      <c r="JR58" s="1056">
        <f t="shared" si="274"/>
        <v>4.1290093921672868E-3</v>
      </c>
      <c r="JS58" s="1058">
        <f t="shared" si="670"/>
        <v>4.5847768811069847E-3</v>
      </c>
      <c r="JT58" s="1059">
        <f t="shared" si="671"/>
        <v>4.0913054170672271E-3</v>
      </c>
      <c r="JU58" s="1060">
        <f t="shared" si="672"/>
        <v>3.6453433678269049E-3</v>
      </c>
      <c r="JV58" s="1061">
        <f t="shared" si="673"/>
        <v>2.9561763776684569E-3</v>
      </c>
      <c r="JW58" s="1060">
        <f t="shared" si="674"/>
        <v>6.121077906889945E-3</v>
      </c>
      <c r="JX58" s="1062">
        <f t="shared" si="675"/>
        <v>5.8716798548460259E-3</v>
      </c>
      <c r="JY58" s="1058" t="s">
        <v>368</v>
      </c>
      <c r="JZ58" s="1059" t="s">
        <v>368</v>
      </c>
      <c r="KA58" s="1057" t="s">
        <v>368</v>
      </c>
      <c r="KB58" s="1056" t="s">
        <v>368</v>
      </c>
      <c r="KC58" s="1057" t="s">
        <v>368</v>
      </c>
      <c r="KD58" s="1063" t="s">
        <v>368</v>
      </c>
      <c r="KE58" s="1064">
        <f>SUM(LD58,LG58,LJ58,LT58,LW58,LZ58,MC58,MF58,MI58,MN58)</f>
        <v>221</v>
      </c>
      <c r="KF58" s="1065"/>
      <c r="KG58" s="1112">
        <f t="shared" si="281"/>
        <v>0.20765027322404372</v>
      </c>
      <c r="KH58" s="3305">
        <f t="shared" si="282"/>
        <v>38</v>
      </c>
      <c r="KI58" s="1067">
        <f>SUM(LE58,LH58,LK58,LU58,LX58,MA58,MD58,MG58,MJ58,MQ58)</f>
        <v>183</v>
      </c>
      <c r="KJ58" s="1068"/>
      <c r="KK58" s="1113">
        <f t="shared" si="326"/>
        <v>0.1806451612903226</v>
      </c>
      <c r="KL58" s="1070" t="s">
        <v>65</v>
      </c>
      <c r="KM58" s="1071"/>
      <c r="KN58" s="1072">
        <f t="shared" si="327"/>
        <v>0.18320610687022909</v>
      </c>
      <c r="KO58" s="1073">
        <v>131</v>
      </c>
      <c r="KP58" s="1071"/>
      <c r="KQ58" s="1074">
        <f t="shared" si="328"/>
        <v>-0.46747967479674801</v>
      </c>
      <c r="KR58" s="1073">
        <v>246</v>
      </c>
      <c r="KS58" s="1071"/>
      <c r="KT58" s="1074">
        <f t="shared" si="329"/>
        <v>5.579399141630903E-2</v>
      </c>
      <c r="KU58" s="1073">
        <v>233</v>
      </c>
      <c r="KV58" s="1075" t="s">
        <v>353</v>
      </c>
      <c r="KW58" s="2779">
        <f>LD58+LG58+LJ58</f>
        <v>28</v>
      </c>
      <c r="KX58" s="2786" t="str">
        <f t="shared" si="330"/>
        <v>-</v>
      </c>
      <c r="KY58" s="2787">
        <f t="shared" si="331"/>
        <v>28</v>
      </c>
      <c r="KZ58" s="2703">
        <f>LE58+LH58+LK58</f>
        <v>0</v>
      </c>
      <c r="LA58" s="2786" t="str">
        <f t="shared" si="332"/>
        <v>-</v>
      </c>
      <c r="LB58" s="2787">
        <f t="shared" si="364"/>
        <v>-32</v>
      </c>
      <c r="LC58" s="2952">
        <f t="shared" si="369"/>
        <v>32</v>
      </c>
      <c r="LD58" s="1077">
        <v>0</v>
      </c>
      <c r="LE58" s="1078"/>
      <c r="LF58" s="2718">
        <v>1</v>
      </c>
      <c r="LG58" s="1077">
        <v>28</v>
      </c>
      <c r="LH58" s="2703"/>
      <c r="LI58" s="1079">
        <v>31</v>
      </c>
      <c r="LJ58" s="1077"/>
      <c r="LK58" s="2703"/>
      <c r="LL58" s="2704"/>
      <c r="LM58" s="2779">
        <f t="shared" si="365"/>
        <v>131</v>
      </c>
      <c r="LN58" s="2786" t="str">
        <f t="shared" si="333"/>
        <v>-</v>
      </c>
      <c r="LO58" s="2787">
        <f t="shared" si="334"/>
        <v>131</v>
      </c>
      <c r="LP58" s="2782">
        <f t="shared" si="366"/>
        <v>0</v>
      </c>
      <c r="LQ58" s="2786" t="str">
        <f t="shared" si="367"/>
        <v>-</v>
      </c>
      <c r="LR58" s="2787">
        <f t="shared" si="368"/>
        <v>-123</v>
      </c>
      <c r="LS58" s="2783">
        <f>LY58+MB58+ME58+MH58+ML58+LV58</f>
        <v>123</v>
      </c>
      <c r="LT58" s="2837">
        <v>46</v>
      </c>
      <c r="LU58" s="1081"/>
      <c r="LV58" s="1084">
        <v>5</v>
      </c>
      <c r="LW58" s="1080">
        <v>6</v>
      </c>
      <c r="LX58" s="1081"/>
      <c r="LY58" s="1082">
        <v>14</v>
      </c>
      <c r="LZ58" s="1080"/>
      <c r="MA58" s="1081"/>
      <c r="MB58" s="1083"/>
      <c r="MC58" s="1080">
        <v>70</v>
      </c>
      <c r="MD58" s="1085"/>
      <c r="ME58" s="1086">
        <v>99</v>
      </c>
      <c r="MF58" s="1080"/>
      <c r="MG58" s="1081"/>
      <c r="MH58" s="1083"/>
      <c r="MI58" s="1080">
        <v>9</v>
      </c>
      <c r="MJ58" s="1085"/>
      <c r="MK58" s="1087"/>
      <c r="ML58" s="2863">
        <v>5</v>
      </c>
      <c r="MM58" s="2871"/>
      <c r="MN58" s="1088">
        <v>62</v>
      </c>
      <c r="MO58" s="2786">
        <f t="shared" si="335"/>
        <v>-0.66120218579234979</v>
      </c>
      <c r="MP58" s="2787">
        <f t="shared" si="336"/>
        <v>-121</v>
      </c>
      <c r="MQ58" s="1085">
        <v>183</v>
      </c>
      <c r="MR58" s="3185"/>
      <c r="MS58" s="2786" t="str">
        <f t="shared" si="284"/>
        <v>-</v>
      </c>
      <c r="MT58" s="2787">
        <f t="shared" si="285"/>
        <v>183</v>
      </c>
      <c r="MU58" s="3147"/>
      <c r="MV58" s="3164"/>
      <c r="MW58" s="1089">
        <f>SUM(MX58:NR58)</f>
        <v>221</v>
      </c>
      <c r="MX58" s="1120">
        <v>2</v>
      </c>
      <c r="MY58" s="1090">
        <v>4</v>
      </c>
      <c r="MZ58" s="1091">
        <v>1</v>
      </c>
      <c r="NA58" s="1090">
        <v>4</v>
      </c>
      <c r="NB58" s="1091">
        <v>95</v>
      </c>
      <c r="NC58" s="1090">
        <v>2</v>
      </c>
      <c r="ND58" s="1091">
        <v>11</v>
      </c>
      <c r="NE58" s="1090">
        <v>10</v>
      </c>
      <c r="NF58" s="1091">
        <v>38</v>
      </c>
      <c r="NG58" s="1090">
        <v>1</v>
      </c>
      <c r="NH58" s="1090">
        <v>6</v>
      </c>
      <c r="NI58" s="1090">
        <v>24</v>
      </c>
      <c r="NJ58" s="1090">
        <v>4</v>
      </c>
      <c r="NK58" s="1090">
        <v>3</v>
      </c>
      <c r="NL58" s="1090">
        <v>2</v>
      </c>
      <c r="NM58" s="1090">
        <v>3</v>
      </c>
      <c r="NN58" s="1090">
        <v>0</v>
      </c>
      <c r="NO58" s="1090">
        <v>0</v>
      </c>
      <c r="NP58" s="1090">
        <v>0</v>
      </c>
      <c r="NQ58" s="1090">
        <v>0</v>
      </c>
      <c r="NR58" s="1134">
        <v>11</v>
      </c>
    </row>
    <row r="59" spans="1:382" s="88" customFormat="1" ht="20.100000000000001" customHeight="1">
      <c r="A59" s="566" t="s">
        <v>391</v>
      </c>
      <c r="B59" s="567"/>
      <c r="C59" s="567"/>
      <c r="D59" s="568" t="s">
        <v>753</v>
      </c>
      <c r="E59" s="569">
        <v>109</v>
      </c>
      <c r="F59" s="570">
        <v>114</v>
      </c>
      <c r="G59" s="571">
        <v>113</v>
      </c>
      <c r="H59" s="572">
        <f t="shared" si="287"/>
        <v>9.6110992694789461E-5</v>
      </c>
      <c r="I59" s="573">
        <f t="shared" si="337"/>
        <v>8.5037865692625474E-5</v>
      </c>
      <c r="J59" s="574">
        <f t="shared" si="236"/>
        <v>8.5628976845764611E-5</v>
      </c>
      <c r="K59" s="575">
        <f t="shared" si="665"/>
        <v>1.0062939883658885E-4</v>
      </c>
      <c r="L59" s="576">
        <f t="shared" si="666"/>
        <v>9.4458686132152948E-5</v>
      </c>
      <c r="M59" s="577">
        <f t="shared" si="667"/>
        <v>9.0121372283437015E-5</v>
      </c>
      <c r="N59" s="578">
        <f t="shared" si="668"/>
        <v>3.2674744003920967E-4</v>
      </c>
      <c r="O59" s="579">
        <f t="shared" si="288"/>
        <v>2.9486494083410955E-4</v>
      </c>
      <c r="P59" s="580">
        <f t="shared" si="289"/>
        <v>2.9556214815674184E-4</v>
      </c>
      <c r="Q59" s="581">
        <f t="shared" si="290"/>
        <v>3.586541127680864E-4</v>
      </c>
      <c r="R59" s="580">
        <f t="shared" si="291"/>
        <v>3.4530497143240815E-4</v>
      </c>
      <c r="S59" s="582">
        <f t="shared" si="292"/>
        <v>3.3722464120290014E-4</v>
      </c>
      <c r="T59" s="578" t="s">
        <v>368</v>
      </c>
      <c r="U59" s="579" t="s">
        <v>368</v>
      </c>
      <c r="V59" s="574" t="s">
        <v>368</v>
      </c>
      <c r="W59" s="583" t="s">
        <v>368</v>
      </c>
      <c r="X59" s="574" t="s">
        <v>368</v>
      </c>
      <c r="Y59" s="584" t="s">
        <v>368</v>
      </c>
      <c r="Z59" s="2043">
        <f t="shared" si="338"/>
        <v>124</v>
      </c>
      <c r="AA59" s="2190">
        <f t="shared" si="450"/>
        <v>0.1588785046728971</v>
      </c>
      <c r="AB59" s="2191">
        <f t="shared" si="241"/>
        <v>17</v>
      </c>
      <c r="AC59" s="2032">
        <f t="shared" si="664"/>
        <v>107</v>
      </c>
      <c r="AD59" s="585">
        <f t="shared" si="452"/>
        <v>0</v>
      </c>
      <c r="AE59" s="2025">
        <f t="shared" si="242"/>
        <v>0</v>
      </c>
      <c r="AF59" s="586" t="s">
        <v>66</v>
      </c>
      <c r="AG59" s="585">
        <f t="shared" si="243"/>
        <v>-0.10084033613445376</v>
      </c>
      <c r="AH59" s="2052">
        <v>119</v>
      </c>
      <c r="AI59" s="585">
        <f t="shared" si="244"/>
        <v>0.10185185185185186</v>
      </c>
      <c r="AJ59" s="587">
        <v>108</v>
      </c>
      <c r="AK59" s="588">
        <f t="shared" si="295"/>
        <v>5.8823529411764719E-2</v>
      </c>
      <c r="AL59" s="2052">
        <v>102</v>
      </c>
      <c r="AM59" s="589">
        <f t="shared" si="296"/>
        <v>0.1333333333333333</v>
      </c>
      <c r="AN59" s="2067">
        <v>90</v>
      </c>
      <c r="AO59" s="585">
        <f t="shared" si="245"/>
        <v>-1.098901098901095E-2</v>
      </c>
      <c r="AP59" s="2052">
        <v>91</v>
      </c>
      <c r="AQ59" s="589">
        <f t="shared" si="246"/>
        <v>0.625</v>
      </c>
      <c r="AR59" s="2067">
        <v>56</v>
      </c>
      <c r="AS59" s="585">
        <f t="shared" si="247"/>
        <v>-0.39784946236559138</v>
      </c>
      <c r="AT59" s="2052">
        <v>93</v>
      </c>
      <c r="AU59" s="589">
        <f t="shared" si="248"/>
        <v>0.29166666666666674</v>
      </c>
      <c r="AV59" s="2067">
        <v>72</v>
      </c>
      <c r="AW59" s="585">
        <f t="shared" si="249"/>
        <v>-0.88480000000000003</v>
      </c>
      <c r="AX59" s="2052">
        <v>625</v>
      </c>
      <c r="AY59" s="589">
        <f t="shared" si="297"/>
        <v>-0.14850136239782019</v>
      </c>
      <c r="AZ59" s="2081">
        <v>734</v>
      </c>
      <c r="BA59" s="2092">
        <f t="shared" si="339"/>
        <v>69</v>
      </c>
      <c r="BB59" s="2102">
        <f>SUM(CA59,CW59)</f>
        <v>65</v>
      </c>
      <c r="BC59" s="2111">
        <v>65</v>
      </c>
      <c r="BD59" s="590">
        <f t="shared" si="691"/>
        <v>55</v>
      </c>
      <c r="BE59" s="591">
        <f t="shared" si="691"/>
        <v>42</v>
      </c>
      <c r="BF59" s="2135">
        <v>42</v>
      </c>
      <c r="BG59" s="2145">
        <f>BH59+BI59</f>
        <v>103</v>
      </c>
      <c r="BH59" s="593">
        <f t="shared" si="692"/>
        <v>64</v>
      </c>
      <c r="BI59" s="593">
        <f t="shared" si="692"/>
        <v>39</v>
      </c>
      <c r="BJ59" s="592">
        <f>BK59+BL59</f>
        <v>21</v>
      </c>
      <c r="BK59" s="593">
        <f t="shared" si="693"/>
        <v>5</v>
      </c>
      <c r="BL59" s="594">
        <f t="shared" si="693"/>
        <v>16</v>
      </c>
      <c r="BM59" s="2125">
        <f t="shared" si="340"/>
        <v>124</v>
      </c>
      <c r="BN59" s="3271" t="s">
        <v>367</v>
      </c>
      <c r="BO59" s="595" t="s">
        <v>367</v>
      </c>
      <c r="BP59" s="596">
        <f t="shared" si="453"/>
        <v>0</v>
      </c>
      <c r="BQ59" s="2162" t="str">
        <f t="shared" si="252"/>
        <v>-</v>
      </c>
      <c r="BR59" s="2163">
        <f t="shared" si="342"/>
        <v>0</v>
      </c>
      <c r="BS59" s="597">
        <f t="shared" si="485"/>
        <v>0</v>
      </c>
      <c r="BT59" s="598" t="str">
        <f t="shared" si="301"/>
        <v>-</v>
      </c>
      <c r="BU59" s="599">
        <v>0</v>
      </c>
      <c r="BV59" s="598" t="str">
        <f t="shared" si="302"/>
        <v>-</v>
      </c>
      <c r="BW59" s="599">
        <v>0</v>
      </c>
      <c r="BX59" s="598" t="str">
        <f t="shared" si="303"/>
        <v>-</v>
      </c>
      <c r="BY59" s="600">
        <v>0</v>
      </c>
      <c r="BZ59" s="601">
        <f t="shared" si="343"/>
        <v>0</v>
      </c>
      <c r="CA59" s="602">
        <v>0</v>
      </c>
      <c r="CB59" s="603">
        <v>0</v>
      </c>
      <c r="CC59" s="604">
        <f t="shared" si="344"/>
        <v>0</v>
      </c>
      <c r="CD59" s="605">
        <v>0</v>
      </c>
      <c r="CE59" s="603">
        <v>0</v>
      </c>
      <c r="CF59" s="606">
        <f t="shared" si="454"/>
        <v>0</v>
      </c>
      <c r="CG59" s="607">
        <v>0</v>
      </c>
      <c r="CH59" s="608">
        <v>0</v>
      </c>
      <c r="CI59" s="606">
        <f t="shared" si="455"/>
        <v>0</v>
      </c>
      <c r="CJ59" s="608">
        <v>0</v>
      </c>
      <c r="CK59" s="609">
        <v>0</v>
      </c>
      <c r="CL59" s="610">
        <f t="shared" si="694"/>
        <v>124</v>
      </c>
      <c r="CM59" s="611">
        <f t="shared" si="347"/>
        <v>0.1588785046728971</v>
      </c>
      <c r="CN59" s="2006">
        <f t="shared" si="348"/>
        <v>17</v>
      </c>
      <c r="CO59" s="612">
        <f t="shared" si="304"/>
        <v>107</v>
      </c>
      <c r="CP59" s="613">
        <f t="shared" si="305"/>
        <v>0</v>
      </c>
      <c r="CQ59" s="614">
        <v>107</v>
      </c>
      <c r="CR59" s="615">
        <f t="shared" si="306"/>
        <v>-0.10084033613445376</v>
      </c>
      <c r="CS59" s="614">
        <v>119</v>
      </c>
      <c r="CT59" s="615">
        <f t="shared" si="306"/>
        <v>0.10185185185185186</v>
      </c>
      <c r="CU59" s="616">
        <v>108</v>
      </c>
      <c r="CV59" s="617">
        <f t="shared" si="695"/>
        <v>69</v>
      </c>
      <c r="CW59" s="618">
        <f t="shared" si="695"/>
        <v>65</v>
      </c>
      <c r="CX59" s="619">
        <v>2690</v>
      </c>
      <c r="CY59" s="620">
        <f t="shared" si="696"/>
        <v>55</v>
      </c>
      <c r="CZ59" s="621">
        <f t="shared" si="696"/>
        <v>42</v>
      </c>
      <c r="DA59" s="622">
        <v>42</v>
      </c>
      <c r="DB59" s="606">
        <f t="shared" si="697"/>
        <v>103</v>
      </c>
      <c r="DC59" s="623">
        <f t="shared" si="698"/>
        <v>64</v>
      </c>
      <c r="DD59" s="624">
        <f t="shared" si="699"/>
        <v>39</v>
      </c>
      <c r="DE59" s="606">
        <f t="shared" si="700"/>
        <v>21</v>
      </c>
      <c r="DF59" s="624">
        <f t="shared" si="701"/>
        <v>5</v>
      </c>
      <c r="DG59" s="1140">
        <f t="shared" si="702"/>
        <v>16</v>
      </c>
      <c r="DH59" s="1146">
        <f>DM59+DP59</f>
        <v>26</v>
      </c>
      <c r="DI59" s="625">
        <f t="shared" si="309"/>
        <v>33</v>
      </c>
      <c r="DJ59" s="626">
        <f t="shared" si="356"/>
        <v>34</v>
      </c>
      <c r="DK59" s="627">
        <f>DS59+DY59</f>
        <v>17</v>
      </c>
      <c r="DL59" s="627">
        <f>DV59+EB59</f>
        <v>9</v>
      </c>
      <c r="DM59" s="628">
        <f>DS59+DV59</f>
        <v>22</v>
      </c>
      <c r="DN59" s="625">
        <f>SUM(DT59,DW59)</f>
        <v>28</v>
      </c>
      <c r="DO59" s="629">
        <v>32</v>
      </c>
      <c r="DP59" s="630">
        <f>DY59+EB59</f>
        <v>4</v>
      </c>
      <c r="DQ59" s="625">
        <f>SUM(DZ59,EC59)</f>
        <v>5</v>
      </c>
      <c r="DR59" s="631">
        <v>2</v>
      </c>
      <c r="DS59" s="632">
        <v>15</v>
      </c>
      <c r="DT59" s="633">
        <v>20</v>
      </c>
      <c r="DU59" s="634">
        <v>22</v>
      </c>
      <c r="DV59" s="635">
        <v>7</v>
      </c>
      <c r="DW59" s="636">
        <v>8</v>
      </c>
      <c r="DX59" s="637">
        <v>10</v>
      </c>
      <c r="DY59" s="635">
        <v>2</v>
      </c>
      <c r="DZ59" s="636">
        <v>2</v>
      </c>
      <c r="EA59" s="638">
        <v>0</v>
      </c>
      <c r="EB59" s="639">
        <v>2</v>
      </c>
      <c r="EC59" s="636">
        <v>3</v>
      </c>
      <c r="ED59" s="640">
        <v>2</v>
      </c>
      <c r="EE59" s="641">
        <f t="shared" si="357"/>
        <v>0</v>
      </c>
      <c r="EF59" s="642">
        <f t="shared" si="310"/>
        <v>0</v>
      </c>
      <c r="EG59" s="643">
        <f t="shared" si="311"/>
        <v>0</v>
      </c>
      <c r="EH59" s="620">
        <f>EP59+EV59</f>
        <v>0</v>
      </c>
      <c r="EI59" s="644">
        <f>ES59+EY59</f>
        <v>0</v>
      </c>
      <c r="EJ59" s="645">
        <f>EP59+ES59</f>
        <v>0</v>
      </c>
      <c r="EK59" s="643">
        <f>SUM(EQ59,ET59)</f>
        <v>0</v>
      </c>
      <c r="EL59" s="646">
        <v>0</v>
      </c>
      <c r="EM59" s="645">
        <f>EV59+EY59</f>
        <v>0</v>
      </c>
      <c r="EN59" s="642">
        <f>SUM(EW59,EZ59)</f>
        <v>0</v>
      </c>
      <c r="EO59" s="646">
        <v>0</v>
      </c>
      <c r="EP59" s="647">
        <v>0</v>
      </c>
      <c r="EQ59" s="648">
        <v>0</v>
      </c>
      <c r="ER59" s="649">
        <v>0</v>
      </c>
      <c r="ES59" s="650">
        <v>0</v>
      </c>
      <c r="ET59" s="651">
        <v>0</v>
      </c>
      <c r="EU59" s="646">
        <v>0</v>
      </c>
      <c r="EV59" s="647">
        <v>0</v>
      </c>
      <c r="EW59" s="648">
        <v>0</v>
      </c>
      <c r="EX59" s="652">
        <v>0</v>
      </c>
      <c r="EY59" s="653">
        <v>0</v>
      </c>
      <c r="EZ59" s="648">
        <v>0</v>
      </c>
      <c r="FA59" s="654">
        <v>0</v>
      </c>
      <c r="FB59" s="641">
        <f t="shared" si="358"/>
        <v>13</v>
      </c>
      <c r="FC59" s="655">
        <f t="shared" si="312"/>
        <v>10</v>
      </c>
      <c r="FD59" s="656">
        <f t="shared" si="313"/>
        <v>13</v>
      </c>
      <c r="FE59" s="657">
        <f>FM59+FS59</f>
        <v>6</v>
      </c>
      <c r="FF59" s="657">
        <f>FP59+FV59</f>
        <v>7</v>
      </c>
      <c r="FG59" s="645">
        <f>FM59+FP59</f>
        <v>12</v>
      </c>
      <c r="FH59" s="656">
        <f>SUM(FN59,FQ59)</f>
        <v>9</v>
      </c>
      <c r="FI59" s="658">
        <v>12</v>
      </c>
      <c r="FJ59" s="659">
        <f>FS59+FV59</f>
        <v>1</v>
      </c>
      <c r="FK59" s="655">
        <f>SUM(FT59,FW59)</f>
        <v>1</v>
      </c>
      <c r="FL59" s="660">
        <v>1</v>
      </c>
      <c r="FM59" s="661">
        <v>6</v>
      </c>
      <c r="FN59" s="662">
        <v>4</v>
      </c>
      <c r="FO59" s="619">
        <v>5</v>
      </c>
      <c r="FP59" s="663">
        <v>6</v>
      </c>
      <c r="FQ59" s="662">
        <v>5</v>
      </c>
      <c r="FR59" s="619">
        <v>7</v>
      </c>
      <c r="FS59" s="663">
        <v>0</v>
      </c>
      <c r="FT59" s="662">
        <v>0</v>
      </c>
      <c r="FU59" s="664">
        <v>0</v>
      </c>
      <c r="FV59" s="665">
        <v>1</v>
      </c>
      <c r="FW59" s="662">
        <v>1</v>
      </c>
      <c r="FX59" s="666">
        <v>1</v>
      </c>
      <c r="FY59" s="641">
        <f t="shared" si="359"/>
        <v>3</v>
      </c>
      <c r="FZ59" s="667">
        <f t="shared" si="314"/>
        <v>1</v>
      </c>
      <c r="GA59" s="668">
        <f t="shared" si="315"/>
        <v>1</v>
      </c>
      <c r="GB59" s="620">
        <f>GJ59+GP59</f>
        <v>2</v>
      </c>
      <c r="GC59" s="620">
        <f>GM59+GS59</f>
        <v>1</v>
      </c>
      <c r="GD59" s="645">
        <f>GJ59+GM59</f>
        <v>3</v>
      </c>
      <c r="GE59" s="668">
        <f>SUM(GK59,GN59)</f>
        <v>1</v>
      </c>
      <c r="GF59" s="669">
        <v>1</v>
      </c>
      <c r="GG59" s="670">
        <f>GP59+GS59</f>
        <v>0</v>
      </c>
      <c r="GH59" s="667">
        <f>SUM(GQ59,GT59)</f>
        <v>0</v>
      </c>
      <c r="GI59" s="671">
        <v>0</v>
      </c>
      <c r="GJ59" s="672">
        <v>2</v>
      </c>
      <c r="GK59" s="673">
        <v>1</v>
      </c>
      <c r="GL59" s="674">
        <v>1</v>
      </c>
      <c r="GM59" s="675">
        <v>1</v>
      </c>
      <c r="GN59" s="673">
        <v>0</v>
      </c>
      <c r="GO59" s="676">
        <v>0</v>
      </c>
      <c r="GP59" s="675">
        <v>0</v>
      </c>
      <c r="GQ59" s="673">
        <v>0</v>
      </c>
      <c r="GR59" s="677">
        <v>0</v>
      </c>
      <c r="GS59" s="672">
        <v>0</v>
      </c>
      <c r="GT59" s="673">
        <v>0</v>
      </c>
      <c r="GU59" s="678">
        <v>0</v>
      </c>
      <c r="GV59" s="641">
        <f t="shared" si="360"/>
        <v>73</v>
      </c>
      <c r="GW59" s="679">
        <f t="shared" si="316"/>
        <v>55</v>
      </c>
      <c r="GX59" s="680">
        <f t="shared" si="361"/>
        <v>52</v>
      </c>
      <c r="GY59" s="620">
        <f>HG59+HM59</f>
        <v>43</v>
      </c>
      <c r="GZ59" s="620">
        <f>HJ59+HP59</f>
        <v>30</v>
      </c>
      <c r="HA59" s="645">
        <f>HG59+HJ59</f>
        <v>60</v>
      </c>
      <c r="HB59" s="680">
        <f>SUM(HH59,HK59)</f>
        <v>47</v>
      </c>
      <c r="HC59" s="681">
        <f t="shared" si="317"/>
        <v>45</v>
      </c>
      <c r="HD59" s="645">
        <f>HM59+HP59</f>
        <v>13</v>
      </c>
      <c r="HE59" s="680">
        <f>SUM(HN59,HQ59)</f>
        <v>8</v>
      </c>
      <c r="HF59" s="682">
        <f t="shared" si="318"/>
        <v>7</v>
      </c>
      <c r="HG59" s="683">
        <v>41</v>
      </c>
      <c r="HH59" s="591">
        <v>35</v>
      </c>
      <c r="HI59" s="684">
        <v>34</v>
      </c>
      <c r="HJ59" s="685">
        <v>19</v>
      </c>
      <c r="HK59" s="591">
        <v>12</v>
      </c>
      <c r="HL59" s="684">
        <v>11</v>
      </c>
      <c r="HM59" s="685">
        <v>2</v>
      </c>
      <c r="HN59" s="591">
        <v>2</v>
      </c>
      <c r="HO59" s="686">
        <v>2</v>
      </c>
      <c r="HP59" s="683">
        <v>11</v>
      </c>
      <c r="HQ59" s="591">
        <v>6</v>
      </c>
      <c r="HR59" s="687">
        <v>5</v>
      </c>
      <c r="HS59" s="688">
        <f t="shared" si="703"/>
        <v>9</v>
      </c>
      <c r="HT59" s="689">
        <f t="shared" si="703"/>
        <v>8</v>
      </c>
      <c r="HU59" s="690">
        <f t="shared" si="703"/>
        <v>7</v>
      </c>
      <c r="HV59" s="620">
        <f>ID59+IJ59</f>
        <v>1</v>
      </c>
      <c r="HW59" s="691">
        <f>IG59+IM59</f>
        <v>8</v>
      </c>
      <c r="HX59" s="645">
        <f>ID59+IG59</f>
        <v>6</v>
      </c>
      <c r="HY59" s="690">
        <f>SUM(IE59,IH59)</f>
        <v>5</v>
      </c>
      <c r="HZ59" s="692">
        <v>5</v>
      </c>
      <c r="IA59" s="645">
        <f t="shared" si="704"/>
        <v>3</v>
      </c>
      <c r="IB59" s="690">
        <f t="shared" si="704"/>
        <v>3</v>
      </c>
      <c r="IC59" s="693">
        <v>2</v>
      </c>
      <c r="ID59" s="694">
        <v>0</v>
      </c>
      <c r="IE59" s="695">
        <v>0</v>
      </c>
      <c r="IF59" s="692">
        <v>0</v>
      </c>
      <c r="IG59" s="696">
        <v>6</v>
      </c>
      <c r="IH59" s="695">
        <v>5</v>
      </c>
      <c r="II59" s="692">
        <v>5</v>
      </c>
      <c r="IJ59" s="696">
        <v>1</v>
      </c>
      <c r="IK59" s="695">
        <v>1</v>
      </c>
      <c r="IL59" s="697">
        <v>1</v>
      </c>
      <c r="IM59" s="696">
        <v>2</v>
      </c>
      <c r="IN59" s="695">
        <v>2</v>
      </c>
      <c r="IO59" s="698">
        <v>1</v>
      </c>
      <c r="IP59" s="1943">
        <f t="shared" si="705"/>
        <v>124</v>
      </c>
      <c r="IQ59" s="3216">
        <f t="shared" si="706"/>
        <v>10</v>
      </c>
      <c r="IR59" s="3230">
        <v>5</v>
      </c>
      <c r="IS59" s="3231">
        <v>5</v>
      </c>
      <c r="IT59" s="3216">
        <f t="shared" si="707"/>
        <v>19</v>
      </c>
      <c r="IU59" s="3230">
        <v>12</v>
      </c>
      <c r="IV59" s="3231">
        <v>7</v>
      </c>
      <c r="IW59" s="3216">
        <f t="shared" si="708"/>
        <v>26</v>
      </c>
      <c r="IX59" s="3230">
        <v>14</v>
      </c>
      <c r="IY59" s="3231">
        <v>12</v>
      </c>
      <c r="IZ59" s="3216">
        <f t="shared" si="709"/>
        <v>32</v>
      </c>
      <c r="JA59" s="3230">
        <v>20</v>
      </c>
      <c r="JB59" s="3231">
        <v>12</v>
      </c>
      <c r="JC59" s="3216">
        <f t="shared" si="710"/>
        <v>25</v>
      </c>
      <c r="JD59" s="3230">
        <v>13</v>
      </c>
      <c r="JE59" s="3231">
        <v>12</v>
      </c>
      <c r="JF59" s="3216">
        <f t="shared" si="711"/>
        <v>12</v>
      </c>
      <c r="JG59" s="3230">
        <v>5</v>
      </c>
      <c r="JH59" s="3232">
        <v>7</v>
      </c>
      <c r="JI59" s="87"/>
      <c r="JJ59" s="970">
        <v>122</v>
      </c>
      <c r="JK59" s="971">
        <v>123</v>
      </c>
      <c r="JL59" s="972">
        <v>113</v>
      </c>
      <c r="JM59" s="973">
        <f t="shared" si="669"/>
        <v>7.2914995698015249E-5</v>
      </c>
      <c r="JN59" s="974">
        <f t="shared" si="270"/>
        <v>7.8398168618781065E-5</v>
      </c>
      <c r="JO59" s="975">
        <f t="shared" si="271"/>
        <v>9.8703691518062776E-5</v>
      </c>
      <c r="JP59" s="976">
        <f t="shared" si="272"/>
        <v>1.1236856890601172E-4</v>
      </c>
      <c r="JQ59" s="977">
        <f t="shared" si="273"/>
        <v>1.2209586269448127E-4</v>
      </c>
      <c r="JR59" s="976">
        <f t="shared" si="274"/>
        <v>5.3163211057947899E-5</v>
      </c>
      <c r="JS59" s="978">
        <f t="shared" si="670"/>
        <v>1.0372798373545215E-4</v>
      </c>
      <c r="JT59" s="979">
        <f t="shared" si="671"/>
        <v>1.1178430101276576E-4</v>
      </c>
      <c r="JU59" s="980">
        <f t="shared" si="672"/>
        <v>1.4111006585136406E-4</v>
      </c>
      <c r="JV59" s="981">
        <f t="shared" si="673"/>
        <v>1.5796362323419237E-4</v>
      </c>
      <c r="JW59" s="980">
        <f t="shared" si="674"/>
        <v>1.741770136106895E-4</v>
      </c>
      <c r="JX59" s="982">
        <f t="shared" si="675"/>
        <v>7.5601028173983163E-5</v>
      </c>
      <c r="JY59" s="978" t="s">
        <v>368</v>
      </c>
      <c r="JZ59" s="979" t="s">
        <v>368</v>
      </c>
      <c r="KA59" s="977" t="s">
        <v>368</v>
      </c>
      <c r="KB59" s="976" t="s">
        <v>368</v>
      </c>
      <c r="KC59" s="977" t="s">
        <v>368</v>
      </c>
      <c r="KD59" s="983" t="s">
        <v>368</v>
      </c>
      <c r="KE59" s="984">
        <f>SUM(LD59,LG59,LJ59,LT59,LW59,LZ59,MC59,MF59,MI59,MN59)</f>
        <v>5</v>
      </c>
      <c r="KF59" s="985"/>
      <c r="KG59" s="986">
        <f t="shared" si="281"/>
        <v>0</v>
      </c>
      <c r="KH59" s="3300">
        <f t="shared" si="282"/>
        <v>0</v>
      </c>
      <c r="KI59" s="987">
        <f>SUM(LE59,LH59,LK59,LU59,LX59,MA59,MD59,MG59,MJ59,MQ59)</f>
        <v>5</v>
      </c>
      <c r="KJ59" s="988"/>
      <c r="KK59" s="989">
        <f t="shared" si="326"/>
        <v>-0.16666666666666663</v>
      </c>
      <c r="KL59" s="990">
        <v>6</v>
      </c>
      <c r="KM59" s="991" t="s">
        <v>353</v>
      </c>
      <c r="KN59" s="992">
        <f t="shared" si="327"/>
        <v>-0.1428571428571429</v>
      </c>
      <c r="KO59" s="993">
        <v>7</v>
      </c>
      <c r="KP59" s="991"/>
      <c r="KQ59" s="994">
        <f t="shared" si="328"/>
        <v>0</v>
      </c>
      <c r="KR59" s="993">
        <v>7</v>
      </c>
      <c r="KS59" s="991"/>
      <c r="KT59" s="994">
        <f t="shared" si="329"/>
        <v>1.3333333333333335</v>
      </c>
      <c r="KU59" s="993">
        <v>3</v>
      </c>
      <c r="KV59" s="995"/>
      <c r="KW59" s="2769">
        <f>LD59+LG59+LJ59</f>
        <v>3</v>
      </c>
      <c r="KX59" s="2770">
        <f t="shared" si="330"/>
        <v>0</v>
      </c>
      <c r="KY59" s="2771">
        <f t="shared" si="331"/>
        <v>0</v>
      </c>
      <c r="KZ59" s="2964">
        <f>LE59+LH59+LK59</f>
        <v>3</v>
      </c>
      <c r="LA59" s="2770">
        <f t="shared" si="332"/>
        <v>0</v>
      </c>
      <c r="LB59" s="2771">
        <f t="shared" si="364"/>
        <v>0</v>
      </c>
      <c r="LC59" s="2950">
        <f t="shared" si="369"/>
        <v>3</v>
      </c>
      <c r="LD59" s="996">
        <v>0</v>
      </c>
      <c r="LE59" s="997">
        <v>0</v>
      </c>
      <c r="LF59" s="2716">
        <v>0</v>
      </c>
      <c r="LG59" s="996">
        <v>3</v>
      </c>
      <c r="LH59" s="2699">
        <v>3</v>
      </c>
      <c r="LI59" s="998">
        <v>3</v>
      </c>
      <c r="LJ59" s="996"/>
      <c r="LK59" s="2699"/>
      <c r="LL59" s="2700"/>
      <c r="LM59" s="2769">
        <f t="shared" si="365"/>
        <v>2</v>
      </c>
      <c r="LN59" s="2770">
        <f t="shared" si="333"/>
        <v>0</v>
      </c>
      <c r="LO59" s="2771">
        <f t="shared" si="334"/>
        <v>0</v>
      </c>
      <c r="LP59" s="2772">
        <f t="shared" si="366"/>
        <v>2</v>
      </c>
      <c r="LQ59" s="2770">
        <f t="shared" si="367"/>
        <v>-0.33333333333333337</v>
      </c>
      <c r="LR59" s="2771">
        <f t="shared" si="368"/>
        <v>-1</v>
      </c>
      <c r="LS59" s="2773">
        <f>LY59+MB59+ME59+MH59+ML59+LV59</f>
        <v>3</v>
      </c>
      <c r="LT59" s="2835">
        <v>1</v>
      </c>
      <c r="LU59" s="1000">
        <v>1</v>
      </c>
      <c r="LV59" s="1001">
        <v>1</v>
      </c>
      <c r="LW59" s="999">
        <v>0</v>
      </c>
      <c r="LX59" s="1000">
        <v>0</v>
      </c>
      <c r="LY59" s="1002">
        <v>0</v>
      </c>
      <c r="LZ59" s="999"/>
      <c r="MA59" s="1000"/>
      <c r="MB59" s="1002"/>
      <c r="MC59" s="999">
        <v>0</v>
      </c>
      <c r="MD59" s="1003">
        <v>0</v>
      </c>
      <c r="ME59" s="1002">
        <v>1</v>
      </c>
      <c r="MF59" s="999"/>
      <c r="MG59" s="1000"/>
      <c r="MH59" s="1002"/>
      <c r="MI59" s="999">
        <v>1</v>
      </c>
      <c r="MJ59" s="1003">
        <v>1</v>
      </c>
      <c r="MK59" s="1004"/>
      <c r="ML59" s="2861">
        <v>1</v>
      </c>
      <c r="MM59" s="2869" t="s">
        <v>353</v>
      </c>
      <c r="MN59" s="1005">
        <v>0</v>
      </c>
      <c r="MO59" s="2770" t="str">
        <f t="shared" si="335"/>
        <v>-</v>
      </c>
      <c r="MP59" s="2771">
        <f t="shared" si="336"/>
        <v>0</v>
      </c>
      <c r="MQ59" s="1006"/>
      <c r="MR59" s="3183"/>
      <c r="MS59" s="2770" t="str">
        <f t="shared" si="284"/>
        <v>-</v>
      </c>
      <c r="MT59" s="2771">
        <f t="shared" si="285"/>
        <v>0</v>
      </c>
      <c r="MU59" s="3145"/>
      <c r="MV59" s="3162"/>
      <c r="MW59" s="1007">
        <f>SUM(MX59:NR59)</f>
        <v>5</v>
      </c>
      <c r="MX59" s="1130">
        <v>1</v>
      </c>
      <c r="MY59" s="1008">
        <v>0</v>
      </c>
      <c r="MZ59" s="1009">
        <v>0</v>
      </c>
      <c r="NA59" s="1008">
        <v>3</v>
      </c>
      <c r="NB59" s="1009">
        <v>0</v>
      </c>
      <c r="NC59" s="1008">
        <v>0</v>
      </c>
      <c r="ND59" s="1009">
        <v>0</v>
      </c>
      <c r="NE59" s="1008">
        <v>0</v>
      </c>
      <c r="NF59" s="1009">
        <v>0</v>
      </c>
      <c r="NG59" s="1008">
        <v>0</v>
      </c>
      <c r="NH59" s="1008">
        <v>0</v>
      </c>
      <c r="NI59" s="1008">
        <v>1</v>
      </c>
      <c r="NJ59" s="1008">
        <v>0</v>
      </c>
      <c r="NK59" s="1008">
        <v>0</v>
      </c>
      <c r="NL59" s="1008">
        <v>0</v>
      </c>
      <c r="NM59" s="1008">
        <v>0</v>
      </c>
      <c r="NN59" s="1008">
        <v>0</v>
      </c>
      <c r="NO59" s="1008">
        <v>0</v>
      </c>
      <c r="NP59" s="1008">
        <v>0</v>
      </c>
      <c r="NQ59" s="1008">
        <v>0</v>
      </c>
      <c r="NR59" s="1131">
        <v>0</v>
      </c>
    </row>
    <row r="60" spans="1:382" s="91" customFormat="1" ht="20.100000000000001" customHeight="1">
      <c r="A60" s="866" t="s">
        <v>392</v>
      </c>
      <c r="B60" s="783"/>
      <c r="C60" s="783"/>
      <c r="D60" s="784" t="s">
        <v>345</v>
      </c>
      <c r="E60" s="785">
        <v>13</v>
      </c>
      <c r="F60" s="786">
        <v>13</v>
      </c>
      <c r="G60" s="867">
        <v>13</v>
      </c>
      <c r="H60" s="788">
        <f t="shared" si="287"/>
        <v>1.4625922839924817E-2</v>
      </c>
      <c r="I60" s="789">
        <f t="shared" si="337"/>
        <v>1.4264108536927495E-2</v>
      </c>
      <c r="J60" s="790">
        <f t="shared" si="236"/>
        <v>1.4262426405095485E-2</v>
      </c>
      <c r="K60" s="791">
        <f t="shared" si="665"/>
        <v>1.4969257295842822E-2</v>
      </c>
      <c r="L60" s="792">
        <f t="shared" si="666"/>
        <v>1.5919787083124519E-2</v>
      </c>
      <c r="M60" s="793">
        <f t="shared" si="667"/>
        <v>1.5689070663107756E-2</v>
      </c>
      <c r="N60" s="794">
        <f t="shared" si="668"/>
        <v>4.9723582205966829E-2</v>
      </c>
      <c r="O60" s="795">
        <f t="shared" si="288"/>
        <v>4.9460149141033624E-2</v>
      </c>
      <c r="P60" s="796">
        <f t="shared" si="289"/>
        <v>4.9229052378032274E-2</v>
      </c>
      <c r="Q60" s="797">
        <f t="shared" si="290"/>
        <v>5.3352059699333328E-2</v>
      </c>
      <c r="R60" s="796">
        <f t="shared" si="291"/>
        <v>5.8196676759376786E-2</v>
      </c>
      <c r="S60" s="798">
        <f t="shared" si="292"/>
        <v>5.8706842684704878E-2</v>
      </c>
      <c r="T60" s="794" t="s">
        <v>368</v>
      </c>
      <c r="U60" s="795" t="s">
        <v>368</v>
      </c>
      <c r="V60" s="790" t="s">
        <v>368</v>
      </c>
      <c r="W60" s="799" t="s">
        <v>368</v>
      </c>
      <c r="X60" s="790" t="s">
        <v>368</v>
      </c>
      <c r="Y60" s="800" t="s">
        <v>368</v>
      </c>
      <c r="Z60" s="2045">
        <f>SUBTOTAL(9,Z61:Z63)</f>
        <v>18870</v>
      </c>
      <c r="AA60" s="2194">
        <f t="shared" si="450"/>
        <v>5.1370626253621543E-2</v>
      </c>
      <c r="AB60" s="2195">
        <f t="shared" si="241"/>
        <v>922</v>
      </c>
      <c r="AC60" s="2034">
        <f>SUBTOTAL(9,AC61:AC63)</f>
        <v>17948</v>
      </c>
      <c r="AD60" s="801">
        <f t="shared" si="452"/>
        <v>7.0699135899450205E-3</v>
      </c>
      <c r="AE60" s="2018">
        <f t="shared" si="242"/>
        <v>126</v>
      </c>
      <c r="AF60" s="802" t="s">
        <v>67</v>
      </c>
      <c r="AG60" s="801">
        <f t="shared" si="243"/>
        <v>6.7788950401084236E-3</v>
      </c>
      <c r="AH60" s="2054">
        <f>SUBTOTAL(9,AH61:AH63)</f>
        <v>17702</v>
      </c>
      <c r="AI60" s="801">
        <f t="shared" si="244"/>
        <v>-2.7469508845181845E-2</v>
      </c>
      <c r="AJ60" s="2061">
        <f>SUBTOTAL(9,AJ61:AJ63)</f>
        <v>18202</v>
      </c>
      <c r="AK60" s="804">
        <f t="shared" si="295"/>
        <v>2.5060539505547208E-2</v>
      </c>
      <c r="AL60" s="2054">
        <f>SUBTOTAL(9,AL61:AL63)</f>
        <v>17757</v>
      </c>
      <c r="AM60" s="805">
        <f t="shared" si="296"/>
        <v>5.3827893175074193E-2</v>
      </c>
      <c r="AN60" s="2069">
        <f>SUBTOTAL(9,AN61:AN63)</f>
        <v>16850</v>
      </c>
      <c r="AO60" s="801">
        <f t="shared" si="245"/>
        <v>0.1681919023849141</v>
      </c>
      <c r="AP60" s="2054">
        <f>SUBTOTAL(9,AP61:AP63)</f>
        <v>14424</v>
      </c>
      <c r="AQ60" s="805">
        <f t="shared" si="246"/>
        <v>7.3214285714285676E-2</v>
      </c>
      <c r="AR60" s="2069">
        <f>SUBTOTAL(9,AR61:AR63)</f>
        <v>13440</v>
      </c>
      <c r="AS60" s="801">
        <f t="shared" si="247"/>
        <v>4.0811585224192592E-2</v>
      </c>
      <c r="AT60" s="2054">
        <f>SUBTOTAL(9,AT61:AT63)</f>
        <v>12913</v>
      </c>
      <c r="AU60" s="805">
        <f t="shared" si="248"/>
        <v>3.3205312850056012E-2</v>
      </c>
      <c r="AV60" s="2069">
        <v>12498</v>
      </c>
      <c r="AW60" s="801">
        <f t="shared" si="249"/>
        <v>0.17352112676056342</v>
      </c>
      <c r="AX60" s="2054">
        <v>10650</v>
      </c>
      <c r="AY60" s="805">
        <f t="shared" si="297"/>
        <v>6.852613624962367E-2</v>
      </c>
      <c r="AZ60" s="2083">
        <v>9967</v>
      </c>
      <c r="BA60" s="2094">
        <f>SUBTOTAL(9,BA61:BA63)</f>
        <v>13197</v>
      </c>
      <c r="BB60" s="2104">
        <f>SUBTOTAL(9,BB61:BB63)</f>
        <v>12616</v>
      </c>
      <c r="BC60" s="2113">
        <v>12504</v>
      </c>
      <c r="BD60" s="806">
        <f>SUBTOTAL(9,BD61:BD63)</f>
        <v>5673</v>
      </c>
      <c r="BE60" s="807">
        <f>SUBTOTAL(9,BE61:BE63)</f>
        <v>5332</v>
      </c>
      <c r="BF60" s="2137">
        <v>5318</v>
      </c>
      <c r="BG60" s="2147">
        <f t="shared" ref="BG60:BL60" si="712">SUBTOTAL(9,BG61:BG63)</f>
        <v>12414</v>
      </c>
      <c r="BH60" s="806">
        <f t="shared" si="712"/>
        <v>10579</v>
      </c>
      <c r="BI60" s="806">
        <f t="shared" si="712"/>
        <v>1835</v>
      </c>
      <c r="BJ60" s="806">
        <f t="shared" si="712"/>
        <v>6456</v>
      </c>
      <c r="BK60" s="806">
        <f t="shared" si="712"/>
        <v>2618</v>
      </c>
      <c r="BL60" s="808">
        <f t="shared" si="712"/>
        <v>3838</v>
      </c>
      <c r="BM60" s="2127">
        <f t="shared" ref="BM60" si="713">SUBTOTAL(9,BM61:BM63)</f>
        <v>18870</v>
      </c>
      <c r="BN60" s="3276" t="s">
        <v>718</v>
      </c>
      <c r="BO60" s="881" t="s">
        <v>367</v>
      </c>
      <c r="BP60" s="811">
        <f>SUBTOTAL(9,BP61:BP63)</f>
        <v>5098</v>
      </c>
      <c r="BQ60" s="2168">
        <f t="shared" si="252"/>
        <v>4.8108552631578982E-2</v>
      </c>
      <c r="BR60" s="2169">
        <f>SUBTOTAL(9,BR61:BR63)</f>
        <v>234</v>
      </c>
      <c r="BS60" s="813">
        <f>SUBTOTAL(9,BS61:BS63)</f>
        <v>4864</v>
      </c>
      <c r="BT60" s="914">
        <f t="shared" si="301"/>
        <v>3.9094210638752402E-2</v>
      </c>
      <c r="BU60" s="915">
        <f>SUBTOTAL(9,BU61:BU63)</f>
        <v>4681</v>
      </c>
      <c r="BV60" s="914">
        <f t="shared" si="302"/>
        <v>-6.7158230370665595E-2</v>
      </c>
      <c r="BW60" s="915">
        <f>SUBTOTAL(9,BW61:BW63)</f>
        <v>5018</v>
      </c>
      <c r="BX60" s="914">
        <f t="shared" si="303"/>
        <v>0.1210902591599643</v>
      </c>
      <c r="BY60" s="815">
        <f>SUBTOTAL(9,BY61:BY63)</f>
        <v>4476</v>
      </c>
      <c r="BZ60" s="816">
        <f>SUBTOTAL(9,BZ61:BZ63)</f>
        <v>3494</v>
      </c>
      <c r="CA60" s="817">
        <f>SUBTOTAL(9,CA61:CA63)</f>
        <v>3331</v>
      </c>
      <c r="CB60" s="911">
        <v>3192</v>
      </c>
      <c r="CC60" s="819">
        <f>SUBTOTAL(9,CC61:CC63)</f>
        <v>1604</v>
      </c>
      <c r="CD60" s="820">
        <f>SUBTOTAL(9,CD61:CD63)</f>
        <v>1533</v>
      </c>
      <c r="CE60" s="911">
        <v>1489</v>
      </c>
      <c r="CF60" s="821">
        <f t="shared" ref="CF60:CL60" si="714">SUBTOTAL(9,CF61:CF63)</f>
        <v>2992</v>
      </c>
      <c r="CG60" s="821">
        <f t="shared" si="714"/>
        <v>2551</v>
      </c>
      <c r="CH60" s="838">
        <f t="shared" si="714"/>
        <v>441</v>
      </c>
      <c r="CI60" s="821">
        <f t="shared" si="714"/>
        <v>2106</v>
      </c>
      <c r="CJ60" s="838">
        <f t="shared" si="714"/>
        <v>943</v>
      </c>
      <c r="CK60" s="839">
        <f t="shared" si="714"/>
        <v>1163</v>
      </c>
      <c r="CL60" s="825">
        <f t="shared" si="714"/>
        <v>13772</v>
      </c>
      <c r="CM60" s="826">
        <f t="shared" si="347"/>
        <v>5.2583307856924444E-2</v>
      </c>
      <c r="CN60" s="2008">
        <f>SUBTOTAL(9,CN61:CN63)</f>
        <v>688</v>
      </c>
      <c r="CO60" s="827">
        <f>SUBTOTAL(9,CO61:CO63)</f>
        <v>13084</v>
      </c>
      <c r="CP60" s="828">
        <f t="shared" si="305"/>
        <v>-4.3375694391598607E-3</v>
      </c>
      <c r="CQ60" s="829">
        <f>SUBTOTAL(9,CQ61:CQ63)</f>
        <v>13141</v>
      </c>
      <c r="CR60" s="830">
        <f t="shared" si="306"/>
        <v>3.6029643645537623E-2</v>
      </c>
      <c r="CS60" s="829">
        <f>SUBTOTAL(9,CS61:CS63)</f>
        <v>12684</v>
      </c>
      <c r="CT60" s="830">
        <f t="shared" si="306"/>
        <v>-7.5914323182281751E-2</v>
      </c>
      <c r="CU60" s="831">
        <f>SUBTOTAL(9,CU61:CU63)</f>
        <v>13726</v>
      </c>
      <c r="CV60" s="832">
        <f>SUBTOTAL(9,CV61:CV63)</f>
        <v>9703</v>
      </c>
      <c r="CW60" s="833">
        <f>SUBTOTAL(9,CW61:CW63)</f>
        <v>9285</v>
      </c>
      <c r="CX60" s="900">
        <v>9312</v>
      </c>
      <c r="CY60" s="835">
        <f>SUBTOTAL(9,CY61:CY63)</f>
        <v>4069</v>
      </c>
      <c r="CZ60" s="836">
        <f>SUBTOTAL(9,CZ61:CZ63)</f>
        <v>3799</v>
      </c>
      <c r="DA60" s="901">
        <v>3829</v>
      </c>
      <c r="DB60" s="821">
        <f t="shared" ref="DB60:DG60" si="715">SUBTOTAL(9,DB61:DB63)</f>
        <v>9422</v>
      </c>
      <c r="DC60" s="821">
        <f t="shared" si="715"/>
        <v>8028</v>
      </c>
      <c r="DD60" s="838">
        <f t="shared" si="715"/>
        <v>1394</v>
      </c>
      <c r="DE60" s="821">
        <f t="shared" si="715"/>
        <v>4350</v>
      </c>
      <c r="DF60" s="838">
        <f t="shared" si="715"/>
        <v>1675</v>
      </c>
      <c r="DG60" s="1142">
        <f t="shared" si="715"/>
        <v>2675</v>
      </c>
      <c r="DH60" s="1148">
        <f t="shared" ref="DH60:DJ60" si="716">SUBTOTAL(9,DH61:DH63)</f>
        <v>7932</v>
      </c>
      <c r="DI60" s="833">
        <f t="shared" si="716"/>
        <v>7543</v>
      </c>
      <c r="DJ60" s="841">
        <f t="shared" si="716"/>
        <v>7586</v>
      </c>
      <c r="DK60" s="840">
        <f>SUBTOTAL(9,DK61:DK63)</f>
        <v>6083</v>
      </c>
      <c r="DL60" s="840">
        <f>SUBTOTAL(9,DL61:DL63)</f>
        <v>1849</v>
      </c>
      <c r="DM60" s="840">
        <f>SUBTOTAL(9,DM61:DM63)</f>
        <v>5588</v>
      </c>
      <c r="DN60" s="833">
        <f>SUBTOTAL(9,DN61:DN63)</f>
        <v>5318</v>
      </c>
      <c r="DO60" s="875">
        <v>5344</v>
      </c>
      <c r="DP60" s="843">
        <f>SUBTOTAL(9,DP61:DP63)</f>
        <v>2344</v>
      </c>
      <c r="DQ60" s="833">
        <f>SUBTOTAL(9,DQ61:DQ63)</f>
        <v>2225</v>
      </c>
      <c r="DR60" s="902">
        <v>2242</v>
      </c>
      <c r="DS60" s="912">
        <f>SUBTOTAL(9,DS61:DS63)</f>
        <v>5297</v>
      </c>
      <c r="DT60" s="904">
        <f>SUBTOTAL(9,DT61:DT63)</f>
        <v>5073</v>
      </c>
      <c r="DU60" s="905">
        <v>5089</v>
      </c>
      <c r="DV60" s="877">
        <f>SUBTOTAL(9,DV61:DV63)</f>
        <v>291</v>
      </c>
      <c r="DW60" s="807">
        <f>SUBTOTAL(9,DW61:DW63)</f>
        <v>245</v>
      </c>
      <c r="DX60" s="890">
        <v>255</v>
      </c>
      <c r="DY60" s="877">
        <f>SUBTOTAL(9,DY61:DY63)</f>
        <v>786</v>
      </c>
      <c r="DZ60" s="807">
        <f>SUBTOTAL(9,DZ61:DZ63)</f>
        <v>746</v>
      </c>
      <c r="EA60" s="891">
        <v>754</v>
      </c>
      <c r="EB60" s="878">
        <f>SUBTOTAL(9,EB61:EB63)</f>
        <v>1558</v>
      </c>
      <c r="EC60" s="807">
        <f>SUBTOTAL(9,EC61:EC63)</f>
        <v>1479</v>
      </c>
      <c r="ED60" s="908">
        <v>1488</v>
      </c>
      <c r="EE60" s="853">
        <f t="shared" ref="EE60:EG60" si="717">SUBTOTAL(9,EE61:EE63)</f>
        <v>31</v>
      </c>
      <c r="EF60" s="854">
        <f t="shared" si="717"/>
        <v>25</v>
      </c>
      <c r="EG60" s="855">
        <f t="shared" si="717"/>
        <v>20</v>
      </c>
      <c r="EH60" s="835">
        <f>SUBTOTAL(9,EH61:EH63)</f>
        <v>18</v>
      </c>
      <c r="EI60" s="853">
        <f>SUBTOTAL(9,EI61:EI63)</f>
        <v>13</v>
      </c>
      <c r="EJ60" s="835">
        <f>SUBTOTAL(9,EJ61:EJ63)</f>
        <v>17</v>
      </c>
      <c r="EK60" s="855">
        <f>SUBTOTAL(9,EK61:EK63)</f>
        <v>14</v>
      </c>
      <c r="EL60" s="886">
        <v>12</v>
      </c>
      <c r="EM60" s="835">
        <f>SUBTOTAL(9,EM61:EM63)</f>
        <v>14</v>
      </c>
      <c r="EN60" s="854">
        <f>SUBTOTAL(9,EN61:EN63)</f>
        <v>11</v>
      </c>
      <c r="EO60" s="886">
        <v>8</v>
      </c>
      <c r="EP60" s="879">
        <f>SUBTOTAL(9,EP61:EP63)</f>
        <v>14</v>
      </c>
      <c r="EQ60" s="807">
        <f>SUBTOTAL(9,EQ61:EQ63)</f>
        <v>11</v>
      </c>
      <c r="ER60" s="884">
        <v>10</v>
      </c>
      <c r="ES60" s="880">
        <f>SUBTOTAL(9,ES61:ES63)</f>
        <v>3</v>
      </c>
      <c r="ET60" s="858">
        <f>SUBTOTAL(9,ET61:ET63)</f>
        <v>3</v>
      </c>
      <c r="EU60" s="886">
        <v>2</v>
      </c>
      <c r="EV60" s="879">
        <f>SUBTOTAL(9,EV61:EV63)</f>
        <v>4</v>
      </c>
      <c r="EW60" s="807">
        <f>SUBTOTAL(9,EW61:EW63)</f>
        <v>3</v>
      </c>
      <c r="EX60" s="891">
        <v>2</v>
      </c>
      <c r="EY60" s="878">
        <f>SUBTOTAL(9,EY61:EY63)</f>
        <v>10</v>
      </c>
      <c r="EZ60" s="807">
        <f>SUBTOTAL(9,EZ61:EZ63)</f>
        <v>8</v>
      </c>
      <c r="FA60" s="892">
        <v>6</v>
      </c>
      <c r="FB60" s="853">
        <f t="shared" ref="FB60:FD60" si="718">SUBTOTAL(9,FB61:FB63)</f>
        <v>1111</v>
      </c>
      <c r="FC60" s="854">
        <f t="shared" si="718"/>
        <v>1083</v>
      </c>
      <c r="FD60" s="855">
        <f t="shared" si="718"/>
        <v>1069</v>
      </c>
      <c r="FE60" s="835">
        <f>SUBTOTAL(9,FE61:FE63)</f>
        <v>801</v>
      </c>
      <c r="FF60" s="835">
        <f>SUBTOTAL(9,FF61:FF63)</f>
        <v>310</v>
      </c>
      <c r="FG60" s="835">
        <f>SUBTOTAL(9,FG61:FG63)</f>
        <v>676</v>
      </c>
      <c r="FH60" s="855">
        <f>SUBTOTAL(9,FH61:FH63)</f>
        <v>653</v>
      </c>
      <c r="FI60" s="783">
        <v>641</v>
      </c>
      <c r="FJ60" s="860">
        <f>SUBTOTAL(9,FJ61:FJ63)</f>
        <v>435</v>
      </c>
      <c r="FK60" s="854">
        <f>SUBTOTAL(9,FK61:FK63)</f>
        <v>430</v>
      </c>
      <c r="FL60" s="893">
        <v>428</v>
      </c>
      <c r="FM60" s="879">
        <f>SUBTOTAL(9,FM61:FM63)</f>
        <v>595</v>
      </c>
      <c r="FN60" s="807">
        <f>SUBTOTAL(9,FN61:FN63)</f>
        <v>579</v>
      </c>
      <c r="FO60" s="884">
        <v>569</v>
      </c>
      <c r="FP60" s="877">
        <f>SUBTOTAL(9,FP61:FP63)</f>
        <v>81</v>
      </c>
      <c r="FQ60" s="807">
        <f>SUBTOTAL(9,FQ61:FQ63)</f>
        <v>74</v>
      </c>
      <c r="FR60" s="884">
        <v>72</v>
      </c>
      <c r="FS60" s="877">
        <f>SUBTOTAL(9,FS61:FS63)</f>
        <v>206</v>
      </c>
      <c r="FT60" s="807">
        <f>SUBTOTAL(9,FT61:FT63)</f>
        <v>207</v>
      </c>
      <c r="FU60" s="891">
        <v>207</v>
      </c>
      <c r="FV60" s="878">
        <f>SUBTOTAL(9,FV61:FV63)</f>
        <v>229</v>
      </c>
      <c r="FW60" s="807">
        <f>SUBTOTAL(9,FW61:FW63)</f>
        <v>223</v>
      </c>
      <c r="FX60" s="892">
        <v>221</v>
      </c>
      <c r="FY60" s="853">
        <f t="shared" ref="FY60:GA60" si="719">SUBTOTAL(9,FY61:FY63)</f>
        <v>496</v>
      </c>
      <c r="FZ60" s="854">
        <f t="shared" si="719"/>
        <v>438</v>
      </c>
      <c r="GA60" s="855">
        <f t="shared" si="719"/>
        <v>386</v>
      </c>
      <c r="GB60" s="835">
        <f>SUBTOTAL(9,GB61:GB63)</f>
        <v>242</v>
      </c>
      <c r="GC60" s="835">
        <f>SUBTOTAL(9,GC61:GC63)</f>
        <v>254</v>
      </c>
      <c r="GD60" s="835">
        <f>SUBTOTAL(9,GD61:GD63)</f>
        <v>408</v>
      </c>
      <c r="GE60" s="855">
        <f>SUBTOTAL(9,GE61:GE63)</f>
        <v>352</v>
      </c>
      <c r="GF60" s="886">
        <v>321</v>
      </c>
      <c r="GG60" s="862">
        <f>SUBTOTAL(9,GG61:GG63)</f>
        <v>88</v>
      </c>
      <c r="GH60" s="854">
        <f>SUBTOTAL(9,GH61:GH63)</f>
        <v>86</v>
      </c>
      <c r="GI60" s="893">
        <v>65</v>
      </c>
      <c r="GJ60" s="879">
        <f>SUBTOTAL(9,GJ61:GJ63)</f>
        <v>195</v>
      </c>
      <c r="GK60" s="807">
        <f>SUBTOTAL(9,GK61:GK63)</f>
        <v>166</v>
      </c>
      <c r="GL60" s="884">
        <v>147</v>
      </c>
      <c r="GM60" s="877">
        <f>SUBTOTAL(9,GM61:GM63)</f>
        <v>213</v>
      </c>
      <c r="GN60" s="807">
        <f>SUBTOTAL(9,GN61:GN63)</f>
        <v>186</v>
      </c>
      <c r="GO60" s="890">
        <v>174</v>
      </c>
      <c r="GP60" s="877">
        <f>SUBTOTAL(9,GP61:GP63)</f>
        <v>47</v>
      </c>
      <c r="GQ60" s="807">
        <f>SUBTOTAL(9,GQ61:GQ63)</f>
        <v>47</v>
      </c>
      <c r="GR60" s="885">
        <v>38</v>
      </c>
      <c r="GS60" s="879">
        <f>SUBTOTAL(9,GS61:GS63)</f>
        <v>41</v>
      </c>
      <c r="GT60" s="807">
        <f>SUBTOTAL(9,GT61:GT63)</f>
        <v>39</v>
      </c>
      <c r="GU60" s="892">
        <v>27</v>
      </c>
      <c r="GV60" s="853">
        <f t="shared" ref="GV60:GX60" si="720">SUBTOTAL(9,GV61:GV63)</f>
        <v>735</v>
      </c>
      <c r="GW60" s="854">
        <f t="shared" si="720"/>
        <v>711</v>
      </c>
      <c r="GX60" s="855">
        <f t="shared" si="720"/>
        <v>769</v>
      </c>
      <c r="GY60" s="835">
        <f t="shared" ref="GY60:HH60" si="721">SUBTOTAL(9,GY61:GY63)</f>
        <v>381</v>
      </c>
      <c r="GZ60" s="835">
        <f t="shared" si="721"/>
        <v>354</v>
      </c>
      <c r="HA60" s="835">
        <f t="shared" si="721"/>
        <v>396</v>
      </c>
      <c r="HB60" s="855">
        <f t="shared" si="721"/>
        <v>374</v>
      </c>
      <c r="HC60" s="783">
        <f t="shared" si="721"/>
        <v>423</v>
      </c>
      <c r="HD60" s="835">
        <f t="shared" si="721"/>
        <v>339</v>
      </c>
      <c r="HE60" s="855">
        <f t="shared" si="721"/>
        <v>337</v>
      </c>
      <c r="HF60" s="893">
        <f t="shared" si="721"/>
        <v>346</v>
      </c>
      <c r="HG60" s="879">
        <f t="shared" si="721"/>
        <v>268</v>
      </c>
      <c r="HH60" s="807">
        <f t="shared" si="721"/>
        <v>262</v>
      </c>
      <c r="HI60" s="884">
        <v>297</v>
      </c>
      <c r="HJ60" s="877">
        <f>SUBTOTAL(9,HJ61:HJ63)</f>
        <v>128</v>
      </c>
      <c r="HK60" s="807">
        <f>SUBTOTAL(9,HK61:HK63)</f>
        <v>112</v>
      </c>
      <c r="HL60" s="884">
        <v>126</v>
      </c>
      <c r="HM60" s="877">
        <f>SUBTOTAL(9,HM61:HM63)</f>
        <v>113</v>
      </c>
      <c r="HN60" s="807">
        <f>SUBTOTAL(9,HN61:HN63)</f>
        <v>110</v>
      </c>
      <c r="HO60" s="891">
        <v>108</v>
      </c>
      <c r="HP60" s="879">
        <f>SUBTOTAL(9,HP61:HP63)</f>
        <v>226</v>
      </c>
      <c r="HQ60" s="807">
        <f>SUBTOTAL(9,HQ61:HQ63)</f>
        <v>227</v>
      </c>
      <c r="HR60" s="885">
        <v>238</v>
      </c>
      <c r="HS60" s="863">
        <f t="shared" ref="HS60:HU60" si="722">SUBTOTAL(9,HS61:HS63)</f>
        <v>3467</v>
      </c>
      <c r="HT60" s="854">
        <f t="shared" si="722"/>
        <v>3284</v>
      </c>
      <c r="HU60" s="836">
        <f t="shared" si="722"/>
        <v>3311</v>
      </c>
      <c r="HV60" s="835">
        <f>SUBTOTAL(9,HV61:HV63)</f>
        <v>2178</v>
      </c>
      <c r="HW60" s="864">
        <f>SUBTOTAL(9,HW61:HW63)</f>
        <v>1289</v>
      </c>
      <c r="HX60" s="835">
        <f>SUBTOTAL(9,HX61:HX63)</f>
        <v>2337</v>
      </c>
      <c r="HY60" s="836">
        <f>SUBTOTAL(9,HY61:HY63)</f>
        <v>2194</v>
      </c>
      <c r="HZ60" s="900">
        <v>2213</v>
      </c>
      <c r="IA60" s="835">
        <f>SUBTOTAL(9,IA61:IA63)</f>
        <v>1130</v>
      </c>
      <c r="IB60" s="836">
        <f>SUBTOTAL(9,IB61:IB63)</f>
        <v>1090</v>
      </c>
      <c r="IC60" s="907">
        <v>1098</v>
      </c>
      <c r="ID60" s="879">
        <f>SUBTOTAL(9,ID61:ID63)</f>
        <v>1659</v>
      </c>
      <c r="IE60" s="807">
        <f>SUBTOTAL(9,IE61:IE63)</f>
        <v>1579</v>
      </c>
      <c r="IF60" s="900">
        <v>1583</v>
      </c>
      <c r="IG60" s="877">
        <f>SUBTOTAL(9,IG61:IG63)</f>
        <v>678</v>
      </c>
      <c r="IH60" s="807">
        <f>SUBTOTAL(9,IH61:IH63)</f>
        <v>615</v>
      </c>
      <c r="II60" s="884">
        <v>630</v>
      </c>
      <c r="IJ60" s="877">
        <f>SUBTOTAL(9,IJ61:IJ63)</f>
        <v>519</v>
      </c>
      <c r="IK60" s="807">
        <f>SUBTOTAL(9,IK61:IK63)</f>
        <v>502</v>
      </c>
      <c r="IL60" s="892">
        <v>508</v>
      </c>
      <c r="IM60" s="877">
        <f>SUBTOTAL(9,IM61:IM63)</f>
        <v>611</v>
      </c>
      <c r="IN60" s="807">
        <f>SUBTOTAL(9,IN61:IN63)</f>
        <v>588</v>
      </c>
      <c r="IO60" s="894">
        <v>590</v>
      </c>
      <c r="IP60" s="1945">
        <f t="shared" ref="IP60:JH60" si="723">SUBTOTAL(9,IP61:IP63)</f>
        <v>18870</v>
      </c>
      <c r="IQ60" s="3236">
        <f t="shared" si="723"/>
        <v>4579</v>
      </c>
      <c r="IR60" s="3240">
        <f t="shared" si="723"/>
        <v>2306</v>
      </c>
      <c r="IS60" s="809">
        <f t="shared" si="723"/>
        <v>2273</v>
      </c>
      <c r="IT60" s="3236">
        <f t="shared" si="723"/>
        <v>1810</v>
      </c>
      <c r="IU60" s="3240">
        <f t="shared" si="723"/>
        <v>939</v>
      </c>
      <c r="IV60" s="809">
        <f t="shared" si="723"/>
        <v>871</v>
      </c>
      <c r="IW60" s="3236">
        <f t="shared" si="723"/>
        <v>1935</v>
      </c>
      <c r="IX60" s="3240">
        <f t="shared" si="723"/>
        <v>1208</v>
      </c>
      <c r="IY60" s="809">
        <f t="shared" si="723"/>
        <v>727</v>
      </c>
      <c r="IZ60" s="3236">
        <f t="shared" si="723"/>
        <v>3079</v>
      </c>
      <c r="JA60" s="3240">
        <f t="shared" si="723"/>
        <v>2224</v>
      </c>
      <c r="JB60" s="809">
        <f t="shared" si="723"/>
        <v>855</v>
      </c>
      <c r="JC60" s="3236">
        <f t="shared" si="723"/>
        <v>2703</v>
      </c>
      <c r="JD60" s="3240">
        <f t="shared" si="723"/>
        <v>2294</v>
      </c>
      <c r="JE60" s="809">
        <f t="shared" si="723"/>
        <v>409</v>
      </c>
      <c r="JF60" s="3236">
        <f t="shared" si="723"/>
        <v>4764</v>
      </c>
      <c r="JG60" s="3240">
        <f t="shared" si="723"/>
        <v>4226</v>
      </c>
      <c r="JH60" s="3241">
        <f t="shared" si="723"/>
        <v>538</v>
      </c>
      <c r="JI60" s="78"/>
      <c r="JJ60" s="1092">
        <v>7</v>
      </c>
      <c r="JK60" s="1093">
        <v>9</v>
      </c>
      <c r="JL60" s="1094">
        <v>7</v>
      </c>
      <c r="JM60" s="1053">
        <f t="shared" si="669"/>
        <v>2.2180741691336239E-2</v>
      </c>
      <c r="JN60" s="1054">
        <f t="shared" si="270"/>
        <v>1.975633849193283E-2</v>
      </c>
      <c r="JO60" s="1055">
        <f t="shared" si="271"/>
        <v>1.9971046917154702E-2</v>
      </c>
      <c r="JP60" s="1056">
        <f t="shared" si="272"/>
        <v>1.8797656312705673E-2</v>
      </c>
      <c r="JQ60" s="1057">
        <f t="shared" si="273"/>
        <v>1.875043605665248E-2</v>
      </c>
      <c r="JR60" s="1056">
        <f t="shared" si="274"/>
        <v>1.6905901116427431E-2</v>
      </c>
      <c r="JS60" s="1058">
        <f t="shared" si="670"/>
        <v>3.1554052652324541E-2</v>
      </c>
      <c r="JT60" s="1059">
        <f t="shared" si="671"/>
        <v>2.8169643855216975E-2</v>
      </c>
      <c r="JU60" s="1060">
        <f t="shared" si="672"/>
        <v>2.8551269990592661E-2</v>
      </c>
      <c r="JV60" s="1061">
        <f t="shared" si="673"/>
        <v>2.6425057543891323E-2</v>
      </c>
      <c r="JW60" s="1060">
        <f t="shared" si="674"/>
        <v>2.6748612804498743E-2</v>
      </c>
      <c r="JX60" s="1062">
        <f t="shared" si="675"/>
        <v>2.4041126959326645E-2</v>
      </c>
      <c r="JY60" s="1058" t="s">
        <v>368</v>
      </c>
      <c r="JZ60" s="1059" t="s">
        <v>368</v>
      </c>
      <c r="KA60" s="1057" t="s">
        <v>368</v>
      </c>
      <c r="KB60" s="1056" t="s">
        <v>368</v>
      </c>
      <c r="KC60" s="1057" t="s">
        <v>368</v>
      </c>
      <c r="KD60" s="1063" t="s">
        <v>368</v>
      </c>
      <c r="KE60" s="1076">
        <f>SUBTOTAL(9,KE61:KE63)</f>
        <v>1521</v>
      </c>
      <c r="KF60" s="1100"/>
      <c r="KG60" s="1101">
        <f t="shared" si="281"/>
        <v>0.20714285714285707</v>
      </c>
      <c r="KH60" s="3304">
        <f t="shared" si="282"/>
        <v>261</v>
      </c>
      <c r="KI60" s="1102">
        <f>SUBTOTAL(9,KI61:KI63)</f>
        <v>1260</v>
      </c>
      <c r="KJ60" s="1068" t="s">
        <v>353</v>
      </c>
      <c r="KK60" s="1103">
        <f t="shared" si="326"/>
        <v>3.7891268533772671E-2</v>
      </c>
      <c r="KL60" s="1104">
        <v>1214</v>
      </c>
      <c r="KM60" s="1071" t="s">
        <v>353</v>
      </c>
      <c r="KN60" s="1105">
        <f t="shared" si="327"/>
        <v>3.67207514944492E-2</v>
      </c>
      <c r="KO60" s="1106">
        <f>SUBTOTAL(9,KO61:KO63)</f>
        <v>1171</v>
      </c>
      <c r="KP60" s="1071"/>
      <c r="KQ60" s="1107">
        <f t="shared" si="328"/>
        <v>8.9302325581395392E-2</v>
      </c>
      <c r="KR60" s="1106">
        <f>SUBTOTAL(9,KR61:KR63)</f>
        <v>1075</v>
      </c>
      <c r="KS60" s="1071"/>
      <c r="KT60" s="1107">
        <f t="shared" si="329"/>
        <v>0.12683438155136262</v>
      </c>
      <c r="KU60" s="1106">
        <f>SUBTOTAL(9,KU61:KU63)</f>
        <v>954</v>
      </c>
      <c r="KV60" s="1075" t="s">
        <v>353</v>
      </c>
      <c r="KW60" s="2779">
        <f>SUBTOTAL(9,KW61:KW63)</f>
        <v>158</v>
      </c>
      <c r="KX60" s="2784">
        <f t="shared" si="330"/>
        <v>0.59595959595959602</v>
      </c>
      <c r="KY60" s="2785">
        <f t="shared" si="331"/>
        <v>59</v>
      </c>
      <c r="KZ60" s="2703">
        <f>SUBTOTAL(9,KZ61:KZ63)</f>
        <v>99</v>
      </c>
      <c r="LA60" s="2784">
        <f t="shared" si="332"/>
        <v>-9.9999999999999978E-2</v>
      </c>
      <c r="LB60" s="2785">
        <f t="shared" si="364"/>
        <v>-11</v>
      </c>
      <c r="LC60" s="2952">
        <f>SUBTOTAL(9,LC61:LC63)</f>
        <v>110</v>
      </c>
      <c r="LD60" s="1108">
        <f>SUBTOTAL(9,LD61:LD63)</f>
        <v>78</v>
      </c>
      <c r="LE60" s="1078">
        <f>SUBTOTAL(9,LE61:LE63)</f>
        <v>42</v>
      </c>
      <c r="LF60" s="2718">
        <v>50</v>
      </c>
      <c r="LG60" s="1108">
        <f>SUBTOTAL(9,LG61:LG63)</f>
        <v>80</v>
      </c>
      <c r="LH60" s="2703">
        <f>SUBTOTAL(9,LH61:LH63)</f>
        <v>57</v>
      </c>
      <c r="LI60" s="1079">
        <v>60</v>
      </c>
      <c r="LJ60" s="1108">
        <f>SUBTOTAL(9,LJ61:LJ63)</f>
        <v>0</v>
      </c>
      <c r="LK60" s="2703">
        <f>SUBTOTAL(9,LK61:LK63)</f>
        <v>0</v>
      </c>
      <c r="LL60" s="2705">
        <v>0</v>
      </c>
      <c r="LM60" s="2779">
        <f>SUBTOTAL(9,LM61:LM63)</f>
        <v>1349</v>
      </c>
      <c r="LN60" s="2784">
        <f t="shared" si="333"/>
        <v>0.16192937123169671</v>
      </c>
      <c r="LO60" s="2785">
        <f t="shared" si="334"/>
        <v>188</v>
      </c>
      <c r="LP60" s="2782">
        <f>SUBTOTAL(9,LP61:LP63)</f>
        <v>1161</v>
      </c>
      <c r="LQ60" s="2784">
        <f t="shared" si="367"/>
        <v>5.1630434782608647E-2</v>
      </c>
      <c r="LR60" s="2785">
        <f t="shared" si="368"/>
        <v>57</v>
      </c>
      <c r="LS60" s="2783">
        <f t="shared" ref="LS60:MJ60" si="724">SUBTOTAL(9,LS61:LS63)</f>
        <v>1104</v>
      </c>
      <c r="LT60" s="2735">
        <f t="shared" si="724"/>
        <v>512</v>
      </c>
      <c r="LU60" s="1081">
        <f t="shared" si="724"/>
        <v>567</v>
      </c>
      <c r="LV60" s="1084">
        <f t="shared" si="724"/>
        <v>463</v>
      </c>
      <c r="LW60" s="1076">
        <f t="shared" si="724"/>
        <v>180</v>
      </c>
      <c r="LX60" s="1081">
        <f t="shared" si="724"/>
        <v>94</v>
      </c>
      <c r="LY60" s="1082">
        <f t="shared" si="724"/>
        <v>120</v>
      </c>
      <c r="LZ60" s="1076">
        <f t="shared" si="724"/>
        <v>0</v>
      </c>
      <c r="MA60" s="1081">
        <f t="shared" si="724"/>
        <v>0</v>
      </c>
      <c r="MB60" s="1082">
        <f t="shared" si="724"/>
        <v>0</v>
      </c>
      <c r="MC60" s="1076">
        <f t="shared" si="724"/>
        <v>431</v>
      </c>
      <c r="MD60" s="1085">
        <f t="shared" si="724"/>
        <v>310</v>
      </c>
      <c r="ME60" s="1086">
        <f t="shared" si="724"/>
        <v>351</v>
      </c>
      <c r="MF60" s="1076">
        <f t="shared" si="724"/>
        <v>0</v>
      </c>
      <c r="MG60" s="1081">
        <f t="shared" si="724"/>
        <v>0</v>
      </c>
      <c r="MH60" s="1082">
        <f t="shared" si="724"/>
        <v>0</v>
      </c>
      <c r="MI60" s="1076">
        <f t="shared" si="724"/>
        <v>226</v>
      </c>
      <c r="MJ60" s="1085">
        <f t="shared" si="724"/>
        <v>190</v>
      </c>
      <c r="MK60" s="1078" t="s">
        <v>353</v>
      </c>
      <c r="ML60" s="2863">
        <f>SUBTOTAL(9,ML61:ML63)</f>
        <v>170</v>
      </c>
      <c r="MM60" s="2871" t="s">
        <v>353</v>
      </c>
      <c r="MN60" s="1109">
        <f>SUBTOTAL(9,MN61:MN63)</f>
        <v>14</v>
      </c>
      <c r="MO60" s="2784" t="str">
        <f t="shared" si="335"/>
        <v>-</v>
      </c>
      <c r="MP60" s="2785">
        <f t="shared" si="336"/>
        <v>14</v>
      </c>
      <c r="MQ60" s="1085">
        <f>SUBTOTAL(9,MQ61:MQ63)</f>
        <v>0</v>
      </c>
      <c r="MR60" s="3185"/>
      <c r="MS60" s="2784" t="str">
        <f t="shared" si="284"/>
        <v>-</v>
      </c>
      <c r="MT60" s="2785">
        <f t="shared" si="285"/>
        <v>0</v>
      </c>
      <c r="MU60" s="3148">
        <f>SUBTOTAL(9,MU61:MU63)</f>
        <v>0</v>
      </c>
      <c r="MV60" s="3164"/>
      <c r="MW60" s="1089">
        <f t="shared" ref="MW60" si="725">SUBTOTAL(9,MW61:MW63)</f>
        <v>1521</v>
      </c>
      <c r="MX60" s="1064">
        <f t="shared" ref="MX60:NR60" si="726">SUBTOTAL(9,MX61:MX63)</f>
        <v>2</v>
      </c>
      <c r="MY60" s="1110">
        <f t="shared" si="726"/>
        <v>2</v>
      </c>
      <c r="MZ60" s="1111">
        <f t="shared" si="726"/>
        <v>14</v>
      </c>
      <c r="NA60" s="1110">
        <f t="shared" si="726"/>
        <v>63</v>
      </c>
      <c r="NB60" s="1111">
        <f t="shared" si="726"/>
        <v>692</v>
      </c>
      <c r="NC60" s="1110">
        <f t="shared" si="726"/>
        <v>5</v>
      </c>
      <c r="ND60" s="1111">
        <f t="shared" si="726"/>
        <v>29</v>
      </c>
      <c r="NE60" s="1110">
        <f t="shared" si="726"/>
        <v>107</v>
      </c>
      <c r="NF60" s="1111">
        <f t="shared" si="726"/>
        <v>158</v>
      </c>
      <c r="NG60" s="1110">
        <f t="shared" si="726"/>
        <v>29</v>
      </c>
      <c r="NH60" s="1110">
        <f t="shared" si="726"/>
        <v>14</v>
      </c>
      <c r="NI60" s="1110">
        <f t="shared" si="726"/>
        <v>49</v>
      </c>
      <c r="NJ60" s="1110">
        <f t="shared" si="726"/>
        <v>47</v>
      </c>
      <c r="NK60" s="1110">
        <f t="shared" si="726"/>
        <v>45</v>
      </c>
      <c r="NL60" s="1110">
        <f t="shared" si="726"/>
        <v>32</v>
      </c>
      <c r="NM60" s="1110">
        <f t="shared" si="726"/>
        <v>7</v>
      </c>
      <c r="NN60" s="1110">
        <f t="shared" si="726"/>
        <v>4</v>
      </c>
      <c r="NO60" s="1110">
        <f t="shared" si="726"/>
        <v>121</v>
      </c>
      <c r="NP60" s="1110">
        <f t="shared" si="726"/>
        <v>1</v>
      </c>
      <c r="NQ60" s="1110">
        <f t="shared" si="726"/>
        <v>4</v>
      </c>
      <c r="NR60" s="1135">
        <f t="shared" si="726"/>
        <v>96</v>
      </c>
    </row>
    <row r="61" spans="1:382" s="88" customFormat="1" ht="20.100000000000001" customHeight="1">
      <c r="A61" s="566"/>
      <c r="B61" s="567" t="s">
        <v>761</v>
      </c>
      <c r="C61" s="567"/>
      <c r="D61" s="568" t="s">
        <v>753</v>
      </c>
      <c r="E61" s="569" t="s">
        <v>368</v>
      </c>
      <c r="F61" s="570" t="s">
        <v>368</v>
      </c>
      <c r="G61" s="571" t="s">
        <v>368</v>
      </c>
      <c r="H61" s="572">
        <f t="shared" si="287"/>
        <v>1.1171352723467746E-2</v>
      </c>
      <c r="I61" s="573">
        <f t="shared" si="337"/>
        <v>1.10096219947658E-2</v>
      </c>
      <c r="J61" s="574">
        <f t="shared" si="236"/>
        <v>1.0828464352336831E-2</v>
      </c>
      <c r="K61" s="575">
        <f t="shared" si="665"/>
        <v>1.1661171512240002E-2</v>
      </c>
      <c r="L61" s="576">
        <f t="shared" si="666"/>
        <v>1.2654840089315935E-2</v>
      </c>
      <c r="M61" s="577">
        <f t="shared" si="667"/>
        <v>1.2571931433539464E-2</v>
      </c>
      <c r="N61" s="578">
        <f t="shared" si="668"/>
        <v>3.7979119784557494E-2</v>
      </c>
      <c r="O61" s="579">
        <f t="shared" si="288"/>
        <v>3.8175364723130087E-2</v>
      </c>
      <c r="P61" s="580">
        <f t="shared" si="289"/>
        <v>3.7376181558026862E-2</v>
      </c>
      <c r="Q61" s="581">
        <f t="shared" si="290"/>
        <v>4.1561682479595893E-2</v>
      </c>
      <c r="R61" s="580">
        <f t="shared" si="291"/>
        <v>4.626127436718068E-2</v>
      </c>
      <c r="S61" s="582">
        <f t="shared" si="292"/>
        <v>4.7042837447804568E-2</v>
      </c>
      <c r="T61" s="578">
        <f>Z61/$Z$60</f>
        <v>0.76380498145204023</v>
      </c>
      <c r="U61" s="579">
        <f>AC61/$AC$60</f>
        <v>0.77184087363494536</v>
      </c>
      <c r="V61" s="574">
        <f>AF61/$AF$60</f>
        <v>0.75923016496465046</v>
      </c>
      <c r="W61" s="583">
        <f>AH61/$AH$60</f>
        <v>0.77900802169246408</v>
      </c>
      <c r="X61" s="574">
        <f>AJ61/$AJ$60</f>
        <v>0.79491264696187236</v>
      </c>
      <c r="Y61" s="584">
        <f>AL61/$AL$60</f>
        <v>0.80131779016725802</v>
      </c>
      <c r="Z61" s="2043">
        <f t="shared" si="338"/>
        <v>14413</v>
      </c>
      <c r="AA61" s="2190">
        <f t="shared" si="450"/>
        <v>4.0424456796361863E-2</v>
      </c>
      <c r="AB61" s="2191">
        <f t="shared" si="241"/>
        <v>560</v>
      </c>
      <c r="AC61" s="2032">
        <f t="shared" si="664"/>
        <v>13853</v>
      </c>
      <c r="AD61" s="585">
        <f t="shared" si="452"/>
        <v>2.3797206414899019E-2</v>
      </c>
      <c r="AE61" s="2025">
        <f t="shared" si="242"/>
        <v>322</v>
      </c>
      <c r="AF61" s="586" t="s">
        <v>68</v>
      </c>
      <c r="AG61" s="585">
        <f t="shared" si="243"/>
        <v>-1.8781725888324829E-2</v>
      </c>
      <c r="AH61" s="2052">
        <v>13790</v>
      </c>
      <c r="AI61" s="585">
        <f t="shared" si="244"/>
        <v>-4.6927914852443187E-2</v>
      </c>
      <c r="AJ61" s="587">
        <v>14469</v>
      </c>
      <c r="AK61" s="588">
        <f t="shared" si="295"/>
        <v>1.6866961838498895E-2</v>
      </c>
      <c r="AL61" s="2052">
        <v>14229</v>
      </c>
      <c r="AM61" s="589">
        <f t="shared" si="296"/>
        <v>3.5740282428301073E-2</v>
      </c>
      <c r="AN61" s="2067">
        <v>13738</v>
      </c>
      <c r="AO61" s="585">
        <f t="shared" si="245"/>
        <v>0.16780006800408032</v>
      </c>
      <c r="AP61" s="2052">
        <v>11764</v>
      </c>
      <c r="AQ61" s="589">
        <f t="shared" si="246"/>
        <v>8.3840058964437025E-2</v>
      </c>
      <c r="AR61" s="2067">
        <v>10854</v>
      </c>
      <c r="AS61" s="585">
        <f t="shared" si="247"/>
        <v>-2.2980053313723658E-3</v>
      </c>
      <c r="AT61" s="2052">
        <v>10879</v>
      </c>
      <c r="AU61" s="589" t="str">
        <f t="shared" si="248"/>
        <v>-</v>
      </c>
      <c r="AV61" s="2067" t="s">
        <v>368</v>
      </c>
      <c r="AW61" s="585" t="str">
        <f t="shared" si="249"/>
        <v>-</v>
      </c>
      <c r="AX61" s="2052" t="s">
        <v>368</v>
      </c>
      <c r="AY61" s="589" t="str">
        <f t="shared" si="297"/>
        <v>-</v>
      </c>
      <c r="AZ61" s="2081" t="s">
        <v>368</v>
      </c>
      <c r="BA61" s="2092">
        <f t="shared" si="339"/>
        <v>10120</v>
      </c>
      <c r="BB61" s="2102">
        <f>SUM(CA61,CW61)</f>
        <v>9779</v>
      </c>
      <c r="BC61" s="2111">
        <v>9547</v>
      </c>
      <c r="BD61" s="590">
        <f t="shared" ref="BD61:BE65" si="727">CC61+CY61</f>
        <v>4293</v>
      </c>
      <c r="BE61" s="591">
        <f t="shared" si="727"/>
        <v>4074</v>
      </c>
      <c r="BF61" s="2135">
        <v>3984</v>
      </c>
      <c r="BG61" s="2145">
        <f>BH61+BI61</f>
        <v>9410</v>
      </c>
      <c r="BH61" s="593">
        <f t="shared" ref="BH61:BI65" si="728">CG61+DC61</f>
        <v>8150</v>
      </c>
      <c r="BI61" s="593">
        <f t="shared" si="728"/>
        <v>1260</v>
      </c>
      <c r="BJ61" s="592">
        <f>BK61+BL61</f>
        <v>5003</v>
      </c>
      <c r="BK61" s="593">
        <f t="shared" ref="BK61:BL65" si="729">CJ61+DF61</f>
        <v>1970</v>
      </c>
      <c r="BL61" s="594">
        <f t="shared" si="729"/>
        <v>3033</v>
      </c>
      <c r="BM61" s="2125">
        <f t="shared" si="340"/>
        <v>14413</v>
      </c>
      <c r="BN61" s="3271"/>
      <c r="BO61" s="595"/>
      <c r="BP61" s="596">
        <f t="shared" si="453"/>
        <v>3647</v>
      </c>
      <c r="BQ61" s="2162">
        <f t="shared" si="252"/>
        <v>2.4726046642315147E-2</v>
      </c>
      <c r="BR61" s="2163">
        <f t="shared" si="342"/>
        <v>88</v>
      </c>
      <c r="BS61" s="597">
        <f t="shared" si="485"/>
        <v>3559</v>
      </c>
      <c r="BT61" s="598">
        <f t="shared" si="301"/>
        <v>1.5986297459320564E-2</v>
      </c>
      <c r="BU61" s="599">
        <v>3503</v>
      </c>
      <c r="BV61" s="598">
        <f t="shared" si="302"/>
        <v>-0.11651954602774273</v>
      </c>
      <c r="BW61" s="599">
        <v>3965</v>
      </c>
      <c r="BX61" s="598">
        <f t="shared" si="303"/>
        <v>0.13740676993689038</v>
      </c>
      <c r="BY61" s="600">
        <v>3486</v>
      </c>
      <c r="BZ61" s="601">
        <f t="shared" si="343"/>
        <v>2500</v>
      </c>
      <c r="CA61" s="602">
        <v>2440</v>
      </c>
      <c r="CB61" s="603">
        <v>2396</v>
      </c>
      <c r="CC61" s="604">
        <f t="shared" si="344"/>
        <v>1147</v>
      </c>
      <c r="CD61" s="605">
        <v>1119</v>
      </c>
      <c r="CE61" s="603">
        <v>1107</v>
      </c>
      <c r="CF61" s="606">
        <f t="shared" si="454"/>
        <v>2171</v>
      </c>
      <c r="CG61" s="607">
        <v>1848</v>
      </c>
      <c r="CH61" s="608">
        <v>323</v>
      </c>
      <c r="CI61" s="606">
        <f t="shared" si="455"/>
        <v>1476</v>
      </c>
      <c r="CJ61" s="608">
        <v>652</v>
      </c>
      <c r="CK61" s="609">
        <v>824</v>
      </c>
      <c r="CL61" s="610">
        <f t="shared" ref="CL61:CL65" si="730">CV61+CY61</f>
        <v>10766</v>
      </c>
      <c r="CM61" s="611">
        <f t="shared" si="347"/>
        <v>4.5851952593743972E-2</v>
      </c>
      <c r="CN61" s="2006">
        <f t="shared" si="348"/>
        <v>472</v>
      </c>
      <c r="CO61" s="612">
        <f t="shared" si="304"/>
        <v>10294</v>
      </c>
      <c r="CP61" s="613">
        <f t="shared" si="305"/>
        <v>2.6525727961707268E-2</v>
      </c>
      <c r="CQ61" s="614">
        <v>10028</v>
      </c>
      <c r="CR61" s="615">
        <f t="shared" si="306"/>
        <v>2.0661577608142467E-2</v>
      </c>
      <c r="CS61" s="614">
        <v>9825</v>
      </c>
      <c r="CT61" s="615">
        <f t="shared" si="306"/>
        <v>-0.10543567331330239</v>
      </c>
      <c r="CU61" s="616">
        <v>10983</v>
      </c>
      <c r="CV61" s="617">
        <f t="shared" ref="CV61:CW65" si="731">SUM(DS61,DY61,EP61,EV61,FM61,FS61,GJ61,GP61,HG61,HM61,ID61,IJ61)</f>
        <v>7620</v>
      </c>
      <c r="CW61" s="618">
        <f t="shared" si="731"/>
        <v>7339</v>
      </c>
      <c r="CX61" s="619">
        <v>2690</v>
      </c>
      <c r="CY61" s="620">
        <f t="shared" ref="CY61:CZ65" si="732">SUM(DV61,EB61,ES61,EY61,FP61,FV61,GM61,GS61,HJ61,HP61,IG61,IM61)</f>
        <v>3146</v>
      </c>
      <c r="CZ61" s="621">
        <f t="shared" si="732"/>
        <v>2955</v>
      </c>
      <c r="DA61" s="622">
        <v>2877</v>
      </c>
      <c r="DB61" s="606">
        <f t="shared" ref="DB61:DB65" si="733">DC61+DD61</f>
        <v>7239</v>
      </c>
      <c r="DC61" s="623">
        <f t="shared" ref="DC61:DC65" si="734">DS61+EP61+FM61+GJ61+HG61+ID61</f>
        <v>6302</v>
      </c>
      <c r="DD61" s="624">
        <f t="shared" ref="DD61:DD65" si="735">DV61+ES61+FP61+GM61+HJ61+IG61</f>
        <v>937</v>
      </c>
      <c r="DE61" s="606">
        <f t="shared" ref="DE61:DE65" si="736">DF61+DG61</f>
        <v>3527</v>
      </c>
      <c r="DF61" s="624">
        <f t="shared" ref="DF61:DF65" si="737">DY61+EV61+FS61+GP61+HM61+IJ61</f>
        <v>1318</v>
      </c>
      <c r="DG61" s="1140">
        <f t="shared" ref="DG61:DG65" si="738">EB61+EY61+FV61+GS61+HP61+IM61</f>
        <v>2209</v>
      </c>
      <c r="DH61" s="1146">
        <f>DM61+DP61</f>
        <v>6766</v>
      </c>
      <c r="DI61" s="625">
        <f t="shared" si="309"/>
        <v>6572</v>
      </c>
      <c r="DJ61" s="626">
        <f t="shared" si="356"/>
        <v>6398</v>
      </c>
      <c r="DK61" s="627">
        <f>DS61+DY61</f>
        <v>5166</v>
      </c>
      <c r="DL61" s="627">
        <f>DV61+EB61</f>
        <v>1600</v>
      </c>
      <c r="DM61" s="628">
        <f>DS61+DV61</f>
        <v>4696</v>
      </c>
      <c r="DN61" s="625">
        <f>SUM(DT61,DW61)</f>
        <v>4561</v>
      </c>
      <c r="DO61" s="629">
        <v>4435</v>
      </c>
      <c r="DP61" s="630">
        <f>DY61+EB61</f>
        <v>2070</v>
      </c>
      <c r="DQ61" s="625">
        <f>SUM(DZ61,EC61)</f>
        <v>2011</v>
      </c>
      <c r="DR61" s="631">
        <v>1963</v>
      </c>
      <c r="DS61" s="632">
        <v>4490</v>
      </c>
      <c r="DT61" s="633">
        <v>4376</v>
      </c>
      <c r="DU61" s="634">
        <v>4252</v>
      </c>
      <c r="DV61" s="635">
        <v>206</v>
      </c>
      <c r="DW61" s="636">
        <v>185</v>
      </c>
      <c r="DX61" s="637">
        <v>183</v>
      </c>
      <c r="DY61" s="635">
        <v>676</v>
      </c>
      <c r="DZ61" s="636">
        <v>657</v>
      </c>
      <c r="EA61" s="638">
        <v>641</v>
      </c>
      <c r="EB61" s="639">
        <v>1394</v>
      </c>
      <c r="EC61" s="636">
        <v>1354</v>
      </c>
      <c r="ED61" s="640">
        <v>1322</v>
      </c>
      <c r="EE61" s="641">
        <f t="shared" si="357"/>
        <v>30</v>
      </c>
      <c r="EF61" s="642">
        <f t="shared" si="310"/>
        <v>25</v>
      </c>
      <c r="EG61" s="643">
        <f t="shared" si="311"/>
        <v>20</v>
      </c>
      <c r="EH61" s="620">
        <f>EP61+EV61</f>
        <v>17</v>
      </c>
      <c r="EI61" s="644">
        <f>ES61+EY61</f>
        <v>13</v>
      </c>
      <c r="EJ61" s="645">
        <f>EP61+ES61</f>
        <v>16</v>
      </c>
      <c r="EK61" s="643">
        <f>SUM(EQ61,ET61)</f>
        <v>14</v>
      </c>
      <c r="EL61" s="646">
        <v>12</v>
      </c>
      <c r="EM61" s="645">
        <f>EV61+EY61</f>
        <v>14</v>
      </c>
      <c r="EN61" s="642">
        <f>SUM(EW61,EZ61)</f>
        <v>11</v>
      </c>
      <c r="EO61" s="646">
        <v>8</v>
      </c>
      <c r="EP61" s="647">
        <v>13</v>
      </c>
      <c r="EQ61" s="648">
        <v>11</v>
      </c>
      <c r="ER61" s="649">
        <v>10</v>
      </c>
      <c r="ES61" s="650">
        <v>3</v>
      </c>
      <c r="ET61" s="651">
        <v>3</v>
      </c>
      <c r="EU61" s="646">
        <v>2</v>
      </c>
      <c r="EV61" s="647">
        <v>4</v>
      </c>
      <c r="EW61" s="648">
        <v>3</v>
      </c>
      <c r="EX61" s="652">
        <v>2</v>
      </c>
      <c r="EY61" s="653">
        <v>10</v>
      </c>
      <c r="EZ61" s="648">
        <v>8</v>
      </c>
      <c r="FA61" s="654">
        <v>6</v>
      </c>
      <c r="FB61" s="641">
        <f t="shared" si="358"/>
        <v>733</v>
      </c>
      <c r="FC61" s="655">
        <f t="shared" si="312"/>
        <v>707</v>
      </c>
      <c r="FD61" s="656">
        <f t="shared" si="313"/>
        <v>676</v>
      </c>
      <c r="FE61" s="657">
        <f>FM61+FS61</f>
        <v>533</v>
      </c>
      <c r="FF61" s="657">
        <f>FP61+FV61</f>
        <v>200</v>
      </c>
      <c r="FG61" s="645">
        <f>FM61+FP61</f>
        <v>438</v>
      </c>
      <c r="FH61" s="656">
        <f>SUM(FN61,FQ61)</f>
        <v>424</v>
      </c>
      <c r="FI61" s="658">
        <v>400</v>
      </c>
      <c r="FJ61" s="659">
        <f>FS61+FV61</f>
        <v>295</v>
      </c>
      <c r="FK61" s="655">
        <f>SUM(FT61,FW61)</f>
        <v>283</v>
      </c>
      <c r="FL61" s="660">
        <v>276</v>
      </c>
      <c r="FM61" s="661">
        <v>389</v>
      </c>
      <c r="FN61" s="662">
        <v>375</v>
      </c>
      <c r="FO61" s="619">
        <v>355</v>
      </c>
      <c r="FP61" s="663">
        <v>49</v>
      </c>
      <c r="FQ61" s="662">
        <v>49</v>
      </c>
      <c r="FR61" s="619">
        <v>45</v>
      </c>
      <c r="FS61" s="663">
        <v>144</v>
      </c>
      <c r="FT61" s="662">
        <v>141</v>
      </c>
      <c r="FU61" s="664">
        <v>139</v>
      </c>
      <c r="FV61" s="665">
        <v>151</v>
      </c>
      <c r="FW61" s="662">
        <v>142</v>
      </c>
      <c r="FX61" s="666">
        <v>137</v>
      </c>
      <c r="FY61" s="641">
        <f t="shared" si="359"/>
        <v>304</v>
      </c>
      <c r="FZ61" s="667">
        <f t="shared" si="314"/>
        <v>234</v>
      </c>
      <c r="GA61" s="668">
        <f t="shared" si="315"/>
        <v>200</v>
      </c>
      <c r="GB61" s="620">
        <f>GJ61+GP61</f>
        <v>148</v>
      </c>
      <c r="GC61" s="620">
        <f>GM61+GS61</f>
        <v>156</v>
      </c>
      <c r="GD61" s="645">
        <f>GJ61+GM61</f>
        <v>255</v>
      </c>
      <c r="GE61" s="668">
        <f>SUM(GK61,GN61)</f>
        <v>191</v>
      </c>
      <c r="GF61" s="669">
        <v>172</v>
      </c>
      <c r="GG61" s="670">
        <f>GP61+GS61</f>
        <v>49</v>
      </c>
      <c r="GH61" s="667">
        <f>SUM(GQ61,GT61)</f>
        <v>43</v>
      </c>
      <c r="GI61" s="671">
        <v>28</v>
      </c>
      <c r="GJ61" s="672">
        <v>124</v>
      </c>
      <c r="GK61" s="673">
        <v>91</v>
      </c>
      <c r="GL61" s="674">
        <v>79</v>
      </c>
      <c r="GM61" s="675">
        <v>131</v>
      </c>
      <c r="GN61" s="673">
        <v>100</v>
      </c>
      <c r="GO61" s="676">
        <v>93</v>
      </c>
      <c r="GP61" s="675">
        <v>24</v>
      </c>
      <c r="GQ61" s="673">
        <v>21</v>
      </c>
      <c r="GR61" s="677">
        <v>16</v>
      </c>
      <c r="GS61" s="672">
        <v>25</v>
      </c>
      <c r="GT61" s="673">
        <v>22</v>
      </c>
      <c r="GU61" s="678">
        <v>12</v>
      </c>
      <c r="GV61" s="641">
        <f t="shared" si="360"/>
        <v>705</v>
      </c>
      <c r="GW61" s="679">
        <f t="shared" si="316"/>
        <v>679</v>
      </c>
      <c r="GX61" s="680">
        <f t="shared" si="361"/>
        <v>698</v>
      </c>
      <c r="GY61" s="620">
        <f>HG61+HM61</f>
        <v>363</v>
      </c>
      <c r="GZ61" s="620">
        <f>HJ61+HP61</f>
        <v>342</v>
      </c>
      <c r="HA61" s="645">
        <f>HG61+HJ61</f>
        <v>373</v>
      </c>
      <c r="HB61" s="680">
        <f>SUM(HH61,HK61)</f>
        <v>349</v>
      </c>
      <c r="HC61" s="681">
        <f t="shared" si="317"/>
        <v>362</v>
      </c>
      <c r="HD61" s="645">
        <f>HM61+HP61</f>
        <v>332</v>
      </c>
      <c r="HE61" s="680">
        <f>SUM(HN61,HQ61)</f>
        <v>330</v>
      </c>
      <c r="HF61" s="682">
        <f t="shared" si="318"/>
        <v>336</v>
      </c>
      <c r="HG61" s="683">
        <v>251</v>
      </c>
      <c r="HH61" s="591">
        <v>245</v>
      </c>
      <c r="HI61" s="684">
        <v>258</v>
      </c>
      <c r="HJ61" s="685">
        <v>122</v>
      </c>
      <c r="HK61" s="591">
        <v>104</v>
      </c>
      <c r="HL61" s="684">
        <v>104</v>
      </c>
      <c r="HM61" s="685">
        <v>112</v>
      </c>
      <c r="HN61" s="591">
        <v>107</v>
      </c>
      <c r="HO61" s="686">
        <v>106</v>
      </c>
      <c r="HP61" s="683">
        <v>220</v>
      </c>
      <c r="HQ61" s="591">
        <v>223</v>
      </c>
      <c r="HR61" s="687">
        <v>230</v>
      </c>
      <c r="HS61" s="688">
        <f t="shared" ref="HS61:HU65" si="739">HX61+IA61</f>
        <v>2228</v>
      </c>
      <c r="HT61" s="689">
        <f t="shared" si="739"/>
        <v>2077</v>
      </c>
      <c r="HU61" s="690">
        <f t="shared" si="739"/>
        <v>2036</v>
      </c>
      <c r="HV61" s="620">
        <f>ID61+IJ61</f>
        <v>1393</v>
      </c>
      <c r="HW61" s="691">
        <f>IG61+IM61</f>
        <v>835</v>
      </c>
      <c r="HX61" s="645">
        <f>ID61+IG61</f>
        <v>1461</v>
      </c>
      <c r="HY61" s="690">
        <f>SUM(IE61,IH61)</f>
        <v>1351</v>
      </c>
      <c r="HZ61" s="692">
        <v>1333</v>
      </c>
      <c r="IA61" s="645">
        <f t="shared" ref="IA61:IB65" si="740">SUM(IJ61,IM61)</f>
        <v>767</v>
      </c>
      <c r="IB61" s="690">
        <f t="shared" si="740"/>
        <v>726</v>
      </c>
      <c r="IC61" s="693">
        <v>703</v>
      </c>
      <c r="ID61" s="694">
        <v>1035</v>
      </c>
      <c r="IE61" s="695">
        <v>970</v>
      </c>
      <c r="IF61" s="692">
        <v>956</v>
      </c>
      <c r="IG61" s="696">
        <v>426</v>
      </c>
      <c r="IH61" s="695">
        <v>381</v>
      </c>
      <c r="II61" s="692">
        <v>377</v>
      </c>
      <c r="IJ61" s="696">
        <v>358</v>
      </c>
      <c r="IK61" s="695">
        <v>342</v>
      </c>
      <c r="IL61" s="697">
        <v>337</v>
      </c>
      <c r="IM61" s="696">
        <v>409</v>
      </c>
      <c r="IN61" s="695">
        <v>384</v>
      </c>
      <c r="IO61" s="698">
        <v>366</v>
      </c>
      <c r="IP61" s="1943">
        <f t="shared" ref="IP61:IP65" si="741">IQ61+IT61+IW61+IZ61+JC61+JF61</f>
        <v>14413</v>
      </c>
      <c r="IQ61" s="3216">
        <f t="shared" ref="IQ61:IQ65" si="742">IR61+IS61</f>
        <v>3202</v>
      </c>
      <c r="IR61" s="3230">
        <v>1612</v>
      </c>
      <c r="IS61" s="3231">
        <v>1590</v>
      </c>
      <c r="IT61" s="3216">
        <f t="shared" ref="IT61:IT65" si="743">IU61+IV61</f>
        <v>1383</v>
      </c>
      <c r="IU61" s="3230">
        <v>711</v>
      </c>
      <c r="IV61" s="3231">
        <v>672</v>
      </c>
      <c r="IW61" s="3216">
        <f t="shared" ref="IW61:IW65" si="744">IX61+IY61</f>
        <v>1528</v>
      </c>
      <c r="IX61" s="3230">
        <v>953</v>
      </c>
      <c r="IY61" s="3231">
        <v>575</v>
      </c>
      <c r="IZ61" s="3216">
        <f t="shared" ref="IZ61:IZ65" si="745">JA61+JB61</f>
        <v>2587</v>
      </c>
      <c r="JA61" s="3230">
        <v>1878</v>
      </c>
      <c r="JB61" s="3231">
        <v>709</v>
      </c>
      <c r="JC61" s="3216">
        <f t="shared" ref="JC61:JC65" si="746">JD61+JE61</f>
        <v>2221</v>
      </c>
      <c r="JD61" s="3230">
        <v>1883</v>
      </c>
      <c r="JE61" s="3231">
        <v>338</v>
      </c>
      <c r="JF61" s="3216">
        <f t="shared" ref="JF61:JF65" si="747">JG61+JH61</f>
        <v>3492</v>
      </c>
      <c r="JG61" s="3230">
        <v>3083</v>
      </c>
      <c r="JH61" s="3232">
        <v>409</v>
      </c>
      <c r="JI61" s="87"/>
      <c r="JJ61" s="970" t="s">
        <v>368</v>
      </c>
      <c r="JK61" s="971" t="s">
        <v>368</v>
      </c>
      <c r="JL61" s="972" t="s">
        <v>751</v>
      </c>
      <c r="JM61" s="973">
        <f t="shared" si="669"/>
        <v>1.892873288320476E-2</v>
      </c>
      <c r="JN61" s="974">
        <f t="shared" si="270"/>
        <v>1.6761528450695392E-2</v>
      </c>
      <c r="JO61" s="975">
        <f t="shared" si="271"/>
        <v>1.6977034941106799E-2</v>
      </c>
      <c r="JP61" s="976">
        <f t="shared" si="272"/>
        <v>1.6100810658961393E-2</v>
      </c>
      <c r="JQ61" s="977">
        <f t="shared" si="273"/>
        <v>1.6360845601060488E-2</v>
      </c>
      <c r="JR61" s="976">
        <f t="shared" si="274"/>
        <v>1.4460393407761828E-2</v>
      </c>
      <c r="JS61" s="978">
        <f t="shared" si="670"/>
        <v>2.6927784577723379E-2</v>
      </c>
      <c r="JT61" s="979">
        <f t="shared" si="671"/>
        <v>2.3899483556529322E-2</v>
      </c>
      <c r="JU61" s="980">
        <f t="shared" si="672"/>
        <v>2.4270931326434618E-2</v>
      </c>
      <c r="JV61" s="981">
        <f t="shared" si="673"/>
        <v>2.2633930586270706E-2</v>
      </c>
      <c r="JW61" s="980">
        <f t="shared" si="674"/>
        <v>2.3339719823832393E-2</v>
      </c>
      <c r="JX61" s="982">
        <f t="shared" si="675"/>
        <v>2.056347966332342E-2</v>
      </c>
      <c r="JY61" s="978">
        <f>KE61/$KE$60</f>
        <v>0.85338593030900722</v>
      </c>
      <c r="JZ61" s="979">
        <f>KI61/$KI$60</f>
        <v>0.8484126984126984</v>
      </c>
      <c r="KA61" s="977">
        <f>KL61/$KL$60</f>
        <v>0.85008237232289952</v>
      </c>
      <c r="KB61" s="976">
        <f>KO61/$KO$60</f>
        <v>0.85653287788215204</v>
      </c>
      <c r="KC61" s="977">
        <f>KR61/$KR$60</f>
        <v>0.8725581395348837</v>
      </c>
      <c r="KD61" s="983">
        <f>KU61/$KU$60</f>
        <v>0.85534591194968557</v>
      </c>
      <c r="KE61" s="984">
        <f>SUM(LD61,LG61,LJ61,LT61,LW61,LZ61,MC61,MF61,MI61,MN61)</f>
        <v>1298</v>
      </c>
      <c r="KF61" s="985"/>
      <c r="KG61" s="986">
        <f t="shared" si="281"/>
        <v>0.21421889616463985</v>
      </c>
      <c r="KH61" s="3300">
        <f t="shared" si="282"/>
        <v>229</v>
      </c>
      <c r="KI61" s="987">
        <f>SUM(LE61,LH61,LK61,LU61,LX61,MA61,MD61,MG61,MJ61,MQ61)</f>
        <v>1069</v>
      </c>
      <c r="KJ61" s="988" t="s">
        <v>353</v>
      </c>
      <c r="KK61" s="989">
        <f t="shared" si="326"/>
        <v>3.5852713178294637E-2</v>
      </c>
      <c r="KL61" s="990" t="s">
        <v>69</v>
      </c>
      <c r="KM61" s="991"/>
      <c r="KN61" s="992">
        <f t="shared" si="327"/>
        <v>2.8913260219342041E-2</v>
      </c>
      <c r="KO61" s="993">
        <v>1003</v>
      </c>
      <c r="KP61" s="991"/>
      <c r="KQ61" s="994">
        <f t="shared" si="328"/>
        <v>6.9296375266524546E-2</v>
      </c>
      <c r="KR61" s="993">
        <v>938</v>
      </c>
      <c r="KS61" s="991"/>
      <c r="KT61" s="994">
        <f t="shared" si="329"/>
        <v>0.14950980392156854</v>
      </c>
      <c r="KU61" s="993">
        <v>816</v>
      </c>
      <c r="KV61" s="995"/>
      <c r="KW61" s="2769">
        <f>LD61+LG61+LJ61</f>
        <v>148</v>
      </c>
      <c r="KX61" s="2770">
        <f t="shared" si="330"/>
        <v>0.59139784946236551</v>
      </c>
      <c r="KY61" s="2771">
        <f t="shared" si="331"/>
        <v>55</v>
      </c>
      <c r="KZ61" s="2964">
        <f>LE61+LH61+LK61</f>
        <v>93</v>
      </c>
      <c r="LA61" s="2770">
        <f t="shared" si="332"/>
        <v>-7.9207920792079167E-2</v>
      </c>
      <c r="LB61" s="2771">
        <f t="shared" si="364"/>
        <v>-8</v>
      </c>
      <c r="LC61" s="2950">
        <f t="shared" si="369"/>
        <v>101</v>
      </c>
      <c r="LD61" s="996">
        <v>73</v>
      </c>
      <c r="LE61" s="997">
        <v>39</v>
      </c>
      <c r="LF61" s="2716">
        <v>44</v>
      </c>
      <c r="LG61" s="996">
        <v>75</v>
      </c>
      <c r="LH61" s="2699">
        <v>54</v>
      </c>
      <c r="LI61" s="998">
        <v>57</v>
      </c>
      <c r="LJ61" s="996"/>
      <c r="LK61" s="2699"/>
      <c r="LL61" s="2700"/>
      <c r="LM61" s="2769">
        <f t="shared" si="365"/>
        <v>1150</v>
      </c>
      <c r="LN61" s="2770">
        <f t="shared" si="333"/>
        <v>0.17827868852459017</v>
      </c>
      <c r="LO61" s="2771">
        <f t="shared" si="334"/>
        <v>174</v>
      </c>
      <c r="LP61" s="2772">
        <f t="shared" si="366"/>
        <v>976</v>
      </c>
      <c r="LQ61" s="2770">
        <f t="shared" si="367"/>
        <v>4.8335123523093548E-2</v>
      </c>
      <c r="LR61" s="2771">
        <f t="shared" si="368"/>
        <v>45</v>
      </c>
      <c r="LS61" s="2773">
        <f>LY61+MB61+ME61+MH61+ML61+LV61</f>
        <v>931</v>
      </c>
      <c r="LT61" s="2835">
        <v>441</v>
      </c>
      <c r="LU61" s="1000">
        <v>482</v>
      </c>
      <c r="LV61" s="1001">
        <v>379</v>
      </c>
      <c r="LW61" s="999">
        <v>147</v>
      </c>
      <c r="LX61" s="1000">
        <v>65</v>
      </c>
      <c r="LY61" s="1002">
        <v>95</v>
      </c>
      <c r="LZ61" s="999"/>
      <c r="MA61" s="1000"/>
      <c r="MB61" s="1002"/>
      <c r="MC61" s="999">
        <v>376</v>
      </c>
      <c r="MD61" s="1003">
        <v>276</v>
      </c>
      <c r="ME61" s="1002">
        <v>317</v>
      </c>
      <c r="MF61" s="999"/>
      <c r="MG61" s="1000"/>
      <c r="MH61" s="1002"/>
      <c r="MI61" s="999">
        <v>186</v>
      </c>
      <c r="MJ61" s="1003">
        <v>153</v>
      </c>
      <c r="MK61" s="1004" t="s">
        <v>353</v>
      </c>
      <c r="ML61" s="2861">
        <v>140</v>
      </c>
      <c r="MM61" s="2869"/>
      <c r="MN61" s="1005">
        <v>0</v>
      </c>
      <c r="MO61" s="2770" t="str">
        <f t="shared" si="335"/>
        <v>-</v>
      </c>
      <c r="MP61" s="2771">
        <f t="shared" si="336"/>
        <v>0</v>
      </c>
      <c r="MQ61" s="1006"/>
      <c r="MR61" s="3183"/>
      <c r="MS61" s="2770" t="str">
        <f t="shared" si="284"/>
        <v>-</v>
      </c>
      <c r="MT61" s="2771">
        <f t="shared" si="285"/>
        <v>0</v>
      </c>
      <c r="MU61" s="3145"/>
      <c r="MV61" s="3162"/>
      <c r="MW61" s="1007">
        <f>SUM(MX61:NR61)</f>
        <v>1298</v>
      </c>
      <c r="MX61" s="1130">
        <v>2</v>
      </c>
      <c r="MY61" s="1008">
        <v>2</v>
      </c>
      <c r="MZ61" s="1009">
        <v>12</v>
      </c>
      <c r="NA61" s="1008">
        <v>62</v>
      </c>
      <c r="NB61" s="1009">
        <v>597</v>
      </c>
      <c r="NC61" s="1008">
        <v>5</v>
      </c>
      <c r="ND61" s="1009">
        <v>20</v>
      </c>
      <c r="NE61" s="1008">
        <v>101</v>
      </c>
      <c r="NF61" s="1009">
        <v>152</v>
      </c>
      <c r="NG61" s="1008">
        <v>27</v>
      </c>
      <c r="NH61" s="1008">
        <v>10</v>
      </c>
      <c r="NI61" s="1008">
        <v>44</v>
      </c>
      <c r="NJ61" s="1008">
        <v>30</v>
      </c>
      <c r="NK61" s="1008">
        <v>45</v>
      </c>
      <c r="NL61" s="1008">
        <v>23</v>
      </c>
      <c r="NM61" s="1008">
        <v>7</v>
      </c>
      <c r="NN61" s="1008">
        <v>0</v>
      </c>
      <c r="NO61" s="1008">
        <v>96</v>
      </c>
      <c r="NP61" s="1008">
        <v>1</v>
      </c>
      <c r="NQ61" s="1008">
        <v>0</v>
      </c>
      <c r="NR61" s="1131">
        <v>62</v>
      </c>
    </row>
    <row r="62" spans="1:382" s="91" customFormat="1" ht="20.100000000000001" customHeight="1">
      <c r="A62" s="782"/>
      <c r="B62" s="783"/>
      <c r="C62" s="783" t="s">
        <v>589</v>
      </c>
      <c r="D62" s="784" t="s">
        <v>345</v>
      </c>
      <c r="E62" s="785" t="s">
        <v>368</v>
      </c>
      <c r="F62" s="786" t="s">
        <v>368</v>
      </c>
      <c r="G62" s="787" t="s">
        <v>368</v>
      </c>
      <c r="H62" s="788">
        <f t="shared" si="287"/>
        <v>2.2407812893599707E-3</v>
      </c>
      <c r="I62" s="789">
        <f t="shared" si="337"/>
        <v>2.0448825086647228E-3</v>
      </c>
      <c r="J62" s="790">
        <f t="shared" si="236"/>
        <v>2.2319552936713783E-3</v>
      </c>
      <c r="K62" s="791">
        <f t="shared" si="665"/>
        <v>2.1487336339812797E-3</v>
      </c>
      <c r="L62" s="792">
        <f t="shared" si="666"/>
        <v>2.1174488807957619E-3</v>
      </c>
      <c r="M62" s="793">
        <f t="shared" si="667"/>
        <v>2.085161162636386E-3</v>
      </c>
      <c r="N62" s="794">
        <f t="shared" si="668"/>
        <v>7.6179584609141551E-3</v>
      </c>
      <c r="O62" s="795">
        <f t="shared" si="288"/>
        <v>7.0905373155716244E-3</v>
      </c>
      <c r="P62" s="796">
        <f t="shared" si="289"/>
        <v>7.7039516935434862E-3</v>
      </c>
      <c r="Q62" s="797">
        <f t="shared" si="290"/>
        <v>7.6583201726361985E-3</v>
      </c>
      <c r="R62" s="796">
        <f t="shared" si="291"/>
        <v>7.740586442943149E-3</v>
      </c>
      <c r="S62" s="798">
        <f t="shared" si="292"/>
        <v>7.8024524827337675E-3</v>
      </c>
      <c r="T62" s="794">
        <f>Z62/$Z$60</f>
        <v>0.15320614732379439</v>
      </c>
      <c r="U62" s="795">
        <f>AC62/$AC$60</f>
        <v>0.14335859148651661</v>
      </c>
      <c r="V62" s="790">
        <f>AF62/$AF$60</f>
        <v>0.15649197620917968</v>
      </c>
      <c r="W62" s="799">
        <f>AH62/$AH$60</f>
        <v>0.14354310247429669</v>
      </c>
      <c r="X62" s="790">
        <f>AJ62/$AJ$60</f>
        <v>0.1330073618283705</v>
      </c>
      <c r="Y62" s="800">
        <f>AL62/$AL$60</f>
        <v>0.13290533310807007</v>
      </c>
      <c r="Z62" s="2045">
        <f t="shared" si="338"/>
        <v>2891</v>
      </c>
      <c r="AA62" s="2194">
        <f t="shared" si="450"/>
        <v>0.12359113874854266</v>
      </c>
      <c r="AB62" s="2195">
        <f t="shared" si="241"/>
        <v>318</v>
      </c>
      <c r="AC62" s="2034">
        <f t="shared" si="664"/>
        <v>2573</v>
      </c>
      <c r="AD62" s="801">
        <f t="shared" si="452"/>
        <v>-7.7447113660810363E-2</v>
      </c>
      <c r="AE62" s="2018">
        <f t="shared" si="242"/>
        <v>-216</v>
      </c>
      <c r="AF62" s="802" t="s">
        <v>70</v>
      </c>
      <c r="AG62" s="801">
        <f t="shared" si="243"/>
        <v>9.759937032664312E-2</v>
      </c>
      <c r="AH62" s="2054">
        <v>2541</v>
      </c>
      <c r="AI62" s="801">
        <f t="shared" si="244"/>
        <v>4.9566294919454856E-2</v>
      </c>
      <c r="AJ62" s="803">
        <v>2421</v>
      </c>
      <c r="AK62" s="804">
        <f t="shared" si="295"/>
        <v>2.5847457627118597E-2</v>
      </c>
      <c r="AL62" s="2054">
        <v>2360</v>
      </c>
      <c r="AM62" s="805">
        <f t="shared" si="296"/>
        <v>0.13844669561022682</v>
      </c>
      <c r="AN62" s="2069">
        <v>2073</v>
      </c>
      <c r="AO62" s="801">
        <f t="shared" si="245"/>
        <v>0.11093247588424426</v>
      </c>
      <c r="AP62" s="2054">
        <v>1866</v>
      </c>
      <c r="AQ62" s="805">
        <f t="shared" si="246"/>
        <v>-1.5822784810126556E-2</v>
      </c>
      <c r="AR62" s="2069">
        <v>1896</v>
      </c>
      <c r="AS62" s="801">
        <f t="shared" si="247"/>
        <v>8.4048027444253881E-2</v>
      </c>
      <c r="AT62" s="2054">
        <v>1749</v>
      </c>
      <c r="AU62" s="805" t="str">
        <f t="shared" si="248"/>
        <v>-</v>
      </c>
      <c r="AV62" s="2069" t="s">
        <v>368</v>
      </c>
      <c r="AW62" s="801" t="str">
        <f t="shared" si="249"/>
        <v>-</v>
      </c>
      <c r="AX62" s="2054" t="s">
        <v>368</v>
      </c>
      <c r="AY62" s="805" t="str">
        <f t="shared" si="297"/>
        <v>-</v>
      </c>
      <c r="AZ62" s="2083" t="s">
        <v>368</v>
      </c>
      <c r="BA62" s="2094">
        <f t="shared" si="339"/>
        <v>1981</v>
      </c>
      <c r="BB62" s="2104">
        <f>SUM(CA62,CW62)</f>
        <v>1777</v>
      </c>
      <c r="BC62" s="2113">
        <v>1924</v>
      </c>
      <c r="BD62" s="806">
        <f t="shared" si="727"/>
        <v>910</v>
      </c>
      <c r="BE62" s="807">
        <f t="shared" si="727"/>
        <v>796</v>
      </c>
      <c r="BF62" s="2137">
        <v>865</v>
      </c>
      <c r="BG62" s="2147">
        <f>BH62+BI62</f>
        <v>1908</v>
      </c>
      <c r="BH62" s="806">
        <f t="shared" si="728"/>
        <v>1539</v>
      </c>
      <c r="BI62" s="806">
        <f t="shared" si="728"/>
        <v>369</v>
      </c>
      <c r="BJ62" s="806">
        <f>BK62+BL62</f>
        <v>983</v>
      </c>
      <c r="BK62" s="806">
        <f t="shared" si="729"/>
        <v>442</v>
      </c>
      <c r="BL62" s="808">
        <f t="shared" si="729"/>
        <v>541</v>
      </c>
      <c r="BM62" s="2127">
        <f t="shared" si="340"/>
        <v>2891</v>
      </c>
      <c r="BN62" s="3275"/>
      <c r="BO62" s="881"/>
      <c r="BP62" s="811">
        <f t="shared" si="453"/>
        <v>979</v>
      </c>
      <c r="BQ62" s="2166">
        <f t="shared" si="252"/>
        <v>0.14102564102564097</v>
      </c>
      <c r="BR62" s="2167">
        <f t="shared" si="342"/>
        <v>121</v>
      </c>
      <c r="BS62" s="813">
        <f t="shared" si="485"/>
        <v>858</v>
      </c>
      <c r="BT62" s="812">
        <f t="shared" si="301"/>
        <v>0.13342140026420068</v>
      </c>
      <c r="BU62" s="814">
        <v>757</v>
      </c>
      <c r="BV62" s="812">
        <f t="shared" si="302"/>
        <v>0.12314540059347179</v>
      </c>
      <c r="BW62" s="814">
        <v>674</v>
      </c>
      <c r="BX62" s="812">
        <f t="shared" si="303"/>
        <v>4.334365325077405E-2</v>
      </c>
      <c r="BY62" s="815">
        <v>646</v>
      </c>
      <c r="BZ62" s="816">
        <f t="shared" si="343"/>
        <v>667</v>
      </c>
      <c r="CA62" s="817">
        <v>587</v>
      </c>
      <c r="CB62" s="883">
        <v>509</v>
      </c>
      <c r="CC62" s="819">
        <f t="shared" si="344"/>
        <v>312</v>
      </c>
      <c r="CD62" s="820">
        <v>271</v>
      </c>
      <c r="CE62" s="883">
        <v>248</v>
      </c>
      <c r="CF62" s="821">
        <f t="shared" si="454"/>
        <v>535</v>
      </c>
      <c r="CG62" s="822">
        <v>460</v>
      </c>
      <c r="CH62" s="823">
        <v>75</v>
      </c>
      <c r="CI62" s="821">
        <f t="shared" si="455"/>
        <v>444</v>
      </c>
      <c r="CJ62" s="823">
        <v>207</v>
      </c>
      <c r="CK62" s="824">
        <v>237</v>
      </c>
      <c r="CL62" s="825">
        <f t="shared" si="730"/>
        <v>1912</v>
      </c>
      <c r="CM62" s="826">
        <f t="shared" si="347"/>
        <v>0.11486880466472305</v>
      </c>
      <c r="CN62" s="2008">
        <f t="shared" si="348"/>
        <v>197</v>
      </c>
      <c r="CO62" s="827">
        <f t="shared" si="304"/>
        <v>1715</v>
      </c>
      <c r="CP62" s="828">
        <f t="shared" si="305"/>
        <v>-0.15600393700787396</v>
      </c>
      <c r="CQ62" s="829">
        <v>2032</v>
      </c>
      <c r="CR62" s="830">
        <f t="shared" si="306"/>
        <v>8.8377075522228177E-2</v>
      </c>
      <c r="CS62" s="829">
        <v>1867</v>
      </c>
      <c r="CT62" s="830">
        <f t="shared" si="306"/>
        <v>5.1830985915493066E-2</v>
      </c>
      <c r="CU62" s="831">
        <v>1775</v>
      </c>
      <c r="CV62" s="832">
        <f t="shared" si="731"/>
        <v>1314</v>
      </c>
      <c r="CW62" s="833">
        <f t="shared" si="731"/>
        <v>1190</v>
      </c>
      <c r="CX62" s="900">
        <v>2691</v>
      </c>
      <c r="CY62" s="835">
        <f t="shared" si="732"/>
        <v>598</v>
      </c>
      <c r="CZ62" s="836">
        <f t="shared" si="732"/>
        <v>525</v>
      </c>
      <c r="DA62" s="885">
        <v>617</v>
      </c>
      <c r="DB62" s="821">
        <f t="shared" si="733"/>
        <v>1373</v>
      </c>
      <c r="DC62" s="821">
        <f t="shared" si="734"/>
        <v>1079</v>
      </c>
      <c r="DD62" s="838">
        <f t="shared" si="735"/>
        <v>294</v>
      </c>
      <c r="DE62" s="821">
        <f t="shared" si="736"/>
        <v>539</v>
      </c>
      <c r="DF62" s="838">
        <f t="shared" si="737"/>
        <v>235</v>
      </c>
      <c r="DG62" s="1142">
        <f t="shared" si="738"/>
        <v>304</v>
      </c>
      <c r="DH62" s="1148">
        <f>DM62+DP62</f>
        <v>968</v>
      </c>
      <c r="DI62" s="833">
        <f t="shared" si="309"/>
        <v>780</v>
      </c>
      <c r="DJ62" s="841">
        <f t="shared" si="356"/>
        <v>992</v>
      </c>
      <c r="DK62" s="840">
        <f>DS62+DY62</f>
        <v>748</v>
      </c>
      <c r="DL62" s="840">
        <f>DV62+EB62</f>
        <v>220</v>
      </c>
      <c r="DM62" s="840">
        <f>DS62+DV62</f>
        <v>729</v>
      </c>
      <c r="DN62" s="833">
        <f>SUM(DT62,DW62)</f>
        <v>592</v>
      </c>
      <c r="DO62" s="842">
        <v>747</v>
      </c>
      <c r="DP62" s="843">
        <f>DY62+EB62</f>
        <v>239</v>
      </c>
      <c r="DQ62" s="833">
        <f>SUM(DZ62,EC62)</f>
        <v>188</v>
      </c>
      <c r="DR62" s="886">
        <v>245</v>
      </c>
      <c r="DS62" s="887">
        <v>647</v>
      </c>
      <c r="DT62" s="888">
        <v>535</v>
      </c>
      <c r="DU62" s="889">
        <v>678</v>
      </c>
      <c r="DV62" s="848">
        <v>82</v>
      </c>
      <c r="DW62" s="807">
        <v>57</v>
      </c>
      <c r="DX62" s="890">
        <v>69</v>
      </c>
      <c r="DY62" s="848">
        <v>101</v>
      </c>
      <c r="DZ62" s="807">
        <v>81</v>
      </c>
      <c r="EA62" s="891">
        <v>101</v>
      </c>
      <c r="EB62" s="851">
        <v>138</v>
      </c>
      <c r="EC62" s="807">
        <v>107</v>
      </c>
      <c r="ED62" s="892">
        <v>144</v>
      </c>
      <c r="EE62" s="853">
        <f t="shared" si="357"/>
        <v>1</v>
      </c>
      <c r="EF62" s="854">
        <f t="shared" si="310"/>
        <v>0</v>
      </c>
      <c r="EG62" s="855">
        <f t="shared" si="311"/>
        <v>0</v>
      </c>
      <c r="EH62" s="835">
        <f>EP62+EV62</f>
        <v>1</v>
      </c>
      <c r="EI62" s="853">
        <f>ES62+EY62</f>
        <v>0</v>
      </c>
      <c r="EJ62" s="835">
        <f>EP62+ES62</f>
        <v>1</v>
      </c>
      <c r="EK62" s="855">
        <f>SUM(EQ62,ET62)</f>
        <v>0</v>
      </c>
      <c r="EL62" s="886">
        <v>0</v>
      </c>
      <c r="EM62" s="835">
        <f>EV62+EY62</f>
        <v>0</v>
      </c>
      <c r="EN62" s="854">
        <f>SUM(EW62,EZ62)</f>
        <v>0</v>
      </c>
      <c r="EO62" s="886">
        <v>0</v>
      </c>
      <c r="EP62" s="856">
        <v>1</v>
      </c>
      <c r="EQ62" s="807">
        <v>0</v>
      </c>
      <c r="ER62" s="884">
        <v>0</v>
      </c>
      <c r="ES62" s="857">
        <v>0</v>
      </c>
      <c r="ET62" s="858">
        <v>0</v>
      </c>
      <c r="EU62" s="886">
        <v>0</v>
      </c>
      <c r="EV62" s="856">
        <v>0</v>
      </c>
      <c r="EW62" s="807">
        <v>0</v>
      </c>
      <c r="EX62" s="891">
        <v>0</v>
      </c>
      <c r="EY62" s="851">
        <v>0</v>
      </c>
      <c r="EZ62" s="807">
        <v>0</v>
      </c>
      <c r="FA62" s="892">
        <v>0</v>
      </c>
      <c r="FB62" s="853">
        <f t="shared" si="358"/>
        <v>199</v>
      </c>
      <c r="FC62" s="854">
        <f t="shared" si="312"/>
        <v>192</v>
      </c>
      <c r="FD62" s="855">
        <f t="shared" si="313"/>
        <v>216</v>
      </c>
      <c r="FE62" s="835">
        <f>FM62+FS62</f>
        <v>131</v>
      </c>
      <c r="FF62" s="835">
        <f>FP62+FV62</f>
        <v>68</v>
      </c>
      <c r="FG62" s="835">
        <f>FM62+FP62</f>
        <v>126</v>
      </c>
      <c r="FH62" s="855">
        <f>SUM(FN62,FQ62)</f>
        <v>114</v>
      </c>
      <c r="FI62" s="783">
        <v>133</v>
      </c>
      <c r="FJ62" s="860">
        <f>FS62+FV62</f>
        <v>73</v>
      </c>
      <c r="FK62" s="854">
        <f>SUM(FT62,FW62)</f>
        <v>78</v>
      </c>
      <c r="FL62" s="893">
        <v>83</v>
      </c>
      <c r="FM62" s="856">
        <v>100</v>
      </c>
      <c r="FN62" s="807">
        <v>95</v>
      </c>
      <c r="FO62" s="884">
        <v>111</v>
      </c>
      <c r="FP62" s="848">
        <v>26</v>
      </c>
      <c r="FQ62" s="807">
        <v>19</v>
      </c>
      <c r="FR62" s="884">
        <v>22</v>
      </c>
      <c r="FS62" s="848">
        <v>31</v>
      </c>
      <c r="FT62" s="807">
        <v>35</v>
      </c>
      <c r="FU62" s="891">
        <v>35</v>
      </c>
      <c r="FV62" s="851">
        <v>42</v>
      </c>
      <c r="FW62" s="807">
        <v>43</v>
      </c>
      <c r="FX62" s="892">
        <v>48</v>
      </c>
      <c r="FY62" s="853">
        <f t="shared" si="359"/>
        <v>147</v>
      </c>
      <c r="FZ62" s="854">
        <f t="shared" si="314"/>
        <v>162</v>
      </c>
      <c r="GA62" s="855">
        <f t="shared" si="315"/>
        <v>137</v>
      </c>
      <c r="GB62" s="835">
        <f>GJ62+GP62</f>
        <v>73</v>
      </c>
      <c r="GC62" s="835">
        <f>GM62+GS62</f>
        <v>74</v>
      </c>
      <c r="GD62" s="835">
        <f>GJ62+GM62</f>
        <v>117</v>
      </c>
      <c r="GE62" s="855">
        <f>SUM(GK62,GN62)</f>
        <v>129</v>
      </c>
      <c r="GF62" s="886">
        <v>111</v>
      </c>
      <c r="GG62" s="862">
        <f>GP62+GS62</f>
        <v>30</v>
      </c>
      <c r="GH62" s="854">
        <f>SUM(GQ62,GT62)</f>
        <v>33</v>
      </c>
      <c r="GI62" s="893">
        <v>26</v>
      </c>
      <c r="GJ62" s="856">
        <v>56</v>
      </c>
      <c r="GK62" s="807">
        <v>63</v>
      </c>
      <c r="GL62" s="884">
        <v>51</v>
      </c>
      <c r="GM62" s="848">
        <v>61</v>
      </c>
      <c r="GN62" s="807">
        <v>66</v>
      </c>
      <c r="GO62" s="890">
        <v>60</v>
      </c>
      <c r="GP62" s="848">
        <v>17</v>
      </c>
      <c r="GQ62" s="807">
        <v>19</v>
      </c>
      <c r="GR62" s="885">
        <v>16</v>
      </c>
      <c r="GS62" s="856">
        <v>13</v>
      </c>
      <c r="GT62" s="807">
        <v>14</v>
      </c>
      <c r="GU62" s="892">
        <v>10</v>
      </c>
      <c r="GV62" s="853">
        <f t="shared" si="360"/>
        <v>23</v>
      </c>
      <c r="GW62" s="854">
        <f t="shared" si="316"/>
        <v>25</v>
      </c>
      <c r="GX62" s="855">
        <f t="shared" si="361"/>
        <v>64</v>
      </c>
      <c r="GY62" s="835">
        <f>HG62+HM62</f>
        <v>12</v>
      </c>
      <c r="GZ62" s="835">
        <f>HJ62+HP62</f>
        <v>11</v>
      </c>
      <c r="HA62" s="835">
        <f>HG62+HJ62</f>
        <v>17</v>
      </c>
      <c r="HB62" s="855">
        <f>SUM(HH62,HK62)</f>
        <v>19</v>
      </c>
      <c r="HC62" s="783">
        <f t="shared" si="317"/>
        <v>55</v>
      </c>
      <c r="HD62" s="835">
        <f>HM62+HP62</f>
        <v>6</v>
      </c>
      <c r="HE62" s="855">
        <f>SUM(HN62,HQ62)</f>
        <v>6</v>
      </c>
      <c r="HF62" s="893">
        <f t="shared" si="318"/>
        <v>9</v>
      </c>
      <c r="HG62" s="856">
        <v>11</v>
      </c>
      <c r="HH62" s="807">
        <v>11</v>
      </c>
      <c r="HI62" s="884">
        <v>33</v>
      </c>
      <c r="HJ62" s="848">
        <v>6</v>
      </c>
      <c r="HK62" s="807">
        <v>8</v>
      </c>
      <c r="HL62" s="884">
        <v>22</v>
      </c>
      <c r="HM62" s="848">
        <v>1</v>
      </c>
      <c r="HN62" s="807">
        <v>3</v>
      </c>
      <c r="HO62" s="891">
        <v>2</v>
      </c>
      <c r="HP62" s="856">
        <v>5</v>
      </c>
      <c r="HQ62" s="807">
        <v>3</v>
      </c>
      <c r="HR62" s="885">
        <v>7</v>
      </c>
      <c r="HS62" s="863">
        <f t="shared" si="739"/>
        <v>574</v>
      </c>
      <c r="HT62" s="854">
        <f t="shared" si="739"/>
        <v>556</v>
      </c>
      <c r="HU62" s="836">
        <f t="shared" si="739"/>
        <v>623</v>
      </c>
      <c r="HV62" s="835">
        <f>ID62+IJ62</f>
        <v>349</v>
      </c>
      <c r="HW62" s="864">
        <f>IG62+IM62</f>
        <v>225</v>
      </c>
      <c r="HX62" s="835">
        <f>ID62+IG62</f>
        <v>383</v>
      </c>
      <c r="HY62" s="836">
        <f>SUM(IE62,IH62)</f>
        <v>365</v>
      </c>
      <c r="HZ62" s="884">
        <v>405</v>
      </c>
      <c r="IA62" s="835">
        <f t="shared" si="740"/>
        <v>191</v>
      </c>
      <c r="IB62" s="836">
        <f t="shared" si="740"/>
        <v>191</v>
      </c>
      <c r="IC62" s="891">
        <v>218</v>
      </c>
      <c r="ID62" s="856">
        <v>264</v>
      </c>
      <c r="IE62" s="807">
        <v>264</v>
      </c>
      <c r="IF62" s="884">
        <v>291</v>
      </c>
      <c r="IG62" s="848">
        <v>119</v>
      </c>
      <c r="IH62" s="807">
        <v>101</v>
      </c>
      <c r="II62" s="884">
        <v>114</v>
      </c>
      <c r="IJ62" s="848">
        <v>85</v>
      </c>
      <c r="IK62" s="807">
        <v>84</v>
      </c>
      <c r="IL62" s="892">
        <v>97</v>
      </c>
      <c r="IM62" s="848">
        <v>106</v>
      </c>
      <c r="IN62" s="807">
        <v>107</v>
      </c>
      <c r="IO62" s="894">
        <v>121</v>
      </c>
      <c r="IP62" s="1945">
        <f t="shared" si="741"/>
        <v>2891</v>
      </c>
      <c r="IQ62" s="3236">
        <f t="shared" si="742"/>
        <v>815</v>
      </c>
      <c r="IR62" s="3237">
        <v>405</v>
      </c>
      <c r="IS62" s="3238">
        <v>410</v>
      </c>
      <c r="IT62" s="3236">
        <f t="shared" si="743"/>
        <v>300</v>
      </c>
      <c r="IU62" s="3237">
        <v>157</v>
      </c>
      <c r="IV62" s="3238">
        <v>143</v>
      </c>
      <c r="IW62" s="3236">
        <f t="shared" si="744"/>
        <v>306</v>
      </c>
      <c r="IX62" s="3237">
        <v>185</v>
      </c>
      <c r="IY62" s="3238">
        <v>121</v>
      </c>
      <c r="IZ62" s="3236">
        <f t="shared" si="745"/>
        <v>369</v>
      </c>
      <c r="JA62" s="3237">
        <v>253</v>
      </c>
      <c r="JB62" s="3238">
        <v>116</v>
      </c>
      <c r="JC62" s="3236">
        <f t="shared" si="746"/>
        <v>321</v>
      </c>
      <c r="JD62" s="3237">
        <v>266</v>
      </c>
      <c r="JE62" s="3238">
        <v>55</v>
      </c>
      <c r="JF62" s="3236">
        <f t="shared" si="747"/>
        <v>780</v>
      </c>
      <c r="JG62" s="3237">
        <v>715</v>
      </c>
      <c r="JH62" s="3239">
        <v>65</v>
      </c>
      <c r="JI62" s="78"/>
      <c r="JJ62" s="1050" t="s">
        <v>368</v>
      </c>
      <c r="JK62" s="1051" t="s">
        <v>368</v>
      </c>
      <c r="JL62" s="1052" t="s">
        <v>368</v>
      </c>
      <c r="JM62" s="1053">
        <f t="shared" si="669"/>
        <v>2.7707698365245798E-3</v>
      </c>
      <c r="JN62" s="1054">
        <f t="shared" si="270"/>
        <v>2.7125766342098248E-3</v>
      </c>
      <c r="JO62" s="1055">
        <f t="shared" si="271"/>
        <v>2.6814502862407053E-3</v>
      </c>
      <c r="JP62" s="1056">
        <f t="shared" si="272"/>
        <v>2.4078979051288226E-3</v>
      </c>
      <c r="JQ62" s="1057">
        <f t="shared" si="273"/>
        <v>2.1802832624014511E-3</v>
      </c>
      <c r="JR62" s="1056">
        <f t="shared" si="274"/>
        <v>2.2505759347864612E-3</v>
      </c>
      <c r="JS62" s="1058">
        <f t="shared" si="670"/>
        <v>3.941663381947182E-3</v>
      </c>
      <c r="JT62" s="1059">
        <f t="shared" si="671"/>
        <v>3.8677368150416957E-3</v>
      </c>
      <c r="JU62" s="1060">
        <f t="shared" si="672"/>
        <v>3.8334901222953906E-3</v>
      </c>
      <c r="JV62" s="1061">
        <f t="shared" si="673"/>
        <v>3.3849347835898363E-3</v>
      </c>
      <c r="JW62" s="1060">
        <f t="shared" si="674"/>
        <v>3.1103038144765982E-3</v>
      </c>
      <c r="JX62" s="1062">
        <f t="shared" si="675"/>
        <v>3.200443526031954E-3</v>
      </c>
      <c r="JY62" s="1058">
        <f>KE62/$KE$60</f>
        <v>0.12491781722550953</v>
      </c>
      <c r="JZ62" s="1059">
        <f>KI62/$KI$60</f>
        <v>0.13730158730158731</v>
      </c>
      <c r="KA62" s="1057">
        <f>KL62/$KL$60</f>
        <v>0.13426688632619441</v>
      </c>
      <c r="KB62" s="1056">
        <f>KO62/$KO$60</f>
        <v>0.12809564474807855</v>
      </c>
      <c r="KC62" s="1057">
        <f>KR62/$KR$60</f>
        <v>0.11627906976744186</v>
      </c>
      <c r="KD62" s="1063">
        <f>KU62/$KU$60</f>
        <v>0.1331236897274633</v>
      </c>
      <c r="KE62" s="1064">
        <f>SUM(LD62,LG62,LJ62,LT62,LW62,LZ62,MC62,MF62,MI62,MN62)</f>
        <v>190</v>
      </c>
      <c r="KF62" s="1065"/>
      <c r="KG62" s="1112">
        <f t="shared" si="281"/>
        <v>9.8265895953757232E-2</v>
      </c>
      <c r="KH62" s="3305">
        <f t="shared" si="282"/>
        <v>17</v>
      </c>
      <c r="KI62" s="1067">
        <f>SUM(LE62,LH62,LK62,LU62,LX62,MA62,MD62,MG62,MJ62,MQ62)</f>
        <v>173</v>
      </c>
      <c r="KJ62" s="1068" t="s">
        <v>353</v>
      </c>
      <c r="KK62" s="1113">
        <f t="shared" si="326"/>
        <v>6.1349693251533832E-2</v>
      </c>
      <c r="KL62" s="1070" t="s">
        <v>71</v>
      </c>
      <c r="KM62" s="1071"/>
      <c r="KN62" s="1072">
        <f t="shared" si="327"/>
        <v>8.666666666666667E-2</v>
      </c>
      <c r="KO62" s="1073">
        <v>150</v>
      </c>
      <c r="KP62" s="1071"/>
      <c r="KQ62" s="1074">
        <f t="shared" si="328"/>
        <v>0.19999999999999996</v>
      </c>
      <c r="KR62" s="1073">
        <v>125</v>
      </c>
      <c r="KS62" s="1071"/>
      <c r="KT62" s="1074">
        <f t="shared" si="329"/>
        <v>-1.5748031496062964E-2</v>
      </c>
      <c r="KU62" s="1073">
        <v>127</v>
      </c>
      <c r="KV62" s="1075"/>
      <c r="KW62" s="2779">
        <f>LD62+LG62+LJ62</f>
        <v>10</v>
      </c>
      <c r="KX62" s="2786">
        <f t="shared" si="330"/>
        <v>0.66666666666666674</v>
      </c>
      <c r="KY62" s="2787">
        <f t="shared" si="331"/>
        <v>4</v>
      </c>
      <c r="KZ62" s="2703">
        <f>LE62+LH62+LK62</f>
        <v>6</v>
      </c>
      <c r="LA62" s="2786">
        <f t="shared" si="332"/>
        <v>-0.25</v>
      </c>
      <c r="LB62" s="2787">
        <f t="shared" si="364"/>
        <v>-2</v>
      </c>
      <c r="LC62" s="2952">
        <f t="shared" si="369"/>
        <v>8</v>
      </c>
      <c r="LD62" s="1077">
        <v>5</v>
      </c>
      <c r="LE62" s="1078">
        <v>3</v>
      </c>
      <c r="LF62" s="2718">
        <v>5</v>
      </c>
      <c r="LG62" s="1077">
        <v>5</v>
      </c>
      <c r="LH62" s="2703">
        <v>3</v>
      </c>
      <c r="LI62" s="1079">
        <v>3</v>
      </c>
      <c r="LJ62" s="1077"/>
      <c r="LK62" s="2703"/>
      <c r="LL62" s="2704"/>
      <c r="LM62" s="2779">
        <f t="shared" si="365"/>
        <v>166</v>
      </c>
      <c r="LN62" s="2786">
        <f t="shared" si="333"/>
        <v>-5.9880239520958556E-3</v>
      </c>
      <c r="LO62" s="2787">
        <f t="shared" si="334"/>
        <v>-1</v>
      </c>
      <c r="LP62" s="2782">
        <f t="shared" si="366"/>
        <v>167</v>
      </c>
      <c r="LQ62" s="2786">
        <f t="shared" si="367"/>
        <v>7.7419354838709653E-2</v>
      </c>
      <c r="LR62" s="2787">
        <f t="shared" si="368"/>
        <v>12</v>
      </c>
      <c r="LS62" s="2783">
        <f>LY62+MB62+ME62+MH62+ML62+LV62</f>
        <v>155</v>
      </c>
      <c r="LT62" s="2837">
        <v>66</v>
      </c>
      <c r="LU62" s="1081">
        <v>80</v>
      </c>
      <c r="LV62" s="1084">
        <v>79</v>
      </c>
      <c r="LW62" s="1080">
        <v>29</v>
      </c>
      <c r="LX62" s="1081">
        <v>25</v>
      </c>
      <c r="LY62" s="1082">
        <v>21</v>
      </c>
      <c r="LZ62" s="1080"/>
      <c r="MA62" s="1081"/>
      <c r="MB62" s="1083"/>
      <c r="MC62" s="1080">
        <v>32</v>
      </c>
      <c r="MD62" s="1085">
        <v>26</v>
      </c>
      <c r="ME62" s="1086">
        <v>26</v>
      </c>
      <c r="MF62" s="1080"/>
      <c r="MG62" s="1081"/>
      <c r="MH62" s="1083"/>
      <c r="MI62" s="1080">
        <v>39</v>
      </c>
      <c r="MJ62" s="1085">
        <v>36</v>
      </c>
      <c r="MK62" s="1087" t="s">
        <v>353</v>
      </c>
      <c r="ML62" s="2863">
        <v>29</v>
      </c>
      <c r="MM62" s="2871"/>
      <c r="MN62" s="1088">
        <v>14</v>
      </c>
      <c r="MO62" s="2786" t="str">
        <f t="shared" si="335"/>
        <v>-</v>
      </c>
      <c r="MP62" s="2787">
        <f t="shared" si="336"/>
        <v>14</v>
      </c>
      <c r="MQ62" s="1085"/>
      <c r="MR62" s="3185"/>
      <c r="MS62" s="2786" t="str">
        <f t="shared" si="284"/>
        <v>-</v>
      </c>
      <c r="MT62" s="2787">
        <f t="shared" si="285"/>
        <v>0</v>
      </c>
      <c r="MU62" s="3147"/>
      <c r="MV62" s="3164"/>
      <c r="MW62" s="1089">
        <f>SUM(MX62:NR62)</f>
        <v>190</v>
      </c>
      <c r="MX62" s="1120">
        <v>0</v>
      </c>
      <c r="MY62" s="1090">
        <v>0</v>
      </c>
      <c r="MZ62" s="1091">
        <v>2</v>
      </c>
      <c r="NA62" s="1090">
        <v>1</v>
      </c>
      <c r="NB62" s="1091">
        <v>95</v>
      </c>
      <c r="NC62" s="1090">
        <v>0</v>
      </c>
      <c r="ND62" s="1091">
        <v>9</v>
      </c>
      <c r="NE62" s="1090">
        <v>6</v>
      </c>
      <c r="NF62" s="1091">
        <v>6</v>
      </c>
      <c r="NG62" s="1090">
        <v>2</v>
      </c>
      <c r="NH62" s="1090">
        <v>4</v>
      </c>
      <c r="NI62" s="1090">
        <v>5</v>
      </c>
      <c r="NJ62" s="1090">
        <v>17</v>
      </c>
      <c r="NK62" s="1090">
        <v>0</v>
      </c>
      <c r="NL62" s="1090">
        <v>9</v>
      </c>
      <c r="NM62" s="1090">
        <v>0</v>
      </c>
      <c r="NN62" s="1090">
        <v>4</v>
      </c>
      <c r="NO62" s="1090">
        <v>25</v>
      </c>
      <c r="NP62" s="1090">
        <v>0</v>
      </c>
      <c r="NQ62" s="1090">
        <v>4</v>
      </c>
      <c r="NR62" s="1134">
        <v>1</v>
      </c>
    </row>
    <row r="63" spans="1:382" s="88" customFormat="1" ht="20.100000000000001" customHeight="1">
      <c r="A63" s="566"/>
      <c r="B63" s="567"/>
      <c r="C63" s="567" t="s">
        <v>590</v>
      </c>
      <c r="D63" s="568" t="s">
        <v>753</v>
      </c>
      <c r="E63" s="569" t="s">
        <v>368</v>
      </c>
      <c r="F63" s="570" t="s">
        <v>368</v>
      </c>
      <c r="G63" s="571" t="s">
        <v>368</v>
      </c>
      <c r="H63" s="572">
        <f t="shared" si="287"/>
        <v>1.2137888270970993E-3</v>
      </c>
      <c r="I63" s="573">
        <f t="shared" si="337"/>
        <v>1.2096040334969717E-3</v>
      </c>
      <c r="J63" s="574">
        <f t="shared" si="236"/>
        <v>1.2020067590872751E-3</v>
      </c>
      <c r="K63" s="575">
        <f t="shared" si="665"/>
        <v>1.1593521496215404E-3</v>
      </c>
      <c r="L63" s="576">
        <f t="shared" si="666"/>
        <v>1.1474981130128209E-3</v>
      </c>
      <c r="M63" s="577">
        <f t="shared" si="667"/>
        <v>1.0319780669319062E-3</v>
      </c>
      <c r="N63" s="578">
        <f t="shared" si="668"/>
        <v>4.1265039604951809E-3</v>
      </c>
      <c r="O63" s="579">
        <f t="shared" si="288"/>
        <v>4.1942471023319128E-3</v>
      </c>
      <c r="P63" s="580">
        <f t="shared" si="289"/>
        <v>4.1489191264619278E-3</v>
      </c>
      <c r="Q63" s="581">
        <f t="shared" si="290"/>
        <v>4.1320570471012306E-3</v>
      </c>
      <c r="R63" s="580">
        <f t="shared" si="291"/>
        <v>4.1948159492529585E-3</v>
      </c>
      <c r="S63" s="582">
        <f t="shared" si="292"/>
        <v>3.8615527541665429E-3</v>
      </c>
      <c r="T63" s="578">
        <f>Z63/$Z$60</f>
        <v>8.2988871224165345E-2</v>
      </c>
      <c r="U63" s="579">
        <f>AC63/$AC$60</f>
        <v>8.4800534878538003E-2</v>
      </c>
      <c r="V63" s="574">
        <f>AF63/$AF$60</f>
        <v>8.4277858826169907E-2</v>
      </c>
      <c r="W63" s="583">
        <f>AH63/$AH$60</f>
        <v>7.7448875833239186E-2</v>
      </c>
      <c r="X63" s="574">
        <f>AJ63/$AJ$60</f>
        <v>7.2079991209757166E-2</v>
      </c>
      <c r="Y63" s="584">
        <f>AL63/$AL$60</f>
        <v>6.5776876724671959E-2</v>
      </c>
      <c r="Z63" s="2043">
        <f t="shared" si="338"/>
        <v>1566</v>
      </c>
      <c r="AA63" s="2190">
        <f t="shared" si="450"/>
        <v>2.8909329829172048E-2</v>
      </c>
      <c r="AB63" s="2191">
        <f t="shared" si="241"/>
        <v>44</v>
      </c>
      <c r="AC63" s="2032">
        <f t="shared" si="664"/>
        <v>1522</v>
      </c>
      <c r="AD63" s="585">
        <f t="shared" si="452"/>
        <v>1.3315579227696439E-2</v>
      </c>
      <c r="AE63" s="2025">
        <f t="shared" si="242"/>
        <v>20</v>
      </c>
      <c r="AF63" s="586" t="s">
        <v>72</v>
      </c>
      <c r="AG63" s="585">
        <f t="shared" si="243"/>
        <v>9.5550692924872394E-2</v>
      </c>
      <c r="AH63" s="2052">
        <v>1371</v>
      </c>
      <c r="AI63" s="585">
        <f t="shared" si="244"/>
        <v>4.4969512195121908E-2</v>
      </c>
      <c r="AJ63" s="587">
        <v>1312</v>
      </c>
      <c r="AK63" s="588">
        <f t="shared" si="295"/>
        <v>0.12328767123287676</v>
      </c>
      <c r="AL63" s="2052">
        <v>1168</v>
      </c>
      <c r="AM63" s="589">
        <f t="shared" si="296"/>
        <v>0.12415784408084707</v>
      </c>
      <c r="AN63" s="2067">
        <v>1039</v>
      </c>
      <c r="AO63" s="585">
        <f t="shared" si="245"/>
        <v>0.30856423173803527</v>
      </c>
      <c r="AP63" s="2052">
        <v>794</v>
      </c>
      <c r="AQ63" s="589">
        <f t="shared" si="246"/>
        <v>0.15072463768115951</v>
      </c>
      <c r="AR63" s="2067">
        <v>690</v>
      </c>
      <c r="AS63" s="2661">
        <f t="shared" si="247"/>
        <v>1.4210526315789473</v>
      </c>
      <c r="AT63" s="2052">
        <v>285</v>
      </c>
      <c r="AU63" s="589" t="str">
        <f t="shared" si="248"/>
        <v>-</v>
      </c>
      <c r="AV63" s="2067" t="s">
        <v>368</v>
      </c>
      <c r="AW63" s="585" t="str">
        <f t="shared" si="249"/>
        <v>-</v>
      </c>
      <c r="AX63" s="2052" t="s">
        <v>368</v>
      </c>
      <c r="AY63" s="589" t="str">
        <f t="shared" si="297"/>
        <v>-</v>
      </c>
      <c r="AZ63" s="2081" t="s">
        <v>368</v>
      </c>
      <c r="BA63" s="2092">
        <f t="shared" si="339"/>
        <v>1096</v>
      </c>
      <c r="BB63" s="2102">
        <f>SUM(CA63,CW63)</f>
        <v>1060</v>
      </c>
      <c r="BC63" s="2111">
        <v>1033</v>
      </c>
      <c r="BD63" s="590">
        <f t="shared" si="727"/>
        <v>470</v>
      </c>
      <c r="BE63" s="591">
        <f t="shared" si="727"/>
        <v>462</v>
      </c>
      <c r="BF63" s="2135">
        <v>469</v>
      </c>
      <c r="BG63" s="2145">
        <f>BH63+BI63</f>
        <v>1096</v>
      </c>
      <c r="BH63" s="593">
        <f t="shared" si="728"/>
        <v>890</v>
      </c>
      <c r="BI63" s="593">
        <f t="shared" si="728"/>
        <v>206</v>
      </c>
      <c r="BJ63" s="592">
        <f>BK63+BL63</f>
        <v>470</v>
      </c>
      <c r="BK63" s="593">
        <f t="shared" si="729"/>
        <v>206</v>
      </c>
      <c r="BL63" s="594">
        <f t="shared" si="729"/>
        <v>264</v>
      </c>
      <c r="BM63" s="2125">
        <f t="shared" si="340"/>
        <v>1566</v>
      </c>
      <c r="BN63" s="3271"/>
      <c r="BO63" s="595"/>
      <c r="BP63" s="596">
        <f t="shared" si="453"/>
        <v>472</v>
      </c>
      <c r="BQ63" s="2162">
        <f t="shared" si="252"/>
        <v>5.5928411633109576E-2</v>
      </c>
      <c r="BR63" s="2163">
        <f t="shared" si="342"/>
        <v>25</v>
      </c>
      <c r="BS63" s="597">
        <f t="shared" si="485"/>
        <v>447</v>
      </c>
      <c r="BT63" s="598">
        <f t="shared" si="301"/>
        <v>6.1757719714964354E-2</v>
      </c>
      <c r="BU63" s="599">
        <v>421</v>
      </c>
      <c r="BV63" s="598">
        <f t="shared" si="302"/>
        <v>0.1108179419525066</v>
      </c>
      <c r="BW63" s="599">
        <v>379</v>
      </c>
      <c r="BX63" s="598">
        <f t="shared" si="303"/>
        <v>0.10174418604651159</v>
      </c>
      <c r="BY63" s="600">
        <v>344</v>
      </c>
      <c r="BZ63" s="601">
        <f t="shared" si="343"/>
        <v>327</v>
      </c>
      <c r="CA63" s="602">
        <v>304</v>
      </c>
      <c r="CB63" s="603">
        <v>287</v>
      </c>
      <c r="CC63" s="604">
        <f t="shared" si="344"/>
        <v>145</v>
      </c>
      <c r="CD63" s="605">
        <v>143</v>
      </c>
      <c r="CE63" s="603">
        <v>134</v>
      </c>
      <c r="CF63" s="606">
        <f t="shared" si="454"/>
        <v>286</v>
      </c>
      <c r="CG63" s="607">
        <v>243</v>
      </c>
      <c r="CH63" s="608">
        <v>43</v>
      </c>
      <c r="CI63" s="606">
        <f t="shared" si="455"/>
        <v>186</v>
      </c>
      <c r="CJ63" s="608">
        <v>84</v>
      </c>
      <c r="CK63" s="609">
        <v>102</v>
      </c>
      <c r="CL63" s="610">
        <f t="shared" si="730"/>
        <v>1094</v>
      </c>
      <c r="CM63" s="611">
        <f t="shared" si="347"/>
        <v>1.7674418604651132E-2</v>
      </c>
      <c r="CN63" s="2006">
        <f t="shared" si="348"/>
        <v>19</v>
      </c>
      <c r="CO63" s="612">
        <f t="shared" si="304"/>
        <v>1075</v>
      </c>
      <c r="CP63" s="613">
        <f t="shared" si="305"/>
        <v>-5.5504162812211044E-3</v>
      </c>
      <c r="CQ63" s="614">
        <v>1081</v>
      </c>
      <c r="CR63" s="615">
        <f t="shared" si="306"/>
        <v>8.9717741935483764E-2</v>
      </c>
      <c r="CS63" s="614">
        <v>992</v>
      </c>
      <c r="CT63" s="615">
        <f t="shared" si="306"/>
        <v>2.4793388429751984E-2</v>
      </c>
      <c r="CU63" s="616">
        <v>968</v>
      </c>
      <c r="CV63" s="617">
        <f t="shared" si="731"/>
        <v>769</v>
      </c>
      <c r="CW63" s="618">
        <f t="shared" si="731"/>
        <v>756</v>
      </c>
      <c r="CX63" s="619">
        <v>2692</v>
      </c>
      <c r="CY63" s="620">
        <f t="shared" si="732"/>
        <v>325</v>
      </c>
      <c r="CZ63" s="621">
        <f t="shared" si="732"/>
        <v>319</v>
      </c>
      <c r="DA63" s="622">
        <v>335</v>
      </c>
      <c r="DB63" s="606">
        <f t="shared" si="733"/>
        <v>810</v>
      </c>
      <c r="DC63" s="623">
        <f t="shared" si="734"/>
        <v>647</v>
      </c>
      <c r="DD63" s="624">
        <f t="shared" si="735"/>
        <v>163</v>
      </c>
      <c r="DE63" s="606">
        <f t="shared" si="736"/>
        <v>284</v>
      </c>
      <c r="DF63" s="624">
        <f t="shared" si="737"/>
        <v>122</v>
      </c>
      <c r="DG63" s="1140">
        <f t="shared" si="738"/>
        <v>162</v>
      </c>
      <c r="DH63" s="1146">
        <f>DM63+DP63</f>
        <v>198</v>
      </c>
      <c r="DI63" s="625">
        <f t="shared" si="309"/>
        <v>191</v>
      </c>
      <c r="DJ63" s="626">
        <f t="shared" si="356"/>
        <v>196</v>
      </c>
      <c r="DK63" s="627">
        <f>DS63+DY63</f>
        <v>169</v>
      </c>
      <c r="DL63" s="627">
        <f>DV63+EB63</f>
        <v>29</v>
      </c>
      <c r="DM63" s="628">
        <f>DS63+DV63</f>
        <v>163</v>
      </c>
      <c r="DN63" s="625">
        <f>SUM(DT63,DW63)</f>
        <v>165</v>
      </c>
      <c r="DO63" s="629">
        <v>162</v>
      </c>
      <c r="DP63" s="630">
        <f>DY63+EB63</f>
        <v>35</v>
      </c>
      <c r="DQ63" s="625">
        <f>SUM(DZ63,EC63)</f>
        <v>26</v>
      </c>
      <c r="DR63" s="631">
        <v>34</v>
      </c>
      <c r="DS63" s="632">
        <v>160</v>
      </c>
      <c r="DT63" s="633">
        <v>162</v>
      </c>
      <c r="DU63" s="634">
        <v>159</v>
      </c>
      <c r="DV63" s="635">
        <v>3</v>
      </c>
      <c r="DW63" s="636">
        <v>3</v>
      </c>
      <c r="DX63" s="637">
        <v>3</v>
      </c>
      <c r="DY63" s="635">
        <v>9</v>
      </c>
      <c r="DZ63" s="636">
        <v>8</v>
      </c>
      <c r="EA63" s="638">
        <v>12</v>
      </c>
      <c r="EB63" s="639">
        <v>26</v>
      </c>
      <c r="EC63" s="636">
        <v>18</v>
      </c>
      <c r="ED63" s="640">
        <v>22</v>
      </c>
      <c r="EE63" s="641">
        <f t="shared" si="357"/>
        <v>0</v>
      </c>
      <c r="EF63" s="642">
        <f t="shared" si="310"/>
        <v>0</v>
      </c>
      <c r="EG63" s="643">
        <f t="shared" si="311"/>
        <v>0</v>
      </c>
      <c r="EH63" s="620">
        <f>EP63+EV63</f>
        <v>0</v>
      </c>
      <c r="EI63" s="644">
        <f>ES63+EY63</f>
        <v>0</v>
      </c>
      <c r="EJ63" s="645">
        <f>EP63+ES63</f>
        <v>0</v>
      </c>
      <c r="EK63" s="643">
        <f>SUM(EQ63,ET63)</f>
        <v>0</v>
      </c>
      <c r="EL63" s="646">
        <v>0</v>
      </c>
      <c r="EM63" s="645">
        <f>EV63+EY63</f>
        <v>0</v>
      </c>
      <c r="EN63" s="642">
        <f>SUM(EW63,EZ63)</f>
        <v>0</v>
      </c>
      <c r="EO63" s="646">
        <v>0</v>
      </c>
      <c r="EP63" s="647">
        <v>0</v>
      </c>
      <c r="EQ63" s="648">
        <v>0</v>
      </c>
      <c r="ER63" s="649">
        <v>0</v>
      </c>
      <c r="ES63" s="650">
        <v>0</v>
      </c>
      <c r="ET63" s="651">
        <v>0</v>
      </c>
      <c r="EU63" s="646">
        <v>0</v>
      </c>
      <c r="EV63" s="647">
        <v>0</v>
      </c>
      <c r="EW63" s="648">
        <v>0</v>
      </c>
      <c r="EX63" s="652">
        <v>0</v>
      </c>
      <c r="EY63" s="653">
        <v>0</v>
      </c>
      <c r="EZ63" s="648">
        <v>0</v>
      </c>
      <c r="FA63" s="654">
        <v>0</v>
      </c>
      <c r="FB63" s="641">
        <f t="shared" si="358"/>
        <v>179</v>
      </c>
      <c r="FC63" s="655">
        <f t="shared" si="312"/>
        <v>184</v>
      </c>
      <c r="FD63" s="656">
        <f t="shared" si="313"/>
        <v>177</v>
      </c>
      <c r="FE63" s="657">
        <f>FM63+FS63</f>
        <v>137</v>
      </c>
      <c r="FF63" s="657">
        <f>FP63+FV63</f>
        <v>42</v>
      </c>
      <c r="FG63" s="645">
        <f>FM63+FP63</f>
        <v>112</v>
      </c>
      <c r="FH63" s="656">
        <f>SUM(FN63,FQ63)</f>
        <v>115</v>
      </c>
      <c r="FI63" s="658">
        <v>108</v>
      </c>
      <c r="FJ63" s="659">
        <f>FS63+FV63</f>
        <v>67</v>
      </c>
      <c r="FK63" s="655">
        <f>SUM(FT63,FW63)</f>
        <v>69</v>
      </c>
      <c r="FL63" s="660">
        <v>69</v>
      </c>
      <c r="FM63" s="661">
        <v>106</v>
      </c>
      <c r="FN63" s="662">
        <v>109</v>
      </c>
      <c r="FO63" s="619">
        <v>103</v>
      </c>
      <c r="FP63" s="663">
        <v>6</v>
      </c>
      <c r="FQ63" s="662">
        <v>6</v>
      </c>
      <c r="FR63" s="619">
        <v>5</v>
      </c>
      <c r="FS63" s="663">
        <v>31</v>
      </c>
      <c r="FT63" s="662">
        <v>31</v>
      </c>
      <c r="FU63" s="664">
        <v>33</v>
      </c>
      <c r="FV63" s="665">
        <v>36</v>
      </c>
      <c r="FW63" s="662">
        <v>38</v>
      </c>
      <c r="FX63" s="666">
        <v>36</v>
      </c>
      <c r="FY63" s="641">
        <f t="shared" si="359"/>
        <v>45</v>
      </c>
      <c r="FZ63" s="667">
        <f t="shared" si="314"/>
        <v>42</v>
      </c>
      <c r="GA63" s="668">
        <f t="shared" si="315"/>
        <v>49</v>
      </c>
      <c r="GB63" s="620">
        <f>GJ63+GP63</f>
        <v>21</v>
      </c>
      <c r="GC63" s="620">
        <f>GM63+GS63</f>
        <v>24</v>
      </c>
      <c r="GD63" s="645">
        <f>GJ63+GM63</f>
        <v>36</v>
      </c>
      <c r="GE63" s="668">
        <f>SUM(GK63,GN63)</f>
        <v>32</v>
      </c>
      <c r="GF63" s="669">
        <v>38</v>
      </c>
      <c r="GG63" s="670">
        <f>GP63+GS63</f>
        <v>9</v>
      </c>
      <c r="GH63" s="667">
        <f>SUM(GQ63,GT63)</f>
        <v>10</v>
      </c>
      <c r="GI63" s="671">
        <v>11</v>
      </c>
      <c r="GJ63" s="672">
        <v>15</v>
      </c>
      <c r="GK63" s="673">
        <v>12</v>
      </c>
      <c r="GL63" s="674">
        <v>17</v>
      </c>
      <c r="GM63" s="675">
        <v>21</v>
      </c>
      <c r="GN63" s="673">
        <v>20</v>
      </c>
      <c r="GO63" s="676">
        <v>21</v>
      </c>
      <c r="GP63" s="675">
        <v>6</v>
      </c>
      <c r="GQ63" s="673">
        <v>7</v>
      </c>
      <c r="GR63" s="677">
        <v>6</v>
      </c>
      <c r="GS63" s="672">
        <v>3</v>
      </c>
      <c r="GT63" s="673">
        <v>3</v>
      </c>
      <c r="GU63" s="678">
        <v>5</v>
      </c>
      <c r="GV63" s="641">
        <f t="shared" si="360"/>
        <v>7</v>
      </c>
      <c r="GW63" s="679">
        <f t="shared" si="316"/>
        <v>7</v>
      </c>
      <c r="GX63" s="680">
        <f t="shared" si="361"/>
        <v>7</v>
      </c>
      <c r="GY63" s="620">
        <f>HG63+HM63</f>
        <v>6</v>
      </c>
      <c r="GZ63" s="620">
        <f>HJ63+HP63</f>
        <v>1</v>
      </c>
      <c r="HA63" s="645">
        <f>HG63+HJ63</f>
        <v>6</v>
      </c>
      <c r="HB63" s="680">
        <f>SUM(HH63,HK63)</f>
        <v>6</v>
      </c>
      <c r="HC63" s="681">
        <f t="shared" si="317"/>
        <v>6</v>
      </c>
      <c r="HD63" s="645">
        <f>HM63+HP63</f>
        <v>1</v>
      </c>
      <c r="HE63" s="680">
        <f>SUM(HN63,HQ63)</f>
        <v>1</v>
      </c>
      <c r="HF63" s="682">
        <f t="shared" si="318"/>
        <v>1</v>
      </c>
      <c r="HG63" s="683">
        <v>6</v>
      </c>
      <c r="HH63" s="591">
        <v>6</v>
      </c>
      <c r="HI63" s="684">
        <v>6</v>
      </c>
      <c r="HJ63" s="685">
        <v>0</v>
      </c>
      <c r="HK63" s="591">
        <v>0</v>
      </c>
      <c r="HL63" s="684">
        <v>0</v>
      </c>
      <c r="HM63" s="685">
        <v>0</v>
      </c>
      <c r="HN63" s="591">
        <v>0</v>
      </c>
      <c r="HO63" s="686">
        <v>0</v>
      </c>
      <c r="HP63" s="683">
        <v>1</v>
      </c>
      <c r="HQ63" s="591">
        <v>1</v>
      </c>
      <c r="HR63" s="687">
        <v>1</v>
      </c>
      <c r="HS63" s="688">
        <f t="shared" si="739"/>
        <v>665</v>
      </c>
      <c r="HT63" s="689">
        <f t="shared" si="739"/>
        <v>651</v>
      </c>
      <c r="HU63" s="690">
        <f t="shared" si="739"/>
        <v>652</v>
      </c>
      <c r="HV63" s="620">
        <f>ID63+IJ63</f>
        <v>436</v>
      </c>
      <c r="HW63" s="691">
        <f>IG63+IM63</f>
        <v>229</v>
      </c>
      <c r="HX63" s="645">
        <f>ID63+IG63</f>
        <v>493</v>
      </c>
      <c r="HY63" s="690">
        <f>SUM(IE63,IH63)</f>
        <v>478</v>
      </c>
      <c r="HZ63" s="692">
        <v>475</v>
      </c>
      <c r="IA63" s="645">
        <f t="shared" si="740"/>
        <v>172</v>
      </c>
      <c r="IB63" s="690">
        <f t="shared" si="740"/>
        <v>173</v>
      </c>
      <c r="IC63" s="693">
        <v>177</v>
      </c>
      <c r="ID63" s="694">
        <v>360</v>
      </c>
      <c r="IE63" s="695">
        <v>345</v>
      </c>
      <c r="IF63" s="692">
        <v>336</v>
      </c>
      <c r="IG63" s="696">
        <v>133</v>
      </c>
      <c r="IH63" s="695">
        <v>133</v>
      </c>
      <c r="II63" s="692">
        <v>139</v>
      </c>
      <c r="IJ63" s="696">
        <v>76</v>
      </c>
      <c r="IK63" s="695">
        <v>76</v>
      </c>
      <c r="IL63" s="697">
        <v>74</v>
      </c>
      <c r="IM63" s="696">
        <v>96</v>
      </c>
      <c r="IN63" s="695">
        <v>97</v>
      </c>
      <c r="IO63" s="698">
        <v>103</v>
      </c>
      <c r="IP63" s="1943">
        <f t="shared" si="741"/>
        <v>1566</v>
      </c>
      <c r="IQ63" s="3216">
        <f t="shared" si="742"/>
        <v>562</v>
      </c>
      <c r="IR63" s="3230">
        <v>289</v>
      </c>
      <c r="IS63" s="3231">
        <v>273</v>
      </c>
      <c r="IT63" s="3216">
        <f t="shared" si="743"/>
        <v>127</v>
      </c>
      <c r="IU63" s="3230">
        <v>71</v>
      </c>
      <c r="IV63" s="3231">
        <v>56</v>
      </c>
      <c r="IW63" s="3216">
        <f t="shared" si="744"/>
        <v>101</v>
      </c>
      <c r="IX63" s="3230">
        <v>70</v>
      </c>
      <c r="IY63" s="3231">
        <v>31</v>
      </c>
      <c r="IZ63" s="3216">
        <f t="shared" si="745"/>
        <v>123</v>
      </c>
      <c r="JA63" s="3230">
        <v>93</v>
      </c>
      <c r="JB63" s="3231">
        <v>30</v>
      </c>
      <c r="JC63" s="3216">
        <f t="shared" si="746"/>
        <v>161</v>
      </c>
      <c r="JD63" s="3230">
        <v>145</v>
      </c>
      <c r="JE63" s="3231">
        <v>16</v>
      </c>
      <c r="JF63" s="3216">
        <f t="shared" si="747"/>
        <v>492</v>
      </c>
      <c r="JG63" s="3230">
        <v>428</v>
      </c>
      <c r="JH63" s="3232">
        <v>64</v>
      </c>
      <c r="JI63" s="87"/>
      <c r="JJ63" s="970" t="s">
        <v>368</v>
      </c>
      <c r="JK63" s="971" t="s">
        <v>368</v>
      </c>
      <c r="JL63" s="972" t="s">
        <v>751</v>
      </c>
      <c r="JM63" s="973">
        <f t="shared" si="669"/>
        <v>4.8123897160690066E-4</v>
      </c>
      <c r="JN63" s="974">
        <f t="shared" si="270"/>
        <v>2.8223340702761182E-4</v>
      </c>
      <c r="JO63" s="975">
        <f t="shared" si="271"/>
        <v>3.1256168980719877E-4</v>
      </c>
      <c r="JP63" s="976">
        <f t="shared" si="272"/>
        <v>2.889477486154587E-4</v>
      </c>
      <c r="JQ63" s="977">
        <f t="shared" si="273"/>
        <v>2.0930719319053932E-4</v>
      </c>
      <c r="JR63" s="976">
        <f t="shared" si="274"/>
        <v>1.9493177387914229E-4</v>
      </c>
      <c r="JS63" s="978">
        <f t="shared" si="670"/>
        <v>6.846046926539842E-4</v>
      </c>
      <c r="JT63" s="979">
        <f t="shared" si="671"/>
        <v>4.0242348364595679E-4</v>
      </c>
      <c r="JU63" s="980">
        <f t="shared" si="672"/>
        <v>4.4684854186265285E-4</v>
      </c>
      <c r="JV63" s="981">
        <f t="shared" si="673"/>
        <v>4.0619217403078034E-4</v>
      </c>
      <c r="JW63" s="980">
        <f t="shared" si="674"/>
        <v>2.985891661897534E-4</v>
      </c>
      <c r="JX63" s="982">
        <f t="shared" si="675"/>
        <v>2.7720376997127159E-4</v>
      </c>
      <c r="JY63" s="978">
        <f>KE63/$KE$60</f>
        <v>2.1696252465483234E-2</v>
      </c>
      <c r="JZ63" s="979">
        <f>KI63/$KI$60</f>
        <v>1.4285714285714285E-2</v>
      </c>
      <c r="KA63" s="977">
        <f>KL63/$KL$60</f>
        <v>1.5650741350906095E-2</v>
      </c>
      <c r="KB63" s="976">
        <f>KO63/$KO$60</f>
        <v>1.5371477369769428E-2</v>
      </c>
      <c r="KC63" s="977">
        <f>KR63/$KR$60</f>
        <v>1.1162790697674419E-2</v>
      </c>
      <c r="KD63" s="983">
        <f>KU63/$KU$60</f>
        <v>1.1530398322851153E-2</v>
      </c>
      <c r="KE63" s="984">
        <f>SUM(LD63,LG63,LJ63,LT63,LW63,LZ63,MC63,MF63,MI63,MN63)</f>
        <v>33</v>
      </c>
      <c r="KF63" s="985"/>
      <c r="KG63" s="986">
        <f t="shared" si="281"/>
        <v>0.83333333333333326</v>
      </c>
      <c r="KH63" s="3300">
        <f t="shared" si="282"/>
        <v>15</v>
      </c>
      <c r="KI63" s="987">
        <f>SUM(LE63,LH63,LK63,LU63,LX63,MA63,MD63,MG63,MJ63,MQ63)</f>
        <v>18</v>
      </c>
      <c r="KJ63" s="988"/>
      <c r="KK63" s="989">
        <f t="shared" si="326"/>
        <v>-5.2631578947368474E-2</v>
      </c>
      <c r="KL63" s="990">
        <v>19</v>
      </c>
      <c r="KM63" s="991" t="s">
        <v>353</v>
      </c>
      <c r="KN63" s="992">
        <f t="shared" si="327"/>
        <v>5.555555555555558E-2</v>
      </c>
      <c r="KO63" s="993">
        <v>18</v>
      </c>
      <c r="KP63" s="991"/>
      <c r="KQ63" s="994">
        <f t="shared" si="328"/>
        <v>0.5</v>
      </c>
      <c r="KR63" s="993">
        <v>12</v>
      </c>
      <c r="KS63" s="991"/>
      <c r="KT63" s="994">
        <f t="shared" si="329"/>
        <v>9.0909090909090828E-2</v>
      </c>
      <c r="KU63" s="993">
        <v>11</v>
      </c>
      <c r="KV63" s="995" t="s">
        <v>353</v>
      </c>
      <c r="KW63" s="2769">
        <f>LD63+LG63+LJ63</f>
        <v>0</v>
      </c>
      <c r="KX63" s="2770" t="str">
        <f t="shared" si="330"/>
        <v>-</v>
      </c>
      <c r="KY63" s="2771">
        <f t="shared" si="331"/>
        <v>0</v>
      </c>
      <c r="KZ63" s="2964">
        <f>LE63+LH63+LK63</f>
        <v>0</v>
      </c>
      <c r="LA63" s="2770" t="str">
        <f t="shared" si="332"/>
        <v>-</v>
      </c>
      <c r="LB63" s="2771">
        <f t="shared" si="364"/>
        <v>-1</v>
      </c>
      <c r="LC63" s="2950">
        <f t="shared" si="369"/>
        <v>1</v>
      </c>
      <c r="LD63" s="996">
        <v>0</v>
      </c>
      <c r="LE63" s="997">
        <v>0</v>
      </c>
      <c r="LF63" s="2716">
        <v>1</v>
      </c>
      <c r="LG63" s="996">
        <v>0</v>
      </c>
      <c r="LH63" s="2699">
        <v>0</v>
      </c>
      <c r="LI63" s="998">
        <v>0</v>
      </c>
      <c r="LJ63" s="996"/>
      <c r="LK63" s="2699"/>
      <c r="LL63" s="2700"/>
      <c r="LM63" s="2769">
        <f t="shared" si="365"/>
        <v>33</v>
      </c>
      <c r="LN63" s="2770">
        <f t="shared" si="333"/>
        <v>0.83333333333333326</v>
      </c>
      <c r="LO63" s="2771">
        <f t="shared" si="334"/>
        <v>15</v>
      </c>
      <c r="LP63" s="2772">
        <f t="shared" si="366"/>
        <v>18</v>
      </c>
      <c r="LQ63" s="2770">
        <f t="shared" si="367"/>
        <v>0</v>
      </c>
      <c r="LR63" s="2771">
        <f t="shared" si="368"/>
        <v>0</v>
      </c>
      <c r="LS63" s="2773">
        <f>LY63+MB63+ME63+MH63+ML63+LV63</f>
        <v>18</v>
      </c>
      <c r="LT63" s="2835">
        <v>5</v>
      </c>
      <c r="LU63" s="1000">
        <v>5</v>
      </c>
      <c r="LV63" s="1001">
        <v>5</v>
      </c>
      <c r="LW63" s="999">
        <v>4</v>
      </c>
      <c r="LX63" s="1000">
        <v>4</v>
      </c>
      <c r="LY63" s="1002">
        <v>4</v>
      </c>
      <c r="LZ63" s="999"/>
      <c r="MA63" s="1000"/>
      <c r="MB63" s="1002"/>
      <c r="MC63" s="999">
        <v>23</v>
      </c>
      <c r="MD63" s="1003">
        <v>8</v>
      </c>
      <c r="ME63" s="1002">
        <v>8</v>
      </c>
      <c r="MF63" s="999"/>
      <c r="MG63" s="1000"/>
      <c r="MH63" s="1002"/>
      <c r="MI63" s="999">
        <v>1</v>
      </c>
      <c r="MJ63" s="1003">
        <v>1</v>
      </c>
      <c r="MK63" s="1004"/>
      <c r="ML63" s="2861">
        <v>1</v>
      </c>
      <c r="MM63" s="2869" t="s">
        <v>353</v>
      </c>
      <c r="MN63" s="1005">
        <v>0</v>
      </c>
      <c r="MO63" s="2770" t="str">
        <f t="shared" si="335"/>
        <v>-</v>
      </c>
      <c r="MP63" s="2771">
        <f t="shared" si="336"/>
        <v>0</v>
      </c>
      <c r="MQ63" s="1006"/>
      <c r="MR63" s="3183"/>
      <c r="MS63" s="2770" t="str">
        <f t="shared" si="284"/>
        <v>-</v>
      </c>
      <c r="MT63" s="2771">
        <f t="shared" si="285"/>
        <v>0</v>
      </c>
      <c r="MU63" s="3145"/>
      <c r="MV63" s="3162"/>
      <c r="MW63" s="1007">
        <f>SUM(MX63:NR63)</f>
        <v>33</v>
      </c>
      <c r="MX63" s="1130">
        <v>0</v>
      </c>
      <c r="MY63" s="1008">
        <v>0</v>
      </c>
      <c r="MZ63" s="1009">
        <v>0</v>
      </c>
      <c r="NA63" s="1008">
        <v>0</v>
      </c>
      <c r="NB63" s="1009">
        <v>0</v>
      </c>
      <c r="NC63" s="1008">
        <v>0</v>
      </c>
      <c r="ND63" s="1009">
        <v>0</v>
      </c>
      <c r="NE63" s="1008">
        <v>0</v>
      </c>
      <c r="NF63" s="1009">
        <v>0</v>
      </c>
      <c r="NG63" s="1008">
        <v>0</v>
      </c>
      <c r="NH63" s="1008">
        <v>0</v>
      </c>
      <c r="NI63" s="1008">
        <v>0</v>
      </c>
      <c r="NJ63" s="1008">
        <v>0</v>
      </c>
      <c r="NK63" s="1008">
        <v>0</v>
      </c>
      <c r="NL63" s="1008">
        <v>0</v>
      </c>
      <c r="NM63" s="1008">
        <v>0</v>
      </c>
      <c r="NN63" s="1008">
        <v>0</v>
      </c>
      <c r="NO63" s="1008">
        <v>0</v>
      </c>
      <c r="NP63" s="1008">
        <v>0</v>
      </c>
      <c r="NQ63" s="1008">
        <v>0</v>
      </c>
      <c r="NR63" s="1131">
        <v>33</v>
      </c>
    </row>
    <row r="64" spans="1:382" s="91" customFormat="1" ht="20.100000000000001" customHeight="1">
      <c r="A64" s="782" t="s">
        <v>393</v>
      </c>
      <c r="B64" s="783"/>
      <c r="C64" s="783"/>
      <c r="D64" s="784" t="s">
        <v>345</v>
      </c>
      <c r="E64" s="785">
        <v>112</v>
      </c>
      <c r="F64" s="786">
        <v>87</v>
      </c>
      <c r="G64" s="867">
        <v>95</v>
      </c>
      <c r="H64" s="788">
        <f t="shared" si="287"/>
        <v>9.1460460790202878E-5</v>
      </c>
      <c r="I64" s="789">
        <f t="shared" si="337"/>
        <v>1.5656504244343194E-4</v>
      </c>
      <c r="J64" s="790">
        <f t="shared" si="236"/>
        <v>1.2484224661625493E-4</v>
      </c>
      <c r="K64" s="791">
        <f t="shared" si="665"/>
        <v>1.1415940204150836E-4</v>
      </c>
      <c r="L64" s="792">
        <f t="shared" si="666"/>
        <v>1.2594491484287061E-4</v>
      </c>
      <c r="M64" s="793">
        <f t="shared" si="667"/>
        <v>1.1574411538362989E-4</v>
      </c>
      <c r="N64" s="794">
        <f t="shared" si="668"/>
        <v>3.1093708003731245E-4</v>
      </c>
      <c r="O64" s="795">
        <f t="shared" si="288"/>
        <v>5.4288218078803348E-4</v>
      </c>
      <c r="P64" s="796">
        <f t="shared" si="289"/>
        <v>4.3091303843412833E-4</v>
      </c>
      <c r="Q64" s="797">
        <f t="shared" si="290"/>
        <v>4.0687651448480391E-4</v>
      </c>
      <c r="R64" s="796">
        <f t="shared" si="291"/>
        <v>4.6040662857654418E-4</v>
      </c>
      <c r="S64" s="798">
        <f t="shared" si="292"/>
        <v>4.3310223527039137E-4</v>
      </c>
      <c r="T64" s="794" t="s">
        <v>368</v>
      </c>
      <c r="U64" s="795" t="s">
        <v>368</v>
      </c>
      <c r="V64" s="790" t="s">
        <v>368</v>
      </c>
      <c r="W64" s="799" t="s">
        <v>368</v>
      </c>
      <c r="X64" s="790" t="s">
        <v>368</v>
      </c>
      <c r="Y64" s="800" t="s">
        <v>368</v>
      </c>
      <c r="Z64" s="2045">
        <f t="shared" si="338"/>
        <v>118</v>
      </c>
      <c r="AA64" s="2194">
        <f t="shared" si="450"/>
        <v>-0.40101522842639592</v>
      </c>
      <c r="AB64" s="2195">
        <f t="shared" si="241"/>
        <v>-79</v>
      </c>
      <c r="AC64" s="2034">
        <f t="shared" si="664"/>
        <v>197</v>
      </c>
      <c r="AD64" s="801">
        <f t="shared" si="452"/>
        <v>0.26282051282051277</v>
      </c>
      <c r="AE64" s="2018">
        <f t="shared" si="242"/>
        <v>41</v>
      </c>
      <c r="AF64" s="802" t="s">
        <v>73</v>
      </c>
      <c r="AG64" s="801">
        <f t="shared" si="243"/>
        <v>0.15555555555555545</v>
      </c>
      <c r="AH64" s="2054">
        <v>135</v>
      </c>
      <c r="AI64" s="801">
        <f t="shared" si="244"/>
        <v>-6.25E-2</v>
      </c>
      <c r="AJ64" s="803">
        <v>144</v>
      </c>
      <c r="AK64" s="804">
        <f t="shared" si="295"/>
        <v>9.92366412213741E-2</v>
      </c>
      <c r="AL64" s="2054">
        <v>131</v>
      </c>
      <c r="AM64" s="805">
        <f t="shared" si="296"/>
        <v>6.5040650406503975E-2</v>
      </c>
      <c r="AN64" s="2069">
        <v>123</v>
      </c>
      <c r="AO64" s="801">
        <f t="shared" si="245"/>
        <v>-1.6000000000000014E-2</v>
      </c>
      <c r="AP64" s="2054">
        <v>125</v>
      </c>
      <c r="AQ64" s="805">
        <f t="shared" si="246"/>
        <v>3.3057851239669311E-2</v>
      </c>
      <c r="AR64" s="2069">
        <v>121</v>
      </c>
      <c r="AS64" s="801">
        <f t="shared" si="247"/>
        <v>0.22222222222222232</v>
      </c>
      <c r="AT64" s="2054">
        <v>99</v>
      </c>
      <c r="AU64" s="805">
        <f t="shared" si="248"/>
        <v>2.0618556701030855E-2</v>
      </c>
      <c r="AV64" s="2069">
        <v>97</v>
      </c>
      <c r="AW64" s="801">
        <f t="shared" si="249"/>
        <v>5.4347826086956541E-2</v>
      </c>
      <c r="AX64" s="2054">
        <v>92</v>
      </c>
      <c r="AY64" s="805">
        <f t="shared" si="297"/>
        <v>3.3707865168539408E-2</v>
      </c>
      <c r="AZ64" s="2083">
        <v>89</v>
      </c>
      <c r="BA64" s="2094">
        <f t="shared" si="339"/>
        <v>64</v>
      </c>
      <c r="BB64" s="2104">
        <f>SUM(CA64,CW64)</f>
        <v>118</v>
      </c>
      <c r="BC64" s="2113">
        <v>99</v>
      </c>
      <c r="BD64" s="806">
        <f t="shared" si="727"/>
        <v>54</v>
      </c>
      <c r="BE64" s="807">
        <f t="shared" si="727"/>
        <v>79</v>
      </c>
      <c r="BF64" s="2137">
        <v>57</v>
      </c>
      <c r="BG64" s="2147">
        <f>BH64+BI64</f>
        <v>91</v>
      </c>
      <c r="BH64" s="806">
        <f t="shared" si="728"/>
        <v>55</v>
      </c>
      <c r="BI64" s="806">
        <f t="shared" si="728"/>
        <v>36</v>
      </c>
      <c r="BJ64" s="806">
        <f>BK64+BL64</f>
        <v>27</v>
      </c>
      <c r="BK64" s="806">
        <f t="shared" si="729"/>
        <v>9</v>
      </c>
      <c r="BL64" s="808">
        <f t="shared" si="729"/>
        <v>18</v>
      </c>
      <c r="BM64" s="2127">
        <f t="shared" si="340"/>
        <v>118</v>
      </c>
      <c r="BN64" s="3274" t="s">
        <v>354</v>
      </c>
      <c r="BO64" s="874" t="s">
        <v>354</v>
      </c>
      <c r="BP64" s="811">
        <f t="shared" si="453"/>
        <v>11</v>
      </c>
      <c r="BQ64" s="2166">
        <f t="shared" si="252"/>
        <v>0</v>
      </c>
      <c r="BR64" s="2167">
        <f t="shared" si="342"/>
        <v>0</v>
      </c>
      <c r="BS64" s="813">
        <f t="shared" si="485"/>
        <v>11</v>
      </c>
      <c r="BT64" s="812">
        <f t="shared" si="301"/>
        <v>0.375</v>
      </c>
      <c r="BU64" s="814">
        <v>8</v>
      </c>
      <c r="BV64" s="812">
        <f t="shared" si="302"/>
        <v>0.60000000000000009</v>
      </c>
      <c r="BW64" s="814">
        <v>5</v>
      </c>
      <c r="BX64" s="812">
        <f t="shared" si="303"/>
        <v>0.25</v>
      </c>
      <c r="BY64" s="815">
        <v>4</v>
      </c>
      <c r="BZ64" s="816">
        <f t="shared" si="343"/>
        <v>2</v>
      </c>
      <c r="CA64" s="817">
        <v>2</v>
      </c>
      <c r="CB64" s="883">
        <v>2</v>
      </c>
      <c r="CC64" s="819">
        <f t="shared" si="344"/>
        <v>9</v>
      </c>
      <c r="CD64" s="820">
        <v>9</v>
      </c>
      <c r="CE64" s="883">
        <v>6</v>
      </c>
      <c r="CF64" s="821">
        <f t="shared" si="454"/>
        <v>5</v>
      </c>
      <c r="CG64" s="822">
        <v>0</v>
      </c>
      <c r="CH64" s="823">
        <v>5</v>
      </c>
      <c r="CI64" s="821">
        <f t="shared" si="455"/>
        <v>6</v>
      </c>
      <c r="CJ64" s="823">
        <v>2</v>
      </c>
      <c r="CK64" s="824">
        <v>4</v>
      </c>
      <c r="CL64" s="825">
        <f t="shared" si="730"/>
        <v>107</v>
      </c>
      <c r="CM64" s="826">
        <f t="shared" si="347"/>
        <v>-0.42473118279569888</v>
      </c>
      <c r="CN64" s="2008">
        <f t="shared" si="348"/>
        <v>-79</v>
      </c>
      <c r="CO64" s="827">
        <f t="shared" si="304"/>
        <v>186</v>
      </c>
      <c r="CP64" s="828">
        <f t="shared" si="305"/>
        <v>0.2567567567567568</v>
      </c>
      <c r="CQ64" s="829">
        <v>148</v>
      </c>
      <c r="CR64" s="830">
        <f t="shared" si="306"/>
        <v>0.13846153846153841</v>
      </c>
      <c r="CS64" s="829">
        <v>130</v>
      </c>
      <c r="CT64" s="830">
        <f t="shared" si="306"/>
        <v>-7.1428571428571397E-2</v>
      </c>
      <c r="CU64" s="831">
        <v>140</v>
      </c>
      <c r="CV64" s="832">
        <f t="shared" si="731"/>
        <v>62</v>
      </c>
      <c r="CW64" s="833">
        <f t="shared" si="731"/>
        <v>116</v>
      </c>
      <c r="CX64" s="884">
        <v>2693</v>
      </c>
      <c r="CY64" s="835">
        <f t="shared" si="732"/>
        <v>45</v>
      </c>
      <c r="CZ64" s="836">
        <f t="shared" si="732"/>
        <v>70</v>
      </c>
      <c r="DA64" s="885">
        <v>51</v>
      </c>
      <c r="DB64" s="821">
        <f t="shared" si="733"/>
        <v>86</v>
      </c>
      <c r="DC64" s="821">
        <f t="shared" si="734"/>
        <v>55</v>
      </c>
      <c r="DD64" s="838">
        <f t="shared" si="735"/>
        <v>31</v>
      </c>
      <c r="DE64" s="821">
        <f t="shared" si="736"/>
        <v>21</v>
      </c>
      <c r="DF64" s="838">
        <f t="shared" si="737"/>
        <v>7</v>
      </c>
      <c r="DG64" s="1142">
        <f t="shared" si="738"/>
        <v>14</v>
      </c>
      <c r="DH64" s="1148">
        <f>DM64+DP64</f>
        <v>9</v>
      </c>
      <c r="DI64" s="833">
        <f t="shared" si="309"/>
        <v>24</v>
      </c>
      <c r="DJ64" s="841">
        <f t="shared" si="356"/>
        <v>22</v>
      </c>
      <c r="DK64" s="840">
        <f>DS64+DY64</f>
        <v>6</v>
      </c>
      <c r="DL64" s="840">
        <f>DV64+EB64</f>
        <v>3</v>
      </c>
      <c r="DM64" s="840">
        <f>DS64+DV64</f>
        <v>9</v>
      </c>
      <c r="DN64" s="833">
        <f>SUM(DT64,DW64)</f>
        <v>24</v>
      </c>
      <c r="DO64" s="842">
        <v>22</v>
      </c>
      <c r="DP64" s="843">
        <f>DY64+EB64</f>
        <v>0</v>
      </c>
      <c r="DQ64" s="833">
        <f>SUM(DZ64,EC64)</f>
        <v>0</v>
      </c>
      <c r="DR64" s="886">
        <v>0</v>
      </c>
      <c r="DS64" s="887">
        <v>6</v>
      </c>
      <c r="DT64" s="888">
        <v>22</v>
      </c>
      <c r="DU64" s="889">
        <v>20</v>
      </c>
      <c r="DV64" s="848">
        <v>3</v>
      </c>
      <c r="DW64" s="807">
        <v>2</v>
      </c>
      <c r="DX64" s="890">
        <v>2</v>
      </c>
      <c r="DY64" s="848">
        <v>0</v>
      </c>
      <c r="DZ64" s="807">
        <v>0</v>
      </c>
      <c r="EA64" s="891">
        <v>0</v>
      </c>
      <c r="EB64" s="851">
        <v>0</v>
      </c>
      <c r="EC64" s="807">
        <v>0</v>
      </c>
      <c r="ED64" s="892">
        <v>0</v>
      </c>
      <c r="EE64" s="853">
        <f t="shared" si="357"/>
        <v>0</v>
      </c>
      <c r="EF64" s="854">
        <f t="shared" si="310"/>
        <v>0</v>
      </c>
      <c r="EG64" s="855">
        <f t="shared" si="311"/>
        <v>0</v>
      </c>
      <c r="EH64" s="835">
        <f>EP64+EV64</f>
        <v>0</v>
      </c>
      <c r="EI64" s="853">
        <f>ES64+EY64</f>
        <v>0</v>
      </c>
      <c r="EJ64" s="835">
        <f>EP64+ES64</f>
        <v>0</v>
      </c>
      <c r="EK64" s="855">
        <f>SUM(EQ64,ET64)</f>
        <v>0</v>
      </c>
      <c r="EL64" s="886">
        <v>0</v>
      </c>
      <c r="EM64" s="835">
        <f>EV64+EY64</f>
        <v>0</v>
      </c>
      <c r="EN64" s="854">
        <f>SUM(EW64,EZ64)</f>
        <v>0</v>
      </c>
      <c r="EO64" s="886">
        <v>0</v>
      </c>
      <c r="EP64" s="856">
        <v>0</v>
      </c>
      <c r="EQ64" s="807">
        <v>0</v>
      </c>
      <c r="ER64" s="884">
        <v>0</v>
      </c>
      <c r="ES64" s="857">
        <v>0</v>
      </c>
      <c r="ET64" s="858">
        <v>0</v>
      </c>
      <c r="EU64" s="886">
        <v>0</v>
      </c>
      <c r="EV64" s="856">
        <v>0</v>
      </c>
      <c r="EW64" s="807">
        <v>0</v>
      </c>
      <c r="EX64" s="891">
        <v>0</v>
      </c>
      <c r="EY64" s="851">
        <v>0</v>
      </c>
      <c r="EZ64" s="807">
        <v>0</v>
      </c>
      <c r="FA64" s="892">
        <v>0</v>
      </c>
      <c r="FB64" s="853">
        <f t="shared" si="358"/>
        <v>16</v>
      </c>
      <c r="FC64" s="854">
        <f t="shared" si="312"/>
        <v>18</v>
      </c>
      <c r="FD64" s="855">
        <f t="shared" si="313"/>
        <v>16</v>
      </c>
      <c r="FE64" s="835">
        <f>FM64+FS64</f>
        <v>10</v>
      </c>
      <c r="FF64" s="835">
        <f>FP64+FV64</f>
        <v>6</v>
      </c>
      <c r="FG64" s="835">
        <f>FM64+FP64</f>
        <v>10</v>
      </c>
      <c r="FH64" s="855">
        <f>SUM(FN64,FQ64)</f>
        <v>14</v>
      </c>
      <c r="FI64" s="783">
        <v>14</v>
      </c>
      <c r="FJ64" s="860">
        <f>FS64+FV64</f>
        <v>6</v>
      </c>
      <c r="FK64" s="854">
        <f>SUM(FT64,FW64)</f>
        <v>4</v>
      </c>
      <c r="FL64" s="893">
        <v>2</v>
      </c>
      <c r="FM64" s="856">
        <v>7</v>
      </c>
      <c r="FN64" s="807">
        <v>8</v>
      </c>
      <c r="FO64" s="884">
        <v>8</v>
      </c>
      <c r="FP64" s="848">
        <v>3</v>
      </c>
      <c r="FQ64" s="807">
        <v>6</v>
      </c>
      <c r="FR64" s="884">
        <v>6</v>
      </c>
      <c r="FS64" s="848">
        <v>3</v>
      </c>
      <c r="FT64" s="807">
        <v>2</v>
      </c>
      <c r="FU64" s="891">
        <v>2</v>
      </c>
      <c r="FV64" s="851">
        <v>3</v>
      </c>
      <c r="FW64" s="807">
        <v>2</v>
      </c>
      <c r="FX64" s="892">
        <v>0</v>
      </c>
      <c r="FY64" s="853">
        <f t="shared" si="359"/>
        <v>5</v>
      </c>
      <c r="FZ64" s="854">
        <f t="shared" si="314"/>
        <v>7</v>
      </c>
      <c r="GA64" s="855">
        <f t="shared" si="315"/>
        <v>5</v>
      </c>
      <c r="GB64" s="835">
        <f>GJ64+GP64</f>
        <v>0</v>
      </c>
      <c r="GC64" s="835">
        <f>GM64+GS64</f>
        <v>5</v>
      </c>
      <c r="GD64" s="835">
        <f>GJ64+GM64</f>
        <v>5</v>
      </c>
      <c r="GE64" s="855">
        <f>SUM(GK64,GN64)</f>
        <v>7</v>
      </c>
      <c r="GF64" s="886">
        <v>5</v>
      </c>
      <c r="GG64" s="862">
        <f>GP64+GS64</f>
        <v>0</v>
      </c>
      <c r="GH64" s="854">
        <f>SUM(GQ64,GT64)</f>
        <v>0</v>
      </c>
      <c r="GI64" s="893">
        <v>0</v>
      </c>
      <c r="GJ64" s="856">
        <v>0</v>
      </c>
      <c r="GK64" s="807">
        <v>1</v>
      </c>
      <c r="GL64" s="884">
        <v>1</v>
      </c>
      <c r="GM64" s="848">
        <v>5</v>
      </c>
      <c r="GN64" s="807">
        <v>6</v>
      </c>
      <c r="GO64" s="890">
        <v>4</v>
      </c>
      <c r="GP64" s="848">
        <v>0</v>
      </c>
      <c r="GQ64" s="807">
        <v>0</v>
      </c>
      <c r="GR64" s="885">
        <v>0</v>
      </c>
      <c r="GS64" s="856">
        <v>0</v>
      </c>
      <c r="GT64" s="807">
        <v>0</v>
      </c>
      <c r="GU64" s="892">
        <v>0</v>
      </c>
      <c r="GV64" s="853">
        <f t="shared" si="360"/>
        <v>16</v>
      </c>
      <c r="GW64" s="854">
        <f t="shared" si="316"/>
        <v>59</v>
      </c>
      <c r="GX64" s="855">
        <f t="shared" si="361"/>
        <v>59</v>
      </c>
      <c r="GY64" s="835">
        <f>HG64+HM64</f>
        <v>11</v>
      </c>
      <c r="GZ64" s="835">
        <f>HJ64+HP64</f>
        <v>5</v>
      </c>
      <c r="HA64" s="835">
        <f>HG64+HJ64</f>
        <v>13</v>
      </c>
      <c r="HB64" s="855">
        <f>SUM(HH64,HK64)</f>
        <v>47</v>
      </c>
      <c r="HC64" s="783">
        <f t="shared" si="317"/>
        <v>46</v>
      </c>
      <c r="HD64" s="835">
        <f>HM64+HP64</f>
        <v>3</v>
      </c>
      <c r="HE64" s="855">
        <f>SUM(HN64,HQ64)</f>
        <v>12</v>
      </c>
      <c r="HF64" s="893">
        <f t="shared" si="318"/>
        <v>13</v>
      </c>
      <c r="HG64" s="856">
        <v>11</v>
      </c>
      <c r="HH64" s="807">
        <v>37</v>
      </c>
      <c r="HI64" s="884">
        <v>37</v>
      </c>
      <c r="HJ64" s="848">
        <v>2</v>
      </c>
      <c r="HK64" s="807">
        <v>10</v>
      </c>
      <c r="HL64" s="884">
        <v>9</v>
      </c>
      <c r="HM64" s="848">
        <v>0</v>
      </c>
      <c r="HN64" s="807">
        <v>4</v>
      </c>
      <c r="HO64" s="891">
        <v>5</v>
      </c>
      <c r="HP64" s="856">
        <v>3</v>
      </c>
      <c r="HQ64" s="807">
        <v>8</v>
      </c>
      <c r="HR64" s="885">
        <v>8</v>
      </c>
      <c r="HS64" s="863">
        <f t="shared" si="739"/>
        <v>61</v>
      </c>
      <c r="HT64" s="854">
        <f t="shared" si="739"/>
        <v>78</v>
      </c>
      <c r="HU64" s="836">
        <f t="shared" si="739"/>
        <v>46</v>
      </c>
      <c r="HV64" s="835">
        <f>ID64+IJ64</f>
        <v>35</v>
      </c>
      <c r="HW64" s="864">
        <f>IG64+IM64</f>
        <v>26</v>
      </c>
      <c r="HX64" s="835">
        <f>ID64+IG64</f>
        <v>49</v>
      </c>
      <c r="HY64" s="836">
        <f>SUM(IE64,IH64)</f>
        <v>65</v>
      </c>
      <c r="HZ64" s="884">
        <v>38</v>
      </c>
      <c r="IA64" s="835">
        <f t="shared" si="740"/>
        <v>12</v>
      </c>
      <c r="IB64" s="836">
        <f t="shared" si="740"/>
        <v>13</v>
      </c>
      <c r="IC64" s="891">
        <v>8</v>
      </c>
      <c r="ID64" s="856">
        <v>31</v>
      </c>
      <c r="IE64" s="807">
        <v>38</v>
      </c>
      <c r="IF64" s="884">
        <v>21</v>
      </c>
      <c r="IG64" s="848">
        <v>18</v>
      </c>
      <c r="IH64" s="807">
        <v>27</v>
      </c>
      <c r="II64" s="884">
        <v>17</v>
      </c>
      <c r="IJ64" s="848">
        <v>4</v>
      </c>
      <c r="IK64" s="807">
        <v>4</v>
      </c>
      <c r="IL64" s="892">
        <v>3</v>
      </c>
      <c r="IM64" s="848">
        <v>8</v>
      </c>
      <c r="IN64" s="807">
        <v>9</v>
      </c>
      <c r="IO64" s="894">
        <v>5</v>
      </c>
      <c r="IP64" s="1945">
        <f t="shared" si="741"/>
        <v>118</v>
      </c>
      <c r="IQ64" s="3236">
        <f t="shared" si="742"/>
        <v>31</v>
      </c>
      <c r="IR64" s="3237">
        <v>25</v>
      </c>
      <c r="IS64" s="3238">
        <v>6</v>
      </c>
      <c r="IT64" s="3236">
        <f t="shared" si="743"/>
        <v>11</v>
      </c>
      <c r="IU64" s="3237">
        <v>6</v>
      </c>
      <c r="IV64" s="3238">
        <v>5</v>
      </c>
      <c r="IW64" s="3236">
        <f t="shared" si="744"/>
        <v>24</v>
      </c>
      <c r="IX64" s="3237">
        <v>9</v>
      </c>
      <c r="IY64" s="3238">
        <v>15</v>
      </c>
      <c r="IZ64" s="3236">
        <f t="shared" si="745"/>
        <v>25</v>
      </c>
      <c r="JA64" s="3237">
        <v>11</v>
      </c>
      <c r="JB64" s="3238">
        <v>14</v>
      </c>
      <c r="JC64" s="3236">
        <f t="shared" si="746"/>
        <v>9</v>
      </c>
      <c r="JD64" s="3237">
        <v>4</v>
      </c>
      <c r="JE64" s="3238">
        <v>5</v>
      </c>
      <c r="JF64" s="3236">
        <f t="shared" si="747"/>
        <v>18</v>
      </c>
      <c r="JG64" s="3237">
        <v>9</v>
      </c>
      <c r="JH64" s="3239">
        <v>9</v>
      </c>
      <c r="JI64" s="78"/>
      <c r="JJ64" s="1092">
        <v>149</v>
      </c>
      <c r="JK64" s="1093">
        <v>161</v>
      </c>
      <c r="JL64" s="1094">
        <v>146</v>
      </c>
      <c r="JM64" s="1053">
        <f t="shared" si="669"/>
        <v>1.4582999139603051E-5</v>
      </c>
      <c r="JN64" s="1054">
        <f t="shared" si="270"/>
        <v>1.5679633723756214E-5</v>
      </c>
      <c r="JO64" s="1055">
        <f t="shared" si="271"/>
        <v>1.6450615253010462E-5</v>
      </c>
      <c r="JP64" s="1056">
        <f t="shared" si="272"/>
        <v>0</v>
      </c>
      <c r="JQ64" s="1057">
        <f t="shared" si="273"/>
        <v>0</v>
      </c>
      <c r="JR64" s="1056">
        <f t="shared" si="274"/>
        <v>0</v>
      </c>
      <c r="JS64" s="1058">
        <f t="shared" si="670"/>
        <v>2.0745596747090431E-5</v>
      </c>
      <c r="JT64" s="1059">
        <f t="shared" si="671"/>
        <v>2.2356860202553154E-5</v>
      </c>
      <c r="JU64" s="1060">
        <f t="shared" si="672"/>
        <v>2.3518344308560677E-5</v>
      </c>
      <c r="JV64" s="1061">
        <f t="shared" si="673"/>
        <v>0</v>
      </c>
      <c r="JW64" s="1060">
        <f t="shared" si="674"/>
        <v>0</v>
      </c>
      <c r="JX64" s="1062">
        <f t="shared" si="675"/>
        <v>0</v>
      </c>
      <c r="JY64" s="1058" t="s">
        <v>368</v>
      </c>
      <c r="JZ64" s="1059" t="s">
        <v>368</v>
      </c>
      <c r="KA64" s="1057" t="s">
        <v>368</v>
      </c>
      <c r="KB64" s="1056" t="s">
        <v>368</v>
      </c>
      <c r="KC64" s="1057" t="s">
        <v>368</v>
      </c>
      <c r="KD64" s="1063" t="s">
        <v>368</v>
      </c>
      <c r="KE64" s="1064">
        <f>SUM(LD64,LG64,LJ64,LT64,LW64,LZ64,MC64,MF64,MI64,MN64)</f>
        <v>1</v>
      </c>
      <c r="KF64" s="1065"/>
      <c r="KG64" s="1112">
        <f t="shared" si="281"/>
        <v>0</v>
      </c>
      <c r="KH64" s="3305">
        <f t="shared" si="282"/>
        <v>0</v>
      </c>
      <c r="KI64" s="1067">
        <f>SUM(LE64,LH64,LK64,LU64,LX64,MA64,MD64,MG64,MJ64,MQ64)</f>
        <v>1</v>
      </c>
      <c r="KJ64" s="1068"/>
      <c r="KK64" s="1113">
        <f t="shared" si="326"/>
        <v>0</v>
      </c>
      <c r="KL64" s="1070">
        <v>1</v>
      </c>
      <c r="KM64" s="1071" t="s">
        <v>353</v>
      </c>
      <c r="KN64" s="1072" t="str">
        <f t="shared" si="327"/>
        <v>-</v>
      </c>
      <c r="KO64" s="1073">
        <v>0</v>
      </c>
      <c r="KP64" s="1071"/>
      <c r="KQ64" s="1074" t="str">
        <f t="shared" si="328"/>
        <v>-</v>
      </c>
      <c r="KR64" s="1073">
        <v>0</v>
      </c>
      <c r="KS64" s="1071"/>
      <c r="KT64" s="1074" t="str">
        <f t="shared" si="329"/>
        <v>-</v>
      </c>
      <c r="KU64" s="1073">
        <v>0</v>
      </c>
      <c r="KV64" s="1075"/>
      <c r="KW64" s="2779">
        <f>LD64+LG64+LJ64</f>
        <v>0</v>
      </c>
      <c r="KX64" s="2786" t="str">
        <f t="shared" si="330"/>
        <v>-</v>
      </c>
      <c r="KY64" s="2787">
        <f t="shared" si="331"/>
        <v>0</v>
      </c>
      <c r="KZ64" s="2703">
        <f>LE64+LH64+LK64</f>
        <v>0</v>
      </c>
      <c r="LA64" s="2786" t="str">
        <f t="shared" si="332"/>
        <v>-</v>
      </c>
      <c r="LB64" s="2787">
        <f t="shared" si="364"/>
        <v>0</v>
      </c>
      <c r="LC64" s="2952">
        <f t="shared" si="369"/>
        <v>0</v>
      </c>
      <c r="LD64" s="1077">
        <v>0</v>
      </c>
      <c r="LE64" s="1078">
        <v>0</v>
      </c>
      <c r="LF64" s="2718">
        <v>0</v>
      </c>
      <c r="LG64" s="1077">
        <v>0</v>
      </c>
      <c r="LH64" s="2703">
        <v>0</v>
      </c>
      <c r="LI64" s="1079">
        <v>0</v>
      </c>
      <c r="LJ64" s="1077"/>
      <c r="LK64" s="2703"/>
      <c r="LL64" s="2704"/>
      <c r="LM64" s="2779">
        <f t="shared" si="365"/>
        <v>1</v>
      </c>
      <c r="LN64" s="2786">
        <f t="shared" si="333"/>
        <v>0</v>
      </c>
      <c r="LO64" s="2787">
        <f t="shared" si="334"/>
        <v>0</v>
      </c>
      <c r="LP64" s="2782">
        <f t="shared" si="366"/>
        <v>1</v>
      </c>
      <c r="LQ64" s="2786">
        <f t="shared" si="367"/>
        <v>0</v>
      </c>
      <c r="LR64" s="2787">
        <f t="shared" si="368"/>
        <v>0</v>
      </c>
      <c r="LS64" s="2783">
        <f>LY64+MB64+ME64+MH64+ML64+LV64</f>
        <v>1</v>
      </c>
      <c r="LT64" s="2837">
        <v>0</v>
      </c>
      <c r="LU64" s="1081">
        <v>0</v>
      </c>
      <c r="LV64" s="1084">
        <v>0</v>
      </c>
      <c r="LW64" s="1080">
        <v>0</v>
      </c>
      <c r="LX64" s="1081">
        <v>0</v>
      </c>
      <c r="LY64" s="1082">
        <v>0</v>
      </c>
      <c r="LZ64" s="1080"/>
      <c r="MA64" s="1081"/>
      <c r="MB64" s="1083"/>
      <c r="MC64" s="1080">
        <v>1</v>
      </c>
      <c r="MD64" s="1085">
        <v>1</v>
      </c>
      <c r="ME64" s="1086">
        <v>1</v>
      </c>
      <c r="MF64" s="1080"/>
      <c r="MG64" s="1081">
        <v>0</v>
      </c>
      <c r="MH64" s="1083"/>
      <c r="MI64" s="1080">
        <v>0</v>
      </c>
      <c r="MJ64" s="1085">
        <v>0</v>
      </c>
      <c r="MK64" s="1087"/>
      <c r="ML64" s="2863">
        <v>0</v>
      </c>
      <c r="MM64" s="2871" t="s">
        <v>353</v>
      </c>
      <c r="MN64" s="1088">
        <v>0</v>
      </c>
      <c r="MO64" s="2786" t="str">
        <f t="shared" si="335"/>
        <v>-</v>
      </c>
      <c r="MP64" s="2787">
        <f t="shared" si="336"/>
        <v>0</v>
      </c>
      <c r="MQ64" s="1085"/>
      <c r="MR64" s="3185"/>
      <c r="MS64" s="2786" t="str">
        <f t="shared" si="284"/>
        <v>-</v>
      </c>
      <c r="MT64" s="2787">
        <f t="shared" si="285"/>
        <v>0</v>
      </c>
      <c r="MU64" s="3147"/>
      <c r="MV64" s="3164"/>
      <c r="MW64" s="1089">
        <f>SUM(MX64:NR64)</f>
        <v>1</v>
      </c>
      <c r="MX64" s="1120">
        <v>0</v>
      </c>
      <c r="MY64" s="1090">
        <v>0</v>
      </c>
      <c r="MZ64" s="1091">
        <v>0</v>
      </c>
      <c r="NA64" s="1090">
        <v>0</v>
      </c>
      <c r="NB64" s="1091">
        <v>1</v>
      </c>
      <c r="NC64" s="1090">
        <v>0</v>
      </c>
      <c r="ND64" s="1091">
        <v>0</v>
      </c>
      <c r="NE64" s="1090">
        <v>0</v>
      </c>
      <c r="NF64" s="1091">
        <v>0</v>
      </c>
      <c r="NG64" s="1090">
        <v>0</v>
      </c>
      <c r="NH64" s="1090">
        <v>0</v>
      </c>
      <c r="NI64" s="1090">
        <v>0</v>
      </c>
      <c r="NJ64" s="1090">
        <v>0</v>
      </c>
      <c r="NK64" s="1090">
        <v>0</v>
      </c>
      <c r="NL64" s="1090">
        <v>0</v>
      </c>
      <c r="NM64" s="1090">
        <v>0</v>
      </c>
      <c r="NN64" s="1090">
        <v>0</v>
      </c>
      <c r="NO64" s="1090">
        <v>0</v>
      </c>
      <c r="NP64" s="1090">
        <v>0</v>
      </c>
      <c r="NQ64" s="1090">
        <v>0</v>
      </c>
      <c r="NR64" s="1134">
        <v>0</v>
      </c>
    </row>
    <row r="65" spans="1:382" s="88" customFormat="1" ht="20.100000000000001" customHeight="1">
      <c r="A65" s="566" t="s">
        <v>394</v>
      </c>
      <c r="B65" s="567"/>
      <c r="C65" s="567"/>
      <c r="D65" s="568" t="s">
        <v>764</v>
      </c>
      <c r="E65" s="569">
        <v>95</v>
      </c>
      <c r="F65" s="570">
        <v>99</v>
      </c>
      <c r="G65" s="571">
        <v>97</v>
      </c>
      <c r="H65" s="572">
        <f t="shared" si="287"/>
        <v>1.2788962737613114E-4</v>
      </c>
      <c r="I65" s="573">
        <f t="shared" si="337"/>
        <v>1.1603297561797493E-4</v>
      </c>
      <c r="J65" s="574">
        <f t="shared" si="236"/>
        <v>1.1763980931147101E-4</v>
      </c>
      <c r="K65" s="575">
        <f t="shared" si="665"/>
        <v>1.0908565083966354E-4</v>
      </c>
      <c r="L65" s="576">
        <f t="shared" si="666"/>
        <v>1.1632412273681799E-4</v>
      </c>
      <c r="M65" s="577">
        <f t="shared" si="667"/>
        <v>1.387162298872511E-4</v>
      </c>
      <c r="N65" s="578">
        <f t="shared" si="668"/>
        <v>4.3478490005217419E-4</v>
      </c>
      <c r="O65" s="579">
        <f t="shared" si="288"/>
        <v>4.0233907814747654E-4</v>
      </c>
      <c r="P65" s="580">
        <f t="shared" si="289"/>
        <v>4.0605267083215936E-4</v>
      </c>
      <c r="Q65" s="581">
        <f t="shared" si="290"/>
        <v>3.8879311384103487E-4</v>
      </c>
      <c r="R65" s="580">
        <f t="shared" si="291"/>
        <v>4.2523667778250265E-4</v>
      </c>
      <c r="S65" s="582">
        <f t="shared" si="292"/>
        <v>5.1906145753779728E-4</v>
      </c>
      <c r="T65" s="578" t="s">
        <v>368</v>
      </c>
      <c r="U65" s="579" t="s">
        <v>368</v>
      </c>
      <c r="V65" s="574" t="s">
        <v>368</v>
      </c>
      <c r="W65" s="583" t="s">
        <v>368</v>
      </c>
      <c r="X65" s="574" t="s">
        <v>368</v>
      </c>
      <c r="Y65" s="584" t="s">
        <v>368</v>
      </c>
      <c r="Z65" s="2043">
        <f t="shared" si="338"/>
        <v>165</v>
      </c>
      <c r="AA65" s="2190">
        <f t="shared" si="450"/>
        <v>0.13013698630136994</v>
      </c>
      <c r="AB65" s="2191">
        <f t="shared" si="241"/>
        <v>19</v>
      </c>
      <c r="AC65" s="2032">
        <f t="shared" si="664"/>
        <v>146</v>
      </c>
      <c r="AD65" s="585">
        <f t="shared" si="452"/>
        <v>-6.8027210884353817E-3</v>
      </c>
      <c r="AE65" s="2025">
        <f t="shared" si="242"/>
        <v>-1</v>
      </c>
      <c r="AF65" s="586" t="s">
        <v>74</v>
      </c>
      <c r="AG65" s="585">
        <f t="shared" si="243"/>
        <v>0.13953488372093026</v>
      </c>
      <c r="AH65" s="2052">
        <v>129</v>
      </c>
      <c r="AI65" s="585">
        <f t="shared" si="244"/>
        <v>-3.007518796992481E-2</v>
      </c>
      <c r="AJ65" s="587">
        <v>133</v>
      </c>
      <c r="AK65" s="588">
        <f t="shared" si="295"/>
        <v>-0.15286624203821653</v>
      </c>
      <c r="AL65" s="2052">
        <v>157</v>
      </c>
      <c r="AM65" s="589">
        <f t="shared" si="296"/>
        <v>0.12142857142857144</v>
      </c>
      <c r="AN65" s="2067">
        <v>140</v>
      </c>
      <c r="AO65" s="585">
        <f t="shared" si="245"/>
        <v>0.27272727272727271</v>
      </c>
      <c r="AP65" s="2052">
        <v>110</v>
      </c>
      <c r="AQ65" s="589">
        <f t="shared" si="246"/>
        <v>7.8431372549019551E-2</v>
      </c>
      <c r="AR65" s="2067">
        <v>102</v>
      </c>
      <c r="AS65" s="585">
        <f t="shared" si="247"/>
        <v>9.9009900990099098E-3</v>
      </c>
      <c r="AT65" s="2052">
        <v>101</v>
      </c>
      <c r="AU65" s="589">
        <f t="shared" si="248"/>
        <v>7.4468085106383031E-2</v>
      </c>
      <c r="AV65" s="2067">
        <v>94</v>
      </c>
      <c r="AW65" s="585">
        <f t="shared" si="249"/>
        <v>0.16049382716049387</v>
      </c>
      <c r="AX65" s="2052">
        <v>81</v>
      </c>
      <c r="AY65" s="589">
        <f t="shared" si="297"/>
        <v>-0.13829787234042556</v>
      </c>
      <c r="AZ65" s="2081">
        <v>94</v>
      </c>
      <c r="BA65" s="2092">
        <f t="shared" si="339"/>
        <v>93</v>
      </c>
      <c r="BB65" s="2102">
        <f>SUM(CA65,CW65)</f>
        <v>79</v>
      </c>
      <c r="BC65" s="2111">
        <v>79</v>
      </c>
      <c r="BD65" s="590">
        <f t="shared" si="727"/>
        <v>72</v>
      </c>
      <c r="BE65" s="591">
        <f t="shared" si="727"/>
        <v>67</v>
      </c>
      <c r="BF65" s="2135">
        <v>68</v>
      </c>
      <c r="BG65" s="2145">
        <f>BH65+BI65</f>
        <v>97</v>
      </c>
      <c r="BH65" s="593">
        <f t="shared" si="728"/>
        <v>64</v>
      </c>
      <c r="BI65" s="593">
        <f t="shared" si="728"/>
        <v>33</v>
      </c>
      <c r="BJ65" s="592">
        <f>BK65+BL65</f>
        <v>68</v>
      </c>
      <c r="BK65" s="593">
        <f t="shared" si="729"/>
        <v>29</v>
      </c>
      <c r="BL65" s="594">
        <f t="shared" si="729"/>
        <v>39</v>
      </c>
      <c r="BM65" s="2125">
        <f t="shared" si="340"/>
        <v>165</v>
      </c>
      <c r="BN65" s="3271" t="s">
        <v>367</v>
      </c>
      <c r="BO65" s="595" t="s">
        <v>367</v>
      </c>
      <c r="BP65" s="596">
        <f t="shared" si="453"/>
        <v>5</v>
      </c>
      <c r="BQ65" s="2162">
        <f t="shared" si="252"/>
        <v>0</v>
      </c>
      <c r="BR65" s="2163">
        <f t="shared" si="342"/>
        <v>0</v>
      </c>
      <c r="BS65" s="597">
        <f t="shared" si="485"/>
        <v>5</v>
      </c>
      <c r="BT65" s="598">
        <f t="shared" si="301"/>
        <v>0</v>
      </c>
      <c r="BU65" s="599">
        <v>5</v>
      </c>
      <c r="BV65" s="598">
        <f t="shared" si="302"/>
        <v>-0.16666666666666663</v>
      </c>
      <c r="BW65" s="599">
        <v>6</v>
      </c>
      <c r="BX65" s="598">
        <f t="shared" si="303"/>
        <v>0</v>
      </c>
      <c r="BY65" s="600">
        <v>6</v>
      </c>
      <c r="BZ65" s="601">
        <f t="shared" si="343"/>
        <v>1</v>
      </c>
      <c r="CA65" s="602">
        <v>1</v>
      </c>
      <c r="CB65" s="603">
        <v>1</v>
      </c>
      <c r="CC65" s="604">
        <f t="shared" si="344"/>
        <v>4</v>
      </c>
      <c r="CD65" s="605">
        <v>4</v>
      </c>
      <c r="CE65" s="603">
        <v>4</v>
      </c>
      <c r="CF65" s="606">
        <f t="shared" si="454"/>
        <v>0</v>
      </c>
      <c r="CG65" s="607">
        <v>0</v>
      </c>
      <c r="CH65" s="608">
        <v>0</v>
      </c>
      <c r="CI65" s="606">
        <f t="shared" si="455"/>
        <v>5</v>
      </c>
      <c r="CJ65" s="608">
        <v>1</v>
      </c>
      <c r="CK65" s="609">
        <v>4</v>
      </c>
      <c r="CL65" s="610">
        <f t="shared" si="730"/>
        <v>160</v>
      </c>
      <c r="CM65" s="611">
        <f t="shared" si="347"/>
        <v>0.13475177304964547</v>
      </c>
      <c r="CN65" s="2006">
        <f t="shared" si="348"/>
        <v>19</v>
      </c>
      <c r="CO65" s="612">
        <f t="shared" si="304"/>
        <v>141</v>
      </c>
      <c r="CP65" s="613">
        <f t="shared" si="305"/>
        <v>-7.0422535211267512E-3</v>
      </c>
      <c r="CQ65" s="614">
        <v>142</v>
      </c>
      <c r="CR65" s="615">
        <f t="shared" si="306"/>
        <v>0.15447154471544722</v>
      </c>
      <c r="CS65" s="614">
        <v>123</v>
      </c>
      <c r="CT65" s="615">
        <f t="shared" si="306"/>
        <v>-3.1496062992126039E-2</v>
      </c>
      <c r="CU65" s="616">
        <v>127</v>
      </c>
      <c r="CV65" s="617">
        <f t="shared" si="731"/>
        <v>92</v>
      </c>
      <c r="CW65" s="618">
        <f t="shared" si="731"/>
        <v>78</v>
      </c>
      <c r="CX65" s="619">
        <v>2694</v>
      </c>
      <c r="CY65" s="620">
        <f t="shared" si="732"/>
        <v>68</v>
      </c>
      <c r="CZ65" s="621">
        <f t="shared" si="732"/>
        <v>63</v>
      </c>
      <c r="DA65" s="622">
        <v>64</v>
      </c>
      <c r="DB65" s="606">
        <f t="shared" si="733"/>
        <v>97</v>
      </c>
      <c r="DC65" s="623">
        <f t="shared" si="734"/>
        <v>64</v>
      </c>
      <c r="DD65" s="624">
        <f t="shared" si="735"/>
        <v>33</v>
      </c>
      <c r="DE65" s="606">
        <f t="shared" si="736"/>
        <v>63</v>
      </c>
      <c r="DF65" s="624">
        <f t="shared" si="737"/>
        <v>28</v>
      </c>
      <c r="DG65" s="1140">
        <f t="shared" si="738"/>
        <v>35</v>
      </c>
      <c r="DH65" s="1146">
        <f>DM65+DP65</f>
        <v>75</v>
      </c>
      <c r="DI65" s="625">
        <f t="shared" si="309"/>
        <v>53</v>
      </c>
      <c r="DJ65" s="626">
        <f t="shared" si="356"/>
        <v>48</v>
      </c>
      <c r="DK65" s="627">
        <f>DS65+DY65</f>
        <v>54</v>
      </c>
      <c r="DL65" s="627">
        <f>DV65+EB65</f>
        <v>21</v>
      </c>
      <c r="DM65" s="628">
        <f>DS65+DV65</f>
        <v>49</v>
      </c>
      <c r="DN65" s="625">
        <f>SUM(DT65,DW65)</f>
        <v>36</v>
      </c>
      <c r="DO65" s="629">
        <v>36</v>
      </c>
      <c r="DP65" s="630">
        <f>DY65+EB65</f>
        <v>26</v>
      </c>
      <c r="DQ65" s="625">
        <f>SUM(DZ65,EC65)</f>
        <v>17</v>
      </c>
      <c r="DR65" s="631">
        <v>12</v>
      </c>
      <c r="DS65" s="632">
        <v>44</v>
      </c>
      <c r="DT65" s="633">
        <v>32</v>
      </c>
      <c r="DU65" s="634">
        <v>31</v>
      </c>
      <c r="DV65" s="635">
        <v>5</v>
      </c>
      <c r="DW65" s="636">
        <v>4</v>
      </c>
      <c r="DX65" s="637">
        <v>5</v>
      </c>
      <c r="DY65" s="635">
        <v>10</v>
      </c>
      <c r="DZ65" s="636">
        <v>7</v>
      </c>
      <c r="EA65" s="638">
        <v>4</v>
      </c>
      <c r="EB65" s="639">
        <v>16</v>
      </c>
      <c r="EC65" s="636">
        <v>10</v>
      </c>
      <c r="ED65" s="640">
        <v>8</v>
      </c>
      <c r="EE65" s="641">
        <f t="shared" si="357"/>
        <v>0</v>
      </c>
      <c r="EF65" s="642">
        <f t="shared" si="310"/>
        <v>0</v>
      </c>
      <c r="EG65" s="643">
        <f t="shared" si="311"/>
        <v>0</v>
      </c>
      <c r="EH65" s="620">
        <f>EP65+EV65</f>
        <v>0</v>
      </c>
      <c r="EI65" s="644">
        <f>ES65+EY65</f>
        <v>0</v>
      </c>
      <c r="EJ65" s="645">
        <f>EP65+ES65</f>
        <v>0</v>
      </c>
      <c r="EK65" s="643">
        <f>SUM(EQ65,ET65)</f>
        <v>0</v>
      </c>
      <c r="EL65" s="646">
        <v>0</v>
      </c>
      <c r="EM65" s="645">
        <f>EV65+EY65</f>
        <v>0</v>
      </c>
      <c r="EN65" s="642">
        <f>SUM(EW65,EZ65)</f>
        <v>0</v>
      </c>
      <c r="EO65" s="646">
        <v>0</v>
      </c>
      <c r="EP65" s="647">
        <v>0</v>
      </c>
      <c r="EQ65" s="648">
        <v>0</v>
      </c>
      <c r="ER65" s="649">
        <v>0</v>
      </c>
      <c r="ES65" s="650">
        <v>0</v>
      </c>
      <c r="ET65" s="651">
        <v>0</v>
      </c>
      <c r="EU65" s="646">
        <v>0</v>
      </c>
      <c r="EV65" s="647">
        <v>0</v>
      </c>
      <c r="EW65" s="648">
        <v>0</v>
      </c>
      <c r="EX65" s="652">
        <v>0</v>
      </c>
      <c r="EY65" s="653">
        <v>0</v>
      </c>
      <c r="EZ65" s="648">
        <v>0</v>
      </c>
      <c r="FA65" s="654">
        <v>0</v>
      </c>
      <c r="FB65" s="641">
        <f t="shared" si="358"/>
        <v>2</v>
      </c>
      <c r="FC65" s="655">
        <f t="shared" si="312"/>
        <v>4</v>
      </c>
      <c r="FD65" s="656">
        <f t="shared" si="313"/>
        <v>9</v>
      </c>
      <c r="FE65" s="657">
        <f>FM65+FS65</f>
        <v>1</v>
      </c>
      <c r="FF65" s="657">
        <f>FP65+FV65</f>
        <v>1</v>
      </c>
      <c r="FG65" s="645">
        <f>FM65+FP65</f>
        <v>2</v>
      </c>
      <c r="FH65" s="656">
        <f>SUM(FN65,FQ65)</f>
        <v>3</v>
      </c>
      <c r="FI65" s="658">
        <v>4</v>
      </c>
      <c r="FJ65" s="659">
        <f>FS65+FV65</f>
        <v>0</v>
      </c>
      <c r="FK65" s="655">
        <f>SUM(FT65,FW65)</f>
        <v>1</v>
      </c>
      <c r="FL65" s="660">
        <v>5</v>
      </c>
      <c r="FM65" s="661">
        <v>1</v>
      </c>
      <c r="FN65" s="662">
        <v>2</v>
      </c>
      <c r="FO65" s="619">
        <v>3</v>
      </c>
      <c r="FP65" s="663">
        <v>1</v>
      </c>
      <c r="FQ65" s="662">
        <v>1</v>
      </c>
      <c r="FR65" s="619">
        <v>1</v>
      </c>
      <c r="FS65" s="663">
        <v>0</v>
      </c>
      <c r="FT65" s="662">
        <v>0</v>
      </c>
      <c r="FU65" s="664">
        <v>3</v>
      </c>
      <c r="FV65" s="665">
        <v>0</v>
      </c>
      <c r="FW65" s="662">
        <v>1</v>
      </c>
      <c r="FX65" s="666">
        <v>2</v>
      </c>
      <c r="FY65" s="641">
        <f t="shared" si="359"/>
        <v>19</v>
      </c>
      <c r="FZ65" s="667">
        <f t="shared" si="314"/>
        <v>12</v>
      </c>
      <c r="GA65" s="668">
        <f t="shared" si="315"/>
        <v>11</v>
      </c>
      <c r="GB65" s="620">
        <f>GJ65+GP65</f>
        <v>10</v>
      </c>
      <c r="GC65" s="620">
        <f>GM65+GS65</f>
        <v>9</v>
      </c>
      <c r="GD65" s="645">
        <f>GJ65+GM65</f>
        <v>14</v>
      </c>
      <c r="GE65" s="668">
        <f>SUM(GK65,GN65)</f>
        <v>8</v>
      </c>
      <c r="GF65" s="669">
        <v>7</v>
      </c>
      <c r="GG65" s="670">
        <f>GP65+GS65</f>
        <v>5</v>
      </c>
      <c r="GH65" s="667">
        <f>SUM(GQ65,GT65)</f>
        <v>4</v>
      </c>
      <c r="GI65" s="671">
        <v>4</v>
      </c>
      <c r="GJ65" s="672">
        <v>9</v>
      </c>
      <c r="GK65" s="673">
        <v>5</v>
      </c>
      <c r="GL65" s="674">
        <v>5</v>
      </c>
      <c r="GM65" s="675">
        <v>5</v>
      </c>
      <c r="GN65" s="673">
        <v>3</v>
      </c>
      <c r="GO65" s="676">
        <v>2</v>
      </c>
      <c r="GP65" s="675">
        <v>1</v>
      </c>
      <c r="GQ65" s="673">
        <v>2</v>
      </c>
      <c r="GR65" s="677">
        <v>2</v>
      </c>
      <c r="GS65" s="672">
        <v>4</v>
      </c>
      <c r="GT65" s="673">
        <v>2</v>
      </c>
      <c r="GU65" s="678">
        <v>2</v>
      </c>
      <c r="GV65" s="641">
        <f t="shared" si="360"/>
        <v>26</v>
      </c>
      <c r="GW65" s="679">
        <f t="shared" si="316"/>
        <v>30</v>
      </c>
      <c r="GX65" s="680">
        <f t="shared" si="361"/>
        <v>29</v>
      </c>
      <c r="GY65" s="620">
        <f>HG65+HM65</f>
        <v>15</v>
      </c>
      <c r="GZ65" s="620">
        <f>HJ65+HP65</f>
        <v>11</v>
      </c>
      <c r="HA65" s="645">
        <f>HG65+HJ65</f>
        <v>14</v>
      </c>
      <c r="HB65" s="680">
        <f>SUM(HH65,HK65)</f>
        <v>15</v>
      </c>
      <c r="HC65" s="681">
        <f t="shared" si="317"/>
        <v>14</v>
      </c>
      <c r="HD65" s="645">
        <f>HM65+HP65</f>
        <v>12</v>
      </c>
      <c r="HE65" s="680">
        <f>SUM(HN65,HQ65)</f>
        <v>15</v>
      </c>
      <c r="HF65" s="682">
        <f t="shared" si="318"/>
        <v>15</v>
      </c>
      <c r="HG65" s="683">
        <v>10</v>
      </c>
      <c r="HH65" s="591">
        <v>12</v>
      </c>
      <c r="HI65" s="684">
        <v>10</v>
      </c>
      <c r="HJ65" s="685">
        <v>4</v>
      </c>
      <c r="HK65" s="591">
        <v>3</v>
      </c>
      <c r="HL65" s="684">
        <v>4</v>
      </c>
      <c r="HM65" s="685">
        <v>5</v>
      </c>
      <c r="HN65" s="591">
        <v>5</v>
      </c>
      <c r="HO65" s="686">
        <v>4</v>
      </c>
      <c r="HP65" s="683">
        <v>7</v>
      </c>
      <c r="HQ65" s="591">
        <v>10</v>
      </c>
      <c r="HR65" s="687">
        <v>11</v>
      </c>
      <c r="HS65" s="688">
        <f t="shared" si="739"/>
        <v>38</v>
      </c>
      <c r="HT65" s="689">
        <f t="shared" si="739"/>
        <v>42</v>
      </c>
      <c r="HU65" s="690">
        <f t="shared" si="739"/>
        <v>45</v>
      </c>
      <c r="HV65" s="620">
        <f>ID65+IJ65</f>
        <v>12</v>
      </c>
      <c r="HW65" s="691">
        <f>IG65+IM65</f>
        <v>26</v>
      </c>
      <c r="HX65" s="645">
        <f>ID65+IG65</f>
        <v>18</v>
      </c>
      <c r="HY65" s="690">
        <f>SUM(IE65,IH65)</f>
        <v>19</v>
      </c>
      <c r="HZ65" s="692">
        <v>20</v>
      </c>
      <c r="IA65" s="645">
        <f t="shared" si="740"/>
        <v>20</v>
      </c>
      <c r="IB65" s="690">
        <f t="shared" si="740"/>
        <v>23</v>
      </c>
      <c r="IC65" s="693">
        <v>25</v>
      </c>
      <c r="ID65" s="694">
        <v>0</v>
      </c>
      <c r="IE65" s="695">
        <v>0</v>
      </c>
      <c r="IF65" s="692">
        <v>0</v>
      </c>
      <c r="IG65" s="696">
        <v>18</v>
      </c>
      <c r="IH65" s="695">
        <v>19</v>
      </c>
      <c r="II65" s="692">
        <v>20</v>
      </c>
      <c r="IJ65" s="696">
        <v>12</v>
      </c>
      <c r="IK65" s="695">
        <v>13</v>
      </c>
      <c r="IL65" s="697">
        <v>16</v>
      </c>
      <c r="IM65" s="696">
        <v>8</v>
      </c>
      <c r="IN65" s="695">
        <v>10</v>
      </c>
      <c r="IO65" s="698">
        <v>9</v>
      </c>
      <c r="IP65" s="1943">
        <f t="shared" si="741"/>
        <v>165</v>
      </c>
      <c r="IQ65" s="3216">
        <f t="shared" si="742"/>
        <v>8</v>
      </c>
      <c r="IR65" s="3230">
        <v>5</v>
      </c>
      <c r="IS65" s="3231">
        <v>3</v>
      </c>
      <c r="IT65" s="3216">
        <f t="shared" si="743"/>
        <v>27</v>
      </c>
      <c r="IU65" s="3230">
        <v>23</v>
      </c>
      <c r="IV65" s="3231">
        <v>4</v>
      </c>
      <c r="IW65" s="3216">
        <f t="shared" si="744"/>
        <v>42</v>
      </c>
      <c r="IX65" s="3230">
        <v>24</v>
      </c>
      <c r="IY65" s="3231">
        <v>18</v>
      </c>
      <c r="IZ65" s="3216">
        <f t="shared" si="745"/>
        <v>27</v>
      </c>
      <c r="JA65" s="3230">
        <v>8</v>
      </c>
      <c r="JB65" s="3231">
        <v>19</v>
      </c>
      <c r="JC65" s="3216">
        <f t="shared" si="746"/>
        <v>10</v>
      </c>
      <c r="JD65" s="3230">
        <v>5</v>
      </c>
      <c r="JE65" s="3231">
        <v>5</v>
      </c>
      <c r="JF65" s="3216">
        <f t="shared" si="747"/>
        <v>51</v>
      </c>
      <c r="JG65" s="3230">
        <v>28</v>
      </c>
      <c r="JH65" s="3232">
        <v>23</v>
      </c>
      <c r="JI65" s="87"/>
      <c r="JJ65" s="970">
        <v>102</v>
      </c>
      <c r="JK65" s="971">
        <v>100</v>
      </c>
      <c r="JL65" s="972">
        <v>102</v>
      </c>
      <c r="JM65" s="973">
        <f t="shared" si="669"/>
        <v>1.458299913960305E-4</v>
      </c>
      <c r="JN65" s="974">
        <f t="shared" si="270"/>
        <v>1.4111670351380591E-4</v>
      </c>
      <c r="JO65" s="975">
        <f t="shared" si="271"/>
        <v>1.3160492202408369E-4</v>
      </c>
      <c r="JP65" s="976">
        <f t="shared" si="272"/>
        <v>1.2842122160687053E-4</v>
      </c>
      <c r="JQ65" s="977">
        <f t="shared" si="273"/>
        <v>1.3953812879369286E-4</v>
      </c>
      <c r="JR65" s="976">
        <f t="shared" si="274"/>
        <v>1.417685628211944E-4</v>
      </c>
      <c r="JS65" s="978">
        <f t="shared" si="670"/>
        <v>2.074559674709043E-4</v>
      </c>
      <c r="JT65" s="979">
        <f t="shared" si="671"/>
        <v>2.0121174182297839E-4</v>
      </c>
      <c r="JU65" s="980">
        <f t="shared" si="672"/>
        <v>1.8814675446848542E-4</v>
      </c>
      <c r="JV65" s="981">
        <f t="shared" si="673"/>
        <v>1.8052985512479125E-4</v>
      </c>
      <c r="JW65" s="980">
        <f t="shared" si="674"/>
        <v>1.9905944412650228E-4</v>
      </c>
      <c r="JX65" s="982">
        <f t="shared" si="675"/>
        <v>2.0160274179728844E-4</v>
      </c>
      <c r="JY65" s="978" t="s">
        <v>368</v>
      </c>
      <c r="JZ65" s="979" t="s">
        <v>368</v>
      </c>
      <c r="KA65" s="977" t="s">
        <v>368</v>
      </c>
      <c r="KB65" s="976" t="s">
        <v>368</v>
      </c>
      <c r="KC65" s="977" t="s">
        <v>368</v>
      </c>
      <c r="KD65" s="983" t="s">
        <v>368</v>
      </c>
      <c r="KE65" s="984">
        <f>SUM(LD65,LG65,LJ65,LT65,LW65,LZ65,MC65,MF65,MI65,MN65)</f>
        <v>10</v>
      </c>
      <c r="KF65" s="985"/>
      <c r="KG65" s="986">
        <f t="shared" si="281"/>
        <v>0.11111111111111116</v>
      </c>
      <c r="KH65" s="3300">
        <f t="shared" si="282"/>
        <v>1</v>
      </c>
      <c r="KI65" s="987">
        <f>SUM(LE65,LH65,LK65,LU65,LX65,MA65,MD65,MG65,MJ65,MQ65)</f>
        <v>9</v>
      </c>
      <c r="KJ65" s="988" t="s">
        <v>353</v>
      </c>
      <c r="KK65" s="989">
        <f t="shared" si="326"/>
        <v>0.125</v>
      </c>
      <c r="KL65" s="990">
        <v>8</v>
      </c>
      <c r="KM65" s="991" t="s">
        <v>353</v>
      </c>
      <c r="KN65" s="992">
        <f t="shared" si="327"/>
        <v>0</v>
      </c>
      <c r="KO65" s="993">
        <v>8</v>
      </c>
      <c r="KP65" s="991"/>
      <c r="KQ65" s="994">
        <f t="shared" si="328"/>
        <v>0</v>
      </c>
      <c r="KR65" s="993">
        <v>8</v>
      </c>
      <c r="KS65" s="991"/>
      <c r="KT65" s="994">
        <f t="shared" si="329"/>
        <v>0</v>
      </c>
      <c r="KU65" s="993">
        <v>8</v>
      </c>
      <c r="KV65" s="995"/>
      <c r="KW65" s="2769">
        <f>LD65+LG65+LJ65</f>
        <v>4</v>
      </c>
      <c r="KX65" s="2770">
        <f t="shared" si="330"/>
        <v>1</v>
      </c>
      <c r="KY65" s="2771">
        <f t="shared" si="331"/>
        <v>2</v>
      </c>
      <c r="KZ65" s="2964">
        <f>LE65+LH65+LK65</f>
        <v>2</v>
      </c>
      <c r="LA65" s="2770">
        <f t="shared" si="332"/>
        <v>0</v>
      </c>
      <c r="LB65" s="2771">
        <f t="shared" si="364"/>
        <v>0</v>
      </c>
      <c r="LC65" s="2950">
        <f t="shared" si="369"/>
        <v>2</v>
      </c>
      <c r="LD65" s="996">
        <v>1</v>
      </c>
      <c r="LE65" s="997">
        <v>1</v>
      </c>
      <c r="LF65" s="2716">
        <v>1</v>
      </c>
      <c r="LG65" s="996">
        <v>3</v>
      </c>
      <c r="LH65" s="2699">
        <v>1</v>
      </c>
      <c r="LI65" s="998">
        <v>1</v>
      </c>
      <c r="LJ65" s="996"/>
      <c r="LK65" s="2699"/>
      <c r="LL65" s="2700"/>
      <c r="LM65" s="2769">
        <f t="shared" si="365"/>
        <v>6</v>
      </c>
      <c r="LN65" s="2770">
        <f t="shared" si="333"/>
        <v>-0.1428571428571429</v>
      </c>
      <c r="LO65" s="2771">
        <f t="shared" si="334"/>
        <v>-1</v>
      </c>
      <c r="LP65" s="2772">
        <f t="shared" si="366"/>
        <v>7</v>
      </c>
      <c r="LQ65" s="2770">
        <f t="shared" si="367"/>
        <v>0.16666666666666674</v>
      </c>
      <c r="LR65" s="2771">
        <f t="shared" si="368"/>
        <v>1</v>
      </c>
      <c r="LS65" s="2773">
        <f>LY65+MB65+ME65+MH65+ML65+LV65</f>
        <v>6</v>
      </c>
      <c r="LT65" s="2835">
        <v>0</v>
      </c>
      <c r="LU65" s="1000">
        <v>0</v>
      </c>
      <c r="LV65" s="1001">
        <v>0</v>
      </c>
      <c r="LW65" s="999">
        <v>0</v>
      </c>
      <c r="LX65" s="1000">
        <v>0</v>
      </c>
      <c r="LY65" s="1002">
        <v>0</v>
      </c>
      <c r="LZ65" s="999"/>
      <c r="MA65" s="1000"/>
      <c r="MB65" s="1002"/>
      <c r="MC65" s="999">
        <v>4</v>
      </c>
      <c r="MD65" s="1003">
        <v>4</v>
      </c>
      <c r="ME65" s="1002">
        <v>3</v>
      </c>
      <c r="MF65" s="999"/>
      <c r="MG65" s="1000"/>
      <c r="MH65" s="1002"/>
      <c r="MI65" s="999">
        <v>2</v>
      </c>
      <c r="MJ65" s="1003">
        <v>3</v>
      </c>
      <c r="MK65" s="1004" t="s">
        <v>353</v>
      </c>
      <c r="ML65" s="2861">
        <v>3</v>
      </c>
      <c r="MM65" s="2869" t="s">
        <v>353</v>
      </c>
      <c r="MN65" s="1005">
        <v>0</v>
      </c>
      <c r="MO65" s="2770" t="str">
        <f t="shared" si="335"/>
        <v>-</v>
      </c>
      <c r="MP65" s="2771">
        <f t="shared" si="336"/>
        <v>0</v>
      </c>
      <c r="MQ65" s="1006"/>
      <c r="MR65" s="3183"/>
      <c r="MS65" s="2770" t="str">
        <f t="shared" si="284"/>
        <v>-</v>
      </c>
      <c r="MT65" s="2771">
        <f t="shared" si="285"/>
        <v>0</v>
      </c>
      <c r="MU65" s="3145"/>
      <c r="MV65" s="3162"/>
      <c r="MW65" s="1007">
        <f>SUM(MX65:NR65)</f>
        <v>10</v>
      </c>
      <c r="MX65" s="1130">
        <v>0</v>
      </c>
      <c r="MY65" s="1008">
        <v>0</v>
      </c>
      <c r="MZ65" s="1009">
        <v>1</v>
      </c>
      <c r="NA65" s="1008">
        <v>1</v>
      </c>
      <c r="NB65" s="1009">
        <v>4</v>
      </c>
      <c r="NC65" s="1008">
        <v>0</v>
      </c>
      <c r="ND65" s="1009">
        <v>0</v>
      </c>
      <c r="NE65" s="1008">
        <v>0</v>
      </c>
      <c r="NF65" s="1009">
        <v>2</v>
      </c>
      <c r="NG65" s="1008">
        <v>0</v>
      </c>
      <c r="NH65" s="1008">
        <v>0</v>
      </c>
      <c r="NI65" s="1008">
        <v>0</v>
      </c>
      <c r="NJ65" s="1008">
        <v>0</v>
      </c>
      <c r="NK65" s="1008">
        <v>1</v>
      </c>
      <c r="NL65" s="1008">
        <v>0</v>
      </c>
      <c r="NM65" s="1008">
        <v>0</v>
      </c>
      <c r="NN65" s="1008">
        <v>0</v>
      </c>
      <c r="NO65" s="1008">
        <v>1</v>
      </c>
      <c r="NP65" s="1008">
        <v>0</v>
      </c>
      <c r="NQ65" s="1008">
        <v>0</v>
      </c>
      <c r="NR65" s="1131">
        <v>0</v>
      </c>
    </row>
    <row r="66" spans="1:382" s="91" customFormat="1" ht="20.100000000000001" customHeight="1">
      <c r="A66" s="866" t="s">
        <v>395</v>
      </c>
      <c r="B66" s="783"/>
      <c r="C66" s="783"/>
      <c r="D66" s="784" t="s">
        <v>345</v>
      </c>
      <c r="E66" s="785">
        <v>18</v>
      </c>
      <c r="F66" s="786">
        <v>18</v>
      </c>
      <c r="G66" s="867">
        <v>19</v>
      </c>
      <c r="H66" s="788">
        <f t="shared" si="287"/>
        <v>1.0500125951905749E-2</v>
      </c>
      <c r="I66" s="789">
        <f t="shared" si="337"/>
        <v>9.7388224878264713E-3</v>
      </c>
      <c r="J66" s="790">
        <f t="shared" si="236"/>
        <v>8.9582314655279344E-3</v>
      </c>
      <c r="K66" s="791">
        <f t="shared" si="665"/>
        <v>7.8753074904634613E-3</v>
      </c>
      <c r="L66" s="792">
        <f t="shared" si="666"/>
        <v>7.4718569965461354E-3</v>
      </c>
      <c r="M66" s="793">
        <f t="shared" si="667"/>
        <v>8.3653838507802124E-3</v>
      </c>
      <c r="N66" s="794">
        <f t="shared" si="668"/>
        <v>3.5697157824283662E-2</v>
      </c>
      <c r="O66" s="795">
        <f t="shared" si="288"/>
        <v>3.376892509328204E-2</v>
      </c>
      <c r="P66" s="796">
        <f t="shared" si="289"/>
        <v>3.0920772770715591E-2</v>
      </c>
      <c r="Q66" s="797">
        <f t="shared" si="290"/>
        <v>2.8068451699236881E-2</v>
      </c>
      <c r="R66" s="796">
        <f t="shared" si="291"/>
        <v>2.7314262693954285E-2</v>
      </c>
      <c r="S66" s="798">
        <f t="shared" si="292"/>
        <v>3.1302381401069203E-2</v>
      </c>
      <c r="T66" s="794" t="s">
        <v>368</v>
      </c>
      <c r="U66" s="795" t="s">
        <v>368</v>
      </c>
      <c r="V66" s="790" t="s">
        <v>368</v>
      </c>
      <c r="W66" s="799" t="s">
        <v>368</v>
      </c>
      <c r="X66" s="790" t="s">
        <v>368</v>
      </c>
      <c r="Y66" s="800" t="s">
        <v>368</v>
      </c>
      <c r="Z66" s="2045">
        <f>SUBTOTAL(9,Z67:Z68)</f>
        <v>13547</v>
      </c>
      <c r="AA66" s="2194">
        <f t="shared" si="450"/>
        <v>0.10551656601925896</v>
      </c>
      <c r="AB66" s="2195">
        <f t="shared" si="241"/>
        <v>1293</v>
      </c>
      <c r="AC66" s="2034">
        <f>SUBTOTAL(9,AC67:AC68)</f>
        <v>12254</v>
      </c>
      <c r="AD66" s="801">
        <f t="shared" si="452"/>
        <v>9.4693585849562334E-2</v>
      </c>
      <c r="AE66" s="2018">
        <f t="shared" si="242"/>
        <v>1060</v>
      </c>
      <c r="AF66" s="802" t="s">
        <v>77</v>
      </c>
      <c r="AG66" s="801">
        <f t="shared" si="243"/>
        <v>0.20197573284655856</v>
      </c>
      <c r="AH66" s="2054">
        <f>SUBTOTAL(9,AH67:AH68)</f>
        <v>9313</v>
      </c>
      <c r="AI66" s="801">
        <f t="shared" si="244"/>
        <v>9.0132272035584604E-2</v>
      </c>
      <c r="AJ66" s="2061">
        <f>SUBTOTAL(9,AJ67:AJ68)</f>
        <v>8543</v>
      </c>
      <c r="AK66" s="804">
        <f t="shared" si="295"/>
        <v>-9.7697507393324834E-2</v>
      </c>
      <c r="AL66" s="2054">
        <f>SUBTOTAL(9,AL67:AL68)</f>
        <v>9468</v>
      </c>
      <c r="AM66" s="805">
        <f t="shared" si="296"/>
        <v>0.34565093803297331</v>
      </c>
      <c r="AN66" s="2069">
        <f>SUBTOTAL(9,AN67:AN68)</f>
        <v>7036</v>
      </c>
      <c r="AO66" s="801">
        <f t="shared" si="245"/>
        <v>0.25351861749510074</v>
      </c>
      <c r="AP66" s="2054">
        <f>SUBTOTAL(9,AP67:AP68)</f>
        <v>5613</v>
      </c>
      <c r="AQ66" s="805">
        <f t="shared" si="246"/>
        <v>0.18068994530921323</v>
      </c>
      <c r="AR66" s="2069">
        <f>SUBTOTAL(9,AR67:AR68)</f>
        <v>4754</v>
      </c>
      <c r="AS66" s="801">
        <f t="shared" si="247"/>
        <v>0.13002139291656767</v>
      </c>
      <c r="AT66" s="2054">
        <f>SUBTOTAL(9,AT67:AT68)</f>
        <v>4207</v>
      </c>
      <c r="AU66" s="805">
        <f t="shared" si="248"/>
        <v>8.5117358782563768E-2</v>
      </c>
      <c r="AV66" s="2069">
        <v>3877</v>
      </c>
      <c r="AW66" s="801">
        <f t="shared" si="249"/>
        <v>8.9044943820224765E-2</v>
      </c>
      <c r="AX66" s="2054">
        <v>3560</v>
      </c>
      <c r="AY66" s="805">
        <f t="shared" si="297"/>
        <v>0.24214933705512909</v>
      </c>
      <c r="AZ66" s="2083">
        <v>2866</v>
      </c>
      <c r="BA66" s="2094">
        <f>SUBTOTAL(9,BA67:BA68)</f>
        <v>9596</v>
      </c>
      <c r="BB66" s="2104">
        <f>SUBTOTAL(9,BB67:BB68)</f>
        <v>8584</v>
      </c>
      <c r="BC66" s="2113">
        <v>7837</v>
      </c>
      <c r="BD66" s="806">
        <f>SUBTOTAL(9,BD67:BD68)</f>
        <v>3951</v>
      </c>
      <c r="BE66" s="807">
        <f>SUBTOTAL(9,BE67:BE68)</f>
        <v>3670</v>
      </c>
      <c r="BF66" s="2137">
        <v>3357</v>
      </c>
      <c r="BG66" s="2147">
        <f t="shared" ref="BG66:BL66" si="748">SUBTOTAL(9,BG67:BG68)</f>
        <v>9935</v>
      </c>
      <c r="BH66" s="806">
        <f t="shared" si="748"/>
        <v>8431</v>
      </c>
      <c r="BI66" s="806">
        <f t="shared" si="748"/>
        <v>1504</v>
      </c>
      <c r="BJ66" s="806">
        <f t="shared" si="748"/>
        <v>3612</v>
      </c>
      <c r="BK66" s="806">
        <f t="shared" si="748"/>
        <v>1165</v>
      </c>
      <c r="BL66" s="808">
        <f t="shared" si="748"/>
        <v>2447</v>
      </c>
      <c r="BM66" s="2127">
        <f t="shared" ref="BM66" si="749">SUBTOTAL(9,BM67:BM68)</f>
        <v>13547</v>
      </c>
      <c r="BN66" s="3276" t="s">
        <v>367</v>
      </c>
      <c r="BO66" s="881" t="s">
        <v>367</v>
      </c>
      <c r="BP66" s="811">
        <f>SUBTOTAL(9,BP67:BP68)</f>
        <v>156</v>
      </c>
      <c r="BQ66" s="2168">
        <f t="shared" si="252"/>
        <v>0.21875</v>
      </c>
      <c r="BR66" s="2169">
        <f>SUBTOTAL(9,BR67:BR68)</f>
        <v>28</v>
      </c>
      <c r="BS66" s="813">
        <f>SUBTOTAL(9,BS67:BS68)</f>
        <v>128</v>
      </c>
      <c r="BT66" s="914">
        <f t="shared" si="301"/>
        <v>0.20754716981132071</v>
      </c>
      <c r="BU66" s="915">
        <f>SUBTOTAL(9,BU67:BU68)</f>
        <v>106</v>
      </c>
      <c r="BV66" s="914">
        <f t="shared" si="302"/>
        <v>0.32499999999999996</v>
      </c>
      <c r="BW66" s="915">
        <f>SUBTOTAL(9,BW67:BW68)</f>
        <v>80</v>
      </c>
      <c r="BX66" s="914">
        <f t="shared" si="303"/>
        <v>-1.2345679012345734E-2</v>
      </c>
      <c r="BY66" s="815">
        <f>SUBTOTAL(9,BY67:BY68)</f>
        <v>81</v>
      </c>
      <c r="BZ66" s="816">
        <f>SUBTOTAL(9,BZ67:BZ68)</f>
        <v>90</v>
      </c>
      <c r="CA66" s="817">
        <f>SUBTOTAL(9,CA67:CA68)</f>
        <v>68</v>
      </c>
      <c r="CB66" s="883">
        <v>56</v>
      </c>
      <c r="CC66" s="819">
        <f>SUBTOTAL(9,CC67:CC68)</f>
        <v>66</v>
      </c>
      <c r="CD66" s="820">
        <f>SUBTOTAL(9,CD67:CD68)</f>
        <v>60</v>
      </c>
      <c r="CE66" s="883">
        <v>50</v>
      </c>
      <c r="CF66" s="821">
        <f t="shared" ref="CF66:CL66" si="750">SUBTOTAL(9,CF67:CF68)</f>
        <v>85</v>
      </c>
      <c r="CG66" s="821">
        <f t="shared" si="750"/>
        <v>63</v>
      </c>
      <c r="CH66" s="838">
        <f t="shared" si="750"/>
        <v>22</v>
      </c>
      <c r="CI66" s="821">
        <f t="shared" si="750"/>
        <v>71</v>
      </c>
      <c r="CJ66" s="838">
        <f t="shared" si="750"/>
        <v>27</v>
      </c>
      <c r="CK66" s="839">
        <f t="shared" si="750"/>
        <v>44</v>
      </c>
      <c r="CL66" s="825">
        <f t="shared" si="750"/>
        <v>13391</v>
      </c>
      <c r="CM66" s="826">
        <f t="shared" si="347"/>
        <v>0.10432129308922966</v>
      </c>
      <c r="CN66" s="2008">
        <f>SUBTOTAL(9,CN67:CN68)</f>
        <v>1265</v>
      </c>
      <c r="CO66" s="827">
        <f>SUBTOTAL(9,CO67:CO68)</f>
        <v>12126</v>
      </c>
      <c r="CP66" s="828">
        <f t="shared" si="305"/>
        <v>9.3614718614718706E-2</v>
      </c>
      <c r="CQ66" s="829">
        <f>SUBTOTAL(9,CQ67:CQ68)</f>
        <v>11088</v>
      </c>
      <c r="CR66" s="830">
        <f t="shared" si="306"/>
        <v>0.20090978013646699</v>
      </c>
      <c r="CS66" s="829">
        <f>SUBTOTAL(9,CS67:CS68)</f>
        <v>9233</v>
      </c>
      <c r="CT66" s="830">
        <f t="shared" si="306"/>
        <v>9.1113212006617816E-2</v>
      </c>
      <c r="CU66" s="831">
        <f>SUBTOTAL(9,CU67:CU68)</f>
        <v>8462</v>
      </c>
      <c r="CV66" s="832">
        <f>SUBTOTAL(9,CV67:CV68)</f>
        <v>9506</v>
      </c>
      <c r="CW66" s="833">
        <f>SUBTOTAL(9,CW67:CW68)</f>
        <v>8516</v>
      </c>
      <c r="CX66" s="900">
        <v>7781</v>
      </c>
      <c r="CY66" s="835">
        <f>SUBTOTAL(9,CY67:CY68)</f>
        <v>3885</v>
      </c>
      <c r="CZ66" s="836">
        <f>SUBTOTAL(9,CZ67:CZ68)</f>
        <v>3610</v>
      </c>
      <c r="DA66" s="901">
        <v>3307</v>
      </c>
      <c r="DB66" s="821">
        <f t="shared" ref="DB66:DG66" si="751">SUBTOTAL(9,DB67:DB68)</f>
        <v>9850</v>
      </c>
      <c r="DC66" s="821">
        <f t="shared" si="751"/>
        <v>8368</v>
      </c>
      <c r="DD66" s="838">
        <f t="shared" si="751"/>
        <v>1482</v>
      </c>
      <c r="DE66" s="821">
        <f t="shared" si="751"/>
        <v>3541</v>
      </c>
      <c r="DF66" s="838">
        <f t="shared" si="751"/>
        <v>1138</v>
      </c>
      <c r="DG66" s="1142">
        <f t="shared" si="751"/>
        <v>2403</v>
      </c>
      <c r="DH66" s="1148">
        <f t="shared" ref="DH66:DJ66" si="752">SUBTOTAL(9,DH67:DH68)</f>
        <v>10625</v>
      </c>
      <c r="DI66" s="833">
        <f t="shared" si="752"/>
        <v>9400</v>
      </c>
      <c r="DJ66" s="841">
        <f t="shared" si="752"/>
        <v>8575</v>
      </c>
      <c r="DK66" s="840">
        <f>SUBTOTAL(9,DK67:DK68)</f>
        <v>8112</v>
      </c>
      <c r="DL66" s="840">
        <f>SUBTOTAL(9,DL67:DL68)</f>
        <v>2513</v>
      </c>
      <c r="DM66" s="840">
        <f>SUBTOTAL(9,DM67:DM68)</f>
        <v>7844</v>
      </c>
      <c r="DN66" s="833">
        <f>SUBTOTAL(9,DN67:DN68)</f>
        <v>6914</v>
      </c>
      <c r="DO66" s="875">
        <v>6249</v>
      </c>
      <c r="DP66" s="843">
        <f>SUBTOTAL(9,DP67:DP68)</f>
        <v>2781</v>
      </c>
      <c r="DQ66" s="833">
        <f>SUBTOTAL(9,DQ67:DQ68)</f>
        <v>2486</v>
      </c>
      <c r="DR66" s="902">
        <v>2326</v>
      </c>
      <c r="DS66" s="912">
        <f>SUBTOTAL(9,DS67:DS68)</f>
        <v>7282</v>
      </c>
      <c r="DT66" s="904">
        <f>SUBTOTAL(9,DT67:DT68)</f>
        <v>6400</v>
      </c>
      <c r="DU66" s="905">
        <v>5788</v>
      </c>
      <c r="DV66" s="877">
        <f>SUBTOTAL(9,DV67:DV68)</f>
        <v>562</v>
      </c>
      <c r="DW66" s="807">
        <f>SUBTOTAL(9,DW67:DW68)</f>
        <v>514</v>
      </c>
      <c r="DX66" s="890">
        <v>461</v>
      </c>
      <c r="DY66" s="877">
        <f>SUBTOTAL(9,DY67:DY68)</f>
        <v>830</v>
      </c>
      <c r="DZ66" s="807">
        <f>SUBTOTAL(9,DZ67:DZ68)</f>
        <v>743</v>
      </c>
      <c r="EA66" s="891">
        <v>715</v>
      </c>
      <c r="EB66" s="878">
        <f>SUBTOTAL(9,EB67:EB68)</f>
        <v>1951</v>
      </c>
      <c r="EC66" s="807">
        <f>SUBTOTAL(9,EC67:EC68)</f>
        <v>1743</v>
      </c>
      <c r="ED66" s="908">
        <v>1611</v>
      </c>
      <c r="EE66" s="853">
        <f t="shared" ref="EE66:EG66" si="753">SUBTOTAL(9,EE67:EE68)</f>
        <v>16</v>
      </c>
      <c r="EF66" s="854">
        <f t="shared" si="753"/>
        <v>12</v>
      </c>
      <c r="EG66" s="855">
        <f t="shared" si="753"/>
        <v>9</v>
      </c>
      <c r="EH66" s="835">
        <f>SUBTOTAL(9,EH67:EH68)</f>
        <v>10</v>
      </c>
      <c r="EI66" s="853">
        <f>SUBTOTAL(9,EI67:EI68)</f>
        <v>6</v>
      </c>
      <c r="EJ66" s="835">
        <f>SUBTOTAL(9,EJ67:EJ68)</f>
        <v>12</v>
      </c>
      <c r="EK66" s="855">
        <f>SUBTOTAL(9,EK67:EK68)</f>
        <v>10</v>
      </c>
      <c r="EL66" s="886">
        <v>7</v>
      </c>
      <c r="EM66" s="835">
        <f>SUBTOTAL(9,EM67:EM68)</f>
        <v>4</v>
      </c>
      <c r="EN66" s="854">
        <f>SUBTOTAL(9,EN67:EN68)</f>
        <v>2</v>
      </c>
      <c r="EO66" s="886">
        <v>2</v>
      </c>
      <c r="EP66" s="879">
        <f>SUBTOTAL(9,EP67:EP68)</f>
        <v>10</v>
      </c>
      <c r="EQ66" s="807">
        <f>SUBTOTAL(9,EQ67:EQ68)</f>
        <v>8</v>
      </c>
      <c r="ER66" s="884">
        <v>6</v>
      </c>
      <c r="ES66" s="880">
        <f>SUBTOTAL(9,ES67:ES68)</f>
        <v>2</v>
      </c>
      <c r="ET66" s="858">
        <f>SUBTOTAL(9,ET67:ET68)</f>
        <v>2</v>
      </c>
      <c r="EU66" s="886">
        <v>1</v>
      </c>
      <c r="EV66" s="879">
        <f>SUBTOTAL(9,EV67:EV68)</f>
        <v>0</v>
      </c>
      <c r="EW66" s="807">
        <f>SUBTOTAL(9,EW67:EW68)</f>
        <v>0</v>
      </c>
      <c r="EX66" s="891">
        <v>0</v>
      </c>
      <c r="EY66" s="878">
        <f>SUBTOTAL(9,EY67:EY68)</f>
        <v>4</v>
      </c>
      <c r="EZ66" s="807">
        <f>SUBTOTAL(9,EZ67:EZ68)</f>
        <v>2</v>
      </c>
      <c r="FA66" s="892">
        <v>2</v>
      </c>
      <c r="FB66" s="853">
        <f t="shared" ref="FB66:FD66" si="754">SUBTOTAL(9,FB67:FB68)</f>
        <v>574</v>
      </c>
      <c r="FC66" s="854">
        <f t="shared" si="754"/>
        <v>560</v>
      </c>
      <c r="FD66" s="855">
        <f t="shared" si="754"/>
        <v>518</v>
      </c>
      <c r="FE66" s="835">
        <f>SUBTOTAL(9,FE67:FE68)</f>
        <v>364</v>
      </c>
      <c r="FF66" s="835">
        <f>SUBTOTAL(9,FF67:FF68)</f>
        <v>210</v>
      </c>
      <c r="FG66" s="835">
        <f>SUBTOTAL(9,FG67:FG68)</f>
        <v>404</v>
      </c>
      <c r="FH66" s="855">
        <f>SUBTOTAL(9,FH67:FH68)</f>
        <v>399</v>
      </c>
      <c r="FI66" s="783">
        <v>363</v>
      </c>
      <c r="FJ66" s="860">
        <f>SUBTOTAL(9,FJ67:FJ68)</f>
        <v>170</v>
      </c>
      <c r="FK66" s="854">
        <f>SUBTOTAL(9,FK67:FK68)</f>
        <v>161</v>
      </c>
      <c r="FL66" s="893">
        <v>155</v>
      </c>
      <c r="FM66" s="879">
        <f>SUBTOTAL(9,FM67:FM68)</f>
        <v>303</v>
      </c>
      <c r="FN66" s="807">
        <f>SUBTOTAL(9,FN67:FN68)</f>
        <v>296</v>
      </c>
      <c r="FO66" s="884">
        <v>269</v>
      </c>
      <c r="FP66" s="877">
        <f>SUBTOTAL(9,FP67:FP68)</f>
        <v>101</v>
      </c>
      <c r="FQ66" s="807">
        <f>SUBTOTAL(9,FQ67:FQ68)</f>
        <v>103</v>
      </c>
      <c r="FR66" s="884">
        <v>94</v>
      </c>
      <c r="FS66" s="877">
        <f>SUBTOTAL(9,FS67:FS68)</f>
        <v>61</v>
      </c>
      <c r="FT66" s="807">
        <f>SUBTOTAL(9,FT67:FT68)</f>
        <v>58</v>
      </c>
      <c r="FU66" s="891">
        <v>58</v>
      </c>
      <c r="FV66" s="878">
        <f>SUBTOTAL(9,FV67:FV68)</f>
        <v>109</v>
      </c>
      <c r="FW66" s="807">
        <f>SUBTOTAL(9,FW67:FW68)</f>
        <v>103</v>
      </c>
      <c r="FX66" s="892">
        <v>97</v>
      </c>
      <c r="FY66" s="853">
        <f t="shared" ref="FY66:GA66" si="755">SUBTOTAL(9,FY67:FY68)</f>
        <v>671</v>
      </c>
      <c r="FZ66" s="854">
        <f t="shared" si="755"/>
        <v>689</v>
      </c>
      <c r="GA66" s="855">
        <f t="shared" si="755"/>
        <v>677</v>
      </c>
      <c r="GB66" s="835">
        <f>SUBTOTAL(9,GB67:GB68)</f>
        <v>270</v>
      </c>
      <c r="GC66" s="835">
        <f>SUBTOTAL(9,GC67:GC68)</f>
        <v>401</v>
      </c>
      <c r="GD66" s="835">
        <f>SUBTOTAL(9,GD67:GD68)</f>
        <v>579</v>
      </c>
      <c r="GE66" s="855">
        <f>SUBTOTAL(9,GE67:GE68)</f>
        <v>597</v>
      </c>
      <c r="GF66" s="886">
        <v>565</v>
      </c>
      <c r="GG66" s="862">
        <f>SUBTOTAL(9,GG67:GG68)</f>
        <v>92</v>
      </c>
      <c r="GH66" s="854">
        <f>SUBTOTAL(9,GH67:GH68)</f>
        <v>92</v>
      </c>
      <c r="GI66" s="893">
        <v>112</v>
      </c>
      <c r="GJ66" s="879">
        <f>SUBTOTAL(9,GJ67:GJ68)</f>
        <v>242</v>
      </c>
      <c r="GK66" s="807">
        <f>SUBTOTAL(9,GK67:GK68)</f>
        <v>266</v>
      </c>
      <c r="GL66" s="884">
        <v>263</v>
      </c>
      <c r="GM66" s="877">
        <f>SUBTOTAL(9,GM67:GM68)</f>
        <v>337</v>
      </c>
      <c r="GN66" s="807">
        <f>SUBTOTAL(9,GN67:GN68)</f>
        <v>331</v>
      </c>
      <c r="GO66" s="890">
        <v>302</v>
      </c>
      <c r="GP66" s="877">
        <f>SUBTOTAL(9,GP67:GP68)</f>
        <v>28</v>
      </c>
      <c r="GQ66" s="807">
        <f>SUBTOTAL(9,GQ67:GQ68)</f>
        <v>32</v>
      </c>
      <c r="GR66" s="885">
        <v>37</v>
      </c>
      <c r="GS66" s="879">
        <f>SUBTOTAL(9,GS67:GS68)</f>
        <v>64</v>
      </c>
      <c r="GT66" s="807">
        <f>SUBTOTAL(9,GT67:GT68)</f>
        <v>60</v>
      </c>
      <c r="GU66" s="892">
        <v>75</v>
      </c>
      <c r="GV66" s="853">
        <f t="shared" ref="GV66:GX66" si="756">SUBTOTAL(9,GV67:GV68)</f>
        <v>434</v>
      </c>
      <c r="GW66" s="854">
        <f t="shared" si="756"/>
        <v>519</v>
      </c>
      <c r="GX66" s="855">
        <f t="shared" si="756"/>
        <v>440</v>
      </c>
      <c r="GY66" s="835">
        <f t="shared" ref="GY66:HH66" si="757">SUBTOTAL(9,GY67:GY68)</f>
        <v>236</v>
      </c>
      <c r="GZ66" s="835">
        <f t="shared" si="757"/>
        <v>198</v>
      </c>
      <c r="HA66" s="835">
        <f t="shared" si="757"/>
        <v>271</v>
      </c>
      <c r="HB66" s="855">
        <f t="shared" si="757"/>
        <v>281</v>
      </c>
      <c r="HC66" s="783">
        <f t="shared" si="757"/>
        <v>242</v>
      </c>
      <c r="HD66" s="835">
        <f t="shared" si="757"/>
        <v>163</v>
      </c>
      <c r="HE66" s="855">
        <f t="shared" si="757"/>
        <v>238</v>
      </c>
      <c r="HF66" s="893">
        <f t="shared" si="757"/>
        <v>198</v>
      </c>
      <c r="HG66" s="879">
        <f t="shared" si="757"/>
        <v>185</v>
      </c>
      <c r="HH66" s="807">
        <f t="shared" si="757"/>
        <v>201</v>
      </c>
      <c r="HI66" s="884">
        <v>172</v>
      </c>
      <c r="HJ66" s="877">
        <f>SUBTOTAL(9,HJ67:HJ68)</f>
        <v>86</v>
      </c>
      <c r="HK66" s="807">
        <f>SUBTOTAL(9,HK67:HK68)</f>
        <v>80</v>
      </c>
      <c r="HL66" s="884">
        <v>70</v>
      </c>
      <c r="HM66" s="877">
        <f>SUBTOTAL(9,HM67:HM68)</f>
        <v>51</v>
      </c>
      <c r="HN66" s="807">
        <f>SUBTOTAL(9,HN67:HN68)</f>
        <v>71</v>
      </c>
      <c r="HO66" s="891">
        <v>57</v>
      </c>
      <c r="HP66" s="879">
        <f>SUBTOTAL(9,HP67:HP68)</f>
        <v>112</v>
      </c>
      <c r="HQ66" s="807">
        <f>SUBTOTAL(9,HQ67:HQ68)</f>
        <v>167</v>
      </c>
      <c r="HR66" s="885">
        <v>141</v>
      </c>
      <c r="HS66" s="863">
        <f t="shared" ref="HS66:HU66" si="758">SUBTOTAL(9,HS67:HS68)</f>
        <v>1071</v>
      </c>
      <c r="HT66" s="854">
        <f t="shared" si="758"/>
        <v>946</v>
      </c>
      <c r="HU66" s="836">
        <f t="shared" si="758"/>
        <v>869</v>
      </c>
      <c r="HV66" s="835">
        <f>SUBTOTAL(9,HV67:HV68)</f>
        <v>514</v>
      </c>
      <c r="HW66" s="864">
        <f>SUBTOTAL(9,HW67:HW68)</f>
        <v>557</v>
      </c>
      <c r="HX66" s="835">
        <f>SUBTOTAL(9,HX67:HX68)</f>
        <v>740</v>
      </c>
      <c r="HY66" s="836">
        <f>SUBTOTAL(9,HY67:HY68)</f>
        <v>655</v>
      </c>
      <c r="HZ66" s="884">
        <v>596</v>
      </c>
      <c r="IA66" s="835">
        <f>SUBTOTAL(9,IA67:IA68)</f>
        <v>331</v>
      </c>
      <c r="IB66" s="836">
        <f>SUBTOTAL(9,IB67:IB68)</f>
        <v>291</v>
      </c>
      <c r="IC66" s="891">
        <v>273</v>
      </c>
      <c r="ID66" s="879">
        <f>SUBTOTAL(9,ID67:ID68)</f>
        <v>346</v>
      </c>
      <c r="IE66" s="807">
        <f>SUBTOTAL(9,IE67:IE68)</f>
        <v>297</v>
      </c>
      <c r="IF66" s="884">
        <v>282</v>
      </c>
      <c r="IG66" s="877">
        <f>SUBTOTAL(9,IG67:IG68)</f>
        <v>394</v>
      </c>
      <c r="IH66" s="807">
        <f>SUBTOTAL(9,IH67:IH68)</f>
        <v>358</v>
      </c>
      <c r="II66" s="884">
        <v>314</v>
      </c>
      <c r="IJ66" s="877">
        <f>SUBTOTAL(9,IJ67:IJ68)</f>
        <v>168</v>
      </c>
      <c r="IK66" s="807">
        <f>SUBTOTAL(9,IK67:IK68)</f>
        <v>144</v>
      </c>
      <c r="IL66" s="892">
        <v>134</v>
      </c>
      <c r="IM66" s="877">
        <f>SUBTOTAL(9,IM67:IM68)</f>
        <v>163</v>
      </c>
      <c r="IN66" s="807">
        <f>SUBTOTAL(9,IN67:IN68)</f>
        <v>147</v>
      </c>
      <c r="IO66" s="894">
        <v>139</v>
      </c>
      <c r="IP66" s="1945">
        <f t="shared" ref="IP66:JH66" si="759">SUBTOTAL(9,IP67:IP68)</f>
        <v>13547</v>
      </c>
      <c r="IQ66" s="3236">
        <f t="shared" si="759"/>
        <v>1637</v>
      </c>
      <c r="IR66" s="3240">
        <f t="shared" si="759"/>
        <v>1484</v>
      </c>
      <c r="IS66" s="809">
        <f t="shared" si="759"/>
        <v>153</v>
      </c>
      <c r="IT66" s="3236">
        <f t="shared" si="759"/>
        <v>2229</v>
      </c>
      <c r="IU66" s="3240">
        <f t="shared" si="759"/>
        <v>1972</v>
      </c>
      <c r="IV66" s="809">
        <f t="shared" si="759"/>
        <v>257</v>
      </c>
      <c r="IW66" s="3236">
        <f t="shared" si="759"/>
        <v>3857</v>
      </c>
      <c r="IX66" s="3240">
        <f t="shared" si="759"/>
        <v>2844</v>
      </c>
      <c r="IY66" s="809">
        <f t="shared" si="759"/>
        <v>1013</v>
      </c>
      <c r="IZ66" s="3236">
        <f t="shared" si="759"/>
        <v>2950</v>
      </c>
      <c r="JA66" s="3240">
        <f t="shared" si="759"/>
        <v>1780</v>
      </c>
      <c r="JB66" s="809">
        <f t="shared" si="759"/>
        <v>1170</v>
      </c>
      <c r="JC66" s="3236">
        <f t="shared" si="759"/>
        <v>827</v>
      </c>
      <c r="JD66" s="3240">
        <f t="shared" si="759"/>
        <v>456</v>
      </c>
      <c r="JE66" s="809">
        <f t="shared" si="759"/>
        <v>371</v>
      </c>
      <c r="JF66" s="3236">
        <f t="shared" si="759"/>
        <v>2047</v>
      </c>
      <c r="JG66" s="3240">
        <f t="shared" si="759"/>
        <v>1060</v>
      </c>
      <c r="JH66" s="3241">
        <f t="shared" si="759"/>
        <v>987</v>
      </c>
      <c r="JI66" s="78"/>
      <c r="JJ66" s="1092">
        <v>8</v>
      </c>
      <c r="JK66" s="1093">
        <v>8</v>
      </c>
      <c r="JL66" s="1094">
        <v>8</v>
      </c>
      <c r="JM66" s="1053">
        <f t="shared" si="669"/>
        <v>2.117451475070363E-2</v>
      </c>
      <c r="JN66" s="1054">
        <f t="shared" si="270"/>
        <v>2.0524640544396882E-2</v>
      </c>
      <c r="JO66" s="1055">
        <f t="shared" si="271"/>
        <v>1.992169507139567E-2</v>
      </c>
      <c r="JP66" s="1056">
        <f t="shared" si="272"/>
        <v>1.7352917569628382E-2</v>
      </c>
      <c r="JQ66" s="1057">
        <f t="shared" si="273"/>
        <v>1.7110863043326589E-2</v>
      </c>
      <c r="JR66" s="1056">
        <f t="shared" si="274"/>
        <v>1.6799574694311536E-2</v>
      </c>
      <c r="JS66" s="1058">
        <f t="shared" si="670"/>
        <v>3.0122606476775303E-2</v>
      </c>
      <c r="JT66" s="1059">
        <f t="shared" si="671"/>
        <v>2.9265130005142078E-2</v>
      </c>
      <c r="JU66" s="1060">
        <f t="shared" si="672"/>
        <v>2.8480714957666981E-2</v>
      </c>
      <c r="JV66" s="1061">
        <f t="shared" si="673"/>
        <v>2.4394096673737421E-2</v>
      </c>
      <c r="JW66" s="1060">
        <f t="shared" si="674"/>
        <v>2.4409664336012341E-2</v>
      </c>
      <c r="JX66" s="1062">
        <f t="shared" si="675"/>
        <v>2.3889924902978681E-2</v>
      </c>
      <c r="JY66" s="1058" t="s">
        <v>368</v>
      </c>
      <c r="JZ66" s="1059" t="s">
        <v>368</v>
      </c>
      <c r="KA66" s="1057" t="s">
        <v>368</v>
      </c>
      <c r="KB66" s="1056" t="s">
        <v>368</v>
      </c>
      <c r="KC66" s="1057" t="s">
        <v>368</v>
      </c>
      <c r="KD66" s="1063" t="s">
        <v>368</v>
      </c>
      <c r="KE66" s="1076">
        <f>SUBTOTAL(9,KE67:KE68)</f>
        <v>1452</v>
      </c>
      <c r="KF66" s="1100"/>
      <c r="KG66" s="1101">
        <f t="shared" si="281"/>
        <v>0.10924369747899165</v>
      </c>
      <c r="KH66" s="3304">
        <f t="shared" si="282"/>
        <v>143</v>
      </c>
      <c r="KI66" s="1102">
        <f>SUBTOTAL(9,KI67:KI68)</f>
        <v>1309</v>
      </c>
      <c r="KJ66" s="1068" t="s">
        <v>353</v>
      </c>
      <c r="KK66" s="1103">
        <f t="shared" si="326"/>
        <v>8.092485549132955E-2</v>
      </c>
      <c r="KL66" s="1104">
        <v>1211</v>
      </c>
      <c r="KM66" s="1071" t="s">
        <v>353</v>
      </c>
      <c r="KN66" s="1105">
        <f t="shared" si="327"/>
        <v>0.120259019426457</v>
      </c>
      <c r="KO66" s="1106">
        <f>SUBTOTAL(9,KO67:KO68)</f>
        <v>1081</v>
      </c>
      <c r="KP66" s="1071"/>
      <c r="KQ66" s="1107">
        <f t="shared" si="328"/>
        <v>0.10193679918450571</v>
      </c>
      <c r="KR66" s="1106">
        <f>SUBTOTAL(9,KR67:KR68)</f>
        <v>981</v>
      </c>
      <c r="KS66" s="1071"/>
      <c r="KT66" s="1107">
        <f t="shared" si="329"/>
        <v>3.4810126582278444E-2</v>
      </c>
      <c r="KU66" s="1106">
        <f>SUBTOTAL(9,KU67:KU68)</f>
        <v>948</v>
      </c>
      <c r="KV66" s="1075"/>
      <c r="KW66" s="2779">
        <f>SUBTOTAL(9,KW67:KW68)</f>
        <v>255</v>
      </c>
      <c r="KX66" s="2784">
        <f t="shared" si="330"/>
        <v>5.3719008264462742E-2</v>
      </c>
      <c r="KY66" s="2785">
        <f t="shared" si="331"/>
        <v>13</v>
      </c>
      <c r="KZ66" s="2703">
        <f>SUBTOTAL(9,KZ67:KZ68)</f>
        <v>242</v>
      </c>
      <c r="LA66" s="2784">
        <f t="shared" si="332"/>
        <v>5.2173913043478182E-2</v>
      </c>
      <c r="LB66" s="2785">
        <f t="shared" si="364"/>
        <v>12</v>
      </c>
      <c r="LC66" s="2952">
        <f>SUBTOTAL(9,LC67:LC68)</f>
        <v>230</v>
      </c>
      <c r="LD66" s="1108">
        <f>SUBTOTAL(9,LD67:LD68)</f>
        <v>27</v>
      </c>
      <c r="LE66" s="1078">
        <f>SUBTOTAL(9,LE67:LE68)</f>
        <v>28</v>
      </c>
      <c r="LF66" s="2718">
        <v>27</v>
      </c>
      <c r="LG66" s="1108">
        <f>SUBTOTAL(9,LG67:LG68)</f>
        <v>228</v>
      </c>
      <c r="LH66" s="2703">
        <f>SUBTOTAL(9,LH67:LH68)</f>
        <v>214</v>
      </c>
      <c r="LI66" s="1079">
        <v>203</v>
      </c>
      <c r="LJ66" s="1108">
        <f>SUBTOTAL(9,LJ67:LJ68)</f>
        <v>0</v>
      </c>
      <c r="LK66" s="2703">
        <f>SUBTOTAL(9,LK67:LK68)</f>
        <v>0</v>
      </c>
      <c r="LL66" s="2705">
        <v>0</v>
      </c>
      <c r="LM66" s="2779">
        <f>SUBTOTAL(9,LM67:LM68)</f>
        <v>1194</v>
      </c>
      <c r="LN66" s="2784">
        <f t="shared" si="333"/>
        <v>0.11902530459231486</v>
      </c>
      <c r="LO66" s="2785">
        <f t="shared" si="334"/>
        <v>127</v>
      </c>
      <c r="LP66" s="2782">
        <f>SUBTOTAL(9,LP67:LP68)</f>
        <v>1067</v>
      </c>
      <c r="LQ66" s="2784">
        <f t="shared" si="367"/>
        <v>8.7665647298674765E-2</v>
      </c>
      <c r="LR66" s="2785">
        <f t="shared" si="368"/>
        <v>86</v>
      </c>
      <c r="LS66" s="2783">
        <f t="shared" ref="LS66:MJ66" si="760">SUBTOTAL(9,LS67:LS68)</f>
        <v>981</v>
      </c>
      <c r="LT66" s="2735">
        <f t="shared" si="760"/>
        <v>626</v>
      </c>
      <c r="LU66" s="1081">
        <f t="shared" si="760"/>
        <v>542</v>
      </c>
      <c r="LV66" s="1084">
        <f t="shared" si="760"/>
        <v>460</v>
      </c>
      <c r="LW66" s="1076">
        <f t="shared" si="760"/>
        <v>277</v>
      </c>
      <c r="LX66" s="1081">
        <f t="shared" si="760"/>
        <v>259</v>
      </c>
      <c r="LY66" s="1082">
        <f t="shared" si="760"/>
        <v>280</v>
      </c>
      <c r="LZ66" s="1076">
        <f t="shared" si="760"/>
        <v>0</v>
      </c>
      <c r="MA66" s="1081">
        <f t="shared" si="760"/>
        <v>0</v>
      </c>
      <c r="MB66" s="1082">
        <f t="shared" si="760"/>
        <v>0</v>
      </c>
      <c r="MC66" s="1076">
        <f t="shared" si="760"/>
        <v>239</v>
      </c>
      <c r="MD66" s="1085">
        <f t="shared" si="760"/>
        <v>214</v>
      </c>
      <c r="ME66" s="1086">
        <f t="shared" si="760"/>
        <v>189</v>
      </c>
      <c r="MF66" s="1076">
        <f t="shared" si="760"/>
        <v>0</v>
      </c>
      <c r="MG66" s="1081">
        <f t="shared" si="760"/>
        <v>0</v>
      </c>
      <c r="MH66" s="1082">
        <f t="shared" si="760"/>
        <v>0</v>
      </c>
      <c r="MI66" s="1076">
        <f t="shared" si="760"/>
        <v>52</v>
      </c>
      <c r="MJ66" s="1085">
        <f t="shared" si="760"/>
        <v>52</v>
      </c>
      <c r="MK66" s="1078" t="s">
        <v>353</v>
      </c>
      <c r="ML66" s="2863">
        <f>SUBTOTAL(9,ML67:ML68)</f>
        <v>52</v>
      </c>
      <c r="MM66" s="2871" t="s">
        <v>353</v>
      </c>
      <c r="MN66" s="1109">
        <f>SUBTOTAL(9,MN67:MN68)</f>
        <v>3</v>
      </c>
      <c r="MO66" s="2784" t="str">
        <f t="shared" si="335"/>
        <v>-</v>
      </c>
      <c r="MP66" s="2785">
        <f t="shared" si="336"/>
        <v>3</v>
      </c>
      <c r="MQ66" s="1085">
        <f>SUBTOTAL(9,MQ67:MQ68)</f>
        <v>0</v>
      </c>
      <c r="MR66" s="3185"/>
      <c r="MS66" s="2784" t="str">
        <f t="shared" si="284"/>
        <v>-</v>
      </c>
      <c r="MT66" s="2785">
        <f t="shared" si="285"/>
        <v>0</v>
      </c>
      <c r="MU66" s="3148">
        <f>SUBTOTAL(9,MU67:MU68)</f>
        <v>0</v>
      </c>
      <c r="MV66" s="3164"/>
      <c r="MW66" s="1089">
        <f t="shared" ref="MW66" si="761">SUBTOTAL(9,MW67:MW68)</f>
        <v>1452</v>
      </c>
      <c r="MX66" s="1064">
        <f t="shared" ref="MX66:NR66" si="762">SUBTOTAL(9,MX67:MX68)</f>
        <v>5</v>
      </c>
      <c r="MY66" s="1110">
        <f t="shared" si="762"/>
        <v>3</v>
      </c>
      <c r="MZ66" s="1111">
        <f t="shared" si="762"/>
        <v>1</v>
      </c>
      <c r="NA66" s="1110">
        <f t="shared" si="762"/>
        <v>74</v>
      </c>
      <c r="NB66" s="1111">
        <f t="shared" si="762"/>
        <v>483</v>
      </c>
      <c r="NC66" s="1110">
        <f t="shared" si="762"/>
        <v>13</v>
      </c>
      <c r="ND66" s="1111">
        <f t="shared" si="762"/>
        <v>37</v>
      </c>
      <c r="NE66" s="1110">
        <f t="shared" si="762"/>
        <v>52</v>
      </c>
      <c r="NF66" s="1111">
        <f t="shared" si="762"/>
        <v>79</v>
      </c>
      <c r="NG66" s="1110">
        <f t="shared" si="762"/>
        <v>35</v>
      </c>
      <c r="NH66" s="1110">
        <f t="shared" si="762"/>
        <v>12</v>
      </c>
      <c r="NI66" s="1110">
        <f t="shared" si="762"/>
        <v>25</v>
      </c>
      <c r="NJ66" s="1110">
        <f t="shared" si="762"/>
        <v>20</v>
      </c>
      <c r="NK66" s="1110">
        <f t="shared" si="762"/>
        <v>10</v>
      </c>
      <c r="NL66" s="1110">
        <f t="shared" si="762"/>
        <v>11</v>
      </c>
      <c r="NM66" s="1110">
        <f t="shared" si="762"/>
        <v>12</v>
      </c>
      <c r="NN66" s="1110">
        <f t="shared" si="762"/>
        <v>9</v>
      </c>
      <c r="NO66" s="1110">
        <f t="shared" si="762"/>
        <v>47</v>
      </c>
      <c r="NP66" s="1110">
        <f t="shared" si="762"/>
        <v>3</v>
      </c>
      <c r="NQ66" s="1110">
        <f t="shared" si="762"/>
        <v>5</v>
      </c>
      <c r="NR66" s="1135">
        <f t="shared" si="762"/>
        <v>516</v>
      </c>
    </row>
    <row r="67" spans="1:382" s="88" customFormat="1" ht="20.100000000000001" customHeight="1">
      <c r="A67" s="566"/>
      <c r="B67" s="567" t="s">
        <v>769</v>
      </c>
      <c r="C67" s="567"/>
      <c r="D67" s="568" t="s">
        <v>753</v>
      </c>
      <c r="E67" s="569" t="s">
        <v>368</v>
      </c>
      <c r="F67" s="570" t="s">
        <v>368</v>
      </c>
      <c r="G67" s="571" t="s">
        <v>368</v>
      </c>
      <c r="H67" s="572">
        <f t="shared" si="287"/>
        <v>4.8505047764838107E-3</v>
      </c>
      <c r="I67" s="573">
        <f t="shared" si="337"/>
        <v>4.4442219154501089E-3</v>
      </c>
      <c r="J67" s="574">
        <f t="shared" si="236"/>
        <v>4.0541719317817148E-3</v>
      </c>
      <c r="K67" s="575">
        <f t="shared" si="665"/>
        <v>3.5084989560756901E-3</v>
      </c>
      <c r="L67" s="576">
        <f t="shared" si="666"/>
        <v>3.2631977588802098E-3</v>
      </c>
      <c r="M67" s="577">
        <f t="shared" si="667"/>
        <v>3.2240479162966829E-3</v>
      </c>
      <c r="N67" s="578">
        <f t="shared" si="668"/>
        <v>1.6490205481978826E-2</v>
      </c>
      <c r="O67" s="579">
        <f t="shared" si="288"/>
        <v>1.5410137842470473E-2</v>
      </c>
      <c r="P67" s="580">
        <f t="shared" si="289"/>
        <v>1.3993624696841629E-2</v>
      </c>
      <c r="Q67" s="581">
        <f t="shared" si="290"/>
        <v>1.2504671545166306E-2</v>
      </c>
      <c r="R67" s="580">
        <f t="shared" si="291"/>
        <v>1.19290078556881E-2</v>
      </c>
      <c r="S67" s="582">
        <f t="shared" si="292"/>
        <v>1.2064046232837085E-2</v>
      </c>
      <c r="T67" s="578">
        <f>Z67/$Z$66</f>
        <v>0.46194729460397138</v>
      </c>
      <c r="U67" s="579">
        <f>AC67/$AC$66</f>
        <v>0.45634078668189981</v>
      </c>
      <c r="V67" s="574">
        <f>AF67/$AF$66</f>
        <v>0.45256387350366267</v>
      </c>
      <c r="W67" s="583">
        <f>AH67/$AH$66</f>
        <v>0.44550628154193062</v>
      </c>
      <c r="X67" s="574">
        <f>AJ67/$AJ$66</f>
        <v>0.43673182722696946</v>
      </c>
      <c r="Y67" s="584">
        <f>AL67/$AL$66</f>
        <v>0.38540346430080269</v>
      </c>
      <c r="Z67" s="2043">
        <f t="shared" si="338"/>
        <v>6258</v>
      </c>
      <c r="AA67" s="2190">
        <f t="shared" si="450"/>
        <v>0.11909871244635184</v>
      </c>
      <c r="AB67" s="2191">
        <f t="shared" si="241"/>
        <v>666</v>
      </c>
      <c r="AC67" s="2032">
        <f t="shared" si="664"/>
        <v>5592</v>
      </c>
      <c r="AD67" s="585">
        <f t="shared" si="452"/>
        <v>0.10382945124358467</v>
      </c>
      <c r="AE67" s="2025">
        <f t="shared" si="242"/>
        <v>526</v>
      </c>
      <c r="AF67" s="586" t="s">
        <v>78</v>
      </c>
      <c r="AG67" s="585">
        <f t="shared" si="243"/>
        <v>0.22101711255724266</v>
      </c>
      <c r="AH67" s="2052">
        <v>4149</v>
      </c>
      <c r="AI67" s="585">
        <f t="shared" si="244"/>
        <v>0.11203430715625839</v>
      </c>
      <c r="AJ67" s="587">
        <v>3731</v>
      </c>
      <c r="AK67" s="588">
        <f t="shared" si="295"/>
        <v>2.2471910112359605E-2</v>
      </c>
      <c r="AL67" s="2052">
        <v>3649</v>
      </c>
      <c r="AM67" s="589">
        <f t="shared" si="296"/>
        <v>-9.4091360476663333E-2</v>
      </c>
      <c r="AN67" s="2067">
        <v>4028</v>
      </c>
      <c r="AO67" s="585">
        <f t="shared" si="245"/>
        <v>0.3150506039830232</v>
      </c>
      <c r="AP67" s="2052">
        <v>3063</v>
      </c>
      <c r="AQ67" s="589">
        <f t="shared" si="246"/>
        <v>0.28373847443419953</v>
      </c>
      <c r="AR67" s="2067">
        <v>2386</v>
      </c>
      <c r="AS67" s="585">
        <f t="shared" si="247"/>
        <v>0.15154440154440163</v>
      </c>
      <c r="AT67" s="2052">
        <v>2072</v>
      </c>
      <c r="AU67" s="589" t="str">
        <f t="shared" si="248"/>
        <v>-</v>
      </c>
      <c r="AV67" s="2067" t="s">
        <v>368</v>
      </c>
      <c r="AW67" s="585" t="str">
        <f t="shared" si="249"/>
        <v>-</v>
      </c>
      <c r="AX67" s="2052" t="s">
        <v>368</v>
      </c>
      <c r="AY67" s="589" t="str">
        <f t="shared" si="297"/>
        <v>-</v>
      </c>
      <c r="AZ67" s="2081" t="s">
        <v>368</v>
      </c>
      <c r="BA67" s="2092">
        <f t="shared" si="339"/>
        <v>4508</v>
      </c>
      <c r="BB67" s="2102">
        <f>SUM(CA67,CW67)</f>
        <v>4015</v>
      </c>
      <c r="BC67" s="2111">
        <v>3641</v>
      </c>
      <c r="BD67" s="590">
        <f>CC67+CY67</f>
        <v>1750</v>
      </c>
      <c r="BE67" s="591">
        <f>CD67+CZ67</f>
        <v>1577</v>
      </c>
      <c r="BF67" s="2135">
        <v>1425</v>
      </c>
      <c r="BG67" s="2145">
        <f>BH67+BI67</f>
        <v>4667</v>
      </c>
      <c r="BH67" s="593">
        <f>CG67+DC67</f>
        <v>4019</v>
      </c>
      <c r="BI67" s="593">
        <f>CH67+DD67</f>
        <v>648</v>
      </c>
      <c r="BJ67" s="592">
        <f>BK67+BL67</f>
        <v>1591</v>
      </c>
      <c r="BK67" s="593">
        <f>CJ67+DF67</f>
        <v>489</v>
      </c>
      <c r="BL67" s="594">
        <f>CK67+DG67</f>
        <v>1102</v>
      </c>
      <c r="BM67" s="2125">
        <f t="shared" si="340"/>
        <v>6258</v>
      </c>
      <c r="BN67" s="3271"/>
      <c r="BO67" s="595"/>
      <c r="BP67" s="596">
        <f t="shared" si="453"/>
        <v>45</v>
      </c>
      <c r="BQ67" s="2162">
        <f t="shared" si="252"/>
        <v>0.36363636363636354</v>
      </c>
      <c r="BR67" s="2163">
        <f t="shared" si="342"/>
        <v>12</v>
      </c>
      <c r="BS67" s="597">
        <f t="shared" si="485"/>
        <v>33</v>
      </c>
      <c r="BT67" s="598">
        <f t="shared" si="301"/>
        <v>0.10000000000000009</v>
      </c>
      <c r="BU67" s="599">
        <v>30</v>
      </c>
      <c r="BV67" s="598">
        <f t="shared" si="302"/>
        <v>0.5</v>
      </c>
      <c r="BW67" s="599">
        <v>20</v>
      </c>
      <c r="BX67" s="598">
        <f t="shared" si="303"/>
        <v>0.11111111111111116</v>
      </c>
      <c r="BY67" s="600">
        <v>18</v>
      </c>
      <c r="BZ67" s="601">
        <f t="shared" si="343"/>
        <v>25</v>
      </c>
      <c r="CA67" s="602">
        <v>18</v>
      </c>
      <c r="CB67" s="603">
        <v>15</v>
      </c>
      <c r="CC67" s="604">
        <f t="shared" si="344"/>
        <v>20</v>
      </c>
      <c r="CD67" s="605">
        <v>15</v>
      </c>
      <c r="CE67" s="603">
        <v>15</v>
      </c>
      <c r="CF67" s="606">
        <f t="shared" si="454"/>
        <v>31</v>
      </c>
      <c r="CG67" s="607">
        <v>20</v>
      </c>
      <c r="CH67" s="608">
        <v>11</v>
      </c>
      <c r="CI67" s="606">
        <f t="shared" si="455"/>
        <v>14</v>
      </c>
      <c r="CJ67" s="608">
        <v>5</v>
      </c>
      <c r="CK67" s="609">
        <v>9</v>
      </c>
      <c r="CL67" s="610">
        <f t="shared" ref="CL67:CL68" si="763">CV67+CY67</f>
        <v>6213</v>
      </c>
      <c r="CM67" s="611">
        <f t="shared" si="347"/>
        <v>0.11764705882352944</v>
      </c>
      <c r="CN67" s="2006">
        <f t="shared" si="348"/>
        <v>654</v>
      </c>
      <c r="CO67" s="612">
        <f t="shared" si="304"/>
        <v>5559</v>
      </c>
      <c r="CP67" s="613">
        <f t="shared" si="305"/>
        <v>0.10385226370135037</v>
      </c>
      <c r="CQ67" s="614">
        <v>5036</v>
      </c>
      <c r="CR67" s="615">
        <f t="shared" si="306"/>
        <v>0.21966577863889558</v>
      </c>
      <c r="CS67" s="614">
        <v>4129</v>
      </c>
      <c r="CT67" s="615">
        <f t="shared" si="306"/>
        <v>0.11203878265553469</v>
      </c>
      <c r="CU67" s="616">
        <v>3713</v>
      </c>
      <c r="CV67" s="617">
        <f>SUM(DS67,DY67,EP67,EV67,FM67,FS67,GJ67,GP67,HG67,HM67,ID67,IJ67)</f>
        <v>4483</v>
      </c>
      <c r="CW67" s="618">
        <f>SUM(DT67,DZ67,EQ67,EW67,FN67,FT67,GK67,GQ67,HH67,HN67,IE67,IK67)</f>
        <v>3997</v>
      </c>
      <c r="CX67" s="619">
        <v>2693</v>
      </c>
      <c r="CY67" s="620">
        <f>SUM(DV67,EB67,ES67,EY67,FP67,FV67,GM67,GS67,HJ67,HP67,IG67,IM67)</f>
        <v>1730</v>
      </c>
      <c r="CZ67" s="621">
        <f>SUM(DW67,EC67,ET67,EZ67,FQ67,FW67,GN67,GT67,HK67,HQ67,IH67,IN67)</f>
        <v>1562</v>
      </c>
      <c r="DA67" s="622">
        <v>1410</v>
      </c>
      <c r="DB67" s="606">
        <f t="shared" ref="DB67:DB68" si="764">DC67+DD67</f>
        <v>4636</v>
      </c>
      <c r="DC67" s="623">
        <f t="shared" ref="DC67:DC68" si="765">DS67+EP67+FM67+GJ67+HG67+ID67</f>
        <v>3999</v>
      </c>
      <c r="DD67" s="624">
        <f t="shared" ref="DD67:DD68" si="766">DV67+ES67+FP67+GM67+HJ67+IG67</f>
        <v>637</v>
      </c>
      <c r="DE67" s="606">
        <f t="shared" ref="DE67:DE68" si="767">DF67+DG67</f>
        <v>1577</v>
      </c>
      <c r="DF67" s="624">
        <f t="shared" ref="DF67:DF68" si="768">DY67+EV67+FS67+GP67+HM67+IJ67</f>
        <v>484</v>
      </c>
      <c r="DG67" s="1140">
        <f t="shared" ref="DG67:DG68" si="769">EB67+EY67+FV67+GS67+HP67+IM67</f>
        <v>1093</v>
      </c>
      <c r="DH67" s="1146">
        <f>DM67+DP67</f>
        <v>4839</v>
      </c>
      <c r="DI67" s="625">
        <f t="shared" si="309"/>
        <v>4228</v>
      </c>
      <c r="DJ67" s="626">
        <f t="shared" si="356"/>
        <v>3829</v>
      </c>
      <c r="DK67" s="627">
        <f>DS67+DY67</f>
        <v>3788</v>
      </c>
      <c r="DL67" s="627">
        <f>DV67+EB67</f>
        <v>1051</v>
      </c>
      <c r="DM67" s="628">
        <f>DS67+DV67</f>
        <v>3640</v>
      </c>
      <c r="DN67" s="625">
        <f>SUM(DT67,DW67)</f>
        <v>3150</v>
      </c>
      <c r="DO67" s="629">
        <v>2827</v>
      </c>
      <c r="DP67" s="630">
        <f>DY67+EB67</f>
        <v>1199</v>
      </c>
      <c r="DQ67" s="625">
        <f>SUM(DZ67,EC67)</f>
        <v>1078</v>
      </c>
      <c r="DR67" s="631">
        <v>1002</v>
      </c>
      <c r="DS67" s="632">
        <v>3451</v>
      </c>
      <c r="DT67" s="633">
        <v>2984</v>
      </c>
      <c r="DU67" s="634">
        <v>2681</v>
      </c>
      <c r="DV67" s="635">
        <v>189</v>
      </c>
      <c r="DW67" s="636">
        <v>166</v>
      </c>
      <c r="DX67" s="637">
        <v>146</v>
      </c>
      <c r="DY67" s="635">
        <v>337</v>
      </c>
      <c r="DZ67" s="636">
        <v>323</v>
      </c>
      <c r="EA67" s="638">
        <v>306</v>
      </c>
      <c r="EB67" s="639">
        <v>862</v>
      </c>
      <c r="EC67" s="636">
        <v>755</v>
      </c>
      <c r="ED67" s="640">
        <v>696</v>
      </c>
      <c r="EE67" s="641">
        <f t="shared" si="357"/>
        <v>11</v>
      </c>
      <c r="EF67" s="642">
        <f t="shared" si="310"/>
        <v>8</v>
      </c>
      <c r="EG67" s="643">
        <f t="shared" si="311"/>
        <v>6</v>
      </c>
      <c r="EH67" s="620">
        <f>EP67+EV67</f>
        <v>6</v>
      </c>
      <c r="EI67" s="644">
        <f>ES67+EY67</f>
        <v>5</v>
      </c>
      <c r="EJ67" s="645">
        <f>EP67+ES67</f>
        <v>8</v>
      </c>
      <c r="EK67" s="643">
        <f>SUM(EQ67,ET67)</f>
        <v>6</v>
      </c>
      <c r="EL67" s="646">
        <v>4</v>
      </c>
      <c r="EM67" s="645">
        <f>EV67+EY67</f>
        <v>3</v>
      </c>
      <c r="EN67" s="642">
        <f>SUM(EW67,EZ67)</f>
        <v>2</v>
      </c>
      <c r="EO67" s="646">
        <v>2</v>
      </c>
      <c r="EP67" s="647">
        <v>6</v>
      </c>
      <c r="EQ67" s="648">
        <v>4</v>
      </c>
      <c r="ER67" s="649">
        <v>3</v>
      </c>
      <c r="ES67" s="650">
        <v>2</v>
      </c>
      <c r="ET67" s="651">
        <v>2</v>
      </c>
      <c r="EU67" s="646">
        <v>1</v>
      </c>
      <c r="EV67" s="647">
        <v>0</v>
      </c>
      <c r="EW67" s="648">
        <v>0</v>
      </c>
      <c r="EX67" s="652">
        <v>0</v>
      </c>
      <c r="EY67" s="653">
        <v>3</v>
      </c>
      <c r="EZ67" s="648">
        <v>2</v>
      </c>
      <c r="FA67" s="654">
        <v>2</v>
      </c>
      <c r="FB67" s="641">
        <f t="shared" si="358"/>
        <v>166</v>
      </c>
      <c r="FC67" s="655">
        <f t="shared" si="312"/>
        <v>168</v>
      </c>
      <c r="FD67" s="656">
        <f t="shared" si="313"/>
        <v>153</v>
      </c>
      <c r="FE67" s="657">
        <f>FM67+FS67</f>
        <v>116</v>
      </c>
      <c r="FF67" s="657">
        <f>FP67+FV67</f>
        <v>50</v>
      </c>
      <c r="FG67" s="645">
        <f>FM67+FP67</f>
        <v>139</v>
      </c>
      <c r="FH67" s="656">
        <f>SUM(FN67,FQ67)</f>
        <v>142</v>
      </c>
      <c r="FI67" s="658">
        <v>125</v>
      </c>
      <c r="FJ67" s="659">
        <f>FS67+FV67</f>
        <v>27</v>
      </c>
      <c r="FK67" s="655">
        <f>SUM(FT67,FW67)</f>
        <v>26</v>
      </c>
      <c r="FL67" s="660">
        <v>28</v>
      </c>
      <c r="FM67" s="661">
        <v>105</v>
      </c>
      <c r="FN67" s="662">
        <v>110</v>
      </c>
      <c r="FO67" s="619">
        <v>98</v>
      </c>
      <c r="FP67" s="663">
        <v>34</v>
      </c>
      <c r="FQ67" s="662">
        <v>32</v>
      </c>
      <c r="FR67" s="619">
        <v>27</v>
      </c>
      <c r="FS67" s="663">
        <v>11</v>
      </c>
      <c r="FT67" s="662">
        <v>10</v>
      </c>
      <c r="FU67" s="664">
        <v>11</v>
      </c>
      <c r="FV67" s="665">
        <v>16</v>
      </c>
      <c r="FW67" s="662">
        <v>16</v>
      </c>
      <c r="FX67" s="666">
        <v>17</v>
      </c>
      <c r="FY67" s="641">
        <f t="shared" si="359"/>
        <v>311</v>
      </c>
      <c r="FZ67" s="667">
        <f t="shared" si="314"/>
        <v>313</v>
      </c>
      <c r="GA67" s="668">
        <f t="shared" si="315"/>
        <v>281</v>
      </c>
      <c r="GB67" s="620">
        <f>GJ67+GP67</f>
        <v>126</v>
      </c>
      <c r="GC67" s="620">
        <f>GM67+GS67</f>
        <v>185</v>
      </c>
      <c r="GD67" s="645">
        <f>GJ67+GM67</f>
        <v>255</v>
      </c>
      <c r="GE67" s="668">
        <f>SUM(GK67,GN67)</f>
        <v>256</v>
      </c>
      <c r="GF67" s="669">
        <v>227</v>
      </c>
      <c r="GG67" s="670">
        <f>GP67+GS67</f>
        <v>56</v>
      </c>
      <c r="GH67" s="667">
        <f>SUM(GQ67,GT67)</f>
        <v>57</v>
      </c>
      <c r="GI67" s="671">
        <v>54</v>
      </c>
      <c r="GJ67" s="672">
        <v>111</v>
      </c>
      <c r="GK67" s="673">
        <v>124</v>
      </c>
      <c r="GL67" s="674">
        <v>120</v>
      </c>
      <c r="GM67" s="675">
        <v>144</v>
      </c>
      <c r="GN67" s="673">
        <v>132</v>
      </c>
      <c r="GO67" s="676">
        <v>107</v>
      </c>
      <c r="GP67" s="675">
        <v>15</v>
      </c>
      <c r="GQ67" s="673">
        <v>21</v>
      </c>
      <c r="GR67" s="677">
        <v>20</v>
      </c>
      <c r="GS67" s="672">
        <v>41</v>
      </c>
      <c r="GT67" s="673">
        <v>36</v>
      </c>
      <c r="GU67" s="678">
        <v>34</v>
      </c>
      <c r="GV67" s="641">
        <f t="shared" si="360"/>
        <v>319</v>
      </c>
      <c r="GW67" s="679">
        <f t="shared" si="316"/>
        <v>354</v>
      </c>
      <c r="GX67" s="680">
        <f t="shared" si="361"/>
        <v>320</v>
      </c>
      <c r="GY67" s="620">
        <f>HG67+HM67</f>
        <v>178</v>
      </c>
      <c r="GZ67" s="620">
        <f>HJ67+HP67</f>
        <v>141</v>
      </c>
      <c r="HA67" s="645">
        <f>HG67+HJ67</f>
        <v>204</v>
      </c>
      <c r="HB67" s="680">
        <f>SUM(HH67,HK67)</f>
        <v>195</v>
      </c>
      <c r="HC67" s="681">
        <f t="shared" si="317"/>
        <v>179</v>
      </c>
      <c r="HD67" s="645">
        <f>HM67+HP67</f>
        <v>115</v>
      </c>
      <c r="HE67" s="680">
        <f>SUM(HN67,HQ67)</f>
        <v>159</v>
      </c>
      <c r="HF67" s="682">
        <f t="shared" si="318"/>
        <v>141</v>
      </c>
      <c r="HG67" s="683">
        <v>145</v>
      </c>
      <c r="HH67" s="591">
        <v>144</v>
      </c>
      <c r="HI67" s="684">
        <v>129</v>
      </c>
      <c r="HJ67" s="685">
        <v>59</v>
      </c>
      <c r="HK67" s="591">
        <v>51</v>
      </c>
      <c r="HL67" s="684">
        <v>50</v>
      </c>
      <c r="HM67" s="685">
        <v>33</v>
      </c>
      <c r="HN67" s="591">
        <v>48</v>
      </c>
      <c r="HO67" s="686">
        <v>41</v>
      </c>
      <c r="HP67" s="683">
        <v>82</v>
      </c>
      <c r="HQ67" s="591">
        <v>111</v>
      </c>
      <c r="HR67" s="687">
        <v>100</v>
      </c>
      <c r="HS67" s="688">
        <f t="shared" ref="HS67:HU68" si="770">HX67+IA67</f>
        <v>567</v>
      </c>
      <c r="HT67" s="689">
        <f t="shared" si="770"/>
        <v>488</v>
      </c>
      <c r="HU67" s="690">
        <f t="shared" si="770"/>
        <v>447</v>
      </c>
      <c r="HV67" s="620">
        <f>ID67+IJ67</f>
        <v>269</v>
      </c>
      <c r="HW67" s="691">
        <f>IG67+IM67</f>
        <v>298</v>
      </c>
      <c r="HX67" s="645">
        <f>ID67+IG67</f>
        <v>390</v>
      </c>
      <c r="HY67" s="690">
        <f>SUM(IE67,IH67)</f>
        <v>331</v>
      </c>
      <c r="HZ67" s="692">
        <v>298</v>
      </c>
      <c r="IA67" s="645">
        <f>SUM(IJ67,IM67)</f>
        <v>177</v>
      </c>
      <c r="IB67" s="690">
        <f>SUM(IK67,IN67)</f>
        <v>157</v>
      </c>
      <c r="IC67" s="693">
        <v>149</v>
      </c>
      <c r="ID67" s="694">
        <v>181</v>
      </c>
      <c r="IE67" s="695">
        <v>149</v>
      </c>
      <c r="IF67" s="692">
        <v>142</v>
      </c>
      <c r="IG67" s="696">
        <v>209</v>
      </c>
      <c r="IH67" s="695">
        <v>182</v>
      </c>
      <c r="II67" s="692">
        <v>156</v>
      </c>
      <c r="IJ67" s="696">
        <v>88</v>
      </c>
      <c r="IK67" s="695">
        <v>80</v>
      </c>
      <c r="IL67" s="697">
        <v>75</v>
      </c>
      <c r="IM67" s="696">
        <v>89</v>
      </c>
      <c r="IN67" s="695">
        <v>77</v>
      </c>
      <c r="IO67" s="698">
        <v>74</v>
      </c>
      <c r="IP67" s="1943">
        <f t="shared" ref="IP67:IP68" si="771">IQ67+IT67+IW67+IZ67+JC67+JF67</f>
        <v>6258</v>
      </c>
      <c r="IQ67" s="3216">
        <f t="shared" ref="IQ67:IQ68" si="772">IR67+IS67</f>
        <v>719</v>
      </c>
      <c r="IR67" s="3230">
        <v>651</v>
      </c>
      <c r="IS67" s="3231">
        <v>68</v>
      </c>
      <c r="IT67" s="3216">
        <f t="shared" ref="IT67:IT68" si="773">IU67+IV67</f>
        <v>1092</v>
      </c>
      <c r="IU67" s="3230">
        <v>979</v>
      </c>
      <c r="IV67" s="3231">
        <v>113</v>
      </c>
      <c r="IW67" s="3216">
        <f t="shared" ref="IW67:IW68" si="774">IX67+IY67</f>
        <v>1833</v>
      </c>
      <c r="IX67" s="3230">
        <v>1390</v>
      </c>
      <c r="IY67" s="3231">
        <v>443</v>
      </c>
      <c r="IZ67" s="3216">
        <f t="shared" ref="IZ67:IZ68" si="775">JA67+JB67</f>
        <v>1331</v>
      </c>
      <c r="JA67" s="3230">
        <v>824</v>
      </c>
      <c r="JB67" s="3231">
        <v>507</v>
      </c>
      <c r="JC67" s="3216">
        <f t="shared" ref="JC67:JC68" si="776">JD67+JE67</f>
        <v>405</v>
      </c>
      <c r="JD67" s="3230">
        <v>222</v>
      </c>
      <c r="JE67" s="3231">
        <v>183</v>
      </c>
      <c r="JF67" s="3216">
        <f t="shared" ref="JF67:JF68" si="777">JG67+JH67</f>
        <v>878</v>
      </c>
      <c r="JG67" s="3230">
        <v>442</v>
      </c>
      <c r="JH67" s="3232">
        <v>436</v>
      </c>
      <c r="JI67" s="87"/>
      <c r="JJ67" s="970" t="s">
        <v>368</v>
      </c>
      <c r="JK67" s="971" t="s">
        <v>368</v>
      </c>
      <c r="JL67" s="972" t="s">
        <v>765</v>
      </c>
      <c r="JM67" s="973">
        <f t="shared" si="669"/>
        <v>8.5456374958073882E-3</v>
      </c>
      <c r="JN67" s="974">
        <f t="shared" si="270"/>
        <v>8.263166972419524E-3</v>
      </c>
      <c r="JO67" s="975">
        <f t="shared" si="271"/>
        <v>8.1430545502401783E-3</v>
      </c>
      <c r="JP67" s="976">
        <f t="shared" si="272"/>
        <v>7.4163255477967737E-3</v>
      </c>
      <c r="JQ67" s="977">
        <f t="shared" si="273"/>
        <v>7.1687713667759716E-3</v>
      </c>
      <c r="JR67" s="976">
        <f t="shared" si="274"/>
        <v>7.7618288144603934E-3</v>
      </c>
      <c r="JS67" s="978">
        <f t="shared" si="670"/>
        <v>1.2156919693794992E-2</v>
      </c>
      <c r="JT67" s="979">
        <f t="shared" si="671"/>
        <v>1.1782065326745512E-2</v>
      </c>
      <c r="JU67" s="980">
        <f t="shared" si="672"/>
        <v>1.1641580432737535E-2</v>
      </c>
      <c r="JV67" s="981">
        <f t="shared" si="673"/>
        <v>1.0425599133456696E-2</v>
      </c>
      <c r="JW67" s="980">
        <f t="shared" si="674"/>
        <v>1.0226678941999055E-2</v>
      </c>
      <c r="JX67" s="982">
        <f t="shared" si="675"/>
        <v>1.1037750113401542E-2</v>
      </c>
      <c r="JY67" s="978">
        <f>KE67/$KE$66</f>
        <v>0.40358126721763088</v>
      </c>
      <c r="JZ67" s="979">
        <f>KI67/$KI$66</f>
        <v>0.40259740259740262</v>
      </c>
      <c r="KA67" s="977">
        <f>KL67/$KL$66</f>
        <v>0.40875309661436832</v>
      </c>
      <c r="KB67" s="976">
        <f>KO67/$KO$66</f>
        <v>0.42738205365402404</v>
      </c>
      <c r="KC67" s="977">
        <f>KR67/$KR$66</f>
        <v>0.41896024464831805</v>
      </c>
      <c r="KD67" s="983">
        <f>KU67/$KU$66</f>
        <v>0.46202531645569622</v>
      </c>
      <c r="KE67" s="984">
        <f>SUM(LD67,LG67,LJ67,LT67,LW67,LZ67,MC67,MF67,MI67,MN67)</f>
        <v>586</v>
      </c>
      <c r="KF67" s="985"/>
      <c r="KG67" s="986">
        <f t="shared" si="281"/>
        <v>0.11195445920303615</v>
      </c>
      <c r="KH67" s="3300">
        <f t="shared" si="282"/>
        <v>59</v>
      </c>
      <c r="KI67" s="987">
        <f>SUM(LE67,LH67,LK67,LU67,LX67,MA67,MD67,MG67,MJ67,MQ67)</f>
        <v>527</v>
      </c>
      <c r="KJ67" s="988" t="s">
        <v>353</v>
      </c>
      <c r="KK67" s="989">
        <f t="shared" si="326"/>
        <v>6.4646464646464619E-2</v>
      </c>
      <c r="KL67" s="990">
        <v>495</v>
      </c>
      <c r="KM67" s="991" t="s">
        <v>353</v>
      </c>
      <c r="KN67" s="992">
        <f t="shared" si="327"/>
        <v>7.1428571428571397E-2</v>
      </c>
      <c r="KO67" s="993">
        <v>462</v>
      </c>
      <c r="KP67" s="991"/>
      <c r="KQ67" s="994">
        <f t="shared" si="328"/>
        <v>0.12408759124087587</v>
      </c>
      <c r="KR67" s="993">
        <v>411</v>
      </c>
      <c r="KS67" s="991"/>
      <c r="KT67" s="994">
        <f t="shared" si="329"/>
        <v>-6.164383561643838E-2</v>
      </c>
      <c r="KU67" s="993">
        <v>438</v>
      </c>
      <c r="KV67" s="995"/>
      <c r="KW67" s="2769">
        <f>LD67+LG67+LJ67</f>
        <v>102</v>
      </c>
      <c r="KX67" s="2770">
        <f t="shared" si="330"/>
        <v>3.0303030303030276E-2</v>
      </c>
      <c r="KY67" s="2771">
        <f t="shared" si="331"/>
        <v>3</v>
      </c>
      <c r="KZ67" s="2964">
        <f>LE67+LH67+LK67</f>
        <v>99</v>
      </c>
      <c r="LA67" s="2770">
        <f t="shared" si="332"/>
        <v>0</v>
      </c>
      <c r="LB67" s="2771">
        <f t="shared" si="364"/>
        <v>0</v>
      </c>
      <c r="LC67" s="2950">
        <f t="shared" si="369"/>
        <v>99</v>
      </c>
      <c r="LD67" s="996">
        <v>12</v>
      </c>
      <c r="LE67" s="997">
        <v>13</v>
      </c>
      <c r="LF67" s="2716">
        <v>15</v>
      </c>
      <c r="LG67" s="996">
        <v>90</v>
      </c>
      <c r="LH67" s="2699">
        <v>86</v>
      </c>
      <c r="LI67" s="998">
        <v>84</v>
      </c>
      <c r="LJ67" s="996"/>
      <c r="LK67" s="2699"/>
      <c r="LL67" s="2700"/>
      <c r="LM67" s="2769">
        <f t="shared" si="365"/>
        <v>482</v>
      </c>
      <c r="LN67" s="2770">
        <f t="shared" si="333"/>
        <v>0.12616822429906538</v>
      </c>
      <c r="LO67" s="2771">
        <f t="shared" si="334"/>
        <v>54</v>
      </c>
      <c r="LP67" s="2772">
        <f t="shared" si="366"/>
        <v>428</v>
      </c>
      <c r="LQ67" s="2770">
        <f t="shared" si="367"/>
        <v>8.0808080808080884E-2</v>
      </c>
      <c r="LR67" s="2771">
        <f t="shared" si="368"/>
        <v>32</v>
      </c>
      <c r="LS67" s="2773">
        <f>LY67+MB67+ME67+MH67+ML67+LV67</f>
        <v>396</v>
      </c>
      <c r="LT67" s="2835">
        <v>311</v>
      </c>
      <c r="LU67" s="1000">
        <v>283</v>
      </c>
      <c r="LV67" s="1001">
        <v>244</v>
      </c>
      <c r="LW67" s="999">
        <v>42</v>
      </c>
      <c r="LX67" s="1000">
        <v>28</v>
      </c>
      <c r="LY67" s="1002">
        <v>47</v>
      </c>
      <c r="LZ67" s="999"/>
      <c r="MA67" s="1000"/>
      <c r="MB67" s="1002"/>
      <c r="MC67" s="999">
        <v>113</v>
      </c>
      <c r="MD67" s="1003">
        <v>100</v>
      </c>
      <c r="ME67" s="1002">
        <v>89</v>
      </c>
      <c r="MF67" s="999"/>
      <c r="MG67" s="1000"/>
      <c r="MH67" s="1002"/>
      <c r="MI67" s="999">
        <v>16</v>
      </c>
      <c r="MJ67" s="1003">
        <v>17</v>
      </c>
      <c r="MK67" s="1004" t="s">
        <v>353</v>
      </c>
      <c r="ML67" s="2861">
        <v>16</v>
      </c>
      <c r="MM67" s="2869" t="s">
        <v>353</v>
      </c>
      <c r="MN67" s="1005">
        <v>2</v>
      </c>
      <c r="MO67" s="2770" t="str">
        <f t="shared" si="335"/>
        <v>-</v>
      </c>
      <c r="MP67" s="2771">
        <f t="shared" si="336"/>
        <v>2</v>
      </c>
      <c r="MQ67" s="1006"/>
      <c r="MR67" s="3183"/>
      <c r="MS67" s="2770" t="str">
        <f t="shared" si="284"/>
        <v>-</v>
      </c>
      <c r="MT67" s="2771">
        <f t="shared" si="285"/>
        <v>0</v>
      </c>
      <c r="MU67" s="3145"/>
      <c r="MV67" s="3162"/>
      <c r="MW67" s="1007">
        <f>SUM(MX67:NR67)</f>
        <v>586</v>
      </c>
      <c r="MX67" s="1130">
        <v>3</v>
      </c>
      <c r="MY67" s="1008">
        <v>2</v>
      </c>
      <c r="MZ67" s="1009">
        <v>1</v>
      </c>
      <c r="NA67" s="1008">
        <v>51</v>
      </c>
      <c r="NB67" s="1009">
        <v>326</v>
      </c>
      <c r="NC67" s="1008">
        <v>13</v>
      </c>
      <c r="ND67" s="1009">
        <v>30</v>
      </c>
      <c r="NE67" s="1008">
        <v>28</v>
      </c>
      <c r="NF67" s="1009">
        <v>44</v>
      </c>
      <c r="NG67" s="1008">
        <v>14</v>
      </c>
      <c r="NH67" s="1008">
        <v>9</v>
      </c>
      <c r="NI67" s="1008">
        <v>6</v>
      </c>
      <c r="NJ67" s="1008">
        <v>5</v>
      </c>
      <c r="NK67" s="1008">
        <v>2</v>
      </c>
      <c r="NL67" s="1008">
        <v>6</v>
      </c>
      <c r="NM67" s="1008">
        <v>5</v>
      </c>
      <c r="NN67" s="1008">
        <v>8</v>
      </c>
      <c r="NO67" s="1008">
        <v>25</v>
      </c>
      <c r="NP67" s="1008">
        <v>1</v>
      </c>
      <c r="NQ67" s="1008">
        <v>5</v>
      </c>
      <c r="NR67" s="1131">
        <v>2</v>
      </c>
    </row>
    <row r="68" spans="1:382" s="91" customFormat="1" ht="20.100000000000001" customHeight="1">
      <c r="A68" s="782"/>
      <c r="B68" s="783" t="s">
        <v>591</v>
      </c>
      <c r="C68" s="783"/>
      <c r="D68" s="784" t="s">
        <v>345</v>
      </c>
      <c r="E68" s="785" t="s">
        <v>368</v>
      </c>
      <c r="F68" s="786" t="s">
        <v>368</v>
      </c>
      <c r="G68" s="787" t="s">
        <v>368</v>
      </c>
      <c r="H68" s="788">
        <f t="shared" si="287"/>
        <v>5.6496211754219388E-3</v>
      </c>
      <c r="I68" s="789">
        <f t="shared" si="337"/>
        <v>5.2946005723763633E-3</v>
      </c>
      <c r="J68" s="790">
        <f t="shared" si="236"/>
        <v>4.9040595337462196E-3</v>
      </c>
      <c r="K68" s="791">
        <f t="shared" si="665"/>
        <v>4.3668085343877717E-3</v>
      </c>
      <c r="L68" s="792">
        <f t="shared" si="666"/>
        <v>4.208659237665926E-3</v>
      </c>
      <c r="M68" s="793">
        <f t="shared" si="667"/>
        <v>5.1413359344835291E-3</v>
      </c>
      <c r="N68" s="794">
        <f t="shared" si="668"/>
        <v>1.9206952342304833E-2</v>
      </c>
      <c r="O68" s="795">
        <f t="shared" si="288"/>
        <v>1.8358787250811567E-2</v>
      </c>
      <c r="P68" s="796">
        <f t="shared" si="289"/>
        <v>1.6927148073873962E-2</v>
      </c>
      <c r="Q68" s="797">
        <f t="shared" si="290"/>
        <v>1.5563780154070573E-2</v>
      </c>
      <c r="R68" s="796">
        <f t="shared" si="291"/>
        <v>1.5385254838266185E-2</v>
      </c>
      <c r="S68" s="798">
        <f t="shared" si="292"/>
        <v>1.9238335168232118E-2</v>
      </c>
      <c r="T68" s="794">
        <f>Z68/$Z$66</f>
        <v>0.53805270539602867</v>
      </c>
      <c r="U68" s="795">
        <f>AC68/$AC$66</f>
        <v>0.54365921331810019</v>
      </c>
      <c r="V68" s="790">
        <f>AF68/$AF$66</f>
        <v>0.54743612649633733</v>
      </c>
      <c r="W68" s="799">
        <f>AH68/$AH$66</f>
        <v>0.55449371845806938</v>
      </c>
      <c r="X68" s="790">
        <f>AJ68/$AJ$66</f>
        <v>0.56326817277303054</v>
      </c>
      <c r="Y68" s="800">
        <f>AL68/$AL$66</f>
        <v>0.61459653569919726</v>
      </c>
      <c r="Z68" s="2045">
        <f t="shared" si="338"/>
        <v>7289</v>
      </c>
      <c r="AA68" s="2194">
        <f t="shared" si="450"/>
        <v>9.4115881116781708E-2</v>
      </c>
      <c r="AB68" s="2195">
        <f t="shared" si="241"/>
        <v>627</v>
      </c>
      <c r="AC68" s="2034">
        <f t="shared" si="664"/>
        <v>6662</v>
      </c>
      <c r="AD68" s="801">
        <f t="shared" si="452"/>
        <v>8.7140992167101805E-2</v>
      </c>
      <c r="AE68" s="2018">
        <f t="shared" si="242"/>
        <v>534</v>
      </c>
      <c r="AF68" s="802" t="s">
        <v>79</v>
      </c>
      <c r="AG68" s="801">
        <f t="shared" si="243"/>
        <v>0.18667699457784659</v>
      </c>
      <c r="AH68" s="2054">
        <v>5164</v>
      </c>
      <c r="AI68" s="801">
        <f t="shared" si="244"/>
        <v>7.3150457190357399E-2</v>
      </c>
      <c r="AJ68" s="803">
        <v>4812</v>
      </c>
      <c r="AK68" s="804">
        <f t="shared" si="295"/>
        <v>-0.17305378931087811</v>
      </c>
      <c r="AL68" s="2054">
        <v>5819</v>
      </c>
      <c r="AM68" s="805">
        <f t="shared" si="296"/>
        <v>0.9345079787234043</v>
      </c>
      <c r="AN68" s="2069">
        <v>3008</v>
      </c>
      <c r="AO68" s="801">
        <f t="shared" si="245"/>
        <v>0.17960784313725497</v>
      </c>
      <c r="AP68" s="2054">
        <v>2550</v>
      </c>
      <c r="AQ68" s="805">
        <f t="shared" si="246"/>
        <v>7.6858108108108114E-2</v>
      </c>
      <c r="AR68" s="2069">
        <v>2368</v>
      </c>
      <c r="AS68" s="801">
        <f t="shared" si="247"/>
        <v>0.10913348946135826</v>
      </c>
      <c r="AT68" s="2054">
        <v>2135</v>
      </c>
      <c r="AU68" s="805" t="str">
        <f t="shared" si="248"/>
        <v>-</v>
      </c>
      <c r="AV68" s="2069" t="s">
        <v>368</v>
      </c>
      <c r="AW68" s="801" t="str">
        <f t="shared" si="249"/>
        <v>-</v>
      </c>
      <c r="AX68" s="2054" t="s">
        <v>368</v>
      </c>
      <c r="AY68" s="805" t="str">
        <f t="shared" si="297"/>
        <v>-</v>
      </c>
      <c r="AZ68" s="2083" t="s">
        <v>368</v>
      </c>
      <c r="BA68" s="2094">
        <f t="shared" si="339"/>
        <v>5088</v>
      </c>
      <c r="BB68" s="2104">
        <f>SUM(CA68,CW68)</f>
        <v>4569</v>
      </c>
      <c r="BC68" s="2113">
        <v>4196</v>
      </c>
      <c r="BD68" s="806">
        <f>CC68+CY68</f>
        <v>2201</v>
      </c>
      <c r="BE68" s="807">
        <f>CD68+CZ68</f>
        <v>2093</v>
      </c>
      <c r="BF68" s="2137">
        <v>1932</v>
      </c>
      <c r="BG68" s="2147">
        <f>BH68+BI68</f>
        <v>5268</v>
      </c>
      <c r="BH68" s="806">
        <f>CG68+DC68</f>
        <v>4412</v>
      </c>
      <c r="BI68" s="806">
        <f>CH68+DD68</f>
        <v>856</v>
      </c>
      <c r="BJ68" s="806">
        <f>BK68+BL68</f>
        <v>2021</v>
      </c>
      <c r="BK68" s="806">
        <f>CJ68+DF68</f>
        <v>676</v>
      </c>
      <c r="BL68" s="808">
        <f>CK68+DG68</f>
        <v>1345</v>
      </c>
      <c r="BM68" s="2127">
        <f t="shared" si="340"/>
        <v>7289</v>
      </c>
      <c r="BN68" s="3275"/>
      <c r="BO68" s="881"/>
      <c r="BP68" s="811">
        <f t="shared" si="453"/>
        <v>111</v>
      </c>
      <c r="BQ68" s="2166">
        <f t="shared" si="252"/>
        <v>0.16842105263157903</v>
      </c>
      <c r="BR68" s="2167">
        <f t="shared" si="342"/>
        <v>16</v>
      </c>
      <c r="BS68" s="813">
        <f t="shared" ref="BS68:BS84" si="778">SUM(CA68,CD68)</f>
        <v>95</v>
      </c>
      <c r="BT68" s="812">
        <f t="shared" si="301"/>
        <v>0.25</v>
      </c>
      <c r="BU68" s="814">
        <v>76</v>
      </c>
      <c r="BV68" s="812">
        <f t="shared" si="302"/>
        <v>0.26666666666666661</v>
      </c>
      <c r="BW68" s="814">
        <v>60</v>
      </c>
      <c r="BX68" s="812">
        <f t="shared" si="303"/>
        <v>-4.7619047619047672E-2</v>
      </c>
      <c r="BY68" s="815">
        <v>63</v>
      </c>
      <c r="BZ68" s="816">
        <f t="shared" si="343"/>
        <v>65</v>
      </c>
      <c r="CA68" s="817">
        <v>50</v>
      </c>
      <c r="CB68" s="883">
        <v>41</v>
      </c>
      <c r="CC68" s="819">
        <f t="shared" si="344"/>
        <v>46</v>
      </c>
      <c r="CD68" s="820">
        <v>45</v>
      </c>
      <c r="CE68" s="883">
        <v>35</v>
      </c>
      <c r="CF68" s="821">
        <f t="shared" si="454"/>
        <v>54</v>
      </c>
      <c r="CG68" s="822">
        <v>43</v>
      </c>
      <c r="CH68" s="823">
        <v>11</v>
      </c>
      <c r="CI68" s="821">
        <f t="shared" si="455"/>
        <v>57</v>
      </c>
      <c r="CJ68" s="823">
        <v>22</v>
      </c>
      <c r="CK68" s="824">
        <v>35</v>
      </c>
      <c r="CL68" s="825">
        <f t="shared" si="763"/>
        <v>7178</v>
      </c>
      <c r="CM68" s="826">
        <f t="shared" si="347"/>
        <v>9.3040962387695991E-2</v>
      </c>
      <c r="CN68" s="2008">
        <f t="shared" si="348"/>
        <v>611</v>
      </c>
      <c r="CO68" s="827">
        <f t="shared" si="304"/>
        <v>6567</v>
      </c>
      <c r="CP68" s="828">
        <f t="shared" si="305"/>
        <v>8.5095836087243804E-2</v>
      </c>
      <c r="CQ68" s="829">
        <v>6052</v>
      </c>
      <c r="CR68" s="830">
        <f t="shared" si="306"/>
        <v>0.1857366771159874</v>
      </c>
      <c r="CS68" s="829">
        <v>5104</v>
      </c>
      <c r="CT68" s="830">
        <f t="shared" si="306"/>
        <v>7.4752579490419135E-2</v>
      </c>
      <c r="CU68" s="831">
        <v>4749</v>
      </c>
      <c r="CV68" s="832">
        <f>SUM(DS68,DY68,EP68,EV68,FM68,FS68,GJ68,GP68,HG68,HM68,ID68,IJ68)</f>
        <v>5023</v>
      </c>
      <c r="CW68" s="833">
        <f>SUM(DT68,DZ68,EQ68,EW68,FN68,FT68,GK68,GQ68,HH68,HN68,IE68,IK68)</f>
        <v>4519</v>
      </c>
      <c r="CX68" s="900">
        <v>2693</v>
      </c>
      <c r="CY68" s="835">
        <f>SUM(DV68,EB68,ES68,EY68,FP68,FV68,GM68,GS68,HJ68,HP68,IG68,IM68)</f>
        <v>2155</v>
      </c>
      <c r="CZ68" s="836">
        <f>SUM(DW68,EC68,ET68,EZ68,FQ68,FW68,GN68,GT68,HK68,HQ68,IH68,IN68)</f>
        <v>2048</v>
      </c>
      <c r="DA68" s="901">
        <v>1897</v>
      </c>
      <c r="DB68" s="821">
        <f t="shared" si="764"/>
        <v>5214</v>
      </c>
      <c r="DC68" s="821">
        <f t="shared" si="765"/>
        <v>4369</v>
      </c>
      <c r="DD68" s="838">
        <f t="shared" si="766"/>
        <v>845</v>
      </c>
      <c r="DE68" s="821">
        <f t="shared" si="767"/>
        <v>1964</v>
      </c>
      <c r="DF68" s="838">
        <f t="shared" si="768"/>
        <v>654</v>
      </c>
      <c r="DG68" s="1142">
        <f t="shared" si="769"/>
        <v>1310</v>
      </c>
      <c r="DH68" s="1148">
        <f>DM68+DP68</f>
        <v>5786</v>
      </c>
      <c r="DI68" s="833">
        <f t="shared" si="309"/>
        <v>5172</v>
      </c>
      <c r="DJ68" s="841">
        <f t="shared" si="356"/>
        <v>4746</v>
      </c>
      <c r="DK68" s="840">
        <f>DS68+DY68</f>
        <v>4324</v>
      </c>
      <c r="DL68" s="840">
        <f>DV68+EB68</f>
        <v>1462</v>
      </c>
      <c r="DM68" s="840">
        <f>DS68+DV68</f>
        <v>4204</v>
      </c>
      <c r="DN68" s="833">
        <f>SUM(DT68,DW68)</f>
        <v>3764</v>
      </c>
      <c r="DO68" s="875">
        <v>3422</v>
      </c>
      <c r="DP68" s="843">
        <f>DY68+EB68</f>
        <v>1582</v>
      </c>
      <c r="DQ68" s="833">
        <f>SUM(DZ68,EC68)</f>
        <v>1408</v>
      </c>
      <c r="DR68" s="902">
        <v>1324</v>
      </c>
      <c r="DS68" s="903">
        <v>3831</v>
      </c>
      <c r="DT68" s="904">
        <v>3416</v>
      </c>
      <c r="DU68" s="905">
        <v>3107</v>
      </c>
      <c r="DV68" s="848">
        <v>373</v>
      </c>
      <c r="DW68" s="807">
        <v>348</v>
      </c>
      <c r="DX68" s="890">
        <v>315</v>
      </c>
      <c r="DY68" s="848">
        <v>493</v>
      </c>
      <c r="DZ68" s="807">
        <v>420</v>
      </c>
      <c r="EA68" s="891">
        <v>409</v>
      </c>
      <c r="EB68" s="851">
        <v>1089</v>
      </c>
      <c r="EC68" s="807">
        <v>988</v>
      </c>
      <c r="ED68" s="892">
        <v>915</v>
      </c>
      <c r="EE68" s="853">
        <f t="shared" si="357"/>
        <v>5</v>
      </c>
      <c r="EF68" s="854">
        <f t="shared" si="310"/>
        <v>4</v>
      </c>
      <c r="EG68" s="855">
        <f t="shared" si="311"/>
        <v>3</v>
      </c>
      <c r="EH68" s="835">
        <f>EP68+EV68</f>
        <v>4</v>
      </c>
      <c r="EI68" s="853">
        <f>ES68+EY68</f>
        <v>1</v>
      </c>
      <c r="EJ68" s="835">
        <f>EP68+ES68</f>
        <v>4</v>
      </c>
      <c r="EK68" s="855">
        <f>SUM(EQ68,ET68)</f>
        <v>4</v>
      </c>
      <c r="EL68" s="886">
        <v>3</v>
      </c>
      <c r="EM68" s="835">
        <f>EV68+EY68</f>
        <v>1</v>
      </c>
      <c r="EN68" s="854">
        <f>SUM(EW68,EZ68)</f>
        <v>0</v>
      </c>
      <c r="EO68" s="886">
        <v>0</v>
      </c>
      <c r="EP68" s="856">
        <v>4</v>
      </c>
      <c r="EQ68" s="807">
        <v>4</v>
      </c>
      <c r="ER68" s="884">
        <v>3</v>
      </c>
      <c r="ES68" s="857">
        <v>0</v>
      </c>
      <c r="ET68" s="858">
        <v>0</v>
      </c>
      <c r="EU68" s="886">
        <v>0</v>
      </c>
      <c r="EV68" s="856">
        <v>0</v>
      </c>
      <c r="EW68" s="807">
        <v>0</v>
      </c>
      <c r="EX68" s="891">
        <v>0</v>
      </c>
      <c r="EY68" s="851">
        <v>1</v>
      </c>
      <c r="EZ68" s="807">
        <v>0</v>
      </c>
      <c r="FA68" s="892">
        <v>0</v>
      </c>
      <c r="FB68" s="853">
        <f t="shared" si="358"/>
        <v>408</v>
      </c>
      <c r="FC68" s="854">
        <f t="shared" si="312"/>
        <v>392</v>
      </c>
      <c r="FD68" s="855">
        <f t="shared" si="313"/>
        <v>365</v>
      </c>
      <c r="FE68" s="835">
        <f>FM68+FS68</f>
        <v>248</v>
      </c>
      <c r="FF68" s="835">
        <f>FP68+FV68</f>
        <v>160</v>
      </c>
      <c r="FG68" s="835">
        <f>FM68+FP68</f>
        <v>265</v>
      </c>
      <c r="FH68" s="855">
        <f>SUM(FN68,FQ68)</f>
        <v>257</v>
      </c>
      <c r="FI68" s="783">
        <v>238</v>
      </c>
      <c r="FJ68" s="860">
        <f>FS68+FV68</f>
        <v>143</v>
      </c>
      <c r="FK68" s="854">
        <f>SUM(FT68,FW68)</f>
        <v>135</v>
      </c>
      <c r="FL68" s="893">
        <v>127</v>
      </c>
      <c r="FM68" s="856">
        <v>198</v>
      </c>
      <c r="FN68" s="807">
        <v>186</v>
      </c>
      <c r="FO68" s="884">
        <v>171</v>
      </c>
      <c r="FP68" s="848">
        <v>67</v>
      </c>
      <c r="FQ68" s="807">
        <v>71</v>
      </c>
      <c r="FR68" s="884">
        <v>67</v>
      </c>
      <c r="FS68" s="848">
        <v>50</v>
      </c>
      <c r="FT68" s="807">
        <v>48</v>
      </c>
      <c r="FU68" s="891">
        <v>47</v>
      </c>
      <c r="FV68" s="851">
        <v>93</v>
      </c>
      <c r="FW68" s="807">
        <v>87</v>
      </c>
      <c r="FX68" s="892">
        <v>80</v>
      </c>
      <c r="FY68" s="853">
        <f t="shared" si="359"/>
        <v>360</v>
      </c>
      <c r="FZ68" s="854">
        <f t="shared" si="314"/>
        <v>376</v>
      </c>
      <c r="GA68" s="855">
        <f t="shared" si="315"/>
        <v>396</v>
      </c>
      <c r="GB68" s="835">
        <f>GJ68+GP68</f>
        <v>144</v>
      </c>
      <c r="GC68" s="835">
        <f>GM68+GS68</f>
        <v>216</v>
      </c>
      <c r="GD68" s="835">
        <f>GJ68+GM68</f>
        <v>324</v>
      </c>
      <c r="GE68" s="855">
        <f>SUM(GK68,GN68)</f>
        <v>341</v>
      </c>
      <c r="GF68" s="886">
        <v>338</v>
      </c>
      <c r="GG68" s="862">
        <f>GP68+GS68</f>
        <v>36</v>
      </c>
      <c r="GH68" s="854">
        <f>SUM(GQ68,GT68)</f>
        <v>35</v>
      </c>
      <c r="GI68" s="893">
        <v>58</v>
      </c>
      <c r="GJ68" s="856">
        <v>131</v>
      </c>
      <c r="GK68" s="807">
        <v>142</v>
      </c>
      <c r="GL68" s="884">
        <v>143</v>
      </c>
      <c r="GM68" s="848">
        <v>193</v>
      </c>
      <c r="GN68" s="807">
        <v>199</v>
      </c>
      <c r="GO68" s="890">
        <v>195</v>
      </c>
      <c r="GP68" s="848">
        <v>13</v>
      </c>
      <c r="GQ68" s="807">
        <v>11</v>
      </c>
      <c r="GR68" s="885">
        <v>17</v>
      </c>
      <c r="GS68" s="856">
        <v>23</v>
      </c>
      <c r="GT68" s="807">
        <v>24</v>
      </c>
      <c r="GU68" s="892">
        <v>41</v>
      </c>
      <c r="GV68" s="853">
        <f t="shared" si="360"/>
        <v>115</v>
      </c>
      <c r="GW68" s="854">
        <f t="shared" si="316"/>
        <v>165</v>
      </c>
      <c r="GX68" s="855">
        <f t="shared" si="361"/>
        <v>120</v>
      </c>
      <c r="GY68" s="835">
        <f>HG68+HM68</f>
        <v>58</v>
      </c>
      <c r="GZ68" s="835">
        <f>HJ68+HP68</f>
        <v>57</v>
      </c>
      <c r="HA68" s="835">
        <f>HG68+HJ68</f>
        <v>67</v>
      </c>
      <c r="HB68" s="855">
        <f>SUM(HH68,HK68)</f>
        <v>86</v>
      </c>
      <c r="HC68" s="783">
        <f t="shared" si="317"/>
        <v>63</v>
      </c>
      <c r="HD68" s="835">
        <f>HM68+HP68</f>
        <v>48</v>
      </c>
      <c r="HE68" s="855">
        <f>SUM(HN68,HQ68)</f>
        <v>79</v>
      </c>
      <c r="HF68" s="893">
        <f t="shared" si="318"/>
        <v>57</v>
      </c>
      <c r="HG68" s="856">
        <v>40</v>
      </c>
      <c r="HH68" s="807">
        <v>57</v>
      </c>
      <c r="HI68" s="884">
        <v>43</v>
      </c>
      <c r="HJ68" s="848">
        <v>27</v>
      </c>
      <c r="HK68" s="807">
        <v>29</v>
      </c>
      <c r="HL68" s="884">
        <v>20</v>
      </c>
      <c r="HM68" s="848">
        <v>18</v>
      </c>
      <c r="HN68" s="807">
        <v>23</v>
      </c>
      <c r="HO68" s="891">
        <v>16</v>
      </c>
      <c r="HP68" s="856">
        <v>30</v>
      </c>
      <c r="HQ68" s="807">
        <v>56</v>
      </c>
      <c r="HR68" s="885">
        <v>41</v>
      </c>
      <c r="HS68" s="863">
        <f t="shared" si="770"/>
        <v>504</v>
      </c>
      <c r="HT68" s="854">
        <f t="shared" si="770"/>
        <v>458</v>
      </c>
      <c r="HU68" s="836">
        <f t="shared" si="770"/>
        <v>422</v>
      </c>
      <c r="HV68" s="835">
        <f>ID68+IJ68</f>
        <v>245</v>
      </c>
      <c r="HW68" s="864">
        <f>IG68+IM68</f>
        <v>259</v>
      </c>
      <c r="HX68" s="835">
        <f>ID68+IG68</f>
        <v>350</v>
      </c>
      <c r="HY68" s="836">
        <f>SUM(IE68,IH68)</f>
        <v>324</v>
      </c>
      <c r="HZ68" s="884">
        <v>298</v>
      </c>
      <c r="IA68" s="835">
        <f>SUM(IJ68,IM68)</f>
        <v>154</v>
      </c>
      <c r="IB68" s="836">
        <f>SUM(IK68,IN68)</f>
        <v>134</v>
      </c>
      <c r="IC68" s="891">
        <v>124</v>
      </c>
      <c r="ID68" s="856">
        <v>165</v>
      </c>
      <c r="IE68" s="807">
        <v>148</v>
      </c>
      <c r="IF68" s="884">
        <v>140</v>
      </c>
      <c r="IG68" s="848">
        <v>185</v>
      </c>
      <c r="IH68" s="807">
        <v>176</v>
      </c>
      <c r="II68" s="884">
        <v>158</v>
      </c>
      <c r="IJ68" s="848">
        <v>80</v>
      </c>
      <c r="IK68" s="807">
        <v>64</v>
      </c>
      <c r="IL68" s="892">
        <v>59</v>
      </c>
      <c r="IM68" s="848">
        <v>74</v>
      </c>
      <c r="IN68" s="807">
        <v>70</v>
      </c>
      <c r="IO68" s="894">
        <v>65</v>
      </c>
      <c r="IP68" s="1945">
        <f t="shared" si="771"/>
        <v>7289</v>
      </c>
      <c r="IQ68" s="3236">
        <f t="shared" si="772"/>
        <v>918</v>
      </c>
      <c r="IR68" s="3237">
        <v>833</v>
      </c>
      <c r="IS68" s="3238">
        <v>85</v>
      </c>
      <c r="IT68" s="3236">
        <f t="shared" si="773"/>
        <v>1137</v>
      </c>
      <c r="IU68" s="3237">
        <v>993</v>
      </c>
      <c r="IV68" s="3238">
        <v>144</v>
      </c>
      <c r="IW68" s="3236">
        <f t="shared" si="774"/>
        <v>2024</v>
      </c>
      <c r="IX68" s="3237">
        <v>1454</v>
      </c>
      <c r="IY68" s="3238">
        <v>570</v>
      </c>
      <c r="IZ68" s="3236">
        <f t="shared" si="775"/>
        <v>1619</v>
      </c>
      <c r="JA68" s="3237">
        <v>956</v>
      </c>
      <c r="JB68" s="3238">
        <v>663</v>
      </c>
      <c r="JC68" s="3236">
        <f t="shared" si="776"/>
        <v>422</v>
      </c>
      <c r="JD68" s="3237">
        <v>234</v>
      </c>
      <c r="JE68" s="3238">
        <v>188</v>
      </c>
      <c r="JF68" s="3236">
        <f t="shared" si="777"/>
        <v>1169</v>
      </c>
      <c r="JG68" s="3237">
        <v>618</v>
      </c>
      <c r="JH68" s="3239">
        <v>551</v>
      </c>
      <c r="JI68" s="78"/>
      <c r="JJ68" s="1050" t="s">
        <v>368</v>
      </c>
      <c r="JK68" s="1051" t="s">
        <v>368</v>
      </c>
      <c r="JL68" s="1052" t="s">
        <v>368</v>
      </c>
      <c r="JM68" s="1053">
        <f t="shared" si="669"/>
        <v>1.2628877254896241E-2</v>
      </c>
      <c r="JN68" s="1054">
        <f t="shared" si="270"/>
        <v>1.2261473571977358E-2</v>
      </c>
      <c r="JO68" s="1055">
        <f t="shared" si="271"/>
        <v>1.1778640521155492E-2</v>
      </c>
      <c r="JP68" s="1056">
        <f t="shared" si="272"/>
        <v>9.936592021831607E-3</v>
      </c>
      <c r="JQ68" s="1057">
        <f t="shared" si="273"/>
        <v>9.9420916765506177E-3</v>
      </c>
      <c r="JR68" s="1056">
        <f t="shared" si="274"/>
        <v>9.0377458798511431E-3</v>
      </c>
      <c r="JS68" s="1058">
        <f t="shared" si="670"/>
        <v>1.7965686782980314E-2</v>
      </c>
      <c r="JT68" s="1059">
        <f t="shared" si="671"/>
        <v>1.7483064678396568E-2</v>
      </c>
      <c r="JU68" s="1060">
        <f t="shared" si="672"/>
        <v>1.6839134524929446E-2</v>
      </c>
      <c r="JV68" s="1061">
        <f t="shared" si="673"/>
        <v>1.3968497540280725E-2</v>
      </c>
      <c r="JW68" s="1060">
        <f t="shared" si="674"/>
        <v>1.4182985394013288E-2</v>
      </c>
      <c r="JX68" s="1062">
        <f t="shared" si="675"/>
        <v>1.2852174789577139E-2</v>
      </c>
      <c r="JY68" s="1058">
        <f>KE68/$KE$66</f>
        <v>0.59641873278236912</v>
      </c>
      <c r="JZ68" s="1059">
        <f>KI68/$KI$66</f>
        <v>0.59740259740259738</v>
      </c>
      <c r="KA68" s="1057">
        <f>KL68/$KL$66</f>
        <v>0.59124690338563168</v>
      </c>
      <c r="KB68" s="1056">
        <f>KO68/$KO$66</f>
        <v>0.57261794634597596</v>
      </c>
      <c r="KC68" s="1057">
        <f>KR68/$KR$66</f>
        <v>0.58103975535168195</v>
      </c>
      <c r="KD68" s="1063">
        <f>KU68/$KU$66</f>
        <v>0.53797468354430378</v>
      </c>
      <c r="KE68" s="1064">
        <f>SUM(LD68,LG68,LJ68,LT68,LW68,LZ68,MC68,MF68,MI68,MN68)</f>
        <v>866</v>
      </c>
      <c r="KF68" s="1065"/>
      <c r="KG68" s="1112">
        <f t="shared" si="281"/>
        <v>0.10741687979539649</v>
      </c>
      <c r="KH68" s="3305">
        <f t="shared" si="282"/>
        <v>84</v>
      </c>
      <c r="KI68" s="1067">
        <f>SUM(LE68,LH68,LK68,LU68,LX68,MA68,MD68,MG68,MJ68,MQ68)</f>
        <v>782</v>
      </c>
      <c r="KJ68" s="1068" t="s">
        <v>353</v>
      </c>
      <c r="KK68" s="1113">
        <f t="shared" si="326"/>
        <v>9.2178770949720601E-2</v>
      </c>
      <c r="KL68" s="1070">
        <v>716</v>
      </c>
      <c r="KM68" s="1071" t="s">
        <v>353</v>
      </c>
      <c r="KN68" s="1072">
        <f t="shared" si="327"/>
        <v>0.15670436187399028</v>
      </c>
      <c r="KO68" s="1073">
        <v>619</v>
      </c>
      <c r="KP68" s="1071"/>
      <c r="KQ68" s="1074">
        <f t="shared" si="328"/>
        <v>8.59649122807018E-2</v>
      </c>
      <c r="KR68" s="1073">
        <v>570</v>
      </c>
      <c r="KS68" s="1071"/>
      <c r="KT68" s="1074">
        <f t="shared" si="329"/>
        <v>0.11764705882352944</v>
      </c>
      <c r="KU68" s="1073">
        <v>510</v>
      </c>
      <c r="KV68" s="1075"/>
      <c r="KW68" s="2779">
        <f>LD68+LG68+LJ68</f>
        <v>153</v>
      </c>
      <c r="KX68" s="2786">
        <f t="shared" si="330"/>
        <v>6.9930069930070005E-2</v>
      </c>
      <c r="KY68" s="2787">
        <f t="shared" si="331"/>
        <v>10</v>
      </c>
      <c r="KZ68" s="2703">
        <f>LE68+LH68+LK68</f>
        <v>143</v>
      </c>
      <c r="LA68" s="2786">
        <f t="shared" si="332"/>
        <v>9.1603053435114434E-2</v>
      </c>
      <c r="LB68" s="2787">
        <f t="shared" si="364"/>
        <v>12</v>
      </c>
      <c r="LC68" s="2952">
        <f t="shared" si="369"/>
        <v>131</v>
      </c>
      <c r="LD68" s="1077">
        <v>15</v>
      </c>
      <c r="LE68" s="1078">
        <v>15</v>
      </c>
      <c r="LF68" s="2718">
        <v>12</v>
      </c>
      <c r="LG68" s="1077">
        <v>138</v>
      </c>
      <c r="LH68" s="2703">
        <v>128</v>
      </c>
      <c r="LI68" s="1079">
        <v>119</v>
      </c>
      <c r="LJ68" s="1077"/>
      <c r="LK68" s="2703"/>
      <c r="LL68" s="2704"/>
      <c r="LM68" s="2779">
        <f t="shared" si="365"/>
        <v>712</v>
      </c>
      <c r="LN68" s="2786">
        <f t="shared" si="333"/>
        <v>0.11424100156494532</v>
      </c>
      <c r="LO68" s="2787">
        <f t="shared" si="334"/>
        <v>73</v>
      </c>
      <c r="LP68" s="2782">
        <f t="shared" si="366"/>
        <v>639</v>
      </c>
      <c r="LQ68" s="2786">
        <f t="shared" si="367"/>
        <v>9.2307692307692202E-2</v>
      </c>
      <c r="LR68" s="2787">
        <f t="shared" si="368"/>
        <v>54</v>
      </c>
      <c r="LS68" s="2783">
        <f>LY68+MB68+ME68+MH68+ML68+LV68</f>
        <v>585</v>
      </c>
      <c r="LT68" s="2837">
        <v>315</v>
      </c>
      <c r="LU68" s="1081">
        <v>259</v>
      </c>
      <c r="LV68" s="1084">
        <v>216</v>
      </c>
      <c r="LW68" s="1080">
        <v>235</v>
      </c>
      <c r="LX68" s="1081">
        <v>231</v>
      </c>
      <c r="LY68" s="1082">
        <v>233</v>
      </c>
      <c r="LZ68" s="1080"/>
      <c r="MA68" s="1081"/>
      <c r="MB68" s="1083"/>
      <c r="MC68" s="1080">
        <v>126</v>
      </c>
      <c r="MD68" s="1085">
        <v>114</v>
      </c>
      <c r="ME68" s="1086">
        <v>100</v>
      </c>
      <c r="MF68" s="1080"/>
      <c r="MG68" s="1081"/>
      <c r="MH68" s="1083"/>
      <c r="MI68" s="1080">
        <v>36</v>
      </c>
      <c r="MJ68" s="1085">
        <v>35</v>
      </c>
      <c r="MK68" s="1087" t="s">
        <v>353</v>
      </c>
      <c r="ML68" s="2863">
        <v>36</v>
      </c>
      <c r="MM68" s="2871" t="s">
        <v>353</v>
      </c>
      <c r="MN68" s="1088">
        <v>1</v>
      </c>
      <c r="MO68" s="2786" t="str">
        <f t="shared" si="335"/>
        <v>-</v>
      </c>
      <c r="MP68" s="2787">
        <f t="shared" si="336"/>
        <v>1</v>
      </c>
      <c r="MQ68" s="1085"/>
      <c r="MR68" s="3185"/>
      <c r="MS68" s="2786" t="str">
        <f t="shared" si="284"/>
        <v>-</v>
      </c>
      <c r="MT68" s="2787">
        <f t="shared" si="285"/>
        <v>0</v>
      </c>
      <c r="MU68" s="3147"/>
      <c r="MV68" s="3164"/>
      <c r="MW68" s="1089">
        <f>SUM(MX68:NR68)</f>
        <v>866</v>
      </c>
      <c r="MX68" s="1120">
        <v>2</v>
      </c>
      <c r="MY68" s="1090">
        <v>1</v>
      </c>
      <c r="MZ68" s="1091">
        <v>0</v>
      </c>
      <c r="NA68" s="1090">
        <v>23</v>
      </c>
      <c r="NB68" s="1091">
        <v>157</v>
      </c>
      <c r="NC68" s="1090">
        <v>0</v>
      </c>
      <c r="ND68" s="1091">
        <v>7</v>
      </c>
      <c r="NE68" s="1090">
        <v>24</v>
      </c>
      <c r="NF68" s="1091">
        <v>35</v>
      </c>
      <c r="NG68" s="1090">
        <v>21</v>
      </c>
      <c r="NH68" s="1090">
        <v>3</v>
      </c>
      <c r="NI68" s="1090">
        <v>19</v>
      </c>
      <c r="NJ68" s="1090">
        <v>15</v>
      </c>
      <c r="NK68" s="1090">
        <v>8</v>
      </c>
      <c r="NL68" s="1090">
        <v>5</v>
      </c>
      <c r="NM68" s="1090">
        <v>7</v>
      </c>
      <c r="NN68" s="1090">
        <v>1</v>
      </c>
      <c r="NO68" s="1090">
        <v>22</v>
      </c>
      <c r="NP68" s="1090">
        <v>2</v>
      </c>
      <c r="NQ68" s="1090">
        <v>0</v>
      </c>
      <c r="NR68" s="1134">
        <v>514</v>
      </c>
    </row>
    <row r="69" spans="1:382" s="88" customFormat="1" ht="20.100000000000001" customHeight="1">
      <c r="A69" s="1137" t="s">
        <v>81</v>
      </c>
      <c r="B69" s="567"/>
      <c r="C69" s="567"/>
      <c r="D69" s="568" t="s">
        <v>753</v>
      </c>
      <c r="E69" s="569">
        <v>12</v>
      </c>
      <c r="F69" s="570">
        <v>12</v>
      </c>
      <c r="G69" s="571">
        <v>12</v>
      </c>
      <c r="H69" s="572">
        <f t="shared" si="287"/>
        <v>1.7095355281260292E-2</v>
      </c>
      <c r="I69" s="573">
        <f t="shared" si="337"/>
        <v>1.6995651942399961E-2</v>
      </c>
      <c r="J69" s="574">
        <f t="shared" si="236"/>
        <v>1.6360736473222538E-2</v>
      </c>
      <c r="K69" s="575">
        <f t="shared" si="665"/>
        <v>8.7953477083979881E-3</v>
      </c>
      <c r="L69" s="576">
        <f t="shared" si="666"/>
        <v>8.4881624899309661E-3</v>
      </c>
      <c r="M69" s="577">
        <f t="shared" si="667"/>
        <v>8.0773488766194244E-3</v>
      </c>
      <c r="N69" s="578">
        <f t="shared" si="668"/>
        <v>5.8118883366974267E-2</v>
      </c>
      <c r="O69" s="579">
        <f t="shared" si="288"/>
        <v>5.8931651960162923E-2</v>
      </c>
      <c r="P69" s="580">
        <f t="shared" si="289"/>
        <v>5.6471706139405893E-2</v>
      </c>
      <c r="Q69" s="581">
        <f t="shared" si="290"/>
        <v>3.1347575015973669E-2</v>
      </c>
      <c r="R69" s="580">
        <f t="shared" si="291"/>
        <v>3.1029488405106678E-2</v>
      </c>
      <c r="S69" s="582">
        <f t="shared" si="292"/>
        <v>3.0224584998793266E-2</v>
      </c>
      <c r="T69" s="578" t="s">
        <v>368</v>
      </c>
      <c r="U69" s="579" t="s">
        <v>368</v>
      </c>
      <c r="V69" s="574" t="s">
        <v>368</v>
      </c>
      <c r="W69" s="583" t="s">
        <v>368</v>
      </c>
      <c r="X69" s="574" t="s">
        <v>368</v>
      </c>
      <c r="Y69" s="584" t="s">
        <v>368</v>
      </c>
      <c r="Z69" s="2043">
        <f>SUBTOTAL(9,Z70:Z73)</f>
        <v>22056</v>
      </c>
      <c r="AA69" s="2190">
        <f t="shared" si="450"/>
        <v>3.1377133504792987E-2</v>
      </c>
      <c r="AB69" s="2191">
        <f t="shared" si="241"/>
        <v>671</v>
      </c>
      <c r="AC69" s="2032">
        <f>SUBTOTAL(9,AC70:AC73)</f>
        <v>21385</v>
      </c>
      <c r="AD69" s="585">
        <f t="shared" si="452"/>
        <v>4.6028174525533094E-2</v>
      </c>
      <c r="AE69" s="2025">
        <f t="shared" si="242"/>
        <v>941</v>
      </c>
      <c r="AF69" s="586" t="s">
        <v>82</v>
      </c>
      <c r="AG69" s="585">
        <f t="shared" si="243"/>
        <v>0.96558023266993565</v>
      </c>
      <c r="AH69" s="2052">
        <f>SUBTOTAL(9,AH70:AH73)</f>
        <v>10401</v>
      </c>
      <c r="AI69" s="585">
        <f t="shared" si="244"/>
        <v>7.1715610510046268E-2</v>
      </c>
      <c r="AJ69" s="587">
        <f>SUBTOTAL(9,AJ70:AJ73)</f>
        <v>9705</v>
      </c>
      <c r="AK69" s="588">
        <f t="shared" si="295"/>
        <v>6.1583898490483513E-2</v>
      </c>
      <c r="AL69" s="2052">
        <f>SUBTOTAL(9,AL70:AL73)</f>
        <v>9142</v>
      </c>
      <c r="AM69" s="589">
        <f t="shared" si="296"/>
        <v>-8.7823918464707829E-3</v>
      </c>
      <c r="AN69" s="2067">
        <f>SUBTOTAL(9,AN70:AN73)</f>
        <v>9223</v>
      </c>
      <c r="AO69" s="585">
        <f t="shared" si="245"/>
        <v>-9.852409344150137E-2</v>
      </c>
      <c r="AP69" s="2052">
        <f>SUBTOTAL(9,AP70:AP73)</f>
        <v>10231</v>
      </c>
      <c r="AQ69" s="589">
        <f t="shared" si="246"/>
        <v>3.0519742143432671E-2</v>
      </c>
      <c r="AR69" s="2067">
        <f>SUBTOTAL(9,AR70:AR73)</f>
        <v>9928</v>
      </c>
      <c r="AS69" s="585">
        <f t="shared" si="247"/>
        <v>-4.0494829419155276E-2</v>
      </c>
      <c r="AT69" s="2052">
        <f>SUBTOTAL(9,AT70:AT73)</f>
        <v>10347</v>
      </c>
      <c r="AU69" s="589">
        <f t="shared" si="248"/>
        <v>1.3616771159874697E-2</v>
      </c>
      <c r="AV69" s="2067">
        <v>10208</v>
      </c>
      <c r="AW69" s="585">
        <f t="shared" si="249"/>
        <v>-5.2093973442288055E-2</v>
      </c>
      <c r="AX69" s="2052">
        <v>10769</v>
      </c>
      <c r="AY69" s="589">
        <f t="shared" si="297"/>
        <v>-4.3265813788201823E-2</v>
      </c>
      <c r="AZ69" s="2081">
        <v>11256</v>
      </c>
      <c r="BA69" s="2092">
        <f>SUBTOTAL(9,BA70:BA73)</f>
        <v>13198</v>
      </c>
      <c r="BB69" s="2102">
        <f>SUBTOTAL(9,BB70:BB73)</f>
        <v>12635</v>
      </c>
      <c r="BC69" s="2111">
        <v>11996</v>
      </c>
      <c r="BD69" s="590">
        <f>SUBTOTAL(9,BD70:BD73)</f>
        <v>8858</v>
      </c>
      <c r="BE69" s="591">
        <f>SUBTOTAL(9,BE70:BE73)</f>
        <v>8750</v>
      </c>
      <c r="BF69" s="2135">
        <v>8448</v>
      </c>
      <c r="BG69" s="2145">
        <f t="shared" ref="BG69:BL69" si="779">SUBTOTAL(9,BG70:BG73)</f>
        <v>12037</v>
      </c>
      <c r="BH69" s="593">
        <f t="shared" si="779"/>
        <v>9922</v>
      </c>
      <c r="BI69" s="593">
        <f t="shared" si="779"/>
        <v>2115</v>
      </c>
      <c r="BJ69" s="592">
        <f t="shared" si="779"/>
        <v>10019</v>
      </c>
      <c r="BK69" s="593">
        <f t="shared" si="779"/>
        <v>3276</v>
      </c>
      <c r="BL69" s="594">
        <f t="shared" si="779"/>
        <v>6743</v>
      </c>
      <c r="BM69" s="2125">
        <f t="shared" ref="BM69" si="780">SUBTOTAL(9,BM70:BM73)</f>
        <v>22056</v>
      </c>
      <c r="BN69" s="3271" t="s">
        <v>367</v>
      </c>
      <c r="BO69" s="595" t="s">
        <v>367</v>
      </c>
      <c r="BP69" s="596">
        <f>SUBTOTAL(9,BP70:BP73)</f>
        <v>1420</v>
      </c>
      <c r="BQ69" s="2162">
        <f t="shared" si="252"/>
        <v>-0.15071770334928225</v>
      </c>
      <c r="BR69" s="2163">
        <f>SUBTOTAL(9,BR70:BR73)</f>
        <v>-252</v>
      </c>
      <c r="BS69" s="597">
        <f>SUBTOTAL(9,BS70:BS73)</f>
        <v>1672</v>
      </c>
      <c r="BT69" s="598">
        <f t="shared" si="301"/>
        <v>4.8933500627352577E-2</v>
      </c>
      <c r="BU69" s="599">
        <f>SUBTOTAL(9,BU70:BU73)</f>
        <v>1594</v>
      </c>
      <c r="BV69" s="598">
        <f t="shared" si="302"/>
        <v>0.2492163009404389</v>
      </c>
      <c r="BW69" s="599">
        <f>SUBTOTAL(9,BW70:BW73)</f>
        <v>1276</v>
      </c>
      <c r="BX69" s="598">
        <f t="shared" si="303"/>
        <v>1.2698412698412653E-2</v>
      </c>
      <c r="BY69" s="600">
        <f>SUBTOTAL(9,BY70:BY73)</f>
        <v>1260</v>
      </c>
      <c r="BZ69" s="601">
        <f>SUBTOTAL(9,BZ70:BZ73)</f>
        <v>675</v>
      </c>
      <c r="CA69" s="602">
        <f>SUBTOTAL(9,CA70:CA73)</f>
        <v>600</v>
      </c>
      <c r="CB69" s="603">
        <v>566</v>
      </c>
      <c r="CC69" s="604">
        <f>SUBTOTAL(9,CC70:CC73)</f>
        <v>745</v>
      </c>
      <c r="CD69" s="605">
        <f>SUBTOTAL(9,CD70:CD73)</f>
        <v>1072</v>
      </c>
      <c r="CE69" s="603">
        <v>1028</v>
      </c>
      <c r="CF69" s="606">
        <f t="shared" ref="CF69:CL69" si="781">SUBTOTAL(9,CF70:CF73)</f>
        <v>481</v>
      </c>
      <c r="CG69" s="607">
        <f t="shared" si="781"/>
        <v>94</v>
      </c>
      <c r="CH69" s="608">
        <f t="shared" si="781"/>
        <v>387</v>
      </c>
      <c r="CI69" s="606">
        <f t="shared" si="781"/>
        <v>939</v>
      </c>
      <c r="CJ69" s="608">
        <f t="shared" si="781"/>
        <v>581</v>
      </c>
      <c r="CK69" s="609">
        <f t="shared" si="781"/>
        <v>358</v>
      </c>
      <c r="CL69" s="610">
        <f t="shared" si="781"/>
        <v>20636</v>
      </c>
      <c r="CM69" s="611">
        <f t="shared" si="347"/>
        <v>4.682189418150462E-2</v>
      </c>
      <c r="CN69" s="2006">
        <f>SUBTOTAL(9,CN70:CN73)</f>
        <v>923</v>
      </c>
      <c r="CO69" s="612">
        <f>SUBTOTAL(9,CO70:CO73)</f>
        <v>19713</v>
      </c>
      <c r="CP69" s="613">
        <f t="shared" si="305"/>
        <v>4.5782493368700328E-2</v>
      </c>
      <c r="CQ69" s="614">
        <f>SUBTOTAL(9,CQ70:CQ73)</f>
        <v>18850</v>
      </c>
      <c r="CR69" s="615">
        <f t="shared" si="306"/>
        <v>1.0657534246575344</v>
      </c>
      <c r="CS69" s="614">
        <f>SUBTOTAL(9,CS70:CS73)</f>
        <v>9125</v>
      </c>
      <c r="CT69" s="615">
        <f t="shared" si="306"/>
        <v>8.0521018354055673E-2</v>
      </c>
      <c r="CU69" s="616">
        <f>SUBTOTAL(9,CU70:CU73)</f>
        <v>8445</v>
      </c>
      <c r="CV69" s="617">
        <f>SUBTOTAL(9,CV70:CV73)</f>
        <v>12523</v>
      </c>
      <c r="CW69" s="618">
        <f>SUBTOTAL(9,CW70:CW73)</f>
        <v>12035</v>
      </c>
      <c r="CX69" s="619">
        <v>11430</v>
      </c>
      <c r="CY69" s="620">
        <f>SUBTOTAL(9,CY70:CY73)</f>
        <v>8113</v>
      </c>
      <c r="CZ69" s="621">
        <f>SUBTOTAL(9,CZ70:CZ73)</f>
        <v>7678</v>
      </c>
      <c r="DA69" s="622">
        <v>7420</v>
      </c>
      <c r="DB69" s="606">
        <f t="shared" ref="DB69:DG69" si="782">SUBTOTAL(9,DB70:DB73)</f>
        <v>11556</v>
      </c>
      <c r="DC69" s="623">
        <f t="shared" si="782"/>
        <v>9828</v>
      </c>
      <c r="DD69" s="624">
        <f t="shared" si="782"/>
        <v>1728</v>
      </c>
      <c r="DE69" s="606">
        <f t="shared" si="782"/>
        <v>9080</v>
      </c>
      <c r="DF69" s="624">
        <f t="shared" si="782"/>
        <v>2695</v>
      </c>
      <c r="DG69" s="1140">
        <f t="shared" si="782"/>
        <v>6385</v>
      </c>
      <c r="DH69" s="1146">
        <f t="shared" ref="DH69:DJ69" si="783">SUBTOTAL(9,DH70:DH73)</f>
        <v>15271</v>
      </c>
      <c r="DI69" s="625">
        <f t="shared" si="783"/>
        <v>14977</v>
      </c>
      <c r="DJ69" s="626">
        <f t="shared" si="783"/>
        <v>14609</v>
      </c>
      <c r="DK69" s="627">
        <f>SUBTOTAL(9,DK70:DK73)</f>
        <v>9948</v>
      </c>
      <c r="DL69" s="627">
        <f>SUBTOTAL(9,DL70:DL73)</f>
        <v>5323</v>
      </c>
      <c r="DM69" s="628">
        <f>SUBTOTAL(9,DM70:DM73)</f>
        <v>8699</v>
      </c>
      <c r="DN69" s="625">
        <f>SUBTOTAL(9,DN70:DN73)</f>
        <v>8521</v>
      </c>
      <c r="DO69" s="629">
        <v>7889</v>
      </c>
      <c r="DP69" s="630">
        <f>SUBTOTAL(9,DP70:DP73)</f>
        <v>6572</v>
      </c>
      <c r="DQ69" s="625">
        <f>SUBTOTAL(9,DQ70:DQ73)</f>
        <v>6456</v>
      </c>
      <c r="DR69" s="631">
        <v>6720</v>
      </c>
      <c r="DS69" s="632">
        <f>SUBTOTAL(9,DS70:DS73)</f>
        <v>8054</v>
      </c>
      <c r="DT69" s="633">
        <f>SUBTOTAL(9,DT70:DT73)</f>
        <v>7896</v>
      </c>
      <c r="DU69" s="634">
        <v>7317</v>
      </c>
      <c r="DV69" s="635">
        <f>SUBTOTAL(9,DV70:DV73)</f>
        <v>645</v>
      </c>
      <c r="DW69" s="636">
        <f>SUBTOTAL(9,DW70:DW73)</f>
        <v>625</v>
      </c>
      <c r="DX69" s="637">
        <v>572</v>
      </c>
      <c r="DY69" s="635">
        <f>SUBTOTAL(9,DY70:DY73)</f>
        <v>1894</v>
      </c>
      <c r="DZ69" s="636">
        <f>SUBTOTAL(9,DZ70:DZ73)</f>
        <v>1865</v>
      </c>
      <c r="EA69" s="638">
        <v>2089</v>
      </c>
      <c r="EB69" s="639">
        <f>SUBTOTAL(9,EB70:EB73)</f>
        <v>4678</v>
      </c>
      <c r="EC69" s="636">
        <f>SUBTOTAL(9,EC70:EC73)</f>
        <v>4591</v>
      </c>
      <c r="ED69" s="640">
        <v>4631</v>
      </c>
      <c r="EE69" s="641">
        <f t="shared" ref="EE69:EG69" si="784">SUBTOTAL(9,EE70:EE73)</f>
        <v>11</v>
      </c>
      <c r="EF69" s="642">
        <f t="shared" si="784"/>
        <v>14</v>
      </c>
      <c r="EG69" s="643">
        <f t="shared" si="784"/>
        <v>17</v>
      </c>
      <c r="EH69" s="620">
        <f>SUBTOTAL(9,EH70:EH73)</f>
        <v>8</v>
      </c>
      <c r="EI69" s="644">
        <f>SUBTOTAL(9,EI70:EI73)</f>
        <v>3</v>
      </c>
      <c r="EJ69" s="645">
        <f>SUBTOTAL(9,EJ70:EJ73)</f>
        <v>8</v>
      </c>
      <c r="EK69" s="643">
        <f>SUBTOTAL(9,EK70:EK73)</f>
        <v>8</v>
      </c>
      <c r="EL69" s="646">
        <v>10</v>
      </c>
      <c r="EM69" s="645">
        <f>SUBTOTAL(9,EM70:EM73)</f>
        <v>3</v>
      </c>
      <c r="EN69" s="642">
        <f>SUBTOTAL(9,EN70:EN73)</f>
        <v>6</v>
      </c>
      <c r="EO69" s="646">
        <v>7</v>
      </c>
      <c r="EP69" s="647">
        <f>SUBTOTAL(9,EP70:EP73)</f>
        <v>8</v>
      </c>
      <c r="EQ69" s="648">
        <f>SUBTOTAL(9,EQ70:EQ73)</f>
        <v>7</v>
      </c>
      <c r="ER69" s="649">
        <v>9</v>
      </c>
      <c r="ES69" s="650">
        <f>SUBTOTAL(9,ES70:ES73)</f>
        <v>0</v>
      </c>
      <c r="ET69" s="651">
        <f>SUBTOTAL(9,ET70:ET73)</f>
        <v>1</v>
      </c>
      <c r="EU69" s="646">
        <v>1</v>
      </c>
      <c r="EV69" s="647">
        <f>SUBTOTAL(9,EV70:EV73)</f>
        <v>0</v>
      </c>
      <c r="EW69" s="648">
        <f>SUBTOTAL(9,EW70:EW73)</f>
        <v>0</v>
      </c>
      <c r="EX69" s="652">
        <v>1</v>
      </c>
      <c r="EY69" s="653">
        <f>SUBTOTAL(9,EY70:EY73)</f>
        <v>3</v>
      </c>
      <c r="EZ69" s="648">
        <f>SUBTOTAL(9,EZ70:EZ73)</f>
        <v>6</v>
      </c>
      <c r="FA69" s="654">
        <v>6</v>
      </c>
      <c r="FB69" s="641">
        <f t="shared" ref="FB69:FD69" si="785">SUBTOTAL(9,FB70:FB73)</f>
        <v>689</v>
      </c>
      <c r="FC69" s="655">
        <f t="shared" si="785"/>
        <v>587</v>
      </c>
      <c r="FD69" s="656">
        <f t="shared" si="785"/>
        <v>495</v>
      </c>
      <c r="FE69" s="657">
        <f>SUBTOTAL(9,FE70:FE73)</f>
        <v>373</v>
      </c>
      <c r="FF69" s="657">
        <f>SUBTOTAL(9,FF70:FF73)</f>
        <v>316</v>
      </c>
      <c r="FG69" s="645">
        <f>SUBTOTAL(9,FG70:FG73)</f>
        <v>342</v>
      </c>
      <c r="FH69" s="656">
        <f>SUBTOTAL(9,FH70:FH73)</f>
        <v>313</v>
      </c>
      <c r="FI69" s="658">
        <v>272</v>
      </c>
      <c r="FJ69" s="659">
        <f>SUBTOTAL(9,FJ70:FJ73)</f>
        <v>347</v>
      </c>
      <c r="FK69" s="655">
        <f>SUBTOTAL(9,FK70:FK73)</f>
        <v>274</v>
      </c>
      <c r="FL69" s="660">
        <v>223</v>
      </c>
      <c r="FM69" s="661">
        <f>SUBTOTAL(9,FM70:FM73)</f>
        <v>267</v>
      </c>
      <c r="FN69" s="662">
        <f>SUBTOTAL(9,FN70:FN73)</f>
        <v>247</v>
      </c>
      <c r="FO69" s="619">
        <v>212</v>
      </c>
      <c r="FP69" s="663">
        <f>SUBTOTAL(9,FP70:FP73)</f>
        <v>75</v>
      </c>
      <c r="FQ69" s="662">
        <f>SUBTOTAL(9,FQ70:FQ73)</f>
        <v>66</v>
      </c>
      <c r="FR69" s="619">
        <v>60</v>
      </c>
      <c r="FS69" s="663">
        <f>SUBTOTAL(9,FS70:FS73)</f>
        <v>106</v>
      </c>
      <c r="FT69" s="662">
        <f>SUBTOTAL(9,FT70:FT73)</f>
        <v>78</v>
      </c>
      <c r="FU69" s="664">
        <v>59</v>
      </c>
      <c r="FV69" s="665">
        <f>SUBTOTAL(9,FV70:FV73)</f>
        <v>241</v>
      </c>
      <c r="FW69" s="662">
        <f>SUBTOTAL(9,FW70:FW73)</f>
        <v>196</v>
      </c>
      <c r="FX69" s="666">
        <v>164</v>
      </c>
      <c r="FY69" s="641">
        <f t="shared" ref="FY69:GA69" si="786">SUBTOTAL(9,FY70:FY73)</f>
        <v>692</v>
      </c>
      <c r="FZ69" s="667">
        <f t="shared" si="786"/>
        <v>601</v>
      </c>
      <c r="GA69" s="668">
        <f t="shared" si="786"/>
        <v>559</v>
      </c>
      <c r="GB69" s="620">
        <f>SUBTOTAL(9,GB70:GB73)</f>
        <v>340</v>
      </c>
      <c r="GC69" s="620">
        <f>SUBTOTAL(9,GC70:GC73)</f>
        <v>352</v>
      </c>
      <c r="GD69" s="645">
        <f>SUBTOTAL(9,GD70:GD73)</f>
        <v>491</v>
      </c>
      <c r="GE69" s="668">
        <f>SUBTOTAL(9,GE70:GE73)</f>
        <v>420</v>
      </c>
      <c r="GF69" s="669">
        <v>382</v>
      </c>
      <c r="GG69" s="670">
        <f>SUBTOTAL(9,GG70:GG73)</f>
        <v>201</v>
      </c>
      <c r="GH69" s="667">
        <f>SUBTOTAL(9,GH70:GH73)</f>
        <v>181</v>
      </c>
      <c r="GI69" s="671">
        <v>177</v>
      </c>
      <c r="GJ69" s="672">
        <f>SUBTOTAL(9,GJ70:GJ73)</f>
        <v>267</v>
      </c>
      <c r="GK69" s="673">
        <f>SUBTOTAL(9,GK70:GK73)</f>
        <v>206</v>
      </c>
      <c r="GL69" s="674">
        <v>184</v>
      </c>
      <c r="GM69" s="675">
        <f>SUBTOTAL(9,GM70:GM73)</f>
        <v>224</v>
      </c>
      <c r="GN69" s="673">
        <f>SUBTOTAL(9,GN70:GN73)</f>
        <v>214</v>
      </c>
      <c r="GO69" s="676">
        <v>198</v>
      </c>
      <c r="GP69" s="675">
        <f>SUBTOTAL(9,GP70:GP73)</f>
        <v>73</v>
      </c>
      <c r="GQ69" s="673">
        <f>SUBTOTAL(9,GQ70:GQ73)</f>
        <v>66</v>
      </c>
      <c r="GR69" s="677">
        <v>58</v>
      </c>
      <c r="GS69" s="672">
        <f>SUBTOTAL(9,GS70:GS73)</f>
        <v>128</v>
      </c>
      <c r="GT69" s="673">
        <f>SUBTOTAL(9,GT70:GT73)</f>
        <v>115</v>
      </c>
      <c r="GU69" s="678">
        <v>119</v>
      </c>
      <c r="GV69" s="641">
        <f t="shared" ref="GV69:GX69" si="787">SUBTOTAL(9,GV70:GV73)</f>
        <v>260</v>
      </c>
      <c r="GW69" s="679">
        <f t="shared" si="787"/>
        <v>272</v>
      </c>
      <c r="GX69" s="680">
        <f t="shared" si="787"/>
        <v>301</v>
      </c>
      <c r="GY69" s="620">
        <f t="shared" ref="GY69:HH69" si="788">SUBTOTAL(9,GY70:GY73)</f>
        <v>127</v>
      </c>
      <c r="GZ69" s="620">
        <f t="shared" si="788"/>
        <v>133</v>
      </c>
      <c r="HA69" s="645">
        <f t="shared" si="788"/>
        <v>122</v>
      </c>
      <c r="HB69" s="680">
        <f t="shared" si="788"/>
        <v>130</v>
      </c>
      <c r="HC69" s="681">
        <f t="shared" si="788"/>
        <v>142</v>
      </c>
      <c r="HD69" s="645">
        <f t="shared" si="788"/>
        <v>138</v>
      </c>
      <c r="HE69" s="680">
        <f t="shared" si="788"/>
        <v>142</v>
      </c>
      <c r="HF69" s="682">
        <f t="shared" si="788"/>
        <v>159</v>
      </c>
      <c r="HG69" s="683">
        <f t="shared" si="788"/>
        <v>90</v>
      </c>
      <c r="HH69" s="591">
        <f t="shared" si="788"/>
        <v>98</v>
      </c>
      <c r="HI69" s="684">
        <v>106</v>
      </c>
      <c r="HJ69" s="685">
        <f>SUBTOTAL(9,HJ70:HJ73)</f>
        <v>32</v>
      </c>
      <c r="HK69" s="591">
        <f>SUBTOTAL(9,HK70:HK73)</f>
        <v>32</v>
      </c>
      <c r="HL69" s="684">
        <v>36</v>
      </c>
      <c r="HM69" s="685">
        <f>SUBTOTAL(9,HM70:HM73)</f>
        <v>37</v>
      </c>
      <c r="HN69" s="591">
        <f>SUBTOTAL(9,HN70:HN73)</f>
        <v>39</v>
      </c>
      <c r="HO69" s="686">
        <v>51</v>
      </c>
      <c r="HP69" s="683">
        <f>SUBTOTAL(9,HP70:HP73)</f>
        <v>101</v>
      </c>
      <c r="HQ69" s="591">
        <f>SUBTOTAL(9,HQ70:HQ73)</f>
        <v>103</v>
      </c>
      <c r="HR69" s="687">
        <v>108</v>
      </c>
      <c r="HS69" s="688">
        <f t="shared" ref="HS69:HU69" si="789">SUBTOTAL(9,HS70:HS73)</f>
        <v>3713</v>
      </c>
      <c r="HT69" s="689">
        <f t="shared" si="789"/>
        <v>3262</v>
      </c>
      <c r="HU69" s="690">
        <f t="shared" si="789"/>
        <v>2869</v>
      </c>
      <c r="HV69" s="620">
        <f>SUBTOTAL(9,HV70:HV73)</f>
        <v>1727</v>
      </c>
      <c r="HW69" s="691">
        <f>SUBTOTAL(9,HW70:HW73)</f>
        <v>1986</v>
      </c>
      <c r="HX69" s="645">
        <f>SUBTOTAL(9,HX70:HX73)</f>
        <v>1894</v>
      </c>
      <c r="HY69" s="690">
        <f>SUBTOTAL(9,HY70:HY73)</f>
        <v>1691</v>
      </c>
      <c r="HZ69" s="692">
        <v>1489</v>
      </c>
      <c r="IA69" s="645">
        <f>SUBTOTAL(9,IA70:IA73)</f>
        <v>1819</v>
      </c>
      <c r="IB69" s="690">
        <f>SUBTOTAL(9,IB70:IB73)</f>
        <v>1571</v>
      </c>
      <c r="IC69" s="693">
        <v>1380</v>
      </c>
      <c r="ID69" s="694">
        <f>SUBTOTAL(9,ID70:ID73)</f>
        <v>1142</v>
      </c>
      <c r="IE69" s="695">
        <f>SUBTOTAL(9,IE70:IE73)</f>
        <v>1066</v>
      </c>
      <c r="IF69" s="692">
        <v>929</v>
      </c>
      <c r="IG69" s="696">
        <f>SUBTOTAL(9,IG70:IG73)</f>
        <v>752</v>
      </c>
      <c r="IH69" s="695">
        <f>SUBTOTAL(9,IH70:IH73)</f>
        <v>625</v>
      </c>
      <c r="II69" s="692">
        <v>560</v>
      </c>
      <c r="IJ69" s="696">
        <f>SUBTOTAL(9,IJ70:IJ73)</f>
        <v>585</v>
      </c>
      <c r="IK69" s="695">
        <f>SUBTOTAL(9,IK70:IK73)</f>
        <v>467</v>
      </c>
      <c r="IL69" s="697">
        <v>415</v>
      </c>
      <c r="IM69" s="696">
        <f>SUBTOTAL(9,IM70:IM73)</f>
        <v>1234</v>
      </c>
      <c r="IN69" s="695">
        <f>SUBTOTAL(9,IN70:IN73)</f>
        <v>1104</v>
      </c>
      <c r="IO69" s="698">
        <v>965</v>
      </c>
      <c r="IP69" s="1943">
        <f t="shared" ref="IP69:JH69" si="790">SUBTOTAL(9,IP70:IP73)</f>
        <v>22056</v>
      </c>
      <c r="IQ69" s="3216">
        <f t="shared" si="790"/>
        <v>3542</v>
      </c>
      <c r="IR69" s="3230">
        <f t="shared" si="790"/>
        <v>2506</v>
      </c>
      <c r="IS69" s="3231">
        <f t="shared" si="790"/>
        <v>1036</v>
      </c>
      <c r="IT69" s="3216">
        <f t="shared" si="790"/>
        <v>3516</v>
      </c>
      <c r="IU69" s="3230">
        <f t="shared" si="790"/>
        <v>2487</v>
      </c>
      <c r="IV69" s="3231">
        <f t="shared" si="790"/>
        <v>1029</v>
      </c>
      <c r="IW69" s="3216">
        <f t="shared" si="790"/>
        <v>5054</v>
      </c>
      <c r="IX69" s="3230">
        <f t="shared" si="790"/>
        <v>3030</v>
      </c>
      <c r="IY69" s="3231">
        <f t="shared" si="790"/>
        <v>2024</v>
      </c>
      <c r="IZ69" s="3216">
        <f t="shared" si="790"/>
        <v>3358</v>
      </c>
      <c r="JA69" s="3230">
        <f t="shared" si="790"/>
        <v>1815</v>
      </c>
      <c r="JB69" s="3231">
        <f t="shared" si="790"/>
        <v>1543</v>
      </c>
      <c r="JC69" s="3216">
        <f t="shared" si="790"/>
        <v>1732</v>
      </c>
      <c r="JD69" s="3230">
        <f t="shared" si="790"/>
        <v>896</v>
      </c>
      <c r="JE69" s="3231">
        <f t="shared" si="790"/>
        <v>836</v>
      </c>
      <c r="JF69" s="3216">
        <f t="shared" si="790"/>
        <v>4854</v>
      </c>
      <c r="JG69" s="3230">
        <f t="shared" si="790"/>
        <v>2464</v>
      </c>
      <c r="JH69" s="3232">
        <f t="shared" si="790"/>
        <v>2390</v>
      </c>
      <c r="JI69" s="87"/>
      <c r="JJ69" s="970">
        <v>9</v>
      </c>
      <c r="JK69" s="971">
        <v>7</v>
      </c>
      <c r="JL69" s="972">
        <v>11</v>
      </c>
      <c r="JM69" s="973">
        <f t="shared" si="669"/>
        <v>1.9643299841045309E-2</v>
      </c>
      <c r="JN69" s="974">
        <f t="shared" si="270"/>
        <v>2.1794690876021136E-2</v>
      </c>
      <c r="JO69" s="975">
        <f t="shared" si="271"/>
        <v>1.737184970717905E-2</v>
      </c>
      <c r="JP69" s="976">
        <f t="shared" si="272"/>
        <v>1.8813708965406534E-2</v>
      </c>
      <c r="JQ69" s="977">
        <f t="shared" si="273"/>
        <v>2.0651643061466544E-2</v>
      </c>
      <c r="JR69" s="976">
        <f t="shared" si="274"/>
        <v>1.9865319865319864E-2</v>
      </c>
      <c r="JS69" s="978">
        <f t="shared" si="670"/>
        <v>2.7944318818330809E-2</v>
      </c>
      <c r="JT69" s="979">
        <f t="shared" si="671"/>
        <v>3.1076035681548882E-2</v>
      </c>
      <c r="JU69" s="980">
        <f t="shared" si="672"/>
        <v>2.4835371589840075E-2</v>
      </c>
      <c r="JV69" s="981">
        <f t="shared" si="673"/>
        <v>2.6447623775781921E-2</v>
      </c>
      <c r="JW69" s="980">
        <f t="shared" si="674"/>
        <v>2.9460797730722337E-2</v>
      </c>
      <c r="JX69" s="982">
        <f t="shared" si="675"/>
        <v>2.8249584194345045E-2</v>
      </c>
      <c r="JY69" s="978" t="s">
        <v>368</v>
      </c>
      <c r="JZ69" s="979" t="s">
        <v>368</v>
      </c>
      <c r="KA69" s="977" t="s">
        <v>368</v>
      </c>
      <c r="KB69" s="976" t="s">
        <v>368</v>
      </c>
      <c r="KC69" s="977" t="s">
        <v>368</v>
      </c>
      <c r="KD69" s="983" t="s">
        <v>368</v>
      </c>
      <c r="KE69" s="984">
        <f>SUBTOTAL(9,KE70:KE73)</f>
        <v>1347</v>
      </c>
      <c r="KF69" s="985"/>
      <c r="KG69" s="986">
        <f t="shared" si="281"/>
        <v>-3.0935251798561159E-2</v>
      </c>
      <c r="KH69" s="3300">
        <f t="shared" si="282"/>
        <v>-43</v>
      </c>
      <c r="KI69" s="987">
        <f>SUBTOTAL(9,KI70:KI73)</f>
        <v>1390</v>
      </c>
      <c r="KJ69" s="988" t="s">
        <v>353</v>
      </c>
      <c r="KK69" s="989">
        <f t="shared" si="326"/>
        <v>0.3162878787878789</v>
      </c>
      <c r="KL69" s="990">
        <v>1056</v>
      </c>
      <c r="KM69" s="991" t="s">
        <v>353</v>
      </c>
      <c r="KN69" s="992">
        <f t="shared" si="327"/>
        <v>-9.8976109215017094E-2</v>
      </c>
      <c r="KO69" s="993">
        <f>SUBTOTAL(9,KO70:KO73)</f>
        <v>1172</v>
      </c>
      <c r="KP69" s="991"/>
      <c r="KQ69" s="994">
        <f t="shared" si="328"/>
        <v>-1.0135135135135087E-2</v>
      </c>
      <c r="KR69" s="993">
        <f>SUBTOTAL(9,KR70:KR73)</f>
        <v>1184</v>
      </c>
      <c r="KS69" s="991"/>
      <c r="KT69" s="994">
        <f t="shared" si="329"/>
        <v>5.6199821587868071E-2</v>
      </c>
      <c r="KU69" s="993">
        <f>SUBTOTAL(9,KU70:KU73)</f>
        <v>1121</v>
      </c>
      <c r="KV69" s="995"/>
      <c r="KW69" s="2769">
        <f>SUBTOTAL(9,KW70:KW73)</f>
        <v>81</v>
      </c>
      <c r="KX69" s="2770">
        <f t="shared" si="330"/>
        <v>-3.5714285714285698E-2</v>
      </c>
      <c r="KY69" s="2771">
        <f t="shared" si="331"/>
        <v>-3</v>
      </c>
      <c r="KZ69" s="2964">
        <f>SUBTOTAL(9,KZ70:KZ73)</f>
        <v>84</v>
      </c>
      <c r="LA69" s="2770">
        <f t="shared" si="332"/>
        <v>0.18309859154929575</v>
      </c>
      <c r="LB69" s="2771">
        <f t="shared" si="364"/>
        <v>13</v>
      </c>
      <c r="LC69" s="2950">
        <f>SUBTOTAL(9,LC70:LC73)</f>
        <v>71</v>
      </c>
      <c r="LD69" s="996">
        <f>SUBTOTAL(9,LD70:LD73)</f>
        <v>41</v>
      </c>
      <c r="LE69" s="997">
        <f>SUBTOTAL(9,LE70:LE73)</f>
        <v>45</v>
      </c>
      <c r="LF69" s="2716">
        <v>39</v>
      </c>
      <c r="LG69" s="996">
        <f>SUBTOTAL(9,LG70:LG73)</f>
        <v>40</v>
      </c>
      <c r="LH69" s="2699">
        <f>SUBTOTAL(9,LH70:LH73)</f>
        <v>39</v>
      </c>
      <c r="LI69" s="998">
        <v>32</v>
      </c>
      <c r="LJ69" s="996">
        <f>SUBTOTAL(9,LJ70:LJ73)</f>
        <v>0</v>
      </c>
      <c r="LK69" s="2699">
        <f>SUBTOTAL(9,LK70:LK73)</f>
        <v>0</v>
      </c>
      <c r="LL69" s="2700">
        <v>0</v>
      </c>
      <c r="LM69" s="2769">
        <f>SUBTOTAL(9,LM70:LM73)</f>
        <v>1263</v>
      </c>
      <c r="LN69" s="2770">
        <f t="shared" si="333"/>
        <v>-3.2924961715160794E-2</v>
      </c>
      <c r="LO69" s="2771">
        <f t="shared" si="334"/>
        <v>-43</v>
      </c>
      <c r="LP69" s="2772">
        <f>SUBTOTAL(9,LP70:LP73)</f>
        <v>1306</v>
      </c>
      <c r="LQ69" s="2770">
        <f t="shared" si="367"/>
        <v>0.32588832487309638</v>
      </c>
      <c r="LR69" s="2771">
        <f t="shared" si="368"/>
        <v>321</v>
      </c>
      <c r="LS69" s="2773">
        <f t="shared" ref="LS69:MJ69" si="791">SUBTOTAL(9,LS70:LS73)</f>
        <v>985</v>
      </c>
      <c r="LT69" s="2835">
        <f t="shared" si="791"/>
        <v>562</v>
      </c>
      <c r="LU69" s="1000">
        <f t="shared" si="791"/>
        <v>600</v>
      </c>
      <c r="LV69" s="1001">
        <f t="shared" si="791"/>
        <v>399</v>
      </c>
      <c r="LW69" s="999">
        <f t="shared" si="791"/>
        <v>230</v>
      </c>
      <c r="LX69" s="1000">
        <f t="shared" si="791"/>
        <v>217</v>
      </c>
      <c r="LY69" s="1002">
        <f t="shared" si="791"/>
        <v>192</v>
      </c>
      <c r="LZ69" s="999">
        <f t="shared" si="791"/>
        <v>0</v>
      </c>
      <c r="MA69" s="1000">
        <f t="shared" si="791"/>
        <v>0</v>
      </c>
      <c r="MB69" s="1002">
        <f t="shared" si="791"/>
        <v>0</v>
      </c>
      <c r="MC69" s="999">
        <f t="shared" si="791"/>
        <v>390</v>
      </c>
      <c r="MD69" s="1003">
        <f t="shared" si="791"/>
        <v>356</v>
      </c>
      <c r="ME69" s="1002">
        <f t="shared" si="791"/>
        <v>280</v>
      </c>
      <c r="MF69" s="999">
        <f t="shared" si="791"/>
        <v>0</v>
      </c>
      <c r="MG69" s="1000">
        <f t="shared" si="791"/>
        <v>0</v>
      </c>
      <c r="MH69" s="1002">
        <f t="shared" si="791"/>
        <v>0</v>
      </c>
      <c r="MI69" s="999">
        <f t="shared" si="791"/>
        <v>81</v>
      </c>
      <c r="MJ69" s="1003">
        <f t="shared" si="791"/>
        <v>133</v>
      </c>
      <c r="MK69" s="1004" t="s">
        <v>353</v>
      </c>
      <c r="ML69" s="2861">
        <f>SUBTOTAL(9,ML70:ML73)</f>
        <v>114</v>
      </c>
      <c r="MM69" s="2869" t="s">
        <v>353</v>
      </c>
      <c r="MN69" s="1005">
        <f>SUBTOTAL(9,MN70:MN73)</f>
        <v>3</v>
      </c>
      <c r="MO69" s="2770" t="str">
        <f t="shared" si="335"/>
        <v>-</v>
      </c>
      <c r="MP69" s="2771">
        <f t="shared" si="336"/>
        <v>3</v>
      </c>
      <c r="MQ69" s="1006">
        <f>SUBTOTAL(9,MQ70:MQ73)</f>
        <v>0</v>
      </c>
      <c r="MR69" s="3183"/>
      <c r="MS69" s="2770" t="str">
        <f t="shared" si="284"/>
        <v>-</v>
      </c>
      <c r="MT69" s="2771">
        <f t="shared" si="285"/>
        <v>0</v>
      </c>
      <c r="MU69" s="3145">
        <f>SUBTOTAL(9,MU70:MU73)</f>
        <v>0</v>
      </c>
      <c r="MV69" s="3162"/>
      <c r="MW69" s="1007">
        <f t="shared" ref="MW69" si="792">SUBTOTAL(9,MW70:MW73)</f>
        <v>1347</v>
      </c>
      <c r="MX69" s="2673">
        <f t="shared" ref="MX69:NR69" si="793">SUBTOTAL(9,MX70:MX73)</f>
        <v>5</v>
      </c>
      <c r="MY69" s="2674">
        <f t="shared" si="793"/>
        <v>1</v>
      </c>
      <c r="MZ69" s="2675">
        <f t="shared" si="793"/>
        <v>8</v>
      </c>
      <c r="NA69" s="2674">
        <f t="shared" si="793"/>
        <v>68</v>
      </c>
      <c r="NB69" s="2675">
        <f t="shared" si="793"/>
        <v>707</v>
      </c>
      <c r="NC69" s="2674">
        <f t="shared" si="793"/>
        <v>4</v>
      </c>
      <c r="ND69" s="2675">
        <f t="shared" si="793"/>
        <v>22</v>
      </c>
      <c r="NE69" s="2674">
        <f t="shared" si="793"/>
        <v>54</v>
      </c>
      <c r="NF69" s="2675">
        <f t="shared" si="793"/>
        <v>268</v>
      </c>
      <c r="NG69" s="2674">
        <f t="shared" si="793"/>
        <v>28</v>
      </c>
      <c r="NH69" s="2674">
        <f t="shared" si="793"/>
        <v>8</v>
      </c>
      <c r="NI69" s="2674">
        <f t="shared" si="793"/>
        <v>16</v>
      </c>
      <c r="NJ69" s="2674">
        <f t="shared" si="793"/>
        <v>26</v>
      </c>
      <c r="NK69" s="2674">
        <f t="shared" si="793"/>
        <v>9</v>
      </c>
      <c r="NL69" s="2674">
        <f t="shared" si="793"/>
        <v>9</v>
      </c>
      <c r="NM69" s="2674">
        <f t="shared" si="793"/>
        <v>0</v>
      </c>
      <c r="NN69" s="2674">
        <f t="shared" si="793"/>
        <v>3</v>
      </c>
      <c r="NO69" s="2674">
        <f t="shared" si="793"/>
        <v>99</v>
      </c>
      <c r="NP69" s="2674">
        <f t="shared" si="793"/>
        <v>0</v>
      </c>
      <c r="NQ69" s="2674">
        <f t="shared" si="793"/>
        <v>9</v>
      </c>
      <c r="NR69" s="2676">
        <f t="shared" si="793"/>
        <v>3</v>
      </c>
    </row>
    <row r="70" spans="1:382" s="91" customFormat="1" ht="20.100000000000001" customHeight="1">
      <c r="A70" s="782"/>
      <c r="B70" s="783" t="s">
        <v>592</v>
      </c>
      <c r="C70" s="783"/>
      <c r="D70" s="784" t="s">
        <v>345</v>
      </c>
      <c r="E70" s="785" t="s">
        <v>368</v>
      </c>
      <c r="F70" s="786" t="s">
        <v>368</v>
      </c>
      <c r="G70" s="787" t="s">
        <v>368</v>
      </c>
      <c r="H70" s="788">
        <f t="shared" si="287"/>
        <v>1.27130040498382E-2</v>
      </c>
      <c r="I70" s="789">
        <f t="shared" si="337"/>
        <v>1.2843896705219815E-2</v>
      </c>
      <c r="J70" s="790">
        <f t="shared" si="236"/>
        <v>1.2467418974580998E-2</v>
      </c>
      <c r="K70" s="791">
        <f t="shared" si="665"/>
        <v>5.2910768783238351E-3</v>
      </c>
      <c r="L70" s="792">
        <f t="shared" si="666"/>
        <v>5.2092216166953979E-3</v>
      </c>
      <c r="M70" s="793">
        <f t="shared" si="667"/>
        <v>4.9522577612614166E-3</v>
      </c>
      <c r="N70" s="794">
        <f t="shared" si="668"/>
        <v>4.322025412518643E-2</v>
      </c>
      <c r="O70" s="795">
        <f t="shared" si="288"/>
        <v>4.4535629054392935E-2</v>
      </c>
      <c r="P70" s="796">
        <f t="shared" si="289"/>
        <v>4.3033296319008235E-2</v>
      </c>
      <c r="Q70" s="797">
        <f t="shared" si="290"/>
        <v>1.8857972971343839E-2</v>
      </c>
      <c r="R70" s="796">
        <f t="shared" si="291"/>
        <v>1.9042929720846508E-2</v>
      </c>
      <c r="S70" s="798">
        <f t="shared" si="292"/>
        <v>1.8530824646492697E-2</v>
      </c>
      <c r="T70" s="794">
        <f>Z70/$Z$69</f>
        <v>0.74365252085600286</v>
      </c>
      <c r="U70" s="795">
        <f>AC70/$AC$69</f>
        <v>0.75571662380173021</v>
      </c>
      <c r="V70" s="790">
        <f>AF70/$AF$69</f>
        <v>0.76203287027978872</v>
      </c>
      <c r="W70" s="799">
        <f>AH70/$AH$69</f>
        <v>0.60157677146428223</v>
      </c>
      <c r="X70" s="790">
        <f>AJ70/$AJ$69</f>
        <v>0.61370427614631629</v>
      </c>
      <c r="Y70" s="800">
        <f>AL70/$AL$69</f>
        <v>0.61310435353314374</v>
      </c>
      <c r="Z70" s="2045">
        <f t="shared" si="338"/>
        <v>16402</v>
      </c>
      <c r="AA70" s="2194">
        <f t="shared" si="450"/>
        <v>1.4912443536909903E-2</v>
      </c>
      <c r="AB70" s="2195">
        <f t="shared" si="241"/>
        <v>241</v>
      </c>
      <c r="AC70" s="2034">
        <f>SUM(BB70,BE70)</f>
        <v>16161</v>
      </c>
      <c r="AD70" s="801">
        <f t="shared" si="452"/>
        <v>3.7357981898709758E-2</v>
      </c>
      <c r="AE70" s="2018">
        <f t="shared" si="242"/>
        <v>582</v>
      </c>
      <c r="AF70" s="802" t="s">
        <v>83</v>
      </c>
      <c r="AG70" s="2660">
        <f t="shared" si="243"/>
        <v>1.4898513664695541</v>
      </c>
      <c r="AH70" s="2054">
        <v>6257</v>
      </c>
      <c r="AI70" s="801">
        <f t="shared" si="244"/>
        <v>5.0537273337810662E-2</v>
      </c>
      <c r="AJ70" s="803">
        <v>5956</v>
      </c>
      <c r="AK70" s="804">
        <f t="shared" si="295"/>
        <v>6.262265834076719E-2</v>
      </c>
      <c r="AL70" s="2054">
        <v>5605</v>
      </c>
      <c r="AM70" s="805">
        <f t="shared" si="296"/>
        <v>5.2008608321376659E-3</v>
      </c>
      <c r="AN70" s="2069">
        <v>5576</v>
      </c>
      <c r="AO70" s="801">
        <f t="shared" si="245"/>
        <v>-0.15986138315503995</v>
      </c>
      <c r="AP70" s="2054">
        <v>6637</v>
      </c>
      <c r="AQ70" s="805">
        <f t="shared" si="246"/>
        <v>4.5526149968494023E-2</v>
      </c>
      <c r="AR70" s="2069">
        <v>6348</v>
      </c>
      <c r="AS70" s="801">
        <f t="shared" si="247"/>
        <v>-6.1363300310513069E-2</v>
      </c>
      <c r="AT70" s="2054">
        <v>6763</v>
      </c>
      <c r="AU70" s="805" t="str">
        <f t="shared" si="248"/>
        <v>-</v>
      </c>
      <c r="AV70" s="2069" t="s">
        <v>368</v>
      </c>
      <c r="AW70" s="801" t="str">
        <f t="shared" si="249"/>
        <v>-</v>
      </c>
      <c r="AX70" s="2054" t="s">
        <v>368</v>
      </c>
      <c r="AY70" s="805" t="str">
        <f t="shared" si="297"/>
        <v>-</v>
      </c>
      <c r="AZ70" s="2083" t="s">
        <v>368</v>
      </c>
      <c r="BA70" s="2094">
        <f t="shared" si="339"/>
        <v>9742</v>
      </c>
      <c r="BB70" s="2104">
        <f t="shared" ref="BB70:BB77" si="794">SUM(CA70,CW70)</f>
        <v>9420</v>
      </c>
      <c r="BC70" s="2113">
        <v>9005</v>
      </c>
      <c r="BD70" s="806">
        <f t="shared" ref="BD70:BE77" si="795">CC70+CY70</f>
        <v>6660</v>
      </c>
      <c r="BE70" s="807">
        <f t="shared" si="795"/>
        <v>6741</v>
      </c>
      <c r="BF70" s="2137">
        <v>6574</v>
      </c>
      <c r="BG70" s="2147">
        <f t="shared" ref="BG70:BG77" si="796">BH70+BI70</f>
        <v>8727</v>
      </c>
      <c r="BH70" s="806">
        <f t="shared" ref="BH70:BI77" si="797">CG70+DC70</f>
        <v>7245</v>
      </c>
      <c r="BI70" s="806">
        <f t="shared" si="797"/>
        <v>1482</v>
      </c>
      <c r="BJ70" s="806">
        <f t="shared" ref="BJ70:BJ77" si="798">BK70+BL70</f>
        <v>7675</v>
      </c>
      <c r="BK70" s="806">
        <f t="shared" ref="BK70:BL77" si="799">CJ70+DF70</f>
        <v>2497</v>
      </c>
      <c r="BL70" s="808">
        <f t="shared" si="799"/>
        <v>5178</v>
      </c>
      <c r="BM70" s="2127">
        <f t="shared" si="340"/>
        <v>16402</v>
      </c>
      <c r="BN70" s="3275"/>
      <c r="BO70" s="881"/>
      <c r="BP70" s="811">
        <f t="shared" si="453"/>
        <v>936</v>
      </c>
      <c r="BQ70" s="2166">
        <f t="shared" si="252"/>
        <v>-0.23089564502875926</v>
      </c>
      <c r="BR70" s="2167">
        <f t="shared" si="342"/>
        <v>-281</v>
      </c>
      <c r="BS70" s="813">
        <f t="shared" si="778"/>
        <v>1217</v>
      </c>
      <c r="BT70" s="812">
        <f t="shared" si="301"/>
        <v>6.9420035149384995E-2</v>
      </c>
      <c r="BU70" s="814">
        <v>1138</v>
      </c>
      <c r="BV70" s="812">
        <f t="shared" si="302"/>
        <v>0.32788798133022179</v>
      </c>
      <c r="BW70" s="814">
        <v>857</v>
      </c>
      <c r="BX70" s="812">
        <f t="shared" si="303"/>
        <v>1.7814726840855055E-2</v>
      </c>
      <c r="BY70" s="815">
        <v>842</v>
      </c>
      <c r="BZ70" s="816">
        <f t="shared" si="343"/>
        <v>459</v>
      </c>
      <c r="CA70" s="817">
        <v>399</v>
      </c>
      <c r="CB70" s="883">
        <v>368</v>
      </c>
      <c r="CC70" s="819">
        <f t="shared" si="344"/>
        <v>477</v>
      </c>
      <c r="CD70" s="820">
        <v>818</v>
      </c>
      <c r="CE70" s="883">
        <v>770</v>
      </c>
      <c r="CF70" s="821">
        <f t="shared" si="454"/>
        <v>290</v>
      </c>
      <c r="CG70" s="822">
        <v>44</v>
      </c>
      <c r="CH70" s="823">
        <v>246</v>
      </c>
      <c r="CI70" s="821">
        <f t="shared" si="455"/>
        <v>646</v>
      </c>
      <c r="CJ70" s="823">
        <v>415</v>
      </c>
      <c r="CK70" s="824">
        <v>231</v>
      </c>
      <c r="CL70" s="825">
        <f t="shared" ref="CL70:CL133" si="800">CV70+CY70</f>
        <v>15466</v>
      </c>
      <c r="CM70" s="826">
        <f t="shared" si="347"/>
        <v>3.4930406852248463E-2</v>
      </c>
      <c r="CN70" s="2008">
        <f t="shared" si="348"/>
        <v>522</v>
      </c>
      <c r="CO70" s="827">
        <f t="shared" si="304"/>
        <v>14944</v>
      </c>
      <c r="CP70" s="828">
        <f t="shared" si="305"/>
        <v>3.4831382868222516E-2</v>
      </c>
      <c r="CQ70" s="829">
        <v>14441</v>
      </c>
      <c r="CR70" s="830">
        <f t="shared" si="306"/>
        <v>1.6742592592592591</v>
      </c>
      <c r="CS70" s="829">
        <v>5400</v>
      </c>
      <c r="CT70" s="830">
        <f t="shared" si="306"/>
        <v>5.5924912006257266E-2</v>
      </c>
      <c r="CU70" s="831">
        <v>5114</v>
      </c>
      <c r="CV70" s="832">
        <f t="shared" ref="CV70:CW77" si="801">SUM(DS70,DY70,EP70,EV70,FM70,FS70,GJ70,GP70,HG70,HM70,ID70,IJ70)</f>
        <v>9283</v>
      </c>
      <c r="CW70" s="833">
        <f t="shared" si="801"/>
        <v>9021</v>
      </c>
      <c r="CX70" s="900">
        <v>2693</v>
      </c>
      <c r="CY70" s="835">
        <f t="shared" ref="CY70:CZ77" si="802">SUM(DV70,EB70,ES70,EY70,FP70,FV70,GM70,GS70,HJ70,HP70,IG70,IM70)</f>
        <v>6183</v>
      </c>
      <c r="CZ70" s="836">
        <f t="shared" si="802"/>
        <v>5923</v>
      </c>
      <c r="DA70" s="901">
        <v>5804</v>
      </c>
      <c r="DB70" s="821">
        <f t="shared" ref="DB70:DB77" si="803">DC70+DD70</f>
        <v>8437</v>
      </c>
      <c r="DC70" s="821">
        <f t="shared" ref="DC70:DC77" si="804">DS70+EP70+FM70+GJ70+HG70+ID70</f>
        <v>7201</v>
      </c>
      <c r="DD70" s="838">
        <f t="shared" ref="DD70:DD77" si="805">DV70+ES70+FP70+GM70+HJ70+IG70</f>
        <v>1236</v>
      </c>
      <c r="DE70" s="821">
        <f t="shared" ref="DE70:DE77" si="806">DF70+DG70</f>
        <v>7029</v>
      </c>
      <c r="DF70" s="838">
        <f t="shared" ref="DF70:DF77" si="807">DY70+EV70+FS70+GP70+HM70+IJ70</f>
        <v>2082</v>
      </c>
      <c r="DG70" s="1142">
        <f t="shared" ref="DG70:DG77" si="808">EB70+EY70+FV70+GS70+HP70+IM70</f>
        <v>4947</v>
      </c>
      <c r="DH70" s="1148">
        <f t="shared" ref="DH70:DH77" si="809">DM70+DP70</f>
        <v>12014</v>
      </c>
      <c r="DI70" s="833">
        <f t="shared" si="309"/>
        <v>11861</v>
      </c>
      <c r="DJ70" s="841">
        <f t="shared" si="356"/>
        <v>11718</v>
      </c>
      <c r="DK70" s="840">
        <f t="shared" ref="DK70:DK77" si="810">DS70+DY70</f>
        <v>7611</v>
      </c>
      <c r="DL70" s="840">
        <f t="shared" ref="DL70:DL77" si="811">DV70+EB70</f>
        <v>4403</v>
      </c>
      <c r="DM70" s="840">
        <f t="shared" ref="DM70:DM77" si="812">DS70+DV70</f>
        <v>6602</v>
      </c>
      <c r="DN70" s="833">
        <f t="shared" ref="DN70:DN77" si="813">SUM(DT70,DW70)</f>
        <v>6503</v>
      </c>
      <c r="DO70" s="875">
        <v>6011</v>
      </c>
      <c r="DP70" s="843">
        <f t="shared" ref="DP70:DP77" si="814">DY70+EB70</f>
        <v>5412</v>
      </c>
      <c r="DQ70" s="833">
        <f t="shared" ref="DQ70:DQ77" si="815">SUM(DZ70,EC70)</f>
        <v>5358</v>
      </c>
      <c r="DR70" s="902">
        <v>5707</v>
      </c>
      <c r="DS70" s="903">
        <v>6060</v>
      </c>
      <c r="DT70" s="904">
        <v>5970</v>
      </c>
      <c r="DU70" s="905">
        <v>5528</v>
      </c>
      <c r="DV70" s="848">
        <v>542</v>
      </c>
      <c r="DW70" s="807">
        <v>533</v>
      </c>
      <c r="DX70" s="890">
        <v>483</v>
      </c>
      <c r="DY70" s="848">
        <v>1551</v>
      </c>
      <c r="DZ70" s="807">
        <v>1550</v>
      </c>
      <c r="EA70" s="907">
        <v>1799</v>
      </c>
      <c r="EB70" s="851">
        <v>3861</v>
      </c>
      <c r="EC70" s="807">
        <v>3808</v>
      </c>
      <c r="ED70" s="908">
        <v>3908</v>
      </c>
      <c r="EE70" s="853">
        <f t="shared" si="357"/>
        <v>11</v>
      </c>
      <c r="EF70" s="854">
        <f t="shared" si="310"/>
        <v>14</v>
      </c>
      <c r="EG70" s="855">
        <f t="shared" si="311"/>
        <v>16</v>
      </c>
      <c r="EH70" s="835">
        <f t="shared" ref="EH70:EH77" si="816">EP70+EV70</f>
        <v>8</v>
      </c>
      <c r="EI70" s="853">
        <f t="shared" ref="EI70:EI77" si="817">ES70+EY70</f>
        <v>3</v>
      </c>
      <c r="EJ70" s="835">
        <f t="shared" ref="EJ70:EJ77" si="818">EP70+ES70</f>
        <v>8</v>
      </c>
      <c r="EK70" s="855">
        <f t="shared" ref="EK70:EK77" si="819">SUM(EQ70,ET70)</f>
        <v>8</v>
      </c>
      <c r="EL70" s="886">
        <v>9</v>
      </c>
      <c r="EM70" s="835">
        <f t="shared" ref="EM70:EM77" si="820">EV70+EY70</f>
        <v>3</v>
      </c>
      <c r="EN70" s="854">
        <f t="shared" ref="EN70:EN77" si="821">SUM(EW70,EZ70)</f>
        <v>6</v>
      </c>
      <c r="EO70" s="886">
        <v>7</v>
      </c>
      <c r="EP70" s="856">
        <v>8</v>
      </c>
      <c r="EQ70" s="807">
        <v>7</v>
      </c>
      <c r="ER70" s="884">
        <v>8</v>
      </c>
      <c r="ES70" s="857">
        <v>0</v>
      </c>
      <c r="ET70" s="858">
        <v>1</v>
      </c>
      <c r="EU70" s="886">
        <v>1</v>
      </c>
      <c r="EV70" s="856">
        <v>0</v>
      </c>
      <c r="EW70" s="807">
        <v>0</v>
      </c>
      <c r="EX70" s="891">
        <v>1</v>
      </c>
      <c r="EY70" s="851">
        <v>3</v>
      </c>
      <c r="EZ70" s="807">
        <v>6</v>
      </c>
      <c r="FA70" s="892">
        <v>6</v>
      </c>
      <c r="FB70" s="853">
        <f t="shared" si="358"/>
        <v>474</v>
      </c>
      <c r="FC70" s="854">
        <f t="shared" si="312"/>
        <v>413</v>
      </c>
      <c r="FD70" s="855">
        <f t="shared" si="313"/>
        <v>329</v>
      </c>
      <c r="FE70" s="835">
        <f t="shared" ref="FE70:FE77" si="822">FM70+FS70</f>
        <v>263</v>
      </c>
      <c r="FF70" s="835">
        <f t="shared" ref="FF70:FF77" si="823">FP70+FV70</f>
        <v>211</v>
      </c>
      <c r="FG70" s="835">
        <f t="shared" ref="FG70:FG77" si="824">FM70+FP70</f>
        <v>243</v>
      </c>
      <c r="FH70" s="855">
        <f t="shared" ref="FH70:FH77" si="825">SUM(FN70,FQ70)</f>
        <v>233</v>
      </c>
      <c r="FI70" s="783">
        <v>195</v>
      </c>
      <c r="FJ70" s="860">
        <f t="shared" ref="FJ70:FJ77" si="826">FS70+FV70</f>
        <v>231</v>
      </c>
      <c r="FK70" s="854">
        <f t="shared" ref="FK70:FK77" si="827">SUM(FT70,FW70)</f>
        <v>180</v>
      </c>
      <c r="FL70" s="893">
        <v>134</v>
      </c>
      <c r="FM70" s="856">
        <v>190</v>
      </c>
      <c r="FN70" s="807">
        <v>185</v>
      </c>
      <c r="FO70" s="884">
        <v>151</v>
      </c>
      <c r="FP70" s="848">
        <v>53</v>
      </c>
      <c r="FQ70" s="807">
        <v>48</v>
      </c>
      <c r="FR70" s="884">
        <v>44</v>
      </c>
      <c r="FS70" s="848">
        <v>73</v>
      </c>
      <c r="FT70" s="807">
        <v>53</v>
      </c>
      <c r="FU70" s="891">
        <v>40</v>
      </c>
      <c r="FV70" s="851">
        <v>158</v>
      </c>
      <c r="FW70" s="807">
        <v>127</v>
      </c>
      <c r="FX70" s="892">
        <v>94</v>
      </c>
      <c r="FY70" s="853">
        <f t="shared" si="359"/>
        <v>466</v>
      </c>
      <c r="FZ70" s="854">
        <f t="shared" si="314"/>
        <v>441</v>
      </c>
      <c r="GA70" s="855">
        <f t="shared" si="315"/>
        <v>411</v>
      </c>
      <c r="GB70" s="835">
        <f t="shared" ref="GB70:GB77" si="828">GJ70+GP70</f>
        <v>228</v>
      </c>
      <c r="GC70" s="835">
        <f t="shared" ref="GC70:GC77" si="829">GM70+GS70</f>
        <v>238</v>
      </c>
      <c r="GD70" s="835">
        <f t="shared" ref="GD70:GD77" si="830">GJ70+GM70</f>
        <v>335</v>
      </c>
      <c r="GE70" s="855">
        <f t="shared" ref="GE70:GE77" si="831">SUM(GK70,GN70)</f>
        <v>318</v>
      </c>
      <c r="GF70" s="886">
        <v>286</v>
      </c>
      <c r="GG70" s="862">
        <f t="shared" ref="GG70:GG77" si="832">GP70+GS70</f>
        <v>131</v>
      </c>
      <c r="GH70" s="854">
        <f t="shared" ref="GH70:GH77" si="833">SUM(GQ70,GT70)</f>
        <v>123</v>
      </c>
      <c r="GI70" s="893">
        <v>125</v>
      </c>
      <c r="GJ70" s="856">
        <v>189</v>
      </c>
      <c r="GK70" s="807">
        <v>162</v>
      </c>
      <c r="GL70" s="884">
        <v>140</v>
      </c>
      <c r="GM70" s="848">
        <v>146</v>
      </c>
      <c r="GN70" s="807">
        <v>156</v>
      </c>
      <c r="GO70" s="890">
        <v>146</v>
      </c>
      <c r="GP70" s="848">
        <v>39</v>
      </c>
      <c r="GQ70" s="807">
        <v>37</v>
      </c>
      <c r="GR70" s="885">
        <v>37</v>
      </c>
      <c r="GS70" s="856">
        <v>92</v>
      </c>
      <c r="GT70" s="807">
        <v>86</v>
      </c>
      <c r="GU70" s="892">
        <v>88</v>
      </c>
      <c r="GV70" s="853">
        <f t="shared" si="360"/>
        <v>195</v>
      </c>
      <c r="GW70" s="854">
        <f t="shared" si="316"/>
        <v>209</v>
      </c>
      <c r="GX70" s="855">
        <f t="shared" si="361"/>
        <v>247</v>
      </c>
      <c r="GY70" s="835">
        <f t="shared" ref="GY70:GY77" si="834">HG70+HM70</f>
        <v>99</v>
      </c>
      <c r="GZ70" s="835">
        <f t="shared" ref="GZ70:GZ77" si="835">HJ70+HP70</f>
        <v>96</v>
      </c>
      <c r="HA70" s="835">
        <f t="shared" ref="HA70:HA77" si="836">HG70+HJ70</f>
        <v>92</v>
      </c>
      <c r="HB70" s="855">
        <f t="shared" ref="HB70:HB77" si="837">SUM(HH70,HK70)</f>
        <v>101</v>
      </c>
      <c r="HC70" s="783">
        <f t="shared" si="317"/>
        <v>114</v>
      </c>
      <c r="HD70" s="835">
        <f t="shared" ref="HD70:HD77" si="838">HM70+HP70</f>
        <v>103</v>
      </c>
      <c r="HE70" s="855">
        <f t="shared" ref="HE70:HE77" si="839">SUM(HN70,HQ70)</f>
        <v>108</v>
      </c>
      <c r="HF70" s="893">
        <f t="shared" si="318"/>
        <v>133</v>
      </c>
      <c r="HG70" s="856">
        <v>68</v>
      </c>
      <c r="HH70" s="807">
        <v>74</v>
      </c>
      <c r="HI70" s="884">
        <v>83</v>
      </c>
      <c r="HJ70" s="848">
        <v>24</v>
      </c>
      <c r="HK70" s="807">
        <v>27</v>
      </c>
      <c r="HL70" s="884">
        <v>31</v>
      </c>
      <c r="HM70" s="848">
        <v>31</v>
      </c>
      <c r="HN70" s="807">
        <v>33</v>
      </c>
      <c r="HO70" s="891">
        <v>45</v>
      </c>
      <c r="HP70" s="856">
        <v>72</v>
      </c>
      <c r="HQ70" s="807">
        <v>75</v>
      </c>
      <c r="HR70" s="885">
        <v>88</v>
      </c>
      <c r="HS70" s="863">
        <f t="shared" ref="HS70:HU77" si="840">HX70+IA70</f>
        <v>2306</v>
      </c>
      <c r="HT70" s="854">
        <f t="shared" si="840"/>
        <v>2006</v>
      </c>
      <c r="HU70" s="836">
        <f t="shared" si="840"/>
        <v>1720</v>
      </c>
      <c r="HV70" s="835">
        <f t="shared" ref="HV70:HV77" si="841">ID70+IJ70</f>
        <v>1074</v>
      </c>
      <c r="HW70" s="864">
        <f t="shared" ref="HW70:HW77" si="842">IG70+IM70</f>
        <v>1232</v>
      </c>
      <c r="HX70" s="835">
        <f t="shared" ref="HX70:HX77" si="843">ID70+IG70</f>
        <v>1157</v>
      </c>
      <c r="HY70" s="836">
        <f t="shared" ref="HY70:HY77" si="844">SUM(IE70,IH70)</f>
        <v>1023</v>
      </c>
      <c r="HZ70" s="884">
        <v>881</v>
      </c>
      <c r="IA70" s="835">
        <f t="shared" ref="IA70:IB77" si="845">SUM(IJ70,IM70)</f>
        <v>1149</v>
      </c>
      <c r="IB70" s="836">
        <f t="shared" si="845"/>
        <v>983</v>
      </c>
      <c r="IC70" s="891">
        <v>839</v>
      </c>
      <c r="ID70" s="856">
        <v>686</v>
      </c>
      <c r="IE70" s="807">
        <v>638</v>
      </c>
      <c r="IF70" s="884">
        <v>532</v>
      </c>
      <c r="IG70" s="848">
        <v>471</v>
      </c>
      <c r="IH70" s="807">
        <v>385</v>
      </c>
      <c r="II70" s="884">
        <v>349</v>
      </c>
      <c r="IJ70" s="848">
        <v>388</v>
      </c>
      <c r="IK70" s="807">
        <v>312</v>
      </c>
      <c r="IL70" s="892">
        <v>273</v>
      </c>
      <c r="IM70" s="848">
        <v>761</v>
      </c>
      <c r="IN70" s="807">
        <v>671</v>
      </c>
      <c r="IO70" s="894">
        <v>566</v>
      </c>
      <c r="IP70" s="1945">
        <f t="shared" ref="IP70:IP77" si="846">IQ70+IT70+IW70+IZ70+JC70+JF70</f>
        <v>16402</v>
      </c>
      <c r="IQ70" s="3236">
        <f t="shared" ref="IQ70:IQ77" si="847">IR70+IS70</f>
        <v>2490</v>
      </c>
      <c r="IR70" s="3237">
        <v>1809</v>
      </c>
      <c r="IS70" s="3238">
        <v>681</v>
      </c>
      <c r="IT70" s="3236">
        <f t="shared" ref="IT70:IT77" si="848">IU70+IV70</f>
        <v>2827</v>
      </c>
      <c r="IU70" s="3237">
        <v>1969</v>
      </c>
      <c r="IV70" s="3238">
        <v>858</v>
      </c>
      <c r="IW70" s="3236">
        <f t="shared" ref="IW70:IW77" si="849">IX70+IY70</f>
        <v>3801</v>
      </c>
      <c r="IX70" s="3237">
        <v>2243</v>
      </c>
      <c r="IY70" s="3238">
        <v>1558</v>
      </c>
      <c r="IZ70" s="3236">
        <f t="shared" ref="IZ70:IZ77" si="850">JA70+JB70</f>
        <v>2401</v>
      </c>
      <c r="JA70" s="3237">
        <v>1281</v>
      </c>
      <c r="JB70" s="3238">
        <v>1120</v>
      </c>
      <c r="JC70" s="3236">
        <f t="shared" ref="JC70:JC77" si="851">JD70+JE70</f>
        <v>1402</v>
      </c>
      <c r="JD70" s="3237">
        <v>686</v>
      </c>
      <c r="JE70" s="3238">
        <v>716</v>
      </c>
      <c r="JF70" s="3236">
        <f t="shared" ref="JF70:JF77" si="852">JG70+JH70</f>
        <v>3481</v>
      </c>
      <c r="JG70" s="3237">
        <v>1754</v>
      </c>
      <c r="JH70" s="3239">
        <v>1727</v>
      </c>
      <c r="JI70" s="78"/>
      <c r="JJ70" s="1050" t="s">
        <v>368</v>
      </c>
      <c r="JK70" s="1051" t="s">
        <v>368</v>
      </c>
      <c r="JL70" s="1052" t="s">
        <v>368</v>
      </c>
      <c r="JM70" s="1053">
        <f t="shared" si="669"/>
        <v>1.2439298266081403E-2</v>
      </c>
      <c r="JN70" s="1054">
        <f t="shared" si="270"/>
        <v>1.29984163569939E-2</v>
      </c>
      <c r="JO70" s="1055">
        <f t="shared" si="271"/>
        <v>8.4391656247943675E-3</v>
      </c>
      <c r="JP70" s="1056">
        <f t="shared" si="272"/>
        <v>1.1220804237900313E-2</v>
      </c>
      <c r="JQ70" s="1057">
        <f t="shared" si="273"/>
        <v>1.2488662527035512E-2</v>
      </c>
      <c r="JR70" s="1056">
        <f t="shared" si="274"/>
        <v>1.164274322169059E-2</v>
      </c>
      <c r="JS70" s="1058">
        <f t="shared" si="670"/>
        <v>1.7695994025268138E-2</v>
      </c>
      <c r="JT70" s="1059">
        <f t="shared" si="671"/>
        <v>1.8533837107916565E-2</v>
      </c>
      <c r="JU70" s="1060">
        <f t="shared" si="672"/>
        <v>1.2064910630291628E-2</v>
      </c>
      <c r="JV70" s="1061">
        <f t="shared" si="673"/>
        <v>1.5773796091528635E-2</v>
      </c>
      <c r="JW70" s="1060">
        <f t="shared" si="674"/>
        <v>1.7815820249321955E-2</v>
      </c>
      <c r="JX70" s="1062">
        <f t="shared" si="675"/>
        <v>1.6556625170102313E-2</v>
      </c>
      <c r="JY70" s="1058">
        <f>KE70/$KE$69</f>
        <v>0.63325909428359317</v>
      </c>
      <c r="JZ70" s="1059">
        <f>KI70/$KI$69</f>
        <v>0.59640287769784173</v>
      </c>
      <c r="KA70" s="1057">
        <f>KL70/$KL$69</f>
        <v>0.48579545454545453</v>
      </c>
      <c r="KB70" s="1056">
        <f>KO70/$KO$69</f>
        <v>0.59641638225255977</v>
      </c>
      <c r="KC70" s="1057">
        <f>KR70/$KR$69</f>
        <v>0.60472972972972971</v>
      </c>
      <c r="KD70" s="1063">
        <f>KU70/$KU$69</f>
        <v>0.58608385370205174</v>
      </c>
      <c r="KE70" s="1064">
        <f t="shared" ref="KE70:KE77" si="853">SUM(LD70,LG70,LJ70,LT70,LW70,LZ70,MC70,MF70,MI70,MN70)</f>
        <v>853</v>
      </c>
      <c r="KF70" s="1065"/>
      <c r="KG70" s="1112">
        <f t="shared" si="281"/>
        <v>2.8950542822677949E-2</v>
      </c>
      <c r="KH70" s="3305">
        <f t="shared" si="282"/>
        <v>24</v>
      </c>
      <c r="KI70" s="1067">
        <f t="shared" ref="KI70:KI77" si="854">SUM(LE70,LH70,LK70,LU70,LX70,MA70,MD70,MG70,MJ70,MQ70)</f>
        <v>829</v>
      </c>
      <c r="KJ70" s="1068" t="s">
        <v>353</v>
      </c>
      <c r="KK70" s="1113">
        <f t="shared" si="326"/>
        <v>0.61598440545808963</v>
      </c>
      <c r="KL70" s="1070">
        <v>513</v>
      </c>
      <c r="KM70" s="1071" t="s">
        <v>353</v>
      </c>
      <c r="KN70" s="1072">
        <f t="shared" si="327"/>
        <v>-0.26609442060085842</v>
      </c>
      <c r="KO70" s="1073">
        <v>699</v>
      </c>
      <c r="KP70" s="1071"/>
      <c r="KQ70" s="1074">
        <f t="shared" si="328"/>
        <v>-2.3743016759776525E-2</v>
      </c>
      <c r="KR70" s="1073">
        <v>716</v>
      </c>
      <c r="KS70" s="1071"/>
      <c r="KT70" s="1074">
        <f t="shared" si="329"/>
        <v>8.9802130898021248E-2</v>
      </c>
      <c r="KU70" s="1073">
        <v>657</v>
      </c>
      <c r="KV70" s="1075"/>
      <c r="KW70" s="2779">
        <f t="shared" ref="KW70:KW77" si="855">LD70+LG70+LJ70</f>
        <v>46</v>
      </c>
      <c r="KX70" s="2786">
        <f t="shared" si="330"/>
        <v>6.9767441860465018E-2</v>
      </c>
      <c r="KY70" s="2787">
        <f t="shared" si="331"/>
        <v>3</v>
      </c>
      <c r="KZ70" s="2703">
        <f t="shared" ref="KZ70:KZ77" si="856">LE70+LH70+LK70</f>
        <v>43</v>
      </c>
      <c r="LA70" s="2786">
        <f t="shared" si="332"/>
        <v>0.19444444444444442</v>
      </c>
      <c r="LB70" s="2787">
        <f t="shared" si="364"/>
        <v>7</v>
      </c>
      <c r="LC70" s="2952">
        <f t="shared" si="369"/>
        <v>36</v>
      </c>
      <c r="LD70" s="1077">
        <v>29</v>
      </c>
      <c r="LE70" s="1078">
        <v>32</v>
      </c>
      <c r="LF70" s="2718">
        <v>28</v>
      </c>
      <c r="LG70" s="1077">
        <v>17</v>
      </c>
      <c r="LH70" s="2703">
        <v>11</v>
      </c>
      <c r="LI70" s="1079">
        <v>8</v>
      </c>
      <c r="LJ70" s="1077"/>
      <c r="LK70" s="2703"/>
      <c r="LL70" s="2704"/>
      <c r="LM70" s="2779">
        <f t="shared" si="365"/>
        <v>807</v>
      </c>
      <c r="LN70" s="2786">
        <f t="shared" si="333"/>
        <v>2.6717557251908497E-2</v>
      </c>
      <c r="LO70" s="2787">
        <f t="shared" si="334"/>
        <v>21</v>
      </c>
      <c r="LP70" s="2782">
        <f t="shared" si="366"/>
        <v>786</v>
      </c>
      <c r="LQ70" s="2786">
        <f t="shared" si="367"/>
        <v>0.64779874213836486</v>
      </c>
      <c r="LR70" s="2787">
        <f t="shared" si="368"/>
        <v>309</v>
      </c>
      <c r="LS70" s="2783">
        <f t="shared" ref="LS70:LS77" si="857">LY70+MB70+ME70+MH70+ML70+LV70</f>
        <v>477</v>
      </c>
      <c r="LT70" s="2837">
        <v>348</v>
      </c>
      <c r="LU70" s="1081">
        <v>383</v>
      </c>
      <c r="LV70" s="1084">
        <v>188</v>
      </c>
      <c r="LW70" s="1080">
        <v>155</v>
      </c>
      <c r="LX70" s="1081">
        <v>122</v>
      </c>
      <c r="LY70" s="1082">
        <v>103</v>
      </c>
      <c r="LZ70" s="1080"/>
      <c r="MA70" s="1081"/>
      <c r="MB70" s="1083"/>
      <c r="MC70" s="1080">
        <v>265</v>
      </c>
      <c r="MD70" s="1085">
        <v>203</v>
      </c>
      <c r="ME70" s="1086">
        <v>130</v>
      </c>
      <c r="MF70" s="1080"/>
      <c r="MG70" s="1081"/>
      <c r="MH70" s="1083"/>
      <c r="MI70" s="1080">
        <v>39</v>
      </c>
      <c r="MJ70" s="1085">
        <v>78</v>
      </c>
      <c r="MK70" s="1087" t="s">
        <v>353</v>
      </c>
      <c r="ML70" s="2863">
        <v>56</v>
      </c>
      <c r="MM70" s="2871" t="s">
        <v>353</v>
      </c>
      <c r="MN70" s="1088">
        <v>0</v>
      </c>
      <c r="MO70" s="2786" t="str">
        <f t="shared" si="335"/>
        <v>-</v>
      </c>
      <c r="MP70" s="2787">
        <f t="shared" si="336"/>
        <v>0</v>
      </c>
      <c r="MQ70" s="1085"/>
      <c r="MR70" s="3185"/>
      <c r="MS70" s="2786" t="str">
        <f t="shared" si="284"/>
        <v>-</v>
      </c>
      <c r="MT70" s="2787">
        <f t="shared" si="285"/>
        <v>0</v>
      </c>
      <c r="MU70" s="3147"/>
      <c r="MV70" s="3164"/>
      <c r="MW70" s="1089">
        <f t="shared" ref="MW70:MW77" si="858">SUM(MX70:NR70)</f>
        <v>853</v>
      </c>
      <c r="MX70" s="1120">
        <v>2</v>
      </c>
      <c r="MY70" s="1090">
        <v>0</v>
      </c>
      <c r="MZ70" s="1091">
        <v>6</v>
      </c>
      <c r="NA70" s="1090">
        <v>59</v>
      </c>
      <c r="NB70" s="1091">
        <v>349</v>
      </c>
      <c r="NC70" s="1090">
        <v>1</v>
      </c>
      <c r="ND70" s="1091">
        <v>22</v>
      </c>
      <c r="NE70" s="1090">
        <v>36</v>
      </c>
      <c r="NF70" s="1091">
        <v>231</v>
      </c>
      <c r="NG70" s="1090">
        <v>18</v>
      </c>
      <c r="NH70" s="1090">
        <v>5</v>
      </c>
      <c r="NI70" s="1090">
        <v>11</v>
      </c>
      <c r="NJ70" s="1090">
        <v>20</v>
      </c>
      <c r="NK70" s="1090">
        <v>4</v>
      </c>
      <c r="NL70" s="1090">
        <v>5</v>
      </c>
      <c r="NM70" s="1090">
        <v>0</v>
      </c>
      <c r="NN70" s="1090">
        <v>0</v>
      </c>
      <c r="NO70" s="1090">
        <v>81</v>
      </c>
      <c r="NP70" s="1090">
        <v>0</v>
      </c>
      <c r="NQ70" s="1090">
        <v>3</v>
      </c>
      <c r="NR70" s="1134">
        <v>0</v>
      </c>
    </row>
    <row r="71" spans="1:382" s="88" customFormat="1" ht="20.100000000000001" customHeight="1">
      <c r="A71" s="566"/>
      <c r="B71" s="567"/>
      <c r="C71" s="567" t="s">
        <v>593</v>
      </c>
      <c r="D71" s="568" t="s">
        <v>753</v>
      </c>
      <c r="E71" s="569" t="s">
        <v>368</v>
      </c>
      <c r="F71" s="570" t="s">
        <v>368</v>
      </c>
      <c r="G71" s="571" t="s">
        <v>368</v>
      </c>
      <c r="H71" s="572">
        <f t="shared" si="287"/>
        <v>7.6346232100296468E-4</v>
      </c>
      <c r="I71" s="573">
        <f t="shared" si="337"/>
        <v>7.7646724095042138E-4</v>
      </c>
      <c r="J71" s="574">
        <f t="shared" si="236"/>
        <v>7.0343804343389799E-4</v>
      </c>
      <c r="K71" s="575">
        <f t="shared" si="665"/>
        <v>5.4542825419831771E-4</v>
      </c>
      <c r="L71" s="576">
        <f t="shared" si="666"/>
        <v>5.2739433090452062E-4</v>
      </c>
      <c r="M71" s="577">
        <f t="shared" si="667"/>
        <v>5.2924217644881148E-4</v>
      </c>
      <c r="N71" s="578">
        <f t="shared" si="668"/>
        <v>2.595534100311464E-3</v>
      </c>
      <c r="O71" s="579">
        <f t="shared" si="288"/>
        <v>2.6923649270553739E-3</v>
      </c>
      <c r="P71" s="580">
        <f t="shared" si="289"/>
        <v>2.4280292357922997E-3</v>
      </c>
      <c r="Q71" s="581">
        <f t="shared" si="290"/>
        <v>1.9439655692051743E-3</v>
      </c>
      <c r="R71" s="580">
        <f t="shared" si="291"/>
        <v>1.9279527571642789E-3</v>
      </c>
      <c r="S71" s="582">
        <f t="shared" si="292"/>
        <v>1.9803682360836979E-3</v>
      </c>
      <c r="T71" s="578">
        <f>Z71/$Z$69</f>
        <v>4.4659049691693868E-2</v>
      </c>
      <c r="U71" s="579">
        <f>AC71/$AC$69</f>
        <v>4.5686228664952068E-2</v>
      </c>
      <c r="V71" s="574">
        <f>AF71/$AF$69</f>
        <v>4.2995499902171788E-2</v>
      </c>
      <c r="W71" s="583">
        <f>AH71/$AH$69</f>
        <v>6.2013267955004329E-2</v>
      </c>
      <c r="X71" s="574">
        <f>AJ71/$AJ$69</f>
        <v>6.2132921174652238E-2</v>
      </c>
      <c r="Y71" s="584">
        <f>AL71/$AL$69</f>
        <v>6.5521767665718655E-2</v>
      </c>
      <c r="Z71" s="2043">
        <f t="shared" si="338"/>
        <v>985</v>
      </c>
      <c r="AA71" s="2190">
        <f t="shared" si="450"/>
        <v>8.1883316274309337E-3</v>
      </c>
      <c r="AB71" s="2191">
        <f t="shared" si="241"/>
        <v>8</v>
      </c>
      <c r="AC71" s="2032">
        <f t="shared" si="664"/>
        <v>977</v>
      </c>
      <c r="AD71" s="585">
        <f t="shared" si="452"/>
        <v>0.11149032992036401</v>
      </c>
      <c r="AE71" s="2025">
        <f t="shared" si="242"/>
        <v>98</v>
      </c>
      <c r="AF71" s="586" t="s">
        <v>28</v>
      </c>
      <c r="AG71" s="585">
        <f t="shared" si="243"/>
        <v>0.36279069767441863</v>
      </c>
      <c r="AH71" s="2052">
        <v>645</v>
      </c>
      <c r="AI71" s="585">
        <f t="shared" si="244"/>
        <v>6.9651741293532243E-2</v>
      </c>
      <c r="AJ71" s="587">
        <v>603</v>
      </c>
      <c r="AK71" s="588">
        <f t="shared" si="295"/>
        <v>6.6777963272119933E-3</v>
      </c>
      <c r="AL71" s="2052">
        <v>599</v>
      </c>
      <c r="AM71" s="589">
        <f t="shared" si="296"/>
        <v>3.3500837520938909E-3</v>
      </c>
      <c r="AN71" s="2067">
        <v>597</v>
      </c>
      <c r="AO71" s="585">
        <f t="shared" si="245"/>
        <v>-5.0000000000000044E-3</v>
      </c>
      <c r="AP71" s="2052">
        <v>600</v>
      </c>
      <c r="AQ71" s="589">
        <f t="shared" si="246"/>
        <v>0.1049723756906078</v>
      </c>
      <c r="AR71" s="2067">
        <v>543</v>
      </c>
      <c r="AS71" s="585">
        <f t="shared" si="247"/>
        <v>5.5555555555555358E-3</v>
      </c>
      <c r="AT71" s="2052">
        <v>540</v>
      </c>
      <c r="AU71" s="589" t="str">
        <f t="shared" si="248"/>
        <v>-</v>
      </c>
      <c r="AV71" s="2067" t="s">
        <v>368</v>
      </c>
      <c r="AW71" s="585" t="str">
        <f t="shared" si="249"/>
        <v>-</v>
      </c>
      <c r="AX71" s="2052" t="s">
        <v>368</v>
      </c>
      <c r="AY71" s="589" t="str">
        <f t="shared" si="297"/>
        <v>-</v>
      </c>
      <c r="AZ71" s="2081" t="s">
        <v>368</v>
      </c>
      <c r="BA71" s="2092">
        <f t="shared" si="339"/>
        <v>667</v>
      </c>
      <c r="BB71" s="2102">
        <f t="shared" si="794"/>
        <v>676</v>
      </c>
      <c r="BC71" s="2111">
        <v>599</v>
      </c>
      <c r="BD71" s="590">
        <f t="shared" si="795"/>
        <v>318</v>
      </c>
      <c r="BE71" s="591">
        <f t="shared" si="795"/>
        <v>301</v>
      </c>
      <c r="BF71" s="2135">
        <v>280</v>
      </c>
      <c r="BG71" s="2145">
        <f t="shared" si="796"/>
        <v>686</v>
      </c>
      <c r="BH71" s="593">
        <f t="shared" si="797"/>
        <v>572</v>
      </c>
      <c r="BI71" s="593">
        <f t="shared" si="797"/>
        <v>114</v>
      </c>
      <c r="BJ71" s="592">
        <f t="shared" si="798"/>
        <v>299</v>
      </c>
      <c r="BK71" s="593">
        <f t="shared" si="799"/>
        <v>95</v>
      </c>
      <c r="BL71" s="594">
        <f t="shared" si="799"/>
        <v>204</v>
      </c>
      <c r="BM71" s="2125">
        <f t="shared" si="340"/>
        <v>985</v>
      </c>
      <c r="BN71" s="3271"/>
      <c r="BO71" s="595"/>
      <c r="BP71" s="596">
        <f t="shared" si="453"/>
        <v>186</v>
      </c>
      <c r="BQ71" s="2162">
        <f t="shared" si="252"/>
        <v>0</v>
      </c>
      <c r="BR71" s="2163">
        <f t="shared" si="342"/>
        <v>0</v>
      </c>
      <c r="BS71" s="597">
        <f t="shared" si="778"/>
        <v>186</v>
      </c>
      <c r="BT71" s="598">
        <f t="shared" si="301"/>
        <v>-0.11428571428571432</v>
      </c>
      <c r="BU71" s="599">
        <v>210</v>
      </c>
      <c r="BV71" s="598">
        <f t="shared" si="302"/>
        <v>0.15384615384615374</v>
      </c>
      <c r="BW71" s="599">
        <v>182</v>
      </c>
      <c r="BX71" s="598">
        <f t="shared" si="303"/>
        <v>2.2471910112359605E-2</v>
      </c>
      <c r="BY71" s="600">
        <v>178</v>
      </c>
      <c r="BZ71" s="601">
        <f t="shared" si="343"/>
        <v>85</v>
      </c>
      <c r="CA71" s="602">
        <v>83</v>
      </c>
      <c r="CB71" s="603">
        <v>93</v>
      </c>
      <c r="CC71" s="604">
        <f t="shared" si="344"/>
        <v>101</v>
      </c>
      <c r="CD71" s="605">
        <v>103</v>
      </c>
      <c r="CE71" s="603">
        <v>117</v>
      </c>
      <c r="CF71" s="606">
        <f t="shared" si="454"/>
        <v>79</v>
      </c>
      <c r="CG71" s="607">
        <v>26</v>
      </c>
      <c r="CH71" s="608">
        <v>53</v>
      </c>
      <c r="CI71" s="606">
        <f t="shared" si="455"/>
        <v>107</v>
      </c>
      <c r="CJ71" s="608">
        <v>59</v>
      </c>
      <c r="CK71" s="609">
        <v>48</v>
      </c>
      <c r="CL71" s="610">
        <f t="shared" si="800"/>
        <v>799</v>
      </c>
      <c r="CM71" s="611">
        <f t="shared" si="347"/>
        <v>1.0113780025284402E-2</v>
      </c>
      <c r="CN71" s="2006">
        <f t="shared" si="348"/>
        <v>8</v>
      </c>
      <c r="CO71" s="612">
        <f t="shared" si="304"/>
        <v>791</v>
      </c>
      <c r="CP71" s="613">
        <f t="shared" si="305"/>
        <v>0.18236173393124067</v>
      </c>
      <c r="CQ71" s="614">
        <v>669</v>
      </c>
      <c r="CR71" s="615">
        <f t="shared" si="306"/>
        <v>0.44492440604751615</v>
      </c>
      <c r="CS71" s="614">
        <v>463</v>
      </c>
      <c r="CT71" s="615">
        <f t="shared" si="306"/>
        <v>8.9411764705882302E-2</v>
      </c>
      <c r="CU71" s="616">
        <v>425</v>
      </c>
      <c r="CV71" s="617">
        <f t="shared" si="801"/>
        <v>582</v>
      </c>
      <c r="CW71" s="618">
        <f t="shared" si="801"/>
        <v>593</v>
      </c>
      <c r="CX71" s="619">
        <v>2694</v>
      </c>
      <c r="CY71" s="620">
        <f t="shared" si="802"/>
        <v>217</v>
      </c>
      <c r="CZ71" s="621">
        <f t="shared" si="802"/>
        <v>198</v>
      </c>
      <c r="DA71" s="622">
        <v>163</v>
      </c>
      <c r="DB71" s="606">
        <f t="shared" si="803"/>
        <v>607</v>
      </c>
      <c r="DC71" s="623">
        <f t="shared" si="804"/>
        <v>546</v>
      </c>
      <c r="DD71" s="624">
        <f t="shared" si="805"/>
        <v>61</v>
      </c>
      <c r="DE71" s="606">
        <f t="shared" si="806"/>
        <v>192</v>
      </c>
      <c r="DF71" s="624">
        <f t="shared" si="807"/>
        <v>36</v>
      </c>
      <c r="DG71" s="1140">
        <f t="shared" si="808"/>
        <v>156</v>
      </c>
      <c r="DH71" s="1146">
        <f t="shared" si="809"/>
        <v>549</v>
      </c>
      <c r="DI71" s="625">
        <f t="shared" si="309"/>
        <v>556</v>
      </c>
      <c r="DJ71" s="626">
        <f t="shared" si="356"/>
        <v>446</v>
      </c>
      <c r="DK71" s="627">
        <f t="shared" si="810"/>
        <v>463</v>
      </c>
      <c r="DL71" s="627">
        <f t="shared" si="811"/>
        <v>86</v>
      </c>
      <c r="DM71" s="628">
        <f t="shared" si="812"/>
        <v>456</v>
      </c>
      <c r="DN71" s="625">
        <f t="shared" si="813"/>
        <v>472</v>
      </c>
      <c r="DO71" s="629">
        <v>395</v>
      </c>
      <c r="DP71" s="630">
        <f t="shared" si="814"/>
        <v>93</v>
      </c>
      <c r="DQ71" s="625">
        <f t="shared" si="815"/>
        <v>84</v>
      </c>
      <c r="DR71" s="631">
        <v>51</v>
      </c>
      <c r="DS71" s="632">
        <v>443</v>
      </c>
      <c r="DT71" s="633">
        <v>463</v>
      </c>
      <c r="DU71" s="634">
        <v>384</v>
      </c>
      <c r="DV71" s="635">
        <v>13</v>
      </c>
      <c r="DW71" s="636">
        <v>9</v>
      </c>
      <c r="DX71" s="637">
        <v>11</v>
      </c>
      <c r="DY71" s="635">
        <v>20</v>
      </c>
      <c r="DZ71" s="636">
        <v>18</v>
      </c>
      <c r="EA71" s="638">
        <v>8</v>
      </c>
      <c r="EB71" s="639">
        <v>73</v>
      </c>
      <c r="EC71" s="636">
        <v>66</v>
      </c>
      <c r="ED71" s="640">
        <v>43</v>
      </c>
      <c r="EE71" s="641">
        <f t="shared" si="357"/>
        <v>0</v>
      </c>
      <c r="EF71" s="642">
        <f t="shared" si="310"/>
        <v>0</v>
      </c>
      <c r="EG71" s="643">
        <f t="shared" si="311"/>
        <v>1</v>
      </c>
      <c r="EH71" s="620">
        <f t="shared" si="816"/>
        <v>0</v>
      </c>
      <c r="EI71" s="644">
        <f t="shared" si="817"/>
        <v>0</v>
      </c>
      <c r="EJ71" s="645">
        <f t="shared" si="818"/>
        <v>0</v>
      </c>
      <c r="EK71" s="643">
        <f t="shared" si="819"/>
        <v>0</v>
      </c>
      <c r="EL71" s="646">
        <v>1</v>
      </c>
      <c r="EM71" s="645">
        <f t="shared" si="820"/>
        <v>0</v>
      </c>
      <c r="EN71" s="642">
        <f t="shared" si="821"/>
        <v>0</v>
      </c>
      <c r="EO71" s="646">
        <v>0</v>
      </c>
      <c r="EP71" s="647">
        <v>0</v>
      </c>
      <c r="EQ71" s="648">
        <v>0</v>
      </c>
      <c r="ER71" s="649">
        <v>1</v>
      </c>
      <c r="ES71" s="650">
        <v>0</v>
      </c>
      <c r="ET71" s="651">
        <v>0</v>
      </c>
      <c r="EU71" s="646">
        <v>0</v>
      </c>
      <c r="EV71" s="647">
        <v>0</v>
      </c>
      <c r="EW71" s="648">
        <v>0</v>
      </c>
      <c r="EX71" s="652">
        <v>0</v>
      </c>
      <c r="EY71" s="653">
        <v>0</v>
      </c>
      <c r="EZ71" s="648">
        <v>0</v>
      </c>
      <c r="FA71" s="654">
        <v>0</v>
      </c>
      <c r="FB71" s="641">
        <f t="shared" si="358"/>
        <v>41</v>
      </c>
      <c r="FC71" s="655">
        <f t="shared" si="312"/>
        <v>35</v>
      </c>
      <c r="FD71" s="656">
        <f t="shared" si="313"/>
        <v>37</v>
      </c>
      <c r="FE71" s="657">
        <f t="shared" si="822"/>
        <v>25</v>
      </c>
      <c r="FF71" s="657">
        <f t="shared" si="823"/>
        <v>16</v>
      </c>
      <c r="FG71" s="645">
        <f t="shared" si="824"/>
        <v>28</v>
      </c>
      <c r="FH71" s="656">
        <f t="shared" si="825"/>
        <v>24</v>
      </c>
      <c r="FI71" s="658">
        <v>24</v>
      </c>
      <c r="FJ71" s="659">
        <f t="shared" si="826"/>
        <v>13</v>
      </c>
      <c r="FK71" s="655">
        <f t="shared" si="827"/>
        <v>11</v>
      </c>
      <c r="FL71" s="660">
        <v>13</v>
      </c>
      <c r="FM71" s="661">
        <v>21</v>
      </c>
      <c r="FN71" s="662">
        <v>19</v>
      </c>
      <c r="FO71" s="619">
        <v>18</v>
      </c>
      <c r="FP71" s="663">
        <v>7</v>
      </c>
      <c r="FQ71" s="662">
        <v>5</v>
      </c>
      <c r="FR71" s="619">
        <v>6</v>
      </c>
      <c r="FS71" s="663">
        <v>4</v>
      </c>
      <c r="FT71" s="662">
        <v>3</v>
      </c>
      <c r="FU71" s="664">
        <v>4</v>
      </c>
      <c r="FV71" s="665">
        <v>9</v>
      </c>
      <c r="FW71" s="662">
        <v>8</v>
      </c>
      <c r="FX71" s="666">
        <v>9</v>
      </c>
      <c r="FY71" s="641">
        <f t="shared" si="359"/>
        <v>28</v>
      </c>
      <c r="FZ71" s="667">
        <f t="shared" si="314"/>
        <v>17</v>
      </c>
      <c r="GA71" s="668">
        <f t="shared" si="315"/>
        <v>17</v>
      </c>
      <c r="GB71" s="620">
        <f t="shared" si="828"/>
        <v>11</v>
      </c>
      <c r="GC71" s="620">
        <f t="shared" si="829"/>
        <v>17</v>
      </c>
      <c r="GD71" s="645">
        <f t="shared" si="830"/>
        <v>25</v>
      </c>
      <c r="GE71" s="668">
        <f t="shared" si="831"/>
        <v>15</v>
      </c>
      <c r="GF71" s="669">
        <v>15</v>
      </c>
      <c r="GG71" s="670">
        <f t="shared" si="832"/>
        <v>3</v>
      </c>
      <c r="GH71" s="667">
        <f t="shared" si="833"/>
        <v>2</v>
      </c>
      <c r="GI71" s="671">
        <v>2</v>
      </c>
      <c r="GJ71" s="672">
        <v>11</v>
      </c>
      <c r="GK71" s="673">
        <v>7</v>
      </c>
      <c r="GL71" s="674">
        <v>9</v>
      </c>
      <c r="GM71" s="675">
        <v>14</v>
      </c>
      <c r="GN71" s="673">
        <v>8</v>
      </c>
      <c r="GO71" s="676">
        <v>6</v>
      </c>
      <c r="GP71" s="675">
        <v>0</v>
      </c>
      <c r="GQ71" s="673">
        <v>0</v>
      </c>
      <c r="GR71" s="677">
        <v>0</v>
      </c>
      <c r="GS71" s="672">
        <v>3</v>
      </c>
      <c r="GT71" s="673">
        <v>2</v>
      </c>
      <c r="GU71" s="678">
        <v>2</v>
      </c>
      <c r="GV71" s="641">
        <f t="shared" si="360"/>
        <v>27</v>
      </c>
      <c r="GW71" s="679">
        <f t="shared" si="316"/>
        <v>33</v>
      </c>
      <c r="GX71" s="680">
        <f t="shared" si="361"/>
        <v>28</v>
      </c>
      <c r="GY71" s="620">
        <f t="shared" si="834"/>
        <v>11</v>
      </c>
      <c r="GZ71" s="620">
        <f t="shared" si="835"/>
        <v>16</v>
      </c>
      <c r="HA71" s="645">
        <f t="shared" si="836"/>
        <v>12</v>
      </c>
      <c r="HB71" s="680">
        <f t="shared" si="837"/>
        <v>15</v>
      </c>
      <c r="HC71" s="681">
        <f t="shared" si="317"/>
        <v>16</v>
      </c>
      <c r="HD71" s="645">
        <f t="shared" si="838"/>
        <v>15</v>
      </c>
      <c r="HE71" s="680">
        <f t="shared" si="839"/>
        <v>18</v>
      </c>
      <c r="HF71" s="682">
        <f t="shared" si="318"/>
        <v>12</v>
      </c>
      <c r="HG71" s="683">
        <v>9</v>
      </c>
      <c r="HH71" s="591">
        <v>12</v>
      </c>
      <c r="HI71" s="684">
        <v>12</v>
      </c>
      <c r="HJ71" s="685">
        <v>3</v>
      </c>
      <c r="HK71" s="591">
        <v>3</v>
      </c>
      <c r="HL71" s="684">
        <v>4</v>
      </c>
      <c r="HM71" s="685">
        <v>2</v>
      </c>
      <c r="HN71" s="591">
        <v>3</v>
      </c>
      <c r="HO71" s="686">
        <v>2</v>
      </c>
      <c r="HP71" s="683">
        <v>13</v>
      </c>
      <c r="HQ71" s="591">
        <v>15</v>
      </c>
      <c r="HR71" s="687">
        <v>10</v>
      </c>
      <c r="HS71" s="688">
        <f t="shared" si="840"/>
        <v>154</v>
      </c>
      <c r="HT71" s="689">
        <f t="shared" si="840"/>
        <v>150</v>
      </c>
      <c r="HU71" s="690">
        <f t="shared" si="840"/>
        <v>140</v>
      </c>
      <c r="HV71" s="620">
        <f t="shared" si="841"/>
        <v>72</v>
      </c>
      <c r="HW71" s="691">
        <f t="shared" si="842"/>
        <v>82</v>
      </c>
      <c r="HX71" s="645">
        <f t="shared" si="843"/>
        <v>86</v>
      </c>
      <c r="HY71" s="690">
        <f t="shared" si="844"/>
        <v>85</v>
      </c>
      <c r="HZ71" s="692">
        <v>78</v>
      </c>
      <c r="IA71" s="645">
        <f t="shared" si="845"/>
        <v>68</v>
      </c>
      <c r="IB71" s="690">
        <f t="shared" si="845"/>
        <v>65</v>
      </c>
      <c r="IC71" s="693">
        <v>62</v>
      </c>
      <c r="ID71" s="694">
        <v>62</v>
      </c>
      <c r="IE71" s="695">
        <v>60</v>
      </c>
      <c r="IF71" s="692">
        <v>60</v>
      </c>
      <c r="IG71" s="696">
        <v>24</v>
      </c>
      <c r="IH71" s="695">
        <v>25</v>
      </c>
      <c r="II71" s="692">
        <v>18</v>
      </c>
      <c r="IJ71" s="696">
        <v>10</v>
      </c>
      <c r="IK71" s="695">
        <v>8</v>
      </c>
      <c r="IL71" s="697">
        <v>8</v>
      </c>
      <c r="IM71" s="696">
        <v>58</v>
      </c>
      <c r="IN71" s="695">
        <v>57</v>
      </c>
      <c r="IO71" s="698">
        <v>54</v>
      </c>
      <c r="IP71" s="1943">
        <f t="shared" si="846"/>
        <v>985</v>
      </c>
      <c r="IQ71" s="3216">
        <f t="shared" si="847"/>
        <v>173</v>
      </c>
      <c r="IR71" s="3230">
        <v>130</v>
      </c>
      <c r="IS71" s="3231">
        <v>43</v>
      </c>
      <c r="IT71" s="3216">
        <f t="shared" si="848"/>
        <v>106</v>
      </c>
      <c r="IU71" s="3230">
        <v>75</v>
      </c>
      <c r="IV71" s="3231">
        <v>31</v>
      </c>
      <c r="IW71" s="3216">
        <f t="shared" si="849"/>
        <v>214</v>
      </c>
      <c r="IX71" s="3230">
        <v>156</v>
      </c>
      <c r="IY71" s="3231">
        <v>58</v>
      </c>
      <c r="IZ71" s="3216">
        <f t="shared" si="850"/>
        <v>196</v>
      </c>
      <c r="JA71" s="3230">
        <v>134</v>
      </c>
      <c r="JB71" s="3231">
        <v>62</v>
      </c>
      <c r="JC71" s="3216">
        <f t="shared" si="851"/>
        <v>112</v>
      </c>
      <c r="JD71" s="3230">
        <v>85</v>
      </c>
      <c r="JE71" s="3231">
        <v>27</v>
      </c>
      <c r="JF71" s="3216">
        <f t="shared" si="852"/>
        <v>184</v>
      </c>
      <c r="JG71" s="3230">
        <v>87</v>
      </c>
      <c r="JH71" s="3232">
        <v>97</v>
      </c>
      <c r="JI71" s="87"/>
      <c r="JJ71" s="970" t="s">
        <v>368</v>
      </c>
      <c r="JK71" s="971" t="s">
        <v>368</v>
      </c>
      <c r="JL71" s="972" t="s">
        <v>765</v>
      </c>
      <c r="JM71" s="973">
        <f t="shared" si="669"/>
        <v>1.2395549268662592E-3</v>
      </c>
      <c r="JN71" s="974">
        <f t="shared" si="270"/>
        <v>1.395487401414303E-3</v>
      </c>
      <c r="JO71" s="975">
        <f t="shared" si="271"/>
        <v>1.3489504507468578E-3</v>
      </c>
      <c r="JP71" s="976">
        <f t="shared" si="272"/>
        <v>1.2842122160687053E-3</v>
      </c>
      <c r="JQ71" s="977">
        <f t="shared" si="273"/>
        <v>1.3604967557385055E-3</v>
      </c>
      <c r="JR71" s="976">
        <f t="shared" si="274"/>
        <v>1.3822434875066453E-3</v>
      </c>
      <c r="JS71" s="978">
        <f t="shared" si="670"/>
        <v>1.7633757235026865E-3</v>
      </c>
      <c r="JT71" s="979">
        <f t="shared" si="671"/>
        <v>1.9897605580272305E-3</v>
      </c>
      <c r="JU71" s="980">
        <f t="shared" si="672"/>
        <v>1.9285042333019756E-3</v>
      </c>
      <c r="JV71" s="981">
        <f t="shared" si="673"/>
        <v>1.8052985512479127E-3</v>
      </c>
      <c r="JW71" s="980">
        <f t="shared" si="674"/>
        <v>1.9408295802333972E-3</v>
      </c>
      <c r="JX71" s="982">
        <f t="shared" si="675"/>
        <v>1.9656267325235625E-3</v>
      </c>
      <c r="JY71" s="978">
        <f>KE71/$KE$69</f>
        <v>6.3103192279138826E-2</v>
      </c>
      <c r="JZ71" s="979">
        <f>KI71/$KI$69</f>
        <v>6.4028776978417259E-2</v>
      </c>
      <c r="KA71" s="977">
        <f>KL71/$KL$69</f>
        <v>7.7651515151515152E-2</v>
      </c>
      <c r="KB71" s="976">
        <f>KO71/$KO$69</f>
        <v>6.8259385665529013E-2</v>
      </c>
      <c r="KC71" s="977">
        <f>KR71/$KR$69</f>
        <v>6.5878378378378372E-2</v>
      </c>
      <c r="KD71" s="983">
        <f>KU71/$KU$69</f>
        <v>6.9580731489741296E-2</v>
      </c>
      <c r="KE71" s="984">
        <f t="shared" si="853"/>
        <v>85</v>
      </c>
      <c r="KF71" s="985"/>
      <c r="KG71" s="986">
        <f t="shared" si="281"/>
        <v>-4.49438202247191E-2</v>
      </c>
      <c r="KH71" s="3300">
        <f t="shared" si="282"/>
        <v>-4</v>
      </c>
      <c r="KI71" s="987">
        <f t="shared" si="854"/>
        <v>89</v>
      </c>
      <c r="KJ71" s="988"/>
      <c r="KK71" s="989">
        <f t="shared" si="326"/>
        <v>8.5365853658536661E-2</v>
      </c>
      <c r="KL71" s="990">
        <v>82</v>
      </c>
      <c r="KM71" s="991" t="s">
        <v>353</v>
      </c>
      <c r="KN71" s="992">
        <f t="shared" si="327"/>
        <v>2.4999999999999911E-2</v>
      </c>
      <c r="KO71" s="993">
        <v>80</v>
      </c>
      <c r="KP71" s="991"/>
      <c r="KQ71" s="994">
        <f t="shared" si="328"/>
        <v>2.564102564102555E-2</v>
      </c>
      <c r="KR71" s="993">
        <v>78</v>
      </c>
      <c r="KS71" s="991"/>
      <c r="KT71" s="994">
        <f t="shared" si="329"/>
        <v>0</v>
      </c>
      <c r="KU71" s="993">
        <v>78</v>
      </c>
      <c r="KV71" s="995"/>
      <c r="KW71" s="2769">
        <f t="shared" si="855"/>
        <v>22</v>
      </c>
      <c r="KX71" s="2770">
        <f t="shared" si="330"/>
        <v>-8.333333333333337E-2</v>
      </c>
      <c r="KY71" s="2771">
        <f t="shared" si="331"/>
        <v>-2</v>
      </c>
      <c r="KZ71" s="2964">
        <f t="shared" si="856"/>
        <v>24</v>
      </c>
      <c r="LA71" s="2770">
        <f t="shared" si="332"/>
        <v>0.14285714285714279</v>
      </c>
      <c r="LB71" s="2771">
        <f t="shared" si="364"/>
        <v>3</v>
      </c>
      <c r="LC71" s="2950">
        <f t="shared" si="369"/>
        <v>21</v>
      </c>
      <c r="LD71" s="996">
        <v>8</v>
      </c>
      <c r="LE71" s="997">
        <v>7</v>
      </c>
      <c r="LF71" s="2716">
        <v>7</v>
      </c>
      <c r="LG71" s="996">
        <v>14</v>
      </c>
      <c r="LH71" s="2699">
        <v>17</v>
      </c>
      <c r="LI71" s="998">
        <v>14</v>
      </c>
      <c r="LJ71" s="996"/>
      <c r="LK71" s="2699"/>
      <c r="LL71" s="2700"/>
      <c r="LM71" s="2769">
        <f t="shared" si="365"/>
        <v>63</v>
      </c>
      <c r="LN71" s="2770">
        <f t="shared" si="333"/>
        <v>-3.0769230769230771E-2</v>
      </c>
      <c r="LO71" s="2771">
        <f t="shared" si="334"/>
        <v>-2</v>
      </c>
      <c r="LP71" s="2772">
        <f t="shared" si="366"/>
        <v>65</v>
      </c>
      <c r="LQ71" s="2770">
        <f t="shared" si="367"/>
        <v>6.5573770491803351E-2</v>
      </c>
      <c r="LR71" s="2771">
        <f t="shared" si="368"/>
        <v>4</v>
      </c>
      <c r="LS71" s="2773">
        <f t="shared" si="857"/>
        <v>61</v>
      </c>
      <c r="LT71" s="2835">
        <v>16</v>
      </c>
      <c r="LU71" s="1000">
        <v>8</v>
      </c>
      <c r="LV71" s="1001">
        <v>7</v>
      </c>
      <c r="LW71" s="999">
        <v>10</v>
      </c>
      <c r="LX71" s="1000">
        <v>17</v>
      </c>
      <c r="LY71" s="1002">
        <v>12</v>
      </c>
      <c r="LZ71" s="999"/>
      <c r="MA71" s="1000"/>
      <c r="MB71" s="1002"/>
      <c r="MC71" s="999">
        <v>19</v>
      </c>
      <c r="MD71" s="1003">
        <v>20</v>
      </c>
      <c r="ME71" s="1002">
        <v>19</v>
      </c>
      <c r="MF71" s="999"/>
      <c r="MG71" s="1000"/>
      <c r="MH71" s="1002"/>
      <c r="MI71" s="999">
        <v>18</v>
      </c>
      <c r="MJ71" s="1003">
        <v>20</v>
      </c>
      <c r="MK71" s="1004"/>
      <c r="ML71" s="2861">
        <v>23</v>
      </c>
      <c r="MM71" s="2869" t="s">
        <v>353</v>
      </c>
      <c r="MN71" s="1005">
        <v>0</v>
      </c>
      <c r="MO71" s="2770" t="str">
        <f t="shared" si="335"/>
        <v>-</v>
      </c>
      <c r="MP71" s="2771">
        <f t="shared" si="336"/>
        <v>0</v>
      </c>
      <c r="MQ71" s="1006"/>
      <c r="MR71" s="3183"/>
      <c r="MS71" s="2770" t="str">
        <f t="shared" si="284"/>
        <v>-</v>
      </c>
      <c r="MT71" s="2771">
        <f t="shared" si="285"/>
        <v>0</v>
      </c>
      <c r="MU71" s="3145"/>
      <c r="MV71" s="3162"/>
      <c r="MW71" s="1007">
        <f t="shared" si="858"/>
        <v>85</v>
      </c>
      <c r="MX71" s="1130">
        <v>3</v>
      </c>
      <c r="MY71" s="1008">
        <v>0</v>
      </c>
      <c r="MZ71" s="1009">
        <v>1</v>
      </c>
      <c r="NA71" s="1008">
        <v>6</v>
      </c>
      <c r="NB71" s="1009">
        <v>23</v>
      </c>
      <c r="NC71" s="1008">
        <v>1</v>
      </c>
      <c r="ND71" s="1009">
        <v>0</v>
      </c>
      <c r="NE71" s="1008">
        <v>2</v>
      </c>
      <c r="NF71" s="1009">
        <v>30</v>
      </c>
      <c r="NG71" s="1008">
        <v>5</v>
      </c>
      <c r="NH71" s="1008">
        <v>0</v>
      </c>
      <c r="NI71" s="1008">
        <v>3</v>
      </c>
      <c r="NJ71" s="1008">
        <v>2</v>
      </c>
      <c r="NK71" s="1008">
        <v>0</v>
      </c>
      <c r="NL71" s="1008">
        <v>2</v>
      </c>
      <c r="NM71" s="1008">
        <v>0</v>
      </c>
      <c r="NN71" s="1008">
        <v>0</v>
      </c>
      <c r="NO71" s="1008">
        <v>7</v>
      </c>
      <c r="NP71" s="1008">
        <v>0</v>
      </c>
      <c r="NQ71" s="1008">
        <v>0</v>
      </c>
      <c r="NR71" s="1131">
        <v>0</v>
      </c>
    </row>
    <row r="72" spans="1:382" s="91" customFormat="1" ht="20.100000000000001" customHeight="1">
      <c r="A72" s="782"/>
      <c r="B72" s="783"/>
      <c r="C72" s="916" t="s">
        <v>594</v>
      </c>
      <c r="D72" s="784" t="s">
        <v>345</v>
      </c>
      <c r="E72" s="785" t="s">
        <v>368</v>
      </c>
      <c r="F72" s="786" t="s">
        <v>368</v>
      </c>
      <c r="G72" s="787" t="s">
        <v>368</v>
      </c>
      <c r="H72" s="788">
        <f t="shared" si="287"/>
        <v>8.8980177107756699E-4</v>
      </c>
      <c r="I72" s="789">
        <f t="shared" si="337"/>
        <v>7.1368227469138009E-4</v>
      </c>
      <c r="J72" s="790">
        <f t="shared" si="236"/>
        <v>7.4745293807424427E-4</v>
      </c>
      <c r="K72" s="791">
        <f t="shared" si="665"/>
        <v>7.5429767867426264E-4</v>
      </c>
      <c r="L72" s="792">
        <f t="shared" si="666"/>
        <v>7.215594079539461E-4</v>
      </c>
      <c r="M72" s="793">
        <f t="shared" si="667"/>
        <v>7.2097097826749612E-4</v>
      </c>
      <c r="N72" s="794">
        <f t="shared" si="668"/>
        <v>3.0250488803630058E-3</v>
      </c>
      <c r="O72" s="795">
        <f t="shared" si="288"/>
        <v>2.4746609053180406E-3</v>
      </c>
      <c r="P72" s="796">
        <f t="shared" si="289"/>
        <v>2.5799537044709992E-3</v>
      </c>
      <c r="Q72" s="797">
        <f t="shared" si="290"/>
        <v>2.6883988957070006E-3</v>
      </c>
      <c r="R72" s="796">
        <f t="shared" si="291"/>
        <v>2.6377463095531178E-3</v>
      </c>
      <c r="S72" s="798">
        <f t="shared" si="292"/>
        <v>2.6977971296232011E-3</v>
      </c>
      <c r="T72" s="794">
        <f>Z72/$Z$69</f>
        <v>5.2049328980776209E-2</v>
      </c>
      <c r="U72" s="795">
        <f>AC72/$AC$69</f>
        <v>4.1992050502688803E-2</v>
      </c>
      <c r="V72" s="790">
        <f>AF72/$AF$69</f>
        <v>4.5685775777734298E-2</v>
      </c>
      <c r="W72" s="799">
        <f>AH72/$AH$69</f>
        <v>8.5760984520719161E-2</v>
      </c>
      <c r="X72" s="790">
        <f>AJ72/$AJ$69</f>
        <v>8.5007727975270481E-2</v>
      </c>
      <c r="Y72" s="800">
        <f>AL72/$AL$69</f>
        <v>8.9258367971997377E-2</v>
      </c>
      <c r="Z72" s="2045">
        <f t="shared" si="338"/>
        <v>1148</v>
      </c>
      <c r="AA72" s="2194">
        <f t="shared" si="450"/>
        <v>0.27839643652561241</v>
      </c>
      <c r="AB72" s="2195">
        <f t="shared" si="241"/>
        <v>250</v>
      </c>
      <c r="AC72" s="2034">
        <f t="shared" si="664"/>
        <v>898</v>
      </c>
      <c r="AD72" s="801">
        <f t="shared" si="452"/>
        <v>-3.8543897216274048E-2</v>
      </c>
      <c r="AE72" s="2018">
        <f t="shared" si="242"/>
        <v>-36</v>
      </c>
      <c r="AF72" s="802" t="s">
        <v>85</v>
      </c>
      <c r="AG72" s="801">
        <f t="shared" si="243"/>
        <v>4.7085201793721998E-2</v>
      </c>
      <c r="AH72" s="2054">
        <v>892</v>
      </c>
      <c r="AI72" s="801">
        <f t="shared" si="244"/>
        <v>8.1212121212121291E-2</v>
      </c>
      <c r="AJ72" s="803">
        <v>825</v>
      </c>
      <c r="AK72" s="804">
        <f t="shared" si="295"/>
        <v>1.1029411764705843E-2</v>
      </c>
      <c r="AL72" s="2054">
        <v>816</v>
      </c>
      <c r="AM72" s="805">
        <f t="shared" si="296"/>
        <v>-0.13559322033898302</v>
      </c>
      <c r="AN72" s="2069">
        <v>944</v>
      </c>
      <c r="AO72" s="801">
        <f t="shared" si="245"/>
        <v>-2.6804123711340222E-2</v>
      </c>
      <c r="AP72" s="2054">
        <v>970</v>
      </c>
      <c r="AQ72" s="805">
        <f t="shared" si="246"/>
        <v>-9.2609915809167442E-2</v>
      </c>
      <c r="AR72" s="2069">
        <v>1069</v>
      </c>
      <c r="AS72" s="801">
        <f t="shared" si="247"/>
        <v>-0.10016835016835013</v>
      </c>
      <c r="AT72" s="2054">
        <v>1188</v>
      </c>
      <c r="AU72" s="805" t="str">
        <f t="shared" si="248"/>
        <v>-</v>
      </c>
      <c r="AV72" s="2069" t="s">
        <v>368</v>
      </c>
      <c r="AW72" s="801" t="str">
        <f t="shared" si="249"/>
        <v>-</v>
      </c>
      <c r="AX72" s="2054" t="s">
        <v>368</v>
      </c>
      <c r="AY72" s="805" t="str">
        <f t="shared" si="297"/>
        <v>-</v>
      </c>
      <c r="AZ72" s="2083" t="s">
        <v>368</v>
      </c>
      <c r="BA72" s="2094">
        <f t="shared" si="339"/>
        <v>714</v>
      </c>
      <c r="BB72" s="2104">
        <f t="shared" si="794"/>
        <v>574</v>
      </c>
      <c r="BC72" s="2113">
        <v>603</v>
      </c>
      <c r="BD72" s="806">
        <f t="shared" si="795"/>
        <v>434</v>
      </c>
      <c r="BE72" s="807">
        <f t="shared" si="795"/>
        <v>324</v>
      </c>
      <c r="BF72" s="2137">
        <v>331</v>
      </c>
      <c r="BG72" s="2147">
        <f t="shared" si="796"/>
        <v>617</v>
      </c>
      <c r="BH72" s="806">
        <f t="shared" si="797"/>
        <v>523</v>
      </c>
      <c r="BI72" s="806">
        <f t="shared" si="797"/>
        <v>94</v>
      </c>
      <c r="BJ72" s="806">
        <f t="shared" si="798"/>
        <v>531</v>
      </c>
      <c r="BK72" s="806">
        <f t="shared" si="799"/>
        <v>191</v>
      </c>
      <c r="BL72" s="808">
        <f t="shared" si="799"/>
        <v>340</v>
      </c>
      <c r="BM72" s="2127">
        <f t="shared" si="340"/>
        <v>1148</v>
      </c>
      <c r="BN72" s="3275"/>
      <c r="BO72" s="881"/>
      <c r="BP72" s="811">
        <f t="shared" si="453"/>
        <v>74</v>
      </c>
      <c r="BQ72" s="2166">
        <f t="shared" si="252"/>
        <v>8.8235294117646967E-2</v>
      </c>
      <c r="BR72" s="2167">
        <f t="shared" si="342"/>
        <v>6</v>
      </c>
      <c r="BS72" s="813">
        <f t="shared" si="778"/>
        <v>68</v>
      </c>
      <c r="BT72" s="812">
        <f t="shared" si="301"/>
        <v>0</v>
      </c>
      <c r="BU72" s="814">
        <v>68</v>
      </c>
      <c r="BV72" s="812">
        <f t="shared" si="302"/>
        <v>-9.3333333333333379E-2</v>
      </c>
      <c r="BW72" s="814">
        <v>75</v>
      </c>
      <c r="BX72" s="812">
        <f t="shared" si="303"/>
        <v>-9.6385542168674676E-2</v>
      </c>
      <c r="BY72" s="815">
        <v>83</v>
      </c>
      <c r="BZ72" s="816">
        <f t="shared" si="343"/>
        <v>23</v>
      </c>
      <c r="CA72" s="817">
        <v>20</v>
      </c>
      <c r="CB72" s="883">
        <v>20</v>
      </c>
      <c r="CC72" s="819">
        <f t="shared" si="344"/>
        <v>51</v>
      </c>
      <c r="CD72" s="820">
        <v>48</v>
      </c>
      <c r="CE72" s="883">
        <v>48</v>
      </c>
      <c r="CF72" s="821">
        <f t="shared" si="454"/>
        <v>36</v>
      </c>
      <c r="CG72" s="822">
        <v>2</v>
      </c>
      <c r="CH72" s="823">
        <v>34</v>
      </c>
      <c r="CI72" s="821">
        <f t="shared" si="455"/>
        <v>38</v>
      </c>
      <c r="CJ72" s="823">
        <v>21</v>
      </c>
      <c r="CK72" s="824">
        <v>17</v>
      </c>
      <c r="CL72" s="825">
        <f t="shared" si="800"/>
        <v>1074</v>
      </c>
      <c r="CM72" s="826">
        <f t="shared" si="347"/>
        <v>0.2939759036144578</v>
      </c>
      <c r="CN72" s="2008">
        <f t="shared" si="348"/>
        <v>244</v>
      </c>
      <c r="CO72" s="827">
        <f t="shared" si="304"/>
        <v>830</v>
      </c>
      <c r="CP72" s="828">
        <f t="shared" si="305"/>
        <v>-4.1570438799076181E-2</v>
      </c>
      <c r="CQ72" s="829">
        <v>866</v>
      </c>
      <c r="CR72" s="830">
        <f t="shared" si="306"/>
        <v>5.9975520195838516E-2</v>
      </c>
      <c r="CS72" s="829">
        <v>817</v>
      </c>
      <c r="CT72" s="830">
        <f t="shared" si="306"/>
        <v>0.10107816711590289</v>
      </c>
      <c r="CU72" s="831">
        <v>742</v>
      </c>
      <c r="CV72" s="832">
        <f t="shared" si="801"/>
        <v>691</v>
      </c>
      <c r="CW72" s="833">
        <f t="shared" si="801"/>
        <v>554</v>
      </c>
      <c r="CX72" s="884">
        <v>2695</v>
      </c>
      <c r="CY72" s="835">
        <f t="shared" si="802"/>
        <v>383</v>
      </c>
      <c r="CZ72" s="836">
        <f t="shared" si="802"/>
        <v>276</v>
      </c>
      <c r="DA72" s="885">
        <v>283</v>
      </c>
      <c r="DB72" s="821">
        <f t="shared" si="803"/>
        <v>581</v>
      </c>
      <c r="DC72" s="821">
        <f t="shared" si="804"/>
        <v>521</v>
      </c>
      <c r="DD72" s="838">
        <f t="shared" si="805"/>
        <v>60</v>
      </c>
      <c r="DE72" s="821">
        <f t="shared" si="806"/>
        <v>493</v>
      </c>
      <c r="DF72" s="838">
        <f t="shared" si="807"/>
        <v>170</v>
      </c>
      <c r="DG72" s="1142">
        <f t="shared" si="808"/>
        <v>323</v>
      </c>
      <c r="DH72" s="1148">
        <f t="shared" si="809"/>
        <v>839</v>
      </c>
      <c r="DI72" s="833">
        <f t="shared" si="309"/>
        <v>705</v>
      </c>
      <c r="DJ72" s="841">
        <f t="shared" si="356"/>
        <v>749</v>
      </c>
      <c r="DK72" s="840">
        <f t="shared" si="810"/>
        <v>585</v>
      </c>
      <c r="DL72" s="840">
        <f t="shared" si="811"/>
        <v>254</v>
      </c>
      <c r="DM72" s="840">
        <f t="shared" si="812"/>
        <v>485</v>
      </c>
      <c r="DN72" s="833">
        <f t="shared" si="813"/>
        <v>407</v>
      </c>
      <c r="DO72" s="842">
        <v>439</v>
      </c>
      <c r="DP72" s="843">
        <f t="shared" si="814"/>
        <v>354</v>
      </c>
      <c r="DQ72" s="833">
        <f t="shared" si="815"/>
        <v>298</v>
      </c>
      <c r="DR72" s="886">
        <v>310</v>
      </c>
      <c r="DS72" s="887">
        <v>471</v>
      </c>
      <c r="DT72" s="888">
        <v>399</v>
      </c>
      <c r="DU72" s="889">
        <v>430</v>
      </c>
      <c r="DV72" s="848">
        <v>14</v>
      </c>
      <c r="DW72" s="807">
        <v>8</v>
      </c>
      <c r="DX72" s="890">
        <v>9</v>
      </c>
      <c r="DY72" s="848">
        <v>114</v>
      </c>
      <c r="DZ72" s="807">
        <v>97</v>
      </c>
      <c r="EA72" s="891">
        <v>102</v>
      </c>
      <c r="EB72" s="851">
        <v>240</v>
      </c>
      <c r="EC72" s="807">
        <v>201</v>
      </c>
      <c r="ED72" s="892">
        <v>208</v>
      </c>
      <c r="EE72" s="853">
        <f t="shared" si="357"/>
        <v>0</v>
      </c>
      <c r="EF72" s="854">
        <f t="shared" si="310"/>
        <v>0</v>
      </c>
      <c r="EG72" s="855">
        <f t="shared" si="311"/>
        <v>0</v>
      </c>
      <c r="EH72" s="835">
        <f t="shared" si="816"/>
        <v>0</v>
      </c>
      <c r="EI72" s="853">
        <f t="shared" si="817"/>
        <v>0</v>
      </c>
      <c r="EJ72" s="835">
        <f t="shared" si="818"/>
        <v>0</v>
      </c>
      <c r="EK72" s="855">
        <f t="shared" si="819"/>
        <v>0</v>
      </c>
      <c r="EL72" s="886">
        <v>0</v>
      </c>
      <c r="EM72" s="835">
        <f t="shared" si="820"/>
        <v>0</v>
      </c>
      <c r="EN72" s="854">
        <f t="shared" si="821"/>
        <v>0</v>
      </c>
      <c r="EO72" s="886">
        <v>0</v>
      </c>
      <c r="EP72" s="856">
        <v>0</v>
      </c>
      <c r="EQ72" s="807">
        <v>0</v>
      </c>
      <c r="ER72" s="884">
        <v>0</v>
      </c>
      <c r="ES72" s="857">
        <v>0</v>
      </c>
      <c r="ET72" s="858">
        <v>0</v>
      </c>
      <c r="EU72" s="886">
        <v>0</v>
      </c>
      <c r="EV72" s="856">
        <v>0</v>
      </c>
      <c r="EW72" s="807">
        <v>0</v>
      </c>
      <c r="EX72" s="891">
        <v>0</v>
      </c>
      <c r="EY72" s="851">
        <v>0</v>
      </c>
      <c r="EZ72" s="807">
        <v>0</v>
      </c>
      <c r="FA72" s="892">
        <v>0</v>
      </c>
      <c r="FB72" s="853">
        <f t="shared" si="358"/>
        <v>79</v>
      </c>
      <c r="FC72" s="854">
        <f t="shared" si="312"/>
        <v>49</v>
      </c>
      <c r="FD72" s="855">
        <f t="shared" si="313"/>
        <v>35</v>
      </c>
      <c r="FE72" s="835">
        <f t="shared" si="822"/>
        <v>38</v>
      </c>
      <c r="FF72" s="835">
        <f t="shared" si="823"/>
        <v>41</v>
      </c>
      <c r="FG72" s="835">
        <f t="shared" si="824"/>
        <v>28</v>
      </c>
      <c r="FH72" s="855">
        <f t="shared" si="825"/>
        <v>17</v>
      </c>
      <c r="FI72" s="783">
        <v>14</v>
      </c>
      <c r="FJ72" s="860">
        <f t="shared" si="826"/>
        <v>51</v>
      </c>
      <c r="FK72" s="854">
        <f t="shared" si="827"/>
        <v>32</v>
      </c>
      <c r="FL72" s="893">
        <v>21</v>
      </c>
      <c r="FM72" s="856">
        <v>22</v>
      </c>
      <c r="FN72" s="807">
        <v>14</v>
      </c>
      <c r="FO72" s="884">
        <v>13</v>
      </c>
      <c r="FP72" s="848">
        <v>6</v>
      </c>
      <c r="FQ72" s="807">
        <v>3</v>
      </c>
      <c r="FR72" s="884">
        <v>1</v>
      </c>
      <c r="FS72" s="848">
        <v>16</v>
      </c>
      <c r="FT72" s="807">
        <v>9</v>
      </c>
      <c r="FU72" s="891">
        <v>2</v>
      </c>
      <c r="FV72" s="851">
        <v>35</v>
      </c>
      <c r="FW72" s="807">
        <v>23</v>
      </c>
      <c r="FX72" s="892">
        <v>19</v>
      </c>
      <c r="FY72" s="853">
        <f t="shared" si="359"/>
        <v>32</v>
      </c>
      <c r="FZ72" s="854">
        <f t="shared" si="314"/>
        <v>17</v>
      </c>
      <c r="GA72" s="855">
        <f t="shared" si="315"/>
        <v>27</v>
      </c>
      <c r="GB72" s="835">
        <f t="shared" si="828"/>
        <v>18</v>
      </c>
      <c r="GC72" s="835">
        <f t="shared" si="829"/>
        <v>14</v>
      </c>
      <c r="GD72" s="835">
        <f t="shared" si="830"/>
        <v>15</v>
      </c>
      <c r="GE72" s="855">
        <f t="shared" si="831"/>
        <v>7</v>
      </c>
      <c r="GF72" s="886">
        <v>11</v>
      </c>
      <c r="GG72" s="862">
        <f t="shared" si="832"/>
        <v>17</v>
      </c>
      <c r="GH72" s="854">
        <f t="shared" si="833"/>
        <v>10</v>
      </c>
      <c r="GI72" s="893">
        <v>16</v>
      </c>
      <c r="GJ72" s="856">
        <v>10</v>
      </c>
      <c r="GK72" s="807">
        <v>5</v>
      </c>
      <c r="GL72" s="884">
        <v>8</v>
      </c>
      <c r="GM72" s="848">
        <v>5</v>
      </c>
      <c r="GN72" s="807">
        <v>2</v>
      </c>
      <c r="GO72" s="890">
        <v>3</v>
      </c>
      <c r="GP72" s="848">
        <v>8</v>
      </c>
      <c r="GQ72" s="807">
        <v>5</v>
      </c>
      <c r="GR72" s="885">
        <v>6</v>
      </c>
      <c r="GS72" s="856">
        <v>9</v>
      </c>
      <c r="GT72" s="807">
        <v>5</v>
      </c>
      <c r="GU72" s="892">
        <v>10</v>
      </c>
      <c r="GV72" s="853">
        <f t="shared" si="360"/>
        <v>10</v>
      </c>
      <c r="GW72" s="854">
        <f t="shared" si="316"/>
        <v>5</v>
      </c>
      <c r="GX72" s="855">
        <f t="shared" si="361"/>
        <v>5</v>
      </c>
      <c r="GY72" s="835">
        <f t="shared" si="834"/>
        <v>5</v>
      </c>
      <c r="GZ72" s="835">
        <f t="shared" si="835"/>
        <v>5</v>
      </c>
      <c r="HA72" s="835">
        <f t="shared" si="836"/>
        <v>5</v>
      </c>
      <c r="HB72" s="855">
        <f t="shared" si="837"/>
        <v>1</v>
      </c>
      <c r="HC72" s="783">
        <f t="shared" si="317"/>
        <v>1</v>
      </c>
      <c r="HD72" s="835">
        <f t="shared" si="838"/>
        <v>5</v>
      </c>
      <c r="HE72" s="855">
        <f t="shared" si="839"/>
        <v>4</v>
      </c>
      <c r="HF72" s="893">
        <f t="shared" si="318"/>
        <v>4</v>
      </c>
      <c r="HG72" s="856">
        <v>3</v>
      </c>
      <c r="HH72" s="807">
        <v>1</v>
      </c>
      <c r="HI72" s="884">
        <v>1</v>
      </c>
      <c r="HJ72" s="848">
        <v>2</v>
      </c>
      <c r="HK72" s="807">
        <v>0</v>
      </c>
      <c r="HL72" s="884">
        <v>0</v>
      </c>
      <c r="HM72" s="848">
        <v>2</v>
      </c>
      <c r="HN72" s="807">
        <v>2</v>
      </c>
      <c r="HO72" s="891">
        <v>2</v>
      </c>
      <c r="HP72" s="856">
        <v>3</v>
      </c>
      <c r="HQ72" s="807">
        <v>2</v>
      </c>
      <c r="HR72" s="885">
        <v>2</v>
      </c>
      <c r="HS72" s="863">
        <f t="shared" si="840"/>
        <v>114</v>
      </c>
      <c r="HT72" s="854">
        <f t="shared" si="840"/>
        <v>54</v>
      </c>
      <c r="HU72" s="836">
        <f t="shared" si="840"/>
        <v>50</v>
      </c>
      <c r="HV72" s="835">
        <f t="shared" si="841"/>
        <v>45</v>
      </c>
      <c r="HW72" s="864">
        <f t="shared" si="842"/>
        <v>69</v>
      </c>
      <c r="HX72" s="835">
        <f t="shared" si="843"/>
        <v>48</v>
      </c>
      <c r="HY72" s="836">
        <f t="shared" si="844"/>
        <v>23</v>
      </c>
      <c r="HZ72" s="884">
        <v>22</v>
      </c>
      <c r="IA72" s="835">
        <f t="shared" si="845"/>
        <v>66</v>
      </c>
      <c r="IB72" s="836">
        <f t="shared" si="845"/>
        <v>31</v>
      </c>
      <c r="IC72" s="891">
        <v>28</v>
      </c>
      <c r="ID72" s="856">
        <v>15</v>
      </c>
      <c r="IE72" s="807">
        <v>10</v>
      </c>
      <c r="IF72" s="884">
        <v>9</v>
      </c>
      <c r="IG72" s="848">
        <v>33</v>
      </c>
      <c r="IH72" s="807">
        <v>13</v>
      </c>
      <c r="II72" s="884">
        <v>13</v>
      </c>
      <c r="IJ72" s="848">
        <v>30</v>
      </c>
      <c r="IK72" s="807">
        <v>12</v>
      </c>
      <c r="IL72" s="892">
        <v>10</v>
      </c>
      <c r="IM72" s="848">
        <v>36</v>
      </c>
      <c r="IN72" s="807">
        <v>19</v>
      </c>
      <c r="IO72" s="894">
        <v>18</v>
      </c>
      <c r="IP72" s="1945">
        <f t="shared" si="846"/>
        <v>1148</v>
      </c>
      <c r="IQ72" s="3236">
        <f t="shared" si="847"/>
        <v>109</v>
      </c>
      <c r="IR72" s="3237">
        <v>79</v>
      </c>
      <c r="IS72" s="3238">
        <v>30</v>
      </c>
      <c r="IT72" s="3236">
        <f t="shared" si="848"/>
        <v>155</v>
      </c>
      <c r="IU72" s="3237">
        <v>126</v>
      </c>
      <c r="IV72" s="3238">
        <v>29</v>
      </c>
      <c r="IW72" s="3236">
        <f t="shared" si="849"/>
        <v>320</v>
      </c>
      <c r="IX72" s="3237">
        <v>200</v>
      </c>
      <c r="IY72" s="3238">
        <v>120</v>
      </c>
      <c r="IZ72" s="3236">
        <f t="shared" si="850"/>
        <v>201</v>
      </c>
      <c r="JA72" s="3237">
        <v>112</v>
      </c>
      <c r="JB72" s="3238">
        <v>89</v>
      </c>
      <c r="JC72" s="3236">
        <f t="shared" si="851"/>
        <v>36</v>
      </c>
      <c r="JD72" s="3237">
        <v>22</v>
      </c>
      <c r="JE72" s="3238">
        <v>14</v>
      </c>
      <c r="JF72" s="3236">
        <f t="shared" si="852"/>
        <v>327</v>
      </c>
      <c r="JG72" s="3237">
        <v>175</v>
      </c>
      <c r="JH72" s="3239">
        <v>152</v>
      </c>
      <c r="JI72" s="78"/>
      <c r="JJ72" s="1050" t="s">
        <v>368</v>
      </c>
      <c r="JK72" s="1051" t="s">
        <v>368</v>
      </c>
      <c r="JL72" s="1052" t="s">
        <v>368</v>
      </c>
      <c r="JM72" s="1053">
        <f t="shared" si="669"/>
        <v>2.2895308649176788E-3</v>
      </c>
      <c r="JN72" s="1054">
        <f t="shared" si="270"/>
        <v>2.9477711400661679E-3</v>
      </c>
      <c r="JO72" s="1055">
        <f t="shared" si="271"/>
        <v>3.0927156675659671E-3</v>
      </c>
      <c r="JP72" s="1056">
        <f t="shared" si="272"/>
        <v>2.9536880969580222E-3</v>
      </c>
      <c r="JQ72" s="1057">
        <f t="shared" si="273"/>
        <v>3.1919346961557247E-3</v>
      </c>
      <c r="JR72" s="1056">
        <f t="shared" si="274"/>
        <v>3.2606769448874713E-3</v>
      </c>
      <c r="JS72" s="1058">
        <f t="shared" si="670"/>
        <v>3.2570586892931973E-3</v>
      </c>
      <c r="JT72" s="1059">
        <f t="shared" si="671"/>
        <v>4.2030897180799932E-3</v>
      </c>
      <c r="JU72" s="1060">
        <f t="shared" si="672"/>
        <v>4.4214487300094077E-3</v>
      </c>
      <c r="JV72" s="1061">
        <f t="shared" si="673"/>
        <v>4.1521866678701988E-3</v>
      </c>
      <c r="JW72" s="1060">
        <f t="shared" si="674"/>
        <v>4.5534847843937392E-3</v>
      </c>
      <c r="JX72" s="1062">
        <f t="shared" si="675"/>
        <v>4.6368630613376344E-3</v>
      </c>
      <c r="JY72" s="1058">
        <f>KE72/$KE$69</f>
        <v>0.11655530809205643</v>
      </c>
      <c r="JZ72" s="1059">
        <f>KI72/$KI$69</f>
        <v>0.13525179856115108</v>
      </c>
      <c r="KA72" s="1057">
        <f>KL72/$KL$69</f>
        <v>0.17803030303030304</v>
      </c>
      <c r="KB72" s="1056">
        <f>KO72/$KO$69</f>
        <v>0.15699658703071673</v>
      </c>
      <c r="KC72" s="1057">
        <f>KR72/$KR$69</f>
        <v>0.1545608108108108</v>
      </c>
      <c r="KD72" s="1063">
        <f>KU72/$KU$69</f>
        <v>0.16413916146297949</v>
      </c>
      <c r="KE72" s="1064">
        <f t="shared" si="853"/>
        <v>157</v>
      </c>
      <c r="KF72" s="1065"/>
      <c r="KG72" s="1112">
        <f t="shared" si="281"/>
        <v>-0.16489361702127658</v>
      </c>
      <c r="KH72" s="3305">
        <f t="shared" si="282"/>
        <v>-31</v>
      </c>
      <c r="KI72" s="1067">
        <f t="shared" si="854"/>
        <v>188</v>
      </c>
      <c r="KJ72" s="1068" t="s">
        <v>353</v>
      </c>
      <c r="KK72" s="1113">
        <f t="shared" si="326"/>
        <v>0</v>
      </c>
      <c r="KL72" s="1070">
        <v>188</v>
      </c>
      <c r="KM72" s="1071" t="s">
        <v>353</v>
      </c>
      <c r="KN72" s="1072">
        <f t="shared" si="327"/>
        <v>2.1739130434782705E-2</v>
      </c>
      <c r="KO72" s="1073">
        <v>184</v>
      </c>
      <c r="KP72" s="1071"/>
      <c r="KQ72" s="1074">
        <f t="shared" si="328"/>
        <v>5.464480874316946E-3</v>
      </c>
      <c r="KR72" s="1073">
        <v>183</v>
      </c>
      <c r="KS72" s="1071"/>
      <c r="KT72" s="1074">
        <f t="shared" si="329"/>
        <v>-5.4347826086956763E-3</v>
      </c>
      <c r="KU72" s="1073">
        <v>184</v>
      </c>
      <c r="KV72" s="1075"/>
      <c r="KW72" s="2779">
        <f t="shared" si="855"/>
        <v>3</v>
      </c>
      <c r="KX72" s="2786">
        <f t="shared" si="330"/>
        <v>0</v>
      </c>
      <c r="KY72" s="2787">
        <f t="shared" si="331"/>
        <v>0</v>
      </c>
      <c r="KZ72" s="2703">
        <f t="shared" si="856"/>
        <v>3</v>
      </c>
      <c r="LA72" s="2786">
        <f t="shared" si="332"/>
        <v>0</v>
      </c>
      <c r="LB72" s="2787">
        <f t="shared" si="364"/>
        <v>0</v>
      </c>
      <c r="LC72" s="2952">
        <f t="shared" si="369"/>
        <v>3</v>
      </c>
      <c r="LD72" s="1077">
        <v>1</v>
      </c>
      <c r="LE72" s="1078">
        <v>0</v>
      </c>
      <c r="LF72" s="2718">
        <v>0</v>
      </c>
      <c r="LG72" s="1077">
        <v>2</v>
      </c>
      <c r="LH72" s="2703">
        <v>3</v>
      </c>
      <c r="LI72" s="1079">
        <v>3</v>
      </c>
      <c r="LJ72" s="1077"/>
      <c r="LK72" s="2703"/>
      <c r="LL72" s="2704"/>
      <c r="LM72" s="2779">
        <f t="shared" si="365"/>
        <v>152</v>
      </c>
      <c r="LN72" s="2786">
        <f t="shared" si="333"/>
        <v>-0.17837837837837833</v>
      </c>
      <c r="LO72" s="2787">
        <f t="shared" si="334"/>
        <v>-33</v>
      </c>
      <c r="LP72" s="2782">
        <f t="shared" si="366"/>
        <v>185</v>
      </c>
      <c r="LQ72" s="2786">
        <f t="shared" si="367"/>
        <v>0</v>
      </c>
      <c r="LR72" s="2787">
        <f t="shared" si="368"/>
        <v>0</v>
      </c>
      <c r="LS72" s="2783">
        <f t="shared" si="857"/>
        <v>185</v>
      </c>
      <c r="LT72" s="2837">
        <v>75</v>
      </c>
      <c r="LU72" s="1081">
        <v>84</v>
      </c>
      <c r="LV72" s="1084">
        <v>84</v>
      </c>
      <c r="LW72" s="1080">
        <v>26</v>
      </c>
      <c r="LX72" s="1081">
        <v>34</v>
      </c>
      <c r="LY72" s="1082">
        <v>34</v>
      </c>
      <c r="LZ72" s="1080"/>
      <c r="MA72" s="1081"/>
      <c r="MB72" s="1083"/>
      <c r="MC72" s="1080">
        <v>42</v>
      </c>
      <c r="MD72" s="1085">
        <v>58</v>
      </c>
      <c r="ME72" s="1086">
        <v>58</v>
      </c>
      <c r="MF72" s="1080"/>
      <c r="MG72" s="1081"/>
      <c r="MH72" s="1083"/>
      <c r="MI72" s="1080">
        <v>9</v>
      </c>
      <c r="MJ72" s="1085">
        <v>9</v>
      </c>
      <c r="MK72" s="1087" t="s">
        <v>353</v>
      </c>
      <c r="ML72" s="2863">
        <v>9</v>
      </c>
      <c r="MM72" s="2871" t="s">
        <v>353</v>
      </c>
      <c r="MN72" s="1088">
        <v>2</v>
      </c>
      <c r="MO72" s="2786" t="str">
        <f t="shared" si="335"/>
        <v>-</v>
      </c>
      <c r="MP72" s="2787">
        <f t="shared" si="336"/>
        <v>2</v>
      </c>
      <c r="MQ72" s="1085"/>
      <c r="MR72" s="3185"/>
      <c r="MS72" s="2786" t="str">
        <f t="shared" si="284"/>
        <v>-</v>
      </c>
      <c r="MT72" s="2787">
        <f t="shared" si="285"/>
        <v>0</v>
      </c>
      <c r="MU72" s="3147"/>
      <c r="MV72" s="3164"/>
      <c r="MW72" s="1089">
        <f t="shared" si="858"/>
        <v>157</v>
      </c>
      <c r="MX72" s="1120">
        <v>0</v>
      </c>
      <c r="MY72" s="1090">
        <v>0</v>
      </c>
      <c r="MZ72" s="1091">
        <v>0</v>
      </c>
      <c r="NA72" s="1090">
        <v>2</v>
      </c>
      <c r="NB72" s="1091">
        <v>126</v>
      </c>
      <c r="NC72" s="1090">
        <v>0</v>
      </c>
      <c r="ND72" s="1091">
        <v>0</v>
      </c>
      <c r="NE72" s="1090">
        <v>6</v>
      </c>
      <c r="NF72" s="1091">
        <v>2</v>
      </c>
      <c r="NG72" s="1090">
        <v>0</v>
      </c>
      <c r="NH72" s="1090">
        <v>3</v>
      </c>
      <c r="NI72" s="1090">
        <v>1</v>
      </c>
      <c r="NJ72" s="1090">
        <v>2</v>
      </c>
      <c r="NK72" s="1090">
        <v>2</v>
      </c>
      <c r="NL72" s="1090">
        <v>2</v>
      </c>
      <c r="NM72" s="1090">
        <v>0</v>
      </c>
      <c r="NN72" s="1090">
        <v>0</v>
      </c>
      <c r="NO72" s="1090">
        <v>7</v>
      </c>
      <c r="NP72" s="1090">
        <v>0</v>
      </c>
      <c r="NQ72" s="1090">
        <v>2</v>
      </c>
      <c r="NR72" s="1134">
        <v>2</v>
      </c>
    </row>
    <row r="73" spans="1:382" s="88" customFormat="1" ht="20.100000000000001" customHeight="1">
      <c r="A73" s="566"/>
      <c r="B73" s="567" t="s">
        <v>770</v>
      </c>
      <c r="C73" s="567"/>
      <c r="D73" s="568" t="s">
        <v>753</v>
      </c>
      <c r="E73" s="569" t="s">
        <v>368</v>
      </c>
      <c r="F73" s="570" t="s">
        <v>368</v>
      </c>
      <c r="G73" s="571" t="s">
        <v>368</v>
      </c>
      <c r="H73" s="572">
        <f t="shared" si="287"/>
        <v>2.729087139341562E-3</v>
      </c>
      <c r="I73" s="573">
        <f t="shared" si="337"/>
        <v>2.661605721538343E-3</v>
      </c>
      <c r="J73" s="574">
        <f t="shared" si="236"/>
        <v>2.4424265171333979E-3</v>
      </c>
      <c r="K73" s="575">
        <f t="shared" si="665"/>
        <v>2.2045448972015727E-3</v>
      </c>
      <c r="L73" s="576">
        <f t="shared" si="666"/>
        <v>2.0299871343771019E-3</v>
      </c>
      <c r="M73" s="577">
        <f t="shared" si="667"/>
        <v>1.8748779606416995E-3</v>
      </c>
      <c r="N73" s="578">
        <f t="shared" si="668"/>
        <v>9.2780462611133652E-3</v>
      </c>
      <c r="O73" s="579">
        <f t="shared" si="288"/>
        <v>9.2289970733965693E-3</v>
      </c>
      <c r="P73" s="580">
        <f t="shared" si="289"/>
        <v>8.4304268801343573E-3</v>
      </c>
      <c r="Q73" s="581">
        <f t="shared" si="290"/>
        <v>7.8572375797176571E-3</v>
      </c>
      <c r="R73" s="580">
        <f t="shared" si="291"/>
        <v>7.4208596175427714E-3</v>
      </c>
      <c r="S73" s="582">
        <f t="shared" si="292"/>
        <v>7.0155949865936679E-3</v>
      </c>
      <c r="T73" s="578">
        <f>Z73/$Z$69</f>
        <v>0.15963910047152702</v>
      </c>
      <c r="U73" s="579">
        <f>AC73/$AC$69</f>
        <v>0.15660509703062894</v>
      </c>
      <c r="V73" s="574">
        <f>AF73/$AF$69</f>
        <v>0.14928585404030523</v>
      </c>
      <c r="W73" s="583">
        <f>AH73/$AH$69</f>
        <v>0.25064897605999426</v>
      </c>
      <c r="X73" s="574">
        <f>AJ73/$AJ$69</f>
        <v>0.23915507470376096</v>
      </c>
      <c r="Y73" s="584">
        <f>AL73/$AL$69</f>
        <v>0.23211551082914023</v>
      </c>
      <c r="Z73" s="2043">
        <f t="shared" si="338"/>
        <v>3521</v>
      </c>
      <c r="AA73" s="2190">
        <f t="shared" si="450"/>
        <v>5.1358614511794576E-2</v>
      </c>
      <c r="AB73" s="2191">
        <f t="shared" si="241"/>
        <v>172</v>
      </c>
      <c r="AC73" s="2032">
        <f t="shared" si="664"/>
        <v>3349</v>
      </c>
      <c r="AD73" s="585">
        <f t="shared" si="452"/>
        <v>9.7313237221494209E-2</v>
      </c>
      <c r="AE73" s="2025">
        <f t="shared" si="242"/>
        <v>297</v>
      </c>
      <c r="AF73" s="586" t="s">
        <v>87</v>
      </c>
      <c r="AG73" s="585">
        <f t="shared" si="243"/>
        <v>0.17069428461833525</v>
      </c>
      <c r="AH73" s="2052">
        <v>2607</v>
      </c>
      <c r="AI73" s="585">
        <f t="shared" si="244"/>
        <v>0.12322274881516582</v>
      </c>
      <c r="AJ73" s="587">
        <v>2321</v>
      </c>
      <c r="AK73" s="588">
        <f t="shared" si="295"/>
        <v>9.3779453345899988E-2</v>
      </c>
      <c r="AL73" s="2052">
        <v>2122</v>
      </c>
      <c r="AM73" s="589">
        <f t="shared" si="296"/>
        <v>7.5973409306742123E-3</v>
      </c>
      <c r="AN73" s="2067">
        <v>2106</v>
      </c>
      <c r="AO73" s="585">
        <f t="shared" si="245"/>
        <v>4.0513833992094961E-2</v>
      </c>
      <c r="AP73" s="2052">
        <v>2024</v>
      </c>
      <c r="AQ73" s="589">
        <f t="shared" si="246"/>
        <v>2.8455284552845628E-2</v>
      </c>
      <c r="AR73" s="2067">
        <v>1968</v>
      </c>
      <c r="AS73" s="585">
        <f t="shared" si="247"/>
        <v>6.0344827586206851E-2</v>
      </c>
      <c r="AT73" s="2052">
        <v>1856</v>
      </c>
      <c r="AU73" s="589" t="str">
        <f t="shared" si="248"/>
        <v>-</v>
      </c>
      <c r="AV73" s="2067" t="s">
        <v>368</v>
      </c>
      <c r="AW73" s="585" t="str">
        <f t="shared" si="249"/>
        <v>-</v>
      </c>
      <c r="AX73" s="2052" t="s">
        <v>368</v>
      </c>
      <c r="AY73" s="589" t="str">
        <f t="shared" si="297"/>
        <v>-</v>
      </c>
      <c r="AZ73" s="2081" t="s">
        <v>368</v>
      </c>
      <c r="BA73" s="2092">
        <f t="shared" si="339"/>
        <v>2075</v>
      </c>
      <c r="BB73" s="2102">
        <f t="shared" si="794"/>
        <v>1965</v>
      </c>
      <c r="BC73" s="2111">
        <v>1789</v>
      </c>
      <c r="BD73" s="590">
        <f t="shared" si="795"/>
        <v>1446</v>
      </c>
      <c r="BE73" s="591">
        <f t="shared" si="795"/>
        <v>1384</v>
      </c>
      <c r="BF73" s="2135">
        <v>1263</v>
      </c>
      <c r="BG73" s="2145">
        <f t="shared" si="796"/>
        <v>2007</v>
      </c>
      <c r="BH73" s="593">
        <f t="shared" si="797"/>
        <v>1582</v>
      </c>
      <c r="BI73" s="593">
        <f t="shared" si="797"/>
        <v>425</v>
      </c>
      <c r="BJ73" s="592">
        <f t="shared" si="798"/>
        <v>1514</v>
      </c>
      <c r="BK73" s="593">
        <f t="shared" si="799"/>
        <v>493</v>
      </c>
      <c r="BL73" s="594">
        <f t="shared" si="799"/>
        <v>1021</v>
      </c>
      <c r="BM73" s="2125">
        <f t="shared" si="340"/>
        <v>3521</v>
      </c>
      <c r="BN73" s="3271"/>
      <c r="BO73" s="595"/>
      <c r="BP73" s="596">
        <f t="shared" si="453"/>
        <v>224</v>
      </c>
      <c r="BQ73" s="2162">
        <f t="shared" si="252"/>
        <v>0.11442786069651745</v>
      </c>
      <c r="BR73" s="2163">
        <f t="shared" si="342"/>
        <v>23</v>
      </c>
      <c r="BS73" s="597">
        <f t="shared" si="778"/>
        <v>201</v>
      </c>
      <c r="BT73" s="598">
        <f t="shared" si="301"/>
        <v>0.1292134831460674</v>
      </c>
      <c r="BU73" s="599">
        <v>178</v>
      </c>
      <c r="BV73" s="598">
        <f t="shared" si="302"/>
        <v>9.8765432098765427E-2</v>
      </c>
      <c r="BW73" s="599">
        <v>162</v>
      </c>
      <c r="BX73" s="598">
        <f t="shared" si="303"/>
        <v>3.1847133757961776E-2</v>
      </c>
      <c r="BY73" s="600">
        <v>157</v>
      </c>
      <c r="BZ73" s="601">
        <f t="shared" si="343"/>
        <v>108</v>
      </c>
      <c r="CA73" s="602">
        <v>98</v>
      </c>
      <c r="CB73" s="603">
        <v>85</v>
      </c>
      <c r="CC73" s="604">
        <f t="shared" si="344"/>
        <v>116</v>
      </c>
      <c r="CD73" s="605">
        <v>103</v>
      </c>
      <c r="CE73" s="603">
        <v>93</v>
      </c>
      <c r="CF73" s="606">
        <f t="shared" si="454"/>
        <v>76</v>
      </c>
      <c r="CG73" s="607">
        <v>22</v>
      </c>
      <c r="CH73" s="608">
        <v>54</v>
      </c>
      <c r="CI73" s="606">
        <f t="shared" si="455"/>
        <v>148</v>
      </c>
      <c r="CJ73" s="608">
        <v>86</v>
      </c>
      <c r="CK73" s="609">
        <v>62</v>
      </c>
      <c r="CL73" s="610">
        <f t="shared" si="800"/>
        <v>3297</v>
      </c>
      <c r="CM73" s="611">
        <f t="shared" si="347"/>
        <v>4.733163913595928E-2</v>
      </c>
      <c r="CN73" s="2006">
        <f t="shared" si="348"/>
        <v>149</v>
      </c>
      <c r="CO73" s="612">
        <f t="shared" si="304"/>
        <v>3148</v>
      </c>
      <c r="CP73" s="613">
        <f t="shared" si="305"/>
        <v>9.5337508698677853E-2</v>
      </c>
      <c r="CQ73" s="614">
        <v>2874</v>
      </c>
      <c r="CR73" s="615">
        <f t="shared" si="306"/>
        <v>0.1754601226993866</v>
      </c>
      <c r="CS73" s="614">
        <v>2445</v>
      </c>
      <c r="CT73" s="615">
        <f t="shared" si="306"/>
        <v>0.12985212569316085</v>
      </c>
      <c r="CU73" s="616">
        <v>2164</v>
      </c>
      <c r="CV73" s="617">
        <f t="shared" si="801"/>
        <v>1967</v>
      </c>
      <c r="CW73" s="618">
        <f t="shared" si="801"/>
        <v>1867</v>
      </c>
      <c r="CX73" s="619">
        <v>2696</v>
      </c>
      <c r="CY73" s="620">
        <f t="shared" si="802"/>
        <v>1330</v>
      </c>
      <c r="CZ73" s="621">
        <f t="shared" si="802"/>
        <v>1281</v>
      </c>
      <c r="DA73" s="622">
        <v>1170</v>
      </c>
      <c r="DB73" s="606">
        <f t="shared" si="803"/>
        <v>1931</v>
      </c>
      <c r="DC73" s="623">
        <f t="shared" si="804"/>
        <v>1560</v>
      </c>
      <c r="DD73" s="624">
        <f t="shared" si="805"/>
        <v>371</v>
      </c>
      <c r="DE73" s="606">
        <f t="shared" si="806"/>
        <v>1366</v>
      </c>
      <c r="DF73" s="624">
        <f t="shared" si="807"/>
        <v>407</v>
      </c>
      <c r="DG73" s="1140">
        <f t="shared" si="808"/>
        <v>959</v>
      </c>
      <c r="DH73" s="1146">
        <f t="shared" si="809"/>
        <v>1869</v>
      </c>
      <c r="DI73" s="625">
        <f t="shared" si="309"/>
        <v>1855</v>
      </c>
      <c r="DJ73" s="626">
        <f t="shared" si="356"/>
        <v>1696</v>
      </c>
      <c r="DK73" s="627">
        <f t="shared" si="810"/>
        <v>1289</v>
      </c>
      <c r="DL73" s="627">
        <f t="shared" si="811"/>
        <v>580</v>
      </c>
      <c r="DM73" s="628">
        <f t="shared" si="812"/>
        <v>1156</v>
      </c>
      <c r="DN73" s="625">
        <f t="shared" si="813"/>
        <v>1139</v>
      </c>
      <c r="DO73" s="629">
        <v>1044</v>
      </c>
      <c r="DP73" s="630">
        <f t="shared" si="814"/>
        <v>713</v>
      </c>
      <c r="DQ73" s="625">
        <f t="shared" si="815"/>
        <v>716</v>
      </c>
      <c r="DR73" s="631">
        <v>652</v>
      </c>
      <c r="DS73" s="632">
        <v>1080</v>
      </c>
      <c r="DT73" s="633">
        <v>1064</v>
      </c>
      <c r="DU73" s="634">
        <v>975</v>
      </c>
      <c r="DV73" s="635">
        <v>76</v>
      </c>
      <c r="DW73" s="636">
        <v>75</v>
      </c>
      <c r="DX73" s="637">
        <v>69</v>
      </c>
      <c r="DY73" s="635">
        <v>209</v>
      </c>
      <c r="DZ73" s="636">
        <v>200</v>
      </c>
      <c r="EA73" s="638">
        <v>180</v>
      </c>
      <c r="EB73" s="639">
        <v>504</v>
      </c>
      <c r="EC73" s="636">
        <v>516</v>
      </c>
      <c r="ED73" s="640">
        <v>472</v>
      </c>
      <c r="EE73" s="641">
        <f t="shared" si="357"/>
        <v>0</v>
      </c>
      <c r="EF73" s="642">
        <f t="shared" si="310"/>
        <v>0</v>
      </c>
      <c r="EG73" s="643">
        <f t="shared" si="311"/>
        <v>0</v>
      </c>
      <c r="EH73" s="620">
        <f t="shared" si="816"/>
        <v>0</v>
      </c>
      <c r="EI73" s="644">
        <f t="shared" si="817"/>
        <v>0</v>
      </c>
      <c r="EJ73" s="645">
        <f t="shared" si="818"/>
        <v>0</v>
      </c>
      <c r="EK73" s="643">
        <f t="shared" si="819"/>
        <v>0</v>
      </c>
      <c r="EL73" s="646">
        <v>0</v>
      </c>
      <c r="EM73" s="645">
        <f t="shared" si="820"/>
        <v>0</v>
      </c>
      <c r="EN73" s="642">
        <f t="shared" si="821"/>
        <v>0</v>
      </c>
      <c r="EO73" s="646">
        <v>0</v>
      </c>
      <c r="EP73" s="647">
        <v>0</v>
      </c>
      <c r="EQ73" s="648">
        <v>0</v>
      </c>
      <c r="ER73" s="649">
        <v>0</v>
      </c>
      <c r="ES73" s="650">
        <v>0</v>
      </c>
      <c r="ET73" s="651">
        <v>0</v>
      </c>
      <c r="EU73" s="646">
        <v>0</v>
      </c>
      <c r="EV73" s="647">
        <v>0</v>
      </c>
      <c r="EW73" s="648">
        <v>0</v>
      </c>
      <c r="EX73" s="652">
        <v>0</v>
      </c>
      <c r="EY73" s="653">
        <v>0</v>
      </c>
      <c r="EZ73" s="648">
        <v>0</v>
      </c>
      <c r="FA73" s="654">
        <v>0</v>
      </c>
      <c r="FB73" s="641">
        <f t="shared" si="358"/>
        <v>95</v>
      </c>
      <c r="FC73" s="655">
        <f t="shared" si="312"/>
        <v>90</v>
      </c>
      <c r="FD73" s="656">
        <f t="shared" si="313"/>
        <v>94</v>
      </c>
      <c r="FE73" s="657">
        <f t="shared" si="822"/>
        <v>47</v>
      </c>
      <c r="FF73" s="657">
        <f t="shared" si="823"/>
        <v>48</v>
      </c>
      <c r="FG73" s="645">
        <f t="shared" si="824"/>
        <v>43</v>
      </c>
      <c r="FH73" s="656">
        <f t="shared" si="825"/>
        <v>39</v>
      </c>
      <c r="FI73" s="658">
        <v>39</v>
      </c>
      <c r="FJ73" s="659">
        <f t="shared" si="826"/>
        <v>52</v>
      </c>
      <c r="FK73" s="655">
        <f t="shared" si="827"/>
        <v>51</v>
      </c>
      <c r="FL73" s="660">
        <v>55</v>
      </c>
      <c r="FM73" s="661">
        <v>34</v>
      </c>
      <c r="FN73" s="662">
        <v>29</v>
      </c>
      <c r="FO73" s="619">
        <v>30</v>
      </c>
      <c r="FP73" s="663">
        <v>9</v>
      </c>
      <c r="FQ73" s="662">
        <v>10</v>
      </c>
      <c r="FR73" s="619">
        <v>9</v>
      </c>
      <c r="FS73" s="663">
        <v>13</v>
      </c>
      <c r="FT73" s="662">
        <v>13</v>
      </c>
      <c r="FU73" s="664">
        <v>13</v>
      </c>
      <c r="FV73" s="665">
        <v>39</v>
      </c>
      <c r="FW73" s="662">
        <v>38</v>
      </c>
      <c r="FX73" s="666">
        <v>42</v>
      </c>
      <c r="FY73" s="641">
        <f t="shared" si="359"/>
        <v>166</v>
      </c>
      <c r="FZ73" s="667">
        <f t="shared" si="314"/>
        <v>126</v>
      </c>
      <c r="GA73" s="668">
        <f t="shared" si="315"/>
        <v>104</v>
      </c>
      <c r="GB73" s="620">
        <f t="shared" si="828"/>
        <v>83</v>
      </c>
      <c r="GC73" s="620">
        <f t="shared" si="829"/>
        <v>83</v>
      </c>
      <c r="GD73" s="645">
        <f t="shared" si="830"/>
        <v>116</v>
      </c>
      <c r="GE73" s="668">
        <f t="shared" si="831"/>
        <v>80</v>
      </c>
      <c r="GF73" s="669">
        <v>70</v>
      </c>
      <c r="GG73" s="670">
        <f t="shared" si="832"/>
        <v>50</v>
      </c>
      <c r="GH73" s="667">
        <f t="shared" si="833"/>
        <v>46</v>
      </c>
      <c r="GI73" s="671">
        <v>34</v>
      </c>
      <c r="GJ73" s="672">
        <v>57</v>
      </c>
      <c r="GK73" s="673">
        <v>32</v>
      </c>
      <c r="GL73" s="674">
        <v>27</v>
      </c>
      <c r="GM73" s="675">
        <v>59</v>
      </c>
      <c r="GN73" s="673">
        <v>48</v>
      </c>
      <c r="GO73" s="676">
        <v>43</v>
      </c>
      <c r="GP73" s="675">
        <v>26</v>
      </c>
      <c r="GQ73" s="673">
        <v>24</v>
      </c>
      <c r="GR73" s="677">
        <v>15</v>
      </c>
      <c r="GS73" s="672">
        <v>24</v>
      </c>
      <c r="GT73" s="673">
        <v>22</v>
      </c>
      <c r="GU73" s="678">
        <v>19</v>
      </c>
      <c r="GV73" s="641">
        <f t="shared" si="360"/>
        <v>28</v>
      </c>
      <c r="GW73" s="679">
        <f t="shared" si="316"/>
        <v>25</v>
      </c>
      <c r="GX73" s="680">
        <f t="shared" si="361"/>
        <v>21</v>
      </c>
      <c r="GY73" s="620">
        <f t="shared" si="834"/>
        <v>12</v>
      </c>
      <c r="GZ73" s="620">
        <f t="shared" si="835"/>
        <v>16</v>
      </c>
      <c r="HA73" s="645">
        <f t="shared" si="836"/>
        <v>13</v>
      </c>
      <c r="HB73" s="680">
        <f t="shared" si="837"/>
        <v>13</v>
      </c>
      <c r="HC73" s="681">
        <f t="shared" si="317"/>
        <v>11</v>
      </c>
      <c r="HD73" s="645">
        <f t="shared" si="838"/>
        <v>15</v>
      </c>
      <c r="HE73" s="680">
        <f t="shared" si="839"/>
        <v>12</v>
      </c>
      <c r="HF73" s="682">
        <f t="shared" si="318"/>
        <v>10</v>
      </c>
      <c r="HG73" s="683">
        <v>10</v>
      </c>
      <c r="HH73" s="591">
        <v>11</v>
      </c>
      <c r="HI73" s="684">
        <v>10</v>
      </c>
      <c r="HJ73" s="685">
        <v>3</v>
      </c>
      <c r="HK73" s="591">
        <v>2</v>
      </c>
      <c r="HL73" s="684">
        <v>1</v>
      </c>
      <c r="HM73" s="685">
        <v>2</v>
      </c>
      <c r="HN73" s="591">
        <v>1</v>
      </c>
      <c r="HO73" s="686">
        <v>2</v>
      </c>
      <c r="HP73" s="683">
        <v>13</v>
      </c>
      <c r="HQ73" s="591">
        <v>11</v>
      </c>
      <c r="HR73" s="687">
        <v>8</v>
      </c>
      <c r="HS73" s="688">
        <f t="shared" si="840"/>
        <v>1139</v>
      </c>
      <c r="HT73" s="689">
        <f t="shared" si="840"/>
        <v>1052</v>
      </c>
      <c r="HU73" s="690">
        <f t="shared" si="840"/>
        <v>959</v>
      </c>
      <c r="HV73" s="620">
        <f t="shared" si="841"/>
        <v>536</v>
      </c>
      <c r="HW73" s="691">
        <f t="shared" si="842"/>
        <v>603</v>
      </c>
      <c r="HX73" s="645">
        <f t="shared" si="843"/>
        <v>603</v>
      </c>
      <c r="HY73" s="690">
        <f t="shared" si="844"/>
        <v>560</v>
      </c>
      <c r="HZ73" s="692">
        <v>508</v>
      </c>
      <c r="IA73" s="645">
        <f t="shared" si="845"/>
        <v>536</v>
      </c>
      <c r="IB73" s="690">
        <f t="shared" si="845"/>
        <v>492</v>
      </c>
      <c r="IC73" s="693">
        <v>451</v>
      </c>
      <c r="ID73" s="694">
        <v>379</v>
      </c>
      <c r="IE73" s="695">
        <v>358</v>
      </c>
      <c r="IF73" s="692">
        <v>328</v>
      </c>
      <c r="IG73" s="696">
        <v>224</v>
      </c>
      <c r="IH73" s="695">
        <v>202</v>
      </c>
      <c r="II73" s="692">
        <v>180</v>
      </c>
      <c r="IJ73" s="696">
        <v>157</v>
      </c>
      <c r="IK73" s="695">
        <v>135</v>
      </c>
      <c r="IL73" s="697">
        <v>124</v>
      </c>
      <c r="IM73" s="696">
        <v>379</v>
      </c>
      <c r="IN73" s="695">
        <v>357</v>
      </c>
      <c r="IO73" s="698">
        <v>327</v>
      </c>
      <c r="IP73" s="1943">
        <f t="shared" si="846"/>
        <v>3521</v>
      </c>
      <c r="IQ73" s="3216">
        <f t="shared" si="847"/>
        <v>770</v>
      </c>
      <c r="IR73" s="3230">
        <v>488</v>
      </c>
      <c r="IS73" s="3231">
        <v>282</v>
      </c>
      <c r="IT73" s="3216">
        <f t="shared" si="848"/>
        <v>428</v>
      </c>
      <c r="IU73" s="3230">
        <v>317</v>
      </c>
      <c r="IV73" s="3231">
        <v>111</v>
      </c>
      <c r="IW73" s="3216">
        <f t="shared" si="849"/>
        <v>719</v>
      </c>
      <c r="IX73" s="3230">
        <v>431</v>
      </c>
      <c r="IY73" s="3231">
        <v>288</v>
      </c>
      <c r="IZ73" s="3216">
        <f t="shared" si="850"/>
        <v>560</v>
      </c>
      <c r="JA73" s="3230">
        <v>288</v>
      </c>
      <c r="JB73" s="3231">
        <v>272</v>
      </c>
      <c r="JC73" s="3216">
        <f t="shared" si="851"/>
        <v>182</v>
      </c>
      <c r="JD73" s="3230">
        <v>103</v>
      </c>
      <c r="JE73" s="3231">
        <v>79</v>
      </c>
      <c r="JF73" s="3216">
        <f t="shared" si="852"/>
        <v>862</v>
      </c>
      <c r="JG73" s="3230">
        <v>448</v>
      </c>
      <c r="JH73" s="3232">
        <v>414</v>
      </c>
      <c r="JI73" s="87"/>
      <c r="JJ73" s="970" t="s">
        <v>368</v>
      </c>
      <c r="JK73" s="971" t="s">
        <v>368</v>
      </c>
      <c r="JL73" s="972" t="s">
        <v>765</v>
      </c>
      <c r="JM73" s="973">
        <f t="shared" si="669"/>
        <v>3.6749157831799687E-3</v>
      </c>
      <c r="JN73" s="974">
        <f t="shared" si="270"/>
        <v>4.4530159775467643E-3</v>
      </c>
      <c r="JO73" s="975">
        <f t="shared" si="271"/>
        <v>4.4910179640718561E-3</v>
      </c>
      <c r="JP73" s="976">
        <f t="shared" si="272"/>
        <v>3.3550044144794928E-3</v>
      </c>
      <c r="JQ73" s="977">
        <f t="shared" si="273"/>
        <v>3.6105490825368031E-3</v>
      </c>
      <c r="JR73" s="976">
        <f t="shared" si="274"/>
        <v>3.5796562112351588E-3</v>
      </c>
      <c r="JS73" s="978">
        <f t="shared" si="670"/>
        <v>5.2278903802667883E-3</v>
      </c>
      <c r="JT73" s="979">
        <f t="shared" si="671"/>
        <v>6.3493482975250952E-3</v>
      </c>
      <c r="JU73" s="980">
        <f t="shared" si="672"/>
        <v>6.4205079962370648E-3</v>
      </c>
      <c r="JV73" s="981">
        <f t="shared" si="673"/>
        <v>4.7163424651351718E-3</v>
      </c>
      <c r="JW73" s="980">
        <f t="shared" si="674"/>
        <v>5.1506631167732462E-3</v>
      </c>
      <c r="JX73" s="982">
        <f t="shared" si="675"/>
        <v>5.0904692303815335E-3</v>
      </c>
      <c r="JY73" s="978">
        <f>KE73/$KE$69</f>
        <v>0.18708240534521159</v>
      </c>
      <c r="JZ73" s="979">
        <f>KI73/$KI$69</f>
        <v>0.20431654676258992</v>
      </c>
      <c r="KA73" s="977">
        <f>KL73/$KL$69</f>
        <v>0.25852272727272729</v>
      </c>
      <c r="KB73" s="976">
        <f>KO73/$KO$69</f>
        <v>0.17832764505119453</v>
      </c>
      <c r="KC73" s="977">
        <f>KR73/$KR$69</f>
        <v>0.17483108108108109</v>
      </c>
      <c r="KD73" s="983">
        <f>KU73/$KU$69</f>
        <v>0.18019625334522749</v>
      </c>
      <c r="KE73" s="984">
        <f t="shared" si="853"/>
        <v>252</v>
      </c>
      <c r="KF73" s="985"/>
      <c r="KG73" s="986">
        <f t="shared" si="281"/>
        <v>-0.11267605633802813</v>
      </c>
      <c r="KH73" s="3300">
        <f t="shared" si="282"/>
        <v>-32</v>
      </c>
      <c r="KI73" s="987">
        <f t="shared" si="854"/>
        <v>284</v>
      </c>
      <c r="KJ73" s="988"/>
      <c r="KK73" s="989">
        <f t="shared" si="326"/>
        <v>4.0293040293040372E-2</v>
      </c>
      <c r="KL73" s="990">
        <v>273</v>
      </c>
      <c r="KM73" s="991" t="s">
        <v>353</v>
      </c>
      <c r="KN73" s="992">
        <f t="shared" si="327"/>
        <v>0.30622009569377995</v>
      </c>
      <c r="KO73" s="993">
        <v>209</v>
      </c>
      <c r="KP73" s="991"/>
      <c r="KQ73" s="994">
        <f t="shared" si="328"/>
        <v>9.6618357487923134E-3</v>
      </c>
      <c r="KR73" s="993">
        <v>207</v>
      </c>
      <c r="KS73" s="991"/>
      <c r="KT73" s="994">
        <f t="shared" si="329"/>
        <v>2.4752475247524774E-2</v>
      </c>
      <c r="KU73" s="993">
        <v>202</v>
      </c>
      <c r="KV73" s="995"/>
      <c r="KW73" s="2769">
        <f t="shared" si="855"/>
        <v>10</v>
      </c>
      <c r="KX73" s="2770">
        <f t="shared" si="330"/>
        <v>-0.2857142857142857</v>
      </c>
      <c r="KY73" s="2771">
        <f t="shared" si="331"/>
        <v>-4</v>
      </c>
      <c r="KZ73" s="2964">
        <f t="shared" si="856"/>
        <v>14</v>
      </c>
      <c r="LA73" s="2770">
        <f t="shared" si="332"/>
        <v>0.27272727272727271</v>
      </c>
      <c r="LB73" s="2771">
        <f t="shared" si="364"/>
        <v>3</v>
      </c>
      <c r="LC73" s="2950">
        <f t="shared" si="369"/>
        <v>11</v>
      </c>
      <c r="LD73" s="996">
        <v>3</v>
      </c>
      <c r="LE73" s="997">
        <v>6</v>
      </c>
      <c r="LF73" s="2716">
        <v>4</v>
      </c>
      <c r="LG73" s="996">
        <v>7</v>
      </c>
      <c r="LH73" s="2699">
        <v>8</v>
      </c>
      <c r="LI73" s="998">
        <v>7</v>
      </c>
      <c r="LJ73" s="996"/>
      <c r="LK73" s="2699"/>
      <c r="LL73" s="2700"/>
      <c r="LM73" s="2769">
        <f t="shared" si="365"/>
        <v>241</v>
      </c>
      <c r="LN73" s="2770">
        <f t="shared" si="333"/>
        <v>-0.1074074074074074</v>
      </c>
      <c r="LO73" s="2771">
        <f t="shared" si="334"/>
        <v>-29</v>
      </c>
      <c r="LP73" s="2772">
        <f t="shared" si="366"/>
        <v>270</v>
      </c>
      <c r="LQ73" s="2770">
        <f t="shared" si="367"/>
        <v>3.0534351145038219E-2</v>
      </c>
      <c r="LR73" s="2771">
        <f t="shared" si="368"/>
        <v>8</v>
      </c>
      <c r="LS73" s="2773">
        <f t="shared" si="857"/>
        <v>262</v>
      </c>
      <c r="LT73" s="2835">
        <v>123</v>
      </c>
      <c r="LU73" s="1000">
        <v>125</v>
      </c>
      <c r="LV73" s="1001">
        <v>120</v>
      </c>
      <c r="LW73" s="999">
        <v>39</v>
      </c>
      <c r="LX73" s="1000">
        <v>44</v>
      </c>
      <c r="LY73" s="1002">
        <v>43</v>
      </c>
      <c r="LZ73" s="999"/>
      <c r="MA73" s="1000"/>
      <c r="MB73" s="1002"/>
      <c r="MC73" s="999">
        <v>64</v>
      </c>
      <c r="MD73" s="1003">
        <v>75</v>
      </c>
      <c r="ME73" s="1002">
        <v>73</v>
      </c>
      <c r="MF73" s="999"/>
      <c r="MG73" s="1000"/>
      <c r="MH73" s="1002"/>
      <c r="MI73" s="999">
        <v>15</v>
      </c>
      <c r="MJ73" s="1003">
        <v>26</v>
      </c>
      <c r="MK73" s="1004"/>
      <c r="ML73" s="2861">
        <v>26</v>
      </c>
      <c r="MM73" s="2869" t="s">
        <v>353</v>
      </c>
      <c r="MN73" s="1005">
        <v>1</v>
      </c>
      <c r="MO73" s="2770" t="str">
        <f t="shared" si="335"/>
        <v>-</v>
      </c>
      <c r="MP73" s="2771">
        <f t="shared" si="336"/>
        <v>1</v>
      </c>
      <c r="MQ73" s="1006"/>
      <c r="MR73" s="3183"/>
      <c r="MS73" s="2770" t="str">
        <f t="shared" si="284"/>
        <v>-</v>
      </c>
      <c r="MT73" s="2771">
        <f t="shared" si="285"/>
        <v>0</v>
      </c>
      <c r="MU73" s="3145"/>
      <c r="MV73" s="3162"/>
      <c r="MW73" s="1007">
        <f t="shared" si="858"/>
        <v>252</v>
      </c>
      <c r="MX73" s="1130">
        <v>0</v>
      </c>
      <c r="MY73" s="1008">
        <v>1</v>
      </c>
      <c r="MZ73" s="1009">
        <v>1</v>
      </c>
      <c r="NA73" s="1008">
        <v>1</v>
      </c>
      <c r="NB73" s="1009">
        <v>209</v>
      </c>
      <c r="NC73" s="1008">
        <v>2</v>
      </c>
      <c r="ND73" s="1009">
        <v>0</v>
      </c>
      <c r="NE73" s="1008">
        <v>10</v>
      </c>
      <c r="NF73" s="1009">
        <v>5</v>
      </c>
      <c r="NG73" s="1008">
        <v>5</v>
      </c>
      <c r="NH73" s="1008">
        <v>0</v>
      </c>
      <c r="NI73" s="1008">
        <v>1</v>
      </c>
      <c r="NJ73" s="1008">
        <v>2</v>
      </c>
      <c r="NK73" s="1008">
        <v>3</v>
      </c>
      <c r="NL73" s="1008">
        <v>0</v>
      </c>
      <c r="NM73" s="1008">
        <v>0</v>
      </c>
      <c r="NN73" s="1008">
        <v>3</v>
      </c>
      <c r="NO73" s="1008">
        <v>4</v>
      </c>
      <c r="NP73" s="1008">
        <v>0</v>
      </c>
      <c r="NQ73" s="1008">
        <v>4</v>
      </c>
      <c r="NR73" s="1131">
        <v>1</v>
      </c>
    </row>
    <row r="74" spans="1:382" s="91" customFormat="1" ht="20.100000000000001" customHeight="1">
      <c r="A74" s="782" t="s">
        <v>396</v>
      </c>
      <c r="B74" s="783"/>
      <c r="C74" s="783"/>
      <c r="D74" s="784" t="s">
        <v>345</v>
      </c>
      <c r="E74" s="785">
        <v>43</v>
      </c>
      <c r="F74" s="786">
        <v>54</v>
      </c>
      <c r="G74" s="867">
        <v>59</v>
      </c>
      <c r="H74" s="788">
        <f t="shared" si="287"/>
        <v>1.0308679055166935E-3</v>
      </c>
      <c r="I74" s="789">
        <f t="shared" si="337"/>
        <v>7.0811904983298409E-4</v>
      </c>
      <c r="J74" s="790">
        <f t="shared" si="236"/>
        <v>5.0016925727666239E-4</v>
      </c>
      <c r="K74" s="791">
        <f t="shared" si="665"/>
        <v>4.5917448376695582E-4</v>
      </c>
      <c r="L74" s="792">
        <f t="shared" si="666"/>
        <v>4.5130261152028634E-4</v>
      </c>
      <c r="M74" s="793">
        <f t="shared" si="667"/>
        <v>4.4530560422404174E-4</v>
      </c>
      <c r="N74" s="794">
        <f t="shared" si="668"/>
        <v>3.5046298004205558E-3</v>
      </c>
      <c r="O74" s="795">
        <f t="shared" si="288"/>
        <v>2.4553706755438467E-3</v>
      </c>
      <c r="P74" s="796">
        <f t="shared" si="289"/>
        <v>1.7264144168033988E-3</v>
      </c>
      <c r="Q74" s="797">
        <f t="shared" si="290"/>
        <v>1.6365477582611001E-3</v>
      </c>
      <c r="R74" s="796">
        <f t="shared" si="291"/>
        <v>1.6497904190659501E-3</v>
      </c>
      <c r="S74" s="798">
        <f t="shared" si="292"/>
        <v>1.66628646241433E-3</v>
      </c>
      <c r="T74" s="794" t="s">
        <v>368</v>
      </c>
      <c r="U74" s="795" t="s">
        <v>368</v>
      </c>
      <c r="V74" s="790" t="s">
        <v>368</v>
      </c>
      <c r="W74" s="799" t="s">
        <v>368</v>
      </c>
      <c r="X74" s="790" t="s">
        <v>368</v>
      </c>
      <c r="Y74" s="800" t="s">
        <v>368</v>
      </c>
      <c r="Z74" s="2045">
        <f t="shared" si="338"/>
        <v>1330</v>
      </c>
      <c r="AA74" s="2194">
        <f t="shared" si="450"/>
        <v>0.49270482603815946</v>
      </c>
      <c r="AB74" s="2195">
        <f t="shared" si="241"/>
        <v>439</v>
      </c>
      <c r="AC74" s="2034">
        <f t="shared" si="664"/>
        <v>891</v>
      </c>
      <c r="AD74" s="801">
        <f t="shared" si="452"/>
        <v>0.42559999999999998</v>
      </c>
      <c r="AE74" s="2018">
        <f t="shared" si="242"/>
        <v>266</v>
      </c>
      <c r="AF74" s="802" t="s">
        <v>88</v>
      </c>
      <c r="AG74" s="801">
        <f t="shared" si="243"/>
        <v>0.15101289134438312</v>
      </c>
      <c r="AH74" s="2054">
        <v>543</v>
      </c>
      <c r="AI74" s="801">
        <f t="shared" si="244"/>
        <v>5.232558139534893E-2</v>
      </c>
      <c r="AJ74" s="803">
        <v>516</v>
      </c>
      <c r="AK74" s="804">
        <f t="shared" si="295"/>
        <v>2.3809523809523725E-2</v>
      </c>
      <c r="AL74" s="2054">
        <v>504</v>
      </c>
      <c r="AM74" s="805">
        <f t="shared" si="296"/>
        <v>-0.10160427807486627</v>
      </c>
      <c r="AN74" s="2069">
        <v>561</v>
      </c>
      <c r="AO74" s="801">
        <f t="shared" si="245"/>
        <v>-8.1833060556464776E-2</v>
      </c>
      <c r="AP74" s="2054">
        <v>611</v>
      </c>
      <c r="AQ74" s="805">
        <f t="shared" si="246"/>
        <v>9.917355371900749E-3</v>
      </c>
      <c r="AR74" s="2069">
        <v>605</v>
      </c>
      <c r="AS74" s="801">
        <f t="shared" si="247"/>
        <v>-8.7481146304675739E-2</v>
      </c>
      <c r="AT74" s="2054">
        <v>663</v>
      </c>
      <c r="AU74" s="805">
        <f t="shared" si="248"/>
        <v>6.7632850241545972E-2</v>
      </c>
      <c r="AV74" s="2069">
        <v>621</v>
      </c>
      <c r="AW74" s="801">
        <f t="shared" si="249"/>
        <v>-2.9687499999999978E-2</v>
      </c>
      <c r="AX74" s="2054">
        <v>640</v>
      </c>
      <c r="AY74" s="805">
        <f t="shared" si="297"/>
        <v>3.7277147487844386E-2</v>
      </c>
      <c r="AZ74" s="2083">
        <v>617</v>
      </c>
      <c r="BA74" s="2094">
        <f t="shared" si="339"/>
        <v>898</v>
      </c>
      <c r="BB74" s="2104">
        <f t="shared" si="794"/>
        <v>583</v>
      </c>
      <c r="BC74" s="2113">
        <v>388</v>
      </c>
      <c r="BD74" s="806">
        <f t="shared" si="795"/>
        <v>432</v>
      </c>
      <c r="BE74" s="807">
        <f t="shared" si="795"/>
        <v>308</v>
      </c>
      <c r="BF74" s="2137">
        <v>237</v>
      </c>
      <c r="BG74" s="2147">
        <f t="shared" si="796"/>
        <v>952</v>
      </c>
      <c r="BH74" s="806">
        <f t="shared" si="797"/>
        <v>759</v>
      </c>
      <c r="BI74" s="806">
        <f t="shared" si="797"/>
        <v>193</v>
      </c>
      <c r="BJ74" s="806">
        <f t="shared" si="798"/>
        <v>378</v>
      </c>
      <c r="BK74" s="806">
        <f t="shared" si="799"/>
        <v>139</v>
      </c>
      <c r="BL74" s="808">
        <f t="shared" si="799"/>
        <v>239</v>
      </c>
      <c r="BM74" s="2127">
        <f t="shared" si="340"/>
        <v>1330</v>
      </c>
      <c r="BN74" s="3274" t="s">
        <v>354</v>
      </c>
      <c r="BO74" s="874" t="s">
        <v>354</v>
      </c>
      <c r="BP74" s="811">
        <f t="shared" si="453"/>
        <v>4</v>
      </c>
      <c r="BQ74" s="2170" t="str">
        <f t="shared" si="252"/>
        <v>-</v>
      </c>
      <c r="BR74" s="2171">
        <f t="shared" si="342"/>
        <v>4</v>
      </c>
      <c r="BS74" s="813">
        <f t="shared" si="778"/>
        <v>0</v>
      </c>
      <c r="BT74" s="917" t="str">
        <f t="shared" si="301"/>
        <v>-</v>
      </c>
      <c r="BU74" s="814">
        <v>0</v>
      </c>
      <c r="BV74" s="917" t="str">
        <f t="shared" si="302"/>
        <v>-</v>
      </c>
      <c r="BW74" s="814">
        <v>0</v>
      </c>
      <c r="BX74" s="917" t="str">
        <f t="shared" si="303"/>
        <v>-</v>
      </c>
      <c r="BY74" s="815">
        <v>0</v>
      </c>
      <c r="BZ74" s="816">
        <f t="shared" si="343"/>
        <v>2</v>
      </c>
      <c r="CA74" s="817">
        <v>0</v>
      </c>
      <c r="CB74" s="883">
        <v>0</v>
      </c>
      <c r="CC74" s="819">
        <f t="shared" si="344"/>
        <v>2</v>
      </c>
      <c r="CD74" s="820">
        <v>0</v>
      </c>
      <c r="CE74" s="883">
        <v>0</v>
      </c>
      <c r="CF74" s="821">
        <f t="shared" si="454"/>
        <v>4</v>
      </c>
      <c r="CG74" s="822">
        <v>2</v>
      </c>
      <c r="CH74" s="823">
        <v>2</v>
      </c>
      <c r="CI74" s="821">
        <f t="shared" si="455"/>
        <v>0</v>
      </c>
      <c r="CJ74" s="823">
        <v>0</v>
      </c>
      <c r="CK74" s="824">
        <v>0</v>
      </c>
      <c r="CL74" s="825">
        <f t="shared" si="800"/>
        <v>1326</v>
      </c>
      <c r="CM74" s="826">
        <f t="shared" si="347"/>
        <v>0.48821548821548832</v>
      </c>
      <c r="CN74" s="2008">
        <f t="shared" si="348"/>
        <v>435</v>
      </c>
      <c r="CO74" s="827">
        <f t="shared" si="304"/>
        <v>891</v>
      </c>
      <c r="CP74" s="828">
        <f t="shared" si="305"/>
        <v>0.42559999999999998</v>
      </c>
      <c r="CQ74" s="829">
        <v>625</v>
      </c>
      <c r="CR74" s="830">
        <f t="shared" si="306"/>
        <v>0.15101289134438312</v>
      </c>
      <c r="CS74" s="829">
        <v>543</v>
      </c>
      <c r="CT74" s="830">
        <f t="shared" si="306"/>
        <v>5.232558139534893E-2</v>
      </c>
      <c r="CU74" s="831">
        <v>516</v>
      </c>
      <c r="CV74" s="832">
        <f t="shared" si="801"/>
        <v>896</v>
      </c>
      <c r="CW74" s="833">
        <f t="shared" si="801"/>
        <v>583</v>
      </c>
      <c r="CX74" s="884">
        <v>2697</v>
      </c>
      <c r="CY74" s="835">
        <f t="shared" si="802"/>
        <v>430</v>
      </c>
      <c r="CZ74" s="836">
        <f t="shared" si="802"/>
        <v>308</v>
      </c>
      <c r="DA74" s="885">
        <v>237</v>
      </c>
      <c r="DB74" s="821">
        <f t="shared" si="803"/>
        <v>948</v>
      </c>
      <c r="DC74" s="821">
        <f t="shared" si="804"/>
        <v>757</v>
      </c>
      <c r="DD74" s="838">
        <f t="shared" si="805"/>
        <v>191</v>
      </c>
      <c r="DE74" s="821">
        <f t="shared" si="806"/>
        <v>378</v>
      </c>
      <c r="DF74" s="838">
        <f t="shared" si="807"/>
        <v>139</v>
      </c>
      <c r="DG74" s="1142">
        <f t="shared" si="808"/>
        <v>239</v>
      </c>
      <c r="DH74" s="1148">
        <f t="shared" si="809"/>
        <v>736</v>
      </c>
      <c r="DI74" s="833">
        <f t="shared" si="309"/>
        <v>451</v>
      </c>
      <c r="DJ74" s="841">
        <f t="shared" si="356"/>
        <v>278</v>
      </c>
      <c r="DK74" s="840">
        <f t="shared" si="810"/>
        <v>554</v>
      </c>
      <c r="DL74" s="840">
        <f t="shared" si="811"/>
        <v>182</v>
      </c>
      <c r="DM74" s="840">
        <f t="shared" si="812"/>
        <v>553</v>
      </c>
      <c r="DN74" s="833">
        <f t="shared" si="813"/>
        <v>327</v>
      </c>
      <c r="DO74" s="842">
        <v>191</v>
      </c>
      <c r="DP74" s="843">
        <f t="shared" si="814"/>
        <v>183</v>
      </c>
      <c r="DQ74" s="833">
        <f t="shared" si="815"/>
        <v>124</v>
      </c>
      <c r="DR74" s="886">
        <v>87</v>
      </c>
      <c r="DS74" s="887">
        <v>492</v>
      </c>
      <c r="DT74" s="888">
        <v>288</v>
      </c>
      <c r="DU74" s="889">
        <v>164</v>
      </c>
      <c r="DV74" s="848">
        <v>61</v>
      </c>
      <c r="DW74" s="807">
        <v>39</v>
      </c>
      <c r="DX74" s="890">
        <v>27</v>
      </c>
      <c r="DY74" s="848">
        <v>62</v>
      </c>
      <c r="DZ74" s="807">
        <v>42</v>
      </c>
      <c r="EA74" s="891">
        <v>32</v>
      </c>
      <c r="EB74" s="851">
        <v>121</v>
      </c>
      <c r="EC74" s="807">
        <v>82</v>
      </c>
      <c r="ED74" s="892">
        <v>55</v>
      </c>
      <c r="EE74" s="853">
        <f t="shared" si="357"/>
        <v>6</v>
      </c>
      <c r="EF74" s="854">
        <f t="shared" si="310"/>
        <v>5</v>
      </c>
      <c r="EG74" s="855">
        <f t="shared" si="311"/>
        <v>0</v>
      </c>
      <c r="EH74" s="835">
        <f t="shared" si="816"/>
        <v>4</v>
      </c>
      <c r="EI74" s="853">
        <f t="shared" si="817"/>
        <v>2</v>
      </c>
      <c r="EJ74" s="835">
        <f t="shared" si="818"/>
        <v>2</v>
      </c>
      <c r="EK74" s="855">
        <f t="shared" si="819"/>
        <v>1</v>
      </c>
      <c r="EL74" s="886">
        <v>0</v>
      </c>
      <c r="EM74" s="835">
        <f t="shared" si="820"/>
        <v>4</v>
      </c>
      <c r="EN74" s="854">
        <f t="shared" si="821"/>
        <v>4</v>
      </c>
      <c r="EO74" s="886">
        <v>0</v>
      </c>
      <c r="EP74" s="856">
        <v>2</v>
      </c>
      <c r="EQ74" s="807">
        <v>1</v>
      </c>
      <c r="ER74" s="884">
        <v>0</v>
      </c>
      <c r="ES74" s="857">
        <v>0</v>
      </c>
      <c r="ET74" s="858">
        <v>0</v>
      </c>
      <c r="EU74" s="886">
        <v>0</v>
      </c>
      <c r="EV74" s="856">
        <v>2</v>
      </c>
      <c r="EW74" s="807">
        <v>2</v>
      </c>
      <c r="EX74" s="891">
        <v>0</v>
      </c>
      <c r="EY74" s="851">
        <v>2</v>
      </c>
      <c r="EZ74" s="807">
        <v>2</v>
      </c>
      <c r="FA74" s="892">
        <v>0</v>
      </c>
      <c r="FB74" s="853">
        <f t="shared" si="358"/>
        <v>93</v>
      </c>
      <c r="FC74" s="854">
        <f t="shared" si="312"/>
        <v>56</v>
      </c>
      <c r="FD74" s="855">
        <f t="shared" si="313"/>
        <v>52</v>
      </c>
      <c r="FE74" s="835">
        <f t="shared" si="822"/>
        <v>64</v>
      </c>
      <c r="FF74" s="835">
        <f t="shared" si="823"/>
        <v>29</v>
      </c>
      <c r="FG74" s="835">
        <f t="shared" si="824"/>
        <v>70</v>
      </c>
      <c r="FH74" s="855">
        <f t="shared" si="825"/>
        <v>41</v>
      </c>
      <c r="FI74" s="783">
        <v>36</v>
      </c>
      <c r="FJ74" s="860">
        <f t="shared" si="826"/>
        <v>23</v>
      </c>
      <c r="FK74" s="854">
        <f t="shared" si="827"/>
        <v>15</v>
      </c>
      <c r="FL74" s="893">
        <v>16</v>
      </c>
      <c r="FM74" s="856">
        <v>55</v>
      </c>
      <c r="FN74" s="807">
        <v>34</v>
      </c>
      <c r="FO74" s="884">
        <v>30</v>
      </c>
      <c r="FP74" s="848">
        <v>15</v>
      </c>
      <c r="FQ74" s="807">
        <v>7</v>
      </c>
      <c r="FR74" s="884">
        <v>6</v>
      </c>
      <c r="FS74" s="848">
        <v>9</v>
      </c>
      <c r="FT74" s="807">
        <v>7</v>
      </c>
      <c r="FU74" s="891">
        <v>8</v>
      </c>
      <c r="FV74" s="851">
        <v>14</v>
      </c>
      <c r="FW74" s="807">
        <v>8</v>
      </c>
      <c r="FX74" s="892">
        <v>8</v>
      </c>
      <c r="FY74" s="853">
        <f t="shared" si="359"/>
        <v>77</v>
      </c>
      <c r="FZ74" s="854">
        <f t="shared" si="314"/>
        <v>60</v>
      </c>
      <c r="GA74" s="855">
        <f t="shared" si="315"/>
        <v>50</v>
      </c>
      <c r="GB74" s="835">
        <f t="shared" si="828"/>
        <v>41</v>
      </c>
      <c r="GC74" s="835">
        <f t="shared" si="829"/>
        <v>36</v>
      </c>
      <c r="GD74" s="835">
        <f t="shared" si="830"/>
        <v>55</v>
      </c>
      <c r="GE74" s="855">
        <f t="shared" si="831"/>
        <v>44</v>
      </c>
      <c r="GF74" s="886">
        <v>36</v>
      </c>
      <c r="GG74" s="862">
        <f t="shared" si="832"/>
        <v>22</v>
      </c>
      <c r="GH74" s="854">
        <f t="shared" si="833"/>
        <v>16</v>
      </c>
      <c r="GI74" s="893">
        <v>14</v>
      </c>
      <c r="GJ74" s="856">
        <v>34</v>
      </c>
      <c r="GK74" s="807">
        <v>28</v>
      </c>
      <c r="GL74" s="884">
        <v>25</v>
      </c>
      <c r="GM74" s="848">
        <v>21</v>
      </c>
      <c r="GN74" s="807">
        <v>16</v>
      </c>
      <c r="GO74" s="890">
        <v>11</v>
      </c>
      <c r="GP74" s="848">
        <v>7</v>
      </c>
      <c r="GQ74" s="807">
        <v>4</v>
      </c>
      <c r="GR74" s="885">
        <v>3</v>
      </c>
      <c r="GS74" s="856">
        <v>15</v>
      </c>
      <c r="GT74" s="807">
        <v>12</v>
      </c>
      <c r="GU74" s="892">
        <v>11</v>
      </c>
      <c r="GV74" s="853">
        <f t="shared" si="360"/>
        <v>161</v>
      </c>
      <c r="GW74" s="854">
        <f t="shared" si="316"/>
        <v>124</v>
      </c>
      <c r="GX74" s="855">
        <f t="shared" si="361"/>
        <v>102</v>
      </c>
      <c r="GY74" s="835">
        <f t="shared" si="834"/>
        <v>101</v>
      </c>
      <c r="GZ74" s="835">
        <f t="shared" si="835"/>
        <v>60</v>
      </c>
      <c r="HA74" s="835">
        <f t="shared" si="836"/>
        <v>95</v>
      </c>
      <c r="HB74" s="855">
        <f t="shared" si="837"/>
        <v>73</v>
      </c>
      <c r="HC74" s="783">
        <f t="shared" si="317"/>
        <v>56</v>
      </c>
      <c r="HD74" s="835">
        <f t="shared" si="838"/>
        <v>66</v>
      </c>
      <c r="HE74" s="855">
        <f t="shared" si="839"/>
        <v>51</v>
      </c>
      <c r="HF74" s="893">
        <f t="shared" si="318"/>
        <v>46</v>
      </c>
      <c r="HG74" s="856">
        <v>75</v>
      </c>
      <c r="HH74" s="807">
        <v>55</v>
      </c>
      <c r="HI74" s="884">
        <v>43</v>
      </c>
      <c r="HJ74" s="848">
        <v>20</v>
      </c>
      <c r="HK74" s="807">
        <v>18</v>
      </c>
      <c r="HL74" s="884">
        <v>13</v>
      </c>
      <c r="HM74" s="848">
        <v>26</v>
      </c>
      <c r="HN74" s="807">
        <v>19</v>
      </c>
      <c r="HO74" s="891">
        <v>17</v>
      </c>
      <c r="HP74" s="856">
        <v>40</v>
      </c>
      <c r="HQ74" s="807">
        <v>32</v>
      </c>
      <c r="HR74" s="885">
        <v>29</v>
      </c>
      <c r="HS74" s="863">
        <f t="shared" si="840"/>
        <v>253</v>
      </c>
      <c r="HT74" s="854">
        <f t="shared" si="840"/>
        <v>195</v>
      </c>
      <c r="HU74" s="836">
        <f t="shared" si="840"/>
        <v>143</v>
      </c>
      <c r="HV74" s="835">
        <f t="shared" si="841"/>
        <v>132</v>
      </c>
      <c r="HW74" s="864">
        <f t="shared" si="842"/>
        <v>121</v>
      </c>
      <c r="HX74" s="835">
        <f t="shared" si="843"/>
        <v>173</v>
      </c>
      <c r="HY74" s="836">
        <f t="shared" si="844"/>
        <v>133</v>
      </c>
      <c r="HZ74" s="884">
        <v>89</v>
      </c>
      <c r="IA74" s="835">
        <f t="shared" si="845"/>
        <v>80</v>
      </c>
      <c r="IB74" s="836">
        <f t="shared" si="845"/>
        <v>62</v>
      </c>
      <c r="IC74" s="891">
        <v>54</v>
      </c>
      <c r="ID74" s="856">
        <v>99</v>
      </c>
      <c r="IE74" s="807">
        <v>80</v>
      </c>
      <c r="IF74" s="884">
        <v>47</v>
      </c>
      <c r="IG74" s="848">
        <v>74</v>
      </c>
      <c r="IH74" s="807">
        <v>53</v>
      </c>
      <c r="II74" s="884">
        <v>42</v>
      </c>
      <c r="IJ74" s="848">
        <v>33</v>
      </c>
      <c r="IK74" s="807">
        <v>23</v>
      </c>
      <c r="IL74" s="892">
        <v>19</v>
      </c>
      <c r="IM74" s="848">
        <v>47</v>
      </c>
      <c r="IN74" s="807">
        <v>39</v>
      </c>
      <c r="IO74" s="894">
        <v>35</v>
      </c>
      <c r="IP74" s="1945">
        <f t="shared" si="846"/>
        <v>1330</v>
      </c>
      <c r="IQ74" s="3236">
        <f t="shared" si="847"/>
        <v>180</v>
      </c>
      <c r="IR74" s="3237">
        <v>153</v>
      </c>
      <c r="IS74" s="3238">
        <v>27</v>
      </c>
      <c r="IT74" s="3236">
        <f t="shared" si="848"/>
        <v>195</v>
      </c>
      <c r="IU74" s="3237">
        <v>166</v>
      </c>
      <c r="IV74" s="3238">
        <v>29</v>
      </c>
      <c r="IW74" s="3236">
        <f t="shared" si="849"/>
        <v>312</v>
      </c>
      <c r="IX74" s="3237">
        <v>221</v>
      </c>
      <c r="IY74" s="3238">
        <v>91</v>
      </c>
      <c r="IZ74" s="3236">
        <f t="shared" si="850"/>
        <v>280</v>
      </c>
      <c r="JA74" s="3237">
        <v>156</v>
      </c>
      <c r="JB74" s="3238">
        <v>124</v>
      </c>
      <c r="JC74" s="3236">
        <f t="shared" si="851"/>
        <v>90</v>
      </c>
      <c r="JD74" s="3237">
        <v>54</v>
      </c>
      <c r="JE74" s="3238">
        <v>36</v>
      </c>
      <c r="JF74" s="3236">
        <f t="shared" si="852"/>
        <v>273</v>
      </c>
      <c r="JG74" s="3237">
        <v>148</v>
      </c>
      <c r="JH74" s="3239">
        <v>125</v>
      </c>
      <c r="JI74" s="78"/>
      <c r="JJ74" s="1092">
        <v>27</v>
      </c>
      <c r="JK74" s="1093">
        <v>32</v>
      </c>
      <c r="JL74" s="1094">
        <v>45</v>
      </c>
      <c r="JM74" s="1053">
        <f t="shared" si="669"/>
        <v>3.7769967771571901E-3</v>
      </c>
      <c r="JN74" s="1054">
        <f t="shared" si="270"/>
        <v>2.4303432271822129E-3</v>
      </c>
      <c r="JO74" s="1055">
        <f t="shared" si="271"/>
        <v>1.2337961439757847E-3</v>
      </c>
      <c r="JP74" s="1056">
        <f t="shared" si="272"/>
        <v>1.0915803836583995E-3</v>
      </c>
      <c r="JQ74" s="1057">
        <f t="shared" si="273"/>
        <v>1.1337472964487547E-3</v>
      </c>
      <c r="JR74" s="1056">
        <f t="shared" si="274"/>
        <v>1.1873117136275031E-3</v>
      </c>
      <c r="JS74" s="1058">
        <f t="shared" si="670"/>
        <v>5.3731095574964215E-3</v>
      </c>
      <c r="JT74" s="1059">
        <f t="shared" si="671"/>
        <v>3.4653133313957388E-3</v>
      </c>
      <c r="JU74" s="1060">
        <f t="shared" si="672"/>
        <v>1.7638758231420509E-3</v>
      </c>
      <c r="JV74" s="1061">
        <f t="shared" si="673"/>
        <v>1.5345037685607257E-3</v>
      </c>
      <c r="JW74" s="1060">
        <f t="shared" si="674"/>
        <v>1.617357983527831E-3</v>
      </c>
      <c r="JX74" s="1062">
        <f t="shared" si="675"/>
        <v>1.6884229625522907E-3</v>
      </c>
      <c r="JY74" s="1058" t="s">
        <v>368</v>
      </c>
      <c r="JZ74" s="1059" t="s">
        <v>368</v>
      </c>
      <c r="KA74" s="1057" t="s">
        <v>368</v>
      </c>
      <c r="KB74" s="1056" t="s">
        <v>368</v>
      </c>
      <c r="KC74" s="1057" t="s">
        <v>368</v>
      </c>
      <c r="KD74" s="1063" t="s">
        <v>368</v>
      </c>
      <c r="KE74" s="1064">
        <f t="shared" si="853"/>
        <v>259</v>
      </c>
      <c r="KF74" s="1065"/>
      <c r="KG74" s="1066">
        <f t="shared" si="281"/>
        <v>0.67096774193548381</v>
      </c>
      <c r="KH74" s="3303">
        <f t="shared" si="282"/>
        <v>104</v>
      </c>
      <c r="KI74" s="1067">
        <f t="shared" si="854"/>
        <v>155</v>
      </c>
      <c r="KJ74" s="1068" t="s">
        <v>353</v>
      </c>
      <c r="KK74" s="1069">
        <f t="shared" si="326"/>
        <v>1.0666666666666669</v>
      </c>
      <c r="KL74" s="1070" t="s">
        <v>19</v>
      </c>
      <c r="KM74" s="1071"/>
      <c r="KN74" s="1072">
        <f t="shared" si="327"/>
        <v>0.10294117647058831</v>
      </c>
      <c r="KO74" s="1073">
        <v>68</v>
      </c>
      <c r="KP74" s="1071"/>
      <c r="KQ74" s="1074">
        <f t="shared" si="328"/>
        <v>4.6153846153846212E-2</v>
      </c>
      <c r="KR74" s="1073">
        <v>65</v>
      </c>
      <c r="KS74" s="1071"/>
      <c r="KT74" s="1074">
        <f t="shared" si="329"/>
        <v>-2.9850746268656692E-2</v>
      </c>
      <c r="KU74" s="1073">
        <v>67</v>
      </c>
      <c r="KV74" s="1075"/>
      <c r="KW74" s="2779">
        <f t="shared" si="855"/>
        <v>115</v>
      </c>
      <c r="KX74" s="2780">
        <f t="shared" si="330"/>
        <v>0.47435897435897445</v>
      </c>
      <c r="KY74" s="2781">
        <f t="shared" si="331"/>
        <v>37</v>
      </c>
      <c r="KZ74" s="2703">
        <f t="shared" si="856"/>
        <v>78</v>
      </c>
      <c r="LA74" s="2780">
        <f t="shared" si="332"/>
        <v>1.1081081081081079</v>
      </c>
      <c r="LB74" s="2781">
        <f t="shared" si="364"/>
        <v>41</v>
      </c>
      <c r="LC74" s="2952">
        <f t="shared" si="369"/>
        <v>37</v>
      </c>
      <c r="LD74" s="1077">
        <v>62</v>
      </c>
      <c r="LE74" s="1078">
        <v>33</v>
      </c>
      <c r="LF74" s="2718">
        <v>10</v>
      </c>
      <c r="LG74" s="1077">
        <v>53</v>
      </c>
      <c r="LH74" s="2703">
        <v>45</v>
      </c>
      <c r="LI74" s="1079">
        <v>27</v>
      </c>
      <c r="LJ74" s="1077"/>
      <c r="LK74" s="2703"/>
      <c r="LL74" s="2704"/>
      <c r="LM74" s="2779">
        <f t="shared" si="365"/>
        <v>127</v>
      </c>
      <c r="LN74" s="2780">
        <f t="shared" si="333"/>
        <v>0.64935064935064934</v>
      </c>
      <c r="LO74" s="2781">
        <f t="shared" si="334"/>
        <v>50</v>
      </c>
      <c r="LP74" s="2782">
        <f t="shared" si="366"/>
        <v>77</v>
      </c>
      <c r="LQ74" s="2780">
        <f t="shared" si="367"/>
        <v>1.0263157894736841</v>
      </c>
      <c r="LR74" s="2781">
        <f t="shared" si="368"/>
        <v>39</v>
      </c>
      <c r="LS74" s="2783">
        <f t="shared" si="857"/>
        <v>38</v>
      </c>
      <c r="LT74" s="2837">
        <v>103</v>
      </c>
      <c r="LU74" s="1081">
        <v>59</v>
      </c>
      <c r="LV74" s="1084">
        <v>16</v>
      </c>
      <c r="LW74" s="1080">
        <v>0</v>
      </c>
      <c r="LX74" s="1081">
        <v>0</v>
      </c>
      <c r="LY74" s="1082">
        <v>1</v>
      </c>
      <c r="LZ74" s="1080"/>
      <c r="MA74" s="1081"/>
      <c r="MB74" s="1083"/>
      <c r="MC74" s="1080">
        <v>7</v>
      </c>
      <c r="MD74" s="1085">
        <v>5</v>
      </c>
      <c r="ME74" s="1086">
        <v>10</v>
      </c>
      <c r="MF74" s="1080"/>
      <c r="MG74" s="1081"/>
      <c r="MH74" s="1083"/>
      <c r="MI74" s="1080">
        <v>17</v>
      </c>
      <c r="MJ74" s="1085">
        <v>13</v>
      </c>
      <c r="MK74" s="1087" t="s">
        <v>353</v>
      </c>
      <c r="ML74" s="2863">
        <v>11</v>
      </c>
      <c r="MM74" s="2871"/>
      <c r="MN74" s="1088">
        <v>17</v>
      </c>
      <c r="MO74" s="2780" t="str">
        <f t="shared" si="335"/>
        <v>-</v>
      </c>
      <c r="MP74" s="2781">
        <f t="shared" si="336"/>
        <v>17</v>
      </c>
      <c r="MQ74" s="1085"/>
      <c r="MR74" s="3185"/>
      <c r="MS74" s="2780" t="str">
        <f t="shared" si="284"/>
        <v>-</v>
      </c>
      <c r="MT74" s="2781">
        <f t="shared" si="285"/>
        <v>0</v>
      </c>
      <c r="MU74" s="3147"/>
      <c r="MV74" s="3164"/>
      <c r="MW74" s="1089">
        <f t="shared" si="858"/>
        <v>259</v>
      </c>
      <c r="MX74" s="1120">
        <v>1</v>
      </c>
      <c r="MY74" s="1090">
        <v>0</v>
      </c>
      <c r="MZ74" s="1091">
        <v>0</v>
      </c>
      <c r="NA74" s="1090">
        <v>32</v>
      </c>
      <c r="NB74" s="1091">
        <v>26</v>
      </c>
      <c r="NC74" s="1090">
        <v>0</v>
      </c>
      <c r="ND74" s="1091">
        <v>15</v>
      </c>
      <c r="NE74" s="1090">
        <v>22</v>
      </c>
      <c r="NF74" s="1091">
        <v>16</v>
      </c>
      <c r="NG74" s="1090">
        <v>9</v>
      </c>
      <c r="NH74" s="1090">
        <v>10</v>
      </c>
      <c r="NI74" s="1090">
        <v>53</v>
      </c>
      <c r="NJ74" s="1090">
        <v>7</v>
      </c>
      <c r="NK74" s="1090">
        <v>7</v>
      </c>
      <c r="NL74" s="1090">
        <v>2</v>
      </c>
      <c r="NM74" s="1090">
        <v>0</v>
      </c>
      <c r="NN74" s="1090">
        <v>0</v>
      </c>
      <c r="NO74" s="1090">
        <v>21</v>
      </c>
      <c r="NP74" s="1090">
        <v>0</v>
      </c>
      <c r="NQ74" s="1090">
        <v>0</v>
      </c>
      <c r="NR74" s="1134">
        <v>38</v>
      </c>
    </row>
    <row r="75" spans="1:382" s="88" customFormat="1" ht="20.100000000000001" customHeight="1">
      <c r="A75" s="566" t="s">
        <v>397</v>
      </c>
      <c r="B75" s="567"/>
      <c r="C75" s="567"/>
      <c r="D75" s="568" t="s">
        <v>753</v>
      </c>
      <c r="E75" s="569">
        <v>86</v>
      </c>
      <c r="F75" s="570">
        <v>90</v>
      </c>
      <c r="G75" s="571">
        <v>89</v>
      </c>
      <c r="H75" s="572">
        <f t="shared" si="287"/>
        <v>1.4029104578836205E-4</v>
      </c>
      <c r="I75" s="573">
        <f t="shared" si="337"/>
        <v>1.4464384631829752E-4</v>
      </c>
      <c r="J75" s="574">
        <f t="shared" si="236"/>
        <v>1.5125118340046271E-4</v>
      </c>
      <c r="K75" s="575">
        <f t="shared" si="665"/>
        <v>1.6574253926026399E-4</v>
      </c>
      <c r="L75" s="576">
        <f t="shared" si="666"/>
        <v>1.6792655312382747E-4</v>
      </c>
      <c r="M75" s="577">
        <f t="shared" si="667"/>
        <v>1.5196937287010947E-4</v>
      </c>
      <c r="N75" s="578">
        <f t="shared" si="668"/>
        <v>4.7694586005723349E-4</v>
      </c>
      <c r="O75" s="579">
        <f t="shared" si="288"/>
        <v>5.0154597412904614E-4</v>
      </c>
      <c r="P75" s="580">
        <f t="shared" si="289"/>
        <v>5.2206771964134779E-4</v>
      </c>
      <c r="Q75" s="581">
        <f t="shared" si="290"/>
        <v>5.9072442102978942E-4</v>
      </c>
      <c r="R75" s="580">
        <f t="shared" si="291"/>
        <v>6.1387550476872557E-4</v>
      </c>
      <c r="S75" s="582">
        <f t="shared" si="292"/>
        <v>5.6865331653822371E-4</v>
      </c>
      <c r="T75" s="578" t="s">
        <v>368</v>
      </c>
      <c r="U75" s="579" t="s">
        <v>368</v>
      </c>
      <c r="V75" s="574" t="s">
        <v>368</v>
      </c>
      <c r="W75" s="583" t="s">
        <v>368</v>
      </c>
      <c r="X75" s="574" t="s">
        <v>368</v>
      </c>
      <c r="Y75" s="584" t="s">
        <v>368</v>
      </c>
      <c r="Z75" s="2043">
        <f t="shared" si="338"/>
        <v>181</v>
      </c>
      <c r="AA75" s="2190">
        <f t="shared" si="450"/>
        <v>-5.494505494505475E-3</v>
      </c>
      <c r="AB75" s="2191">
        <f t="shared" si="241"/>
        <v>-1</v>
      </c>
      <c r="AC75" s="2032">
        <f t="shared" si="664"/>
        <v>182</v>
      </c>
      <c r="AD75" s="585">
        <f t="shared" si="452"/>
        <v>-3.703703703703709E-2</v>
      </c>
      <c r="AE75" s="2025">
        <f t="shared" si="242"/>
        <v>-7</v>
      </c>
      <c r="AF75" s="586" t="s">
        <v>90</v>
      </c>
      <c r="AG75" s="585">
        <f t="shared" si="243"/>
        <v>-3.5714285714285698E-2</v>
      </c>
      <c r="AH75" s="2052">
        <v>196</v>
      </c>
      <c r="AI75" s="585">
        <f t="shared" si="244"/>
        <v>2.0833333333333259E-2</v>
      </c>
      <c r="AJ75" s="587">
        <v>192</v>
      </c>
      <c r="AK75" s="588">
        <f t="shared" si="295"/>
        <v>0.11627906976744184</v>
      </c>
      <c r="AL75" s="2052">
        <v>172</v>
      </c>
      <c r="AM75" s="589">
        <f t="shared" si="296"/>
        <v>8.1761006289308158E-2</v>
      </c>
      <c r="AN75" s="2067">
        <v>159</v>
      </c>
      <c r="AO75" s="585">
        <f t="shared" si="245"/>
        <v>-4.216867469879515E-2</v>
      </c>
      <c r="AP75" s="2052">
        <v>166</v>
      </c>
      <c r="AQ75" s="589">
        <f t="shared" si="246"/>
        <v>4.4025157232704393E-2</v>
      </c>
      <c r="AR75" s="2067">
        <v>159</v>
      </c>
      <c r="AS75" s="585">
        <f t="shared" si="247"/>
        <v>3.2467532467532534E-2</v>
      </c>
      <c r="AT75" s="2052">
        <v>154</v>
      </c>
      <c r="AU75" s="589">
        <f t="shared" si="248"/>
        <v>-0.13966480446927376</v>
      </c>
      <c r="AV75" s="2067">
        <v>179</v>
      </c>
      <c r="AW75" s="585">
        <f t="shared" si="249"/>
        <v>-7.7319587628865927E-2</v>
      </c>
      <c r="AX75" s="2052">
        <v>194</v>
      </c>
      <c r="AY75" s="589">
        <f t="shared" si="297"/>
        <v>0.20496894409937894</v>
      </c>
      <c r="AZ75" s="2081">
        <v>161</v>
      </c>
      <c r="BA75" s="2092">
        <f t="shared" si="339"/>
        <v>45</v>
      </c>
      <c r="BB75" s="2102">
        <f t="shared" si="794"/>
        <v>45</v>
      </c>
      <c r="BC75" s="2111">
        <v>49</v>
      </c>
      <c r="BD75" s="590">
        <f t="shared" si="795"/>
        <v>136</v>
      </c>
      <c r="BE75" s="591">
        <f t="shared" si="795"/>
        <v>137</v>
      </c>
      <c r="BF75" s="2135">
        <v>140</v>
      </c>
      <c r="BG75" s="2145">
        <f t="shared" si="796"/>
        <v>172</v>
      </c>
      <c r="BH75" s="593">
        <f t="shared" si="797"/>
        <v>41</v>
      </c>
      <c r="BI75" s="593">
        <f t="shared" si="797"/>
        <v>131</v>
      </c>
      <c r="BJ75" s="592">
        <f t="shared" si="798"/>
        <v>9</v>
      </c>
      <c r="BK75" s="593">
        <f t="shared" si="799"/>
        <v>4</v>
      </c>
      <c r="BL75" s="594">
        <f t="shared" si="799"/>
        <v>5</v>
      </c>
      <c r="BM75" s="2125">
        <f t="shared" si="340"/>
        <v>181</v>
      </c>
      <c r="BN75" s="3271" t="s">
        <v>354</v>
      </c>
      <c r="BO75" s="595" t="s">
        <v>354</v>
      </c>
      <c r="BP75" s="596">
        <f t="shared" si="453"/>
        <v>8</v>
      </c>
      <c r="BQ75" s="2162">
        <f t="shared" si="252"/>
        <v>0</v>
      </c>
      <c r="BR75" s="2163">
        <f t="shared" si="342"/>
        <v>0</v>
      </c>
      <c r="BS75" s="597">
        <f t="shared" si="778"/>
        <v>8</v>
      </c>
      <c r="BT75" s="598">
        <f t="shared" si="301"/>
        <v>0.33333333333333326</v>
      </c>
      <c r="BU75" s="599">
        <v>6</v>
      </c>
      <c r="BV75" s="598">
        <f t="shared" si="302"/>
        <v>0.19999999999999996</v>
      </c>
      <c r="BW75" s="599">
        <v>5</v>
      </c>
      <c r="BX75" s="598">
        <f t="shared" si="303"/>
        <v>0</v>
      </c>
      <c r="BY75" s="600">
        <v>5</v>
      </c>
      <c r="BZ75" s="601">
        <f t="shared" si="343"/>
        <v>0</v>
      </c>
      <c r="CA75" s="602">
        <v>0</v>
      </c>
      <c r="CB75" s="603">
        <v>0</v>
      </c>
      <c r="CC75" s="604">
        <f t="shared" si="344"/>
        <v>8</v>
      </c>
      <c r="CD75" s="605">
        <v>8</v>
      </c>
      <c r="CE75" s="603">
        <v>6</v>
      </c>
      <c r="CF75" s="606">
        <f t="shared" si="454"/>
        <v>8</v>
      </c>
      <c r="CG75" s="607">
        <v>0</v>
      </c>
      <c r="CH75" s="608">
        <v>8</v>
      </c>
      <c r="CI75" s="606">
        <f t="shared" si="455"/>
        <v>0</v>
      </c>
      <c r="CJ75" s="608">
        <v>0</v>
      </c>
      <c r="CK75" s="609">
        <v>0</v>
      </c>
      <c r="CL75" s="610">
        <f t="shared" si="800"/>
        <v>173</v>
      </c>
      <c r="CM75" s="611">
        <f t="shared" si="347"/>
        <v>-5.7471264367816577E-3</v>
      </c>
      <c r="CN75" s="2006">
        <f t="shared" si="348"/>
        <v>-1</v>
      </c>
      <c r="CO75" s="612">
        <f t="shared" si="304"/>
        <v>174</v>
      </c>
      <c r="CP75" s="613">
        <f t="shared" si="305"/>
        <v>-4.9180327868852514E-2</v>
      </c>
      <c r="CQ75" s="614">
        <v>183</v>
      </c>
      <c r="CR75" s="615">
        <f t="shared" si="306"/>
        <v>-4.1884816753926746E-2</v>
      </c>
      <c r="CS75" s="614">
        <v>191</v>
      </c>
      <c r="CT75" s="615">
        <f t="shared" si="306"/>
        <v>2.1390374331550888E-2</v>
      </c>
      <c r="CU75" s="616">
        <v>187</v>
      </c>
      <c r="CV75" s="617">
        <f t="shared" si="801"/>
        <v>45</v>
      </c>
      <c r="CW75" s="618">
        <f t="shared" si="801"/>
        <v>45</v>
      </c>
      <c r="CX75" s="619">
        <v>2698</v>
      </c>
      <c r="CY75" s="620">
        <f t="shared" si="802"/>
        <v>128</v>
      </c>
      <c r="CZ75" s="621">
        <f t="shared" si="802"/>
        <v>129</v>
      </c>
      <c r="DA75" s="622">
        <v>134</v>
      </c>
      <c r="DB75" s="606">
        <f t="shared" si="803"/>
        <v>164</v>
      </c>
      <c r="DC75" s="623">
        <f t="shared" si="804"/>
        <v>41</v>
      </c>
      <c r="DD75" s="624">
        <f t="shared" si="805"/>
        <v>123</v>
      </c>
      <c r="DE75" s="606">
        <f t="shared" si="806"/>
        <v>9</v>
      </c>
      <c r="DF75" s="624">
        <f t="shared" si="807"/>
        <v>4</v>
      </c>
      <c r="DG75" s="1140">
        <f t="shared" si="808"/>
        <v>5</v>
      </c>
      <c r="DH75" s="1146">
        <f t="shared" si="809"/>
        <v>115</v>
      </c>
      <c r="DI75" s="625">
        <f t="shared" si="309"/>
        <v>119</v>
      </c>
      <c r="DJ75" s="626">
        <f t="shared" si="356"/>
        <v>119</v>
      </c>
      <c r="DK75" s="627">
        <f t="shared" si="810"/>
        <v>30</v>
      </c>
      <c r="DL75" s="627">
        <f t="shared" si="811"/>
        <v>85</v>
      </c>
      <c r="DM75" s="628">
        <f t="shared" si="812"/>
        <v>112</v>
      </c>
      <c r="DN75" s="625">
        <f t="shared" si="813"/>
        <v>116</v>
      </c>
      <c r="DO75" s="629">
        <v>114</v>
      </c>
      <c r="DP75" s="630">
        <f t="shared" si="814"/>
        <v>3</v>
      </c>
      <c r="DQ75" s="625">
        <f t="shared" si="815"/>
        <v>3</v>
      </c>
      <c r="DR75" s="631">
        <v>5</v>
      </c>
      <c r="DS75" s="632">
        <v>28</v>
      </c>
      <c r="DT75" s="633">
        <v>31</v>
      </c>
      <c r="DU75" s="634">
        <v>29</v>
      </c>
      <c r="DV75" s="635">
        <v>84</v>
      </c>
      <c r="DW75" s="636">
        <v>85</v>
      </c>
      <c r="DX75" s="637">
        <v>85</v>
      </c>
      <c r="DY75" s="635">
        <v>2</v>
      </c>
      <c r="DZ75" s="636">
        <v>2</v>
      </c>
      <c r="EA75" s="638">
        <v>3</v>
      </c>
      <c r="EB75" s="639">
        <v>1</v>
      </c>
      <c r="EC75" s="636">
        <v>1</v>
      </c>
      <c r="ED75" s="640">
        <v>2</v>
      </c>
      <c r="EE75" s="641">
        <f t="shared" si="357"/>
        <v>0</v>
      </c>
      <c r="EF75" s="642">
        <f t="shared" si="310"/>
        <v>0</v>
      </c>
      <c r="EG75" s="643">
        <f t="shared" si="311"/>
        <v>0</v>
      </c>
      <c r="EH75" s="620">
        <f t="shared" si="816"/>
        <v>0</v>
      </c>
      <c r="EI75" s="644">
        <f t="shared" si="817"/>
        <v>0</v>
      </c>
      <c r="EJ75" s="645">
        <f t="shared" si="818"/>
        <v>0</v>
      </c>
      <c r="EK75" s="643">
        <f t="shared" si="819"/>
        <v>0</v>
      </c>
      <c r="EL75" s="646">
        <v>0</v>
      </c>
      <c r="EM75" s="645">
        <f t="shared" si="820"/>
        <v>0</v>
      </c>
      <c r="EN75" s="642">
        <f t="shared" si="821"/>
        <v>0</v>
      </c>
      <c r="EO75" s="646">
        <v>0</v>
      </c>
      <c r="EP75" s="647">
        <v>0</v>
      </c>
      <c r="EQ75" s="648">
        <v>0</v>
      </c>
      <c r="ER75" s="649">
        <v>0</v>
      </c>
      <c r="ES75" s="650">
        <v>0</v>
      </c>
      <c r="ET75" s="651">
        <v>0</v>
      </c>
      <c r="EU75" s="646">
        <v>0</v>
      </c>
      <c r="EV75" s="647">
        <v>0</v>
      </c>
      <c r="EW75" s="648">
        <v>0</v>
      </c>
      <c r="EX75" s="652">
        <v>0</v>
      </c>
      <c r="EY75" s="653">
        <v>0</v>
      </c>
      <c r="EZ75" s="648">
        <v>0</v>
      </c>
      <c r="FA75" s="654">
        <v>0</v>
      </c>
      <c r="FB75" s="641">
        <f t="shared" si="358"/>
        <v>8</v>
      </c>
      <c r="FC75" s="655">
        <f t="shared" si="312"/>
        <v>8</v>
      </c>
      <c r="FD75" s="656">
        <f t="shared" si="313"/>
        <v>6</v>
      </c>
      <c r="FE75" s="657">
        <f t="shared" si="822"/>
        <v>0</v>
      </c>
      <c r="FF75" s="657">
        <f t="shared" si="823"/>
        <v>8</v>
      </c>
      <c r="FG75" s="645">
        <f t="shared" si="824"/>
        <v>8</v>
      </c>
      <c r="FH75" s="656">
        <f t="shared" si="825"/>
        <v>8</v>
      </c>
      <c r="FI75" s="658">
        <v>6</v>
      </c>
      <c r="FJ75" s="659">
        <f t="shared" si="826"/>
        <v>0</v>
      </c>
      <c r="FK75" s="655">
        <f t="shared" si="827"/>
        <v>0</v>
      </c>
      <c r="FL75" s="660">
        <v>0</v>
      </c>
      <c r="FM75" s="661">
        <v>0</v>
      </c>
      <c r="FN75" s="662">
        <v>0</v>
      </c>
      <c r="FO75" s="619">
        <v>0</v>
      </c>
      <c r="FP75" s="663">
        <v>8</v>
      </c>
      <c r="FQ75" s="662">
        <v>8</v>
      </c>
      <c r="FR75" s="619">
        <v>6</v>
      </c>
      <c r="FS75" s="663">
        <v>0</v>
      </c>
      <c r="FT75" s="662">
        <v>0</v>
      </c>
      <c r="FU75" s="664">
        <v>0</v>
      </c>
      <c r="FV75" s="665">
        <v>0</v>
      </c>
      <c r="FW75" s="662">
        <v>0</v>
      </c>
      <c r="FX75" s="666">
        <v>0</v>
      </c>
      <c r="FY75" s="641">
        <f t="shared" si="359"/>
        <v>2</v>
      </c>
      <c r="FZ75" s="667">
        <f t="shared" si="314"/>
        <v>1</v>
      </c>
      <c r="GA75" s="668">
        <f t="shared" si="315"/>
        <v>1</v>
      </c>
      <c r="GB75" s="620">
        <f t="shared" si="828"/>
        <v>1</v>
      </c>
      <c r="GC75" s="620">
        <f t="shared" si="829"/>
        <v>1</v>
      </c>
      <c r="GD75" s="645">
        <f t="shared" si="830"/>
        <v>2</v>
      </c>
      <c r="GE75" s="668">
        <f t="shared" si="831"/>
        <v>1</v>
      </c>
      <c r="GF75" s="669">
        <v>1</v>
      </c>
      <c r="GG75" s="670">
        <f t="shared" si="832"/>
        <v>0</v>
      </c>
      <c r="GH75" s="667">
        <f t="shared" si="833"/>
        <v>0</v>
      </c>
      <c r="GI75" s="671">
        <v>0</v>
      </c>
      <c r="GJ75" s="672">
        <v>1</v>
      </c>
      <c r="GK75" s="673">
        <v>0</v>
      </c>
      <c r="GL75" s="674">
        <v>0</v>
      </c>
      <c r="GM75" s="675">
        <v>1</v>
      </c>
      <c r="GN75" s="673">
        <v>1</v>
      </c>
      <c r="GO75" s="676">
        <v>1</v>
      </c>
      <c r="GP75" s="675">
        <v>0</v>
      </c>
      <c r="GQ75" s="673">
        <v>0</v>
      </c>
      <c r="GR75" s="677">
        <v>0</v>
      </c>
      <c r="GS75" s="672">
        <v>0</v>
      </c>
      <c r="GT75" s="673">
        <v>0</v>
      </c>
      <c r="GU75" s="678">
        <v>0</v>
      </c>
      <c r="GV75" s="641">
        <f t="shared" si="360"/>
        <v>15</v>
      </c>
      <c r="GW75" s="679">
        <f t="shared" si="316"/>
        <v>18</v>
      </c>
      <c r="GX75" s="680">
        <f t="shared" si="361"/>
        <v>25</v>
      </c>
      <c r="GY75" s="620">
        <f t="shared" si="834"/>
        <v>7</v>
      </c>
      <c r="GZ75" s="620">
        <f t="shared" si="835"/>
        <v>8</v>
      </c>
      <c r="HA75" s="645">
        <f t="shared" si="836"/>
        <v>14</v>
      </c>
      <c r="HB75" s="680">
        <f t="shared" si="837"/>
        <v>17</v>
      </c>
      <c r="HC75" s="681">
        <f t="shared" si="317"/>
        <v>24</v>
      </c>
      <c r="HD75" s="645">
        <f t="shared" si="838"/>
        <v>1</v>
      </c>
      <c r="HE75" s="680">
        <f t="shared" si="839"/>
        <v>1</v>
      </c>
      <c r="HF75" s="682">
        <f t="shared" si="318"/>
        <v>1</v>
      </c>
      <c r="HG75" s="683">
        <v>7</v>
      </c>
      <c r="HH75" s="591">
        <v>8</v>
      </c>
      <c r="HI75" s="684">
        <v>10</v>
      </c>
      <c r="HJ75" s="685">
        <v>7</v>
      </c>
      <c r="HK75" s="591">
        <v>9</v>
      </c>
      <c r="HL75" s="684">
        <v>14</v>
      </c>
      <c r="HM75" s="685">
        <v>0</v>
      </c>
      <c r="HN75" s="591">
        <v>0</v>
      </c>
      <c r="HO75" s="686">
        <v>0</v>
      </c>
      <c r="HP75" s="683">
        <v>1</v>
      </c>
      <c r="HQ75" s="591">
        <v>1</v>
      </c>
      <c r="HR75" s="687">
        <v>1</v>
      </c>
      <c r="HS75" s="688">
        <f t="shared" si="840"/>
        <v>33</v>
      </c>
      <c r="HT75" s="689">
        <f t="shared" si="840"/>
        <v>28</v>
      </c>
      <c r="HU75" s="690">
        <f t="shared" si="840"/>
        <v>32</v>
      </c>
      <c r="HV75" s="620">
        <f t="shared" si="841"/>
        <v>7</v>
      </c>
      <c r="HW75" s="691">
        <f t="shared" si="842"/>
        <v>26</v>
      </c>
      <c r="HX75" s="645">
        <f t="shared" si="843"/>
        <v>28</v>
      </c>
      <c r="HY75" s="690">
        <f t="shared" si="844"/>
        <v>24</v>
      </c>
      <c r="HZ75" s="692">
        <v>28</v>
      </c>
      <c r="IA75" s="645">
        <f t="shared" si="845"/>
        <v>5</v>
      </c>
      <c r="IB75" s="690">
        <f t="shared" si="845"/>
        <v>4</v>
      </c>
      <c r="IC75" s="693">
        <v>4</v>
      </c>
      <c r="ID75" s="694">
        <v>5</v>
      </c>
      <c r="IE75" s="695">
        <v>2</v>
      </c>
      <c r="IF75" s="692">
        <v>5</v>
      </c>
      <c r="IG75" s="696">
        <v>23</v>
      </c>
      <c r="IH75" s="695">
        <v>22</v>
      </c>
      <c r="II75" s="692">
        <v>23</v>
      </c>
      <c r="IJ75" s="696">
        <v>2</v>
      </c>
      <c r="IK75" s="695">
        <v>2</v>
      </c>
      <c r="IL75" s="697">
        <v>2</v>
      </c>
      <c r="IM75" s="696">
        <v>3</v>
      </c>
      <c r="IN75" s="695">
        <v>2</v>
      </c>
      <c r="IO75" s="698">
        <v>2</v>
      </c>
      <c r="IP75" s="1943">
        <f t="shared" si="846"/>
        <v>181</v>
      </c>
      <c r="IQ75" s="3216">
        <f t="shared" si="847"/>
        <v>9</v>
      </c>
      <c r="IR75" s="3230">
        <v>8</v>
      </c>
      <c r="IS75" s="3231">
        <v>1</v>
      </c>
      <c r="IT75" s="3216">
        <f t="shared" si="848"/>
        <v>11</v>
      </c>
      <c r="IU75" s="3230">
        <v>2</v>
      </c>
      <c r="IV75" s="3231">
        <v>9</v>
      </c>
      <c r="IW75" s="3216">
        <f t="shared" si="849"/>
        <v>64</v>
      </c>
      <c r="IX75" s="3230">
        <v>11</v>
      </c>
      <c r="IY75" s="3231">
        <v>53</v>
      </c>
      <c r="IZ75" s="3216">
        <f t="shared" si="850"/>
        <v>71</v>
      </c>
      <c r="JA75" s="3230">
        <v>13</v>
      </c>
      <c r="JB75" s="3231">
        <v>58</v>
      </c>
      <c r="JC75" s="3216">
        <f t="shared" si="851"/>
        <v>16</v>
      </c>
      <c r="JD75" s="3230">
        <v>6</v>
      </c>
      <c r="JE75" s="3231">
        <v>10</v>
      </c>
      <c r="JF75" s="3216">
        <f t="shared" si="852"/>
        <v>10</v>
      </c>
      <c r="JG75" s="3230">
        <v>5</v>
      </c>
      <c r="JH75" s="3232">
        <v>5</v>
      </c>
      <c r="JI75" s="87"/>
      <c r="JJ75" s="970">
        <v>92</v>
      </c>
      <c r="JK75" s="971">
        <v>96</v>
      </c>
      <c r="JL75" s="972">
        <v>96</v>
      </c>
      <c r="JM75" s="973">
        <f t="shared" si="669"/>
        <v>1.8957898881483967E-4</v>
      </c>
      <c r="JN75" s="974">
        <f t="shared" si="270"/>
        <v>1.8815560468507454E-4</v>
      </c>
      <c r="JO75" s="975">
        <f t="shared" si="271"/>
        <v>1.809567677831151E-4</v>
      </c>
      <c r="JP75" s="976">
        <f t="shared" si="272"/>
        <v>1.7657917970944698E-4</v>
      </c>
      <c r="JQ75" s="977">
        <f t="shared" si="273"/>
        <v>1.7442266099211611E-4</v>
      </c>
      <c r="JR75" s="976">
        <f t="shared" si="274"/>
        <v>1.77210703526493E-4</v>
      </c>
      <c r="JS75" s="978">
        <f t="shared" si="670"/>
        <v>2.6969275771217559E-4</v>
      </c>
      <c r="JT75" s="979">
        <f t="shared" si="671"/>
        <v>2.6828232243063786E-4</v>
      </c>
      <c r="JU75" s="980">
        <f t="shared" si="672"/>
        <v>2.5870178739416746E-4</v>
      </c>
      <c r="JV75" s="981">
        <f t="shared" si="673"/>
        <v>2.48228550796588E-4</v>
      </c>
      <c r="JW75" s="980">
        <f t="shared" si="674"/>
        <v>2.4882430515812785E-4</v>
      </c>
      <c r="JX75" s="982">
        <f t="shared" si="675"/>
        <v>2.5200342724661053E-4</v>
      </c>
      <c r="JY75" s="978" t="s">
        <v>368</v>
      </c>
      <c r="JZ75" s="979" t="s">
        <v>368</v>
      </c>
      <c r="KA75" s="977" t="s">
        <v>368</v>
      </c>
      <c r="KB75" s="976" t="s">
        <v>368</v>
      </c>
      <c r="KC75" s="977" t="s">
        <v>368</v>
      </c>
      <c r="KD75" s="983" t="s">
        <v>368</v>
      </c>
      <c r="KE75" s="984">
        <f t="shared" si="853"/>
        <v>13</v>
      </c>
      <c r="KF75" s="985"/>
      <c r="KG75" s="986">
        <f t="shared" si="281"/>
        <v>8.3333333333333259E-2</v>
      </c>
      <c r="KH75" s="3300">
        <f t="shared" si="282"/>
        <v>1</v>
      </c>
      <c r="KI75" s="987">
        <f t="shared" si="854"/>
        <v>12</v>
      </c>
      <c r="KJ75" s="988"/>
      <c r="KK75" s="989">
        <f t="shared" si="326"/>
        <v>9.0909090909090828E-2</v>
      </c>
      <c r="KL75" s="990">
        <v>11</v>
      </c>
      <c r="KM75" s="991" t="s">
        <v>353</v>
      </c>
      <c r="KN75" s="992">
        <f t="shared" si="327"/>
        <v>0</v>
      </c>
      <c r="KO75" s="993">
        <v>11</v>
      </c>
      <c r="KP75" s="991"/>
      <c r="KQ75" s="994">
        <f t="shared" si="328"/>
        <v>0.10000000000000009</v>
      </c>
      <c r="KR75" s="993">
        <v>10</v>
      </c>
      <c r="KS75" s="991"/>
      <c r="KT75" s="994">
        <f t="shared" si="329"/>
        <v>0</v>
      </c>
      <c r="KU75" s="993">
        <v>10</v>
      </c>
      <c r="KV75" s="995"/>
      <c r="KW75" s="2769">
        <f t="shared" si="855"/>
        <v>4</v>
      </c>
      <c r="KX75" s="2770">
        <f t="shared" si="330"/>
        <v>0</v>
      </c>
      <c r="KY75" s="2771">
        <f t="shared" si="331"/>
        <v>0</v>
      </c>
      <c r="KZ75" s="2964">
        <f t="shared" si="856"/>
        <v>4</v>
      </c>
      <c r="LA75" s="2770">
        <f t="shared" si="332"/>
        <v>0</v>
      </c>
      <c r="LB75" s="2771">
        <f t="shared" si="364"/>
        <v>0</v>
      </c>
      <c r="LC75" s="2950">
        <f t="shared" si="369"/>
        <v>4</v>
      </c>
      <c r="LD75" s="996">
        <v>0</v>
      </c>
      <c r="LE75" s="997">
        <v>0</v>
      </c>
      <c r="LF75" s="2716">
        <v>0</v>
      </c>
      <c r="LG75" s="996">
        <v>4</v>
      </c>
      <c r="LH75" s="2699">
        <v>4</v>
      </c>
      <c r="LI75" s="998">
        <v>4</v>
      </c>
      <c r="LJ75" s="996"/>
      <c r="LK75" s="2699"/>
      <c r="LL75" s="2700"/>
      <c r="LM75" s="2769">
        <f t="shared" si="365"/>
        <v>9</v>
      </c>
      <c r="LN75" s="2770">
        <f t="shared" si="333"/>
        <v>0.125</v>
      </c>
      <c r="LO75" s="2771">
        <f t="shared" si="334"/>
        <v>1</v>
      </c>
      <c r="LP75" s="2772">
        <f t="shared" si="366"/>
        <v>8</v>
      </c>
      <c r="LQ75" s="2770">
        <f t="shared" si="367"/>
        <v>0.14285714285714279</v>
      </c>
      <c r="LR75" s="2771">
        <f t="shared" si="368"/>
        <v>1</v>
      </c>
      <c r="LS75" s="2773">
        <f t="shared" si="857"/>
        <v>7</v>
      </c>
      <c r="LT75" s="2835">
        <v>6</v>
      </c>
      <c r="LU75" s="1000">
        <v>5</v>
      </c>
      <c r="LV75" s="1001">
        <v>5</v>
      </c>
      <c r="LW75" s="999">
        <v>0</v>
      </c>
      <c r="LX75" s="1000">
        <v>0</v>
      </c>
      <c r="LY75" s="1002">
        <v>0</v>
      </c>
      <c r="LZ75" s="999"/>
      <c r="MA75" s="1000"/>
      <c r="MB75" s="1002"/>
      <c r="MC75" s="999">
        <v>3</v>
      </c>
      <c r="MD75" s="1003">
        <v>3</v>
      </c>
      <c r="ME75" s="1002">
        <v>2</v>
      </c>
      <c r="MF75" s="999"/>
      <c r="MG75" s="1000"/>
      <c r="MH75" s="1002"/>
      <c r="MI75" s="999">
        <v>0</v>
      </c>
      <c r="MJ75" s="1003">
        <v>0</v>
      </c>
      <c r="MK75" s="1004"/>
      <c r="ML75" s="2861">
        <v>0</v>
      </c>
      <c r="MM75" s="2869" t="s">
        <v>353</v>
      </c>
      <c r="MN75" s="1005">
        <v>0</v>
      </c>
      <c r="MO75" s="2770" t="str">
        <f t="shared" si="335"/>
        <v>-</v>
      </c>
      <c r="MP75" s="2771">
        <f t="shared" si="336"/>
        <v>0</v>
      </c>
      <c r="MQ75" s="1006"/>
      <c r="MR75" s="3183"/>
      <c r="MS75" s="2770" t="str">
        <f t="shared" si="284"/>
        <v>-</v>
      </c>
      <c r="MT75" s="2771">
        <f t="shared" si="285"/>
        <v>0</v>
      </c>
      <c r="MU75" s="3145"/>
      <c r="MV75" s="3162"/>
      <c r="MW75" s="1007">
        <f t="shared" si="858"/>
        <v>13</v>
      </c>
      <c r="MX75" s="1130">
        <v>0</v>
      </c>
      <c r="MY75" s="1008">
        <v>0</v>
      </c>
      <c r="MZ75" s="1009">
        <v>0</v>
      </c>
      <c r="NA75" s="1008">
        <v>3</v>
      </c>
      <c r="NB75" s="1009">
        <v>0</v>
      </c>
      <c r="NC75" s="1008">
        <v>0</v>
      </c>
      <c r="ND75" s="1009">
        <v>0</v>
      </c>
      <c r="NE75" s="1008">
        <v>0</v>
      </c>
      <c r="NF75" s="1009">
        <v>1</v>
      </c>
      <c r="NG75" s="1008">
        <v>0</v>
      </c>
      <c r="NH75" s="1008">
        <v>0</v>
      </c>
      <c r="NI75" s="1008">
        <v>0</v>
      </c>
      <c r="NJ75" s="1008">
        <v>0</v>
      </c>
      <c r="NK75" s="1008">
        <v>8</v>
      </c>
      <c r="NL75" s="1008">
        <v>0</v>
      </c>
      <c r="NM75" s="1008">
        <v>0</v>
      </c>
      <c r="NN75" s="1008">
        <v>0</v>
      </c>
      <c r="NO75" s="1008">
        <v>0</v>
      </c>
      <c r="NP75" s="1008">
        <v>0</v>
      </c>
      <c r="NQ75" s="1008">
        <v>0</v>
      </c>
      <c r="NR75" s="1131">
        <v>1</v>
      </c>
    </row>
    <row r="76" spans="1:382" s="91" customFormat="1" ht="20.100000000000001" customHeight="1">
      <c r="A76" s="782" t="s">
        <v>398</v>
      </c>
      <c r="B76" s="783"/>
      <c r="C76" s="783"/>
      <c r="D76" s="784" t="s">
        <v>345</v>
      </c>
      <c r="E76" s="785">
        <v>64</v>
      </c>
      <c r="F76" s="786">
        <v>65</v>
      </c>
      <c r="G76" s="867">
        <v>65</v>
      </c>
      <c r="H76" s="788">
        <f t="shared" si="287"/>
        <v>3.4026391768558528E-4</v>
      </c>
      <c r="I76" s="789">
        <f t="shared" si="337"/>
        <v>3.337934915037635E-4</v>
      </c>
      <c r="J76" s="790">
        <f t="shared" si="236"/>
        <v>3.5371969874605565E-4</v>
      </c>
      <c r="K76" s="791">
        <f t="shared" si="665"/>
        <v>3.881419669411284E-4</v>
      </c>
      <c r="L76" s="792">
        <f t="shared" si="666"/>
        <v>3.7783474452861179E-4</v>
      </c>
      <c r="M76" s="793">
        <f t="shared" si="667"/>
        <v>3.2337668878174459E-4</v>
      </c>
      <c r="N76" s="794">
        <f t="shared" si="668"/>
        <v>1.156791340138815E-3</v>
      </c>
      <c r="O76" s="795">
        <f t="shared" si="288"/>
        <v>1.1574137864516448E-3</v>
      </c>
      <c r="P76" s="796">
        <f t="shared" si="289"/>
        <v>1.2209202755633635E-3</v>
      </c>
      <c r="Q76" s="797">
        <f t="shared" si="290"/>
        <v>1.3833801492483333E-3</v>
      </c>
      <c r="R76" s="796">
        <f t="shared" si="291"/>
        <v>1.3812198857296326E-3</v>
      </c>
      <c r="S76" s="798">
        <f t="shared" si="292"/>
        <v>1.2100413596104064E-3</v>
      </c>
      <c r="T76" s="794" t="s">
        <v>368</v>
      </c>
      <c r="U76" s="795" t="s">
        <v>368</v>
      </c>
      <c r="V76" s="790" t="s">
        <v>368</v>
      </c>
      <c r="W76" s="799" t="s">
        <v>368</v>
      </c>
      <c r="X76" s="790" t="s">
        <v>368</v>
      </c>
      <c r="Y76" s="800" t="s">
        <v>368</v>
      </c>
      <c r="Z76" s="2045">
        <f t="shared" si="338"/>
        <v>439</v>
      </c>
      <c r="AA76" s="2194">
        <f t="shared" si="450"/>
        <v>4.5238095238095299E-2</v>
      </c>
      <c r="AB76" s="2195">
        <f t="shared" si="241"/>
        <v>19</v>
      </c>
      <c r="AC76" s="2034">
        <f t="shared" si="664"/>
        <v>420</v>
      </c>
      <c r="AD76" s="801">
        <f t="shared" si="452"/>
        <v>-4.9773755656108642E-2</v>
      </c>
      <c r="AE76" s="2018">
        <f t="shared" si="242"/>
        <v>-22</v>
      </c>
      <c r="AF76" s="802" t="s">
        <v>93</v>
      </c>
      <c r="AG76" s="801">
        <f t="shared" si="243"/>
        <v>-3.703703703703709E-2</v>
      </c>
      <c r="AH76" s="2054">
        <v>459</v>
      </c>
      <c r="AI76" s="801">
        <f t="shared" si="244"/>
        <v>6.25E-2</v>
      </c>
      <c r="AJ76" s="803">
        <v>432</v>
      </c>
      <c r="AK76" s="804">
        <f t="shared" si="295"/>
        <v>0.18032786885245899</v>
      </c>
      <c r="AL76" s="2054">
        <v>366</v>
      </c>
      <c r="AM76" s="805">
        <f t="shared" si="296"/>
        <v>6.3953488372092915E-2</v>
      </c>
      <c r="AN76" s="2069">
        <v>344</v>
      </c>
      <c r="AO76" s="801">
        <f t="shared" si="245"/>
        <v>-7.0270270270270219E-2</v>
      </c>
      <c r="AP76" s="2054">
        <v>370</v>
      </c>
      <c r="AQ76" s="805">
        <f t="shared" si="246"/>
        <v>0.22516556291390732</v>
      </c>
      <c r="AR76" s="2069">
        <v>302</v>
      </c>
      <c r="AS76" s="801">
        <f t="shared" si="247"/>
        <v>-6.5015479876160964E-2</v>
      </c>
      <c r="AT76" s="2054">
        <v>323</v>
      </c>
      <c r="AU76" s="805">
        <f t="shared" si="248"/>
        <v>-3.0864197530864335E-3</v>
      </c>
      <c r="AV76" s="2069">
        <v>324</v>
      </c>
      <c r="AW76" s="801">
        <f t="shared" si="249"/>
        <v>-1.8181818181818188E-2</v>
      </c>
      <c r="AX76" s="2054">
        <v>330</v>
      </c>
      <c r="AY76" s="805">
        <f t="shared" si="297"/>
        <v>2.4844720496894457E-2</v>
      </c>
      <c r="AZ76" s="2083">
        <v>322</v>
      </c>
      <c r="BA76" s="2094">
        <f t="shared" si="339"/>
        <v>264</v>
      </c>
      <c r="BB76" s="2104">
        <f t="shared" si="794"/>
        <v>233</v>
      </c>
      <c r="BC76" s="2113">
        <v>255</v>
      </c>
      <c r="BD76" s="806">
        <f t="shared" si="795"/>
        <v>175</v>
      </c>
      <c r="BE76" s="807">
        <f t="shared" si="795"/>
        <v>187</v>
      </c>
      <c r="BF76" s="2137">
        <v>187</v>
      </c>
      <c r="BG76" s="2147">
        <f t="shared" si="796"/>
        <v>335</v>
      </c>
      <c r="BH76" s="806">
        <f t="shared" si="797"/>
        <v>218</v>
      </c>
      <c r="BI76" s="806">
        <f t="shared" si="797"/>
        <v>117</v>
      </c>
      <c r="BJ76" s="806">
        <f t="shared" si="798"/>
        <v>104</v>
      </c>
      <c r="BK76" s="806">
        <f t="shared" si="799"/>
        <v>46</v>
      </c>
      <c r="BL76" s="808">
        <f t="shared" si="799"/>
        <v>58</v>
      </c>
      <c r="BM76" s="2127">
        <f t="shared" si="340"/>
        <v>439</v>
      </c>
      <c r="BN76" s="3276" t="s">
        <v>367</v>
      </c>
      <c r="BO76" s="881" t="s">
        <v>367</v>
      </c>
      <c r="BP76" s="811">
        <f t="shared" si="453"/>
        <v>9</v>
      </c>
      <c r="BQ76" s="2170" t="str">
        <f t="shared" si="252"/>
        <v>-</v>
      </c>
      <c r="BR76" s="2171">
        <f t="shared" si="342"/>
        <v>9</v>
      </c>
      <c r="BS76" s="813">
        <f t="shared" si="778"/>
        <v>0</v>
      </c>
      <c r="BT76" s="917" t="str">
        <f t="shared" si="301"/>
        <v>-</v>
      </c>
      <c r="BU76" s="814">
        <v>0</v>
      </c>
      <c r="BV76" s="917" t="str">
        <f t="shared" si="302"/>
        <v>-</v>
      </c>
      <c r="BW76" s="814">
        <v>0</v>
      </c>
      <c r="BX76" s="812" t="str">
        <f t="shared" si="303"/>
        <v>-</v>
      </c>
      <c r="BY76" s="815">
        <v>0</v>
      </c>
      <c r="BZ76" s="816">
        <f t="shared" si="343"/>
        <v>5</v>
      </c>
      <c r="CA76" s="817">
        <v>0</v>
      </c>
      <c r="CB76" s="883">
        <v>0</v>
      </c>
      <c r="CC76" s="819">
        <f t="shared" si="344"/>
        <v>4</v>
      </c>
      <c r="CD76" s="820">
        <v>0</v>
      </c>
      <c r="CE76" s="883">
        <v>0</v>
      </c>
      <c r="CF76" s="821">
        <f t="shared" si="454"/>
        <v>9</v>
      </c>
      <c r="CG76" s="822">
        <v>5</v>
      </c>
      <c r="CH76" s="823">
        <v>4</v>
      </c>
      <c r="CI76" s="821">
        <f t="shared" si="455"/>
        <v>0</v>
      </c>
      <c r="CJ76" s="823">
        <v>0</v>
      </c>
      <c r="CK76" s="824">
        <v>0</v>
      </c>
      <c r="CL76" s="825">
        <f t="shared" si="800"/>
        <v>430</v>
      </c>
      <c r="CM76" s="826">
        <f t="shared" si="347"/>
        <v>2.3809523809523725E-2</v>
      </c>
      <c r="CN76" s="2008">
        <f t="shared" si="348"/>
        <v>10</v>
      </c>
      <c r="CO76" s="827">
        <f t="shared" si="304"/>
        <v>420</v>
      </c>
      <c r="CP76" s="828">
        <f t="shared" si="305"/>
        <v>-4.9773755656108642E-2</v>
      </c>
      <c r="CQ76" s="829">
        <v>442</v>
      </c>
      <c r="CR76" s="830">
        <f t="shared" si="306"/>
        <v>-3.703703703703709E-2</v>
      </c>
      <c r="CS76" s="829">
        <v>459</v>
      </c>
      <c r="CT76" s="830">
        <f t="shared" si="306"/>
        <v>6.25E-2</v>
      </c>
      <c r="CU76" s="831">
        <v>432</v>
      </c>
      <c r="CV76" s="832">
        <f t="shared" si="801"/>
        <v>259</v>
      </c>
      <c r="CW76" s="833">
        <f t="shared" si="801"/>
        <v>233</v>
      </c>
      <c r="CX76" s="884">
        <v>2699</v>
      </c>
      <c r="CY76" s="835">
        <f t="shared" si="802"/>
        <v>171</v>
      </c>
      <c r="CZ76" s="836">
        <f t="shared" si="802"/>
        <v>187</v>
      </c>
      <c r="DA76" s="885">
        <v>187</v>
      </c>
      <c r="DB76" s="821">
        <f t="shared" si="803"/>
        <v>326</v>
      </c>
      <c r="DC76" s="821">
        <f t="shared" si="804"/>
        <v>213</v>
      </c>
      <c r="DD76" s="838">
        <f t="shared" si="805"/>
        <v>113</v>
      </c>
      <c r="DE76" s="821">
        <f t="shared" si="806"/>
        <v>104</v>
      </c>
      <c r="DF76" s="838">
        <f t="shared" si="807"/>
        <v>46</v>
      </c>
      <c r="DG76" s="1142">
        <f t="shared" si="808"/>
        <v>58</v>
      </c>
      <c r="DH76" s="1148">
        <f t="shared" si="809"/>
        <v>119</v>
      </c>
      <c r="DI76" s="833">
        <f t="shared" si="309"/>
        <v>103</v>
      </c>
      <c r="DJ76" s="841">
        <f t="shared" si="356"/>
        <v>108</v>
      </c>
      <c r="DK76" s="840">
        <f t="shared" si="810"/>
        <v>93</v>
      </c>
      <c r="DL76" s="840">
        <f t="shared" si="811"/>
        <v>26</v>
      </c>
      <c r="DM76" s="840">
        <f t="shared" si="812"/>
        <v>95</v>
      </c>
      <c r="DN76" s="833">
        <f t="shared" si="813"/>
        <v>75</v>
      </c>
      <c r="DO76" s="842">
        <v>90</v>
      </c>
      <c r="DP76" s="843">
        <f t="shared" si="814"/>
        <v>24</v>
      </c>
      <c r="DQ76" s="833">
        <f t="shared" si="815"/>
        <v>28</v>
      </c>
      <c r="DR76" s="886">
        <v>18</v>
      </c>
      <c r="DS76" s="887">
        <v>87</v>
      </c>
      <c r="DT76" s="888">
        <v>71</v>
      </c>
      <c r="DU76" s="889">
        <v>85</v>
      </c>
      <c r="DV76" s="848">
        <v>8</v>
      </c>
      <c r="DW76" s="807">
        <v>4</v>
      </c>
      <c r="DX76" s="890">
        <v>5</v>
      </c>
      <c r="DY76" s="848">
        <v>6</v>
      </c>
      <c r="DZ76" s="807">
        <v>6</v>
      </c>
      <c r="EA76" s="891">
        <v>0</v>
      </c>
      <c r="EB76" s="851">
        <v>18</v>
      </c>
      <c r="EC76" s="807">
        <v>22</v>
      </c>
      <c r="ED76" s="892">
        <v>18</v>
      </c>
      <c r="EE76" s="853">
        <f t="shared" si="357"/>
        <v>0</v>
      </c>
      <c r="EF76" s="854">
        <f t="shared" si="310"/>
        <v>0</v>
      </c>
      <c r="EG76" s="855">
        <f t="shared" si="311"/>
        <v>0</v>
      </c>
      <c r="EH76" s="835">
        <f t="shared" si="816"/>
        <v>0</v>
      </c>
      <c r="EI76" s="853">
        <f t="shared" si="817"/>
        <v>0</v>
      </c>
      <c r="EJ76" s="835">
        <f t="shared" si="818"/>
        <v>0</v>
      </c>
      <c r="EK76" s="855">
        <f t="shared" si="819"/>
        <v>0</v>
      </c>
      <c r="EL76" s="886">
        <v>0</v>
      </c>
      <c r="EM76" s="835">
        <f t="shared" si="820"/>
        <v>0</v>
      </c>
      <c r="EN76" s="854">
        <f t="shared" si="821"/>
        <v>0</v>
      </c>
      <c r="EO76" s="886">
        <v>0</v>
      </c>
      <c r="EP76" s="856">
        <v>0</v>
      </c>
      <c r="EQ76" s="807">
        <v>0</v>
      </c>
      <c r="ER76" s="884">
        <v>0</v>
      </c>
      <c r="ES76" s="857">
        <v>0</v>
      </c>
      <c r="ET76" s="858">
        <v>0</v>
      </c>
      <c r="EU76" s="886">
        <v>0</v>
      </c>
      <c r="EV76" s="856">
        <v>0</v>
      </c>
      <c r="EW76" s="807">
        <v>0</v>
      </c>
      <c r="EX76" s="891">
        <v>0</v>
      </c>
      <c r="EY76" s="851">
        <v>0</v>
      </c>
      <c r="EZ76" s="807">
        <v>0</v>
      </c>
      <c r="FA76" s="892">
        <v>0</v>
      </c>
      <c r="FB76" s="853">
        <f t="shared" si="358"/>
        <v>60</v>
      </c>
      <c r="FC76" s="854">
        <f t="shared" si="312"/>
        <v>64</v>
      </c>
      <c r="FD76" s="855">
        <f t="shared" si="313"/>
        <v>63</v>
      </c>
      <c r="FE76" s="835">
        <f t="shared" si="822"/>
        <v>38</v>
      </c>
      <c r="FF76" s="835">
        <f t="shared" si="823"/>
        <v>22</v>
      </c>
      <c r="FG76" s="835">
        <f t="shared" si="824"/>
        <v>39</v>
      </c>
      <c r="FH76" s="855">
        <f t="shared" si="825"/>
        <v>39</v>
      </c>
      <c r="FI76" s="783">
        <v>39</v>
      </c>
      <c r="FJ76" s="860">
        <f t="shared" si="826"/>
        <v>21</v>
      </c>
      <c r="FK76" s="854">
        <f t="shared" si="827"/>
        <v>25</v>
      </c>
      <c r="FL76" s="893">
        <v>24</v>
      </c>
      <c r="FM76" s="856">
        <v>25</v>
      </c>
      <c r="FN76" s="807">
        <v>26</v>
      </c>
      <c r="FO76" s="884">
        <v>27</v>
      </c>
      <c r="FP76" s="848">
        <v>14</v>
      </c>
      <c r="FQ76" s="807">
        <v>13</v>
      </c>
      <c r="FR76" s="884">
        <v>12</v>
      </c>
      <c r="FS76" s="848">
        <v>13</v>
      </c>
      <c r="FT76" s="807">
        <v>14</v>
      </c>
      <c r="FU76" s="891">
        <v>10</v>
      </c>
      <c r="FV76" s="851">
        <v>8</v>
      </c>
      <c r="FW76" s="807">
        <v>11</v>
      </c>
      <c r="FX76" s="892">
        <v>14</v>
      </c>
      <c r="FY76" s="853">
        <f t="shared" si="359"/>
        <v>92</v>
      </c>
      <c r="FZ76" s="854">
        <f t="shared" si="314"/>
        <v>81</v>
      </c>
      <c r="GA76" s="855">
        <f t="shared" si="315"/>
        <v>97</v>
      </c>
      <c r="GB76" s="835">
        <f t="shared" si="828"/>
        <v>48</v>
      </c>
      <c r="GC76" s="835">
        <f t="shared" si="829"/>
        <v>44</v>
      </c>
      <c r="GD76" s="835">
        <f t="shared" si="830"/>
        <v>75</v>
      </c>
      <c r="GE76" s="855">
        <f t="shared" si="831"/>
        <v>62</v>
      </c>
      <c r="GF76" s="886">
        <v>76</v>
      </c>
      <c r="GG76" s="862">
        <f t="shared" si="832"/>
        <v>17</v>
      </c>
      <c r="GH76" s="854">
        <f t="shared" si="833"/>
        <v>19</v>
      </c>
      <c r="GI76" s="893">
        <v>21</v>
      </c>
      <c r="GJ76" s="856">
        <v>43</v>
      </c>
      <c r="GK76" s="807">
        <v>30</v>
      </c>
      <c r="GL76" s="884">
        <v>38</v>
      </c>
      <c r="GM76" s="848">
        <v>32</v>
      </c>
      <c r="GN76" s="807">
        <v>32</v>
      </c>
      <c r="GO76" s="890">
        <v>38</v>
      </c>
      <c r="GP76" s="848">
        <v>5</v>
      </c>
      <c r="GQ76" s="807">
        <v>7</v>
      </c>
      <c r="GR76" s="885">
        <v>8</v>
      </c>
      <c r="GS76" s="856">
        <v>12</v>
      </c>
      <c r="GT76" s="807">
        <v>12</v>
      </c>
      <c r="GU76" s="892">
        <v>13</v>
      </c>
      <c r="GV76" s="853">
        <f t="shared" si="360"/>
        <v>103</v>
      </c>
      <c r="GW76" s="854">
        <f t="shared" si="316"/>
        <v>120</v>
      </c>
      <c r="GX76" s="855">
        <f t="shared" si="361"/>
        <v>124</v>
      </c>
      <c r="GY76" s="835">
        <f t="shared" si="834"/>
        <v>54</v>
      </c>
      <c r="GZ76" s="835">
        <f t="shared" si="835"/>
        <v>49</v>
      </c>
      <c r="HA76" s="835">
        <f t="shared" si="836"/>
        <v>80</v>
      </c>
      <c r="HB76" s="855">
        <f t="shared" si="837"/>
        <v>88</v>
      </c>
      <c r="HC76" s="783">
        <f t="shared" si="317"/>
        <v>93</v>
      </c>
      <c r="HD76" s="835">
        <f t="shared" si="838"/>
        <v>23</v>
      </c>
      <c r="HE76" s="855">
        <f t="shared" si="839"/>
        <v>32</v>
      </c>
      <c r="HF76" s="893">
        <f t="shared" si="318"/>
        <v>31</v>
      </c>
      <c r="HG76" s="856">
        <v>45</v>
      </c>
      <c r="HH76" s="807">
        <v>45</v>
      </c>
      <c r="HI76" s="884">
        <v>55</v>
      </c>
      <c r="HJ76" s="848">
        <v>35</v>
      </c>
      <c r="HK76" s="807">
        <v>43</v>
      </c>
      <c r="HL76" s="884">
        <v>38</v>
      </c>
      <c r="HM76" s="848">
        <v>9</v>
      </c>
      <c r="HN76" s="807">
        <v>12</v>
      </c>
      <c r="HO76" s="891">
        <v>10</v>
      </c>
      <c r="HP76" s="856">
        <v>14</v>
      </c>
      <c r="HQ76" s="807">
        <v>20</v>
      </c>
      <c r="HR76" s="885">
        <v>21</v>
      </c>
      <c r="HS76" s="863">
        <f t="shared" si="840"/>
        <v>56</v>
      </c>
      <c r="HT76" s="854">
        <f t="shared" si="840"/>
        <v>52</v>
      </c>
      <c r="HU76" s="836">
        <f t="shared" si="840"/>
        <v>50</v>
      </c>
      <c r="HV76" s="835">
        <f t="shared" si="841"/>
        <v>26</v>
      </c>
      <c r="HW76" s="864">
        <f t="shared" si="842"/>
        <v>30</v>
      </c>
      <c r="HX76" s="835">
        <f t="shared" si="843"/>
        <v>37</v>
      </c>
      <c r="HY76" s="836">
        <f t="shared" si="844"/>
        <v>29</v>
      </c>
      <c r="HZ76" s="884">
        <v>29</v>
      </c>
      <c r="IA76" s="835">
        <f t="shared" si="845"/>
        <v>19</v>
      </c>
      <c r="IB76" s="836">
        <f t="shared" si="845"/>
        <v>23</v>
      </c>
      <c r="IC76" s="891">
        <v>21</v>
      </c>
      <c r="ID76" s="856">
        <v>13</v>
      </c>
      <c r="IE76" s="807">
        <v>8</v>
      </c>
      <c r="IF76" s="884">
        <v>9</v>
      </c>
      <c r="IG76" s="848">
        <v>24</v>
      </c>
      <c r="IH76" s="807">
        <v>21</v>
      </c>
      <c r="II76" s="884">
        <v>20</v>
      </c>
      <c r="IJ76" s="848">
        <v>13</v>
      </c>
      <c r="IK76" s="807">
        <v>14</v>
      </c>
      <c r="IL76" s="892">
        <v>13</v>
      </c>
      <c r="IM76" s="848">
        <v>6</v>
      </c>
      <c r="IN76" s="807">
        <v>9</v>
      </c>
      <c r="IO76" s="894">
        <v>8</v>
      </c>
      <c r="IP76" s="1945">
        <f t="shared" si="846"/>
        <v>439</v>
      </c>
      <c r="IQ76" s="3236">
        <f t="shared" si="847"/>
        <v>61</v>
      </c>
      <c r="IR76" s="3237">
        <v>51</v>
      </c>
      <c r="IS76" s="3238">
        <v>10</v>
      </c>
      <c r="IT76" s="3236">
        <f t="shared" si="848"/>
        <v>54</v>
      </c>
      <c r="IU76" s="3237">
        <v>46</v>
      </c>
      <c r="IV76" s="3238">
        <v>8</v>
      </c>
      <c r="IW76" s="3236">
        <f t="shared" si="849"/>
        <v>90</v>
      </c>
      <c r="IX76" s="3237">
        <v>49</v>
      </c>
      <c r="IY76" s="3238">
        <v>41</v>
      </c>
      <c r="IZ76" s="3236">
        <f t="shared" si="850"/>
        <v>87</v>
      </c>
      <c r="JA76" s="3237">
        <v>38</v>
      </c>
      <c r="JB76" s="3238">
        <v>49</v>
      </c>
      <c r="JC76" s="3236">
        <f t="shared" si="851"/>
        <v>57</v>
      </c>
      <c r="JD76" s="3237">
        <v>28</v>
      </c>
      <c r="JE76" s="3238">
        <v>29</v>
      </c>
      <c r="JF76" s="3236">
        <f t="shared" si="852"/>
        <v>90</v>
      </c>
      <c r="JG76" s="3237">
        <v>52</v>
      </c>
      <c r="JH76" s="3239">
        <v>38</v>
      </c>
      <c r="JI76" s="78"/>
      <c r="JJ76" s="1092">
        <v>21</v>
      </c>
      <c r="JK76" s="1093">
        <v>27</v>
      </c>
      <c r="JL76" s="1094">
        <v>27</v>
      </c>
      <c r="JM76" s="1053">
        <f t="shared" si="669"/>
        <v>5.1915476936986856E-3</v>
      </c>
      <c r="JN76" s="1054">
        <f t="shared" si="270"/>
        <v>3.5279175878451478E-3</v>
      </c>
      <c r="JO76" s="1055">
        <f t="shared" si="271"/>
        <v>3.6026847404092913E-3</v>
      </c>
      <c r="JP76" s="1056">
        <f t="shared" si="272"/>
        <v>7.0952724937795968E-3</v>
      </c>
      <c r="JQ76" s="1057">
        <f t="shared" si="273"/>
        <v>3.8198562757273424E-3</v>
      </c>
      <c r="JR76" s="1056">
        <f t="shared" si="274"/>
        <v>6.4859117490696436E-3</v>
      </c>
      <c r="JS76" s="1058">
        <f t="shared" si="670"/>
        <v>7.3854324419641935E-3</v>
      </c>
      <c r="JT76" s="1059">
        <f t="shared" si="671"/>
        <v>5.0302935455744597E-3</v>
      </c>
      <c r="JU76" s="1060">
        <f t="shared" si="672"/>
        <v>5.1505174035747885E-3</v>
      </c>
      <c r="JV76" s="1061">
        <f t="shared" si="673"/>
        <v>9.974274495644718E-3</v>
      </c>
      <c r="JW76" s="1060">
        <f t="shared" si="674"/>
        <v>5.4492522829630002E-3</v>
      </c>
      <c r="JX76" s="1062">
        <f t="shared" si="675"/>
        <v>9.2233254372259457E-3</v>
      </c>
      <c r="JY76" s="1058" t="s">
        <v>368</v>
      </c>
      <c r="JZ76" s="1059" t="s">
        <v>368</v>
      </c>
      <c r="KA76" s="1057" t="s">
        <v>368</v>
      </c>
      <c r="KB76" s="1056" t="s">
        <v>368</v>
      </c>
      <c r="KC76" s="1057" t="s">
        <v>368</v>
      </c>
      <c r="KD76" s="1063" t="s">
        <v>368</v>
      </c>
      <c r="KE76" s="1064">
        <f t="shared" si="853"/>
        <v>356</v>
      </c>
      <c r="KF76" s="1065"/>
      <c r="KG76" s="1112">
        <f t="shared" si="281"/>
        <v>0.5822222222222222</v>
      </c>
      <c r="KH76" s="3305">
        <f t="shared" si="282"/>
        <v>131</v>
      </c>
      <c r="KI76" s="1067">
        <f t="shared" si="854"/>
        <v>225</v>
      </c>
      <c r="KJ76" s="1068"/>
      <c r="KK76" s="1113">
        <f t="shared" si="326"/>
        <v>2.7397260273972712E-2</v>
      </c>
      <c r="KL76" s="1070" t="s">
        <v>17</v>
      </c>
      <c r="KM76" s="1071"/>
      <c r="KN76" s="1072">
        <f t="shared" si="327"/>
        <v>-0.50452488687782804</v>
      </c>
      <c r="KO76" s="1073">
        <v>442</v>
      </c>
      <c r="KP76" s="1071"/>
      <c r="KQ76" s="1074">
        <f t="shared" si="328"/>
        <v>1.0182648401826486</v>
      </c>
      <c r="KR76" s="1073">
        <v>219</v>
      </c>
      <c r="KS76" s="1071"/>
      <c r="KT76" s="1074">
        <f t="shared" si="329"/>
        <v>-0.40163934426229508</v>
      </c>
      <c r="KU76" s="1073">
        <v>366</v>
      </c>
      <c r="KV76" s="1075"/>
      <c r="KW76" s="2779">
        <f t="shared" si="855"/>
        <v>37</v>
      </c>
      <c r="KX76" s="2786">
        <f t="shared" si="330"/>
        <v>0.19354838709677424</v>
      </c>
      <c r="KY76" s="2787">
        <f t="shared" si="331"/>
        <v>6</v>
      </c>
      <c r="KZ76" s="2703">
        <f t="shared" si="856"/>
        <v>31</v>
      </c>
      <c r="LA76" s="2786">
        <f t="shared" si="332"/>
        <v>6.8965517241379226E-2</v>
      </c>
      <c r="LB76" s="2787">
        <f t="shared" si="364"/>
        <v>2</v>
      </c>
      <c r="LC76" s="2952">
        <f t="shared" si="369"/>
        <v>29</v>
      </c>
      <c r="LD76" s="1077">
        <v>0</v>
      </c>
      <c r="LE76" s="1078">
        <v>0</v>
      </c>
      <c r="LF76" s="2718">
        <v>0</v>
      </c>
      <c r="LG76" s="1077">
        <v>37</v>
      </c>
      <c r="LH76" s="2703">
        <v>31</v>
      </c>
      <c r="LI76" s="1079">
        <v>29</v>
      </c>
      <c r="LJ76" s="1077"/>
      <c r="LK76" s="2703"/>
      <c r="LL76" s="2704"/>
      <c r="LM76" s="2779">
        <f t="shared" si="365"/>
        <v>311</v>
      </c>
      <c r="LN76" s="2786">
        <f t="shared" si="333"/>
        <v>0.60309278350515472</v>
      </c>
      <c r="LO76" s="2787">
        <f t="shared" si="334"/>
        <v>117</v>
      </c>
      <c r="LP76" s="2782">
        <f t="shared" si="366"/>
        <v>194</v>
      </c>
      <c r="LQ76" s="2786">
        <f t="shared" si="367"/>
        <v>2.1052631578947434E-2</v>
      </c>
      <c r="LR76" s="2787">
        <f t="shared" si="368"/>
        <v>4</v>
      </c>
      <c r="LS76" s="2783">
        <f t="shared" si="857"/>
        <v>190</v>
      </c>
      <c r="LT76" s="2837">
        <v>43</v>
      </c>
      <c r="LU76" s="1081">
        <v>48</v>
      </c>
      <c r="LV76" s="1084">
        <v>46</v>
      </c>
      <c r="LW76" s="1080">
        <v>3</v>
      </c>
      <c r="LX76" s="1081">
        <v>2</v>
      </c>
      <c r="LY76" s="1082">
        <v>1</v>
      </c>
      <c r="LZ76" s="1080"/>
      <c r="MA76" s="1081"/>
      <c r="MB76" s="1083"/>
      <c r="MC76" s="1080">
        <v>58</v>
      </c>
      <c r="MD76" s="1085">
        <v>144</v>
      </c>
      <c r="ME76" s="1086">
        <v>143</v>
      </c>
      <c r="MF76" s="1080"/>
      <c r="MG76" s="1081"/>
      <c r="MH76" s="1083"/>
      <c r="MI76" s="1080">
        <v>207</v>
      </c>
      <c r="MJ76" s="1085">
        <v>0</v>
      </c>
      <c r="MK76" s="1087"/>
      <c r="ML76" s="2863">
        <v>0</v>
      </c>
      <c r="MM76" s="2871"/>
      <c r="MN76" s="1088">
        <v>8</v>
      </c>
      <c r="MO76" s="2786" t="str">
        <f t="shared" si="335"/>
        <v>-</v>
      </c>
      <c r="MP76" s="2787">
        <f t="shared" si="336"/>
        <v>8</v>
      </c>
      <c r="MQ76" s="1085"/>
      <c r="MR76" s="3185"/>
      <c r="MS76" s="2786" t="str">
        <f t="shared" si="284"/>
        <v>-</v>
      </c>
      <c r="MT76" s="2787">
        <f t="shared" si="285"/>
        <v>0</v>
      </c>
      <c r="MU76" s="3147"/>
      <c r="MV76" s="3164"/>
      <c r="MW76" s="1089">
        <f t="shared" si="858"/>
        <v>356</v>
      </c>
      <c r="MX76" s="1120">
        <v>0</v>
      </c>
      <c r="MY76" s="1090">
        <v>0</v>
      </c>
      <c r="MZ76" s="1091">
        <v>0</v>
      </c>
      <c r="NA76" s="1090">
        <v>8</v>
      </c>
      <c r="NB76" s="1091">
        <v>1</v>
      </c>
      <c r="NC76" s="1090">
        <v>1</v>
      </c>
      <c r="ND76" s="1091">
        <v>0</v>
      </c>
      <c r="NE76" s="1090">
        <v>0</v>
      </c>
      <c r="NF76" s="1091">
        <v>5</v>
      </c>
      <c r="NG76" s="1090">
        <v>2</v>
      </c>
      <c r="NH76" s="1090">
        <v>1</v>
      </c>
      <c r="NI76" s="1090">
        <v>1</v>
      </c>
      <c r="NJ76" s="1090">
        <v>0</v>
      </c>
      <c r="NK76" s="1090">
        <v>3</v>
      </c>
      <c r="NL76" s="1090">
        <v>1</v>
      </c>
      <c r="NM76" s="1090">
        <v>0</v>
      </c>
      <c r="NN76" s="1090">
        <v>0</v>
      </c>
      <c r="NO76" s="1090">
        <v>1</v>
      </c>
      <c r="NP76" s="1090">
        <v>0</v>
      </c>
      <c r="NQ76" s="1090">
        <v>0</v>
      </c>
      <c r="NR76" s="1134">
        <v>332</v>
      </c>
    </row>
    <row r="77" spans="1:382" s="88" customFormat="1" ht="20.100000000000001" customHeight="1" thickBot="1">
      <c r="A77" s="1283" t="s">
        <v>399</v>
      </c>
      <c r="B77" s="1284"/>
      <c r="C77" s="1284"/>
      <c r="D77" s="1285" t="s">
        <v>753</v>
      </c>
      <c r="E77" s="1286">
        <v>59</v>
      </c>
      <c r="F77" s="1287">
        <v>60</v>
      </c>
      <c r="G77" s="1288">
        <v>60</v>
      </c>
      <c r="H77" s="1289">
        <f t="shared" si="287"/>
        <v>5.2473501656751995E-4</v>
      </c>
      <c r="I77" s="1290">
        <f t="shared" si="337"/>
        <v>5.05458715705699E-4</v>
      </c>
      <c r="J77" s="1291">
        <f t="shared" si="236"/>
        <v>4.7135950805752668E-4</v>
      </c>
      <c r="K77" s="1292">
        <f t="shared" si="665"/>
        <v>4.6847636097033799E-4</v>
      </c>
      <c r="L77" s="1293">
        <f t="shared" si="666"/>
        <v>4.7754113544588438E-4</v>
      </c>
      <c r="M77" s="1294">
        <f t="shared" si="667"/>
        <v>4.3293600410670725E-4</v>
      </c>
      <c r="N77" s="1295">
        <f t="shared" si="668"/>
        <v>1.7839356202140723E-3</v>
      </c>
      <c r="O77" s="1296">
        <f t="shared" si="288"/>
        <v>1.7526551623410623E-3</v>
      </c>
      <c r="P77" s="1297">
        <f t="shared" si="289"/>
        <v>1.6269729463955229E-3</v>
      </c>
      <c r="Q77" s="1298">
        <f t="shared" si="290"/>
        <v>1.6697006594413434E-3</v>
      </c>
      <c r="R77" s="1297">
        <f t="shared" si="291"/>
        <v>1.7457084666860634E-3</v>
      </c>
      <c r="S77" s="1299">
        <f t="shared" si="292"/>
        <v>1.6200007273472654E-3</v>
      </c>
      <c r="T77" s="1295" t="s">
        <v>368</v>
      </c>
      <c r="U77" s="1296" t="s">
        <v>368</v>
      </c>
      <c r="V77" s="1291" t="s">
        <v>368</v>
      </c>
      <c r="W77" s="1300" t="s">
        <v>368</v>
      </c>
      <c r="X77" s="1291" t="s">
        <v>368</v>
      </c>
      <c r="Y77" s="1301" t="s">
        <v>368</v>
      </c>
      <c r="Z77" s="2046">
        <f t="shared" si="338"/>
        <v>677</v>
      </c>
      <c r="AA77" s="2196">
        <f t="shared" si="450"/>
        <v>6.4465408805031377E-2</v>
      </c>
      <c r="AB77" s="2197">
        <f t="shared" si="241"/>
        <v>41</v>
      </c>
      <c r="AC77" s="2035">
        <f t="shared" si="664"/>
        <v>636</v>
      </c>
      <c r="AD77" s="1302">
        <f t="shared" si="452"/>
        <v>7.9796264855687582E-2</v>
      </c>
      <c r="AE77" s="2026">
        <f t="shared" si="242"/>
        <v>47</v>
      </c>
      <c r="AF77" s="1303" t="s">
        <v>94</v>
      </c>
      <c r="AG77" s="1302">
        <f t="shared" si="243"/>
        <v>6.3176895306859215E-2</v>
      </c>
      <c r="AH77" s="2055">
        <v>554</v>
      </c>
      <c r="AI77" s="1302">
        <f t="shared" si="244"/>
        <v>1.46520146520146E-2</v>
      </c>
      <c r="AJ77" s="1304">
        <v>546</v>
      </c>
      <c r="AK77" s="1305">
        <f t="shared" si="295"/>
        <v>0.11428571428571432</v>
      </c>
      <c r="AL77" s="2055">
        <v>490</v>
      </c>
      <c r="AM77" s="1306">
        <f t="shared" si="296"/>
        <v>6.2906724511930578E-2</v>
      </c>
      <c r="AN77" s="2071">
        <v>461</v>
      </c>
      <c r="AO77" s="1302">
        <f t="shared" si="245"/>
        <v>1.7660044150110465E-2</v>
      </c>
      <c r="AP77" s="2055">
        <v>453</v>
      </c>
      <c r="AQ77" s="1306">
        <f t="shared" si="246"/>
        <v>2.488687782805421E-2</v>
      </c>
      <c r="AR77" s="2071">
        <v>442</v>
      </c>
      <c r="AS77" s="1302">
        <f t="shared" si="247"/>
        <v>1.3761467889908285E-2</v>
      </c>
      <c r="AT77" s="2055">
        <v>436</v>
      </c>
      <c r="AU77" s="1306">
        <f t="shared" si="248"/>
        <v>4.5563549160671402E-2</v>
      </c>
      <c r="AV77" s="2071">
        <v>417</v>
      </c>
      <c r="AW77" s="1302">
        <f t="shared" si="249"/>
        <v>8.0310880829015607E-2</v>
      </c>
      <c r="AX77" s="2055">
        <v>386</v>
      </c>
      <c r="AY77" s="1306">
        <f t="shared" si="297"/>
        <v>-4.9261083743842415E-2</v>
      </c>
      <c r="AZ77" s="2084">
        <v>406</v>
      </c>
      <c r="BA77" s="2095">
        <f t="shared" si="339"/>
        <v>410</v>
      </c>
      <c r="BB77" s="2105">
        <f t="shared" si="794"/>
        <v>384</v>
      </c>
      <c r="BC77" s="2114">
        <v>345</v>
      </c>
      <c r="BD77" s="1307">
        <f t="shared" si="795"/>
        <v>267</v>
      </c>
      <c r="BE77" s="1308">
        <f t="shared" si="795"/>
        <v>252</v>
      </c>
      <c r="BF77" s="2138">
        <v>244</v>
      </c>
      <c r="BG77" s="2148">
        <f t="shared" si="796"/>
        <v>546</v>
      </c>
      <c r="BH77" s="1310">
        <f t="shared" si="797"/>
        <v>367</v>
      </c>
      <c r="BI77" s="1310">
        <f t="shared" si="797"/>
        <v>179</v>
      </c>
      <c r="BJ77" s="1309">
        <f t="shared" si="798"/>
        <v>131</v>
      </c>
      <c r="BK77" s="1310">
        <f t="shared" si="799"/>
        <v>43</v>
      </c>
      <c r="BL77" s="1311">
        <f t="shared" si="799"/>
        <v>88</v>
      </c>
      <c r="BM77" s="2128">
        <f t="shared" si="340"/>
        <v>677</v>
      </c>
      <c r="BN77" s="3278" t="s">
        <v>367</v>
      </c>
      <c r="BO77" s="1312" t="s">
        <v>367</v>
      </c>
      <c r="BP77" s="1313">
        <f t="shared" si="453"/>
        <v>6</v>
      </c>
      <c r="BQ77" s="2172">
        <f t="shared" si="252"/>
        <v>0.19999999999999996</v>
      </c>
      <c r="BR77" s="2173">
        <f t="shared" si="342"/>
        <v>1</v>
      </c>
      <c r="BS77" s="1314">
        <f t="shared" si="778"/>
        <v>5</v>
      </c>
      <c r="BT77" s="1315">
        <f t="shared" si="301"/>
        <v>0</v>
      </c>
      <c r="BU77" s="1316">
        <v>5</v>
      </c>
      <c r="BV77" s="1315">
        <f t="shared" si="302"/>
        <v>0.25</v>
      </c>
      <c r="BW77" s="1316">
        <v>4</v>
      </c>
      <c r="BX77" s="1315">
        <f t="shared" si="303"/>
        <v>0.33333333333333326</v>
      </c>
      <c r="BY77" s="1317">
        <v>3</v>
      </c>
      <c r="BZ77" s="1318">
        <f t="shared" si="343"/>
        <v>4</v>
      </c>
      <c r="CA77" s="1319">
        <v>4</v>
      </c>
      <c r="CB77" s="1320">
        <v>4</v>
      </c>
      <c r="CC77" s="1321">
        <f t="shared" si="344"/>
        <v>2</v>
      </c>
      <c r="CD77" s="1322">
        <v>1</v>
      </c>
      <c r="CE77" s="1320">
        <v>1</v>
      </c>
      <c r="CF77" s="1323">
        <f t="shared" si="454"/>
        <v>6</v>
      </c>
      <c r="CG77" s="1324">
        <v>4</v>
      </c>
      <c r="CH77" s="1325">
        <v>2</v>
      </c>
      <c r="CI77" s="1323">
        <f t="shared" si="455"/>
        <v>0</v>
      </c>
      <c r="CJ77" s="1325">
        <v>0</v>
      </c>
      <c r="CK77" s="1326">
        <v>0</v>
      </c>
      <c r="CL77" s="1327">
        <f t="shared" si="800"/>
        <v>671</v>
      </c>
      <c r="CM77" s="1328">
        <f t="shared" si="347"/>
        <v>6.3391442155309008E-2</v>
      </c>
      <c r="CN77" s="2009">
        <f t="shared" si="348"/>
        <v>40</v>
      </c>
      <c r="CO77" s="1329">
        <f t="shared" si="304"/>
        <v>631</v>
      </c>
      <c r="CP77" s="1330">
        <f t="shared" si="305"/>
        <v>8.0479452054794454E-2</v>
      </c>
      <c r="CQ77" s="1331">
        <v>584</v>
      </c>
      <c r="CR77" s="1332">
        <f t="shared" si="306"/>
        <v>6.1818181818181772E-2</v>
      </c>
      <c r="CS77" s="1331">
        <v>550</v>
      </c>
      <c r="CT77" s="1332">
        <f t="shared" si="306"/>
        <v>1.2891344383057168E-2</v>
      </c>
      <c r="CU77" s="1333">
        <v>543</v>
      </c>
      <c r="CV77" s="1334">
        <f t="shared" si="801"/>
        <v>406</v>
      </c>
      <c r="CW77" s="1335">
        <f t="shared" si="801"/>
        <v>380</v>
      </c>
      <c r="CX77" s="1336">
        <v>2700</v>
      </c>
      <c r="CY77" s="1337">
        <f t="shared" si="802"/>
        <v>265</v>
      </c>
      <c r="CZ77" s="1338">
        <f t="shared" si="802"/>
        <v>251</v>
      </c>
      <c r="DA77" s="1339">
        <v>243</v>
      </c>
      <c r="DB77" s="1323">
        <f t="shared" si="803"/>
        <v>540</v>
      </c>
      <c r="DC77" s="1340">
        <f t="shared" si="804"/>
        <v>363</v>
      </c>
      <c r="DD77" s="1341">
        <f t="shared" si="805"/>
        <v>177</v>
      </c>
      <c r="DE77" s="1323">
        <f t="shared" si="806"/>
        <v>131</v>
      </c>
      <c r="DF77" s="1341">
        <f t="shared" si="807"/>
        <v>43</v>
      </c>
      <c r="DG77" s="1342">
        <f t="shared" si="808"/>
        <v>88</v>
      </c>
      <c r="DH77" s="1343">
        <f t="shared" si="809"/>
        <v>220</v>
      </c>
      <c r="DI77" s="1344">
        <f t="shared" si="309"/>
        <v>186</v>
      </c>
      <c r="DJ77" s="1345">
        <f t="shared" si="356"/>
        <v>156</v>
      </c>
      <c r="DK77" s="1346">
        <f t="shared" si="810"/>
        <v>175</v>
      </c>
      <c r="DL77" s="1346">
        <f t="shared" si="811"/>
        <v>45</v>
      </c>
      <c r="DM77" s="1347">
        <f t="shared" si="812"/>
        <v>193</v>
      </c>
      <c r="DN77" s="1344">
        <f t="shared" si="813"/>
        <v>160</v>
      </c>
      <c r="DO77" s="1348">
        <v>128</v>
      </c>
      <c r="DP77" s="1349">
        <f t="shared" si="814"/>
        <v>27</v>
      </c>
      <c r="DQ77" s="1344">
        <f t="shared" si="815"/>
        <v>26</v>
      </c>
      <c r="DR77" s="1350">
        <v>28</v>
      </c>
      <c r="DS77" s="1351">
        <v>167</v>
      </c>
      <c r="DT77" s="1352">
        <v>135</v>
      </c>
      <c r="DU77" s="1353">
        <v>109</v>
      </c>
      <c r="DV77" s="1354">
        <v>26</v>
      </c>
      <c r="DW77" s="1355">
        <v>25</v>
      </c>
      <c r="DX77" s="1356">
        <v>19</v>
      </c>
      <c r="DY77" s="1354">
        <v>8</v>
      </c>
      <c r="DZ77" s="1355">
        <v>8</v>
      </c>
      <c r="EA77" s="1357">
        <v>10</v>
      </c>
      <c r="EB77" s="1358">
        <v>19</v>
      </c>
      <c r="EC77" s="1355">
        <v>18</v>
      </c>
      <c r="ED77" s="1359">
        <v>18</v>
      </c>
      <c r="EE77" s="1360">
        <f t="shared" si="357"/>
        <v>0</v>
      </c>
      <c r="EF77" s="1361">
        <f t="shared" si="310"/>
        <v>0</v>
      </c>
      <c r="EG77" s="1362">
        <f t="shared" si="311"/>
        <v>0</v>
      </c>
      <c r="EH77" s="1337">
        <f t="shared" si="816"/>
        <v>0</v>
      </c>
      <c r="EI77" s="1363">
        <f t="shared" si="817"/>
        <v>0</v>
      </c>
      <c r="EJ77" s="1364">
        <f t="shared" si="818"/>
        <v>0</v>
      </c>
      <c r="EK77" s="1362">
        <f t="shared" si="819"/>
        <v>0</v>
      </c>
      <c r="EL77" s="1365">
        <v>0</v>
      </c>
      <c r="EM77" s="1364">
        <f t="shared" si="820"/>
        <v>0</v>
      </c>
      <c r="EN77" s="1361">
        <f t="shared" si="821"/>
        <v>0</v>
      </c>
      <c r="EO77" s="1365">
        <v>0</v>
      </c>
      <c r="EP77" s="1366">
        <v>0</v>
      </c>
      <c r="EQ77" s="1367">
        <v>0</v>
      </c>
      <c r="ER77" s="1368">
        <v>0</v>
      </c>
      <c r="ES77" s="1369">
        <v>0</v>
      </c>
      <c r="ET77" s="1370">
        <v>0</v>
      </c>
      <c r="EU77" s="1365">
        <v>0</v>
      </c>
      <c r="EV77" s="1366">
        <v>0</v>
      </c>
      <c r="EW77" s="1367">
        <v>0</v>
      </c>
      <c r="EX77" s="1371">
        <v>0</v>
      </c>
      <c r="EY77" s="1372">
        <v>0</v>
      </c>
      <c r="EZ77" s="1367">
        <v>0</v>
      </c>
      <c r="FA77" s="1373">
        <v>0</v>
      </c>
      <c r="FB77" s="1360">
        <f t="shared" si="358"/>
        <v>90</v>
      </c>
      <c r="FC77" s="1374">
        <f t="shared" si="312"/>
        <v>89</v>
      </c>
      <c r="FD77" s="1375">
        <f t="shared" si="313"/>
        <v>83</v>
      </c>
      <c r="FE77" s="1376">
        <f t="shared" si="822"/>
        <v>59</v>
      </c>
      <c r="FF77" s="1376">
        <f t="shared" si="823"/>
        <v>31</v>
      </c>
      <c r="FG77" s="1364">
        <f t="shared" si="824"/>
        <v>63</v>
      </c>
      <c r="FH77" s="1375">
        <f t="shared" si="825"/>
        <v>63</v>
      </c>
      <c r="FI77" s="1377">
        <v>59</v>
      </c>
      <c r="FJ77" s="1378">
        <f t="shared" si="826"/>
        <v>27</v>
      </c>
      <c r="FK77" s="1374">
        <f t="shared" si="827"/>
        <v>26</v>
      </c>
      <c r="FL77" s="1379">
        <v>24</v>
      </c>
      <c r="FM77" s="1380">
        <v>48</v>
      </c>
      <c r="FN77" s="1381">
        <v>49</v>
      </c>
      <c r="FO77" s="1336">
        <v>48</v>
      </c>
      <c r="FP77" s="1382">
        <v>15</v>
      </c>
      <c r="FQ77" s="1381">
        <v>14</v>
      </c>
      <c r="FR77" s="1336">
        <v>11</v>
      </c>
      <c r="FS77" s="1382">
        <v>11</v>
      </c>
      <c r="FT77" s="1381">
        <v>10</v>
      </c>
      <c r="FU77" s="1383">
        <v>9</v>
      </c>
      <c r="FV77" s="1384">
        <v>16</v>
      </c>
      <c r="FW77" s="1381">
        <v>16</v>
      </c>
      <c r="FX77" s="1385">
        <v>15</v>
      </c>
      <c r="FY77" s="1360">
        <f t="shared" si="359"/>
        <v>61</v>
      </c>
      <c r="FZ77" s="1386">
        <f t="shared" si="314"/>
        <v>55</v>
      </c>
      <c r="GA77" s="1387">
        <f t="shared" si="315"/>
        <v>53</v>
      </c>
      <c r="GB77" s="1337">
        <f t="shared" si="828"/>
        <v>29</v>
      </c>
      <c r="GC77" s="1337">
        <f t="shared" si="829"/>
        <v>32</v>
      </c>
      <c r="GD77" s="1364">
        <f t="shared" si="830"/>
        <v>60</v>
      </c>
      <c r="GE77" s="1387">
        <f t="shared" si="831"/>
        <v>53</v>
      </c>
      <c r="GF77" s="1388">
        <v>50</v>
      </c>
      <c r="GG77" s="1389">
        <f t="shared" si="832"/>
        <v>1</v>
      </c>
      <c r="GH77" s="1386">
        <f t="shared" si="833"/>
        <v>2</v>
      </c>
      <c r="GI77" s="1390">
        <v>3</v>
      </c>
      <c r="GJ77" s="1391">
        <v>29</v>
      </c>
      <c r="GK77" s="1392">
        <v>27</v>
      </c>
      <c r="GL77" s="1393">
        <v>27</v>
      </c>
      <c r="GM77" s="1394">
        <v>31</v>
      </c>
      <c r="GN77" s="1392">
        <v>26</v>
      </c>
      <c r="GO77" s="1395">
        <v>23</v>
      </c>
      <c r="GP77" s="1394">
        <v>0</v>
      </c>
      <c r="GQ77" s="1392">
        <v>1</v>
      </c>
      <c r="GR77" s="1396">
        <v>2</v>
      </c>
      <c r="GS77" s="1391">
        <v>1</v>
      </c>
      <c r="GT77" s="1392">
        <v>1</v>
      </c>
      <c r="GU77" s="1397">
        <v>1</v>
      </c>
      <c r="GV77" s="1360">
        <f t="shared" si="360"/>
        <v>152</v>
      </c>
      <c r="GW77" s="1398">
        <f t="shared" si="316"/>
        <v>160</v>
      </c>
      <c r="GX77" s="1399">
        <f t="shared" si="361"/>
        <v>179</v>
      </c>
      <c r="GY77" s="1337">
        <f t="shared" si="834"/>
        <v>77</v>
      </c>
      <c r="GZ77" s="1337">
        <f t="shared" si="835"/>
        <v>75</v>
      </c>
      <c r="HA77" s="1364">
        <f t="shared" si="836"/>
        <v>112</v>
      </c>
      <c r="HB77" s="1399">
        <f t="shared" si="837"/>
        <v>113</v>
      </c>
      <c r="HC77" s="1400">
        <f t="shared" si="317"/>
        <v>118</v>
      </c>
      <c r="HD77" s="1364">
        <f t="shared" si="838"/>
        <v>40</v>
      </c>
      <c r="HE77" s="1399">
        <f t="shared" si="839"/>
        <v>47</v>
      </c>
      <c r="HF77" s="1401">
        <f t="shared" si="318"/>
        <v>61</v>
      </c>
      <c r="HG77" s="1402">
        <v>67</v>
      </c>
      <c r="HH77" s="1308">
        <v>71</v>
      </c>
      <c r="HI77" s="1403">
        <v>69</v>
      </c>
      <c r="HJ77" s="1404">
        <v>45</v>
      </c>
      <c r="HK77" s="1308">
        <v>42</v>
      </c>
      <c r="HL77" s="1403">
        <v>49</v>
      </c>
      <c r="HM77" s="1404">
        <v>10</v>
      </c>
      <c r="HN77" s="1308">
        <v>11</v>
      </c>
      <c r="HO77" s="1405">
        <v>17</v>
      </c>
      <c r="HP77" s="1402">
        <v>30</v>
      </c>
      <c r="HQ77" s="1308">
        <v>36</v>
      </c>
      <c r="HR77" s="1406">
        <v>44</v>
      </c>
      <c r="HS77" s="1407">
        <f t="shared" si="840"/>
        <v>148</v>
      </c>
      <c r="HT77" s="1408">
        <f t="shared" si="840"/>
        <v>141</v>
      </c>
      <c r="HU77" s="1409">
        <f t="shared" si="840"/>
        <v>113</v>
      </c>
      <c r="HV77" s="1337">
        <f t="shared" si="841"/>
        <v>66</v>
      </c>
      <c r="HW77" s="1410">
        <f t="shared" si="842"/>
        <v>82</v>
      </c>
      <c r="HX77" s="1364">
        <f t="shared" si="843"/>
        <v>112</v>
      </c>
      <c r="HY77" s="1409">
        <f t="shared" si="844"/>
        <v>106</v>
      </c>
      <c r="HZ77" s="1411">
        <v>82</v>
      </c>
      <c r="IA77" s="1364">
        <f t="shared" si="845"/>
        <v>36</v>
      </c>
      <c r="IB77" s="1409">
        <f t="shared" si="845"/>
        <v>35</v>
      </c>
      <c r="IC77" s="1412">
        <v>31</v>
      </c>
      <c r="ID77" s="1413">
        <v>52</v>
      </c>
      <c r="IE77" s="1414">
        <v>55</v>
      </c>
      <c r="IF77" s="1411">
        <v>40</v>
      </c>
      <c r="IG77" s="1415">
        <v>60</v>
      </c>
      <c r="IH77" s="1414">
        <v>51</v>
      </c>
      <c r="II77" s="1411">
        <v>42</v>
      </c>
      <c r="IJ77" s="1415">
        <v>14</v>
      </c>
      <c r="IK77" s="1414">
        <v>13</v>
      </c>
      <c r="IL77" s="1416">
        <v>10</v>
      </c>
      <c r="IM77" s="1415">
        <v>22</v>
      </c>
      <c r="IN77" s="1414">
        <v>22</v>
      </c>
      <c r="IO77" s="1417">
        <v>21</v>
      </c>
      <c r="IP77" s="1946">
        <f t="shared" si="846"/>
        <v>677</v>
      </c>
      <c r="IQ77" s="3242">
        <f t="shared" si="847"/>
        <v>128</v>
      </c>
      <c r="IR77" s="3243">
        <v>112</v>
      </c>
      <c r="IS77" s="3244">
        <v>16</v>
      </c>
      <c r="IT77" s="3242">
        <f t="shared" si="848"/>
        <v>103</v>
      </c>
      <c r="IU77" s="3243">
        <v>81</v>
      </c>
      <c r="IV77" s="3244">
        <v>22</v>
      </c>
      <c r="IW77" s="3242">
        <f t="shared" si="849"/>
        <v>140</v>
      </c>
      <c r="IX77" s="3243">
        <v>91</v>
      </c>
      <c r="IY77" s="3244">
        <v>49</v>
      </c>
      <c r="IZ77" s="3242">
        <f t="shared" si="850"/>
        <v>161</v>
      </c>
      <c r="JA77" s="3243">
        <v>66</v>
      </c>
      <c r="JB77" s="3244">
        <v>95</v>
      </c>
      <c r="JC77" s="3242">
        <f t="shared" si="851"/>
        <v>56</v>
      </c>
      <c r="JD77" s="3243">
        <v>20</v>
      </c>
      <c r="JE77" s="3244">
        <v>36</v>
      </c>
      <c r="JF77" s="3242">
        <f t="shared" si="852"/>
        <v>89</v>
      </c>
      <c r="JG77" s="3243">
        <v>40</v>
      </c>
      <c r="JH77" s="3245">
        <v>49</v>
      </c>
      <c r="JI77" s="1418"/>
      <c r="JJ77" s="1419">
        <v>39</v>
      </c>
      <c r="JK77" s="1420">
        <v>40</v>
      </c>
      <c r="JL77" s="1421">
        <v>41</v>
      </c>
      <c r="JM77" s="1422">
        <f t="shared" si="669"/>
        <v>1.6624619019147478E-3</v>
      </c>
      <c r="JN77" s="1423">
        <f t="shared" si="270"/>
        <v>1.6150022735468899E-3</v>
      </c>
      <c r="JO77" s="1424">
        <f t="shared" si="271"/>
        <v>1.3654010659998684E-3</v>
      </c>
      <c r="JP77" s="1425">
        <f t="shared" si="272"/>
        <v>1.0915803836583995E-3</v>
      </c>
      <c r="JQ77" s="1426">
        <f t="shared" si="273"/>
        <v>1.1337472964487547E-3</v>
      </c>
      <c r="JR77" s="1425">
        <f t="shared" si="274"/>
        <v>1.0278220804536594E-3</v>
      </c>
      <c r="JS77" s="1427">
        <f t="shared" si="670"/>
        <v>2.3649980291683089E-3</v>
      </c>
      <c r="JT77" s="1428">
        <f t="shared" si="671"/>
        <v>2.3027566008629748E-3</v>
      </c>
      <c r="JU77" s="1429">
        <f t="shared" si="672"/>
        <v>1.9520225776105363E-3</v>
      </c>
      <c r="JV77" s="1430">
        <f t="shared" si="673"/>
        <v>1.5345037685607257E-3</v>
      </c>
      <c r="JW77" s="1429">
        <f t="shared" si="674"/>
        <v>1.617357983527831E-3</v>
      </c>
      <c r="JX77" s="1431">
        <f t="shared" si="675"/>
        <v>1.4616198780303413E-3</v>
      </c>
      <c r="JY77" s="1427" t="s">
        <v>368</v>
      </c>
      <c r="JZ77" s="1428" t="s">
        <v>368</v>
      </c>
      <c r="KA77" s="1426" t="s">
        <v>368</v>
      </c>
      <c r="KB77" s="1425" t="s">
        <v>368</v>
      </c>
      <c r="KC77" s="1426" t="s">
        <v>368</v>
      </c>
      <c r="KD77" s="1432" t="s">
        <v>368</v>
      </c>
      <c r="KE77" s="1433">
        <f t="shared" si="853"/>
        <v>114</v>
      </c>
      <c r="KF77" s="1434"/>
      <c r="KG77" s="1435">
        <f t="shared" si="281"/>
        <v>0.10679611650485432</v>
      </c>
      <c r="KH77" s="3306">
        <f t="shared" si="282"/>
        <v>11</v>
      </c>
      <c r="KI77" s="1436">
        <f t="shared" si="854"/>
        <v>103</v>
      </c>
      <c r="KJ77" s="1437" t="s">
        <v>353</v>
      </c>
      <c r="KK77" s="1438">
        <f t="shared" si="326"/>
        <v>0.24096385542168686</v>
      </c>
      <c r="KL77" s="1439" t="s">
        <v>95</v>
      </c>
      <c r="KM77" s="1440"/>
      <c r="KN77" s="1441">
        <f t="shared" si="327"/>
        <v>0.22058823529411775</v>
      </c>
      <c r="KO77" s="1442">
        <v>68</v>
      </c>
      <c r="KP77" s="1440"/>
      <c r="KQ77" s="1443">
        <f t="shared" si="328"/>
        <v>4.6153846153846212E-2</v>
      </c>
      <c r="KR77" s="1442">
        <v>65</v>
      </c>
      <c r="KS77" s="1440"/>
      <c r="KT77" s="1443">
        <f t="shared" si="329"/>
        <v>0.1206896551724137</v>
      </c>
      <c r="KU77" s="1442">
        <v>58</v>
      </c>
      <c r="KV77" s="1444"/>
      <c r="KW77" s="2791">
        <f t="shared" si="855"/>
        <v>20</v>
      </c>
      <c r="KX77" s="2792">
        <f t="shared" si="330"/>
        <v>1.8571428571428572</v>
      </c>
      <c r="KY77" s="2793">
        <f t="shared" si="331"/>
        <v>13</v>
      </c>
      <c r="KZ77" s="2966">
        <f t="shared" si="856"/>
        <v>7</v>
      </c>
      <c r="LA77" s="2792">
        <f t="shared" si="332"/>
        <v>-0.7407407407407407</v>
      </c>
      <c r="LB77" s="2793">
        <f t="shared" si="364"/>
        <v>-20</v>
      </c>
      <c r="LC77" s="2954">
        <f t="shared" si="369"/>
        <v>27</v>
      </c>
      <c r="LD77" s="1445">
        <v>0</v>
      </c>
      <c r="LE77" s="1446">
        <v>0</v>
      </c>
      <c r="LF77" s="2719">
        <v>0</v>
      </c>
      <c r="LG77" s="1445">
        <v>20</v>
      </c>
      <c r="LH77" s="2706">
        <v>7</v>
      </c>
      <c r="LI77" s="1447">
        <v>27</v>
      </c>
      <c r="LJ77" s="1445"/>
      <c r="LK77" s="2706"/>
      <c r="LL77" s="2707"/>
      <c r="LM77" s="2791">
        <f t="shared" si="365"/>
        <v>94</v>
      </c>
      <c r="LN77" s="2792">
        <f t="shared" si="333"/>
        <v>-2.083333333333337E-2</v>
      </c>
      <c r="LO77" s="2793">
        <f t="shared" si="334"/>
        <v>-2</v>
      </c>
      <c r="LP77" s="2794">
        <f t="shared" si="366"/>
        <v>96</v>
      </c>
      <c r="LQ77" s="2792">
        <f t="shared" si="367"/>
        <v>0.71428571428571419</v>
      </c>
      <c r="LR77" s="2793">
        <f t="shared" si="368"/>
        <v>40</v>
      </c>
      <c r="LS77" s="2795">
        <f t="shared" si="857"/>
        <v>56</v>
      </c>
      <c r="LT77" s="2838">
        <v>27</v>
      </c>
      <c r="LU77" s="1449">
        <v>32</v>
      </c>
      <c r="LV77" s="1450">
        <v>22</v>
      </c>
      <c r="LW77" s="1448">
        <v>1</v>
      </c>
      <c r="LX77" s="1449">
        <v>10</v>
      </c>
      <c r="LY77" s="1451">
        <v>1</v>
      </c>
      <c r="LZ77" s="1448"/>
      <c r="MA77" s="1449"/>
      <c r="MB77" s="1451"/>
      <c r="MC77" s="1448">
        <v>35</v>
      </c>
      <c r="MD77" s="1452">
        <v>38</v>
      </c>
      <c r="ME77" s="1451">
        <v>28</v>
      </c>
      <c r="MF77" s="1448"/>
      <c r="MG77" s="1449"/>
      <c r="MH77" s="1451"/>
      <c r="MI77" s="1448">
        <v>31</v>
      </c>
      <c r="MJ77" s="1452">
        <v>16</v>
      </c>
      <c r="MK77" s="1453" t="s">
        <v>353</v>
      </c>
      <c r="ML77" s="2864">
        <v>5</v>
      </c>
      <c r="MM77" s="2872"/>
      <c r="MN77" s="1454">
        <v>0</v>
      </c>
      <c r="MO77" s="2792" t="str">
        <f t="shared" si="335"/>
        <v>-</v>
      </c>
      <c r="MP77" s="2793">
        <f t="shared" si="336"/>
        <v>0</v>
      </c>
      <c r="MQ77" s="1455"/>
      <c r="MR77" s="3186"/>
      <c r="MS77" s="2792" t="str">
        <f t="shared" si="284"/>
        <v>-</v>
      </c>
      <c r="MT77" s="2793">
        <f t="shared" si="285"/>
        <v>0</v>
      </c>
      <c r="MU77" s="3149"/>
      <c r="MV77" s="3165"/>
      <c r="MW77" s="1456">
        <f t="shared" si="858"/>
        <v>114</v>
      </c>
      <c r="MX77" s="1457">
        <v>15</v>
      </c>
      <c r="MY77" s="1458">
        <v>0</v>
      </c>
      <c r="MZ77" s="1459">
        <v>2</v>
      </c>
      <c r="NA77" s="1458">
        <v>7</v>
      </c>
      <c r="NB77" s="1459">
        <v>36</v>
      </c>
      <c r="NC77" s="1458">
        <v>3</v>
      </c>
      <c r="ND77" s="1459">
        <v>4</v>
      </c>
      <c r="NE77" s="1458">
        <v>6</v>
      </c>
      <c r="NF77" s="1459">
        <v>17</v>
      </c>
      <c r="NG77" s="1458">
        <v>5</v>
      </c>
      <c r="NH77" s="1458">
        <v>0</v>
      </c>
      <c r="NI77" s="1458">
        <v>4</v>
      </c>
      <c r="NJ77" s="1458">
        <v>3</v>
      </c>
      <c r="NK77" s="1458">
        <v>4</v>
      </c>
      <c r="NL77" s="1458">
        <v>2</v>
      </c>
      <c r="NM77" s="1458">
        <v>0</v>
      </c>
      <c r="NN77" s="1458">
        <v>1</v>
      </c>
      <c r="NO77" s="1458">
        <v>5</v>
      </c>
      <c r="NP77" s="1458">
        <v>0</v>
      </c>
      <c r="NQ77" s="1458">
        <v>0</v>
      </c>
      <c r="NR77" s="1460">
        <v>0</v>
      </c>
    </row>
    <row r="78" spans="1:382" s="91" customFormat="1" ht="20.100000000000001" customHeight="1">
      <c r="A78" s="1157" t="s">
        <v>400</v>
      </c>
      <c r="B78" s="1158"/>
      <c r="C78" s="1158"/>
      <c r="D78" s="1159" t="s">
        <v>97</v>
      </c>
      <c r="E78" s="1160">
        <v>3</v>
      </c>
      <c r="F78" s="1161">
        <v>3</v>
      </c>
      <c r="G78" s="1162">
        <v>3</v>
      </c>
      <c r="H78" s="1163">
        <f t="shared" si="287"/>
        <v>6.59468676729901E-2</v>
      </c>
      <c r="I78" s="1164">
        <f t="shared" si="337"/>
        <v>6.5154105302309612E-2</v>
      </c>
      <c r="J78" s="1165">
        <f t="shared" si="236"/>
        <v>6.295250312705819E-2</v>
      </c>
      <c r="K78" s="1166">
        <f t="shared" si="665"/>
        <v>6.3150444333761505E-2</v>
      </c>
      <c r="L78" s="1167">
        <f t="shared" si="666"/>
        <v>6.1971895042405828E-2</v>
      </c>
      <c r="M78" s="1168">
        <f t="shared" si="667"/>
        <v>6.274302950944817E-2</v>
      </c>
      <c r="N78" s="1169">
        <f t="shared" ref="N78:N106" si="859">Z78/$Z$8</f>
        <v>0.78127324316134539</v>
      </c>
      <c r="O78" s="1170">
        <f>AC78/$AC$8</f>
        <v>0.78027353974130798</v>
      </c>
      <c r="P78" s="1171">
        <f>AF78/$AF$8</f>
        <v>0.78413078149920257</v>
      </c>
      <c r="Q78" s="1172">
        <f>AH78/$AH$8</f>
        <v>0.78445975755793185</v>
      </c>
      <c r="R78" s="1171">
        <f>AJ78/$AJ$8</f>
        <v>0.77704910841576558</v>
      </c>
      <c r="S78" s="1173">
        <f>AL78/$AL$8</f>
        <v>0.77874524339558504</v>
      </c>
      <c r="T78" s="1169" t="s">
        <v>368</v>
      </c>
      <c r="U78" s="1170" t="s">
        <v>368</v>
      </c>
      <c r="V78" s="1165" t="s">
        <v>368</v>
      </c>
      <c r="W78" s="1174" t="s">
        <v>368</v>
      </c>
      <c r="X78" s="1165" t="s">
        <v>368</v>
      </c>
      <c r="Y78" s="1175" t="s">
        <v>368</v>
      </c>
      <c r="Z78" s="2047">
        <f>SUBTOTAL(9,Z79:Z84)</f>
        <v>85083</v>
      </c>
      <c r="AA78" s="2198">
        <f t="shared" si="450"/>
        <v>3.7838035642404844E-2</v>
      </c>
      <c r="AB78" s="2199">
        <f t="shared" si="241"/>
        <v>3102</v>
      </c>
      <c r="AC78" s="2036">
        <f>SUBTOTAL(9,AC79:AC84)</f>
        <v>81981</v>
      </c>
      <c r="AD78" s="1176">
        <f t="shared" si="452"/>
        <v>4.2166683616393863E-2</v>
      </c>
      <c r="AE78" s="2019">
        <f t="shared" si="242"/>
        <v>3317</v>
      </c>
      <c r="AF78" s="1177" t="s">
        <v>98</v>
      </c>
      <c r="AG78" s="1176">
        <f t="shared" si="243"/>
        <v>5.3361721501359094E-2</v>
      </c>
      <c r="AH78" s="2056">
        <f>SUBTOTAL(9,AH79:AH84)</f>
        <v>74679</v>
      </c>
      <c r="AI78" s="1176">
        <f t="shared" si="244"/>
        <v>5.3954499266117173E-2</v>
      </c>
      <c r="AJ78" s="2062">
        <f>SUBTOTAL(9,AJ79:AJ84)</f>
        <v>70856</v>
      </c>
      <c r="AK78" s="1178">
        <f t="shared" si="295"/>
        <v>-2.2108627997690089E-3</v>
      </c>
      <c r="AL78" s="2056">
        <f>SUBTOTAL(9,AL79:AL84)</f>
        <v>71013</v>
      </c>
      <c r="AM78" s="1179">
        <f t="shared" si="296"/>
        <v>6.9940184719229803E-2</v>
      </c>
      <c r="AN78" s="2072">
        <f>SUBTOTAL(9,AN79:AN84)</f>
        <v>66371</v>
      </c>
      <c r="AO78" s="1176">
        <f t="shared" si="245"/>
        <v>4.588789612190558E-2</v>
      </c>
      <c r="AP78" s="2056">
        <f>SUBTOTAL(9,AP79:AP84)</f>
        <v>63459</v>
      </c>
      <c r="AQ78" s="1179">
        <f t="shared" si="246"/>
        <v>7.0405667538163019E-2</v>
      </c>
      <c r="AR78" s="2072">
        <f>SUBTOTAL(9,AR79:AR84)</f>
        <v>59285</v>
      </c>
      <c r="AS78" s="1176">
        <f t="shared" si="247"/>
        <v>0.11921842552388151</v>
      </c>
      <c r="AT78" s="2056">
        <f>SUBTOTAL(9,AT79:AT84)</f>
        <v>52970</v>
      </c>
      <c r="AU78" s="1179">
        <f t="shared" si="248"/>
        <v>8.038099900059148E-2</v>
      </c>
      <c r="AV78" s="2072">
        <v>49029</v>
      </c>
      <c r="AW78" s="1176">
        <f t="shared" si="249"/>
        <v>8.6443006559120628E-2</v>
      </c>
      <c r="AX78" s="2056">
        <v>45128</v>
      </c>
      <c r="AY78" s="1179">
        <f t="shared" si="297"/>
        <v>-3.7638880003411979E-2</v>
      </c>
      <c r="AZ78" s="2085">
        <v>46893</v>
      </c>
      <c r="BA78" s="2096">
        <f>SUBTOTAL(9,BA79:BA84)</f>
        <v>30778</v>
      </c>
      <c r="BB78" s="2106">
        <f>SUBTOTAL(9,BB79:BB84)</f>
        <v>29564</v>
      </c>
      <c r="BC78" s="2115">
        <v>28304</v>
      </c>
      <c r="BD78" s="1180">
        <f>SUBTOTAL(9,BD79:BD84)</f>
        <v>54305</v>
      </c>
      <c r="BE78" s="1181">
        <f>SUBTOTAL(9,BE79:BE84)</f>
        <v>52417</v>
      </c>
      <c r="BF78" s="2139">
        <v>50360</v>
      </c>
      <c r="BG78" s="2149">
        <f t="shared" ref="BG78:BL78" si="860">SUBTOTAL(9,BG79:BG84)</f>
        <v>55770</v>
      </c>
      <c r="BH78" s="1180">
        <f t="shared" si="860"/>
        <v>17794</v>
      </c>
      <c r="BI78" s="1180">
        <f t="shared" si="860"/>
        <v>37976</v>
      </c>
      <c r="BJ78" s="1180">
        <f t="shared" si="860"/>
        <v>29313</v>
      </c>
      <c r="BK78" s="1180">
        <f t="shared" si="860"/>
        <v>12984</v>
      </c>
      <c r="BL78" s="1182">
        <f t="shared" si="860"/>
        <v>16329</v>
      </c>
      <c r="BM78" s="2129">
        <f t="shared" ref="BM78" si="861">SUBTOTAL(9,BM79:BM84)</f>
        <v>85083</v>
      </c>
      <c r="BN78" s="3279" t="s">
        <v>367</v>
      </c>
      <c r="BO78" s="1184" t="s">
        <v>367</v>
      </c>
      <c r="BP78" s="1185">
        <f>SUBTOTAL(9,BP79:BP84)</f>
        <v>48589</v>
      </c>
      <c r="BQ78" s="2174">
        <f t="shared" si="252"/>
        <v>5.9322403418505365E-2</v>
      </c>
      <c r="BR78" s="2175">
        <f>SUBTOTAL(9,BR79:BR84)</f>
        <v>2721</v>
      </c>
      <c r="BS78" s="1188">
        <f>SUBTOTAL(9,BS79:BS84)</f>
        <v>45868</v>
      </c>
      <c r="BT78" s="1186">
        <f t="shared" si="301"/>
        <v>3.4670997721684582E-2</v>
      </c>
      <c r="BU78" s="1187">
        <f>SUBTOTAL(9,BU79:BU84)</f>
        <v>44331</v>
      </c>
      <c r="BV78" s="1186">
        <f t="shared" si="302"/>
        <v>5.2218081697562369E-2</v>
      </c>
      <c r="BW78" s="1187">
        <f>SUBTOTAL(9,BW79:BW84)</f>
        <v>42131</v>
      </c>
      <c r="BX78" s="1186">
        <f t="shared" si="303"/>
        <v>6.5420797086789495E-2</v>
      </c>
      <c r="BY78" s="1189">
        <f>SUBTOTAL(9,BY79:BY84)</f>
        <v>39544</v>
      </c>
      <c r="BZ78" s="518">
        <f>SUBTOTAL(9,BZ79:BZ84)</f>
        <v>17685</v>
      </c>
      <c r="CA78" s="519">
        <f>SUBTOTAL(9,CA79:CA84)</f>
        <v>16680</v>
      </c>
      <c r="CB78" s="1190">
        <v>16048</v>
      </c>
      <c r="CC78" s="1191">
        <f>SUBTOTAL(9,CC79:CC84)</f>
        <v>30904</v>
      </c>
      <c r="CD78" s="1192">
        <f>SUBTOTAL(9,CD79:CD84)</f>
        <v>29188</v>
      </c>
      <c r="CE78" s="1190">
        <v>28283</v>
      </c>
      <c r="CF78" s="523">
        <f t="shared" ref="CF78:CL78" si="862">SUBTOTAL(9,CF79:CF84)</f>
        <v>25155</v>
      </c>
      <c r="CG78" s="523">
        <f t="shared" si="862"/>
        <v>6800</v>
      </c>
      <c r="CH78" s="524">
        <f t="shared" si="862"/>
        <v>18355</v>
      </c>
      <c r="CI78" s="523">
        <f t="shared" si="862"/>
        <v>23434</v>
      </c>
      <c r="CJ78" s="524">
        <f t="shared" si="862"/>
        <v>10885</v>
      </c>
      <c r="CK78" s="525">
        <f t="shared" si="862"/>
        <v>12549</v>
      </c>
      <c r="CL78" s="1193">
        <f t="shared" si="862"/>
        <v>36494</v>
      </c>
      <c r="CM78" s="1194">
        <f t="shared" si="347"/>
        <v>1.0550217373245019E-2</v>
      </c>
      <c r="CN78" s="2010">
        <f>SUBTOTAL(9,CN79:CN84)</f>
        <v>381</v>
      </c>
      <c r="CO78" s="1195">
        <f>SUBTOTAL(9,CO79:CO84)</f>
        <v>36113</v>
      </c>
      <c r="CP78" s="1196">
        <f t="shared" si="305"/>
        <v>5.184516354527724E-2</v>
      </c>
      <c r="CQ78" s="1197">
        <f>SUBTOTAL(9,CQ79:CQ84)</f>
        <v>34333</v>
      </c>
      <c r="CR78" s="1198">
        <f t="shared" si="306"/>
        <v>5.4842079390438725E-2</v>
      </c>
      <c r="CS78" s="1197">
        <f>SUBTOTAL(9,CS79:CS84)</f>
        <v>32548</v>
      </c>
      <c r="CT78" s="1198">
        <f t="shared" si="306"/>
        <v>3.9473684210526327E-2</v>
      </c>
      <c r="CU78" s="1199">
        <f>SUBTOTAL(9,CU79:CU84)</f>
        <v>31312</v>
      </c>
      <c r="CV78" s="1200">
        <f>SUBTOTAL(9,CV79:CV84)</f>
        <v>13093</v>
      </c>
      <c r="CW78" s="1201">
        <f>SUBTOTAL(9,CW79:CW84)</f>
        <v>12884</v>
      </c>
      <c r="CX78" s="1202">
        <v>12256</v>
      </c>
      <c r="CY78" s="1203">
        <f>SUBTOTAL(9,CY79:CY84)</f>
        <v>23401</v>
      </c>
      <c r="CZ78" s="1204">
        <f>SUBTOTAL(9,CZ79:CZ84)</f>
        <v>23229</v>
      </c>
      <c r="DA78" s="1205">
        <v>22077</v>
      </c>
      <c r="DB78" s="523">
        <f t="shared" ref="DB78:DG78" si="863">SUBTOTAL(9,DB79:DB84)</f>
        <v>30615</v>
      </c>
      <c r="DC78" s="523">
        <f t="shared" si="863"/>
        <v>10994</v>
      </c>
      <c r="DD78" s="524">
        <f t="shared" si="863"/>
        <v>19621</v>
      </c>
      <c r="DE78" s="523">
        <f t="shared" si="863"/>
        <v>5879</v>
      </c>
      <c r="DF78" s="524">
        <f t="shared" si="863"/>
        <v>2099</v>
      </c>
      <c r="DG78" s="1139">
        <f t="shared" si="863"/>
        <v>3780</v>
      </c>
      <c r="DH78" s="1206">
        <f t="shared" ref="DH78:DJ78" si="864">SUBTOTAL(9,DH79:DH84)</f>
        <v>5672</v>
      </c>
      <c r="DI78" s="1201">
        <f t="shared" si="864"/>
        <v>5586</v>
      </c>
      <c r="DJ78" s="1207">
        <f t="shared" si="864"/>
        <v>5378</v>
      </c>
      <c r="DK78" s="1208">
        <f>SUBTOTAL(9,DK79:DK84)</f>
        <v>2939</v>
      </c>
      <c r="DL78" s="1208">
        <f>SUBTOTAL(9,DL79:DL84)</f>
        <v>2733</v>
      </c>
      <c r="DM78" s="1208">
        <f>SUBTOTAL(9,DM79:DM84)</f>
        <v>2986</v>
      </c>
      <c r="DN78" s="1201">
        <f>SUBTOTAL(9,DN79:DN84)</f>
        <v>2905</v>
      </c>
      <c r="DO78" s="1209">
        <v>2797</v>
      </c>
      <c r="DP78" s="1210">
        <f>SUBTOTAL(9,DP79:DP84)</f>
        <v>2686</v>
      </c>
      <c r="DQ78" s="1201">
        <f>SUBTOTAL(9,DQ79:DQ84)</f>
        <v>2681</v>
      </c>
      <c r="DR78" s="1211">
        <v>2581</v>
      </c>
      <c r="DS78" s="1212">
        <f>SUBTOTAL(9,DS79:DS84)</f>
        <v>2106</v>
      </c>
      <c r="DT78" s="1213">
        <f>SUBTOTAL(9,DT79:DT84)</f>
        <v>2041</v>
      </c>
      <c r="DU78" s="1214">
        <v>1990</v>
      </c>
      <c r="DV78" s="1215">
        <f>SUBTOTAL(9,DV79:DV84)</f>
        <v>880</v>
      </c>
      <c r="DW78" s="1181">
        <f>SUBTOTAL(9,DW79:DW84)</f>
        <v>864</v>
      </c>
      <c r="DX78" s="1216">
        <v>807</v>
      </c>
      <c r="DY78" s="1215">
        <f>SUBTOTAL(9,DY79:DY84)</f>
        <v>833</v>
      </c>
      <c r="DZ78" s="1181">
        <f>SUBTOTAL(9,DZ79:DZ84)</f>
        <v>805</v>
      </c>
      <c r="EA78" s="1217">
        <v>773</v>
      </c>
      <c r="EB78" s="1218">
        <f>SUBTOTAL(9,EB79:EB84)</f>
        <v>1853</v>
      </c>
      <c r="EC78" s="1181">
        <f>SUBTOTAL(9,EC79:EC84)</f>
        <v>1876</v>
      </c>
      <c r="ED78" s="1219">
        <v>1808</v>
      </c>
      <c r="EE78" s="1220">
        <f t="shared" ref="EE78:EG78" si="865">SUBTOTAL(9,EE79:EE84)</f>
        <v>32</v>
      </c>
      <c r="EF78" s="1221">
        <f t="shared" si="865"/>
        <v>32</v>
      </c>
      <c r="EG78" s="1222">
        <f t="shared" si="865"/>
        <v>30</v>
      </c>
      <c r="EH78" s="1203">
        <f>SUBTOTAL(9,EH79:EH84)</f>
        <v>15</v>
      </c>
      <c r="EI78" s="1220">
        <f>SUBTOTAL(9,EI79:EI84)</f>
        <v>17</v>
      </c>
      <c r="EJ78" s="1203">
        <f>SUBTOTAL(9,EJ79:EJ84)</f>
        <v>14</v>
      </c>
      <c r="EK78" s="1222">
        <f>SUBTOTAL(9,EK79:EK84)</f>
        <v>13</v>
      </c>
      <c r="EL78" s="1223">
        <v>15</v>
      </c>
      <c r="EM78" s="1203">
        <f>SUBTOTAL(9,EM79:EM84)</f>
        <v>18</v>
      </c>
      <c r="EN78" s="1221">
        <f>SUBTOTAL(9,EN79:EN84)</f>
        <v>19</v>
      </c>
      <c r="EO78" s="1223">
        <v>15</v>
      </c>
      <c r="EP78" s="1224">
        <f>SUBTOTAL(9,EP79:EP84)</f>
        <v>9</v>
      </c>
      <c r="EQ78" s="1181">
        <f>SUBTOTAL(9,EQ79:EQ84)</f>
        <v>9</v>
      </c>
      <c r="ER78" s="1225">
        <v>10</v>
      </c>
      <c r="ES78" s="1226">
        <f>SUBTOTAL(9,ES79:ES84)</f>
        <v>5</v>
      </c>
      <c r="ET78" s="1227">
        <f>SUBTOTAL(9,ET79:ET84)</f>
        <v>4</v>
      </c>
      <c r="EU78" s="1223">
        <v>5</v>
      </c>
      <c r="EV78" s="1224">
        <f>SUBTOTAL(9,EV79:EV84)</f>
        <v>6</v>
      </c>
      <c r="EW78" s="1181">
        <f>SUBTOTAL(9,EW79:EW84)</f>
        <v>7</v>
      </c>
      <c r="EX78" s="1217">
        <v>5</v>
      </c>
      <c r="EY78" s="1218">
        <f>SUBTOTAL(9,EY79:EY84)</f>
        <v>12</v>
      </c>
      <c r="EZ78" s="1181">
        <f>SUBTOTAL(9,EZ79:EZ84)</f>
        <v>12</v>
      </c>
      <c r="FA78" s="1228">
        <v>10</v>
      </c>
      <c r="FB78" s="1220">
        <f t="shared" ref="FB78:FD78" si="866">SUBTOTAL(9,FB79:FB84)</f>
        <v>1582</v>
      </c>
      <c r="FC78" s="1221">
        <f t="shared" si="866"/>
        <v>1501</v>
      </c>
      <c r="FD78" s="1222">
        <f t="shared" si="866"/>
        <v>1371</v>
      </c>
      <c r="FE78" s="1203">
        <f>SUBTOTAL(9,FE79:FE84)</f>
        <v>609</v>
      </c>
      <c r="FF78" s="1203">
        <f>SUBTOTAL(9,FF79:FF84)</f>
        <v>973</v>
      </c>
      <c r="FG78" s="1203">
        <f>SUBTOTAL(9,FG79:FG84)</f>
        <v>1195</v>
      </c>
      <c r="FH78" s="1222">
        <f>SUBTOTAL(9,FH79:FH84)</f>
        <v>1117</v>
      </c>
      <c r="FI78" s="1229">
        <v>1009</v>
      </c>
      <c r="FJ78" s="1230">
        <f>SUBTOTAL(9,FJ79:FJ84)</f>
        <v>387</v>
      </c>
      <c r="FK78" s="1221">
        <f>SUBTOTAL(9,FK79:FK84)</f>
        <v>384</v>
      </c>
      <c r="FL78" s="1231">
        <v>362</v>
      </c>
      <c r="FM78" s="1224">
        <f>SUBTOTAL(9,FM79:FM84)</f>
        <v>477</v>
      </c>
      <c r="FN78" s="1181">
        <f>SUBTOTAL(9,FN79:FN84)</f>
        <v>458</v>
      </c>
      <c r="FO78" s="1225">
        <v>429</v>
      </c>
      <c r="FP78" s="1215">
        <f>SUBTOTAL(9,FP79:FP84)</f>
        <v>718</v>
      </c>
      <c r="FQ78" s="1181">
        <f>SUBTOTAL(9,FQ79:FQ84)</f>
        <v>659</v>
      </c>
      <c r="FR78" s="1225">
        <v>580</v>
      </c>
      <c r="FS78" s="1215">
        <f>SUBTOTAL(9,FS79:FS84)</f>
        <v>132</v>
      </c>
      <c r="FT78" s="1181">
        <f>SUBTOTAL(9,FT79:FT84)</f>
        <v>138</v>
      </c>
      <c r="FU78" s="1217">
        <v>122</v>
      </c>
      <c r="FV78" s="1218">
        <f>SUBTOTAL(9,FV79:FV84)</f>
        <v>255</v>
      </c>
      <c r="FW78" s="1181">
        <f>SUBTOTAL(9,FW79:FW84)</f>
        <v>246</v>
      </c>
      <c r="FX78" s="1228">
        <v>240</v>
      </c>
      <c r="FY78" s="1220">
        <f t="shared" ref="FY78:GA78" si="867">SUBTOTAL(9,FY79:FY84)</f>
        <v>16434</v>
      </c>
      <c r="FZ78" s="1221">
        <f t="shared" si="867"/>
        <v>15855</v>
      </c>
      <c r="GA78" s="1222">
        <f t="shared" si="867"/>
        <v>14758</v>
      </c>
      <c r="GB78" s="1203">
        <f>SUBTOTAL(9,GB79:GB84)</f>
        <v>5393</v>
      </c>
      <c r="GC78" s="1203">
        <f>SUBTOTAL(9,GC79:GC84)</f>
        <v>11041</v>
      </c>
      <c r="GD78" s="1203">
        <f>SUBTOTAL(9,GD79:GD84)</f>
        <v>15360</v>
      </c>
      <c r="GE78" s="1222">
        <f>SUBTOTAL(9,GE79:GE84)</f>
        <v>14770</v>
      </c>
      <c r="GF78" s="1211">
        <v>13707</v>
      </c>
      <c r="GG78" s="1232">
        <f>SUBTOTAL(9,GG79:GG84)</f>
        <v>1074</v>
      </c>
      <c r="GH78" s="1221">
        <f>SUBTOTAL(9,GH79:GH84)</f>
        <v>1085</v>
      </c>
      <c r="GI78" s="1233">
        <v>1051</v>
      </c>
      <c r="GJ78" s="1224">
        <f>SUBTOTAL(9,GJ79:GJ84)</f>
        <v>4991</v>
      </c>
      <c r="GK78" s="1181">
        <f>SUBTOTAL(9,GK79:GK84)</f>
        <v>4809</v>
      </c>
      <c r="GL78" s="1202">
        <v>4473</v>
      </c>
      <c r="GM78" s="1215">
        <f>SUBTOTAL(9,GM79:GM84)</f>
        <v>10369</v>
      </c>
      <c r="GN78" s="1181">
        <f>SUBTOTAL(9,GN79:GN84)</f>
        <v>9961</v>
      </c>
      <c r="GO78" s="1234">
        <v>9234</v>
      </c>
      <c r="GP78" s="1215">
        <f>SUBTOTAL(9,GP79:GP84)</f>
        <v>402</v>
      </c>
      <c r="GQ78" s="1181">
        <f>SUBTOTAL(9,GQ79:GQ84)</f>
        <v>401</v>
      </c>
      <c r="GR78" s="1235">
        <v>367</v>
      </c>
      <c r="GS78" s="1224">
        <f>SUBTOTAL(9,GS79:GS84)</f>
        <v>672</v>
      </c>
      <c r="GT78" s="1181">
        <f>SUBTOTAL(9,GT79:GT84)</f>
        <v>684</v>
      </c>
      <c r="GU78" s="1228">
        <v>684</v>
      </c>
      <c r="GV78" s="1220">
        <f t="shared" ref="GV78:GX78" si="868">SUBTOTAL(9,GV79:GV84)</f>
        <v>382</v>
      </c>
      <c r="GW78" s="1221">
        <f t="shared" si="868"/>
        <v>367</v>
      </c>
      <c r="GX78" s="1222">
        <f t="shared" si="868"/>
        <v>392</v>
      </c>
      <c r="GY78" s="1203">
        <f t="shared" ref="GY78:HH78" si="869">SUBTOTAL(9,GY79:GY84)</f>
        <v>193</v>
      </c>
      <c r="GZ78" s="1203">
        <f t="shared" si="869"/>
        <v>189</v>
      </c>
      <c r="HA78" s="1203">
        <f t="shared" si="869"/>
        <v>175</v>
      </c>
      <c r="HB78" s="1222">
        <f t="shared" si="869"/>
        <v>176</v>
      </c>
      <c r="HC78" s="1236">
        <f t="shared" si="869"/>
        <v>184</v>
      </c>
      <c r="HD78" s="1203">
        <f t="shared" si="869"/>
        <v>207</v>
      </c>
      <c r="HE78" s="1222">
        <f t="shared" si="869"/>
        <v>191</v>
      </c>
      <c r="HF78" s="1231">
        <f t="shared" si="869"/>
        <v>208</v>
      </c>
      <c r="HG78" s="1224">
        <f t="shared" si="869"/>
        <v>130</v>
      </c>
      <c r="HH78" s="1181">
        <f t="shared" si="869"/>
        <v>130</v>
      </c>
      <c r="HI78" s="1225">
        <v>141</v>
      </c>
      <c r="HJ78" s="1215">
        <f>SUBTOTAL(9,HJ79:HJ84)</f>
        <v>45</v>
      </c>
      <c r="HK78" s="1181">
        <f>SUBTOTAL(9,HK79:HK84)</f>
        <v>46</v>
      </c>
      <c r="HL78" s="1225">
        <v>43</v>
      </c>
      <c r="HM78" s="1215">
        <f>SUBTOTAL(9,HM79:HM84)</f>
        <v>63</v>
      </c>
      <c r="HN78" s="1181">
        <f>SUBTOTAL(9,HN79:HN84)</f>
        <v>51</v>
      </c>
      <c r="HO78" s="1217">
        <v>64</v>
      </c>
      <c r="HP78" s="1224">
        <f>SUBTOTAL(9,HP79:HP84)</f>
        <v>144</v>
      </c>
      <c r="HQ78" s="1181">
        <f>SUBTOTAL(9,HQ79:HQ84)</f>
        <v>140</v>
      </c>
      <c r="HR78" s="1235">
        <v>144</v>
      </c>
      <c r="HS78" s="1237">
        <f t="shared" ref="HS78:HU78" si="870">SUBTOTAL(9,HS79:HS84)</f>
        <v>12392</v>
      </c>
      <c r="HT78" s="1221">
        <f t="shared" si="870"/>
        <v>12772</v>
      </c>
      <c r="HU78" s="1204">
        <f t="shared" si="870"/>
        <v>12404</v>
      </c>
      <c r="HV78" s="1203">
        <f>SUBTOTAL(9,HV79:HV84)</f>
        <v>3944</v>
      </c>
      <c r="HW78" s="1238">
        <f>SUBTOTAL(9,HW79:HW84)</f>
        <v>8448</v>
      </c>
      <c r="HX78" s="1203">
        <f>SUBTOTAL(9,HX79:HX84)</f>
        <v>10885</v>
      </c>
      <c r="HY78" s="1204">
        <f>SUBTOTAL(9,HY79:HY84)</f>
        <v>11321</v>
      </c>
      <c r="HZ78" s="1202">
        <v>11107</v>
      </c>
      <c r="IA78" s="1203">
        <f>SUBTOTAL(9,IA79:IA84)</f>
        <v>1507</v>
      </c>
      <c r="IB78" s="1204">
        <f>SUBTOTAL(9,IB79:IB84)</f>
        <v>1451</v>
      </c>
      <c r="IC78" s="1239">
        <v>1297</v>
      </c>
      <c r="ID78" s="1224">
        <f>SUBTOTAL(9,ID79:ID84)</f>
        <v>3281</v>
      </c>
      <c r="IE78" s="1181">
        <f>SUBTOTAL(9,IE79:IE84)</f>
        <v>3412</v>
      </c>
      <c r="IF78" s="1202">
        <v>3345</v>
      </c>
      <c r="IG78" s="1215">
        <f>SUBTOTAL(9,IG79:IG84)</f>
        <v>7604</v>
      </c>
      <c r="IH78" s="1181">
        <f>SUBTOTAL(9,IH79:IH84)</f>
        <v>7909</v>
      </c>
      <c r="II78" s="1202">
        <v>7762</v>
      </c>
      <c r="IJ78" s="1215">
        <f>SUBTOTAL(9,IJ79:IJ84)</f>
        <v>663</v>
      </c>
      <c r="IK78" s="1181">
        <f>SUBTOTAL(9,IK79:IK84)</f>
        <v>623</v>
      </c>
      <c r="IL78" s="1228">
        <v>537</v>
      </c>
      <c r="IM78" s="1215">
        <f>SUBTOTAL(9,IM79:IM84)</f>
        <v>844</v>
      </c>
      <c r="IN78" s="1181">
        <f>SUBTOTAL(9,IN79:IN84)</f>
        <v>828</v>
      </c>
      <c r="IO78" s="1240">
        <v>760</v>
      </c>
      <c r="IP78" s="1947">
        <f t="shared" ref="IP78:JH78" si="871">SUBTOTAL(9,IP79:IP84)</f>
        <v>85083</v>
      </c>
      <c r="IQ78" s="3246">
        <f t="shared" si="871"/>
        <v>4114</v>
      </c>
      <c r="IR78" s="3247">
        <f t="shared" si="871"/>
        <v>1698</v>
      </c>
      <c r="IS78" s="1183">
        <f t="shared" si="871"/>
        <v>2416</v>
      </c>
      <c r="IT78" s="3246">
        <f t="shared" si="871"/>
        <v>5482</v>
      </c>
      <c r="IU78" s="3247">
        <f t="shared" si="871"/>
        <v>1814</v>
      </c>
      <c r="IV78" s="1183">
        <f t="shared" si="871"/>
        <v>3668</v>
      </c>
      <c r="IW78" s="3246">
        <f t="shared" si="871"/>
        <v>13185</v>
      </c>
      <c r="IX78" s="3247">
        <f t="shared" si="871"/>
        <v>3617</v>
      </c>
      <c r="IY78" s="1183">
        <f t="shared" si="871"/>
        <v>9568</v>
      </c>
      <c r="IZ78" s="3246">
        <f t="shared" si="871"/>
        <v>22004</v>
      </c>
      <c r="JA78" s="3247">
        <f t="shared" si="871"/>
        <v>5933</v>
      </c>
      <c r="JB78" s="1183">
        <f t="shared" si="871"/>
        <v>16071</v>
      </c>
      <c r="JC78" s="3246">
        <f t="shared" si="871"/>
        <v>18741</v>
      </c>
      <c r="JD78" s="3247">
        <f t="shared" si="871"/>
        <v>6684</v>
      </c>
      <c r="JE78" s="1183">
        <f t="shared" si="871"/>
        <v>12057</v>
      </c>
      <c r="JF78" s="3246">
        <f t="shared" si="871"/>
        <v>21557</v>
      </c>
      <c r="JG78" s="3247">
        <f t="shared" si="871"/>
        <v>11032</v>
      </c>
      <c r="JH78" s="3248">
        <f t="shared" si="871"/>
        <v>10525</v>
      </c>
      <c r="JI78" s="78"/>
      <c r="JJ78" s="1241">
        <v>15</v>
      </c>
      <c r="JK78" s="1242">
        <v>15</v>
      </c>
      <c r="JL78" s="1243">
        <v>14</v>
      </c>
      <c r="JM78" s="1244">
        <f t="shared" si="669"/>
        <v>1.0310180391699357E-2</v>
      </c>
      <c r="JN78" s="1245">
        <f t="shared" si="270"/>
        <v>1.0771908368220518E-2</v>
      </c>
      <c r="JO78" s="1246">
        <f t="shared" si="271"/>
        <v>1.1827992366914522E-2</v>
      </c>
      <c r="JP78" s="1247">
        <f t="shared" si="272"/>
        <v>1.1814752387832089E-2</v>
      </c>
      <c r="JQ78" s="1248">
        <f t="shared" si="273"/>
        <v>1.2331682132142608E-2</v>
      </c>
      <c r="JR78" s="1247">
        <f t="shared" si="274"/>
        <v>1.2298422824738614E-2</v>
      </c>
      <c r="JS78" s="1249">
        <f t="shared" ref="JS78:JS106" si="872">KE78/$KE$8</f>
        <v>0.5434281322059954</v>
      </c>
      <c r="JT78" s="1250">
        <f t="shared" ref="JT78:JT106" si="873">KI78/$KI$8</f>
        <v>0.58220338983050846</v>
      </c>
      <c r="JU78" s="1251">
        <f t="shared" ref="JU78:JU106" si="874">KL78/$KL$8</f>
        <v>0.59618573797678276</v>
      </c>
      <c r="JV78" s="1252">
        <f t="shared" ref="JV78:JV106" si="875">KO78/$KO$8</f>
        <v>0.60476581758422354</v>
      </c>
      <c r="JW78" s="1251">
        <f t="shared" ref="JW78:JW106" si="876">KR78/$KR$8</f>
        <v>0.59262363788767813</v>
      </c>
      <c r="JX78" s="1253">
        <f t="shared" ref="JX78:JX106" si="877">KU78/$KU$8</f>
        <v>0.57213520197856549</v>
      </c>
      <c r="JY78" s="1249" t="s">
        <v>368</v>
      </c>
      <c r="JZ78" s="1250" t="s">
        <v>368</v>
      </c>
      <c r="KA78" s="1248" t="s">
        <v>368</v>
      </c>
      <c r="KB78" s="1247" t="s">
        <v>368</v>
      </c>
      <c r="KC78" s="1248" t="s">
        <v>368</v>
      </c>
      <c r="KD78" s="1254" t="s">
        <v>368</v>
      </c>
      <c r="KE78" s="1255">
        <f>SUBTOTAL(9,KE79:KE84)</f>
        <v>707</v>
      </c>
      <c r="KF78" s="1256"/>
      <c r="KG78" s="1257">
        <f t="shared" si="281"/>
        <v>2.9112081513828159E-2</v>
      </c>
      <c r="KH78" s="3307">
        <f t="shared" si="282"/>
        <v>20</v>
      </c>
      <c r="KI78" s="1258">
        <f>SUBTOTAL(9,KI79:KI84)</f>
        <v>687</v>
      </c>
      <c r="KJ78" s="1259" t="s">
        <v>353</v>
      </c>
      <c r="KK78" s="1260">
        <f t="shared" si="326"/>
        <v>-4.4506258692628697E-2</v>
      </c>
      <c r="KL78" s="1261">
        <v>719</v>
      </c>
      <c r="KM78" s="1262" t="s">
        <v>353</v>
      </c>
      <c r="KN78" s="1263">
        <f t="shared" si="327"/>
        <v>-2.3097826086956541E-2</v>
      </c>
      <c r="KO78" s="1264">
        <f>SUBTOTAL(9,KO79:KO84)</f>
        <v>736</v>
      </c>
      <c r="KP78" s="1262"/>
      <c r="KQ78" s="1265">
        <f t="shared" si="328"/>
        <v>4.1018387553040991E-2</v>
      </c>
      <c r="KR78" s="1264">
        <f>SUBTOTAL(9,KR79:KR84)</f>
        <v>707</v>
      </c>
      <c r="KS78" s="1262"/>
      <c r="KT78" s="1265">
        <f t="shared" si="329"/>
        <v>1.8731988472622474E-2</v>
      </c>
      <c r="KU78" s="1264">
        <f>SUBTOTAL(9,KU79:KU84)</f>
        <v>694</v>
      </c>
      <c r="KV78" s="1266"/>
      <c r="KW78" s="2796">
        <f>SUBTOTAL(9,KW79:KW84)</f>
        <v>61</v>
      </c>
      <c r="KX78" s="2797">
        <f t="shared" si="330"/>
        <v>0.10909090909090913</v>
      </c>
      <c r="KY78" s="2798">
        <f t="shared" si="331"/>
        <v>6</v>
      </c>
      <c r="KZ78" s="2708">
        <f>SUBTOTAL(9,KZ79:KZ84)</f>
        <v>55</v>
      </c>
      <c r="LA78" s="2797">
        <f t="shared" si="332"/>
        <v>0.27906976744186052</v>
      </c>
      <c r="LB78" s="2798">
        <f t="shared" si="364"/>
        <v>12</v>
      </c>
      <c r="LC78" s="2955">
        <f>SUBTOTAL(9,LC79:LC84)</f>
        <v>43</v>
      </c>
      <c r="LD78" s="1268">
        <f>SUBTOTAL(9,LD79:LD84)</f>
        <v>45</v>
      </c>
      <c r="LE78" s="1269">
        <f>SUBTOTAL(9,LE79:LE84)</f>
        <v>40</v>
      </c>
      <c r="LF78" s="2720">
        <v>28</v>
      </c>
      <c r="LG78" s="1268">
        <f>SUBTOTAL(9,LG79:LG84)</f>
        <v>16</v>
      </c>
      <c r="LH78" s="2708">
        <f>SUBTOTAL(9,LH79:LH84)</f>
        <v>15</v>
      </c>
      <c r="LI78" s="1270">
        <v>15</v>
      </c>
      <c r="LJ78" s="1268">
        <f>SUBTOTAL(9,LJ79:LJ84)</f>
        <v>0</v>
      </c>
      <c r="LK78" s="2708">
        <f>SUBTOTAL(9,LK79:LK84)</f>
        <v>0</v>
      </c>
      <c r="LL78" s="2709">
        <v>0</v>
      </c>
      <c r="LM78" s="2796">
        <f>SUBTOTAL(9,LM79:LM84)</f>
        <v>636</v>
      </c>
      <c r="LN78" s="2797">
        <f t="shared" si="333"/>
        <v>6.3291139240506666E-3</v>
      </c>
      <c r="LO78" s="2798">
        <f t="shared" si="334"/>
        <v>4</v>
      </c>
      <c r="LP78" s="2799">
        <f>SUBTOTAL(9,LP79:LP84)</f>
        <v>632</v>
      </c>
      <c r="LQ78" s="2797">
        <f t="shared" si="367"/>
        <v>-6.5088757396449703E-2</v>
      </c>
      <c r="LR78" s="2798">
        <f t="shared" si="368"/>
        <v>-44</v>
      </c>
      <c r="LS78" s="2800">
        <f t="shared" ref="LS78:MJ78" si="878">SUBTOTAL(9,LS79:LS84)</f>
        <v>676</v>
      </c>
      <c r="LT78" s="2736">
        <f t="shared" si="878"/>
        <v>224</v>
      </c>
      <c r="LU78" s="1271">
        <f t="shared" si="878"/>
        <v>231</v>
      </c>
      <c r="LV78" s="1273">
        <f t="shared" si="878"/>
        <v>247</v>
      </c>
      <c r="LW78" s="1255">
        <f t="shared" si="878"/>
        <v>162</v>
      </c>
      <c r="LX78" s="1271">
        <f t="shared" si="878"/>
        <v>152</v>
      </c>
      <c r="LY78" s="1272">
        <f t="shared" si="878"/>
        <v>154</v>
      </c>
      <c r="LZ78" s="1255">
        <f t="shared" si="878"/>
        <v>0</v>
      </c>
      <c r="MA78" s="1271">
        <f t="shared" si="878"/>
        <v>0</v>
      </c>
      <c r="MB78" s="1272">
        <f t="shared" si="878"/>
        <v>0</v>
      </c>
      <c r="MC78" s="1255">
        <f t="shared" si="878"/>
        <v>37</v>
      </c>
      <c r="MD78" s="1274">
        <f t="shared" si="878"/>
        <v>24</v>
      </c>
      <c r="ME78" s="1275">
        <f t="shared" si="878"/>
        <v>20</v>
      </c>
      <c r="MF78" s="1255">
        <f t="shared" si="878"/>
        <v>0</v>
      </c>
      <c r="MG78" s="1271">
        <f t="shared" si="878"/>
        <v>0</v>
      </c>
      <c r="MH78" s="1272">
        <f t="shared" si="878"/>
        <v>0</v>
      </c>
      <c r="MI78" s="1255">
        <f t="shared" si="878"/>
        <v>213</v>
      </c>
      <c r="MJ78" s="1274">
        <f t="shared" si="878"/>
        <v>225</v>
      </c>
      <c r="MK78" s="1269" t="s">
        <v>353</v>
      </c>
      <c r="ML78" s="2865">
        <f>SUBTOTAL(9,ML79:ML84)</f>
        <v>255</v>
      </c>
      <c r="MM78" s="2873" t="s">
        <v>353</v>
      </c>
      <c r="MN78" s="1277">
        <f>SUBTOTAL(9,MN79:MN84)</f>
        <v>10</v>
      </c>
      <c r="MO78" s="2797" t="str">
        <f t="shared" si="335"/>
        <v>-</v>
      </c>
      <c r="MP78" s="2798">
        <f t="shared" si="336"/>
        <v>10</v>
      </c>
      <c r="MQ78" s="1274">
        <f>SUBTOTAL(9,MQ79:MQ84)</f>
        <v>0</v>
      </c>
      <c r="MR78" s="3187"/>
      <c r="MS78" s="2797" t="str">
        <f t="shared" si="284"/>
        <v>-</v>
      </c>
      <c r="MT78" s="2798">
        <f t="shared" si="285"/>
        <v>0</v>
      </c>
      <c r="MU78" s="3150">
        <f>SUBTOTAL(9,MU79:MU84)</f>
        <v>0</v>
      </c>
      <c r="MV78" s="3166"/>
      <c r="MW78" s="1278">
        <f t="shared" ref="MW78" si="879">SUBTOTAL(9,MW79:MW84)</f>
        <v>707</v>
      </c>
      <c r="MX78" s="1279">
        <f t="shared" ref="MX78:NR78" si="880">SUBTOTAL(9,MX79:MX84)</f>
        <v>11</v>
      </c>
      <c r="MY78" s="1280">
        <f t="shared" si="880"/>
        <v>1</v>
      </c>
      <c r="MZ78" s="1281">
        <f t="shared" si="880"/>
        <v>67</v>
      </c>
      <c r="NA78" s="1280">
        <f t="shared" si="880"/>
        <v>14</v>
      </c>
      <c r="NB78" s="1281">
        <f t="shared" si="880"/>
        <v>87</v>
      </c>
      <c r="NC78" s="1280">
        <f t="shared" si="880"/>
        <v>10</v>
      </c>
      <c r="ND78" s="1281">
        <f t="shared" si="880"/>
        <v>23</v>
      </c>
      <c r="NE78" s="1280">
        <f t="shared" si="880"/>
        <v>30</v>
      </c>
      <c r="NF78" s="1281">
        <f t="shared" si="880"/>
        <v>162</v>
      </c>
      <c r="NG78" s="1280">
        <f t="shared" si="880"/>
        <v>30</v>
      </c>
      <c r="NH78" s="1280">
        <f t="shared" si="880"/>
        <v>10</v>
      </c>
      <c r="NI78" s="1280">
        <f t="shared" si="880"/>
        <v>23</v>
      </c>
      <c r="NJ78" s="1280">
        <f t="shared" si="880"/>
        <v>109</v>
      </c>
      <c r="NK78" s="1280">
        <f t="shared" si="880"/>
        <v>54</v>
      </c>
      <c r="NL78" s="1280">
        <f t="shared" si="880"/>
        <v>13</v>
      </c>
      <c r="NM78" s="1280">
        <f t="shared" si="880"/>
        <v>4</v>
      </c>
      <c r="NN78" s="1280">
        <f t="shared" si="880"/>
        <v>6</v>
      </c>
      <c r="NO78" s="1280">
        <f t="shared" si="880"/>
        <v>18</v>
      </c>
      <c r="NP78" s="1280">
        <f t="shared" si="880"/>
        <v>0</v>
      </c>
      <c r="NQ78" s="1280">
        <f t="shared" si="880"/>
        <v>6</v>
      </c>
      <c r="NR78" s="1282">
        <f t="shared" si="880"/>
        <v>29</v>
      </c>
    </row>
    <row r="79" spans="1:382" s="88" customFormat="1" ht="20.100000000000001" customHeight="1">
      <c r="A79" s="566"/>
      <c r="B79" s="567" t="s">
        <v>771</v>
      </c>
      <c r="C79" s="567"/>
      <c r="D79" s="568" t="s">
        <v>772</v>
      </c>
      <c r="E79" s="569" t="s">
        <v>368</v>
      </c>
      <c r="F79" s="570" t="s">
        <v>368</v>
      </c>
      <c r="G79" s="571" t="s">
        <v>368</v>
      </c>
      <c r="H79" s="572">
        <f t="shared" si="287"/>
        <v>9.1150425329897104E-4</v>
      </c>
      <c r="I79" s="573">
        <f t="shared" si="337"/>
        <v>8.6547883868475829E-4</v>
      </c>
      <c r="J79" s="574">
        <f t="shared" si="236"/>
        <v>8.5388895602271804E-4</v>
      </c>
      <c r="K79" s="575">
        <f t="shared" si="665"/>
        <v>8.2533019550009006E-4</v>
      </c>
      <c r="L79" s="576">
        <f t="shared" si="666"/>
        <v>7.8628110030375467E-4</v>
      </c>
      <c r="M79" s="577">
        <f t="shared" si="667"/>
        <v>7.1036846388120945E-4</v>
      </c>
      <c r="N79" s="578">
        <f t="shared" si="859"/>
        <v>1.079860058951544E-2</v>
      </c>
      <c r="O79" s="579">
        <f t="shared" ref="O79:O106" si="881">AC79/$AC$8</f>
        <v>1.0364814832440252E-2</v>
      </c>
      <c r="P79" s="580">
        <f t="shared" ref="P79:P106" si="882">AF79/$AF$8</f>
        <v>1.0635964912280702E-2</v>
      </c>
      <c r="Q79" s="581">
        <f t="shared" ref="Q79:Q106" si="883">AH79/$AH$8</f>
        <v>1.025231622513078E-2</v>
      </c>
      <c r="R79" s="580">
        <f t="shared" ref="R79:R106" si="884">AJ79/$AJ$8</f>
        <v>9.8589695786633919E-3</v>
      </c>
      <c r="S79" s="582">
        <f t="shared" ref="S79:S106" si="885">AL79/$AL$8</f>
        <v>8.8168529098904477E-3</v>
      </c>
      <c r="T79" s="578">
        <f t="shared" ref="T79:T84" si="886">Z79/$Z$78</f>
        <v>1.3821797538873805E-2</v>
      </c>
      <c r="U79" s="579">
        <f t="shared" ref="U79:U84" si="887">AC79/$AC$78</f>
        <v>1.3283565704248546E-2</v>
      </c>
      <c r="V79" s="574">
        <f t="shared" ref="V79:V84" si="888">AF79/$AF$78</f>
        <v>1.3564019119292179E-2</v>
      </c>
      <c r="W79" s="583">
        <f t="shared" ref="W79:W84" si="889">AH79/$AH$78</f>
        <v>1.3069269808112053E-2</v>
      </c>
      <c r="X79" s="574">
        <f t="shared" ref="X79:X84" si="890">AJ79/$AJ$78</f>
        <v>1.2687704640397425E-2</v>
      </c>
      <c r="Y79" s="584">
        <f t="shared" ref="Y79:Y84" si="891">AL79/$AL$78</f>
        <v>1.132187064340332E-2</v>
      </c>
      <c r="Z79" s="2043">
        <f t="shared" si="338"/>
        <v>1176</v>
      </c>
      <c r="AA79" s="2190">
        <f t="shared" si="450"/>
        <v>7.9889807162534465E-2</v>
      </c>
      <c r="AB79" s="2191">
        <f t="shared" si="241"/>
        <v>87</v>
      </c>
      <c r="AC79" s="2032">
        <f t="shared" si="664"/>
        <v>1089</v>
      </c>
      <c r="AD79" s="585">
        <f t="shared" si="452"/>
        <v>2.0618556701030855E-2</v>
      </c>
      <c r="AE79" s="2025">
        <f t="shared" si="242"/>
        <v>22</v>
      </c>
      <c r="AF79" s="586" t="s">
        <v>99</v>
      </c>
      <c r="AG79" s="585">
        <f t="shared" si="243"/>
        <v>9.3237704918032849E-2</v>
      </c>
      <c r="AH79" s="2052">
        <v>976</v>
      </c>
      <c r="AI79" s="585">
        <f t="shared" si="244"/>
        <v>8.5650723025584075E-2</v>
      </c>
      <c r="AJ79" s="587">
        <v>899</v>
      </c>
      <c r="AK79" s="588">
        <f t="shared" si="295"/>
        <v>0.1181592039800996</v>
      </c>
      <c r="AL79" s="2052">
        <v>804</v>
      </c>
      <c r="AM79" s="589">
        <f t="shared" si="296"/>
        <v>4.415584415584406E-2</v>
      </c>
      <c r="AN79" s="2067">
        <v>770</v>
      </c>
      <c r="AO79" s="585">
        <f t="shared" si="245"/>
        <v>2.6666666666666616E-2</v>
      </c>
      <c r="AP79" s="2052">
        <v>750</v>
      </c>
      <c r="AQ79" s="589">
        <f t="shared" si="246"/>
        <v>4.748603351955305E-2</v>
      </c>
      <c r="AR79" s="2067">
        <v>716</v>
      </c>
      <c r="AS79" s="585">
        <f t="shared" si="247"/>
        <v>-4.1724617524339092E-3</v>
      </c>
      <c r="AT79" s="2052">
        <v>719</v>
      </c>
      <c r="AU79" s="589" t="str">
        <f t="shared" si="248"/>
        <v>-</v>
      </c>
      <c r="AV79" s="2067" t="s">
        <v>368</v>
      </c>
      <c r="AW79" s="585" t="str">
        <f t="shared" si="249"/>
        <v>-</v>
      </c>
      <c r="AX79" s="2052" t="s">
        <v>368</v>
      </c>
      <c r="AY79" s="589" t="str">
        <f t="shared" si="297"/>
        <v>-</v>
      </c>
      <c r="AZ79" s="2081" t="s">
        <v>368</v>
      </c>
      <c r="BA79" s="2092">
        <f t="shared" si="339"/>
        <v>441</v>
      </c>
      <c r="BB79" s="2102">
        <f t="shared" ref="BB79:BB95" si="892">SUM(CA79,CW79)</f>
        <v>405</v>
      </c>
      <c r="BC79" s="2111">
        <v>401</v>
      </c>
      <c r="BD79" s="590">
        <f t="shared" ref="BD79:BD95" si="893">CC79+CY79</f>
        <v>735</v>
      </c>
      <c r="BE79" s="591">
        <f t="shared" ref="BE79:BE95" si="894">CD79+CZ79</f>
        <v>684</v>
      </c>
      <c r="BF79" s="2135">
        <v>666</v>
      </c>
      <c r="BG79" s="2145">
        <f t="shared" ref="BG79:BG95" si="895">BH79+BI79</f>
        <v>674</v>
      </c>
      <c r="BH79" s="593">
        <f t="shared" ref="BH79:BH95" si="896">CG79+DC79</f>
        <v>197</v>
      </c>
      <c r="BI79" s="593">
        <f t="shared" ref="BI79:BI95" si="897">CH79+DD79</f>
        <v>477</v>
      </c>
      <c r="BJ79" s="592">
        <f t="shared" ref="BJ79:BJ95" si="898">BK79+BL79</f>
        <v>502</v>
      </c>
      <c r="BK79" s="593">
        <f t="shared" ref="BK79:BK95" si="899">CJ79+DF79</f>
        <v>244</v>
      </c>
      <c r="BL79" s="594">
        <f t="shared" ref="BL79:BL95" si="900">CK79+DG79</f>
        <v>258</v>
      </c>
      <c r="BM79" s="2125">
        <f t="shared" si="340"/>
        <v>1176</v>
      </c>
      <c r="BN79" s="3271"/>
      <c r="BO79" s="595"/>
      <c r="BP79" s="596">
        <f t="shared" si="453"/>
        <v>719</v>
      </c>
      <c r="BQ79" s="2162">
        <f t="shared" si="252"/>
        <v>7.6347305389221631E-2</v>
      </c>
      <c r="BR79" s="2163">
        <f t="shared" si="342"/>
        <v>51</v>
      </c>
      <c r="BS79" s="597">
        <f t="shared" si="778"/>
        <v>668</v>
      </c>
      <c r="BT79" s="598">
        <f t="shared" si="301"/>
        <v>-1.6200294550810068E-2</v>
      </c>
      <c r="BU79" s="599">
        <v>679</v>
      </c>
      <c r="BV79" s="598">
        <f t="shared" si="302"/>
        <v>8.2934609250398639E-2</v>
      </c>
      <c r="BW79" s="599">
        <v>627</v>
      </c>
      <c r="BX79" s="598">
        <f t="shared" si="303"/>
        <v>0.10777385159010611</v>
      </c>
      <c r="BY79" s="600">
        <v>566</v>
      </c>
      <c r="BZ79" s="601">
        <f t="shared" si="343"/>
        <v>259</v>
      </c>
      <c r="CA79" s="602">
        <v>241</v>
      </c>
      <c r="CB79" s="603">
        <v>247</v>
      </c>
      <c r="CC79" s="604">
        <f t="shared" si="344"/>
        <v>460</v>
      </c>
      <c r="CD79" s="605">
        <v>427</v>
      </c>
      <c r="CE79" s="603">
        <v>432</v>
      </c>
      <c r="CF79" s="606">
        <f t="shared" si="454"/>
        <v>339</v>
      </c>
      <c r="CG79" s="607">
        <v>57</v>
      </c>
      <c r="CH79" s="608">
        <v>282</v>
      </c>
      <c r="CI79" s="606">
        <f t="shared" si="455"/>
        <v>380</v>
      </c>
      <c r="CJ79" s="608">
        <v>202</v>
      </c>
      <c r="CK79" s="609">
        <v>178</v>
      </c>
      <c r="CL79" s="610">
        <f t="shared" si="800"/>
        <v>457</v>
      </c>
      <c r="CM79" s="611">
        <f t="shared" si="347"/>
        <v>8.5510688836104576E-2</v>
      </c>
      <c r="CN79" s="2006">
        <f t="shared" si="348"/>
        <v>36</v>
      </c>
      <c r="CO79" s="612">
        <f t="shared" si="304"/>
        <v>421</v>
      </c>
      <c r="CP79" s="613">
        <f t="shared" si="305"/>
        <v>8.5051546391752497E-2</v>
      </c>
      <c r="CQ79" s="614">
        <v>388</v>
      </c>
      <c r="CR79" s="615">
        <f t="shared" si="306"/>
        <v>0.11174785100286533</v>
      </c>
      <c r="CS79" s="614">
        <v>349</v>
      </c>
      <c r="CT79" s="615">
        <f t="shared" si="306"/>
        <v>4.8048048048048075E-2</v>
      </c>
      <c r="CU79" s="616">
        <v>333</v>
      </c>
      <c r="CV79" s="617">
        <f t="shared" ref="CV79:CV95" si="901">SUM(DS79,DY79,EP79,EV79,FM79,FS79,GJ79,GP79,HG79,HM79,ID79,IJ79)</f>
        <v>182</v>
      </c>
      <c r="CW79" s="618">
        <f t="shared" ref="CW79:CW95" si="902">SUM(DT79,DZ79,EQ79,EW79,FN79,FT79,GK79,GQ79,HH79,HN79,IE79,IK79)</f>
        <v>164</v>
      </c>
      <c r="CX79" s="619">
        <v>2700</v>
      </c>
      <c r="CY79" s="620">
        <f>SUM(DV79,EB79,ES79,EY79,FP79,FV79,GM79,GS79,HJ79,HP79,IG79,IM79)</f>
        <v>275</v>
      </c>
      <c r="CZ79" s="621">
        <f>SUM(DW79,EC79,ET79,EZ79,FQ79,FW79,GN79,GT79,HK79,HQ79,IH79,IN79)</f>
        <v>257</v>
      </c>
      <c r="DA79" s="622">
        <f>SUM(DX79,ED79,EU79,FA79,FR79,FX79,GO79,GU79,HL79,HR79,II79,IO79)</f>
        <v>234</v>
      </c>
      <c r="DB79" s="606">
        <f t="shared" ref="DB79:DB95" si="903">DC79+DD79</f>
        <v>335</v>
      </c>
      <c r="DC79" s="623">
        <f t="shared" ref="DC79:DC95" si="904">DS79+EP79+FM79+GJ79+HG79+ID79</f>
        <v>140</v>
      </c>
      <c r="DD79" s="624">
        <f t="shared" ref="DD79:DD95" si="905">DV79+ES79+FP79+GM79+HJ79+IG79</f>
        <v>195</v>
      </c>
      <c r="DE79" s="606">
        <f t="shared" ref="DE79:DE95" si="906">DF79+DG79</f>
        <v>122</v>
      </c>
      <c r="DF79" s="624">
        <f t="shared" ref="DF79:DF95" si="907">DY79+EV79+FS79+GP79+HM79+IJ79</f>
        <v>42</v>
      </c>
      <c r="DG79" s="1140">
        <f t="shared" ref="DG79:DG95" si="908">EB79+EY79+FV79+GS79+HP79+IM79</f>
        <v>80</v>
      </c>
      <c r="DH79" s="1146">
        <f t="shared" ref="DH79:DH95" si="909">DM79+DP79</f>
        <v>21</v>
      </c>
      <c r="DI79" s="625">
        <f t="shared" si="309"/>
        <v>18</v>
      </c>
      <c r="DJ79" s="626">
        <f t="shared" si="356"/>
        <v>16</v>
      </c>
      <c r="DK79" s="627">
        <f t="shared" ref="DK79:DK95" si="910">DS79+DY79</f>
        <v>7</v>
      </c>
      <c r="DL79" s="627">
        <f t="shared" ref="DL79:DL95" si="911">DV79+EB79</f>
        <v>14</v>
      </c>
      <c r="DM79" s="628">
        <f t="shared" ref="DM79:DM95" si="912">DS79+DV79</f>
        <v>11</v>
      </c>
      <c r="DN79" s="625">
        <f t="shared" ref="DN79:DN95" si="913">SUM(DT79,DW79)</f>
        <v>9</v>
      </c>
      <c r="DO79" s="629">
        <v>9</v>
      </c>
      <c r="DP79" s="630">
        <f t="shared" ref="DP79:DP95" si="914">DY79+EB79</f>
        <v>10</v>
      </c>
      <c r="DQ79" s="625">
        <f t="shared" ref="DQ79:DQ95" si="915">SUM(DZ79,EC79)</f>
        <v>9</v>
      </c>
      <c r="DR79" s="631">
        <v>7</v>
      </c>
      <c r="DS79" s="632">
        <v>4</v>
      </c>
      <c r="DT79" s="633">
        <v>5</v>
      </c>
      <c r="DU79" s="634">
        <v>5</v>
      </c>
      <c r="DV79" s="635">
        <v>7</v>
      </c>
      <c r="DW79" s="636">
        <v>4</v>
      </c>
      <c r="DX79" s="637">
        <v>4</v>
      </c>
      <c r="DY79" s="635">
        <v>3</v>
      </c>
      <c r="DZ79" s="636">
        <v>0</v>
      </c>
      <c r="EA79" s="638">
        <v>0</v>
      </c>
      <c r="EB79" s="639">
        <v>7</v>
      </c>
      <c r="EC79" s="636">
        <v>9</v>
      </c>
      <c r="ED79" s="640">
        <v>7</v>
      </c>
      <c r="EE79" s="641">
        <f t="shared" si="357"/>
        <v>0</v>
      </c>
      <c r="EF79" s="642">
        <f t="shared" si="310"/>
        <v>0</v>
      </c>
      <c r="EG79" s="643">
        <f t="shared" si="311"/>
        <v>0</v>
      </c>
      <c r="EH79" s="620">
        <f t="shared" ref="EH79:EH95" si="916">EP79+EV79</f>
        <v>0</v>
      </c>
      <c r="EI79" s="644">
        <f t="shared" ref="EI79:EI95" si="917">ES79+EY79</f>
        <v>0</v>
      </c>
      <c r="EJ79" s="645">
        <f t="shared" ref="EJ79:EJ95" si="918">EP79+ES79</f>
        <v>0</v>
      </c>
      <c r="EK79" s="643">
        <f t="shared" ref="EK79:EK95" si="919">SUM(EQ79,ET79)</f>
        <v>0</v>
      </c>
      <c r="EL79" s="646">
        <v>0</v>
      </c>
      <c r="EM79" s="645">
        <f t="shared" ref="EM79:EM95" si="920">EV79+EY79</f>
        <v>0</v>
      </c>
      <c r="EN79" s="642">
        <f t="shared" ref="EN79:EN95" si="921">SUM(EW79,EZ79)</f>
        <v>0</v>
      </c>
      <c r="EO79" s="646">
        <v>0</v>
      </c>
      <c r="EP79" s="647">
        <v>0</v>
      </c>
      <c r="EQ79" s="648">
        <v>0</v>
      </c>
      <c r="ER79" s="649">
        <v>0</v>
      </c>
      <c r="ES79" s="650">
        <v>0</v>
      </c>
      <c r="ET79" s="651">
        <v>0</v>
      </c>
      <c r="EU79" s="646">
        <v>0</v>
      </c>
      <c r="EV79" s="647">
        <v>0</v>
      </c>
      <c r="EW79" s="648">
        <v>0</v>
      </c>
      <c r="EX79" s="652">
        <v>0</v>
      </c>
      <c r="EY79" s="653">
        <v>0</v>
      </c>
      <c r="EZ79" s="648">
        <v>0</v>
      </c>
      <c r="FA79" s="654">
        <v>0</v>
      </c>
      <c r="FB79" s="641">
        <f t="shared" si="358"/>
        <v>27</v>
      </c>
      <c r="FC79" s="655">
        <f t="shared" si="312"/>
        <v>18</v>
      </c>
      <c r="FD79" s="656">
        <f t="shared" si="313"/>
        <v>12</v>
      </c>
      <c r="FE79" s="657">
        <f t="shared" ref="FE79:FE95" si="922">FM79+FS79</f>
        <v>11</v>
      </c>
      <c r="FF79" s="657">
        <f t="shared" ref="FF79:FF95" si="923">FP79+FV79</f>
        <v>16</v>
      </c>
      <c r="FG79" s="645">
        <f t="shared" ref="FG79:FG95" si="924">FM79+FP79</f>
        <v>17</v>
      </c>
      <c r="FH79" s="656">
        <f t="shared" ref="FH79:FH95" si="925">SUM(FN79,FQ79)</f>
        <v>15</v>
      </c>
      <c r="FI79" s="658">
        <v>10</v>
      </c>
      <c r="FJ79" s="659">
        <f t="shared" ref="FJ79:FJ95" si="926">FS79+FV79</f>
        <v>10</v>
      </c>
      <c r="FK79" s="655">
        <f t="shared" ref="FK79:FK95" si="927">SUM(FT79,FW79)</f>
        <v>3</v>
      </c>
      <c r="FL79" s="660">
        <v>2</v>
      </c>
      <c r="FM79" s="661">
        <v>8</v>
      </c>
      <c r="FN79" s="662">
        <v>7</v>
      </c>
      <c r="FO79" s="619">
        <v>5</v>
      </c>
      <c r="FP79" s="663">
        <v>9</v>
      </c>
      <c r="FQ79" s="662">
        <v>8</v>
      </c>
      <c r="FR79" s="619">
        <v>5</v>
      </c>
      <c r="FS79" s="663">
        <v>3</v>
      </c>
      <c r="FT79" s="662">
        <v>2</v>
      </c>
      <c r="FU79" s="664">
        <v>1</v>
      </c>
      <c r="FV79" s="665">
        <v>7</v>
      </c>
      <c r="FW79" s="662">
        <v>1</v>
      </c>
      <c r="FX79" s="666">
        <v>1</v>
      </c>
      <c r="FY79" s="641">
        <f t="shared" si="359"/>
        <v>246</v>
      </c>
      <c r="FZ79" s="667">
        <f t="shared" si="314"/>
        <v>231</v>
      </c>
      <c r="GA79" s="668">
        <f t="shared" si="315"/>
        <v>205</v>
      </c>
      <c r="GB79" s="620">
        <f t="shared" ref="GB79:GB95" si="928">GJ79+GP79</f>
        <v>93</v>
      </c>
      <c r="GC79" s="620">
        <f t="shared" ref="GC79:GC95" si="929">GM79+GS79</f>
        <v>153</v>
      </c>
      <c r="GD79" s="645">
        <f t="shared" ref="GD79:GD95" si="930">GJ79+GM79</f>
        <v>214</v>
      </c>
      <c r="GE79" s="668">
        <f t="shared" ref="GE79:GE95" si="931">SUM(GK79,GN79)</f>
        <v>200</v>
      </c>
      <c r="GF79" s="669">
        <v>179</v>
      </c>
      <c r="GG79" s="670">
        <f t="shared" ref="GG79:GG95" si="932">GP79+GS79</f>
        <v>32</v>
      </c>
      <c r="GH79" s="667">
        <f t="shared" ref="GH79:GH95" si="933">SUM(GQ79,GT79)</f>
        <v>31</v>
      </c>
      <c r="GI79" s="671">
        <v>26</v>
      </c>
      <c r="GJ79" s="672">
        <v>84</v>
      </c>
      <c r="GK79" s="673">
        <v>78</v>
      </c>
      <c r="GL79" s="674">
        <v>70</v>
      </c>
      <c r="GM79" s="675">
        <v>130</v>
      </c>
      <c r="GN79" s="673">
        <v>122</v>
      </c>
      <c r="GO79" s="676">
        <v>109</v>
      </c>
      <c r="GP79" s="675">
        <v>9</v>
      </c>
      <c r="GQ79" s="673">
        <v>7</v>
      </c>
      <c r="GR79" s="677">
        <v>8</v>
      </c>
      <c r="GS79" s="672">
        <v>23</v>
      </c>
      <c r="GT79" s="673">
        <v>24</v>
      </c>
      <c r="GU79" s="678">
        <v>18</v>
      </c>
      <c r="GV79" s="641">
        <f t="shared" si="360"/>
        <v>94</v>
      </c>
      <c r="GW79" s="679">
        <f t="shared" si="316"/>
        <v>93</v>
      </c>
      <c r="GX79" s="680">
        <f t="shared" si="361"/>
        <v>95</v>
      </c>
      <c r="GY79" s="620">
        <f t="shared" ref="GY79:GY95" si="934">HG79+HM79</f>
        <v>49</v>
      </c>
      <c r="GZ79" s="620">
        <f t="shared" ref="GZ79:GZ95" si="935">HJ79+HP79</f>
        <v>45</v>
      </c>
      <c r="HA79" s="645">
        <f t="shared" ref="HA79:HA95" si="936">HG79+HJ79</f>
        <v>40</v>
      </c>
      <c r="HB79" s="680">
        <f t="shared" ref="HB79:HB95" si="937">SUM(HH79,HK79)</f>
        <v>41</v>
      </c>
      <c r="HC79" s="681">
        <f t="shared" si="317"/>
        <v>39</v>
      </c>
      <c r="HD79" s="645">
        <f t="shared" ref="HD79:HD95" si="938">HM79+HP79</f>
        <v>54</v>
      </c>
      <c r="HE79" s="680">
        <f t="shared" ref="HE79:HF95" si="939">SUM(HN79,HQ79)</f>
        <v>52</v>
      </c>
      <c r="HF79" s="682">
        <f t="shared" si="318"/>
        <v>56</v>
      </c>
      <c r="HG79" s="683">
        <v>32</v>
      </c>
      <c r="HH79" s="591">
        <v>33</v>
      </c>
      <c r="HI79" s="684">
        <v>32</v>
      </c>
      <c r="HJ79" s="685">
        <v>8</v>
      </c>
      <c r="HK79" s="591">
        <v>8</v>
      </c>
      <c r="HL79" s="684">
        <v>7</v>
      </c>
      <c r="HM79" s="685">
        <v>17</v>
      </c>
      <c r="HN79" s="591">
        <v>13</v>
      </c>
      <c r="HO79" s="686">
        <v>16</v>
      </c>
      <c r="HP79" s="683">
        <v>37</v>
      </c>
      <c r="HQ79" s="591">
        <v>39</v>
      </c>
      <c r="HR79" s="687">
        <v>40</v>
      </c>
      <c r="HS79" s="688">
        <f t="shared" ref="HS79:HS95" si="940">HX79+IA79</f>
        <v>69</v>
      </c>
      <c r="HT79" s="689">
        <f t="shared" ref="HT79:HT95" si="941">HY79+IB79</f>
        <v>61</v>
      </c>
      <c r="HU79" s="690">
        <f t="shared" ref="HU79:HU95" si="942">HZ79+IC79</f>
        <v>60</v>
      </c>
      <c r="HV79" s="620">
        <f t="shared" ref="HV79:HV95" si="943">ID79+IJ79</f>
        <v>22</v>
      </c>
      <c r="HW79" s="691">
        <f t="shared" ref="HW79:HW95" si="944">IG79+IM79</f>
        <v>47</v>
      </c>
      <c r="HX79" s="645">
        <f t="shared" ref="HX79:HX95" si="945">ID79+IG79</f>
        <v>53</v>
      </c>
      <c r="HY79" s="690">
        <f t="shared" ref="HY79:HY95" si="946">SUM(IE79,IH79)</f>
        <v>47</v>
      </c>
      <c r="HZ79" s="692">
        <v>46</v>
      </c>
      <c r="IA79" s="645">
        <f t="shared" ref="IA79:IB95" si="947">SUM(IJ79,IM79)</f>
        <v>16</v>
      </c>
      <c r="IB79" s="690">
        <f t="shared" si="947"/>
        <v>14</v>
      </c>
      <c r="IC79" s="693">
        <v>14</v>
      </c>
      <c r="ID79" s="694">
        <v>12</v>
      </c>
      <c r="IE79" s="695">
        <v>11</v>
      </c>
      <c r="IF79" s="692">
        <v>8</v>
      </c>
      <c r="IG79" s="696">
        <v>41</v>
      </c>
      <c r="IH79" s="695">
        <v>36</v>
      </c>
      <c r="II79" s="692">
        <v>38</v>
      </c>
      <c r="IJ79" s="696">
        <v>10</v>
      </c>
      <c r="IK79" s="695">
        <v>8</v>
      </c>
      <c r="IL79" s="697">
        <v>9</v>
      </c>
      <c r="IM79" s="696">
        <v>6</v>
      </c>
      <c r="IN79" s="695">
        <v>6</v>
      </c>
      <c r="IO79" s="698">
        <v>5</v>
      </c>
      <c r="IP79" s="1943">
        <f t="shared" ref="IP79:IP88" si="948">IQ79+IT79+IW79+IZ79+JC79+JF79</f>
        <v>1176</v>
      </c>
      <c r="IQ79" s="3216">
        <f t="shared" ref="IQ79:IQ88" si="949">IR79+IS79</f>
        <v>52</v>
      </c>
      <c r="IR79" s="3230">
        <v>15</v>
      </c>
      <c r="IS79" s="3231">
        <v>37</v>
      </c>
      <c r="IT79" s="3216">
        <f t="shared" ref="IT79:IT88" si="950">IU79+IV79</f>
        <v>79</v>
      </c>
      <c r="IU79" s="3230">
        <v>21</v>
      </c>
      <c r="IV79" s="3231">
        <v>58</v>
      </c>
      <c r="IW79" s="3216">
        <f t="shared" ref="IW79:IW88" si="951">IX79+IY79</f>
        <v>176</v>
      </c>
      <c r="IX79" s="3230">
        <v>42</v>
      </c>
      <c r="IY79" s="3231">
        <v>134</v>
      </c>
      <c r="IZ79" s="3216">
        <f t="shared" ref="IZ79:IZ88" si="952">JA79+JB79</f>
        <v>239</v>
      </c>
      <c r="JA79" s="3230">
        <v>64</v>
      </c>
      <c r="JB79" s="3231">
        <v>175</v>
      </c>
      <c r="JC79" s="3216">
        <f t="shared" ref="JC79:JC88" si="953">JD79+JE79</f>
        <v>245</v>
      </c>
      <c r="JD79" s="3230">
        <v>98</v>
      </c>
      <c r="JE79" s="3231">
        <v>147</v>
      </c>
      <c r="JF79" s="3216">
        <f t="shared" ref="JF79:JF88" si="954">JG79+JH79</f>
        <v>385</v>
      </c>
      <c r="JG79" s="3230">
        <v>201</v>
      </c>
      <c r="JH79" s="3232">
        <v>184</v>
      </c>
      <c r="JI79" s="87"/>
      <c r="JJ79" s="970" t="s">
        <v>368</v>
      </c>
      <c r="JK79" s="971" t="s">
        <v>368</v>
      </c>
      <c r="JL79" s="972" t="s">
        <v>773</v>
      </c>
      <c r="JM79" s="973">
        <f t="shared" si="669"/>
        <v>5.8331996558412202E-5</v>
      </c>
      <c r="JN79" s="974">
        <f t="shared" si="270"/>
        <v>6.2718534895024857E-5</v>
      </c>
      <c r="JO79" s="975">
        <f t="shared" si="271"/>
        <v>6.5802461012041846E-5</v>
      </c>
      <c r="JP79" s="976">
        <f t="shared" si="272"/>
        <v>6.4210610803435266E-5</v>
      </c>
      <c r="JQ79" s="977">
        <f t="shared" si="273"/>
        <v>6.9769064396846432E-5</v>
      </c>
      <c r="JR79" s="976">
        <f t="shared" si="274"/>
        <v>5.3163211057947899E-5</v>
      </c>
      <c r="JS79" s="978">
        <f t="shared" si="872"/>
        <v>3.0745580322828594E-3</v>
      </c>
      <c r="JT79" s="979">
        <f t="shared" si="873"/>
        <v>3.3898305084745762E-3</v>
      </c>
      <c r="JU79" s="980">
        <f t="shared" si="874"/>
        <v>3.3167495854063019E-3</v>
      </c>
      <c r="JV79" s="981">
        <f t="shared" si="875"/>
        <v>3.286770747740345E-3</v>
      </c>
      <c r="JW79" s="980">
        <f t="shared" si="876"/>
        <v>3.3528918692372171E-3</v>
      </c>
      <c r="JX79" s="982">
        <f t="shared" si="877"/>
        <v>2.4732069249793899E-3</v>
      </c>
      <c r="JY79" s="978">
        <f t="shared" ref="JY79:JY84" si="955">KE79/$KE$78</f>
        <v>5.6577086280056579E-3</v>
      </c>
      <c r="JZ79" s="979">
        <f t="shared" ref="JZ79:JZ84" si="956">KI79/$KI$78</f>
        <v>5.822416302765648E-3</v>
      </c>
      <c r="KA79" s="977">
        <f t="shared" ref="KA79:KA84" si="957">KL79/$KL$78</f>
        <v>5.5632823365785811E-3</v>
      </c>
      <c r="KB79" s="976">
        <f t="shared" ref="KB79:KB84" si="958">KO79/$KO$78</f>
        <v>5.434782608695652E-3</v>
      </c>
      <c r="KC79" s="977">
        <f t="shared" ref="KC79:KC84" si="959">KR79/$KR$78</f>
        <v>5.6577086280056579E-3</v>
      </c>
      <c r="KD79" s="983">
        <f t="shared" ref="KD79:KD84" si="960">KU79/$KU$78</f>
        <v>4.3227665706051877E-3</v>
      </c>
      <c r="KE79" s="984">
        <f t="shared" ref="KE79:KE95" si="961">SUM(LD79,LG79,LJ79,LT79,LW79,LZ79,MC79,MF79,MI79,MN79)</f>
        <v>4</v>
      </c>
      <c r="KF79" s="985"/>
      <c r="KG79" s="986">
        <f t="shared" si="281"/>
        <v>0</v>
      </c>
      <c r="KH79" s="3300">
        <f t="shared" si="282"/>
        <v>0</v>
      </c>
      <c r="KI79" s="987">
        <f t="shared" ref="KI79:KI95" si="962">SUM(LE79,LH79,LK79,LU79,LX79,MA79,MD79,MG79,MJ79,MQ79)</f>
        <v>4</v>
      </c>
      <c r="KJ79" s="988"/>
      <c r="KK79" s="989">
        <f t="shared" si="326"/>
        <v>0</v>
      </c>
      <c r="KL79" s="990">
        <v>4</v>
      </c>
      <c r="KM79" s="991" t="s">
        <v>353</v>
      </c>
      <c r="KN79" s="992">
        <f t="shared" si="327"/>
        <v>0</v>
      </c>
      <c r="KO79" s="993">
        <v>4</v>
      </c>
      <c r="KP79" s="991"/>
      <c r="KQ79" s="994">
        <f t="shared" si="328"/>
        <v>0</v>
      </c>
      <c r="KR79" s="993">
        <v>4</v>
      </c>
      <c r="KS79" s="991"/>
      <c r="KT79" s="994">
        <f t="shared" si="329"/>
        <v>0.33333333333333326</v>
      </c>
      <c r="KU79" s="993">
        <v>3</v>
      </c>
      <c r="KV79" s="995"/>
      <c r="KW79" s="2769">
        <f t="shared" ref="KW79:KW95" si="963">LD79+LG79+LJ79</f>
        <v>0</v>
      </c>
      <c r="KX79" s="2770" t="str">
        <f t="shared" si="330"/>
        <v>-</v>
      </c>
      <c r="KY79" s="2771">
        <f t="shared" si="331"/>
        <v>0</v>
      </c>
      <c r="KZ79" s="2964">
        <f t="shared" ref="KZ79:KZ95" si="964">LE79+LH79+LK79</f>
        <v>0</v>
      </c>
      <c r="LA79" s="2770" t="str">
        <f t="shared" si="332"/>
        <v>-</v>
      </c>
      <c r="LB79" s="2771">
        <f t="shared" si="364"/>
        <v>0</v>
      </c>
      <c r="LC79" s="2950">
        <f t="shared" si="369"/>
        <v>0</v>
      </c>
      <c r="LD79" s="996">
        <v>0</v>
      </c>
      <c r="LE79" s="997">
        <v>0</v>
      </c>
      <c r="LF79" s="2716">
        <v>0</v>
      </c>
      <c r="LG79" s="996">
        <v>0</v>
      </c>
      <c r="LH79" s="2699">
        <v>0</v>
      </c>
      <c r="LI79" s="998">
        <v>0</v>
      </c>
      <c r="LJ79" s="996"/>
      <c r="LK79" s="2699"/>
      <c r="LL79" s="2700"/>
      <c r="LM79" s="2769">
        <f t="shared" si="365"/>
        <v>4</v>
      </c>
      <c r="LN79" s="2770">
        <f t="shared" si="333"/>
        <v>0</v>
      </c>
      <c r="LO79" s="2771">
        <f t="shared" si="334"/>
        <v>0</v>
      </c>
      <c r="LP79" s="2772">
        <f t="shared" si="366"/>
        <v>4</v>
      </c>
      <c r="LQ79" s="2770">
        <f t="shared" si="367"/>
        <v>0</v>
      </c>
      <c r="LR79" s="2771">
        <f t="shared" si="368"/>
        <v>0</v>
      </c>
      <c r="LS79" s="2773">
        <f t="shared" ref="LS79:LS95" si="965">LY79+MB79+ME79+MH79+ML79+LV79</f>
        <v>4</v>
      </c>
      <c r="LT79" s="2835">
        <v>0</v>
      </c>
      <c r="LU79" s="1000">
        <v>0</v>
      </c>
      <c r="LV79" s="1001">
        <v>0</v>
      </c>
      <c r="LW79" s="999">
        <v>4</v>
      </c>
      <c r="LX79" s="1000">
        <v>4</v>
      </c>
      <c r="LY79" s="1002">
        <v>4</v>
      </c>
      <c r="LZ79" s="999"/>
      <c r="MA79" s="1000"/>
      <c r="MB79" s="1002"/>
      <c r="MC79" s="999">
        <v>0</v>
      </c>
      <c r="MD79" s="1003">
        <v>0</v>
      </c>
      <c r="ME79" s="1002">
        <v>0</v>
      </c>
      <c r="MF79" s="999"/>
      <c r="MG79" s="1000"/>
      <c r="MH79" s="1002"/>
      <c r="MI79" s="999">
        <v>0</v>
      </c>
      <c r="MJ79" s="1003">
        <v>0</v>
      </c>
      <c r="MK79" s="1004"/>
      <c r="ML79" s="2861">
        <v>0</v>
      </c>
      <c r="MM79" s="2869" t="s">
        <v>353</v>
      </c>
      <c r="MN79" s="1005">
        <v>0</v>
      </c>
      <c r="MO79" s="2770" t="str">
        <f t="shared" si="335"/>
        <v>-</v>
      </c>
      <c r="MP79" s="2771">
        <f t="shared" si="336"/>
        <v>0</v>
      </c>
      <c r="MQ79" s="1006"/>
      <c r="MR79" s="3183"/>
      <c r="MS79" s="2770" t="str">
        <f t="shared" si="284"/>
        <v>-</v>
      </c>
      <c r="MT79" s="2771">
        <f t="shared" si="285"/>
        <v>0</v>
      </c>
      <c r="MU79" s="3145"/>
      <c r="MV79" s="3162"/>
      <c r="MW79" s="1007">
        <f t="shared" ref="MW79:MW95" si="966">SUM(MX79:NR79)</f>
        <v>4</v>
      </c>
      <c r="MX79" s="1130">
        <v>0</v>
      </c>
      <c r="MY79" s="1008">
        <v>0</v>
      </c>
      <c r="MZ79" s="1009">
        <v>0</v>
      </c>
      <c r="NA79" s="1008">
        <v>0</v>
      </c>
      <c r="NB79" s="1009">
        <v>0</v>
      </c>
      <c r="NC79" s="1008">
        <v>0</v>
      </c>
      <c r="ND79" s="1009">
        <v>0</v>
      </c>
      <c r="NE79" s="1008">
        <v>0</v>
      </c>
      <c r="NF79" s="1009">
        <v>0</v>
      </c>
      <c r="NG79" s="1008">
        <v>0</v>
      </c>
      <c r="NH79" s="1008">
        <v>0</v>
      </c>
      <c r="NI79" s="1008">
        <v>0</v>
      </c>
      <c r="NJ79" s="1008">
        <v>0</v>
      </c>
      <c r="NK79" s="1008">
        <v>0</v>
      </c>
      <c r="NL79" s="1008">
        <v>0</v>
      </c>
      <c r="NM79" s="1008">
        <v>0</v>
      </c>
      <c r="NN79" s="1008">
        <v>0</v>
      </c>
      <c r="NO79" s="1008">
        <v>4</v>
      </c>
      <c r="NP79" s="1008">
        <v>0</v>
      </c>
      <c r="NQ79" s="1008">
        <v>0</v>
      </c>
      <c r="NR79" s="1131">
        <v>0</v>
      </c>
    </row>
    <row r="80" spans="1:382" s="91" customFormat="1" ht="20.100000000000001" customHeight="1">
      <c r="A80" s="782"/>
      <c r="B80" s="783" t="s">
        <v>595</v>
      </c>
      <c r="C80" s="783"/>
      <c r="D80" s="784" t="s">
        <v>97</v>
      </c>
      <c r="E80" s="785" t="s">
        <v>368</v>
      </c>
      <c r="F80" s="786" t="s">
        <v>368</v>
      </c>
      <c r="G80" s="787" t="s">
        <v>368</v>
      </c>
      <c r="H80" s="788">
        <f t="shared" si="287"/>
        <v>2.4147886914565854E-2</v>
      </c>
      <c r="I80" s="789">
        <f t="shared" si="337"/>
        <v>2.4503621262009612E-2</v>
      </c>
      <c r="J80" s="790">
        <f t="shared" si="236"/>
        <v>2.4290619945789654E-2</v>
      </c>
      <c r="K80" s="791">
        <f t="shared" si="665"/>
        <v>2.4915500901859275E-2</v>
      </c>
      <c r="L80" s="792">
        <f t="shared" si="666"/>
        <v>2.5174114471682947E-2</v>
      </c>
      <c r="M80" s="793">
        <f t="shared" si="667"/>
        <v>2.5578565956916682E-2</v>
      </c>
      <c r="N80" s="794">
        <f t="shared" si="859"/>
        <v>0.28608027327070878</v>
      </c>
      <c r="O80" s="795">
        <f t="shared" si="881"/>
        <v>0.29345084565087037</v>
      </c>
      <c r="P80" s="796">
        <f t="shared" si="882"/>
        <v>0.30256180223285484</v>
      </c>
      <c r="Q80" s="797">
        <f t="shared" si="883"/>
        <v>0.30950230046849725</v>
      </c>
      <c r="R80" s="796">
        <f t="shared" si="884"/>
        <v>0.31565152545346875</v>
      </c>
      <c r="S80" s="798">
        <f t="shared" si="885"/>
        <v>0.31747250216583139</v>
      </c>
      <c r="T80" s="794">
        <f t="shared" si="886"/>
        <v>0.36617185571735833</v>
      </c>
      <c r="U80" s="795">
        <f t="shared" si="887"/>
        <v>0.37608714214269162</v>
      </c>
      <c r="V80" s="790">
        <f t="shared" si="888"/>
        <v>0.38585630021356654</v>
      </c>
      <c r="W80" s="799">
        <f t="shared" si="889"/>
        <v>0.39454197297767779</v>
      </c>
      <c r="X80" s="790">
        <f t="shared" si="890"/>
        <v>0.40621824545557189</v>
      </c>
      <c r="Y80" s="800">
        <f t="shared" si="891"/>
        <v>0.40767183473448526</v>
      </c>
      <c r="Z80" s="2045">
        <f t="shared" si="338"/>
        <v>31155</v>
      </c>
      <c r="AA80" s="2194">
        <f t="shared" si="450"/>
        <v>1.0476128697457288E-2</v>
      </c>
      <c r="AB80" s="2195">
        <f t="shared" si="241"/>
        <v>323</v>
      </c>
      <c r="AC80" s="2034">
        <f t="shared" si="664"/>
        <v>30832</v>
      </c>
      <c r="AD80" s="801">
        <f t="shared" si="452"/>
        <v>1.5780977168648791E-2</v>
      </c>
      <c r="AE80" s="2018">
        <f t="shared" si="242"/>
        <v>479</v>
      </c>
      <c r="AF80" s="802" t="s">
        <v>100</v>
      </c>
      <c r="AG80" s="801">
        <f t="shared" si="243"/>
        <v>3.0172413793103425E-2</v>
      </c>
      <c r="AH80" s="2054">
        <v>29464</v>
      </c>
      <c r="AI80" s="801">
        <f t="shared" si="244"/>
        <v>2.3659799187020214E-2</v>
      </c>
      <c r="AJ80" s="803">
        <v>28783</v>
      </c>
      <c r="AK80" s="804">
        <f t="shared" si="295"/>
        <v>-5.768566493955074E-3</v>
      </c>
      <c r="AL80" s="2054">
        <v>28950</v>
      </c>
      <c r="AM80" s="805">
        <f t="shared" si="296"/>
        <v>-8.2832884655203998E-4</v>
      </c>
      <c r="AN80" s="2069">
        <v>28974</v>
      </c>
      <c r="AO80" s="801">
        <f t="shared" si="245"/>
        <v>7.6861544882274035E-3</v>
      </c>
      <c r="AP80" s="2054">
        <v>28753</v>
      </c>
      <c r="AQ80" s="805">
        <f t="shared" si="246"/>
        <v>7.1114587989867362E-2</v>
      </c>
      <c r="AR80" s="2069">
        <v>26844</v>
      </c>
      <c r="AS80" s="801">
        <f t="shared" si="247"/>
        <v>0.13567711638532809</v>
      </c>
      <c r="AT80" s="2054">
        <v>23637</v>
      </c>
      <c r="AU80" s="805" t="str">
        <f t="shared" si="248"/>
        <v>-</v>
      </c>
      <c r="AV80" s="2069" t="s">
        <v>368</v>
      </c>
      <c r="AW80" s="801" t="str">
        <f t="shared" si="249"/>
        <v>-</v>
      </c>
      <c r="AX80" s="2054" t="s">
        <v>368</v>
      </c>
      <c r="AY80" s="805" t="str">
        <f t="shared" si="297"/>
        <v>-</v>
      </c>
      <c r="AZ80" s="2083" t="s">
        <v>368</v>
      </c>
      <c r="BA80" s="2094">
        <f t="shared" si="339"/>
        <v>11349</v>
      </c>
      <c r="BB80" s="2104">
        <f t="shared" si="892"/>
        <v>11195</v>
      </c>
      <c r="BC80" s="2113">
        <v>10982</v>
      </c>
      <c r="BD80" s="806">
        <f t="shared" si="893"/>
        <v>19806</v>
      </c>
      <c r="BE80" s="807">
        <f t="shared" si="894"/>
        <v>19637</v>
      </c>
      <c r="BF80" s="2137">
        <v>19371</v>
      </c>
      <c r="BG80" s="2147">
        <f t="shared" si="895"/>
        <v>20518</v>
      </c>
      <c r="BH80" s="806">
        <f t="shared" si="896"/>
        <v>6858</v>
      </c>
      <c r="BI80" s="806">
        <f t="shared" si="897"/>
        <v>13660</v>
      </c>
      <c r="BJ80" s="806">
        <f t="shared" si="898"/>
        <v>10637</v>
      </c>
      <c r="BK80" s="806">
        <f t="shared" si="899"/>
        <v>4491</v>
      </c>
      <c r="BL80" s="808">
        <f t="shared" si="900"/>
        <v>6146</v>
      </c>
      <c r="BM80" s="2127">
        <f t="shared" si="340"/>
        <v>31155</v>
      </c>
      <c r="BN80" s="3275"/>
      <c r="BO80" s="881"/>
      <c r="BP80" s="811">
        <f t="shared" si="453"/>
        <v>18446</v>
      </c>
      <c r="BQ80" s="2166">
        <f t="shared" si="252"/>
        <v>4.1440831074977424E-2</v>
      </c>
      <c r="BR80" s="2167">
        <f t="shared" si="342"/>
        <v>734</v>
      </c>
      <c r="BS80" s="813">
        <f t="shared" si="778"/>
        <v>17712</v>
      </c>
      <c r="BT80" s="812">
        <f t="shared" si="301"/>
        <v>4.4894106542386902E-2</v>
      </c>
      <c r="BU80" s="814">
        <v>16951</v>
      </c>
      <c r="BV80" s="812">
        <f t="shared" si="302"/>
        <v>4.558351838144592E-2</v>
      </c>
      <c r="BW80" s="814">
        <v>16212</v>
      </c>
      <c r="BX80" s="812">
        <f t="shared" si="303"/>
        <v>5.5949977203152423E-2</v>
      </c>
      <c r="BY80" s="815">
        <v>15353</v>
      </c>
      <c r="BZ80" s="816">
        <f t="shared" si="343"/>
        <v>6802</v>
      </c>
      <c r="CA80" s="817">
        <v>6539</v>
      </c>
      <c r="CB80" s="911">
        <v>6246</v>
      </c>
      <c r="CC80" s="819">
        <f t="shared" si="344"/>
        <v>11644</v>
      </c>
      <c r="CD80" s="820">
        <v>11173</v>
      </c>
      <c r="CE80" s="911">
        <v>10705</v>
      </c>
      <c r="CF80" s="821">
        <f t="shared" si="454"/>
        <v>9563</v>
      </c>
      <c r="CG80" s="822">
        <v>2920</v>
      </c>
      <c r="CH80" s="823">
        <v>6643</v>
      </c>
      <c r="CI80" s="821">
        <f t="shared" si="455"/>
        <v>8883</v>
      </c>
      <c r="CJ80" s="823">
        <v>3882</v>
      </c>
      <c r="CK80" s="824">
        <v>5001</v>
      </c>
      <c r="CL80" s="825">
        <f t="shared" si="800"/>
        <v>12709</v>
      </c>
      <c r="CM80" s="826">
        <f t="shared" si="347"/>
        <v>-3.1326219512195164E-2</v>
      </c>
      <c r="CN80" s="2008">
        <f t="shared" si="348"/>
        <v>-411</v>
      </c>
      <c r="CO80" s="827">
        <f t="shared" si="304"/>
        <v>13120</v>
      </c>
      <c r="CP80" s="828">
        <f t="shared" si="305"/>
        <v>-2.1041635576779627E-2</v>
      </c>
      <c r="CQ80" s="829">
        <v>13402</v>
      </c>
      <c r="CR80" s="830">
        <f t="shared" si="306"/>
        <v>1.1319046181708314E-2</v>
      </c>
      <c r="CS80" s="829">
        <v>13252</v>
      </c>
      <c r="CT80" s="830">
        <f t="shared" si="306"/>
        <v>-1.3253909158600141E-2</v>
      </c>
      <c r="CU80" s="831">
        <v>13430</v>
      </c>
      <c r="CV80" s="832">
        <f t="shared" si="901"/>
        <v>4547</v>
      </c>
      <c r="CW80" s="833">
        <f t="shared" si="902"/>
        <v>4656</v>
      </c>
      <c r="CX80" s="900">
        <v>2701</v>
      </c>
      <c r="CY80" s="835">
        <f t="shared" ref="CY80:CY95" si="967">SUM(DV80,EB80,ES80,EY80,FP80,FV80,GM80,GS80,HJ80,HP80,IG80,IM80)</f>
        <v>8162</v>
      </c>
      <c r="CZ80" s="836">
        <f t="shared" ref="CZ80:DA85" si="968">SUM(DW80,EC80,ET80,EZ80,FQ80,FW80,GN80,GT80,HK80,HQ80,IH80,IN80)</f>
        <v>8464</v>
      </c>
      <c r="DA80" s="901">
        <f t="shared" si="968"/>
        <v>8666</v>
      </c>
      <c r="DB80" s="821">
        <f t="shared" si="903"/>
        <v>10955</v>
      </c>
      <c r="DC80" s="821">
        <f t="shared" si="904"/>
        <v>3938</v>
      </c>
      <c r="DD80" s="838">
        <f t="shared" si="905"/>
        <v>7017</v>
      </c>
      <c r="DE80" s="821">
        <f t="shared" si="906"/>
        <v>1754</v>
      </c>
      <c r="DF80" s="838">
        <f t="shared" si="907"/>
        <v>609</v>
      </c>
      <c r="DG80" s="1142">
        <f t="shared" si="908"/>
        <v>1145</v>
      </c>
      <c r="DH80" s="1148">
        <f t="shared" si="909"/>
        <v>2189</v>
      </c>
      <c r="DI80" s="833">
        <f t="shared" si="309"/>
        <v>2171</v>
      </c>
      <c r="DJ80" s="841">
        <f t="shared" si="356"/>
        <v>2073</v>
      </c>
      <c r="DK80" s="840">
        <f t="shared" si="910"/>
        <v>1143</v>
      </c>
      <c r="DL80" s="840">
        <f t="shared" si="911"/>
        <v>1046</v>
      </c>
      <c r="DM80" s="840">
        <f t="shared" si="912"/>
        <v>1197</v>
      </c>
      <c r="DN80" s="833">
        <f t="shared" si="913"/>
        <v>1165</v>
      </c>
      <c r="DO80" s="875">
        <v>1111</v>
      </c>
      <c r="DP80" s="843">
        <f t="shared" si="914"/>
        <v>992</v>
      </c>
      <c r="DQ80" s="833">
        <f t="shared" si="915"/>
        <v>1006</v>
      </c>
      <c r="DR80" s="886">
        <v>962</v>
      </c>
      <c r="DS80" s="887">
        <v>831</v>
      </c>
      <c r="DT80" s="888">
        <v>786</v>
      </c>
      <c r="DU80" s="889">
        <v>759</v>
      </c>
      <c r="DV80" s="848">
        <v>366</v>
      </c>
      <c r="DW80" s="807">
        <v>379</v>
      </c>
      <c r="DX80" s="890">
        <v>352</v>
      </c>
      <c r="DY80" s="848">
        <v>312</v>
      </c>
      <c r="DZ80" s="807">
        <v>317</v>
      </c>
      <c r="EA80" s="891">
        <v>305</v>
      </c>
      <c r="EB80" s="851">
        <v>680</v>
      </c>
      <c r="EC80" s="807">
        <v>689</v>
      </c>
      <c r="ED80" s="892">
        <v>657</v>
      </c>
      <c r="EE80" s="853">
        <f t="shared" si="357"/>
        <v>25</v>
      </c>
      <c r="EF80" s="854">
        <f t="shared" si="310"/>
        <v>26</v>
      </c>
      <c r="EG80" s="855">
        <f t="shared" si="311"/>
        <v>28</v>
      </c>
      <c r="EH80" s="835">
        <f t="shared" si="916"/>
        <v>12</v>
      </c>
      <c r="EI80" s="853">
        <f t="shared" si="917"/>
        <v>13</v>
      </c>
      <c r="EJ80" s="835">
        <f t="shared" si="918"/>
        <v>11</v>
      </c>
      <c r="EK80" s="855">
        <f t="shared" si="919"/>
        <v>10</v>
      </c>
      <c r="EL80" s="886">
        <v>13</v>
      </c>
      <c r="EM80" s="835">
        <f t="shared" si="920"/>
        <v>14</v>
      </c>
      <c r="EN80" s="854">
        <f t="shared" si="921"/>
        <v>16</v>
      </c>
      <c r="EO80" s="886">
        <v>15</v>
      </c>
      <c r="EP80" s="856">
        <v>7</v>
      </c>
      <c r="EQ80" s="807">
        <v>7</v>
      </c>
      <c r="ER80" s="884">
        <v>9</v>
      </c>
      <c r="ES80" s="857">
        <v>4</v>
      </c>
      <c r="ET80" s="858">
        <v>3</v>
      </c>
      <c r="EU80" s="886">
        <v>4</v>
      </c>
      <c r="EV80" s="856">
        <v>5</v>
      </c>
      <c r="EW80" s="807">
        <v>6</v>
      </c>
      <c r="EX80" s="891">
        <v>5</v>
      </c>
      <c r="EY80" s="851">
        <v>9</v>
      </c>
      <c r="EZ80" s="807">
        <v>10</v>
      </c>
      <c r="FA80" s="892">
        <v>10</v>
      </c>
      <c r="FB80" s="853">
        <f t="shared" si="358"/>
        <v>540</v>
      </c>
      <c r="FC80" s="854">
        <f t="shared" si="312"/>
        <v>522</v>
      </c>
      <c r="FD80" s="855">
        <f t="shared" si="313"/>
        <v>515</v>
      </c>
      <c r="FE80" s="835">
        <f t="shared" si="922"/>
        <v>195</v>
      </c>
      <c r="FF80" s="835">
        <f t="shared" si="923"/>
        <v>345</v>
      </c>
      <c r="FG80" s="835">
        <f t="shared" si="924"/>
        <v>441</v>
      </c>
      <c r="FH80" s="855">
        <f t="shared" si="925"/>
        <v>423</v>
      </c>
      <c r="FI80" s="783">
        <v>407</v>
      </c>
      <c r="FJ80" s="860">
        <f t="shared" si="926"/>
        <v>99</v>
      </c>
      <c r="FK80" s="854">
        <f t="shared" si="927"/>
        <v>99</v>
      </c>
      <c r="FL80" s="893">
        <v>108</v>
      </c>
      <c r="FM80" s="856">
        <v>166</v>
      </c>
      <c r="FN80" s="807">
        <v>162</v>
      </c>
      <c r="FO80" s="884">
        <v>163</v>
      </c>
      <c r="FP80" s="848">
        <v>275</v>
      </c>
      <c r="FQ80" s="807">
        <v>261</v>
      </c>
      <c r="FR80" s="884">
        <v>244</v>
      </c>
      <c r="FS80" s="848">
        <v>29</v>
      </c>
      <c r="FT80" s="807">
        <v>31</v>
      </c>
      <c r="FU80" s="891">
        <v>31</v>
      </c>
      <c r="FV80" s="851">
        <v>70</v>
      </c>
      <c r="FW80" s="807">
        <v>68</v>
      </c>
      <c r="FX80" s="892">
        <v>77</v>
      </c>
      <c r="FY80" s="853">
        <f t="shared" si="359"/>
        <v>5248</v>
      </c>
      <c r="FZ80" s="854">
        <f t="shared" si="314"/>
        <v>5302</v>
      </c>
      <c r="GA80" s="855">
        <f t="shared" si="315"/>
        <v>5194</v>
      </c>
      <c r="GB80" s="835">
        <f t="shared" si="928"/>
        <v>1717</v>
      </c>
      <c r="GC80" s="835">
        <f t="shared" si="929"/>
        <v>3531</v>
      </c>
      <c r="GD80" s="835">
        <f t="shared" si="930"/>
        <v>5003</v>
      </c>
      <c r="GE80" s="855">
        <f t="shared" si="931"/>
        <v>5029</v>
      </c>
      <c r="GF80" s="902">
        <v>4922</v>
      </c>
      <c r="GG80" s="862">
        <f t="shared" si="932"/>
        <v>245</v>
      </c>
      <c r="GH80" s="854">
        <f t="shared" si="933"/>
        <v>273</v>
      </c>
      <c r="GI80" s="893">
        <v>272</v>
      </c>
      <c r="GJ80" s="856">
        <v>1631</v>
      </c>
      <c r="GK80" s="807">
        <v>1638</v>
      </c>
      <c r="GL80" s="900">
        <v>1601</v>
      </c>
      <c r="GM80" s="848">
        <v>3372</v>
      </c>
      <c r="GN80" s="807">
        <v>3391</v>
      </c>
      <c r="GO80" s="906">
        <v>3321</v>
      </c>
      <c r="GP80" s="848">
        <v>86</v>
      </c>
      <c r="GQ80" s="807">
        <v>99</v>
      </c>
      <c r="GR80" s="885">
        <v>94</v>
      </c>
      <c r="GS80" s="856">
        <v>159</v>
      </c>
      <c r="GT80" s="807">
        <v>174</v>
      </c>
      <c r="GU80" s="892">
        <v>178</v>
      </c>
      <c r="GV80" s="853">
        <f t="shared" si="360"/>
        <v>164</v>
      </c>
      <c r="GW80" s="854">
        <f t="shared" si="316"/>
        <v>163</v>
      </c>
      <c r="GX80" s="855">
        <f t="shared" si="361"/>
        <v>178</v>
      </c>
      <c r="GY80" s="835">
        <f t="shared" si="934"/>
        <v>79</v>
      </c>
      <c r="GZ80" s="835">
        <f t="shared" si="935"/>
        <v>85</v>
      </c>
      <c r="HA80" s="835">
        <f t="shared" si="936"/>
        <v>77</v>
      </c>
      <c r="HB80" s="855">
        <f t="shared" si="937"/>
        <v>81</v>
      </c>
      <c r="HC80" s="783">
        <f t="shared" si="317"/>
        <v>87</v>
      </c>
      <c r="HD80" s="835">
        <f t="shared" si="938"/>
        <v>87</v>
      </c>
      <c r="HE80" s="855">
        <f t="shared" si="939"/>
        <v>82</v>
      </c>
      <c r="HF80" s="893">
        <f t="shared" si="318"/>
        <v>91</v>
      </c>
      <c r="HG80" s="856">
        <v>55</v>
      </c>
      <c r="HH80" s="807">
        <v>56</v>
      </c>
      <c r="HI80" s="884">
        <v>63</v>
      </c>
      <c r="HJ80" s="848">
        <v>22</v>
      </c>
      <c r="HK80" s="807">
        <v>25</v>
      </c>
      <c r="HL80" s="884">
        <v>24</v>
      </c>
      <c r="HM80" s="848">
        <v>24</v>
      </c>
      <c r="HN80" s="807">
        <v>22</v>
      </c>
      <c r="HO80" s="891">
        <v>31</v>
      </c>
      <c r="HP80" s="856">
        <v>63</v>
      </c>
      <c r="HQ80" s="807">
        <v>60</v>
      </c>
      <c r="HR80" s="885">
        <v>60</v>
      </c>
      <c r="HS80" s="863">
        <f t="shared" si="940"/>
        <v>4543</v>
      </c>
      <c r="HT80" s="854">
        <f t="shared" si="941"/>
        <v>4936</v>
      </c>
      <c r="HU80" s="836">
        <f t="shared" si="942"/>
        <v>5414</v>
      </c>
      <c r="HV80" s="835">
        <f t="shared" si="943"/>
        <v>1401</v>
      </c>
      <c r="HW80" s="864">
        <f t="shared" si="944"/>
        <v>3142</v>
      </c>
      <c r="HX80" s="835">
        <f t="shared" si="945"/>
        <v>4226</v>
      </c>
      <c r="HY80" s="836">
        <f t="shared" si="946"/>
        <v>4647</v>
      </c>
      <c r="HZ80" s="900">
        <v>5122</v>
      </c>
      <c r="IA80" s="835">
        <f t="shared" si="947"/>
        <v>317</v>
      </c>
      <c r="IB80" s="836">
        <f t="shared" si="947"/>
        <v>289</v>
      </c>
      <c r="IC80" s="891">
        <v>292</v>
      </c>
      <c r="ID80" s="856">
        <v>1248</v>
      </c>
      <c r="IE80" s="807">
        <v>1393</v>
      </c>
      <c r="IF80" s="900">
        <v>1546</v>
      </c>
      <c r="IG80" s="848">
        <v>2978</v>
      </c>
      <c r="IH80" s="807">
        <v>3254</v>
      </c>
      <c r="II80" s="900">
        <v>3576</v>
      </c>
      <c r="IJ80" s="848">
        <v>153</v>
      </c>
      <c r="IK80" s="807">
        <v>139</v>
      </c>
      <c r="IL80" s="892">
        <v>129</v>
      </c>
      <c r="IM80" s="848">
        <v>164</v>
      </c>
      <c r="IN80" s="807">
        <v>150</v>
      </c>
      <c r="IO80" s="894">
        <v>163</v>
      </c>
      <c r="IP80" s="1945">
        <f t="shared" si="948"/>
        <v>31155</v>
      </c>
      <c r="IQ80" s="3236">
        <f t="shared" si="949"/>
        <v>1689</v>
      </c>
      <c r="IR80" s="3237">
        <v>689</v>
      </c>
      <c r="IS80" s="3238">
        <v>1000</v>
      </c>
      <c r="IT80" s="3236">
        <f t="shared" si="950"/>
        <v>2507</v>
      </c>
      <c r="IU80" s="3237">
        <v>832</v>
      </c>
      <c r="IV80" s="3238">
        <v>1675</v>
      </c>
      <c r="IW80" s="3236">
        <f t="shared" si="951"/>
        <v>5063</v>
      </c>
      <c r="IX80" s="3237">
        <v>1458</v>
      </c>
      <c r="IY80" s="3238">
        <v>3605</v>
      </c>
      <c r="IZ80" s="3236">
        <f t="shared" si="952"/>
        <v>7875</v>
      </c>
      <c r="JA80" s="3237">
        <v>2172</v>
      </c>
      <c r="JB80" s="3238">
        <v>5703</v>
      </c>
      <c r="JC80" s="3236">
        <f t="shared" si="953"/>
        <v>6824</v>
      </c>
      <c r="JD80" s="3237">
        <v>2557</v>
      </c>
      <c r="JE80" s="3238">
        <v>4267</v>
      </c>
      <c r="JF80" s="3236">
        <f t="shared" si="954"/>
        <v>7197</v>
      </c>
      <c r="JG80" s="3237">
        <v>3641</v>
      </c>
      <c r="JH80" s="3239">
        <v>3556</v>
      </c>
      <c r="JI80" s="78"/>
      <c r="JJ80" s="1050" t="s">
        <v>368</v>
      </c>
      <c r="JK80" s="1051" t="s">
        <v>368</v>
      </c>
      <c r="JL80" s="1052" t="s">
        <v>368</v>
      </c>
      <c r="JM80" s="1053">
        <f t="shared" si="669"/>
        <v>2.3770288597552971E-3</v>
      </c>
      <c r="JN80" s="1054">
        <f t="shared" si="270"/>
        <v>2.3362654248396757E-3</v>
      </c>
      <c r="JO80" s="1055">
        <f t="shared" si="271"/>
        <v>2.385339211686517E-3</v>
      </c>
      <c r="JP80" s="1056">
        <f t="shared" si="272"/>
        <v>2.6165823902399871E-3</v>
      </c>
      <c r="JQ80" s="1057">
        <f t="shared" si="273"/>
        <v>2.7558780436754342E-3</v>
      </c>
      <c r="JR80" s="1056">
        <f t="shared" si="274"/>
        <v>2.7290448343079924E-3</v>
      </c>
      <c r="JS80" s="1058">
        <f t="shared" si="872"/>
        <v>0.12528823981552653</v>
      </c>
      <c r="JT80" s="1059">
        <f t="shared" si="873"/>
        <v>0.12627118644067797</v>
      </c>
      <c r="JU80" s="1060">
        <f t="shared" si="874"/>
        <v>0.12023217247097844</v>
      </c>
      <c r="JV80" s="1061">
        <f t="shared" si="875"/>
        <v>0.13393590797041907</v>
      </c>
      <c r="JW80" s="1060">
        <f t="shared" si="876"/>
        <v>0.13243922883487008</v>
      </c>
      <c r="JX80" s="1062">
        <f t="shared" si="877"/>
        <v>0.12695795548227534</v>
      </c>
      <c r="JY80" s="1058">
        <f t="shared" si="955"/>
        <v>0.23055162659123055</v>
      </c>
      <c r="JZ80" s="1059">
        <f t="shared" si="956"/>
        <v>0.21688500727802038</v>
      </c>
      <c r="KA80" s="1057">
        <f t="shared" si="957"/>
        <v>0.20166898470097358</v>
      </c>
      <c r="KB80" s="1056">
        <f t="shared" si="958"/>
        <v>0.22146739130434784</v>
      </c>
      <c r="KC80" s="1057">
        <f t="shared" si="959"/>
        <v>0.22347949080622348</v>
      </c>
      <c r="KD80" s="1063">
        <f t="shared" si="960"/>
        <v>0.22190201729106629</v>
      </c>
      <c r="KE80" s="1064">
        <f t="shared" si="961"/>
        <v>163</v>
      </c>
      <c r="KF80" s="1065"/>
      <c r="KG80" s="1112">
        <f t="shared" si="281"/>
        <v>9.3959731543624248E-2</v>
      </c>
      <c r="KH80" s="3305">
        <f t="shared" si="282"/>
        <v>14</v>
      </c>
      <c r="KI80" s="1067">
        <f t="shared" si="962"/>
        <v>149</v>
      </c>
      <c r="KJ80" s="1068" t="s">
        <v>353</v>
      </c>
      <c r="KK80" s="1113">
        <f t="shared" si="326"/>
        <v>2.7586206896551779E-2</v>
      </c>
      <c r="KL80" s="1070" t="s">
        <v>102</v>
      </c>
      <c r="KM80" s="1071"/>
      <c r="KN80" s="1072">
        <f t="shared" si="327"/>
        <v>-0.11042944785276076</v>
      </c>
      <c r="KO80" s="1073">
        <v>163</v>
      </c>
      <c r="KP80" s="1071"/>
      <c r="KQ80" s="1074">
        <f t="shared" si="328"/>
        <v>3.1645569620253111E-2</v>
      </c>
      <c r="KR80" s="1073">
        <v>158</v>
      </c>
      <c r="KS80" s="1071"/>
      <c r="KT80" s="1074">
        <f t="shared" si="329"/>
        <v>2.5974025974025983E-2</v>
      </c>
      <c r="KU80" s="1073">
        <v>154</v>
      </c>
      <c r="KV80" s="1075"/>
      <c r="KW80" s="2779">
        <f t="shared" si="963"/>
        <v>21</v>
      </c>
      <c r="KX80" s="2786">
        <f t="shared" si="330"/>
        <v>5.0000000000000044E-2</v>
      </c>
      <c r="KY80" s="2787">
        <f t="shared" si="331"/>
        <v>1</v>
      </c>
      <c r="KZ80" s="2703">
        <f t="shared" si="964"/>
        <v>20</v>
      </c>
      <c r="LA80" s="2786">
        <f t="shared" si="332"/>
        <v>5.2631578947368363E-2</v>
      </c>
      <c r="LB80" s="2787">
        <f t="shared" si="364"/>
        <v>1</v>
      </c>
      <c r="LC80" s="2952">
        <f>LF80+LI80+LL80</f>
        <v>19</v>
      </c>
      <c r="LD80" s="1077">
        <v>12</v>
      </c>
      <c r="LE80" s="1078">
        <v>14</v>
      </c>
      <c r="LF80" s="2718">
        <v>14</v>
      </c>
      <c r="LG80" s="1077">
        <v>9</v>
      </c>
      <c r="LH80" s="2703">
        <v>6</v>
      </c>
      <c r="LI80" s="1079">
        <v>5</v>
      </c>
      <c r="LJ80" s="1077"/>
      <c r="LK80" s="2703"/>
      <c r="LL80" s="2704"/>
      <c r="LM80" s="2779">
        <f t="shared" si="365"/>
        <v>139</v>
      </c>
      <c r="LN80" s="2786">
        <f t="shared" si="333"/>
        <v>7.7519379844961156E-2</v>
      </c>
      <c r="LO80" s="2787">
        <f t="shared" si="334"/>
        <v>10</v>
      </c>
      <c r="LP80" s="2782">
        <f t="shared" si="366"/>
        <v>129</v>
      </c>
      <c r="LQ80" s="2786">
        <f t="shared" si="367"/>
        <v>2.3809523809523725E-2</v>
      </c>
      <c r="LR80" s="2787">
        <f t="shared" si="368"/>
        <v>3</v>
      </c>
      <c r="LS80" s="2783">
        <f t="shared" si="965"/>
        <v>126</v>
      </c>
      <c r="LT80" s="2837">
        <v>100</v>
      </c>
      <c r="LU80" s="1081">
        <v>91</v>
      </c>
      <c r="LV80" s="1084">
        <v>95</v>
      </c>
      <c r="LW80" s="1080">
        <v>22</v>
      </c>
      <c r="LX80" s="1081">
        <v>25</v>
      </c>
      <c r="LY80" s="1082">
        <v>21</v>
      </c>
      <c r="LZ80" s="1080"/>
      <c r="MA80" s="1081"/>
      <c r="MB80" s="1083"/>
      <c r="MC80" s="1080">
        <v>6</v>
      </c>
      <c r="MD80" s="1085">
        <v>3</v>
      </c>
      <c r="ME80" s="1086">
        <v>2</v>
      </c>
      <c r="MF80" s="1080"/>
      <c r="MG80" s="1081"/>
      <c r="MH80" s="1083"/>
      <c r="MI80" s="1080">
        <v>11</v>
      </c>
      <c r="MJ80" s="1085">
        <v>10</v>
      </c>
      <c r="MK80" s="1087" t="s">
        <v>353</v>
      </c>
      <c r="ML80" s="2863">
        <v>8</v>
      </c>
      <c r="MM80" s="2871"/>
      <c r="MN80" s="1088">
        <v>3</v>
      </c>
      <c r="MO80" s="2786" t="str">
        <f t="shared" si="335"/>
        <v>-</v>
      </c>
      <c r="MP80" s="2787">
        <f t="shared" si="336"/>
        <v>3</v>
      </c>
      <c r="MQ80" s="1085"/>
      <c r="MR80" s="3185"/>
      <c r="MS80" s="2786" t="str">
        <f t="shared" si="284"/>
        <v>-</v>
      </c>
      <c r="MT80" s="2787">
        <f t="shared" si="285"/>
        <v>0</v>
      </c>
      <c r="MU80" s="3147"/>
      <c r="MV80" s="3164"/>
      <c r="MW80" s="1089">
        <f t="shared" si="966"/>
        <v>163</v>
      </c>
      <c r="MX80" s="1120">
        <v>0</v>
      </c>
      <c r="MY80" s="1090">
        <v>0</v>
      </c>
      <c r="MZ80" s="1091">
        <v>6</v>
      </c>
      <c r="NA80" s="1090">
        <v>4</v>
      </c>
      <c r="NB80" s="1091">
        <v>26</v>
      </c>
      <c r="NC80" s="1090">
        <v>1</v>
      </c>
      <c r="ND80" s="1091">
        <v>9</v>
      </c>
      <c r="NE80" s="1090">
        <v>9</v>
      </c>
      <c r="NF80" s="1091">
        <v>66</v>
      </c>
      <c r="NG80" s="1090">
        <v>15</v>
      </c>
      <c r="NH80" s="1090">
        <v>4</v>
      </c>
      <c r="NI80" s="1090">
        <v>7</v>
      </c>
      <c r="NJ80" s="1090">
        <v>4</v>
      </c>
      <c r="NK80" s="1090">
        <v>5</v>
      </c>
      <c r="NL80" s="1090">
        <v>1</v>
      </c>
      <c r="NM80" s="1090">
        <v>0</v>
      </c>
      <c r="NN80" s="1090">
        <v>0</v>
      </c>
      <c r="NO80" s="1090">
        <v>5</v>
      </c>
      <c r="NP80" s="1090">
        <v>0</v>
      </c>
      <c r="NQ80" s="1090">
        <v>1</v>
      </c>
      <c r="NR80" s="1134">
        <v>0</v>
      </c>
    </row>
    <row r="81" spans="1:382" s="88" customFormat="1" ht="20.100000000000001" customHeight="1">
      <c r="A81" s="566"/>
      <c r="B81" s="567" t="s">
        <v>774</v>
      </c>
      <c r="C81" s="567"/>
      <c r="D81" s="568" t="s">
        <v>772</v>
      </c>
      <c r="E81" s="569" t="s">
        <v>368</v>
      </c>
      <c r="F81" s="570" t="s">
        <v>368</v>
      </c>
      <c r="G81" s="571" t="s">
        <v>368</v>
      </c>
      <c r="H81" s="572">
        <f t="shared" si="287"/>
        <v>6.0022865115197553E-3</v>
      </c>
      <c r="I81" s="573">
        <f t="shared" si="337"/>
        <v>6.7116334184506733E-3</v>
      </c>
      <c r="J81" s="574">
        <f t="shared" si="236"/>
        <v>6.3997656807063506E-3</v>
      </c>
      <c r="K81" s="575">
        <f t="shared" si="665"/>
        <v>6.1290914518285378E-3</v>
      </c>
      <c r="L81" s="576">
        <f t="shared" si="666"/>
        <v>5.3535334982861872E-3</v>
      </c>
      <c r="M81" s="577">
        <f t="shared" si="667"/>
        <v>5.8481702269026431E-3</v>
      </c>
      <c r="N81" s="578">
        <f t="shared" si="859"/>
        <v>7.1109152181298957E-2</v>
      </c>
      <c r="O81" s="579">
        <f t="shared" si="881"/>
        <v>8.0377283066995348E-2</v>
      </c>
      <c r="P81" s="580">
        <f t="shared" si="882"/>
        <v>7.9714912280701752E-2</v>
      </c>
      <c r="Q81" s="581">
        <f t="shared" si="883"/>
        <v>7.6136053278430219E-2</v>
      </c>
      <c r="R81" s="580">
        <f t="shared" si="884"/>
        <v>6.7126532581755965E-2</v>
      </c>
      <c r="S81" s="582">
        <f t="shared" si="885"/>
        <v>7.2585509217120481E-2</v>
      </c>
      <c r="T81" s="578">
        <f t="shared" si="886"/>
        <v>9.1017006922651994E-2</v>
      </c>
      <c r="U81" s="579">
        <f t="shared" si="887"/>
        <v>0.10301167343652798</v>
      </c>
      <c r="V81" s="574">
        <f t="shared" si="888"/>
        <v>0.1016602257703651</v>
      </c>
      <c r="W81" s="583">
        <f t="shared" si="889"/>
        <v>9.705539709958623E-2</v>
      </c>
      <c r="X81" s="574">
        <f t="shared" si="890"/>
        <v>8.6386473975386693E-2</v>
      </c>
      <c r="Y81" s="584">
        <f t="shared" si="891"/>
        <v>9.3208285806824109E-2</v>
      </c>
      <c r="Z81" s="2043">
        <f t="shared" si="338"/>
        <v>7744</v>
      </c>
      <c r="AA81" s="2190">
        <f t="shared" si="450"/>
        <v>-8.3007696862048563E-2</v>
      </c>
      <c r="AB81" s="2191">
        <f t="shared" si="241"/>
        <v>-701</v>
      </c>
      <c r="AC81" s="2032">
        <f t="shared" si="664"/>
        <v>8445</v>
      </c>
      <c r="AD81" s="585">
        <f t="shared" si="452"/>
        <v>5.6021007877954165E-2</v>
      </c>
      <c r="AE81" s="2025">
        <f t="shared" si="242"/>
        <v>448</v>
      </c>
      <c r="AF81" s="586" t="s">
        <v>103</v>
      </c>
      <c r="AG81" s="585">
        <f t="shared" si="243"/>
        <v>0.10333885209713034</v>
      </c>
      <c r="AH81" s="2052">
        <v>7248</v>
      </c>
      <c r="AI81" s="585">
        <f t="shared" si="244"/>
        <v>0.18412024179055719</v>
      </c>
      <c r="AJ81" s="587">
        <v>6121</v>
      </c>
      <c r="AK81" s="588">
        <f t="shared" si="295"/>
        <v>-7.5237951352168042E-2</v>
      </c>
      <c r="AL81" s="2052">
        <v>6619</v>
      </c>
      <c r="AM81" s="589">
        <f t="shared" si="296"/>
        <v>0.10963956412405707</v>
      </c>
      <c r="AN81" s="2067">
        <v>5965</v>
      </c>
      <c r="AO81" s="585">
        <f t="shared" si="245"/>
        <v>0.1303771082054197</v>
      </c>
      <c r="AP81" s="2052">
        <v>5277</v>
      </c>
      <c r="AQ81" s="589">
        <f t="shared" si="246"/>
        <v>8.9164086687306465E-2</v>
      </c>
      <c r="AR81" s="2067">
        <v>4845</v>
      </c>
      <c r="AS81" s="585">
        <f t="shared" si="247"/>
        <v>0.12858141160027947</v>
      </c>
      <c r="AT81" s="2052">
        <v>4293</v>
      </c>
      <c r="AU81" s="589" t="str">
        <f t="shared" si="248"/>
        <v>-</v>
      </c>
      <c r="AV81" s="2067" t="s">
        <v>368</v>
      </c>
      <c r="AW81" s="585" t="str">
        <f t="shared" si="249"/>
        <v>-</v>
      </c>
      <c r="AX81" s="2052" t="s">
        <v>368</v>
      </c>
      <c r="AY81" s="589" t="str">
        <f t="shared" si="297"/>
        <v>-</v>
      </c>
      <c r="AZ81" s="2081" t="s">
        <v>368</v>
      </c>
      <c r="BA81" s="2092">
        <f t="shared" si="339"/>
        <v>2750</v>
      </c>
      <c r="BB81" s="2102">
        <f t="shared" si="892"/>
        <v>2957</v>
      </c>
      <c r="BC81" s="2111">
        <v>2789</v>
      </c>
      <c r="BD81" s="590">
        <f t="shared" si="893"/>
        <v>4994</v>
      </c>
      <c r="BE81" s="591">
        <f t="shared" si="894"/>
        <v>5488</v>
      </c>
      <c r="BF81" s="2135">
        <v>5208</v>
      </c>
      <c r="BG81" s="2145">
        <f t="shared" si="895"/>
        <v>4644</v>
      </c>
      <c r="BH81" s="593">
        <f t="shared" si="896"/>
        <v>1426</v>
      </c>
      <c r="BI81" s="593">
        <f t="shared" si="897"/>
        <v>3218</v>
      </c>
      <c r="BJ81" s="592">
        <f t="shared" si="898"/>
        <v>3100</v>
      </c>
      <c r="BK81" s="593">
        <f t="shared" si="899"/>
        <v>1324</v>
      </c>
      <c r="BL81" s="594">
        <f t="shared" si="900"/>
        <v>1776</v>
      </c>
      <c r="BM81" s="2125">
        <f t="shared" si="340"/>
        <v>7744</v>
      </c>
      <c r="BN81" s="3271"/>
      <c r="BO81" s="595"/>
      <c r="BP81" s="596">
        <f t="shared" si="453"/>
        <v>4263</v>
      </c>
      <c r="BQ81" s="2162">
        <f t="shared" si="252"/>
        <v>7.0298769771528935E-2</v>
      </c>
      <c r="BR81" s="2163">
        <f t="shared" si="342"/>
        <v>280</v>
      </c>
      <c r="BS81" s="597">
        <f t="shared" si="778"/>
        <v>3983</v>
      </c>
      <c r="BT81" s="598">
        <f t="shared" si="301"/>
        <v>6.7256162915326989E-2</v>
      </c>
      <c r="BU81" s="599">
        <v>3732</v>
      </c>
      <c r="BV81" s="598">
        <f t="shared" si="302"/>
        <v>7.7678313600924032E-2</v>
      </c>
      <c r="BW81" s="599">
        <v>3463</v>
      </c>
      <c r="BX81" s="598">
        <f t="shared" si="303"/>
        <v>9.4500632111251592E-2</v>
      </c>
      <c r="BY81" s="600">
        <v>3164</v>
      </c>
      <c r="BZ81" s="601">
        <f t="shared" si="343"/>
        <v>1511</v>
      </c>
      <c r="CA81" s="602">
        <v>1401</v>
      </c>
      <c r="CB81" s="603">
        <v>1295</v>
      </c>
      <c r="CC81" s="604">
        <f t="shared" si="344"/>
        <v>2752</v>
      </c>
      <c r="CD81" s="605">
        <v>2582</v>
      </c>
      <c r="CE81" s="603">
        <v>2437</v>
      </c>
      <c r="CF81" s="606">
        <f t="shared" si="454"/>
        <v>1961</v>
      </c>
      <c r="CG81" s="607">
        <v>447</v>
      </c>
      <c r="CH81" s="608">
        <v>1514</v>
      </c>
      <c r="CI81" s="606">
        <f t="shared" si="455"/>
        <v>2302</v>
      </c>
      <c r="CJ81" s="608">
        <v>1064</v>
      </c>
      <c r="CK81" s="609">
        <v>1238</v>
      </c>
      <c r="CL81" s="610">
        <f t="shared" si="800"/>
        <v>3481</v>
      </c>
      <c r="CM81" s="611">
        <f t="shared" si="347"/>
        <v>-0.21985656656207975</v>
      </c>
      <c r="CN81" s="2006">
        <f t="shared" si="348"/>
        <v>-981</v>
      </c>
      <c r="CO81" s="612">
        <f t="shared" si="304"/>
        <v>4462</v>
      </c>
      <c r="CP81" s="613">
        <f t="shared" si="305"/>
        <v>4.6189917936694025E-2</v>
      </c>
      <c r="CQ81" s="614">
        <v>4265</v>
      </c>
      <c r="CR81" s="615">
        <f t="shared" si="306"/>
        <v>0.12681638044914134</v>
      </c>
      <c r="CS81" s="614">
        <v>3785</v>
      </c>
      <c r="CT81" s="615">
        <f t="shared" si="306"/>
        <v>0.28001352722353734</v>
      </c>
      <c r="CU81" s="616">
        <v>2957</v>
      </c>
      <c r="CV81" s="617">
        <f t="shared" si="901"/>
        <v>1239</v>
      </c>
      <c r="CW81" s="618">
        <f t="shared" si="902"/>
        <v>1556</v>
      </c>
      <c r="CX81" s="619">
        <v>2702</v>
      </c>
      <c r="CY81" s="620">
        <f t="shared" si="967"/>
        <v>2242</v>
      </c>
      <c r="CZ81" s="621">
        <f t="shared" si="968"/>
        <v>2906</v>
      </c>
      <c r="DA81" s="622">
        <f t="shared" si="968"/>
        <v>2771</v>
      </c>
      <c r="DB81" s="606">
        <f t="shared" si="903"/>
        <v>2683</v>
      </c>
      <c r="DC81" s="623">
        <f t="shared" si="904"/>
        <v>979</v>
      </c>
      <c r="DD81" s="624">
        <f t="shared" si="905"/>
        <v>1704</v>
      </c>
      <c r="DE81" s="606">
        <f t="shared" si="906"/>
        <v>798</v>
      </c>
      <c r="DF81" s="624">
        <f t="shared" si="907"/>
        <v>260</v>
      </c>
      <c r="DG81" s="1140">
        <f t="shared" si="908"/>
        <v>538</v>
      </c>
      <c r="DH81" s="1146">
        <f t="shared" si="909"/>
        <v>754</v>
      </c>
      <c r="DI81" s="625">
        <f t="shared" si="309"/>
        <v>739</v>
      </c>
      <c r="DJ81" s="626">
        <f t="shared" si="356"/>
        <v>707</v>
      </c>
      <c r="DK81" s="627">
        <f t="shared" si="910"/>
        <v>415</v>
      </c>
      <c r="DL81" s="627">
        <f t="shared" si="911"/>
        <v>339</v>
      </c>
      <c r="DM81" s="628">
        <f t="shared" si="912"/>
        <v>364</v>
      </c>
      <c r="DN81" s="625">
        <f t="shared" si="913"/>
        <v>349</v>
      </c>
      <c r="DO81" s="629">
        <v>320</v>
      </c>
      <c r="DP81" s="630">
        <f t="shared" si="914"/>
        <v>390</v>
      </c>
      <c r="DQ81" s="625">
        <f t="shared" si="915"/>
        <v>390</v>
      </c>
      <c r="DR81" s="631">
        <v>387</v>
      </c>
      <c r="DS81" s="632">
        <v>306</v>
      </c>
      <c r="DT81" s="633">
        <v>301</v>
      </c>
      <c r="DU81" s="634">
        <v>280</v>
      </c>
      <c r="DV81" s="635">
        <v>58</v>
      </c>
      <c r="DW81" s="636">
        <v>48</v>
      </c>
      <c r="DX81" s="637">
        <v>40</v>
      </c>
      <c r="DY81" s="635">
        <v>109</v>
      </c>
      <c r="DZ81" s="636">
        <v>106</v>
      </c>
      <c r="EA81" s="638">
        <v>108</v>
      </c>
      <c r="EB81" s="639">
        <v>281</v>
      </c>
      <c r="EC81" s="636">
        <v>284</v>
      </c>
      <c r="ED81" s="640">
        <v>279</v>
      </c>
      <c r="EE81" s="641">
        <f t="shared" si="357"/>
        <v>1</v>
      </c>
      <c r="EF81" s="642">
        <f t="shared" si="310"/>
        <v>1</v>
      </c>
      <c r="EG81" s="643">
        <f t="shared" si="311"/>
        <v>1</v>
      </c>
      <c r="EH81" s="620">
        <f t="shared" si="916"/>
        <v>0</v>
      </c>
      <c r="EI81" s="644">
        <f t="shared" si="917"/>
        <v>1</v>
      </c>
      <c r="EJ81" s="645">
        <f t="shared" si="918"/>
        <v>1</v>
      </c>
      <c r="EK81" s="643">
        <f t="shared" si="919"/>
        <v>1</v>
      </c>
      <c r="EL81" s="646">
        <v>1</v>
      </c>
      <c r="EM81" s="645">
        <f t="shared" si="920"/>
        <v>0</v>
      </c>
      <c r="EN81" s="642">
        <f t="shared" si="921"/>
        <v>0</v>
      </c>
      <c r="EO81" s="646">
        <v>0</v>
      </c>
      <c r="EP81" s="647">
        <v>0</v>
      </c>
      <c r="EQ81" s="648">
        <v>0</v>
      </c>
      <c r="ER81" s="649">
        <v>0</v>
      </c>
      <c r="ES81" s="650">
        <v>1</v>
      </c>
      <c r="ET81" s="651">
        <v>1</v>
      </c>
      <c r="EU81" s="646">
        <v>1</v>
      </c>
      <c r="EV81" s="647">
        <v>0</v>
      </c>
      <c r="EW81" s="648">
        <v>0</v>
      </c>
      <c r="EX81" s="652">
        <v>0</v>
      </c>
      <c r="EY81" s="653">
        <v>0</v>
      </c>
      <c r="EZ81" s="648">
        <v>0</v>
      </c>
      <c r="FA81" s="654">
        <v>0</v>
      </c>
      <c r="FB81" s="641">
        <f t="shared" si="358"/>
        <v>119</v>
      </c>
      <c r="FC81" s="655">
        <f t="shared" si="312"/>
        <v>124</v>
      </c>
      <c r="FD81" s="656">
        <f t="shared" si="313"/>
        <v>105</v>
      </c>
      <c r="FE81" s="657">
        <f t="shared" si="922"/>
        <v>37</v>
      </c>
      <c r="FF81" s="657">
        <f t="shared" si="923"/>
        <v>82</v>
      </c>
      <c r="FG81" s="645">
        <f t="shared" si="924"/>
        <v>91</v>
      </c>
      <c r="FH81" s="656">
        <f t="shared" si="925"/>
        <v>102</v>
      </c>
      <c r="FI81" s="658">
        <v>86</v>
      </c>
      <c r="FJ81" s="659">
        <f t="shared" si="926"/>
        <v>28</v>
      </c>
      <c r="FK81" s="655">
        <f t="shared" si="927"/>
        <v>22</v>
      </c>
      <c r="FL81" s="660">
        <v>19</v>
      </c>
      <c r="FM81" s="661">
        <v>28</v>
      </c>
      <c r="FN81" s="662">
        <v>31</v>
      </c>
      <c r="FO81" s="619">
        <v>29</v>
      </c>
      <c r="FP81" s="663">
        <v>63</v>
      </c>
      <c r="FQ81" s="662">
        <v>71</v>
      </c>
      <c r="FR81" s="619">
        <v>57</v>
      </c>
      <c r="FS81" s="663">
        <v>9</v>
      </c>
      <c r="FT81" s="662">
        <v>5</v>
      </c>
      <c r="FU81" s="664">
        <v>4</v>
      </c>
      <c r="FV81" s="665">
        <v>19</v>
      </c>
      <c r="FW81" s="662">
        <v>17</v>
      </c>
      <c r="FX81" s="666">
        <v>15</v>
      </c>
      <c r="FY81" s="641">
        <f t="shared" si="359"/>
        <v>1085</v>
      </c>
      <c r="FZ81" s="667">
        <f t="shared" si="314"/>
        <v>1460</v>
      </c>
      <c r="GA81" s="668">
        <f t="shared" si="315"/>
        <v>1364</v>
      </c>
      <c r="GB81" s="620">
        <f t="shared" si="928"/>
        <v>340</v>
      </c>
      <c r="GC81" s="620">
        <f t="shared" si="929"/>
        <v>745</v>
      </c>
      <c r="GD81" s="645">
        <f t="shared" si="930"/>
        <v>978</v>
      </c>
      <c r="GE81" s="668">
        <f t="shared" si="931"/>
        <v>1326</v>
      </c>
      <c r="GF81" s="669">
        <v>1239</v>
      </c>
      <c r="GG81" s="670">
        <f t="shared" si="932"/>
        <v>107</v>
      </c>
      <c r="GH81" s="667">
        <f t="shared" si="933"/>
        <v>134</v>
      </c>
      <c r="GI81" s="671">
        <v>125</v>
      </c>
      <c r="GJ81" s="672">
        <v>303</v>
      </c>
      <c r="GK81" s="673">
        <v>415</v>
      </c>
      <c r="GL81" s="674">
        <v>390</v>
      </c>
      <c r="GM81" s="675">
        <v>675</v>
      </c>
      <c r="GN81" s="673">
        <v>911</v>
      </c>
      <c r="GO81" s="676">
        <v>849</v>
      </c>
      <c r="GP81" s="675">
        <v>37</v>
      </c>
      <c r="GQ81" s="673">
        <v>41</v>
      </c>
      <c r="GR81" s="677">
        <v>37</v>
      </c>
      <c r="GS81" s="672">
        <v>70</v>
      </c>
      <c r="GT81" s="673">
        <v>93</v>
      </c>
      <c r="GU81" s="678">
        <v>88</v>
      </c>
      <c r="GV81" s="641">
        <f t="shared" si="360"/>
        <v>31</v>
      </c>
      <c r="GW81" s="679">
        <f t="shared" si="316"/>
        <v>25</v>
      </c>
      <c r="GX81" s="680">
        <f t="shared" si="361"/>
        <v>28</v>
      </c>
      <c r="GY81" s="620">
        <f t="shared" si="934"/>
        <v>15</v>
      </c>
      <c r="GZ81" s="620">
        <f t="shared" si="935"/>
        <v>16</v>
      </c>
      <c r="HA81" s="645">
        <f t="shared" si="936"/>
        <v>14</v>
      </c>
      <c r="HB81" s="680">
        <f t="shared" si="937"/>
        <v>13</v>
      </c>
      <c r="HC81" s="681">
        <f t="shared" si="317"/>
        <v>13</v>
      </c>
      <c r="HD81" s="645">
        <f t="shared" si="938"/>
        <v>17</v>
      </c>
      <c r="HE81" s="680">
        <f t="shared" si="939"/>
        <v>12</v>
      </c>
      <c r="HF81" s="682">
        <f t="shared" si="318"/>
        <v>15</v>
      </c>
      <c r="HG81" s="683">
        <v>8</v>
      </c>
      <c r="HH81" s="591">
        <v>7</v>
      </c>
      <c r="HI81" s="684">
        <v>8</v>
      </c>
      <c r="HJ81" s="685">
        <v>6</v>
      </c>
      <c r="HK81" s="591">
        <v>6</v>
      </c>
      <c r="HL81" s="684">
        <v>5</v>
      </c>
      <c r="HM81" s="685">
        <v>7</v>
      </c>
      <c r="HN81" s="591">
        <v>3</v>
      </c>
      <c r="HO81" s="686">
        <v>3</v>
      </c>
      <c r="HP81" s="683">
        <v>10</v>
      </c>
      <c r="HQ81" s="591">
        <v>9</v>
      </c>
      <c r="HR81" s="687">
        <v>12</v>
      </c>
      <c r="HS81" s="688">
        <f t="shared" si="940"/>
        <v>1491</v>
      </c>
      <c r="HT81" s="689">
        <f t="shared" si="941"/>
        <v>2113</v>
      </c>
      <c r="HU81" s="690">
        <f t="shared" si="942"/>
        <v>2060</v>
      </c>
      <c r="HV81" s="620">
        <f t="shared" si="943"/>
        <v>432</v>
      </c>
      <c r="HW81" s="691">
        <f t="shared" si="944"/>
        <v>1059</v>
      </c>
      <c r="HX81" s="645">
        <f t="shared" si="945"/>
        <v>1235</v>
      </c>
      <c r="HY81" s="690">
        <f t="shared" si="946"/>
        <v>1840</v>
      </c>
      <c r="HZ81" s="692">
        <v>1801</v>
      </c>
      <c r="IA81" s="645">
        <f t="shared" si="947"/>
        <v>256</v>
      </c>
      <c r="IB81" s="690">
        <f t="shared" si="947"/>
        <v>273</v>
      </c>
      <c r="IC81" s="693">
        <v>259</v>
      </c>
      <c r="ID81" s="694">
        <v>334</v>
      </c>
      <c r="IE81" s="695">
        <v>542</v>
      </c>
      <c r="IF81" s="692">
        <v>534</v>
      </c>
      <c r="IG81" s="696">
        <v>901</v>
      </c>
      <c r="IH81" s="695">
        <v>1298</v>
      </c>
      <c r="II81" s="692">
        <v>1267</v>
      </c>
      <c r="IJ81" s="696">
        <v>98</v>
      </c>
      <c r="IK81" s="695">
        <v>105</v>
      </c>
      <c r="IL81" s="697">
        <v>101</v>
      </c>
      <c r="IM81" s="696">
        <v>158</v>
      </c>
      <c r="IN81" s="695">
        <v>168</v>
      </c>
      <c r="IO81" s="698">
        <v>158</v>
      </c>
      <c r="IP81" s="1943">
        <f t="shared" si="948"/>
        <v>7744</v>
      </c>
      <c r="IQ81" s="3216">
        <f t="shared" si="949"/>
        <v>347</v>
      </c>
      <c r="IR81" s="3230">
        <v>135</v>
      </c>
      <c r="IS81" s="3231">
        <v>212</v>
      </c>
      <c r="IT81" s="3216">
        <f t="shared" si="950"/>
        <v>410</v>
      </c>
      <c r="IU81" s="3230">
        <v>118</v>
      </c>
      <c r="IV81" s="3231">
        <v>292</v>
      </c>
      <c r="IW81" s="3216">
        <f t="shared" si="951"/>
        <v>1105</v>
      </c>
      <c r="IX81" s="3230">
        <v>280</v>
      </c>
      <c r="IY81" s="3231">
        <v>825</v>
      </c>
      <c r="IZ81" s="3216">
        <f t="shared" si="952"/>
        <v>2276</v>
      </c>
      <c r="JA81" s="3230">
        <v>582</v>
      </c>
      <c r="JB81" s="3231">
        <v>1694</v>
      </c>
      <c r="JC81" s="3216">
        <f t="shared" si="953"/>
        <v>1290</v>
      </c>
      <c r="JD81" s="3230">
        <v>466</v>
      </c>
      <c r="JE81" s="3231">
        <v>824</v>
      </c>
      <c r="JF81" s="3216">
        <f t="shared" si="954"/>
        <v>2316</v>
      </c>
      <c r="JG81" s="3230">
        <v>1169</v>
      </c>
      <c r="JH81" s="3232">
        <v>1147</v>
      </c>
      <c r="JI81" s="87"/>
      <c r="JJ81" s="970" t="s">
        <v>368</v>
      </c>
      <c r="JK81" s="971" t="s">
        <v>368</v>
      </c>
      <c r="JL81" s="972" t="s">
        <v>765</v>
      </c>
      <c r="JM81" s="973">
        <f t="shared" si="669"/>
        <v>1.5895469062167326E-3</v>
      </c>
      <c r="JN81" s="974">
        <f t="shared" si="270"/>
        <v>1.536604104928109E-3</v>
      </c>
      <c r="JO81" s="975">
        <f t="shared" si="271"/>
        <v>1.2995986049878264E-3</v>
      </c>
      <c r="JP81" s="976">
        <f t="shared" si="272"/>
        <v>1.2521069106669878E-3</v>
      </c>
      <c r="JQ81" s="977">
        <f t="shared" si="273"/>
        <v>1.3430544896392939E-3</v>
      </c>
      <c r="JR81" s="976">
        <f t="shared" si="274"/>
        <v>1.417685628211944E-3</v>
      </c>
      <c r="JS81" s="978">
        <f t="shared" si="872"/>
        <v>8.3781706379707915E-2</v>
      </c>
      <c r="JT81" s="979">
        <f t="shared" si="873"/>
        <v>8.3050847457627114E-2</v>
      </c>
      <c r="JU81" s="980">
        <f t="shared" si="874"/>
        <v>6.5505804311774454E-2</v>
      </c>
      <c r="JV81" s="981">
        <f t="shared" si="875"/>
        <v>6.4092029580936724E-2</v>
      </c>
      <c r="JW81" s="980">
        <f t="shared" si="876"/>
        <v>6.4543168482816424E-2</v>
      </c>
      <c r="JX81" s="982">
        <f t="shared" si="877"/>
        <v>6.5952184666117061E-2</v>
      </c>
      <c r="JY81" s="978">
        <f t="shared" si="955"/>
        <v>0.15417256011315417</v>
      </c>
      <c r="JZ81" s="979">
        <f t="shared" si="956"/>
        <v>0.14264919941775836</v>
      </c>
      <c r="KA81" s="977">
        <f t="shared" si="957"/>
        <v>0.10987482614742698</v>
      </c>
      <c r="KB81" s="976">
        <f t="shared" si="958"/>
        <v>0.10597826086956522</v>
      </c>
      <c r="KC81" s="977">
        <f t="shared" si="959"/>
        <v>0.10891089108910891</v>
      </c>
      <c r="KD81" s="983">
        <f t="shared" si="960"/>
        <v>0.11527377521613832</v>
      </c>
      <c r="KE81" s="984">
        <f t="shared" si="961"/>
        <v>109</v>
      </c>
      <c r="KF81" s="985"/>
      <c r="KG81" s="986">
        <f t="shared" si="281"/>
        <v>0.11224489795918369</v>
      </c>
      <c r="KH81" s="3300">
        <f t="shared" si="282"/>
        <v>11</v>
      </c>
      <c r="KI81" s="987">
        <f t="shared" si="962"/>
        <v>98</v>
      </c>
      <c r="KJ81" s="988" t="s">
        <v>353</v>
      </c>
      <c r="KK81" s="989">
        <f t="shared" si="326"/>
        <v>0.240506329113924</v>
      </c>
      <c r="KL81" s="990">
        <v>79</v>
      </c>
      <c r="KM81" s="991" t="s">
        <v>353</v>
      </c>
      <c r="KN81" s="992">
        <f t="shared" si="327"/>
        <v>1.2820512820512775E-2</v>
      </c>
      <c r="KO81" s="993">
        <v>78</v>
      </c>
      <c r="KP81" s="991"/>
      <c r="KQ81" s="994">
        <f t="shared" si="328"/>
        <v>1.298701298701288E-2</v>
      </c>
      <c r="KR81" s="993">
        <v>77</v>
      </c>
      <c r="KS81" s="991"/>
      <c r="KT81" s="994">
        <f t="shared" si="329"/>
        <v>-3.7499999999999978E-2</v>
      </c>
      <c r="KU81" s="993">
        <v>80</v>
      </c>
      <c r="KV81" s="995"/>
      <c r="KW81" s="2769">
        <f t="shared" si="963"/>
        <v>15</v>
      </c>
      <c r="KX81" s="2770">
        <f t="shared" si="330"/>
        <v>0</v>
      </c>
      <c r="KY81" s="2771">
        <f t="shared" si="331"/>
        <v>0</v>
      </c>
      <c r="KZ81" s="2964">
        <f t="shared" si="964"/>
        <v>15</v>
      </c>
      <c r="LA81" s="2770">
        <f t="shared" si="332"/>
        <v>0.36363636363636354</v>
      </c>
      <c r="LB81" s="2771">
        <f t="shared" si="364"/>
        <v>4</v>
      </c>
      <c r="LC81" s="2950">
        <f t="shared" si="369"/>
        <v>11</v>
      </c>
      <c r="LD81" s="996">
        <v>13</v>
      </c>
      <c r="LE81" s="997">
        <v>12</v>
      </c>
      <c r="LF81" s="2716">
        <v>9</v>
      </c>
      <c r="LG81" s="996">
        <v>2</v>
      </c>
      <c r="LH81" s="2699">
        <v>3</v>
      </c>
      <c r="LI81" s="998">
        <v>2</v>
      </c>
      <c r="LJ81" s="996"/>
      <c r="LK81" s="2699"/>
      <c r="LL81" s="2700"/>
      <c r="LM81" s="2769">
        <f t="shared" si="365"/>
        <v>89</v>
      </c>
      <c r="LN81" s="2770">
        <f t="shared" si="333"/>
        <v>7.2289156626506035E-2</v>
      </c>
      <c r="LO81" s="2771">
        <f t="shared" si="334"/>
        <v>6</v>
      </c>
      <c r="LP81" s="2772">
        <f t="shared" si="366"/>
        <v>83</v>
      </c>
      <c r="LQ81" s="2770">
        <f t="shared" si="367"/>
        <v>0.22058823529411775</v>
      </c>
      <c r="LR81" s="2771">
        <f t="shared" si="368"/>
        <v>15</v>
      </c>
      <c r="LS81" s="2773">
        <f t="shared" si="965"/>
        <v>68</v>
      </c>
      <c r="LT81" s="2835">
        <v>33</v>
      </c>
      <c r="LU81" s="1000">
        <v>42</v>
      </c>
      <c r="LV81" s="1001">
        <v>35</v>
      </c>
      <c r="LW81" s="999">
        <v>38</v>
      </c>
      <c r="LX81" s="1000">
        <v>30</v>
      </c>
      <c r="LY81" s="1002">
        <v>26</v>
      </c>
      <c r="LZ81" s="999"/>
      <c r="MA81" s="1000"/>
      <c r="MB81" s="1002"/>
      <c r="MC81" s="999">
        <v>11</v>
      </c>
      <c r="MD81" s="1003">
        <v>2</v>
      </c>
      <c r="ME81" s="1002">
        <v>0</v>
      </c>
      <c r="MF81" s="999"/>
      <c r="MG81" s="1000"/>
      <c r="MH81" s="1002"/>
      <c r="MI81" s="999">
        <v>7</v>
      </c>
      <c r="MJ81" s="1003">
        <v>9</v>
      </c>
      <c r="MK81" s="1004" t="s">
        <v>353</v>
      </c>
      <c r="ML81" s="2861">
        <v>7</v>
      </c>
      <c r="MM81" s="2869" t="s">
        <v>353</v>
      </c>
      <c r="MN81" s="1005">
        <v>5</v>
      </c>
      <c r="MO81" s="2770" t="str">
        <f t="shared" si="335"/>
        <v>-</v>
      </c>
      <c r="MP81" s="2771">
        <f t="shared" si="336"/>
        <v>5</v>
      </c>
      <c r="MQ81" s="1006"/>
      <c r="MR81" s="3183"/>
      <c r="MS81" s="2770" t="str">
        <f t="shared" si="284"/>
        <v>-</v>
      </c>
      <c r="MT81" s="2771">
        <f t="shared" si="285"/>
        <v>0</v>
      </c>
      <c r="MU81" s="3145"/>
      <c r="MV81" s="3162"/>
      <c r="MW81" s="1007">
        <f t="shared" si="966"/>
        <v>109</v>
      </c>
      <c r="MX81" s="1130">
        <v>6</v>
      </c>
      <c r="MY81" s="1008">
        <v>1</v>
      </c>
      <c r="MZ81" s="1009">
        <v>39</v>
      </c>
      <c r="NA81" s="1008">
        <v>5</v>
      </c>
      <c r="NB81" s="1009">
        <v>4</v>
      </c>
      <c r="NC81" s="1008">
        <v>8</v>
      </c>
      <c r="ND81" s="1009">
        <v>5</v>
      </c>
      <c r="NE81" s="1008">
        <v>5</v>
      </c>
      <c r="NF81" s="1009">
        <v>18</v>
      </c>
      <c r="NG81" s="1008">
        <v>2</v>
      </c>
      <c r="NH81" s="1008">
        <v>1</v>
      </c>
      <c r="NI81" s="1008">
        <v>2</v>
      </c>
      <c r="NJ81" s="1008">
        <v>0</v>
      </c>
      <c r="NK81" s="1008">
        <v>3</v>
      </c>
      <c r="NL81" s="1008">
        <v>1</v>
      </c>
      <c r="NM81" s="1008">
        <v>0</v>
      </c>
      <c r="NN81" s="1008">
        <v>2</v>
      </c>
      <c r="NO81" s="1008">
        <v>3</v>
      </c>
      <c r="NP81" s="1008">
        <v>0</v>
      </c>
      <c r="NQ81" s="1008">
        <v>4</v>
      </c>
      <c r="NR81" s="1131">
        <v>0</v>
      </c>
    </row>
    <row r="82" spans="1:382" s="91" customFormat="1" ht="20.100000000000001" customHeight="1">
      <c r="A82" s="782"/>
      <c r="B82" s="783" t="s">
        <v>596</v>
      </c>
      <c r="C82" s="783"/>
      <c r="D82" s="784" t="s">
        <v>97</v>
      </c>
      <c r="E82" s="785" t="s">
        <v>368</v>
      </c>
      <c r="F82" s="786" t="s">
        <v>368</v>
      </c>
      <c r="G82" s="787" t="s">
        <v>368</v>
      </c>
      <c r="H82" s="788">
        <f t="shared" si="287"/>
        <v>1.6190826825818204E-2</v>
      </c>
      <c r="I82" s="789">
        <f t="shared" si="337"/>
        <v>1.5361653326848202E-2</v>
      </c>
      <c r="J82" s="790">
        <f t="shared" si="236"/>
        <v>1.4614545562218254E-2</v>
      </c>
      <c r="K82" s="791">
        <f t="shared" si="665"/>
        <v>1.388093766304711E-2</v>
      </c>
      <c r="L82" s="792">
        <f t="shared" si="666"/>
        <v>1.3372901027413136E-2</v>
      </c>
      <c r="M82" s="793">
        <f t="shared" si="667"/>
        <v>1.3897245731825303E-2</v>
      </c>
      <c r="N82" s="794">
        <f t="shared" si="859"/>
        <v>0.19181289771631635</v>
      </c>
      <c r="O82" s="795">
        <f t="shared" si="881"/>
        <v>0.18396832497358828</v>
      </c>
      <c r="P82" s="796">
        <f t="shared" si="882"/>
        <v>0.18203748006379586</v>
      </c>
      <c r="Q82" s="797">
        <f t="shared" si="883"/>
        <v>0.17243009306918214</v>
      </c>
      <c r="R82" s="796">
        <f t="shared" si="884"/>
        <v>0.1676792490075231</v>
      </c>
      <c r="S82" s="798">
        <f t="shared" si="885"/>
        <v>0.17248790972595379</v>
      </c>
      <c r="T82" s="794">
        <f t="shared" si="886"/>
        <v>0.24551320475300589</v>
      </c>
      <c r="U82" s="795">
        <f t="shared" si="887"/>
        <v>0.23577414278918285</v>
      </c>
      <c r="V82" s="790">
        <f t="shared" si="888"/>
        <v>0.2321519373538086</v>
      </c>
      <c r="W82" s="799">
        <f t="shared" si="889"/>
        <v>0.21980744252065507</v>
      </c>
      <c r="X82" s="790">
        <f t="shared" si="890"/>
        <v>0.21578977080275488</v>
      </c>
      <c r="Y82" s="800">
        <f t="shared" si="891"/>
        <v>0.22149465590807316</v>
      </c>
      <c r="Z82" s="2045">
        <f t="shared" si="338"/>
        <v>20889</v>
      </c>
      <c r="AA82" s="2194">
        <f t="shared" si="450"/>
        <v>8.0707744839360496E-2</v>
      </c>
      <c r="AB82" s="2195">
        <f t="shared" si="241"/>
        <v>1560</v>
      </c>
      <c r="AC82" s="2034">
        <f t="shared" si="664"/>
        <v>19329</v>
      </c>
      <c r="AD82" s="801">
        <f t="shared" si="452"/>
        <v>5.8427335450662587E-2</v>
      </c>
      <c r="AE82" s="2018">
        <f t="shared" si="242"/>
        <v>1067</v>
      </c>
      <c r="AF82" s="802" t="s">
        <v>104</v>
      </c>
      <c r="AG82" s="801">
        <f t="shared" si="243"/>
        <v>0.11251903746573255</v>
      </c>
      <c r="AH82" s="2054">
        <v>16415</v>
      </c>
      <c r="AI82" s="801">
        <f t="shared" si="244"/>
        <v>7.3577501635055498E-2</v>
      </c>
      <c r="AJ82" s="803">
        <v>15290</v>
      </c>
      <c r="AK82" s="804">
        <f t="shared" si="295"/>
        <v>-2.7910229512365659E-2</v>
      </c>
      <c r="AL82" s="2054">
        <v>15729</v>
      </c>
      <c r="AM82" s="805">
        <f t="shared" si="296"/>
        <v>0.20732268959164868</v>
      </c>
      <c r="AN82" s="2069">
        <v>13028</v>
      </c>
      <c r="AO82" s="801">
        <f t="shared" si="245"/>
        <v>3.7674233373158117E-2</v>
      </c>
      <c r="AP82" s="2054">
        <v>12555</v>
      </c>
      <c r="AQ82" s="805">
        <f t="shared" si="246"/>
        <v>4.8872180451127845E-2</v>
      </c>
      <c r="AR82" s="2069">
        <v>11970</v>
      </c>
      <c r="AS82" s="801">
        <f t="shared" si="247"/>
        <v>0.12162668665667176</v>
      </c>
      <c r="AT82" s="2054">
        <v>10672</v>
      </c>
      <c r="AU82" s="805" t="str">
        <f t="shared" si="248"/>
        <v>-</v>
      </c>
      <c r="AV82" s="2069" t="s">
        <v>368</v>
      </c>
      <c r="AW82" s="801" t="str">
        <f t="shared" si="249"/>
        <v>-</v>
      </c>
      <c r="AX82" s="2054" t="s">
        <v>368</v>
      </c>
      <c r="AY82" s="805" t="str">
        <f t="shared" si="297"/>
        <v>-</v>
      </c>
      <c r="AZ82" s="2083" t="s">
        <v>368</v>
      </c>
      <c r="BA82" s="2094">
        <f t="shared" si="339"/>
        <v>7540</v>
      </c>
      <c r="BB82" s="2104">
        <f t="shared" si="892"/>
        <v>6961</v>
      </c>
      <c r="BC82" s="2113">
        <v>6608</v>
      </c>
      <c r="BD82" s="806">
        <f t="shared" si="893"/>
        <v>13349</v>
      </c>
      <c r="BE82" s="807">
        <f t="shared" si="894"/>
        <v>12368</v>
      </c>
      <c r="BF82" s="2137">
        <v>11654</v>
      </c>
      <c r="BG82" s="2147">
        <f t="shared" si="895"/>
        <v>14456</v>
      </c>
      <c r="BH82" s="806">
        <f t="shared" si="896"/>
        <v>4527</v>
      </c>
      <c r="BI82" s="806">
        <f t="shared" si="897"/>
        <v>9929</v>
      </c>
      <c r="BJ82" s="806">
        <f t="shared" si="898"/>
        <v>6433</v>
      </c>
      <c r="BK82" s="806">
        <f t="shared" si="899"/>
        <v>3013</v>
      </c>
      <c r="BL82" s="808">
        <f t="shared" si="900"/>
        <v>3420</v>
      </c>
      <c r="BM82" s="2127">
        <f t="shared" si="340"/>
        <v>20889</v>
      </c>
      <c r="BN82" s="3275"/>
      <c r="BO82" s="881"/>
      <c r="BP82" s="811">
        <f t="shared" si="453"/>
        <v>11766</v>
      </c>
      <c r="BQ82" s="2166">
        <f t="shared" si="252"/>
        <v>6.316074817023587E-2</v>
      </c>
      <c r="BR82" s="2167">
        <f t="shared" si="342"/>
        <v>699</v>
      </c>
      <c r="BS82" s="813">
        <f t="shared" si="778"/>
        <v>11067</v>
      </c>
      <c r="BT82" s="812">
        <f t="shared" si="301"/>
        <v>-1.0726736390453184E-2</v>
      </c>
      <c r="BU82" s="814">
        <v>11187</v>
      </c>
      <c r="BV82" s="812">
        <f t="shared" si="302"/>
        <v>8.1810269799825974E-2</v>
      </c>
      <c r="BW82" s="814">
        <v>10341</v>
      </c>
      <c r="BX82" s="812">
        <f t="shared" si="303"/>
        <v>5.7253859523566097E-2</v>
      </c>
      <c r="BY82" s="815">
        <v>9781</v>
      </c>
      <c r="BZ82" s="816">
        <f t="shared" si="343"/>
        <v>4356</v>
      </c>
      <c r="CA82" s="817">
        <v>4074</v>
      </c>
      <c r="CB82" s="911">
        <v>4121</v>
      </c>
      <c r="CC82" s="819">
        <f t="shared" si="344"/>
        <v>7410</v>
      </c>
      <c r="CD82" s="820">
        <v>6993</v>
      </c>
      <c r="CE82" s="911">
        <v>7066</v>
      </c>
      <c r="CF82" s="821">
        <f t="shared" si="454"/>
        <v>6707</v>
      </c>
      <c r="CG82" s="822">
        <v>1868</v>
      </c>
      <c r="CH82" s="823">
        <v>4839</v>
      </c>
      <c r="CI82" s="821">
        <f t="shared" si="455"/>
        <v>5059</v>
      </c>
      <c r="CJ82" s="823">
        <v>2488</v>
      </c>
      <c r="CK82" s="824">
        <v>2571</v>
      </c>
      <c r="CL82" s="825">
        <f t="shared" si="800"/>
        <v>9123</v>
      </c>
      <c r="CM82" s="826">
        <f t="shared" si="347"/>
        <v>0.10421205519244725</v>
      </c>
      <c r="CN82" s="2008">
        <f t="shared" si="348"/>
        <v>861</v>
      </c>
      <c r="CO82" s="827">
        <f t="shared" si="304"/>
        <v>8262</v>
      </c>
      <c r="CP82" s="828">
        <f t="shared" si="305"/>
        <v>0.16777385159010594</v>
      </c>
      <c r="CQ82" s="829">
        <v>7075</v>
      </c>
      <c r="CR82" s="830">
        <f t="shared" si="306"/>
        <v>0.16480079025353978</v>
      </c>
      <c r="CS82" s="829">
        <v>6074</v>
      </c>
      <c r="CT82" s="830">
        <f t="shared" si="306"/>
        <v>0.10255944817571239</v>
      </c>
      <c r="CU82" s="831">
        <v>5509</v>
      </c>
      <c r="CV82" s="832">
        <f t="shared" si="901"/>
        <v>3184</v>
      </c>
      <c r="CW82" s="833">
        <f t="shared" si="902"/>
        <v>2887</v>
      </c>
      <c r="CX82" s="900">
        <v>2703</v>
      </c>
      <c r="CY82" s="835">
        <f t="shared" si="967"/>
        <v>5939</v>
      </c>
      <c r="CZ82" s="836">
        <f t="shared" si="968"/>
        <v>5375</v>
      </c>
      <c r="DA82" s="901">
        <f t="shared" si="968"/>
        <v>4588</v>
      </c>
      <c r="DB82" s="821">
        <f t="shared" si="903"/>
        <v>7749</v>
      </c>
      <c r="DC82" s="821">
        <f t="shared" si="904"/>
        <v>2659</v>
      </c>
      <c r="DD82" s="838">
        <f t="shared" si="905"/>
        <v>5090</v>
      </c>
      <c r="DE82" s="821">
        <f t="shared" si="906"/>
        <v>1374</v>
      </c>
      <c r="DF82" s="838">
        <f t="shared" si="907"/>
        <v>525</v>
      </c>
      <c r="DG82" s="1142">
        <f t="shared" si="908"/>
        <v>849</v>
      </c>
      <c r="DH82" s="1148">
        <f t="shared" si="909"/>
        <v>994</v>
      </c>
      <c r="DI82" s="833">
        <f t="shared" si="309"/>
        <v>974</v>
      </c>
      <c r="DJ82" s="841">
        <f t="shared" si="356"/>
        <v>889</v>
      </c>
      <c r="DK82" s="840">
        <f t="shared" si="910"/>
        <v>494</v>
      </c>
      <c r="DL82" s="840">
        <f t="shared" si="911"/>
        <v>500</v>
      </c>
      <c r="DM82" s="840">
        <f t="shared" si="912"/>
        <v>528</v>
      </c>
      <c r="DN82" s="833">
        <f t="shared" si="913"/>
        <v>514</v>
      </c>
      <c r="DO82" s="842">
        <v>509</v>
      </c>
      <c r="DP82" s="843">
        <f t="shared" si="914"/>
        <v>466</v>
      </c>
      <c r="DQ82" s="833">
        <f t="shared" si="915"/>
        <v>460</v>
      </c>
      <c r="DR82" s="886">
        <v>380</v>
      </c>
      <c r="DS82" s="887">
        <v>341</v>
      </c>
      <c r="DT82" s="888">
        <v>331</v>
      </c>
      <c r="DU82" s="889">
        <v>337</v>
      </c>
      <c r="DV82" s="848">
        <v>187</v>
      </c>
      <c r="DW82" s="807">
        <v>183</v>
      </c>
      <c r="DX82" s="890">
        <v>172</v>
      </c>
      <c r="DY82" s="848">
        <v>153</v>
      </c>
      <c r="DZ82" s="807">
        <v>145</v>
      </c>
      <c r="EA82" s="891">
        <v>112</v>
      </c>
      <c r="EB82" s="851">
        <v>313</v>
      </c>
      <c r="EC82" s="807">
        <v>315</v>
      </c>
      <c r="ED82" s="892">
        <v>268</v>
      </c>
      <c r="EE82" s="853">
        <f t="shared" si="357"/>
        <v>6</v>
      </c>
      <c r="EF82" s="854">
        <f t="shared" si="310"/>
        <v>5</v>
      </c>
      <c r="EG82" s="855">
        <f t="shared" si="311"/>
        <v>1</v>
      </c>
      <c r="EH82" s="835">
        <f t="shared" si="916"/>
        <v>3</v>
      </c>
      <c r="EI82" s="853">
        <f t="shared" si="917"/>
        <v>3</v>
      </c>
      <c r="EJ82" s="835">
        <f t="shared" si="918"/>
        <v>2</v>
      </c>
      <c r="EK82" s="855">
        <f t="shared" si="919"/>
        <v>2</v>
      </c>
      <c r="EL82" s="886">
        <v>1</v>
      </c>
      <c r="EM82" s="835">
        <f t="shared" si="920"/>
        <v>4</v>
      </c>
      <c r="EN82" s="854">
        <f t="shared" si="921"/>
        <v>3</v>
      </c>
      <c r="EO82" s="886">
        <v>0</v>
      </c>
      <c r="EP82" s="856">
        <v>2</v>
      </c>
      <c r="EQ82" s="807">
        <v>2</v>
      </c>
      <c r="ER82" s="884">
        <v>1</v>
      </c>
      <c r="ES82" s="857">
        <v>0</v>
      </c>
      <c r="ET82" s="858">
        <v>0</v>
      </c>
      <c r="EU82" s="886">
        <v>0</v>
      </c>
      <c r="EV82" s="856">
        <v>1</v>
      </c>
      <c r="EW82" s="807">
        <v>1</v>
      </c>
      <c r="EX82" s="891">
        <v>0</v>
      </c>
      <c r="EY82" s="851">
        <v>3</v>
      </c>
      <c r="EZ82" s="807">
        <v>2</v>
      </c>
      <c r="FA82" s="892">
        <v>0</v>
      </c>
      <c r="FB82" s="853">
        <f t="shared" si="358"/>
        <v>478</v>
      </c>
      <c r="FC82" s="854">
        <f t="shared" si="312"/>
        <v>463</v>
      </c>
      <c r="FD82" s="855">
        <f t="shared" si="313"/>
        <v>401</v>
      </c>
      <c r="FE82" s="835">
        <f t="shared" si="922"/>
        <v>196</v>
      </c>
      <c r="FF82" s="835">
        <f t="shared" si="923"/>
        <v>282</v>
      </c>
      <c r="FG82" s="835">
        <f t="shared" si="924"/>
        <v>330</v>
      </c>
      <c r="FH82" s="855">
        <f t="shared" si="925"/>
        <v>307</v>
      </c>
      <c r="FI82" s="783">
        <v>265</v>
      </c>
      <c r="FJ82" s="860">
        <f t="shared" si="926"/>
        <v>148</v>
      </c>
      <c r="FK82" s="854">
        <f t="shared" si="927"/>
        <v>156</v>
      </c>
      <c r="FL82" s="893">
        <v>136</v>
      </c>
      <c r="FM82" s="856">
        <v>145</v>
      </c>
      <c r="FN82" s="807">
        <v>138</v>
      </c>
      <c r="FO82" s="884">
        <v>123</v>
      </c>
      <c r="FP82" s="848">
        <v>185</v>
      </c>
      <c r="FQ82" s="807">
        <v>169</v>
      </c>
      <c r="FR82" s="884">
        <v>142</v>
      </c>
      <c r="FS82" s="848">
        <v>51</v>
      </c>
      <c r="FT82" s="807">
        <v>56</v>
      </c>
      <c r="FU82" s="891">
        <v>47</v>
      </c>
      <c r="FV82" s="851">
        <v>97</v>
      </c>
      <c r="FW82" s="807">
        <v>100</v>
      </c>
      <c r="FX82" s="892">
        <v>89</v>
      </c>
      <c r="FY82" s="853">
        <f t="shared" si="359"/>
        <v>4218</v>
      </c>
      <c r="FZ82" s="854">
        <f t="shared" si="314"/>
        <v>3796</v>
      </c>
      <c r="GA82" s="855">
        <f t="shared" si="315"/>
        <v>3338</v>
      </c>
      <c r="GB82" s="835">
        <f t="shared" si="928"/>
        <v>1335</v>
      </c>
      <c r="GC82" s="835">
        <f t="shared" si="929"/>
        <v>2883</v>
      </c>
      <c r="GD82" s="835">
        <f t="shared" si="930"/>
        <v>3948</v>
      </c>
      <c r="GE82" s="855">
        <f t="shared" si="931"/>
        <v>3531</v>
      </c>
      <c r="GF82" s="902">
        <v>3092</v>
      </c>
      <c r="GG82" s="862">
        <f t="shared" si="932"/>
        <v>270</v>
      </c>
      <c r="GH82" s="854">
        <f t="shared" si="933"/>
        <v>265</v>
      </c>
      <c r="GI82" s="893">
        <v>246</v>
      </c>
      <c r="GJ82" s="856">
        <v>1220</v>
      </c>
      <c r="GK82" s="807">
        <v>1105</v>
      </c>
      <c r="GL82" s="884">
        <v>976</v>
      </c>
      <c r="GM82" s="848">
        <v>2728</v>
      </c>
      <c r="GN82" s="807">
        <v>2426</v>
      </c>
      <c r="GO82" s="906">
        <v>2116</v>
      </c>
      <c r="GP82" s="848">
        <v>115</v>
      </c>
      <c r="GQ82" s="807">
        <v>114</v>
      </c>
      <c r="GR82" s="885">
        <v>93</v>
      </c>
      <c r="GS82" s="856">
        <v>155</v>
      </c>
      <c r="GT82" s="807">
        <v>151</v>
      </c>
      <c r="GU82" s="892">
        <v>153</v>
      </c>
      <c r="GV82" s="853">
        <f t="shared" si="360"/>
        <v>30</v>
      </c>
      <c r="GW82" s="854">
        <f t="shared" si="316"/>
        <v>32</v>
      </c>
      <c r="GX82" s="855">
        <f t="shared" si="361"/>
        <v>33</v>
      </c>
      <c r="GY82" s="835">
        <f t="shared" si="934"/>
        <v>17</v>
      </c>
      <c r="GZ82" s="835">
        <f t="shared" si="935"/>
        <v>13</v>
      </c>
      <c r="HA82" s="835">
        <f t="shared" si="936"/>
        <v>16</v>
      </c>
      <c r="HB82" s="855">
        <f t="shared" si="937"/>
        <v>15</v>
      </c>
      <c r="HC82" s="783">
        <f t="shared" si="317"/>
        <v>18</v>
      </c>
      <c r="HD82" s="835">
        <f t="shared" si="938"/>
        <v>14</v>
      </c>
      <c r="HE82" s="855">
        <f t="shared" si="939"/>
        <v>17</v>
      </c>
      <c r="HF82" s="893">
        <f t="shared" si="318"/>
        <v>15</v>
      </c>
      <c r="HG82" s="856">
        <v>15</v>
      </c>
      <c r="HH82" s="807">
        <v>15</v>
      </c>
      <c r="HI82" s="884">
        <v>18</v>
      </c>
      <c r="HJ82" s="848">
        <v>1</v>
      </c>
      <c r="HK82" s="807">
        <v>0</v>
      </c>
      <c r="HL82" s="884">
        <v>0</v>
      </c>
      <c r="HM82" s="848">
        <v>2</v>
      </c>
      <c r="HN82" s="807">
        <v>2</v>
      </c>
      <c r="HO82" s="891">
        <v>1</v>
      </c>
      <c r="HP82" s="856">
        <v>12</v>
      </c>
      <c r="HQ82" s="807">
        <v>15</v>
      </c>
      <c r="HR82" s="885">
        <v>14</v>
      </c>
      <c r="HS82" s="863">
        <f t="shared" si="940"/>
        <v>3397</v>
      </c>
      <c r="HT82" s="854">
        <f t="shared" si="941"/>
        <v>2992</v>
      </c>
      <c r="HU82" s="836">
        <f t="shared" si="942"/>
        <v>2413</v>
      </c>
      <c r="HV82" s="835">
        <f t="shared" si="943"/>
        <v>1139</v>
      </c>
      <c r="HW82" s="864">
        <f t="shared" si="944"/>
        <v>2258</v>
      </c>
      <c r="HX82" s="835">
        <f t="shared" si="945"/>
        <v>2925</v>
      </c>
      <c r="HY82" s="836">
        <f t="shared" si="946"/>
        <v>2532</v>
      </c>
      <c r="HZ82" s="900">
        <v>2047</v>
      </c>
      <c r="IA82" s="835">
        <f t="shared" si="947"/>
        <v>472</v>
      </c>
      <c r="IB82" s="836">
        <f t="shared" si="947"/>
        <v>460</v>
      </c>
      <c r="IC82" s="891">
        <v>366</v>
      </c>
      <c r="ID82" s="856">
        <v>936</v>
      </c>
      <c r="IE82" s="807">
        <v>780</v>
      </c>
      <c r="IF82" s="884">
        <v>632</v>
      </c>
      <c r="IG82" s="848">
        <v>1989</v>
      </c>
      <c r="IH82" s="807">
        <v>1752</v>
      </c>
      <c r="II82" s="900">
        <v>1415</v>
      </c>
      <c r="IJ82" s="848">
        <v>203</v>
      </c>
      <c r="IK82" s="807">
        <v>198</v>
      </c>
      <c r="IL82" s="892">
        <v>147</v>
      </c>
      <c r="IM82" s="848">
        <v>269</v>
      </c>
      <c r="IN82" s="807">
        <v>262</v>
      </c>
      <c r="IO82" s="894">
        <v>219</v>
      </c>
      <c r="IP82" s="1945">
        <f t="shared" si="948"/>
        <v>20889</v>
      </c>
      <c r="IQ82" s="3236">
        <f t="shared" si="949"/>
        <v>1016</v>
      </c>
      <c r="IR82" s="3237">
        <v>461</v>
      </c>
      <c r="IS82" s="3238">
        <v>555</v>
      </c>
      <c r="IT82" s="3236">
        <f t="shared" si="950"/>
        <v>1190</v>
      </c>
      <c r="IU82" s="3237">
        <v>392</v>
      </c>
      <c r="IV82" s="3238">
        <v>798</v>
      </c>
      <c r="IW82" s="3236">
        <f t="shared" si="951"/>
        <v>3092</v>
      </c>
      <c r="IX82" s="3237">
        <v>814</v>
      </c>
      <c r="IY82" s="3238">
        <v>2278</v>
      </c>
      <c r="IZ82" s="3236">
        <f t="shared" si="952"/>
        <v>5117</v>
      </c>
      <c r="JA82" s="3237">
        <v>1329</v>
      </c>
      <c r="JB82" s="3238">
        <v>3788</v>
      </c>
      <c r="JC82" s="3236">
        <f t="shared" si="953"/>
        <v>5183</v>
      </c>
      <c r="JD82" s="3237">
        <v>1831</v>
      </c>
      <c r="JE82" s="3238">
        <v>3352</v>
      </c>
      <c r="JF82" s="3236">
        <f t="shared" si="954"/>
        <v>5291</v>
      </c>
      <c r="JG82" s="3237">
        <v>2713</v>
      </c>
      <c r="JH82" s="3239">
        <v>2578</v>
      </c>
      <c r="JI82" s="78"/>
      <c r="JJ82" s="1050" t="s">
        <v>368</v>
      </c>
      <c r="JK82" s="1051" t="s">
        <v>368</v>
      </c>
      <c r="JL82" s="1052" t="s">
        <v>368</v>
      </c>
      <c r="JM82" s="1053">
        <f t="shared" si="669"/>
        <v>1.4437169148207021E-3</v>
      </c>
      <c r="JN82" s="1054">
        <f t="shared" si="270"/>
        <v>1.3798077676905468E-3</v>
      </c>
      <c r="JO82" s="1055">
        <f t="shared" si="271"/>
        <v>1.4641047575179311E-3</v>
      </c>
      <c r="JP82" s="1056">
        <f t="shared" si="272"/>
        <v>1.3323701741712818E-3</v>
      </c>
      <c r="JQ82" s="1057">
        <f t="shared" si="273"/>
        <v>1.4825926184329869E-3</v>
      </c>
      <c r="JR82" s="1056">
        <f t="shared" si="274"/>
        <v>1.5771752613857877E-3</v>
      </c>
      <c r="JS82" s="1058">
        <f t="shared" si="872"/>
        <v>7.6095311299000767E-2</v>
      </c>
      <c r="JT82" s="1059">
        <f t="shared" si="873"/>
        <v>7.4576271186440682E-2</v>
      </c>
      <c r="JU82" s="1060">
        <f t="shared" si="874"/>
        <v>7.3797678275290213E-2</v>
      </c>
      <c r="JV82" s="1061">
        <f t="shared" si="875"/>
        <v>6.8200493015612165E-2</v>
      </c>
      <c r="JW82" s="1060">
        <f t="shared" si="876"/>
        <v>7.1248952221290865E-2</v>
      </c>
      <c r="JX82" s="1062">
        <f t="shared" si="877"/>
        <v>7.3371805441055232E-2</v>
      </c>
      <c r="JY82" s="1058">
        <f t="shared" si="955"/>
        <v>0.14002828854314003</v>
      </c>
      <c r="JZ82" s="1059">
        <f t="shared" si="956"/>
        <v>0.12809315866084425</v>
      </c>
      <c r="KA82" s="1057">
        <f t="shared" si="957"/>
        <v>0.12378303198887343</v>
      </c>
      <c r="KB82" s="1056">
        <f t="shared" si="958"/>
        <v>0.11277173913043478</v>
      </c>
      <c r="KC82" s="1057">
        <f t="shared" si="959"/>
        <v>0.12022630834512023</v>
      </c>
      <c r="KD82" s="1063">
        <f t="shared" si="960"/>
        <v>0.12824207492795389</v>
      </c>
      <c r="KE82" s="1064">
        <f t="shared" si="961"/>
        <v>99</v>
      </c>
      <c r="KF82" s="1065"/>
      <c r="KG82" s="1112">
        <f t="shared" si="281"/>
        <v>0.125</v>
      </c>
      <c r="KH82" s="3305">
        <f t="shared" si="282"/>
        <v>11</v>
      </c>
      <c r="KI82" s="1067">
        <f t="shared" si="962"/>
        <v>88</v>
      </c>
      <c r="KJ82" s="1068"/>
      <c r="KK82" s="1113">
        <f t="shared" si="326"/>
        <v>-1.1235955056179803E-2</v>
      </c>
      <c r="KL82" s="1070">
        <v>89</v>
      </c>
      <c r="KM82" s="1071" t="s">
        <v>353</v>
      </c>
      <c r="KN82" s="1072">
        <f t="shared" si="327"/>
        <v>7.2289156626506035E-2</v>
      </c>
      <c r="KO82" s="1073">
        <v>83</v>
      </c>
      <c r="KP82" s="1071"/>
      <c r="KQ82" s="1074">
        <f t="shared" si="328"/>
        <v>-2.352941176470591E-2</v>
      </c>
      <c r="KR82" s="1073">
        <v>85</v>
      </c>
      <c r="KS82" s="1071"/>
      <c r="KT82" s="1074">
        <f t="shared" si="329"/>
        <v>-4.49438202247191E-2</v>
      </c>
      <c r="KU82" s="1073">
        <v>89</v>
      </c>
      <c r="KV82" s="1075"/>
      <c r="KW82" s="2779">
        <f t="shared" si="963"/>
        <v>2</v>
      </c>
      <c r="KX82" s="2786" t="str">
        <f t="shared" si="330"/>
        <v>-</v>
      </c>
      <c r="KY82" s="2787">
        <f t="shared" si="331"/>
        <v>2</v>
      </c>
      <c r="KZ82" s="2703">
        <f t="shared" si="964"/>
        <v>0</v>
      </c>
      <c r="LA82" s="2786" t="str">
        <f t="shared" si="332"/>
        <v>-</v>
      </c>
      <c r="LB82" s="2787">
        <f t="shared" si="364"/>
        <v>-1</v>
      </c>
      <c r="LC82" s="2952">
        <f t="shared" si="369"/>
        <v>1</v>
      </c>
      <c r="LD82" s="1077">
        <v>2</v>
      </c>
      <c r="LE82" s="1078">
        <v>0</v>
      </c>
      <c r="LF82" s="2718">
        <v>0</v>
      </c>
      <c r="LG82" s="1077">
        <v>0</v>
      </c>
      <c r="LH82" s="2703">
        <v>0</v>
      </c>
      <c r="LI82" s="1079">
        <v>1</v>
      </c>
      <c r="LJ82" s="1077"/>
      <c r="LK82" s="2703"/>
      <c r="LL82" s="2704"/>
      <c r="LM82" s="2779">
        <f t="shared" si="365"/>
        <v>97</v>
      </c>
      <c r="LN82" s="2786">
        <f t="shared" si="333"/>
        <v>0.10227272727272729</v>
      </c>
      <c r="LO82" s="2787">
        <f t="shared" si="334"/>
        <v>9</v>
      </c>
      <c r="LP82" s="2782">
        <f t="shared" si="366"/>
        <v>88</v>
      </c>
      <c r="LQ82" s="2786">
        <f t="shared" si="367"/>
        <v>0</v>
      </c>
      <c r="LR82" s="2787">
        <f t="shared" si="368"/>
        <v>0</v>
      </c>
      <c r="LS82" s="2783">
        <f t="shared" si="965"/>
        <v>88</v>
      </c>
      <c r="LT82" s="2837">
        <v>24</v>
      </c>
      <c r="LU82" s="1081">
        <v>23</v>
      </c>
      <c r="LV82" s="1084">
        <v>25</v>
      </c>
      <c r="LW82" s="1080">
        <v>49</v>
      </c>
      <c r="LX82" s="1081">
        <v>43</v>
      </c>
      <c r="LY82" s="1082">
        <v>41</v>
      </c>
      <c r="LZ82" s="1080"/>
      <c r="MA82" s="1081"/>
      <c r="MB82" s="1083"/>
      <c r="MC82" s="1080">
        <v>10</v>
      </c>
      <c r="MD82" s="1085">
        <v>9</v>
      </c>
      <c r="ME82" s="1086">
        <v>8</v>
      </c>
      <c r="MF82" s="1080"/>
      <c r="MG82" s="1081"/>
      <c r="MH82" s="1083"/>
      <c r="MI82" s="1080">
        <v>14</v>
      </c>
      <c r="MJ82" s="1085">
        <v>13</v>
      </c>
      <c r="MK82" s="1087"/>
      <c r="ML82" s="2863">
        <v>14</v>
      </c>
      <c r="MM82" s="2871" t="s">
        <v>353</v>
      </c>
      <c r="MN82" s="1088">
        <v>0</v>
      </c>
      <c r="MO82" s="2786" t="str">
        <f t="shared" si="335"/>
        <v>-</v>
      </c>
      <c r="MP82" s="2787">
        <f t="shared" si="336"/>
        <v>0</v>
      </c>
      <c r="MQ82" s="1085"/>
      <c r="MR82" s="3185"/>
      <c r="MS82" s="2786" t="str">
        <f t="shared" si="284"/>
        <v>-</v>
      </c>
      <c r="MT82" s="2787">
        <f t="shared" si="285"/>
        <v>0</v>
      </c>
      <c r="MU82" s="3147"/>
      <c r="MV82" s="3164"/>
      <c r="MW82" s="1089">
        <f t="shared" si="966"/>
        <v>99</v>
      </c>
      <c r="MX82" s="1120">
        <v>2</v>
      </c>
      <c r="MY82" s="1090">
        <v>0</v>
      </c>
      <c r="MZ82" s="1091">
        <v>21</v>
      </c>
      <c r="NA82" s="1090">
        <v>3</v>
      </c>
      <c r="NB82" s="1091">
        <v>6</v>
      </c>
      <c r="NC82" s="1090">
        <v>0</v>
      </c>
      <c r="ND82" s="1091">
        <v>2</v>
      </c>
      <c r="NE82" s="1090">
        <v>2</v>
      </c>
      <c r="NF82" s="1091">
        <v>23</v>
      </c>
      <c r="NG82" s="1090">
        <v>1</v>
      </c>
      <c r="NH82" s="1090">
        <v>4</v>
      </c>
      <c r="NI82" s="1090">
        <v>3</v>
      </c>
      <c r="NJ82" s="1090">
        <v>3</v>
      </c>
      <c r="NK82" s="1090">
        <v>6</v>
      </c>
      <c r="NL82" s="1090">
        <v>0</v>
      </c>
      <c r="NM82" s="1090">
        <v>0</v>
      </c>
      <c r="NN82" s="1090">
        <v>1</v>
      </c>
      <c r="NO82" s="1090">
        <v>1</v>
      </c>
      <c r="NP82" s="1090">
        <v>0</v>
      </c>
      <c r="NQ82" s="1090">
        <v>0</v>
      </c>
      <c r="NR82" s="1134">
        <v>21</v>
      </c>
    </row>
    <row r="83" spans="1:382" s="88" customFormat="1" ht="20.100000000000001" customHeight="1">
      <c r="A83" s="566"/>
      <c r="B83" s="567"/>
      <c r="C83" s="567" t="s">
        <v>597</v>
      </c>
      <c r="D83" s="568" t="s">
        <v>775</v>
      </c>
      <c r="E83" s="569" t="s">
        <v>368</v>
      </c>
      <c r="F83" s="570" t="s">
        <v>368</v>
      </c>
      <c r="G83" s="571" t="s">
        <v>368</v>
      </c>
      <c r="H83" s="572">
        <f t="shared" si="287"/>
        <v>2.8732536283837466E-3</v>
      </c>
      <c r="I83" s="573">
        <f t="shared" si="337"/>
        <v>2.8610870700322586E-3</v>
      </c>
      <c r="J83" s="574">
        <f t="shared" si="236"/>
        <v>2.7129180514686171E-3</v>
      </c>
      <c r="K83" s="575">
        <f t="shared" si="665"/>
        <v>2.8480656746355565E-3</v>
      </c>
      <c r="L83" s="576">
        <f t="shared" si="666"/>
        <v>2.8503783157841339E-3</v>
      </c>
      <c r="M83" s="577">
        <f t="shared" si="667"/>
        <v>2.8697472272216024E-3</v>
      </c>
      <c r="N83" s="578">
        <f t="shared" si="859"/>
        <v>3.4039466314059304E-2</v>
      </c>
      <c r="O83" s="579">
        <f t="shared" si="881"/>
        <v>3.4263850685752897E-2</v>
      </c>
      <c r="P83" s="580">
        <f t="shared" si="882"/>
        <v>3.3791866028708137E-2</v>
      </c>
      <c r="Q83" s="581">
        <f t="shared" si="883"/>
        <v>3.5378894514590642E-2</v>
      </c>
      <c r="R83" s="580">
        <f t="shared" si="884"/>
        <v>3.5740135547123464E-2</v>
      </c>
      <c r="S83" s="582">
        <f t="shared" si="885"/>
        <v>3.5618331158363402E-2</v>
      </c>
      <c r="T83" s="578">
        <f t="shared" si="886"/>
        <v>4.3569220643371764E-2</v>
      </c>
      <c r="U83" s="579">
        <f t="shared" si="887"/>
        <v>4.39126138983423E-2</v>
      </c>
      <c r="V83" s="574">
        <f t="shared" si="888"/>
        <v>4.3094681175633073E-2</v>
      </c>
      <c r="W83" s="583">
        <f t="shared" si="889"/>
        <v>4.5099693354222738E-2</v>
      </c>
      <c r="X83" s="574">
        <f t="shared" si="890"/>
        <v>4.5994693462797789E-2</v>
      </c>
      <c r="Y83" s="584">
        <f t="shared" si="891"/>
        <v>4.5738104290763665E-2</v>
      </c>
      <c r="Z83" s="2043">
        <f t="shared" si="338"/>
        <v>3707</v>
      </c>
      <c r="AA83" s="2190">
        <f t="shared" si="450"/>
        <v>2.9722222222222205E-2</v>
      </c>
      <c r="AB83" s="2191">
        <f t="shared" si="241"/>
        <v>107</v>
      </c>
      <c r="AC83" s="2032">
        <f t="shared" si="664"/>
        <v>3600</v>
      </c>
      <c r="AD83" s="585">
        <f t="shared" si="452"/>
        <v>6.1946902654867353E-2</v>
      </c>
      <c r="AE83" s="2025">
        <f t="shared" si="242"/>
        <v>210</v>
      </c>
      <c r="AF83" s="586" t="s">
        <v>106</v>
      </c>
      <c r="AG83" s="585">
        <f t="shared" si="243"/>
        <v>6.5320665083135054E-3</v>
      </c>
      <c r="AH83" s="2052">
        <v>3368</v>
      </c>
      <c r="AI83" s="585">
        <f t="shared" si="244"/>
        <v>3.3445842282908922E-2</v>
      </c>
      <c r="AJ83" s="587">
        <v>3259</v>
      </c>
      <c r="AK83" s="588">
        <f t="shared" si="295"/>
        <v>3.3866995073892348E-3</v>
      </c>
      <c r="AL83" s="2052">
        <v>3248</v>
      </c>
      <c r="AM83" s="589">
        <f t="shared" si="296"/>
        <v>3.7699680511181999E-2</v>
      </c>
      <c r="AN83" s="2067">
        <v>3130</v>
      </c>
      <c r="AO83" s="585">
        <f t="shared" si="245"/>
        <v>2.5624599615630128E-3</v>
      </c>
      <c r="AP83" s="2052">
        <v>3122</v>
      </c>
      <c r="AQ83" s="589">
        <f t="shared" si="246"/>
        <v>0.10279053338043087</v>
      </c>
      <c r="AR83" s="2067">
        <v>2831</v>
      </c>
      <c r="AS83" s="585">
        <f t="shared" si="247"/>
        <v>0.15081300813008136</v>
      </c>
      <c r="AT83" s="2052">
        <v>2460</v>
      </c>
      <c r="AU83" s="589" t="str">
        <f t="shared" si="248"/>
        <v>-</v>
      </c>
      <c r="AV83" s="2067" t="s">
        <v>368</v>
      </c>
      <c r="AW83" s="585" t="str">
        <f t="shared" si="249"/>
        <v>-</v>
      </c>
      <c r="AX83" s="2052" t="s">
        <v>368</v>
      </c>
      <c r="AY83" s="589" t="str">
        <f t="shared" si="297"/>
        <v>-</v>
      </c>
      <c r="AZ83" s="2081" t="s">
        <v>368</v>
      </c>
      <c r="BA83" s="2092">
        <f t="shared" si="339"/>
        <v>1334</v>
      </c>
      <c r="BB83" s="2102">
        <f t="shared" si="892"/>
        <v>1296</v>
      </c>
      <c r="BC83" s="2111">
        <v>1186</v>
      </c>
      <c r="BD83" s="590">
        <f t="shared" si="893"/>
        <v>2373</v>
      </c>
      <c r="BE83" s="591">
        <f t="shared" si="894"/>
        <v>2304</v>
      </c>
      <c r="BF83" s="2135">
        <v>2204</v>
      </c>
      <c r="BG83" s="2145">
        <f t="shared" si="895"/>
        <v>2065</v>
      </c>
      <c r="BH83" s="593">
        <f t="shared" si="896"/>
        <v>592</v>
      </c>
      <c r="BI83" s="593">
        <f t="shared" si="897"/>
        <v>1473</v>
      </c>
      <c r="BJ83" s="592">
        <f t="shared" si="898"/>
        <v>1642</v>
      </c>
      <c r="BK83" s="593">
        <f t="shared" si="899"/>
        <v>742</v>
      </c>
      <c r="BL83" s="594">
        <f t="shared" si="900"/>
        <v>900</v>
      </c>
      <c r="BM83" s="2125">
        <f t="shared" si="340"/>
        <v>3707</v>
      </c>
      <c r="BN83" s="3271"/>
      <c r="BO83" s="595"/>
      <c r="BP83" s="596">
        <f t="shared" si="453"/>
        <v>2804</v>
      </c>
      <c r="BQ83" s="2162">
        <f t="shared" si="252"/>
        <v>6.9004956157072028E-2</v>
      </c>
      <c r="BR83" s="2163">
        <f t="shared" si="342"/>
        <v>181</v>
      </c>
      <c r="BS83" s="597">
        <f t="shared" si="778"/>
        <v>2623</v>
      </c>
      <c r="BT83" s="598">
        <f t="shared" si="301"/>
        <v>8.0313014827018137E-2</v>
      </c>
      <c r="BU83" s="599">
        <v>2428</v>
      </c>
      <c r="BV83" s="598">
        <f t="shared" si="302"/>
        <v>7.4811863656485178E-2</v>
      </c>
      <c r="BW83" s="599">
        <v>2259</v>
      </c>
      <c r="BX83" s="598">
        <f t="shared" si="303"/>
        <v>3.6238532110091759E-2</v>
      </c>
      <c r="BY83" s="600">
        <v>2180</v>
      </c>
      <c r="BZ83" s="601">
        <f t="shared" si="343"/>
        <v>990</v>
      </c>
      <c r="CA83" s="602">
        <v>928</v>
      </c>
      <c r="CB83" s="603">
        <v>839</v>
      </c>
      <c r="CC83" s="604">
        <f t="shared" si="344"/>
        <v>1814</v>
      </c>
      <c r="CD83" s="605">
        <v>1695</v>
      </c>
      <c r="CE83" s="603">
        <v>1589</v>
      </c>
      <c r="CF83" s="606">
        <f t="shared" si="454"/>
        <v>1295</v>
      </c>
      <c r="CG83" s="607">
        <v>297</v>
      </c>
      <c r="CH83" s="608">
        <v>998</v>
      </c>
      <c r="CI83" s="606">
        <f t="shared" si="455"/>
        <v>1509</v>
      </c>
      <c r="CJ83" s="608">
        <v>693</v>
      </c>
      <c r="CK83" s="609">
        <v>816</v>
      </c>
      <c r="CL83" s="610">
        <f t="shared" si="800"/>
        <v>903</v>
      </c>
      <c r="CM83" s="611">
        <f t="shared" si="347"/>
        <v>-7.5742067553735914E-2</v>
      </c>
      <c r="CN83" s="2006">
        <f t="shared" si="348"/>
        <v>-74</v>
      </c>
      <c r="CO83" s="612">
        <f t="shared" si="304"/>
        <v>977</v>
      </c>
      <c r="CP83" s="613">
        <f t="shared" si="305"/>
        <v>1.5592515592515621E-2</v>
      </c>
      <c r="CQ83" s="614">
        <v>962</v>
      </c>
      <c r="CR83" s="615">
        <f t="shared" si="306"/>
        <v>-0.13255184851217316</v>
      </c>
      <c r="CS83" s="614">
        <v>1109</v>
      </c>
      <c r="CT83" s="615">
        <f t="shared" si="306"/>
        <v>2.7803521779425466E-2</v>
      </c>
      <c r="CU83" s="616">
        <v>1079</v>
      </c>
      <c r="CV83" s="617">
        <f t="shared" si="901"/>
        <v>344</v>
      </c>
      <c r="CW83" s="618">
        <f t="shared" si="902"/>
        <v>368</v>
      </c>
      <c r="CX83" s="619">
        <v>2704</v>
      </c>
      <c r="CY83" s="620">
        <f t="shared" si="967"/>
        <v>559</v>
      </c>
      <c r="CZ83" s="621">
        <f t="shared" si="968"/>
        <v>609</v>
      </c>
      <c r="DA83" s="622">
        <f t="shared" si="968"/>
        <v>615</v>
      </c>
      <c r="DB83" s="606">
        <f t="shared" si="903"/>
        <v>770</v>
      </c>
      <c r="DC83" s="623">
        <f t="shared" si="904"/>
        <v>295</v>
      </c>
      <c r="DD83" s="624">
        <f t="shared" si="905"/>
        <v>475</v>
      </c>
      <c r="DE83" s="606">
        <f t="shared" si="906"/>
        <v>133</v>
      </c>
      <c r="DF83" s="624">
        <f t="shared" si="907"/>
        <v>49</v>
      </c>
      <c r="DG83" s="1140">
        <f t="shared" si="908"/>
        <v>84</v>
      </c>
      <c r="DH83" s="1146">
        <f t="shared" si="909"/>
        <v>125</v>
      </c>
      <c r="DI83" s="625">
        <f t="shared" si="309"/>
        <v>137</v>
      </c>
      <c r="DJ83" s="626">
        <f t="shared" si="356"/>
        <v>148</v>
      </c>
      <c r="DK83" s="627">
        <f t="shared" si="910"/>
        <v>49</v>
      </c>
      <c r="DL83" s="627">
        <f t="shared" si="911"/>
        <v>76</v>
      </c>
      <c r="DM83" s="628">
        <f t="shared" si="912"/>
        <v>81</v>
      </c>
      <c r="DN83" s="625">
        <f t="shared" si="913"/>
        <v>87</v>
      </c>
      <c r="DO83" s="629">
        <v>96</v>
      </c>
      <c r="DP83" s="630">
        <f t="shared" si="914"/>
        <v>44</v>
      </c>
      <c r="DQ83" s="625">
        <f t="shared" si="915"/>
        <v>50</v>
      </c>
      <c r="DR83" s="631">
        <v>52</v>
      </c>
      <c r="DS83" s="632">
        <v>35</v>
      </c>
      <c r="DT83" s="633">
        <v>38</v>
      </c>
      <c r="DU83" s="634">
        <v>43</v>
      </c>
      <c r="DV83" s="635">
        <v>46</v>
      </c>
      <c r="DW83" s="636">
        <v>49</v>
      </c>
      <c r="DX83" s="637">
        <v>53</v>
      </c>
      <c r="DY83" s="635">
        <v>14</v>
      </c>
      <c r="DZ83" s="636">
        <v>14</v>
      </c>
      <c r="EA83" s="638">
        <v>16</v>
      </c>
      <c r="EB83" s="639">
        <v>30</v>
      </c>
      <c r="EC83" s="636">
        <v>36</v>
      </c>
      <c r="ED83" s="640">
        <v>36</v>
      </c>
      <c r="EE83" s="641">
        <f t="shared" si="357"/>
        <v>0</v>
      </c>
      <c r="EF83" s="642">
        <f t="shared" si="310"/>
        <v>0</v>
      </c>
      <c r="EG83" s="643">
        <f t="shared" si="311"/>
        <v>0</v>
      </c>
      <c r="EH83" s="620">
        <f t="shared" si="916"/>
        <v>0</v>
      </c>
      <c r="EI83" s="644">
        <f t="shared" si="917"/>
        <v>0</v>
      </c>
      <c r="EJ83" s="645">
        <f t="shared" si="918"/>
        <v>0</v>
      </c>
      <c r="EK83" s="643">
        <f t="shared" si="919"/>
        <v>0</v>
      </c>
      <c r="EL83" s="646">
        <v>0</v>
      </c>
      <c r="EM83" s="645">
        <f t="shared" si="920"/>
        <v>0</v>
      </c>
      <c r="EN83" s="642">
        <f t="shared" si="921"/>
        <v>0</v>
      </c>
      <c r="EO83" s="646">
        <v>0</v>
      </c>
      <c r="EP83" s="647">
        <v>0</v>
      </c>
      <c r="EQ83" s="648">
        <v>0</v>
      </c>
      <c r="ER83" s="649">
        <v>0</v>
      </c>
      <c r="ES83" s="650">
        <v>0</v>
      </c>
      <c r="ET83" s="651">
        <v>0</v>
      </c>
      <c r="EU83" s="646">
        <v>0</v>
      </c>
      <c r="EV83" s="647">
        <v>0</v>
      </c>
      <c r="EW83" s="648">
        <v>0</v>
      </c>
      <c r="EX83" s="652">
        <v>0</v>
      </c>
      <c r="EY83" s="653">
        <v>0</v>
      </c>
      <c r="EZ83" s="648">
        <v>0</v>
      </c>
      <c r="FA83" s="654">
        <v>0</v>
      </c>
      <c r="FB83" s="641">
        <f t="shared" si="358"/>
        <v>20</v>
      </c>
      <c r="FC83" s="655">
        <f t="shared" si="312"/>
        <v>24</v>
      </c>
      <c r="FD83" s="656">
        <f t="shared" si="313"/>
        <v>23</v>
      </c>
      <c r="FE83" s="657">
        <f t="shared" si="922"/>
        <v>10</v>
      </c>
      <c r="FF83" s="657">
        <f t="shared" si="923"/>
        <v>10</v>
      </c>
      <c r="FG83" s="645">
        <f t="shared" si="924"/>
        <v>20</v>
      </c>
      <c r="FH83" s="656">
        <f t="shared" si="925"/>
        <v>22</v>
      </c>
      <c r="FI83" s="658">
        <v>21</v>
      </c>
      <c r="FJ83" s="659">
        <f t="shared" si="926"/>
        <v>0</v>
      </c>
      <c r="FK83" s="655">
        <f t="shared" si="927"/>
        <v>2</v>
      </c>
      <c r="FL83" s="660">
        <v>2</v>
      </c>
      <c r="FM83" s="661">
        <v>10</v>
      </c>
      <c r="FN83" s="662">
        <v>9</v>
      </c>
      <c r="FO83" s="619">
        <v>8</v>
      </c>
      <c r="FP83" s="663">
        <v>10</v>
      </c>
      <c r="FQ83" s="662">
        <v>13</v>
      </c>
      <c r="FR83" s="619">
        <v>13</v>
      </c>
      <c r="FS83" s="663">
        <v>0</v>
      </c>
      <c r="FT83" s="662">
        <v>1</v>
      </c>
      <c r="FU83" s="664">
        <v>1</v>
      </c>
      <c r="FV83" s="665">
        <v>0</v>
      </c>
      <c r="FW83" s="662">
        <v>1</v>
      </c>
      <c r="FX83" s="666">
        <v>1</v>
      </c>
      <c r="FY83" s="641">
        <f t="shared" si="359"/>
        <v>262</v>
      </c>
      <c r="FZ83" s="667">
        <f t="shared" si="314"/>
        <v>226</v>
      </c>
      <c r="GA83" s="668">
        <f t="shared" si="315"/>
        <v>213</v>
      </c>
      <c r="GB83" s="620">
        <f t="shared" si="928"/>
        <v>104</v>
      </c>
      <c r="GC83" s="620">
        <f t="shared" si="929"/>
        <v>158</v>
      </c>
      <c r="GD83" s="645">
        <f t="shared" si="930"/>
        <v>242</v>
      </c>
      <c r="GE83" s="668">
        <f t="shared" si="931"/>
        <v>199</v>
      </c>
      <c r="GF83" s="669">
        <v>182</v>
      </c>
      <c r="GG83" s="670">
        <f t="shared" si="932"/>
        <v>20</v>
      </c>
      <c r="GH83" s="667">
        <f t="shared" si="933"/>
        <v>27</v>
      </c>
      <c r="GI83" s="671">
        <v>31</v>
      </c>
      <c r="GJ83" s="672">
        <v>93</v>
      </c>
      <c r="GK83" s="673">
        <v>76</v>
      </c>
      <c r="GL83" s="674">
        <v>66</v>
      </c>
      <c r="GM83" s="675">
        <v>149</v>
      </c>
      <c r="GN83" s="673">
        <v>123</v>
      </c>
      <c r="GO83" s="676">
        <v>116</v>
      </c>
      <c r="GP83" s="675">
        <v>11</v>
      </c>
      <c r="GQ83" s="673">
        <v>13</v>
      </c>
      <c r="GR83" s="677">
        <v>14</v>
      </c>
      <c r="GS83" s="672">
        <v>9</v>
      </c>
      <c r="GT83" s="673">
        <v>14</v>
      </c>
      <c r="GU83" s="678">
        <v>17</v>
      </c>
      <c r="GV83" s="641">
        <f t="shared" si="360"/>
        <v>6</v>
      </c>
      <c r="GW83" s="679">
        <f t="shared" si="316"/>
        <v>9</v>
      </c>
      <c r="GX83" s="680">
        <f t="shared" si="361"/>
        <v>9</v>
      </c>
      <c r="GY83" s="620">
        <f t="shared" si="934"/>
        <v>4</v>
      </c>
      <c r="GZ83" s="620">
        <f t="shared" si="935"/>
        <v>2</v>
      </c>
      <c r="HA83" s="645">
        <f t="shared" si="936"/>
        <v>3</v>
      </c>
      <c r="HB83" s="680">
        <f t="shared" si="937"/>
        <v>5</v>
      </c>
      <c r="HC83" s="681">
        <f t="shared" si="317"/>
        <v>5</v>
      </c>
      <c r="HD83" s="645">
        <f t="shared" si="938"/>
        <v>3</v>
      </c>
      <c r="HE83" s="680">
        <f t="shared" si="939"/>
        <v>4</v>
      </c>
      <c r="HF83" s="682">
        <f t="shared" si="318"/>
        <v>4</v>
      </c>
      <c r="HG83" s="683">
        <v>3</v>
      </c>
      <c r="HH83" s="591">
        <v>4</v>
      </c>
      <c r="HI83" s="684">
        <v>4</v>
      </c>
      <c r="HJ83" s="685">
        <v>0</v>
      </c>
      <c r="HK83" s="591">
        <v>1</v>
      </c>
      <c r="HL83" s="684">
        <v>1</v>
      </c>
      <c r="HM83" s="685">
        <v>1</v>
      </c>
      <c r="HN83" s="591">
        <v>3</v>
      </c>
      <c r="HO83" s="686">
        <v>3</v>
      </c>
      <c r="HP83" s="683">
        <v>2</v>
      </c>
      <c r="HQ83" s="591">
        <v>1</v>
      </c>
      <c r="HR83" s="687">
        <v>1</v>
      </c>
      <c r="HS83" s="688">
        <f t="shared" si="940"/>
        <v>490</v>
      </c>
      <c r="HT83" s="689">
        <f t="shared" si="941"/>
        <v>581</v>
      </c>
      <c r="HU83" s="690">
        <f t="shared" si="942"/>
        <v>569</v>
      </c>
      <c r="HV83" s="620">
        <f t="shared" si="943"/>
        <v>177</v>
      </c>
      <c r="HW83" s="691">
        <f t="shared" si="944"/>
        <v>313</v>
      </c>
      <c r="HX83" s="645">
        <f t="shared" si="945"/>
        <v>424</v>
      </c>
      <c r="HY83" s="690">
        <f t="shared" si="946"/>
        <v>511</v>
      </c>
      <c r="HZ83" s="692">
        <v>503</v>
      </c>
      <c r="IA83" s="645">
        <f t="shared" si="947"/>
        <v>66</v>
      </c>
      <c r="IB83" s="690">
        <f t="shared" si="947"/>
        <v>70</v>
      </c>
      <c r="IC83" s="693">
        <v>66</v>
      </c>
      <c r="ID83" s="694">
        <v>154</v>
      </c>
      <c r="IE83" s="695">
        <v>188</v>
      </c>
      <c r="IF83" s="692">
        <v>175</v>
      </c>
      <c r="IG83" s="696">
        <v>270</v>
      </c>
      <c r="IH83" s="695">
        <v>323</v>
      </c>
      <c r="II83" s="692">
        <v>328</v>
      </c>
      <c r="IJ83" s="696">
        <v>23</v>
      </c>
      <c r="IK83" s="695">
        <v>22</v>
      </c>
      <c r="IL83" s="697">
        <v>17</v>
      </c>
      <c r="IM83" s="696">
        <v>43</v>
      </c>
      <c r="IN83" s="695">
        <v>48</v>
      </c>
      <c r="IO83" s="698">
        <v>49</v>
      </c>
      <c r="IP83" s="1943">
        <f t="shared" si="948"/>
        <v>3707</v>
      </c>
      <c r="IQ83" s="3216">
        <f t="shared" si="949"/>
        <v>116</v>
      </c>
      <c r="IR83" s="3230">
        <v>53</v>
      </c>
      <c r="IS83" s="3231">
        <v>63</v>
      </c>
      <c r="IT83" s="3216">
        <f t="shared" si="950"/>
        <v>163</v>
      </c>
      <c r="IU83" s="3230">
        <v>44</v>
      </c>
      <c r="IV83" s="3231">
        <v>119</v>
      </c>
      <c r="IW83" s="3216">
        <f t="shared" si="951"/>
        <v>747</v>
      </c>
      <c r="IX83" s="3230">
        <v>187</v>
      </c>
      <c r="IY83" s="3231">
        <v>560</v>
      </c>
      <c r="IZ83" s="3216">
        <f t="shared" si="952"/>
        <v>909</v>
      </c>
      <c r="JA83" s="3230">
        <v>198</v>
      </c>
      <c r="JB83" s="3231">
        <v>711</v>
      </c>
      <c r="JC83" s="3216">
        <f t="shared" si="953"/>
        <v>658</v>
      </c>
      <c r="JD83" s="3230">
        <v>177</v>
      </c>
      <c r="JE83" s="3231">
        <v>481</v>
      </c>
      <c r="JF83" s="3216">
        <f t="shared" si="954"/>
        <v>1114</v>
      </c>
      <c r="JG83" s="3230">
        <v>675</v>
      </c>
      <c r="JH83" s="3232">
        <v>439</v>
      </c>
      <c r="JI83" s="87"/>
      <c r="JJ83" s="970" t="s">
        <v>368</v>
      </c>
      <c r="JK83" s="971" t="s">
        <v>368</v>
      </c>
      <c r="JL83" s="972" t="s">
        <v>751</v>
      </c>
      <c r="JM83" s="973">
        <f t="shared" si="669"/>
        <v>9.3331194493459523E-4</v>
      </c>
      <c r="JN83" s="974">
        <f t="shared" si="270"/>
        <v>1.0034965583203977E-3</v>
      </c>
      <c r="JO83" s="975">
        <f t="shared" si="271"/>
        <v>9.7058629992761731E-4</v>
      </c>
      <c r="JP83" s="976">
        <f t="shared" si="272"/>
        <v>9.3105385664981135E-4</v>
      </c>
      <c r="JQ83" s="977">
        <f t="shared" si="273"/>
        <v>1.0290936998534849E-3</v>
      </c>
      <c r="JR83" s="976">
        <f t="shared" si="274"/>
        <v>8.1516923622186783E-4</v>
      </c>
      <c r="JS83" s="978">
        <f t="shared" si="872"/>
        <v>4.919292851652575E-2</v>
      </c>
      <c r="JT83" s="979">
        <f t="shared" si="873"/>
        <v>5.4237288135593219E-2</v>
      </c>
      <c r="JU83" s="980">
        <f t="shared" si="874"/>
        <v>4.8922056384742951E-2</v>
      </c>
      <c r="JV83" s="981">
        <f t="shared" si="875"/>
        <v>4.7658175842235001E-2</v>
      </c>
      <c r="JW83" s="980">
        <f t="shared" si="876"/>
        <v>4.9455155071248952E-2</v>
      </c>
      <c r="JX83" s="982">
        <f t="shared" si="877"/>
        <v>3.7922506183017311E-2</v>
      </c>
      <c r="JY83" s="978">
        <f t="shared" si="955"/>
        <v>9.0523338048090526E-2</v>
      </c>
      <c r="JZ83" s="979">
        <f t="shared" si="956"/>
        <v>9.3158660844250368E-2</v>
      </c>
      <c r="KA83" s="977">
        <f t="shared" si="957"/>
        <v>8.2058414464534074E-2</v>
      </c>
      <c r="KB83" s="976">
        <f t="shared" si="958"/>
        <v>7.880434782608696E-2</v>
      </c>
      <c r="KC83" s="977">
        <f t="shared" si="959"/>
        <v>8.3451202263083446E-2</v>
      </c>
      <c r="KD83" s="983">
        <f t="shared" si="960"/>
        <v>6.6282420749279536E-2</v>
      </c>
      <c r="KE83" s="984">
        <f t="shared" si="961"/>
        <v>64</v>
      </c>
      <c r="KF83" s="985"/>
      <c r="KG83" s="986">
        <f t="shared" si="281"/>
        <v>0</v>
      </c>
      <c r="KH83" s="3300">
        <f t="shared" si="282"/>
        <v>0</v>
      </c>
      <c r="KI83" s="987">
        <f t="shared" si="962"/>
        <v>64</v>
      </c>
      <c r="KJ83" s="988"/>
      <c r="KK83" s="989">
        <f t="shared" si="326"/>
        <v>8.4745762711864403E-2</v>
      </c>
      <c r="KL83" s="990" t="s">
        <v>62</v>
      </c>
      <c r="KM83" s="991"/>
      <c r="KN83" s="992">
        <f t="shared" si="327"/>
        <v>1.7241379310344751E-2</v>
      </c>
      <c r="KO83" s="993">
        <v>58</v>
      </c>
      <c r="KP83" s="991"/>
      <c r="KQ83" s="994">
        <f t="shared" si="328"/>
        <v>-1.6949152542372836E-2</v>
      </c>
      <c r="KR83" s="993">
        <v>59</v>
      </c>
      <c r="KS83" s="991"/>
      <c r="KT83" s="994">
        <f t="shared" si="329"/>
        <v>0.28260869565217384</v>
      </c>
      <c r="KU83" s="993">
        <v>46</v>
      </c>
      <c r="KV83" s="995"/>
      <c r="KW83" s="2769">
        <f t="shared" si="963"/>
        <v>1</v>
      </c>
      <c r="KX83" s="2770">
        <f t="shared" si="330"/>
        <v>0</v>
      </c>
      <c r="KY83" s="2771">
        <f t="shared" si="331"/>
        <v>0</v>
      </c>
      <c r="KZ83" s="2964">
        <f t="shared" si="964"/>
        <v>1</v>
      </c>
      <c r="LA83" s="2770" t="str">
        <f t="shared" si="332"/>
        <v>-</v>
      </c>
      <c r="LB83" s="2771">
        <f t="shared" si="364"/>
        <v>1</v>
      </c>
      <c r="LC83" s="2950">
        <f t="shared" si="369"/>
        <v>0</v>
      </c>
      <c r="LD83" s="996">
        <v>1</v>
      </c>
      <c r="LE83" s="997">
        <v>1</v>
      </c>
      <c r="LF83" s="2716">
        <v>0</v>
      </c>
      <c r="LG83" s="996">
        <v>0</v>
      </c>
      <c r="LH83" s="2699">
        <v>0</v>
      </c>
      <c r="LI83" s="998">
        <v>0</v>
      </c>
      <c r="LJ83" s="996"/>
      <c r="LK83" s="2699"/>
      <c r="LL83" s="2700"/>
      <c r="LM83" s="2769">
        <f t="shared" si="365"/>
        <v>63</v>
      </c>
      <c r="LN83" s="2770">
        <f t="shared" si="333"/>
        <v>0</v>
      </c>
      <c r="LO83" s="2771">
        <f t="shared" si="334"/>
        <v>0</v>
      </c>
      <c r="LP83" s="2772">
        <f t="shared" si="366"/>
        <v>63</v>
      </c>
      <c r="LQ83" s="2770">
        <f t="shared" si="367"/>
        <v>6.7796610169491567E-2</v>
      </c>
      <c r="LR83" s="2771">
        <f t="shared" si="368"/>
        <v>4</v>
      </c>
      <c r="LS83" s="2773">
        <f t="shared" si="965"/>
        <v>59</v>
      </c>
      <c r="LT83" s="2835">
        <v>4</v>
      </c>
      <c r="LU83" s="1000">
        <v>4</v>
      </c>
      <c r="LV83" s="1001">
        <v>4</v>
      </c>
      <c r="LW83" s="999">
        <v>9</v>
      </c>
      <c r="LX83" s="1000">
        <v>11</v>
      </c>
      <c r="LY83" s="1002">
        <v>10</v>
      </c>
      <c r="LZ83" s="999"/>
      <c r="MA83" s="1000"/>
      <c r="MB83" s="1002"/>
      <c r="MC83" s="999">
        <v>1</v>
      </c>
      <c r="MD83" s="1003">
        <v>1</v>
      </c>
      <c r="ME83" s="1002">
        <v>1</v>
      </c>
      <c r="MF83" s="999"/>
      <c r="MG83" s="1000"/>
      <c r="MH83" s="1002"/>
      <c r="MI83" s="999">
        <v>49</v>
      </c>
      <c r="MJ83" s="1003">
        <v>47</v>
      </c>
      <c r="MK83" s="1004"/>
      <c r="ML83" s="2861">
        <v>44</v>
      </c>
      <c r="MM83" s="2869"/>
      <c r="MN83" s="1005">
        <v>0</v>
      </c>
      <c r="MO83" s="2770" t="str">
        <f t="shared" si="335"/>
        <v>-</v>
      </c>
      <c r="MP83" s="2771">
        <f t="shared" si="336"/>
        <v>0</v>
      </c>
      <c r="MQ83" s="1006"/>
      <c r="MR83" s="3183"/>
      <c r="MS83" s="2770" t="str">
        <f t="shared" si="284"/>
        <v>-</v>
      </c>
      <c r="MT83" s="2771">
        <f t="shared" si="285"/>
        <v>0</v>
      </c>
      <c r="MU83" s="3145"/>
      <c r="MV83" s="3162"/>
      <c r="MW83" s="1007">
        <f t="shared" si="966"/>
        <v>64</v>
      </c>
      <c r="MX83" s="1130">
        <v>1</v>
      </c>
      <c r="MY83" s="1008">
        <v>0</v>
      </c>
      <c r="MZ83" s="1009">
        <v>1</v>
      </c>
      <c r="NA83" s="1008">
        <v>0</v>
      </c>
      <c r="NB83" s="1009">
        <v>1</v>
      </c>
      <c r="NC83" s="1008">
        <v>0</v>
      </c>
      <c r="ND83" s="1009">
        <v>1</v>
      </c>
      <c r="NE83" s="1008">
        <v>1</v>
      </c>
      <c r="NF83" s="1009">
        <v>5</v>
      </c>
      <c r="NG83" s="1008">
        <v>2</v>
      </c>
      <c r="NH83" s="1008">
        <v>1</v>
      </c>
      <c r="NI83" s="1008">
        <v>4</v>
      </c>
      <c r="NJ83" s="1008">
        <v>19</v>
      </c>
      <c r="NK83" s="1008">
        <v>24</v>
      </c>
      <c r="NL83" s="1008">
        <v>4</v>
      </c>
      <c r="NM83" s="1008">
        <v>0</v>
      </c>
      <c r="NN83" s="1008">
        <v>0</v>
      </c>
      <c r="NO83" s="1008">
        <v>0</v>
      </c>
      <c r="NP83" s="1008">
        <v>0</v>
      </c>
      <c r="NQ83" s="1008">
        <v>0</v>
      </c>
      <c r="NR83" s="1131">
        <v>0</v>
      </c>
    </row>
    <row r="84" spans="1:382" s="91" customFormat="1" ht="20.100000000000001" customHeight="1">
      <c r="A84" s="782"/>
      <c r="B84" s="783" t="s">
        <v>598</v>
      </c>
      <c r="C84" s="783"/>
      <c r="D84" s="784" t="s">
        <v>97</v>
      </c>
      <c r="E84" s="785" t="s">
        <v>368</v>
      </c>
      <c r="F84" s="786" t="s">
        <v>368</v>
      </c>
      <c r="G84" s="787" t="s">
        <v>368</v>
      </c>
      <c r="H84" s="788">
        <f t="shared" ref="H84:H147" si="969">Z84/$Z$6</f>
        <v>1.582110953940357E-2</v>
      </c>
      <c r="I84" s="789">
        <f t="shared" ref="I84:I147" si="970">AC84/$AC$6</f>
        <v>1.4850631386284107E-2</v>
      </c>
      <c r="J84" s="790">
        <f t="shared" ref="J84:J147" si="971">AF84/$AF$6</f>
        <v>1.4080764930852601E-2</v>
      </c>
      <c r="K84" s="791">
        <f t="shared" si="665"/>
        <v>1.4551518446890932E-2</v>
      </c>
      <c r="L84" s="792">
        <f t="shared" si="666"/>
        <v>1.443468662893567E-2</v>
      </c>
      <c r="M84" s="793">
        <f t="shared" si="667"/>
        <v>1.3838931902700725E-2</v>
      </c>
      <c r="N84" s="794">
        <f t="shared" si="859"/>
        <v>0.18743285308944657</v>
      </c>
      <c r="O84" s="795">
        <f t="shared" si="881"/>
        <v>0.17784842053166075</v>
      </c>
      <c r="P84" s="796">
        <f t="shared" si="882"/>
        <v>0.17538875598086123</v>
      </c>
      <c r="Q84" s="797">
        <f t="shared" si="883"/>
        <v>0.18076010000210088</v>
      </c>
      <c r="R84" s="796">
        <f t="shared" si="884"/>
        <v>0.18099269624723094</v>
      </c>
      <c r="S84" s="798">
        <f t="shared" si="885"/>
        <v>0.17176413821842546</v>
      </c>
      <c r="T84" s="794">
        <f t="shared" si="886"/>
        <v>0.23990691442473819</v>
      </c>
      <c r="U84" s="795">
        <f t="shared" si="887"/>
        <v>0.22793086202900673</v>
      </c>
      <c r="V84" s="790">
        <f t="shared" si="888"/>
        <v>0.22367283636733448</v>
      </c>
      <c r="W84" s="799">
        <f t="shared" si="889"/>
        <v>0.23042622423974612</v>
      </c>
      <c r="X84" s="790">
        <f t="shared" si="890"/>
        <v>0.23292311166309135</v>
      </c>
      <c r="Y84" s="800">
        <f t="shared" si="891"/>
        <v>0.22056524861645052</v>
      </c>
      <c r="Z84" s="2045">
        <f t="shared" si="338"/>
        <v>20412</v>
      </c>
      <c r="AA84" s="2194">
        <f t="shared" si="450"/>
        <v>9.2368618216846832E-2</v>
      </c>
      <c r="AB84" s="2195">
        <f t="shared" ref="AB84:AB147" si="972">Z84-AC84</f>
        <v>1726</v>
      </c>
      <c r="AC84" s="2034">
        <f t="shared" si="664"/>
        <v>18686</v>
      </c>
      <c r="AD84" s="801">
        <f t="shared" si="452"/>
        <v>6.2006251776072663E-2</v>
      </c>
      <c r="AE84" s="2018">
        <f t="shared" ref="AE84:AE147" si="973">AC84-AF84</f>
        <v>1091</v>
      </c>
      <c r="AF84" s="802" t="s">
        <v>109</v>
      </c>
      <c r="AG84" s="801">
        <f t="shared" ref="AG84:AG147" si="974">IFERROR(IF(AF84=0,"-",AF84/AH84-1),"-")</f>
        <v>2.2489539748953957E-2</v>
      </c>
      <c r="AH84" s="2054">
        <v>17208</v>
      </c>
      <c r="AI84" s="801">
        <f t="shared" ref="AI84:AI147" si="975">IFERROR(IF(AH84=0,"-",AH84/AJ84-1),"-")</f>
        <v>4.265632573921474E-2</v>
      </c>
      <c r="AJ84" s="803">
        <v>16504</v>
      </c>
      <c r="AK84" s="804">
        <f t="shared" si="295"/>
        <v>5.3693417608376537E-2</v>
      </c>
      <c r="AL84" s="2054">
        <v>15663</v>
      </c>
      <c r="AM84" s="805">
        <f t="shared" si="296"/>
        <v>7.9908990623276388E-2</v>
      </c>
      <c r="AN84" s="2069">
        <v>14504</v>
      </c>
      <c r="AO84" s="801">
        <f t="shared" ref="AO84:AO147" si="976">IFERROR(IF(AN84=0,"-",AN84/AP84-1),"-")</f>
        <v>0.11552068912475</v>
      </c>
      <c r="AP84" s="2054">
        <v>13002</v>
      </c>
      <c r="AQ84" s="805">
        <f t="shared" ref="AQ84:AQ147" si="977">IFERROR(IF(AP84=0,"-",AP84/AR84-1),"-")</f>
        <v>7.6413610398211818E-2</v>
      </c>
      <c r="AR84" s="2069">
        <v>12079</v>
      </c>
      <c r="AS84" s="801">
        <f t="shared" ref="AS84:AS147" si="978">IFERROR(IF(AR84=0,"-",AR84/AT84-1),"-")</f>
        <v>7.9542407721869601E-2</v>
      </c>
      <c r="AT84" s="2054">
        <v>11189</v>
      </c>
      <c r="AU84" s="805" t="str">
        <f t="shared" ref="AU84:AU147" si="979">IFERROR(IF(AT84=0,"-",AT84/AV84-1),"-")</f>
        <v>-</v>
      </c>
      <c r="AV84" s="2069" t="s">
        <v>368</v>
      </c>
      <c r="AW84" s="801" t="str">
        <f t="shared" ref="AW84:AW147" si="980">IFERROR(IF(AV84=0,"-",AV84/AX84-1),"-")</f>
        <v>-</v>
      </c>
      <c r="AX84" s="2054" t="s">
        <v>368</v>
      </c>
      <c r="AY84" s="805" t="str">
        <f t="shared" si="297"/>
        <v>-</v>
      </c>
      <c r="AZ84" s="2083" t="s">
        <v>368</v>
      </c>
      <c r="BA84" s="2094">
        <f t="shared" si="339"/>
        <v>7364</v>
      </c>
      <c r="BB84" s="2104">
        <f t="shared" si="892"/>
        <v>6750</v>
      </c>
      <c r="BC84" s="2113">
        <v>6338</v>
      </c>
      <c r="BD84" s="806">
        <f t="shared" si="893"/>
        <v>13048</v>
      </c>
      <c r="BE84" s="807">
        <f t="shared" si="894"/>
        <v>11936</v>
      </c>
      <c r="BF84" s="2137">
        <v>11257</v>
      </c>
      <c r="BG84" s="2147">
        <f t="shared" si="895"/>
        <v>13413</v>
      </c>
      <c r="BH84" s="806">
        <f t="shared" si="896"/>
        <v>4194</v>
      </c>
      <c r="BI84" s="806">
        <f t="shared" si="897"/>
        <v>9219</v>
      </c>
      <c r="BJ84" s="806">
        <f t="shared" si="898"/>
        <v>6999</v>
      </c>
      <c r="BK84" s="806">
        <f t="shared" si="899"/>
        <v>3170</v>
      </c>
      <c r="BL84" s="808">
        <f t="shared" si="900"/>
        <v>3829</v>
      </c>
      <c r="BM84" s="2127">
        <f t="shared" si="340"/>
        <v>20412</v>
      </c>
      <c r="BN84" s="3275"/>
      <c r="BO84" s="881"/>
      <c r="BP84" s="811">
        <f t="shared" si="453"/>
        <v>10591</v>
      </c>
      <c r="BQ84" s="2166">
        <f t="shared" ref="BQ84:BQ147" si="981">IFERROR(IF(BP84=0,"-",BP84/BS84-1),"-")</f>
        <v>7.9062659195109575E-2</v>
      </c>
      <c r="BR84" s="2167">
        <f t="shared" si="342"/>
        <v>776</v>
      </c>
      <c r="BS84" s="813">
        <f t="shared" si="778"/>
        <v>9815</v>
      </c>
      <c r="BT84" s="812">
        <f t="shared" si="301"/>
        <v>4.9283728886038158E-2</v>
      </c>
      <c r="BU84" s="814">
        <v>9354</v>
      </c>
      <c r="BV84" s="812">
        <f t="shared" si="302"/>
        <v>1.3544262650341254E-2</v>
      </c>
      <c r="BW84" s="814">
        <v>9229</v>
      </c>
      <c r="BX84" s="812">
        <f t="shared" si="303"/>
        <v>8.5764705882352965E-2</v>
      </c>
      <c r="BY84" s="815">
        <v>8500</v>
      </c>
      <c r="BZ84" s="816">
        <f t="shared" si="343"/>
        <v>3767</v>
      </c>
      <c r="CA84" s="817">
        <v>3497</v>
      </c>
      <c r="CB84" s="911">
        <v>3300</v>
      </c>
      <c r="CC84" s="819">
        <f t="shared" si="344"/>
        <v>6824</v>
      </c>
      <c r="CD84" s="820">
        <v>6318</v>
      </c>
      <c r="CE84" s="911">
        <v>6054</v>
      </c>
      <c r="CF84" s="821">
        <f t="shared" si="454"/>
        <v>5290</v>
      </c>
      <c r="CG84" s="822">
        <v>1211</v>
      </c>
      <c r="CH84" s="823">
        <v>4079</v>
      </c>
      <c r="CI84" s="821">
        <f t="shared" si="455"/>
        <v>5301</v>
      </c>
      <c r="CJ84" s="823">
        <v>2556</v>
      </c>
      <c r="CK84" s="824">
        <v>2745</v>
      </c>
      <c r="CL84" s="825">
        <f t="shared" si="800"/>
        <v>9821</v>
      </c>
      <c r="CM84" s="826">
        <f t="shared" si="347"/>
        <v>0.1070905196708376</v>
      </c>
      <c r="CN84" s="2008">
        <f t="shared" si="348"/>
        <v>950</v>
      </c>
      <c r="CO84" s="827">
        <f t="shared" si="304"/>
        <v>8871</v>
      </c>
      <c r="CP84" s="828">
        <f t="shared" si="305"/>
        <v>7.6447033127047703E-2</v>
      </c>
      <c r="CQ84" s="829">
        <v>8241</v>
      </c>
      <c r="CR84" s="830">
        <f t="shared" si="306"/>
        <v>3.2836195011906266E-2</v>
      </c>
      <c r="CS84" s="829">
        <v>7979</v>
      </c>
      <c r="CT84" s="830">
        <f t="shared" si="306"/>
        <v>-3.1234382808595917E-3</v>
      </c>
      <c r="CU84" s="831">
        <v>8004</v>
      </c>
      <c r="CV84" s="832">
        <f t="shared" si="901"/>
        <v>3597</v>
      </c>
      <c r="CW84" s="833">
        <f t="shared" si="902"/>
        <v>3253</v>
      </c>
      <c r="CX84" s="900">
        <v>2705</v>
      </c>
      <c r="CY84" s="835">
        <f t="shared" si="967"/>
        <v>6224</v>
      </c>
      <c r="CZ84" s="836">
        <f t="shared" si="968"/>
        <v>5618</v>
      </c>
      <c r="DA84" s="901">
        <f t="shared" si="968"/>
        <v>5203</v>
      </c>
      <c r="DB84" s="821">
        <f t="shared" si="903"/>
        <v>8123</v>
      </c>
      <c r="DC84" s="821">
        <f t="shared" si="904"/>
        <v>2983</v>
      </c>
      <c r="DD84" s="838">
        <f t="shared" si="905"/>
        <v>5140</v>
      </c>
      <c r="DE84" s="821">
        <f t="shared" si="906"/>
        <v>1698</v>
      </c>
      <c r="DF84" s="838">
        <f t="shared" si="907"/>
        <v>614</v>
      </c>
      <c r="DG84" s="1142">
        <f t="shared" si="908"/>
        <v>1084</v>
      </c>
      <c r="DH84" s="1148">
        <f t="shared" si="909"/>
        <v>1589</v>
      </c>
      <c r="DI84" s="833">
        <f t="shared" si="309"/>
        <v>1547</v>
      </c>
      <c r="DJ84" s="841">
        <f t="shared" si="356"/>
        <v>1545</v>
      </c>
      <c r="DK84" s="840">
        <f t="shared" si="910"/>
        <v>831</v>
      </c>
      <c r="DL84" s="840">
        <f t="shared" si="911"/>
        <v>758</v>
      </c>
      <c r="DM84" s="840">
        <f t="shared" si="912"/>
        <v>805</v>
      </c>
      <c r="DN84" s="833">
        <f t="shared" si="913"/>
        <v>781</v>
      </c>
      <c r="DO84" s="842">
        <v>752</v>
      </c>
      <c r="DP84" s="843">
        <f t="shared" si="914"/>
        <v>784</v>
      </c>
      <c r="DQ84" s="833">
        <f t="shared" si="915"/>
        <v>766</v>
      </c>
      <c r="DR84" s="886">
        <v>793</v>
      </c>
      <c r="DS84" s="887">
        <v>589</v>
      </c>
      <c r="DT84" s="888">
        <v>580</v>
      </c>
      <c r="DU84" s="889">
        <v>566</v>
      </c>
      <c r="DV84" s="848">
        <v>216</v>
      </c>
      <c r="DW84" s="807">
        <v>201</v>
      </c>
      <c r="DX84" s="890">
        <v>186</v>
      </c>
      <c r="DY84" s="848">
        <v>242</v>
      </c>
      <c r="DZ84" s="807">
        <v>223</v>
      </c>
      <c r="EA84" s="891">
        <v>232</v>
      </c>
      <c r="EB84" s="851">
        <v>542</v>
      </c>
      <c r="EC84" s="807">
        <v>543</v>
      </c>
      <c r="ED84" s="892">
        <v>561</v>
      </c>
      <c r="EE84" s="853">
        <f t="shared" si="357"/>
        <v>0</v>
      </c>
      <c r="EF84" s="854">
        <f t="shared" si="310"/>
        <v>0</v>
      </c>
      <c r="EG84" s="855">
        <f t="shared" si="311"/>
        <v>0</v>
      </c>
      <c r="EH84" s="835">
        <f t="shared" si="916"/>
        <v>0</v>
      </c>
      <c r="EI84" s="853">
        <f t="shared" si="917"/>
        <v>0</v>
      </c>
      <c r="EJ84" s="835">
        <f t="shared" si="918"/>
        <v>0</v>
      </c>
      <c r="EK84" s="855">
        <f t="shared" si="919"/>
        <v>0</v>
      </c>
      <c r="EL84" s="886">
        <v>0</v>
      </c>
      <c r="EM84" s="835">
        <f t="shared" si="920"/>
        <v>0</v>
      </c>
      <c r="EN84" s="854">
        <f t="shared" si="921"/>
        <v>0</v>
      </c>
      <c r="EO84" s="886">
        <v>0</v>
      </c>
      <c r="EP84" s="856">
        <v>0</v>
      </c>
      <c r="EQ84" s="807">
        <v>0</v>
      </c>
      <c r="ER84" s="884">
        <v>0</v>
      </c>
      <c r="ES84" s="857">
        <v>0</v>
      </c>
      <c r="ET84" s="858">
        <v>0</v>
      </c>
      <c r="EU84" s="886">
        <v>0</v>
      </c>
      <c r="EV84" s="856">
        <v>0</v>
      </c>
      <c r="EW84" s="807">
        <v>0</v>
      </c>
      <c r="EX84" s="891">
        <v>0</v>
      </c>
      <c r="EY84" s="851">
        <v>0</v>
      </c>
      <c r="EZ84" s="807">
        <v>0</v>
      </c>
      <c r="FA84" s="892">
        <v>0</v>
      </c>
      <c r="FB84" s="853">
        <f t="shared" si="358"/>
        <v>398</v>
      </c>
      <c r="FC84" s="854">
        <f t="shared" si="312"/>
        <v>350</v>
      </c>
      <c r="FD84" s="855">
        <f t="shared" si="313"/>
        <v>315</v>
      </c>
      <c r="FE84" s="835">
        <f t="shared" si="922"/>
        <v>160</v>
      </c>
      <c r="FF84" s="835">
        <f t="shared" si="923"/>
        <v>238</v>
      </c>
      <c r="FG84" s="835">
        <f t="shared" si="924"/>
        <v>296</v>
      </c>
      <c r="FH84" s="855">
        <f t="shared" si="925"/>
        <v>248</v>
      </c>
      <c r="FI84" s="783">
        <v>220</v>
      </c>
      <c r="FJ84" s="860">
        <f t="shared" si="926"/>
        <v>102</v>
      </c>
      <c r="FK84" s="854">
        <f t="shared" si="927"/>
        <v>102</v>
      </c>
      <c r="FL84" s="893">
        <v>95</v>
      </c>
      <c r="FM84" s="856">
        <v>120</v>
      </c>
      <c r="FN84" s="807">
        <v>111</v>
      </c>
      <c r="FO84" s="884">
        <v>101</v>
      </c>
      <c r="FP84" s="848">
        <v>176</v>
      </c>
      <c r="FQ84" s="807">
        <v>137</v>
      </c>
      <c r="FR84" s="884">
        <v>119</v>
      </c>
      <c r="FS84" s="848">
        <v>40</v>
      </c>
      <c r="FT84" s="807">
        <v>43</v>
      </c>
      <c r="FU84" s="891">
        <v>38</v>
      </c>
      <c r="FV84" s="851">
        <v>62</v>
      </c>
      <c r="FW84" s="807">
        <v>59</v>
      </c>
      <c r="FX84" s="892">
        <v>57</v>
      </c>
      <c r="FY84" s="853">
        <f t="shared" si="359"/>
        <v>5375</v>
      </c>
      <c r="FZ84" s="854">
        <f t="shared" si="314"/>
        <v>4840</v>
      </c>
      <c r="GA84" s="855">
        <f t="shared" si="315"/>
        <v>4444</v>
      </c>
      <c r="GB84" s="835">
        <f t="shared" si="928"/>
        <v>1804</v>
      </c>
      <c r="GC84" s="835">
        <f t="shared" si="929"/>
        <v>3571</v>
      </c>
      <c r="GD84" s="835">
        <f t="shared" si="930"/>
        <v>4975</v>
      </c>
      <c r="GE84" s="855">
        <f t="shared" si="931"/>
        <v>4485</v>
      </c>
      <c r="GF84" s="902">
        <v>4093</v>
      </c>
      <c r="GG84" s="862">
        <f t="shared" si="932"/>
        <v>400</v>
      </c>
      <c r="GH84" s="854">
        <f t="shared" si="933"/>
        <v>355</v>
      </c>
      <c r="GI84" s="893">
        <v>351</v>
      </c>
      <c r="GJ84" s="856">
        <v>1660</v>
      </c>
      <c r="GK84" s="807">
        <v>1497</v>
      </c>
      <c r="GL84" s="900">
        <v>1370</v>
      </c>
      <c r="GM84" s="848">
        <v>3315</v>
      </c>
      <c r="GN84" s="807">
        <v>2988</v>
      </c>
      <c r="GO84" s="906">
        <v>2723</v>
      </c>
      <c r="GP84" s="848">
        <v>144</v>
      </c>
      <c r="GQ84" s="807">
        <v>127</v>
      </c>
      <c r="GR84" s="885">
        <v>121</v>
      </c>
      <c r="GS84" s="856">
        <v>256</v>
      </c>
      <c r="GT84" s="807">
        <v>228</v>
      </c>
      <c r="GU84" s="892">
        <v>230</v>
      </c>
      <c r="GV84" s="853">
        <f t="shared" si="360"/>
        <v>57</v>
      </c>
      <c r="GW84" s="854">
        <f t="shared" si="316"/>
        <v>45</v>
      </c>
      <c r="GX84" s="855">
        <f t="shared" si="361"/>
        <v>49</v>
      </c>
      <c r="GY84" s="835">
        <f t="shared" si="934"/>
        <v>29</v>
      </c>
      <c r="GZ84" s="835">
        <f t="shared" si="935"/>
        <v>28</v>
      </c>
      <c r="HA84" s="835">
        <f t="shared" si="936"/>
        <v>25</v>
      </c>
      <c r="HB84" s="855">
        <f t="shared" si="937"/>
        <v>21</v>
      </c>
      <c r="HC84" s="783">
        <f t="shared" si="317"/>
        <v>22</v>
      </c>
      <c r="HD84" s="835">
        <f t="shared" si="938"/>
        <v>32</v>
      </c>
      <c r="HE84" s="855">
        <f t="shared" si="939"/>
        <v>24</v>
      </c>
      <c r="HF84" s="893">
        <f t="shared" si="939"/>
        <v>27</v>
      </c>
      <c r="HG84" s="856">
        <v>17</v>
      </c>
      <c r="HH84" s="807">
        <v>15</v>
      </c>
      <c r="HI84" s="884">
        <v>16</v>
      </c>
      <c r="HJ84" s="848">
        <v>8</v>
      </c>
      <c r="HK84" s="807">
        <v>6</v>
      </c>
      <c r="HL84" s="884">
        <v>6</v>
      </c>
      <c r="HM84" s="848">
        <v>12</v>
      </c>
      <c r="HN84" s="807">
        <v>8</v>
      </c>
      <c r="HO84" s="891">
        <v>10</v>
      </c>
      <c r="HP84" s="856">
        <v>20</v>
      </c>
      <c r="HQ84" s="807">
        <v>16</v>
      </c>
      <c r="HR84" s="885">
        <v>17</v>
      </c>
      <c r="HS84" s="863">
        <f t="shared" si="940"/>
        <v>2402</v>
      </c>
      <c r="HT84" s="854">
        <f t="shared" si="941"/>
        <v>2089</v>
      </c>
      <c r="HU84" s="836">
        <f t="shared" si="942"/>
        <v>1888</v>
      </c>
      <c r="HV84" s="835">
        <f t="shared" si="943"/>
        <v>773</v>
      </c>
      <c r="HW84" s="864">
        <f t="shared" si="944"/>
        <v>1629</v>
      </c>
      <c r="HX84" s="835">
        <f t="shared" si="945"/>
        <v>2022</v>
      </c>
      <c r="HY84" s="836">
        <f t="shared" si="946"/>
        <v>1744</v>
      </c>
      <c r="HZ84" s="900">
        <v>1588</v>
      </c>
      <c r="IA84" s="835">
        <f t="shared" si="947"/>
        <v>380</v>
      </c>
      <c r="IB84" s="836">
        <f t="shared" si="947"/>
        <v>345</v>
      </c>
      <c r="IC84" s="891">
        <v>300</v>
      </c>
      <c r="ID84" s="856">
        <v>597</v>
      </c>
      <c r="IE84" s="807">
        <v>498</v>
      </c>
      <c r="IF84" s="884">
        <v>450</v>
      </c>
      <c r="IG84" s="848">
        <v>1425</v>
      </c>
      <c r="IH84" s="807">
        <v>1246</v>
      </c>
      <c r="II84" s="900">
        <v>1138</v>
      </c>
      <c r="IJ84" s="848">
        <v>176</v>
      </c>
      <c r="IK84" s="807">
        <v>151</v>
      </c>
      <c r="IL84" s="892">
        <v>134</v>
      </c>
      <c r="IM84" s="848">
        <v>204</v>
      </c>
      <c r="IN84" s="807">
        <v>194</v>
      </c>
      <c r="IO84" s="894">
        <v>166</v>
      </c>
      <c r="IP84" s="1945">
        <f t="shared" si="948"/>
        <v>20412</v>
      </c>
      <c r="IQ84" s="3236">
        <f t="shared" si="949"/>
        <v>894</v>
      </c>
      <c r="IR84" s="3237">
        <v>345</v>
      </c>
      <c r="IS84" s="3238">
        <v>549</v>
      </c>
      <c r="IT84" s="3236">
        <f t="shared" si="950"/>
        <v>1133</v>
      </c>
      <c r="IU84" s="3237">
        <v>407</v>
      </c>
      <c r="IV84" s="3238">
        <v>726</v>
      </c>
      <c r="IW84" s="3236">
        <f t="shared" si="951"/>
        <v>3002</v>
      </c>
      <c r="IX84" s="3237">
        <v>836</v>
      </c>
      <c r="IY84" s="3238">
        <v>2166</v>
      </c>
      <c r="IZ84" s="3236">
        <f t="shared" si="952"/>
        <v>5588</v>
      </c>
      <c r="JA84" s="3237">
        <v>1588</v>
      </c>
      <c r="JB84" s="3238">
        <v>4000</v>
      </c>
      <c r="JC84" s="3236">
        <f t="shared" si="953"/>
        <v>4541</v>
      </c>
      <c r="JD84" s="3237">
        <v>1555</v>
      </c>
      <c r="JE84" s="3238">
        <v>2986</v>
      </c>
      <c r="JF84" s="3236">
        <f t="shared" si="954"/>
        <v>5254</v>
      </c>
      <c r="JG84" s="3237">
        <v>2633</v>
      </c>
      <c r="JH84" s="3239">
        <v>2621</v>
      </c>
      <c r="JI84" s="78"/>
      <c r="JJ84" s="1050" t="s">
        <v>368</v>
      </c>
      <c r="JK84" s="1051" t="s">
        <v>368</v>
      </c>
      <c r="JL84" s="1052" t="s">
        <v>368</v>
      </c>
      <c r="JM84" s="1053">
        <f t="shared" ref="JM84:JM147" si="982">KE84/$KE$6</f>
        <v>3.9082437694136175E-3</v>
      </c>
      <c r="JN84" s="1054">
        <f t="shared" ref="JN84:JN147" si="983">KI84/$KI$6</f>
        <v>4.4530159775467643E-3</v>
      </c>
      <c r="JO84" s="1055">
        <f t="shared" ref="JO84:JO147" si="984">KL84/$KL$6</f>
        <v>5.6425610317825886E-3</v>
      </c>
      <c r="JP84" s="1056">
        <f t="shared" ref="JP84:JP147" si="985">KO84/$KO$6</f>
        <v>5.6184284453005863E-3</v>
      </c>
      <c r="JQ84" s="1057">
        <f t="shared" ref="JQ84:JQ147" si="986">KR84/$KR$6</f>
        <v>5.6512942161445617E-3</v>
      </c>
      <c r="JR84" s="1056">
        <f t="shared" ref="JR84:JR147" si="987">KU84/$KU$6</f>
        <v>5.7061846535530749E-3</v>
      </c>
      <c r="JS84" s="1058">
        <f t="shared" si="872"/>
        <v>0.20599538816295157</v>
      </c>
      <c r="JT84" s="1059">
        <f t="shared" si="873"/>
        <v>0.24067796610169492</v>
      </c>
      <c r="JU84" s="1060">
        <f t="shared" si="874"/>
        <v>0.28441127694859036</v>
      </c>
      <c r="JV84" s="1061">
        <f t="shared" si="875"/>
        <v>0.28759244042728022</v>
      </c>
      <c r="JW84" s="1060">
        <f t="shared" si="876"/>
        <v>0.27158424140821458</v>
      </c>
      <c r="JX84" s="1062">
        <f t="shared" si="877"/>
        <v>0.2654575432811212</v>
      </c>
      <c r="JY84" s="1058">
        <f t="shared" si="955"/>
        <v>0.37906647807637905</v>
      </c>
      <c r="JZ84" s="1059">
        <f t="shared" si="956"/>
        <v>0.41339155749636097</v>
      </c>
      <c r="KA84" s="1057">
        <f t="shared" si="957"/>
        <v>0.47705146036161333</v>
      </c>
      <c r="KB84" s="1056">
        <f t="shared" si="958"/>
        <v>0.47554347826086957</v>
      </c>
      <c r="KC84" s="1057">
        <f t="shared" si="959"/>
        <v>0.45827439886845828</v>
      </c>
      <c r="KD84" s="1063">
        <f t="shared" si="960"/>
        <v>0.46397694524495675</v>
      </c>
      <c r="KE84" s="1064">
        <f t="shared" si="961"/>
        <v>268</v>
      </c>
      <c r="KF84" s="1065"/>
      <c r="KG84" s="1112">
        <f t="shared" ref="KG84:KG147" si="988">IFERROR(IF(KE84=0,"-",KE84/KI84-1),"-")</f>
        <v>-5.633802816901412E-2</v>
      </c>
      <c r="KH84" s="3305">
        <f t="shared" ref="KH84:KH147" si="989">KE84-KI84</f>
        <v>-16</v>
      </c>
      <c r="KI84" s="1067">
        <f t="shared" si="962"/>
        <v>284</v>
      </c>
      <c r="KJ84" s="1068" t="s">
        <v>353</v>
      </c>
      <c r="KK84" s="1113">
        <f t="shared" si="326"/>
        <v>-0.17201166180758021</v>
      </c>
      <c r="KL84" s="1070">
        <v>343</v>
      </c>
      <c r="KM84" s="1071" t="s">
        <v>353</v>
      </c>
      <c r="KN84" s="1072">
        <f t="shared" si="327"/>
        <v>-2.0000000000000018E-2</v>
      </c>
      <c r="KO84" s="1073">
        <v>350</v>
      </c>
      <c r="KP84" s="1071"/>
      <c r="KQ84" s="1074">
        <f t="shared" si="328"/>
        <v>8.0246913580246826E-2</v>
      </c>
      <c r="KR84" s="1073">
        <v>324</v>
      </c>
      <c r="KS84" s="1071"/>
      <c r="KT84" s="1074">
        <f t="shared" si="329"/>
        <v>6.2111801242235032E-3</v>
      </c>
      <c r="KU84" s="1073">
        <v>322</v>
      </c>
      <c r="KV84" s="1075"/>
      <c r="KW84" s="2779">
        <f t="shared" si="963"/>
        <v>22</v>
      </c>
      <c r="KX84" s="2786">
        <f t="shared" si="330"/>
        <v>0.15789473684210531</v>
      </c>
      <c r="KY84" s="2787">
        <f t="shared" si="331"/>
        <v>3</v>
      </c>
      <c r="KZ84" s="2703">
        <f t="shared" si="964"/>
        <v>19</v>
      </c>
      <c r="LA84" s="2786">
        <f t="shared" si="332"/>
        <v>0.58333333333333326</v>
      </c>
      <c r="LB84" s="2787">
        <f t="shared" si="364"/>
        <v>7</v>
      </c>
      <c r="LC84" s="2952">
        <f t="shared" si="369"/>
        <v>12</v>
      </c>
      <c r="LD84" s="1077">
        <v>17</v>
      </c>
      <c r="LE84" s="1078">
        <v>13</v>
      </c>
      <c r="LF84" s="2718">
        <v>5</v>
      </c>
      <c r="LG84" s="1077">
        <v>5</v>
      </c>
      <c r="LH84" s="2703">
        <v>6</v>
      </c>
      <c r="LI84" s="1079">
        <v>7</v>
      </c>
      <c r="LJ84" s="1077"/>
      <c r="LK84" s="2703"/>
      <c r="LL84" s="2704"/>
      <c r="LM84" s="2779">
        <f t="shared" si="365"/>
        <v>244</v>
      </c>
      <c r="LN84" s="2786">
        <f t="shared" si="333"/>
        <v>-7.9245283018867907E-2</v>
      </c>
      <c r="LO84" s="2787">
        <f t="shared" si="334"/>
        <v>-21</v>
      </c>
      <c r="LP84" s="2782">
        <f t="shared" si="366"/>
        <v>265</v>
      </c>
      <c r="LQ84" s="2786">
        <f t="shared" si="367"/>
        <v>-0.19939577039274925</v>
      </c>
      <c r="LR84" s="2787">
        <f t="shared" si="368"/>
        <v>-66</v>
      </c>
      <c r="LS84" s="2783">
        <f t="shared" si="965"/>
        <v>331</v>
      </c>
      <c r="LT84" s="2837">
        <v>63</v>
      </c>
      <c r="LU84" s="1081">
        <v>71</v>
      </c>
      <c r="LV84" s="1084">
        <v>88</v>
      </c>
      <c r="LW84" s="1080">
        <v>40</v>
      </c>
      <c r="LX84" s="1081">
        <v>39</v>
      </c>
      <c r="LY84" s="1082">
        <v>52</v>
      </c>
      <c r="LZ84" s="1080"/>
      <c r="MA84" s="1081"/>
      <c r="MB84" s="1083"/>
      <c r="MC84" s="1080">
        <v>9</v>
      </c>
      <c r="MD84" s="1085">
        <v>9</v>
      </c>
      <c r="ME84" s="1086">
        <v>9</v>
      </c>
      <c r="MF84" s="1080"/>
      <c r="MG84" s="1081"/>
      <c r="MH84" s="1083"/>
      <c r="MI84" s="1080">
        <v>132</v>
      </c>
      <c r="MJ84" s="1085">
        <v>146</v>
      </c>
      <c r="MK84" s="1087" t="s">
        <v>353</v>
      </c>
      <c r="ML84" s="2863">
        <v>182</v>
      </c>
      <c r="MM84" s="2871" t="s">
        <v>353</v>
      </c>
      <c r="MN84" s="1088">
        <v>2</v>
      </c>
      <c r="MO84" s="2786" t="str">
        <f t="shared" si="335"/>
        <v>-</v>
      </c>
      <c r="MP84" s="2787">
        <f t="shared" si="336"/>
        <v>2</v>
      </c>
      <c r="MQ84" s="1085"/>
      <c r="MR84" s="3185"/>
      <c r="MS84" s="2786" t="str">
        <f t="shared" ref="MS84:MS147" si="990">IFERROR(IF(MQ84=0,"-",MQ84/MU84-1),"-")</f>
        <v>-</v>
      </c>
      <c r="MT84" s="2787">
        <f t="shared" ref="MT84:MT147" si="991">IF(OR(MQ84="-",MU84="-"),"-",MQ84-MU84)</f>
        <v>0</v>
      </c>
      <c r="MU84" s="3147"/>
      <c r="MV84" s="3164"/>
      <c r="MW84" s="1089">
        <f t="shared" si="966"/>
        <v>268</v>
      </c>
      <c r="MX84" s="1120">
        <v>2</v>
      </c>
      <c r="MY84" s="1090">
        <v>0</v>
      </c>
      <c r="MZ84" s="1091">
        <v>0</v>
      </c>
      <c r="NA84" s="1090">
        <v>2</v>
      </c>
      <c r="NB84" s="1091">
        <v>50</v>
      </c>
      <c r="NC84" s="1090">
        <v>1</v>
      </c>
      <c r="ND84" s="1091">
        <v>6</v>
      </c>
      <c r="NE84" s="1090">
        <v>13</v>
      </c>
      <c r="NF84" s="1091">
        <v>50</v>
      </c>
      <c r="NG84" s="1090">
        <v>10</v>
      </c>
      <c r="NH84" s="1090">
        <v>0</v>
      </c>
      <c r="NI84" s="1090">
        <v>7</v>
      </c>
      <c r="NJ84" s="1090">
        <v>83</v>
      </c>
      <c r="NK84" s="1090">
        <v>16</v>
      </c>
      <c r="NL84" s="1090">
        <v>7</v>
      </c>
      <c r="NM84" s="1090">
        <v>4</v>
      </c>
      <c r="NN84" s="1090">
        <v>3</v>
      </c>
      <c r="NO84" s="1090">
        <v>5</v>
      </c>
      <c r="NP84" s="1090">
        <v>0</v>
      </c>
      <c r="NQ84" s="1090">
        <v>1</v>
      </c>
      <c r="NR84" s="1134">
        <v>8</v>
      </c>
    </row>
    <row r="85" spans="1:382" s="88" customFormat="1" ht="20.100000000000001" customHeight="1">
      <c r="A85" s="566" t="s">
        <v>599</v>
      </c>
      <c r="B85" s="567"/>
      <c r="C85" s="567"/>
      <c r="D85" s="568" t="s">
        <v>775</v>
      </c>
      <c r="E85" s="569">
        <v>55</v>
      </c>
      <c r="F85" s="570">
        <v>53</v>
      </c>
      <c r="G85" s="571">
        <v>50</v>
      </c>
      <c r="H85" s="572">
        <f t="shared" si="969"/>
        <v>6.6967659426046854E-4</v>
      </c>
      <c r="I85" s="573">
        <f t="shared" si="970"/>
        <v>7.2162973877480305E-4</v>
      </c>
      <c r="J85" s="574">
        <f t="shared" si="971"/>
        <v>7.5545564619067089E-4</v>
      </c>
      <c r="K85" s="575">
        <f t="shared" si="665"/>
        <v>8.4900770110869924E-4</v>
      </c>
      <c r="L85" s="576">
        <f t="shared" si="666"/>
        <v>8.8161440390009422E-4</v>
      </c>
      <c r="M85" s="577">
        <f t="shared" si="667"/>
        <v>9.5069212330370812E-4</v>
      </c>
      <c r="N85" s="578">
        <f t="shared" si="859"/>
        <v>7.9336657392358335E-3</v>
      </c>
      <c r="O85" s="579">
        <f t="shared" si="881"/>
        <v>8.6421045618510096E-3</v>
      </c>
      <c r="P85" s="580">
        <f t="shared" si="882"/>
        <v>9.4098883572567779E-3</v>
      </c>
      <c r="Q85" s="581">
        <f t="shared" si="883"/>
        <v>1.0546440051261581E-2</v>
      </c>
      <c r="R85" s="580">
        <f t="shared" si="884"/>
        <v>1.1054328515342268E-2</v>
      </c>
      <c r="S85" s="582">
        <f t="shared" si="885"/>
        <v>1.179966881970413E-2</v>
      </c>
      <c r="T85" s="578" t="s">
        <v>368</v>
      </c>
      <c r="U85" s="579" t="s">
        <v>368</v>
      </c>
      <c r="V85" s="574" t="s">
        <v>368</v>
      </c>
      <c r="W85" s="583" t="s">
        <v>368</v>
      </c>
      <c r="X85" s="574" t="s">
        <v>368</v>
      </c>
      <c r="Y85" s="584" t="s">
        <v>368</v>
      </c>
      <c r="Z85" s="2043">
        <f t="shared" si="338"/>
        <v>864</v>
      </c>
      <c r="AA85" s="2190">
        <f t="shared" si="450"/>
        <v>-4.8458149779735726E-2</v>
      </c>
      <c r="AB85" s="2191">
        <f t="shared" si="972"/>
        <v>-44</v>
      </c>
      <c r="AC85" s="2032">
        <f t="shared" si="664"/>
        <v>908</v>
      </c>
      <c r="AD85" s="585">
        <f t="shared" si="452"/>
        <v>-3.8135593220338992E-2</v>
      </c>
      <c r="AE85" s="2025">
        <f t="shared" si="973"/>
        <v>-36</v>
      </c>
      <c r="AF85" s="586" t="s">
        <v>110</v>
      </c>
      <c r="AG85" s="585">
        <f t="shared" si="974"/>
        <v>-5.9760956175298752E-2</v>
      </c>
      <c r="AH85" s="2052">
        <v>1004</v>
      </c>
      <c r="AI85" s="585">
        <f t="shared" si="975"/>
        <v>-3.9682539682539542E-3</v>
      </c>
      <c r="AJ85" s="587">
        <v>1008</v>
      </c>
      <c r="AK85" s="588">
        <f t="shared" ref="AK85:AK148" si="992">IFERROR(IF(AJ85=0,"-",AJ85/AL85-1),"-")</f>
        <v>-6.3197026022304814E-2</v>
      </c>
      <c r="AL85" s="2052">
        <v>1076</v>
      </c>
      <c r="AM85" s="589">
        <f t="shared" ref="AM85:AM148" si="993">IFERROR(IF(AL85=0,"-",AL85/AN85-1),"-")</f>
        <v>-2.780352177942591E-3</v>
      </c>
      <c r="AN85" s="2067">
        <v>1079</v>
      </c>
      <c r="AO85" s="585">
        <f t="shared" si="976"/>
        <v>-0.10008340283569639</v>
      </c>
      <c r="AP85" s="2052">
        <v>1199</v>
      </c>
      <c r="AQ85" s="589">
        <f t="shared" si="977"/>
        <v>2.4786324786324698E-2</v>
      </c>
      <c r="AR85" s="2067">
        <v>1170</v>
      </c>
      <c r="AS85" s="585">
        <f t="shared" si="978"/>
        <v>-3.7828947368421018E-2</v>
      </c>
      <c r="AT85" s="2052">
        <v>1216</v>
      </c>
      <c r="AU85" s="589">
        <f t="shared" si="979"/>
        <v>-1.6181229773462813E-2</v>
      </c>
      <c r="AV85" s="2067">
        <v>1236</v>
      </c>
      <c r="AW85" s="585">
        <f t="shared" si="980"/>
        <v>0.13394495412844032</v>
      </c>
      <c r="AX85" s="2052">
        <v>1090</v>
      </c>
      <c r="AY85" s="589">
        <f t="shared" ref="AY85:AY148" si="994">IFERROR(IF(AX85=0,"-",AX85/AZ85-1),"-")</f>
        <v>-9.468438538205981E-2</v>
      </c>
      <c r="AZ85" s="2081">
        <v>1204</v>
      </c>
      <c r="BA85" s="2092">
        <f t="shared" si="339"/>
        <v>413</v>
      </c>
      <c r="BB85" s="2102">
        <f t="shared" si="892"/>
        <v>444</v>
      </c>
      <c r="BC85" s="2111">
        <v>470</v>
      </c>
      <c r="BD85" s="590">
        <f t="shared" si="893"/>
        <v>451</v>
      </c>
      <c r="BE85" s="591">
        <f t="shared" si="894"/>
        <v>464</v>
      </c>
      <c r="BF85" s="2135">
        <v>474</v>
      </c>
      <c r="BG85" s="2145">
        <f t="shared" si="895"/>
        <v>495</v>
      </c>
      <c r="BH85" s="593">
        <f t="shared" si="896"/>
        <v>247</v>
      </c>
      <c r="BI85" s="593">
        <f t="shared" si="897"/>
        <v>248</v>
      </c>
      <c r="BJ85" s="592">
        <f t="shared" si="898"/>
        <v>369</v>
      </c>
      <c r="BK85" s="593">
        <f t="shared" si="899"/>
        <v>166</v>
      </c>
      <c r="BL85" s="594">
        <f t="shared" si="900"/>
        <v>203</v>
      </c>
      <c r="BM85" s="2125">
        <f t="shared" si="340"/>
        <v>864</v>
      </c>
      <c r="BN85" s="3271" t="s">
        <v>367</v>
      </c>
      <c r="BO85" s="595" t="s">
        <v>367</v>
      </c>
      <c r="BP85" s="596">
        <f t="shared" si="453"/>
        <v>307</v>
      </c>
      <c r="BQ85" s="2162">
        <f t="shared" si="981"/>
        <v>-6.1162079510703404E-2</v>
      </c>
      <c r="BR85" s="2163">
        <f t="shared" si="342"/>
        <v>-20</v>
      </c>
      <c r="BS85" s="597">
        <f t="shared" ref="BS85:BS148" si="995">SUM(CA85,CD85)</f>
        <v>327</v>
      </c>
      <c r="BT85" s="598">
        <f t="shared" ref="BT85:BT148" si="996">IFERROR(IF(BS85=0,"-",BS85/BU85-1),"-")</f>
        <v>-3.2544378698224907E-2</v>
      </c>
      <c r="BU85" s="599">
        <v>338</v>
      </c>
      <c r="BV85" s="598">
        <f t="shared" ref="BV85:BV148" si="997">IFERROR(IF(BU85=0,"-",BU85/BW85-1),"-")</f>
        <v>-6.3711911357340667E-2</v>
      </c>
      <c r="BW85" s="599">
        <v>361</v>
      </c>
      <c r="BX85" s="598">
        <f t="shared" ref="BX85:BX148" si="998">IFERROR(IF(BW85=0,"-",BW85/BY85-1),"-")</f>
        <v>6.8047337278106523E-2</v>
      </c>
      <c r="BY85" s="600">
        <v>338</v>
      </c>
      <c r="BZ85" s="601">
        <f t="shared" si="343"/>
        <v>123</v>
      </c>
      <c r="CA85" s="602">
        <v>134</v>
      </c>
      <c r="CB85" s="603">
        <v>138</v>
      </c>
      <c r="CC85" s="604">
        <f t="shared" si="344"/>
        <v>184</v>
      </c>
      <c r="CD85" s="605">
        <v>193</v>
      </c>
      <c r="CE85" s="603">
        <v>200</v>
      </c>
      <c r="CF85" s="606">
        <f t="shared" si="454"/>
        <v>151</v>
      </c>
      <c r="CG85" s="607">
        <v>45</v>
      </c>
      <c r="CH85" s="608">
        <v>106</v>
      </c>
      <c r="CI85" s="606">
        <f t="shared" si="455"/>
        <v>156</v>
      </c>
      <c r="CJ85" s="608">
        <v>78</v>
      </c>
      <c r="CK85" s="609">
        <v>78</v>
      </c>
      <c r="CL85" s="610">
        <f t="shared" si="800"/>
        <v>557</v>
      </c>
      <c r="CM85" s="611">
        <f t="shared" ref="CM85:CM148" si="999">IFERROR(IF(CL85=0,"-",CL85/CO85-1),"-")</f>
        <v>-4.1308089500860623E-2</v>
      </c>
      <c r="CN85" s="2006">
        <f t="shared" ref="CN85:CN148" si="1000">CL85-CO85</f>
        <v>-24</v>
      </c>
      <c r="CO85" s="612">
        <f t="shared" ref="CO85:CO148" si="1001">SUM(CW85,CZ85)</f>
        <v>581</v>
      </c>
      <c r="CP85" s="613">
        <f t="shared" ref="CP85:CP148" si="1002">IFERROR(IF(CO85=0,"-",CO85/CQ85-1),"-")</f>
        <v>-4.1254125412541254E-2</v>
      </c>
      <c r="CQ85" s="614">
        <v>606</v>
      </c>
      <c r="CR85" s="615">
        <f t="shared" ref="CR85:CT148" si="1003">IFERROR(IF(CQ85=0,"-",CQ85/CS85-1),"-")</f>
        <v>-5.754276827371696E-2</v>
      </c>
      <c r="CS85" s="614">
        <v>643</v>
      </c>
      <c r="CT85" s="615">
        <f t="shared" si="1003"/>
        <v>-4.0298507462686595E-2</v>
      </c>
      <c r="CU85" s="616">
        <v>670</v>
      </c>
      <c r="CV85" s="617">
        <f t="shared" si="901"/>
        <v>290</v>
      </c>
      <c r="CW85" s="618">
        <f t="shared" si="902"/>
        <v>310</v>
      </c>
      <c r="CX85" s="619">
        <v>2706</v>
      </c>
      <c r="CY85" s="620">
        <f t="shared" si="967"/>
        <v>267</v>
      </c>
      <c r="CZ85" s="621">
        <f t="shared" si="968"/>
        <v>271</v>
      </c>
      <c r="DA85" s="622">
        <f t="shared" si="968"/>
        <v>274</v>
      </c>
      <c r="DB85" s="606">
        <f t="shared" si="903"/>
        <v>344</v>
      </c>
      <c r="DC85" s="623">
        <f t="shared" si="904"/>
        <v>202</v>
      </c>
      <c r="DD85" s="624">
        <f t="shared" si="905"/>
        <v>142</v>
      </c>
      <c r="DE85" s="606">
        <f t="shared" si="906"/>
        <v>213</v>
      </c>
      <c r="DF85" s="624">
        <f t="shared" si="907"/>
        <v>88</v>
      </c>
      <c r="DG85" s="1140">
        <f t="shared" si="908"/>
        <v>125</v>
      </c>
      <c r="DH85" s="1146">
        <f t="shared" si="909"/>
        <v>289</v>
      </c>
      <c r="DI85" s="625">
        <f t="shared" ref="DI85:DI148" si="1004">DN85+DQ85</f>
        <v>347</v>
      </c>
      <c r="DJ85" s="626">
        <f t="shared" ref="DJ85:DJ148" si="1005">DO85+DR85</f>
        <v>302</v>
      </c>
      <c r="DK85" s="627">
        <f t="shared" si="910"/>
        <v>147</v>
      </c>
      <c r="DL85" s="627">
        <f t="shared" si="911"/>
        <v>142</v>
      </c>
      <c r="DM85" s="628">
        <f t="shared" si="912"/>
        <v>170</v>
      </c>
      <c r="DN85" s="625">
        <f t="shared" si="913"/>
        <v>188</v>
      </c>
      <c r="DO85" s="629">
        <v>182</v>
      </c>
      <c r="DP85" s="630">
        <f t="shared" si="914"/>
        <v>119</v>
      </c>
      <c r="DQ85" s="625">
        <f t="shared" si="915"/>
        <v>159</v>
      </c>
      <c r="DR85" s="631">
        <v>120</v>
      </c>
      <c r="DS85" s="632">
        <v>92</v>
      </c>
      <c r="DT85" s="633">
        <v>117</v>
      </c>
      <c r="DU85" s="634">
        <v>111</v>
      </c>
      <c r="DV85" s="635">
        <v>78</v>
      </c>
      <c r="DW85" s="636">
        <v>71</v>
      </c>
      <c r="DX85" s="637">
        <v>71</v>
      </c>
      <c r="DY85" s="635">
        <v>55</v>
      </c>
      <c r="DZ85" s="636">
        <v>62</v>
      </c>
      <c r="EA85" s="638">
        <v>47</v>
      </c>
      <c r="EB85" s="639">
        <v>64</v>
      </c>
      <c r="EC85" s="636">
        <v>97</v>
      </c>
      <c r="ED85" s="640">
        <v>73</v>
      </c>
      <c r="EE85" s="641">
        <f t="shared" ref="EE85:EE148" si="1006">EJ85+EM85</f>
        <v>1</v>
      </c>
      <c r="EF85" s="642">
        <f t="shared" ref="EF85:EF148" si="1007">EK85+EN85</f>
        <v>0</v>
      </c>
      <c r="EG85" s="643">
        <f t="shared" ref="EG85:EG148" si="1008">EL85+EO85</f>
        <v>0</v>
      </c>
      <c r="EH85" s="620">
        <f t="shared" si="916"/>
        <v>0</v>
      </c>
      <c r="EI85" s="644">
        <f t="shared" si="917"/>
        <v>1</v>
      </c>
      <c r="EJ85" s="645">
        <f t="shared" si="918"/>
        <v>1</v>
      </c>
      <c r="EK85" s="643">
        <f t="shared" si="919"/>
        <v>0</v>
      </c>
      <c r="EL85" s="646">
        <v>0</v>
      </c>
      <c r="EM85" s="645">
        <f t="shared" si="920"/>
        <v>0</v>
      </c>
      <c r="EN85" s="642">
        <f t="shared" si="921"/>
        <v>0</v>
      </c>
      <c r="EO85" s="646">
        <v>0</v>
      </c>
      <c r="EP85" s="647">
        <v>0</v>
      </c>
      <c r="EQ85" s="648">
        <v>0</v>
      </c>
      <c r="ER85" s="649">
        <v>0</v>
      </c>
      <c r="ES85" s="650">
        <v>1</v>
      </c>
      <c r="ET85" s="651">
        <v>0</v>
      </c>
      <c r="EU85" s="646">
        <v>0</v>
      </c>
      <c r="EV85" s="647">
        <v>0</v>
      </c>
      <c r="EW85" s="648">
        <v>0</v>
      </c>
      <c r="EX85" s="652">
        <v>0</v>
      </c>
      <c r="EY85" s="653">
        <v>0</v>
      </c>
      <c r="EZ85" s="648">
        <v>0</v>
      </c>
      <c r="FA85" s="654">
        <v>0</v>
      </c>
      <c r="FB85" s="641">
        <f t="shared" ref="FB85:FB148" si="1009">FG85+FJ85</f>
        <v>231</v>
      </c>
      <c r="FC85" s="655">
        <f t="shared" ref="FC85:FC148" si="1010">FH85+FK85</f>
        <v>192</v>
      </c>
      <c r="FD85" s="656">
        <f t="shared" ref="FD85:FD148" si="1011">FI85+FL85</f>
        <v>263</v>
      </c>
      <c r="FE85" s="657">
        <f t="shared" si="922"/>
        <v>124</v>
      </c>
      <c r="FF85" s="657">
        <f t="shared" si="923"/>
        <v>107</v>
      </c>
      <c r="FG85" s="645">
        <f t="shared" si="924"/>
        <v>147</v>
      </c>
      <c r="FH85" s="656">
        <f t="shared" si="925"/>
        <v>135</v>
      </c>
      <c r="FI85" s="658">
        <v>120</v>
      </c>
      <c r="FJ85" s="659">
        <f t="shared" si="926"/>
        <v>84</v>
      </c>
      <c r="FK85" s="655">
        <f t="shared" si="927"/>
        <v>57</v>
      </c>
      <c r="FL85" s="660">
        <v>143</v>
      </c>
      <c r="FM85" s="661">
        <v>96</v>
      </c>
      <c r="FN85" s="662">
        <v>81</v>
      </c>
      <c r="FO85" s="619">
        <v>100</v>
      </c>
      <c r="FP85" s="663">
        <v>51</v>
      </c>
      <c r="FQ85" s="662">
        <v>54</v>
      </c>
      <c r="FR85" s="619">
        <v>20</v>
      </c>
      <c r="FS85" s="663">
        <v>28</v>
      </c>
      <c r="FT85" s="662">
        <v>33</v>
      </c>
      <c r="FU85" s="664">
        <v>55</v>
      </c>
      <c r="FV85" s="665">
        <v>56</v>
      </c>
      <c r="FW85" s="662">
        <v>24</v>
      </c>
      <c r="FX85" s="666">
        <v>88</v>
      </c>
      <c r="FY85" s="641">
        <f t="shared" ref="FY85:FY148" si="1012">GD85+GG85</f>
        <v>4</v>
      </c>
      <c r="FZ85" s="667">
        <f t="shared" ref="FZ85:FZ148" si="1013">GE85+GH85</f>
        <v>3</v>
      </c>
      <c r="GA85" s="668">
        <f t="shared" ref="GA85:GA148" si="1014">GF85+GI85</f>
        <v>13</v>
      </c>
      <c r="GB85" s="620">
        <f t="shared" si="928"/>
        <v>1</v>
      </c>
      <c r="GC85" s="620">
        <f t="shared" si="929"/>
        <v>3</v>
      </c>
      <c r="GD85" s="645">
        <f t="shared" si="930"/>
        <v>4</v>
      </c>
      <c r="GE85" s="668">
        <f t="shared" si="931"/>
        <v>3</v>
      </c>
      <c r="GF85" s="669">
        <v>5</v>
      </c>
      <c r="GG85" s="670">
        <f t="shared" si="932"/>
        <v>0</v>
      </c>
      <c r="GH85" s="667">
        <f t="shared" si="933"/>
        <v>0</v>
      </c>
      <c r="GI85" s="671">
        <v>8</v>
      </c>
      <c r="GJ85" s="672">
        <v>1</v>
      </c>
      <c r="GK85" s="673">
        <v>2</v>
      </c>
      <c r="GL85" s="674">
        <v>2</v>
      </c>
      <c r="GM85" s="675">
        <v>3</v>
      </c>
      <c r="GN85" s="673">
        <v>1</v>
      </c>
      <c r="GO85" s="676">
        <v>3</v>
      </c>
      <c r="GP85" s="675">
        <v>0</v>
      </c>
      <c r="GQ85" s="673">
        <v>0</v>
      </c>
      <c r="GR85" s="677">
        <v>4</v>
      </c>
      <c r="GS85" s="672">
        <v>0</v>
      </c>
      <c r="GT85" s="673">
        <v>0</v>
      </c>
      <c r="GU85" s="678">
        <v>4</v>
      </c>
      <c r="GV85" s="641">
        <f t="shared" ref="GV85:GV148" si="1015">HA85+HD85</f>
        <v>5</v>
      </c>
      <c r="GW85" s="679">
        <f t="shared" ref="GW85:GW148" si="1016">HB85+HE85</f>
        <v>5</v>
      </c>
      <c r="GX85" s="680">
        <f t="shared" ref="GX85:GX148" si="1017">HC85+HF85</f>
        <v>2</v>
      </c>
      <c r="GY85" s="620">
        <f t="shared" si="934"/>
        <v>3</v>
      </c>
      <c r="GZ85" s="620">
        <f t="shared" si="935"/>
        <v>2</v>
      </c>
      <c r="HA85" s="645">
        <f t="shared" si="936"/>
        <v>2</v>
      </c>
      <c r="HB85" s="680">
        <f t="shared" si="937"/>
        <v>2</v>
      </c>
      <c r="HC85" s="681">
        <f t="shared" ref="HC85:HC148" si="1018">SUM(HI85,HL85)</f>
        <v>2</v>
      </c>
      <c r="HD85" s="645">
        <f t="shared" si="938"/>
        <v>3</v>
      </c>
      <c r="HE85" s="680">
        <f t="shared" si="939"/>
        <v>3</v>
      </c>
      <c r="HF85" s="682">
        <f t="shared" si="939"/>
        <v>0</v>
      </c>
      <c r="HG85" s="683">
        <v>2</v>
      </c>
      <c r="HH85" s="591">
        <v>2</v>
      </c>
      <c r="HI85" s="684">
        <v>2</v>
      </c>
      <c r="HJ85" s="685">
        <v>0</v>
      </c>
      <c r="HK85" s="591">
        <v>0</v>
      </c>
      <c r="HL85" s="684">
        <v>0</v>
      </c>
      <c r="HM85" s="685">
        <v>1</v>
      </c>
      <c r="HN85" s="591">
        <v>1</v>
      </c>
      <c r="HO85" s="686">
        <v>0</v>
      </c>
      <c r="HP85" s="683">
        <v>2</v>
      </c>
      <c r="HQ85" s="591">
        <v>2</v>
      </c>
      <c r="HR85" s="687">
        <v>0</v>
      </c>
      <c r="HS85" s="688">
        <f t="shared" si="940"/>
        <v>27</v>
      </c>
      <c r="HT85" s="689">
        <f t="shared" si="941"/>
        <v>34</v>
      </c>
      <c r="HU85" s="690">
        <f t="shared" si="942"/>
        <v>26</v>
      </c>
      <c r="HV85" s="620">
        <f t="shared" si="943"/>
        <v>15</v>
      </c>
      <c r="HW85" s="691">
        <f t="shared" si="944"/>
        <v>12</v>
      </c>
      <c r="HX85" s="645">
        <f t="shared" si="945"/>
        <v>20</v>
      </c>
      <c r="HY85" s="690">
        <f t="shared" si="946"/>
        <v>18</v>
      </c>
      <c r="HZ85" s="692">
        <v>17</v>
      </c>
      <c r="IA85" s="645">
        <f t="shared" si="947"/>
        <v>7</v>
      </c>
      <c r="IB85" s="690">
        <f t="shared" si="947"/>
        <v>16</v>
      </c>
      <c r="IC85" s="693">
        <v>9</v>
      </c>
      <c r="ID85" s="694">
        <v>11</v>
      </c>
      <c r="IE85" s="695">
        <v>8</v>
      </c>
      <c r="IF85" s="692">
        <v>9</v>
      </c>
      <c r="IG85" s="696">
        <v>9</v>
      </c>
      <c r="IH85" s="695">
        <v>10</v>
      </c>
      <c r="II85" s="692">
        <v>8</v>
      </c>
      <c r="IJ85" s="696">
        <v>4</v>
      </c>
      <c r="IK85" s="695">
        <v>4</v>
      </c>
      <c r="IL85" s="697">
        <v>2</v>
      </c>
      <c r="IM85" s="696">
        <v>3</v>
      </c>
      <c r="IN85" s="695">
        <v>12</v>
      </c>
      <c r="IO85" s="698">
        <v>7</v>
      </c>
      <c r="IP85" s="1943">
        <f t="shared" si="948"/>
        <v>864</v>
      </c>
      <c r="IQ85" s="3216">
        <f t="shared" si="949"/>
        <v>99</v>
      </c>
      <c r="IR85" s="3230">
        <v>58</v>
      </c>
      <c r="IS85" s="3231">
        <v>41</v>
      </c>
      <c r="IT85" s="3216">
        <f t="shared" si="950"/>
        <v>123</v>
      </c>
      <c r="IU85" s="3230">
        <v>64</v>
      </c>
      <c r="IV85" s="3231">
        <v>59</v>
      </c>
      <c r="IW85" s="3216">
        <f t="shared" si="951"/>
        <v>173</v>
      </c>
      <c r="IX85" s="3230">
        <v>60</v>
      </c>
      <c r="IY85" s="3231">
        <v>113</v>
      </c>
      <c r="IZ85" s="3216">
        <f t="shared" si="952"/>
        <v>126</v>
      </c>
      <c r="JA85" s="3230">
        <v>49</v>
      </c>
      <c r="JB85" s="3231">
        <v>77</v>
      </c>
      <c r="JC85" s="3216">
        <f t="shared" si="953"/>
        <v>72</v>
      </c>
      <c r="JD85" s="3230">
        <v>37</v>
      </c>
      <c r="JE85" s="3231">
        <v>35</v>
      </c>
      <c r="JF85" s="3216">
        <f t="shared" si="954"/>
        <v>271</v>
      </c>
      <c r="JG85" s="3230">
        <v>145</v>
      </c>
      <c r="JH85" s="3232">
        <v>126</v>
      </c>
      <c r="JI85" s="87"/>
      <c r="JJ85" s="970">
        <v>36</v>
      </c>
      <c r="JK85" s="971">
        <v>52</v>
      </c>
      <c r="JL85" s="972">
        <v>49</v>
      </c>
      <c r="JM85" s="973">
        <f t="shared" si="982"/>
        <v>1.9103728872879996E-3</v>
      </c>
      <c r="JN85" s="974">
        <f t="shared" si="983"/>
        <v>9.2509838970161653E-4</v>
      </c>
      <c r="JO85" s="975">
        <f t="shared" si="984"/>
        <v>1.0034875304336382E-3</v>
      </c>
      <c r="JP85" s="976">
        <f t="shared" si="985"/>
        <v>9.6315916205152899E-4</v>
      </c>
      <c r="JQ85" s="977">
        <f t="shared" si="986"/>
        <v>1.1511895625479663E-3</v>
      </c>
      <c r="JR85" s="976">
        <f t="shared" si="987"/>
        <v>1.5062909799751906E-3</v>
      </c>
      <c r="JS85" s="978">
        <f t="shared" si="872"/>
        <v>0.10069177555726365</v>
      </c>
      <c r="JT85" s="979">
        <f t="shared" si="873"/>
        <v>0.05</v>
      </c>
      <c r="JU85" s="980">
        <f t="shared" si="874"/>
        <v>5.0580431177446102E-2</v>
      </c>
      <c r="JV85" s="981">
        <f t="shared" si="875"/>
        <v>4.9301561216105176E-2</v>
      </c>
      <c r="JW85" s="980">
        <f t="shared" si="876"/>
        <v>5.5322715842414084E-2</v>
      </c>
      <c r="JX85" s="982">
        <f t="shared" si="877"/>
        <v>7.0074196207749379E-2</v>
      </c>
      <c r="JY85" s="978" t="s">
        <v>368</v>
      </c>
      <c r="JZ85" s="979" t="s">
        <v>368</v>
      </c>
      <c r="KA85" s="977" t="s">
        <v>368</v>
      </c>
      <c r="KB85" s="976" t="s">
        <v>368</v>
      </c>
      <c r="KC85" s="977" t="s">
        <v>368</v>
      </c>
      <c r="KD85" s="983" t="s">
        <v>368</v>
      </c>
      <c r="KE85" s="984">
        <f t="shared" si="961"/>
        <v>131</v>
      </c>
      <c r="KF85" s="985"/>
      <c r="KG85" s="986">
        <f t="shared" si="988"/>
        <v>1.2203389830508473</v>
      </c>
      <c r="KH85" s="3300">
        <f t="shared" si="989"/>
        <v>72</v>
      </c>
      <c r="KI85" s="987">
        <f t="shared" si="962"/>
        <v>59</v>
      </c>
      <c r="KJ85" s="988" t="s">
        <v>353</v>
      </c>
      <c r="KK85" s="989">
        <f t="shared" ref="KK85:KK148" si="1019">IFERROR(IF(KI85=0,"-",KI85/KL85-1),"-")</f>
        <v>-3.2786885245901676E-2</v>
      </c>
      <c r="KL85" s="990">
        <v>61</v>
      </c>
      <c r="KM85" s="991" t="s">
        <v>353</v>
      </c>
      <c r="KN85" s="992">
        <f t="shared" ref="KN85:KN148" si="1020">IFERROR(IF(KL85=0,"-",KL85/KO85-1),"-")</f>
        <v>1.6666666666666607E-2</v>
      </c>
      <c r="KO85" s="993">
        <v>60</v>
      </c>
      <c r="KP85" s="991"/>
      <c r="KQ85" s="994">
        <f t="shared" ref="KQ85:KQ148" si="1021">IFERROR(IF(KO85=0,"-",KO85/KR85-1),"-")</f>
        <v>-9.0909090909090939E-2</v>
      </c>
      <c r="KR85" s="993">
        <v>66</v>
      </c>
      <c r="KS85" s="991"/>
      <c r="KT85" s="994">
        <f t="shared" ref="KT85:KT148" si="1022">IFERROR(IF(KR85=0,"-",KR85/KU85-1),"-")</f>
        <v>-0.22352941176470587</v>
      </c>
      <c r="KU85" s="993">
        <v>85</v>
      </c>
      <c r="KV85" s="995"/>
      <c r="KW85" s="2769">
        <f t="shared" si="963"/>
        <v>4</v>
      </c>
      <c r="KX85" s="2770">
        <f t="shared" ref="KX85:KX148" si="1023">IFERROR(IF(KW85=0,"-",KW85/KZ85-1),"-")</f>
        <v>3</v>
      </c>
      <c r="KY85" s="2771">
        <f t="shared" ref="KY85:KY148" si="1024">IF(OR(KW85="-",KZ85="-"),"-",KW85-KZ85)</f>
        <v>3</v>
      </c>
      <c r="KZ85" s="2964">
        <f t="shared" si="964"/>
        <v>1</v>
      </c>
      <c r="LA85" s="2770">
        <f t="shared" ref="LA85:LA148" si="1025">IFERROR(IF(KZ85=0,"-",KZ85/LC85-1),"-")</f>
        <v>0</v>
      </c>
      <c r="LB85" s="2771">
        <f t="shared" ref="LB85:LB148" si="1026">IF(OR(KZ85="-",LC85="-"),"-",KZ85-LC85)</f>
        <v>0</v>
      </c>
      <c r="LC85" s="2950">
        <f t="shared" si="369"/>
        <v>1</v>
      </c>
      <c r="LD85" s="996">
        <v>1</v>
      </c>
      <c r="LE85" s="997">
        <v>1</v>
      </c>
      <c r="LF85" s="2716">
        <v>1</v>
      </c>
      <c r="LG85" s="996">
        <v>3</v>
      </c>
      <c r="LH85" s="2699">
        <v>0</v>
      </c>
      <c r="LI85" s="998">
        <v>0</v>
      </c>
      <c r="LJ85" s="996"/>
      <c r="LK85" s="2699"/>
      <c r="LL85" s="2700"/>
      <c r="LM85" s="2769">
        <f t="shared" si="365"/>
        <v>127</v>
      </c>
      <c r="LN85" s="2770">
        <f t="shared" ref="LN85:LN148" si="1027">IFERROR(IF(LM85=0,"-",LM85/LP85-1),"-")</f>
        <v>1.1896551724137931</v>
      </c>
      <c r="LO85" s="2771">
        <f t="shared" ref="LO85:LO148" si="1028">IF(OR(LM85="-",LP85="-"),"-",LM85-LP85)</f>
        <v>69</v>
      </c>
      <c r="LP85" s="2772">
        <f t="shared" si="366"/>
        <v>58</v>
      </c>
      <c r="LQ85" s="2770">
        <f t="shared" ref="LQ85:LQ148" si="1029">IFERROR(IF(LP85=0,"-",LP85/LS85-1),"-")</f>
        <v>-3.3333333333333326E-2</v>
      </c>
      <c r="LR85" s="2771">
        <f t="shared" si="368"/>
        <v>-2</v>
      </c>
      <c r="LS85" s="2773">
        <f t="shared" si="965"/>
        <v>60</v>
      </c>
      <c r="LT85" s="2835">
        <v>24</v>
      </c>
      <c r="LU85" s="1000">
        <v>31</v>
      </c>
      <c r="LV85" s="1001">
        <v>31</v>
      </c>
      <c r="LW85" s="999">
        <v>8</v>
      </c>
      <c r="LX85" s="1000">
        <v>5</v>
      </c>
      <c r="LY85" s="1002">
        <v>6</v>
      </c>
      <c r="LZ85" s="999"/>
      <c r="MA85" s="1000"/>
      <c r="MB85" s="1002"/>
      <c r="MC85" s="999">
        <v>3</v>
      </c>
      <c r="MD85" s="1003">
        <v>14</v>
      </c>
      <c r="ME85" s="1002">
        <v>16</v>
      </c>
      <c r="MF85" s="999"/>
      <c r="MG85" s="1000"/>
      <c r="MH85" s="1002"/>
      <c r="MI85" s="999">
        <v>92</v>
      </c>
      <c r="MJ85" s="1003">
        <v>8</v>
      </c>
      <c r="MK85" s="1004" t="s">
        <v>353</v>
      </c>
      <c r="ML85" s="2861">
        <v>7</v>
      </c>
      <c r="MM85" s="2869" t="s">
        <v>353</v>
      </c>
      <c r="MN85" s="1005">
        <v>0</v>
      </c>
      <c r="MO85" s="2770" t="str">
        <f t="shared" ref="MO85:MO148" si="1030">IFERROR(IF(MN85=0,"-",MN85/MQ85-1),"-")</f>
        <v>-</v>
      </c>
      <c r="MP85" s="2771">
        <f t="shared" ref="MP85:MP148" si="1031">IF(OR(MN85="-",MQ85="-"),"-",MN85-MQ85)</f>
        <v>0</v>
      </c>
      <c r="MQ85" s="1006"/>
      <c r="MR85" s="3183"/>
      <c r="MS85" s="2770" t="str">
        <f t="shared" si="990"/>
        <v>-</v>
      </c>
      <c r="MT85" s="2771">
        <f t="shared" si="991"/>
        <v>0</v>
      </c>
      <c r="MU85" s="3145"/>
      <c r="MV85" s="3162"/>
      <c r="MW85" s="1007">
        <f t="shared" si="966"/>
        <v>131</v>
      </c>
      <c r="MX85" s="1130">
        <v>0</v>
      </c>
      <c r="MY85" s="1008">
        <v>0</v>
      </c>
      <c r="MZ85" s="1009">
        <v>0</v>
      </c>
      <c r="NA85" s="1008">
        <v>2</v>
      </c>
      <c r="NB85" s="1009">
        <v>0</v>
      </c>
      <c r="NC85" s="1008">
        <v>0</v>
      </c>
      <c r="ND85" s="1009">
        <v>0</v>
      </c>
      <c r="NE85" s="1008">
        <v>2</v>
      </c>
      <c r="NF85" s="1009">
        <v>8</v>
      </c>
      <c r="NG85" s="1008">
        <v>0</v>
      </c>
      <c r="NH85" s="1008">
        <v>16</v>
      </c>
      <c r="NI85" s="1008">
        <v>9</v>
      </c>
      <c r="NJ85" s="1008">
        <v>23</v>
      </c>
      <c r="NK85" s="1008">
        <v>38</v>
      </c>
      <c r="NL85" s="1008">
        <v>1</v>
      </c>
      <c r="NM85" s="1008">
        <v>1</v>
      </c>
      <c r="NN85" s="1008">
        <v>16</v>
      </c>
      <c r="NO85" s="1008">
        <v>13</v>
      </c>
      <c r="NP85" s="1008">
        <v>0</v>
      </c>
      <c r="NQ85" s="1008">
        <v>2</v>
      </c>
      <c r="NR85" s="1131">
        <v>0</v>
      </c>
    </row>
    <row r="86" spans="1:382" s="91" customFormat="1" ht="20.100000000000001" customHeight="1">
      <c r="A86" s="782" t="s">
        <v>401</v>
      </c>
      <c r="B86" s="783"/>
      <c r="C86" s="783"/>
      <c r="D86" s="784" t="s">
        <v>97</v>
      </c>
      <c r="E86" s="785">
        <v>162</v>
      </c>
      <c r="F86" s="786">
        <v>167</v>
      </c>
      <c r="G86" s="867">
        <v>159</v>
      </c>
      <c r="H86" s="788">
        <f t="shared" si="969"/>
        <v>1.1626329761466468E-5</v>
      </c>
      <c r="I86" s="789">
        <f t="shared" si="970"/>
        <v>1.0331703308449824E-5</v>
      </c>
      <c r="J86" s="790">
        <f t="shared" si="971"/>
        <v>1.6005416232853197E-5</v>
      </c>
      <c r="K86" s="791">
        <f t="shared" si="665"/>
        <v>1.5221253605534448E-5</v>
      </c>
      <c r="L86" s="792">
        <f t="shared" si="666"/>
        <v>9.6207921060526154E-6</v>
      </c>
      <c r="M86" s="793">
        <f t="shared" si="667"/>
        <v>1.3253142982858385E-5</v>
      </c>
      <c r="N86" s="794">
        <f t="shared" si="859"/>
        <v>1.3773725241728878E-4</v>
      </c>
      <c r="O86" s="795">
        <f t="shared" si="881"/>
        <v>1.2373057192077437E-4</v>
      </c>
      <c r="P86" s="796">
        <f t="shared" si="882"/>
        <v>1.9936204146730463E-4</v>
      </c>
      <c r="Q86" s="797">
        <f t="shared" si="883"/>
        <v>1.8907960251265783E-4</v>
      </c>
      <c r="R86" s="796">
        <f t="shared" si="884"/>
        <v>1.2063255324282237E-4</v>
      </c>
      <c r="S86" s="798">
        <f t="shared" si="885"/>
        <v>1.6449352443825461E-4</v>
      </c>
      <c r="T86" s="794" t="s">
        <v>368</v>
      </c>
      <c r="U86" s="795" t="s">
        <v>368</v>
      </c>
      <c r="V86" s="790" t="s">
        <v>368</v>
      </c>
      <c r="W86" s="799" t="s">
        <v>368</v>
      </c>
      <c r="X86" s="790" t="s">
        <v>368</v>
      </c>
      <c r="Y86" s="800" t="s">
        <v>368</v>
      </c>
      <c r="Z86" s="2045">
        <f t="shared" ref="Z86:Z149" si="1032">BA86+BD86</f>
        <v>15</v>
      </c>
      <c r="AA86" s="2194">
        <f t="shared" si="450"/>
        <v>0.15384615384615374</v>
      </c>
      <c r="AB86" s="2195">
        <f t="shared" si="972"/>
        <v>2</v>
      </c>
      <c r="AC86" s="2034">
        <f t="shared" si="664"/>
        <v>13</v>
      </c>
      <c r="AD86" s="801">
        <f t="shared" si="452"/>
        <v>-0.35</v>
      </c>
      <c r="AE86" s="2018">
        <f t="shared" si="973"/>
        <v>-7</v>
      </c>
      <c r="AF86" s="802" t="s">
        <v>111</v>
      </c>
      <c r="AG86" s="801">
        <f t="shared" si="974"/>
        <v>0.11111111111111116</v>
      </c>
      <c r="AH86" s="2054">
        <v>18</v>
      </c>
      <c r="AI86" s="801">
        <f t="shared" si="975"/>
        <v>0.63636363636363646</v>
      </c>
      <c r="AJ86" s="803">
        <v>11</v>
      </c>
      <c r="AK86" s="804">
        <f t="shared" si="992"/>
        <v>-0.26666666666666672</v>
      </c>
      <c r="AL86" s="2054">
        <v>15</v>
      </c>
      <c r="AM86" s="805">
        <f t="shared" si="993"/>
        <v>-6.25E-2</v>
      </c>
      <c r="AN86" s="2069">
        <v>16</v>
      </c>
      <c r="AO86" s="801">
        <f t="shared" si="976"/>
        <v>-5.8823529411764719E-2</v>
      </c>
      <c r="AP86" s="2054">
        <v>17</v>
      </c>
      <c r="AQ86" s="805">
        <f t="shared" si="977"/>
        <v>0</v>
      </c>
      <c r="AR86" s="2069">
        <v>17</v>
      </c>
      <c r="AS86" s="801">
        <f t="shared" si="978"/>
        <v>-0.31999999999999995</v>
      </c>
      <c r="AT86" s="2054">
        <v>25</v>
      </c>
      <c r="AU86" s="805">
        <f t="shared" si="979"/>
        <v>-0.1071428571428571</v>
      </c>
      <c r="AV86" s="2069">
        <v>28</v>
      </c>
      <c r="AW86" s="801">
        <f t="shared" si="980"/>
        <v>0</v>
      </c>
      <c r="AX86" s="2054">
        <v>28</v>
      </c>
      <c r="AY86" s="805">
        <f t="shared" si="994"/>
        <v>-0.36363636363636365</v>
      </c>
      <c r="AZ86" s="2083">
        <v>44</v>
      </c>
      <c r="BA86" s="2094">
        <f t="shared" ref="BA86:BA149" si="1033">BZ86+CV86</f>
        <v>9</v>
      </c>
      <c r="BB86" s="2104">
        <f t="shared" si="892"/>
        <v>12</v>
      </c>
      <c r="BC86" s="2113">
        <v>14</v>
      </c>
      <c r="BD86" s="806">
        <f t="shared" si="893"/>
        <v>6</v>
      </c>
      <c r="BE86" s="807">
        <f t="shared" si="894"/>
        <v>1</v>
      </c>
      <c r="BF86" s="2137">
        <v>6</v>
      </c>
      <c r="BG86" s="2147">
        <f t="shared" si="895"/>
        <v>12</v>
      </c>
      <c r="BH86" s="806">
        <f t="shared" si="896"/>
        <v>7</v>
      </c>
      <c r="BI86" s="806">
        <f t="shared" si="897"/>
        <v>5</v>
      </c>
      <c r="BJ86" s="806">
        <f t="shared" si="898"/>
        <v>3</v>
      </c>
      <c r="BK86" s="806">
        <f t="shared" si="899"/>
        <v>2</v>
      </c>
      <c r="BL86" s="808">
        <f t="shared" si="900"/>
        <v>1</v>
      </c>
      <c r="BM86" s="2127">
        <f t="shared" ref="BM86:BM150" si="1034">BP86+CL86</f>
        <v>15</v>
      </c>
      <c r="BN86" s="3274" t="s">
        <v>354</v>
      </c>
      <c r="BO86" s="874" t="s">
        <v>354</v>
      </c>
      <c r="BP86" s="811">
        <f t="shared" si="453"/>
        <v>0</v>
      </c>
      <c r="BQ86" s="2170" t="str">
        <f t="shared" si="981"/>
        <v>-</v>
      </c>
      <c r="BR86" s="2171">
        <f t="shared" ref="BR86:BR149" si="1035">BP86-BS86</f>
        <v>0</v>
      </c>
      <c r="BS86" s="813">
        <f t="shared" si="995"/>
        <v>0</v>
      </c>
      <c r="BT86" s="917" t="str">
        <f t="shared" si="996"/>
        <v>-</v>
      </c>
      <c r="BU86" s="814">
        <v>0</v>
      </c>
      <c r="BV86" s="917" t="str">
        <f t="shared" si="997"/>
        <v>-</v>
      </c>
      <c r="BW86" s="814">
        <v>0</v>
      </c>
      <c r="BX86" s="917" t="str">
        <f t="shared" si="998"/>
        <v>-</v>
      </c>
      <c r="BY86" s="815">
        <v>0</v>
      </c>
      <c r="BZ86" s="816">
        <f t="shared" ref="BZ86:BZ149" si="1036">CG86+CJ86</f>
        <v>0</v>
      </c>
      <c r="CA86" s="817">
        <v>0</v>
      </c>
      <c r="CB86" s="883">
        <v>0</v>
      </c>
      <c r="CC86" s="819">
        <f t="shared" ref="CC86:CC149" si="1037">CH86+CK86</f>
        <v>0</v>
      </c>
      <c r="CD86" s="820">
        <v>0</v>
      </c>
      <c r="CE86" s="883">
        <v>0</v>
      </c>
      <c r="CF86" s="821">
        <f t="shared" si="454"/>
        <v>0</v>
      </c>
      <c r="CG86" s="822">
        <v>0</v>
      </c>
      <c r="CH86" s="823">
        <v>0</v>
      </c>
      <c r="CI86" s="821">
        <f t="shared" si="455"/>
        <v>0</v>
      </c>
      <c r="CJ86" s="823">
        <v>0</v>
      </c>
      <c r="CK86" s="824">
        <v>0</v>
      </c>
      <c r="CL86" s="825">
        <f t="shared" si="800"/>
        <v>15</v>
      </c>
      <c r="CM86" s="826">
        <f t="shared" si="999"/>
        <v>0.15384615384615374</v>
      </c>
      <c r="CN86" s="2008">
        <f t="shared" si="1000"/>
        <v>2</v>
      </c>
      <c r="CO86" s="827">
        <f t="shared" si="1001"/>
        <v>13</v>
      </c>
      <c r="CP86" s="828">
        <f t="shared" si="1002"/>
        <v>-0.35</v>
      </c>
      <c r="CQ86" s="829">
        <v>20</v>
      </c>
      <c r="CR86" s="830">
        <f t="shared" si="1003"/>
        <v>0.11111111111111116</v>
      </c>
      <c r="CS86" s="829">
        <v>18</v>
      </c>
      <c r="CT86" s="830">
        <f t="shared" si="1003"/>
        <v>0.63636363636363646</v>
      </c>
      <c r="CU86" s="831">
        <v>11</v>
      </c>
      <c r="CV86" s="832">
        <f t="shared" si="901"/>
        <v>9</v>
      </c>
      <c r="CW86" s="833">
        <f t="shared" si="902"/>
        <v>12</v>
      </c>
      <c r="CX86" s="884">
        <v>2707</v>
      </c>
      <c r="CY86" s="835">
        <f t="shared" si="967"/>
        <v>6</v>
      </c>
      <c r="CZ86" s="836">
        <f t="shared" ref="CZ86:CZ95" si="1038">SUM(DW86,EC86,ET86,EZ86,FQ86,FW86,GN86,GT86,HK86,HQ86,IH86,IN86)</f>
        <v>1</v>
      </c>
      <c r="DA86" s="885">
        <v>6</v>
      </c>
      <c r="DB86" s="821">
        <f t="shared" si="903"/>
        <v>12</v>
      </c>
      <c r="DC86" s="821">
        <f t="shared" si="904"/>
        <v>7</v>
      </c>
      <c r="DD86" s="838">
        <f t="shared" si="905"/>
        <v>5</v>
      </c>
      <c r="DE86" s="821">
        <f t="shared" si="906"/>
        <v>3</v>
      </c>
      <c r="DF86" s="838">
        <f t="shared" si="907"/>
        <v>2</v>
      </c>
      <c r="DG86" s="1142">
        <f t="shared" si="908"/>
        <v>1</v>
      </c>
      <c r="DH86" s="1148">
        <f t="shared" si="909"/>
        <v>0</v>
      </c>
      <c r="DI86" s="833">
        <f t="shared" si="1004"/>
        <v>5</v>
      </c>
      <c r="DJ86" s="841">
        <f t="shared" si="1005"/>
        <v>7</v>
      </c>
      <c r="DK86" s="840">
        <f t="shared" si="910"/>
        <v>0</v>
      </c>
      <c r="DL86" s="840">
        <f t="shared" si="911"/>
        <v>0</v>
      </c>
      <c r="DM86" s="840">
        <f t="shared" si="912"/>
        <v>0</v>
      </c>
      <c r="DN86" s="833">
        <f t="shared" si="913"/>
        <v>5</v>
      </c>
      <c r="DO86" s="842">
        <v>7</v>
      </c>
      <c r="DP86" s="843">
        <f t="shared" si="914"/>
        <v>0</v>
      </c>
      <c r="DQ86" s="833">
        <f t="shared" si="915"/>
        <v>0</v>
      </c>
      <c r="DR86" s="886">
        <v>0</v>
      </c>
      <c r="DS86" s="887">
        <v>0</v>
      </c>
      <c r="DT86" s="888">
        <v>5</v>
      </c>
      <c r="DU86" s="889">
        <v>7</v>
      </c>
      <c r="DV86" s="848">
        <v>0</v>
      </c>
      <c r="DW86" s="807">
        <v>0</v>
      </c>
      <c r="DX86" s="890">
        <v>0</v>
      </c>
      <c r="DY86" s="848">
        <v>0</v>
      </c>
      <c r="DZ86" s="807">
        <v>0</v>
      </c>
      <c r="EA86" s="891">
        <v>0</v>
      </c>
      <c r="EB86" s="851">
        <v>0</v>
      </c>
      <c r="EC86" s="807">
        <v>0</v>
      </c>
      <c r="ED86" s="892">
        <v>0</v>
      </c>
      <c r="EE86" s="853">
        <f t="shared" si="1006"/>
        <v>0</v>
      </c>
      <c r="EF86" s="854">
        <f t="shared" si="1007"/>
        <v>0</v>
      </c>
      <c r="EG86" s="855">
        <f t="shared" si="1008"/>
        <v>0</v>
      </c>
      <c r="EH86" s="835">
        <f t="shared" si="916"/>
        <v>0</v>
      </c>
      <c r="EI86" s="853">
        <f t="shared" si="917"/>
        <v>0</v>
      </c>
      <c r="EJ86" s="835">
        <f t="shared" si="918"/>
        <v>0</v>
      </c>
      <c r="EK86" s="855">
        <f t="shared" si="919"/>
        <v>0</v>
      </c>
      <c r="EL86" s="886">
        <v>0</v>
      </c>
      <c r="EM86" s="835">
        <f t="shared" si="920"/>
        <v>0</v>
      </c>
      <c r="EN86" s="854">
        <f t="shared" si="921"/>
        <v>0</v>
      </c>
      <c r="EO86" s="886">
        <v>0</v>
      </c>
      <c r="EP86" s="856">
        <v>0</v>
      </c>
      <c r="EQ86" s="807">
        <v>0</v>
      </c>
      <c r="ER86" s="884">
        <v>0</v>
      </c>
      <c r="ES86" s="857">
        <v>0</v>
      </c>
      <c r="ET86" s="858">
        <v>0</v>
      </c>
      <c r="EU86" s="886">
        <v>0</v>
      </c>
      <c r="EV86" s="856">
        <v>0</v>
      </c>
      <c r="EW86" s="807">
        <v>0</v>
      </c>
      <c r="EX86" s="891">
        <v>0</v>
      </c>
      <c r="EY86" s="851">
        <v>0</v>
      </c>
      <c r="EZ86" s="807">
        <v>0</v>
      </c>
      <c r="FA86" s="892">
        <v>0</v>
      </c>
      <c r="FB86" s="853">
        <f t="shared" si="1009"/>
        <v>4</v>
      </c>
      <c r="FC86" s="854">
        <f t="shared" si="1010"/>
        <v>4</v>
      </c>
      <c r="FD86" s="855">
        <f t="shared" si="1011"/>
        <v>4</v>
      </c>
      <c r="FE86" s="835">
        <f t="shared" si="922"/>
        <v>3</v>
      </c>
      <c r="FF86" s="835">
        <f t="shared" si="923"/>
        <v>1</v>
      </c>
      <c r="FG86" s="835">
        <f t="shared" si="924"/>
        <v>1</v>
      </c>
      <c r="FH86" s="855">
        <f t="shared" si="925"/>
        <v>1</v>
      </c>
      <c r="FI86" s="783">
        <v>1</v>
      </c>
      <c r="FJ86" s="860">
        <f t="shared" si="926"/>
        <v>3</v>
      </c>
      <c r="FK86" s="854">
        <f t="shared" si="927"/>
        <v>3</v>
      </c>
      <c r="FL86" s="893">
        <v>3</v>
      </c>
      <c r="FM86" s="856">
        <v>1</v>
      </c>
      <c r="FN86" s="807">
        <v>1</v>
      </c>
      <c r="FO86" s="884">
        <v>1</v>
      </c>
      <c r="FP86" s="848">
        <v>0</v>
      </c>
      <c r="FQ86" s="807">
        <v>0</v>
      </c>
      <c r="FR86" s="884">
        <v>0</v>
      </c>
      <c r="FS86" s="848">
        <v>2</v>
      </c>
      <c r="FT86" s="807">
        <v>2</v>
      </c>
      <c r="FU86" s="891">
        <v>2</v>
      </c>
      <c r="FV86" s="851">
        <v>1</v>
      </c>
      <c r="FW86" s="807">
        <v>1</v>
      </c>
      <c r="FX86" s="892">
        <v>1</v>
      </c>
      <c r="FY86" s="853">
        <f t="shared" si="1012"/>
        <v>0</v>
      </c>
      <c r="FZ86" s="854">
        <f t="shared" si="1013"/>
        <v>0</v>
      </c>
      <c r="GA86" s="855">
        <f t="shared" si="1014"/>
        <v>0</v>
      </c>
      <c r="GB86" s="835">
        <f t="shared" si="928"/>
        <v>0</v>
      </c>
      <c r="GC86" s="835">
        <f t="shared" si="929"/>
        <v>0</v>
      </c>
      <c r="GD86" s="835">
        <f t="shared" si="930"/>
        <v>0</v>
      </c>
      <c r="GE86" s="855">
        <f t="shared" si="931"/>
        <v>0</v>
      </c>
      <c r="GF86" s="886">
        <v>0</v>
      </c>
      <c r="GG86" s="862">
        <f t="shared" si="932"/>
        <v>0</v>
      </c>
      <c r="GH86" s="854">
        <f t="shared" si="933"/>
        <v>0</v>
      </c>
      <c r="GI86" s="893">
        <v>0</v>
      </c>
      <c r="GJ86" s="856">
        <v>0</v>
      </c>
      <c r="GK86" s="807">
        <v>0</v>
      </c>
      <c r="GL86" s="884">
        <v>0</v>
      </c>
      <c r="GM86" s="848">
        <v>0</v>
      </c>
      <c r="GN86" s="807">
        <v>0</v>
      </c>
      <c r="GO86" s="890">
        <v>0</v>
      </c>
      <c r="GP86" s="848">
        <v>0</v>
      </c>
      <c r="GQ86" s="807">
        <v>0</v>
      </c>
      <c r="GR86" s="885">
        <v>0</v>
      </c>
      <c r="GS86" s="856">
        <v>0</v>
      </c>
      <c r="GT86" s="807">
        <v>0</v>
      </c>
      <c r="GU86" s="892">
        <v>0</v>
      </c>
      <c r="GV86" s="853">
        <f t="shared" si="1015"/>
        <v>5</v>
      </c>
      <c r="GW86" s="854">
        <f t="shared" si="1016"/>
        <v>4</v>
      </c>
      <c r="GX86" s="855">
        <f t="shared" si="1017"/>
        <v>8</v>
      </c>
      <c r="GY86" s="835">
        <f t="shared" si="934"/>
        <v>3</v>
      </c>
      <c r="GZ86" s="835">
        <f t="shared" si="935"/>
        <v>2</v>
      </c>
      <c r="HA86" s="835">
        <f t="shared" si="936"/>
        <v>5</v>
      </c>
      <c r="HB86" s="855">
        <f t="shared" si="937"/>
        <v>4</v>
      </c>
      <c r="HC86" s="783">
        <f t="shared" si="1018"/>
        <v>8</v>
      </c>
      <c r="HD86" s="835">
        <f t="shared" si="938"/>
        <v>0</v>
      </c>
      <c r="HE86" s="855">
        <f t="shared" si="939"/>
        <v>0</v>
      </c>
      <c r="HF86" s="893">
        <f t="shared" si="939"/>
        <v>0</v>
      </c>
      <c r="HG86" s="856">
        <v>3</v>
      </c>
      <c r="HH86" s="807">
        <v>4</v>
      </c>
      <c r="HI86" s="884">
        <v>3</v>
      </c>
      <c r="HJ86" s="848">
        <v>2</v>
      </c>
      <c r="HK86" s="807">
        <v>0</v>
      </c>
      <c r="HL86" s="884">
        <v>5</v>
      </c>
      <c r="HM86" s="848">
        <v>0</v>
      </c>
      <c r="HN86" s="807">
        <v>0</v>
      </c>
      <c r="HO86" s="891">
        <v>0</v>
      </c>
      <c r="HP86" s="856">
        <v>0</v>
      </c>
      <c r="HQ86" s="807">
        <v>0</v>
      </c>
      <c r="HR86" s="885">
        <v>0</v>
      </c>
      <c r="HS86" s="863">
        <f t="shared" si="940"/>
        <v>6</v>
      </c>
      <c r="HT86" s="854">
        <f t="shared" si="941"/>
        <v>0</v>
      </c>
      <c r="HU86" s="836">
        <f t="shared" si="942"/>
        <v>1</v>
      </c>
      <c r="HV86" s="835">
        <f t="shared" si="943"/>
        <v>3</v>
      </c>
      <c r="HW86" s="864">
        <f t="shared" si="944"/>
        <v>3</v>
      </c>
      <c r="HX86" s="835">
        <f t="shared" si="945"/>
        <v>6</v>
      </c>
      <c r="HY86" s="836">
        <f t="shared" si="946"/>
        <v>0</v>
      </c>
      <c r="HZ86" s="884">
        <v>1</v>
      </c>
      <c r="IA86" s="835">
        <f t="shared" si="947"/>
        <v>0</v>
      </c>
      <c r="IB86" s="836">
        <f t="shared" si="947"/>
        <v>0</v>
      </c>
      <c r="IC86" s="891">
        <v>0</v>
      </c>
      <c r="ID86" s="856">
        <v>3</v>
      </c>
      <c r="IE86" s="807">
        <v>0</v>
      </c>
      <c r="IF86" s="884">
        <v>1</v>
      </c>
      <c r="IG86" s="848">
        <v>3</v>
      </c>
      <c r="IH86" s="807">
        <v>0</v>
      </c>
      <c r="II86" s="884">
        <v>0</v>
      </c>
      <c r="IJ86" s="848">
        <v>0</v>
      </c>
      <c r="IK86" s="807">
        <v>0</v>
      </c>
      <c r="IL86" s="892">
        <v>0</v>
      </c>
      <c r="IM86" s="848">
        <v>0</v>
      </c>
      <c r="IN86" s="807">
        <v>0</v>
      </c>
      <c r="IO86" s="894">
        <v>0</v>
      </c>
      <c r="IP86" s="1945">
        <f t="shared" si="948"/>
        <v>15</v>
      </c>
      <c r="IQ86" s="3236">
        <f t="shared" si="949"/>
        <v>1</v>
      </c>
      <c r="IR86" s="3237">
        <v>1</v>
      </c>
      <c r="IS86" s="3238">
        <v>0</v>
      </c>
      <c r="IT86" s="3236">
        <f t="shared" si="950"/>
        <v>2</v>
      </c>
      <c r="IU86" s="3237">
        <v>2</v>
      </c>
      <c r="IV86" s="3238">
        <v>0</v>
      </c>
      <c r="IW86" s="3236">
        <f t="shared" si="951"/>
        <v>2</v>
      </c>
      <c r="IX86" s="3237">
        <v>0</v>
      </c>
      <c r="IY86" s="3238">
        <v>2</v>
      </c>
      <c r="IZ86" s="3236">
        <f t="shared" si="952"/>
        <v>4</v>
      </c>
      <c r="JA86" s="3237">
        <v>2</v>
      </c>
      <c r="JB86" s="3238">
        <v>2</v>
      </c>
      <c r="JC86" s="3236">
        <f t="shared" si="953"/>
        <v>3</v>
      </c>
      <c r="JD86" s="3237">
        <v>2</v>
      </c>
      <c r="JE86" s="3238">
        <v>1</v>
      </c>
      <c r="JF86" s="3236">
        <f t="shared" si="954"/>
        <v>3</v>
      </c>
      <c r="JG86" s="3237">
        <v>2</v>
      </c>
      <c r="JH86" s="3239">
        <v>1</v>
      </c>
      <c r="JI86" s="78"/>
      <c r="JJ86" s="1092">
        <v>132</v>
      </c>
      <c r="JK86" s="1093">
        <v>130</v>
      </c>
      <c r="JL86" s="1094">
        <v>127</v>
      </c>
      <c r="JM86" s="1053">
        <f t="shared" si="982"/>
        <v>4.3748997418809155E-5</v>
      </c>
      <c r="JN86" s="1054">
        <f t="shared" si="983"/>
        <v>4.7038901171268636E-5</v>
      </c>
      <c r="JO86" s="1055">
        <f t="shared" si="984"/>
        <v>4.9351845759031388E-5</v>
      </c>
      <c r="JP86" s="1056">
        <f t="shared" si="985"/>
        <v>4.8157958102576449E-5</v>
      </c>
      <c r="JQ86" s="1057">
        <f t="shared" si="986"/>
        <v>5.2326798297634831E-5</v>
      </c>
      <c r="JR86" s="1056">
        <f t="shared" si="987"/>
        <v>5.3163211057947899E-5</v>
      </c>
      <c r="JS86" s="1058">
        <f t="shared" si="872"/>
        <v>2.3059185242121443E-3</v>
      </c>
      <c r="JT86" s="1059">
        <f t="shared" si="873"/>
        <v>2.542372881355932E-3</v>
      </c>
      <c r="JU86" s="1060">
        <f t="shared" si="874"/>
        <v>2.4875621890547263E-3</v>
      </c>
      <c r="JV86" s="1061">
        <f t="shared" si="875"/>
        <v>2.4650780608052587E-3</v>
      </c>
      <c r="JW86" s="1060">
        <f t="shared" si="876"/>
        <v>2.5146689019279128E-3</v>
      </c>
      <c r="JX86" s="1062">
        <f t="shared" si="877"/>
        <v>2.4732069249793899E-3</v>
      </c>
      <c r="JY86" s="1058" t="s">
        <v>368</v>
      </c>
      <c r="JZ86" s="1059" t="s">
        <v>368</v>
      </c>
      <c r="KA86" s="1057" t="s">
        <v>368</v>
      </c>
      <c r="KB86" s="1056" t="s">
        <v>368</v>
      </c>
      <c r="KC86" s="1057" t="s">
        <v>368</v>
      </c>
      <c r="KD86" s="1063" t="s">
        <v>368</v>
      </c>
      <c r="KE86" s="1064">
        <f t="shared" si="961"/>
        <v>3</v>
      </c>
      <c r="KF86" s="1065"/>
      <c r="KG86" s="1112">
        <f t="shared" si="988"/>
        <v>0</v>
      </c>
      <c r="KH86" s="3305">
        <f t="shared" si="989"/>
        <v>0</v>
      </c>
      <c r="KI86" s="1067">
        <f t="shared" si="962"/>
        <v>3</v>
      </c>
      <c r="KJ86" s="1068"/>
      <c r="KK86" s="1113">
        <f t="shared" si="1019"/>
        <v>0</v>
      </c>
      <c r="KL86" s="1070">
        <v>3</v>
      </c>
      <c r="KM86" s="1071" t="s">
        <v>353</v>
      </c>
      <c r="KN86" s="1072">
        <f t="shared" si="1020"/>
        <v>0</v>
      </c>
      <c r="KO86" s="1073">
        <v>3</v>
      </c>
      <c r="KP86" s="1071"/>
      <c r="KQ86" s="1074">
        <f t="shared" si="1021"/>
        <v>0</v>
      </c>
      <c r="KR86" s="1073">
        <v>3</v>
      </c>
      <c r="KS86" s="1071"/>
      <c r="KT86" s="1074">
        <f t="shared" si="1022"/>
        <v>0</v>
      </c>
      <c r="KU86" s="1073">
        <v>3</v>
      </c>
      <c r="KV86" s="1075"/>
      <c r="KW86" s="2779">
        <f t="shared" si="963"/>
        <v>1</v>
      </c>
      <c r="KX86" s="2786">
        <f t="shared" si="1023"/>
        <v>0</v>
      </c>
      <c r="KY86" s="2787">
        <f t="shared" si="1024"/>
        <v>0</v>
      </c>
      <c r="KZ86" s="2703">
        <f t="shared" si="964"/>
        <v>1</v>
      </c>
      <c r="LA86" s="2786">
        <f t="shared" si="1025"/>
        <v>0</v>
      </c>
      <c r="LB86" s="2787">
        <f t="shared" si="1026"/>
        <v>0</v>
      </c>
      <c r="LC86" s="2952">
        <f t="shared" ref="LC86:LC149" si="1039">LF86+LI86+LL86</f>
        <v>1</v>
      </c>
      <c r="LD86" s="1077">
        <v>0</v>
      </c>
      <c r="LE86" s="1078">
        <v>0</v>
      </c>
      <c r="LF86" s="2718">
        <v>0</v>
      </c>
      <c r="LG86" s="1077">
        <v>1</v>
      </c>
      <c r="LH86" s="2703">
        <v>1</v>
      </c>
      <c r="LI86" s="1079">
        <v>1</v>
      </c>
      <c r="LJ86" s="1077"/>
      <c r="LK86" s="2703"/>
      <c r="LL86" s="2704"/>
      <c r="LM86" s="2779">
        <f t="shared" ref="LM86:LM149" si="1040">LT86+LW86+LZ86+MC86+MF86+MI86</f>
        <v>2</v>
      </c>
      <c r="LN86" s="2786">
        <f t="shared" si="1027"/>
        <v>0</v>
      </c>
      <c r="LO86" s="2787">
        <f t="shared" si="1028"/>
        <v>0</v>
      </c>
      <c r="LP86" s="2782">
        <f t="shared" ref="LP86:LP149" si="1041">LU86+LX86+MA86+MD86+MG86+MJ86</f>
        <v>2</v>
      </c>
      <c r="LQ86" s="2786">
        <f t="shared" si="1029"/>
        <v>0</v>
      </c>
      <c r="LR86" s="2787">
        <f t="shared" ref="LR86:LR149" si="1042">IF(OR(LP86="-",LS86="-"),"-",LP86-LS86)</f>
        <v>0</v>
      </c>
      <c r="LS86" s="2783">
        <f t="shared" si="965"/>
        <v>2</v>
      </c>
      <c r="LT86" s="2837">
        <v>0</v>
      </c>
      <c r="LU86" s="1081">
        <v>0</v>
      </c>
      <c r="LV86" s="1084">
        <v>0</v>
      </c>
      <c r="LW86" s="1080">
        <v>0</v>
      </c>
      <c r="LX86" s="1081">
        <v>0</v>
      </c>
      <c r="LY86" s="1082">
        <v>0</v>
      </c>
      <c r="LZ86" s="1080"/>
      <c r="MA86" s="1081"/>
      <c r="MB86" s="1083"/>
      <c r="MC86" s="1080">
        <v>1</v>
      </c>
      <c r="MD86" s="1085">
        <v>1</v>
      </c>
      <c r="ME86" s="1086">
        <v>1</v>
      </c>
      <c r="MF86" s="1080"/>
      <c r="MG86" s="1081"/>
      <c r="MH86" s="1083"/>
      <c r="MI86" s="1080">
        <v>1</v>
      </c>
      <c r="MJ86" s="1085">
        <v>1</v>
      </c>
      <c r="MK86" s="1087"/>
      <c r="ML86" s="2863">
        <v>1</v>
      </c>
      <c r="MM86" s="2871" t="s">
        <v>353</v>
      </c>
      <c r="MN86" s="1088">
        <v>0</v>
      </c>
      <c r="MO86" s="2786" t="str">
        <f t="shared" si="1030"/>
        <v>-</v>
      </c>
      <c r="MP86" s="2787">
        <f t="shared" si="1031"/>
        <v>0</v>
      </c>
      <c r="MQ86" s="1085"/>
      <c r="MR86" s="3185"/>
      <c r="MS86" s="2786" t="str">
        <f t="shared" si="990"/>
        <v>-</v>
      </c>
      <c r="MT86" s="2787">
        <f t="shared" si="991"/>
        <v>0</v>
      </c>
      <c r="MU86" s="3147"/>
      <c r="MV86" s="3164"/>
      <c r="MW86" s="1089">
        <f t="shared" si="966"/>
        <v>3</v>
      </c>
      <c r="MX86" s="1120">
        <v>0</v>
      </c>
      <c r="MY86" s="1090">
        <v>1</v>
      </c>
      <c r="MZ86" s="1091">
        <v>0</v>
      </c>
      <c r="NA86" s="1090">
        <v>1</v>
      </c>
      <c r="NB86" s="1091">
        <v>0</v>
      </c>
      <c r="NC86" s="1090">
        <v>0</v>
      </c>
      <c r="ND86" s="1091">
        <v>0</v>
      </c>
      <c r="NE86" s="1090">
        <v>0</v>
      </c>
      <c r="NF86" s="1091">
        <v>0</v>
      </c>
      <c r="NG86" s="1090">
        <v>0</v>
      </c>
      <c r="NH86" s="1090">
        <v>0</v>
      </c>
      <c r="NI86" s="1090">
        <v>0</v>
      </c>
      <c r="NJ86" s="1090">
        <v>0</v>
      </c>
      <c r="NK86" s="1090">
        <v>0</v>
      </c>
      <c r="NL86" s="1090">
        <v>0</v>
      </c>
      <c r="NM86" s="1090">
        <v>0</v>
      </c>
      <c r="NN86" s="1090">
        <v>0</v>
      </c>
      <c r="NO86" s="1090">
        <v>0</v>
      </c>
      <c r="NP86" s="1090">
        <v>0</v>
      </c>
      <c r="NQ86" s="1090">
        <v>0</v>
      </c>
      <c r="NR86" s="1134">
        <v>1</v>
      </c>
    </row>
    <row r="87" spans="1:382" s="88" customFormat="1" ht="20.100000000000001" customHeight="1">
      <c r="A87" s="566" t="s">
        <v>600</v>
      </c>
      <c r="B87" s="567"/>
      <c r="C87" s="567"/>
      <c r="D87" s="568" t="s">
        <v>775</v>
      </c>
      <c r="E87" s="569">
        <v>26</v>
      </c>
      <c r="F87" s="570">
        <v>26</v>
      </c>
      <c r="G87" s="571">
        <v>26</v>
      </c>
      <c r="H87" s="572">
        <f t="shared" si="969"/>
        <v>3.4754975100277094E-3</v>
      </c>
      <c r="I87" s="573">
        <f t="shared" si="970"/>
        <v>3.4491994122055566E-3</v>
      </c>
      <c r="J87" s="574">
        <f t="shared" si="971"/>
        <v>3.4251590738305841E-3</v>
      </c>
      <c r="K87" s="575">
        <f t="shared" si="665"/>
        <v>3.5000427040726154E-3</v>
      </c>
      <c r="L87" s="576">
        <f t="shared" si="666"/>
        <v>3.4739805677491808E-3</v>
      </c>
      <c r="M87" s="577">
        <f t="shared" si="667"/>
        <v>3.4272627753671784E-3</v>
      </c>
      <c r="N87" s="578">
        <f t="shared" si="859"/>
        <v>4.1174255989274856E-2</v>
      </c>
      <c r="O87" s="579">
        <f t="shared" si="881"/>
        <v>4.1306975548935441E-2</v>
      </c>
      <c r="P87" s="580">
        <f t="shared" si="882"/>
        <v>4.2663476874003188E-2</v>
      </c>
      <c r="Q87" s="581">
        <f t="shared" si="883"/>
        <v>4.3477804155549485E-2</v>
      </c>
      <c r="R87" s="580">
        <f t="shared" si="884"/>
        <v>4.3559318316408219E-2</v>
      </c>
      <c r="S87" s="582">
        <f t="shared" si="885"/>
        <v>4.2538025419732645E-2</v>
      </c>
      <c r="T87" s="578" t="s">
        <v>368</v>
      </c>
      <c r="U87" s="579" t="s">
        <v>368</v>
      </c>
      <c r="V87" s="574" t="s">
        <v>368</v>
      </c>
      <c r="W87" s="583" t="s">
        <v>368</v>
      </c>
      <c r="X87" s="574" t="s">
        <v>368</v>
      </c>
      <c r="Y87" s="584" t="s">
        <v>368</v>
      </c>
      <c r="Z87" s="2043">
        <f t="shared" si="1032"/>
        <v>4484</v>
      </c>
      <c r="AA87" s="2190">
        <f t="shared" si="450"/>
        <v>3.3179723502304137E-2</v>
      </c>
      <c r="AB87" s="2191">
        <f t="shared" si="972"/>
        <v>144</v>
      </c>
      <c r="AC87" s="2032">
        <f t="shared" si="664"/>
        <v>4340</v>
      </c>
      <c r="AD87" s="585">
        <f t="shared" si="452"/>
        <v>1.4018691588784993E-2</v>
      </c>
      <c r="AE87" s="2025">
        <f t="shared" si="973"/>
        <v>60</v>
      </c>
      <c r="AF87" s="586" t="s">
        <v>112</v>
      </c>
      <c r="AG87" s="585">
        <f t="shared" si="974"/>
        <v>3.4066199565112365E-2</v>
      </c>
      <c r="AH87" s="2052">
        <v>4139</v>
      </c>
      <c r="AI87" s="585">
        <f t="shared" si="975"/>
        <v>4.2044310171198473E-2</v>
      </c>
      <c r="AJ87" s="587">
        <v>3972</v>
      </c>
      <c r="AK87" s="588">
        <f t="shared" si="992"/>
        <v>2.3975251353441696E-2</v>
      </c>
      <c r="AL87" s="2052">
        <v>3879</v>
      </c>
      <c r="AM87" s="589">
        <f t="shared" si="993"/>
        <v>3.1374634405743063E-2</v>
      </c>
      <c r="AN87" s="2067">
        <v>3761</v>
      </c>
      <c r="AO87" s="585">
        <f t="shared" si="976"/>
        <v>5.6149732620320858E-3</v>
      </c>
      <c r="AP87" s="2052">
        <v>3740</v>
      </c>
      <c r="AQ87" s="589">
        <f t="shared" si="977"/>
        <v>9.9918984607074712E-3</v>
      </c>
      <c r="AR87" s="2067">
        <v>3703</v>
      </c>
      <c r="AS87" s="585">
        <f t="shared" si="978"/>
        <v>2.3776610450649605E-2</v>
      </c>
      <c r="AT87" s="2052">
        <v>3617</v>
      </c>
      <c r="AU87" s="589">
        <f t="shared" si="979"/>
        <v>5.0537322102817361E-2</v>
      </c>
      <c r="AV87" s="2067">
        <v>3443</v>
      </c>
      <c r="AW87" s="585">
        <f t="shared" si="980"/>
        <v>3.3003300330032959E-2</v>
      </c>
      <c r="AX87" s="2052">
        <v>3333</v>
      </c>
      <c r="AY87" s="589">
        <f t="shared" si="994"/>
        <v>2.1765787860208441E-2</v>
      </c>
      <c r="AZ87" s="2081">
        <v>3262</v>
      </c>
      <c r="BA87" s="2092">
        <f t="shared" si="1033"/>
        <v>1874</v>
      </c>
      <c r="BB87" s="2102">
        <f t="shared" si="892"/>
        <v>1802</v>
      </c>
      <c r="BC87" s="2111">
        <v>1778</v>
      </c>
      <c r="BD87" s="590">
        <f t="shared" si="893"/>
        <v>2610</v>
      </c>
      <c r="BE87" s="591">
        <f t="shared" si="894"/>
        <v>2538</v>
      </c>
      <c r="BF87" s="2135">
        <v>2502</v>
      </c>
      <c r="BG87" s="2145">
        <f t="shared" si="895"/>
        <v>2484</v>
      </c>
      <c r="BH87" s="593">
        <f t="shared" si="896"/>
        <v>1010</v>
      </c>
      <c r="BI87" s="593">
        <f t="shared" si="897"/>
        <v>1474</v>
      </c>
      <c r="BJ87" s="592">
        <f t="shared" si="898"/>
        <v>2000</v>
      </c>
      <c r="BK87" s="593">
        <f t="shared" si="899"/>
        <v>864</v>
      </c>
      <c r="BL87" s="594">
        <f t="shared" si="900"/>
        <v>1136</v>
      </c>
      <c r="BM87" s="2125">
        <f t="shared" si="1034"/>
        <v>4484</v>
      </c>
      <c r="BN87" s="3271" t="s">
        <v>367</v>
      </c>
      <c r="BO87" s="595" t="s">
        <v>367</v>
      </c>
      <c r="BP87" s="596">
        <f t="shared" si="453"/>
        <v>2773</v>
      </c>
      <c r="BQ87" s="2162">
        <f t="shared" si="981"/>
        <v>1.986024273630016E-2</v>
      </c>
      <c r="BR87" s="2163">
        <f t="shared" si="1035"/>
        <v>54</v>
      </c>
      <c r="BS87" s="597">
        <f t="shared" si="995"/>
        <v>2719</v>
      </c>
      <c r="BT87" s="598">
        <f t="shared" si="996"/>
        <v>9.2798812175203249E-3</v>
      </c>
      <c r="BU87" s="599">
        <v>2694</v>
      </c>
      <c r="BV87" s="598">
        <f t="shared" si="997"/>
        <v>2.9029793735676046E-2</v>
      </c>
      <c r="BW87" s="599">
        <v>2618</v>
      </c>
      <c r="BX87" s="598">
        <f t="shared" si="998"/>
        <v>2.6666666666666616E-2</v>
      </c>
      <c r="BY87" s="600">
        <v>2550</v>
      </c>
      <c r="BZ87" s="601">
        <f t="shared" si="1036"/>
        <v>1019</v>
      </c>
      <c r="CA87" s="602">
        <v>983</v>
      </c>
      <c r="CB87" s="603">
        <v>977</v>
      </c>
      <c r="CC87" s="604">
        <f t="shared" si="1037"/>
        <v>1754</v>
      </c>
      <c r="CD87" s="605">
        <v>1736</v>
      </c>
      <c r="CE87" s="603">
        <v>1717</v>
      </c>
      <c r="CF87" s="606">
        <f t="shared" si="454"/>
        <v>1393</v>
      </c>
      <c r="CG87" s="607">
        <v>359</v>
      </c>
      <c r="CH87" s="608">
        <v>1034</v>
      </c>
      <c r="CI87" s="606">
        <f t="shared" si="455"/>
        <v>1380</v>
      </c>
      <c r="CJ87" s="608">
        <v>660</v>
      </c>
      <c r="CK87" s="609">
        <v>720</v>
      </c>
      <c r="CL87" s="610">
        <f t="shared" si="800"/>
        <v>1711</v>
      </c>
      <c r="CM87" s="611">
        <f t="shared" si="999"/>
        <v>5.5521283158544099E-2</v>
      </c>
      <c r="CN87" s="2006">
        <f t="shared" si="1000"/>
        <v>90</v>
      </c>
      <c r="CO87" s="612">
        <f t="shared" si="1001"/>
        <v>1621</v>
      </c>
      <c r="CP87" s="613">
        <f t="shared" si="1002"/>
        <v>2.2068095838587709E-2</v>
      </c>
      <c r="CQ87" s="614">
        <v>1586</v>
      </c>
      <c r="CR87" s="615">
        <f t="shared" si="1003"/>
        <v>4.2735042735042805E-2</v>
      </c>
      <c r="CS87" s="614">
        <v>1521</v>
      </c>
      <c r="CT87" s="615">
        <f t="shared" si="1003"/>
        <v>6.9620253164556889E-2</v>
      </c>
      <c r="CU87" s="616">
        <v>1422</v>
      </c>
      <c r="CV87" s="617">
        <f t="shared" si="901"/>
        <v>855</v>
      </c>
      <c r="CW87" s="618">
        <f t="shared" si="902"/>
        <v>819</v>
      </c>
      <c r="CX87" s="619">
        <v>2708</v>
      </c>
      <c r="CY87" s="620">
        <f t="shared" si="967"/>
        <v>856</v>
      </c>
      <c r="CZ87" s="621">
        <f t="shared" si="1038"/>
        <v>802</v>
      </c>
      <c r="DA87" s="622">
        <v>785</v>
      </c>
      <c r="DB87" s="606">
        <f t="shared" si="903"/>
        <v>1091</v>
      </c>
      <c r="DC87" s="623">
        <f t="shared" si="904"/>
        <v>651</v>
      </c>
      <c r="DD87" s="624">
        <f t="shared" si="905"/>
        <v>440</v>
      </c>
      <c r="DE87" s="606">
        <f t="shared" si="906"/>
        <v>620</v>
      </c>
      <c r="DF87" s="624">
        <f t="shared" si="907"/>
        <v>204</v>
      </c>
      <c r="DG87" s="1140">
        <f t="shared" si="908"/>
        <v>416</v>
      </c>
      <c r="DH87" s="1146">
        <f t="shared" si="909"/>
        <v>1207</v>
      </c>
      <c r="DI87" s="625">
        <f t="shared" si="1004"/>
        <v>1153</v>
      </c>
      <c r="DJ87" s="626">
        <f t="shared" si="1005"/>
        <v>1135</v>
      </c>
      <c r="DK87" s="627">
        <f t="shared" si="910"/>
        <v>667</v>
      </c>
      <c r="DL87" s="627">
        <f t="shared" si="911"/>
        <v>540</v>
      </c>
      <c r="DM87" s="628">
        <f t="shared" si="912"/>
        <v>758</v>
      </c>
      <c r="DN87" s="625">
        <f t="shared" si="913"/>
        <v>718</v>
      </c>
      <c r="DO87" s="629">
        <v>695</v>
      </c>
      <c r="DP87" s="630">
        <f t="shared" si="914"/>
        <v>449</v>
      </c>
      <c r="DQ87" s="625">
        <f t="shared" si="915"/>
        <v>435</v>
      </c>
      <c r="DR87" s="631">
        <v>440</v>
      </c>
      <c r="DS87" s="632">
        <v>537</v>
      </c>
      <c r="DT87" s="633">
        <v>511</v>
      </c>
      <c r="DU87" s="634">
        <v>499</v>
      </c>
      <c r="DV87" s="635">
        <v>221</v>
      </c>
      <c r="DW87" s="636">
        <v>207</v>
      </c>
      <c r="DX87" s="637">
        <v>196</v>
      </c>
      <c r="DY87" s="635">
        <v>130</v>
      </c>
      <c r="DZ87" s="636">
        <v>126</v>
      </c>
      <c r="EA87" s="638">
        <v>120</v>
      </c>
      <c r="EB87" s="639">
        <v>319</v>
      </c>
      <c r="EC87" s="636">
        <v>309</v>
      </c>
      <c r="ED87" s="640">
        <v>320</v>
      </c>
      <c r="EE87" s="641">
        <f t="shared" si="1006"/>
        <v>0</v>
      </c>
      <c r="EF87" s="642">
        <f t="shared" si="1007"/>
        <v>0</v>
      </c>
      <c r="EG87" s="643">
        <f t="shared" si="1008"/>
        <v>0</v>
      </c>
      <c r="EH87" s="620">
        <f t="shared" si="916"/>
        <v>0</v>
      </c>
      <c r="EI87" s="644">
        <f t="shared" si="917"/>
        <v>0</v>
      </c>
      <c r="EJ87" s="645">
        <f t="shared" si="918"/>
        <v>0</v>
      </c>
      <c r="EK87" s="643">
        <f t="shared" si="919"/>
        <v>0</v>
      </c>
      <c r="EL87" s="646">
        <v>0</v>
      </c>
      <c r="EM87" s="645">
        <f t="shared" si="920"/>
        <v>0</v>
      </c>
      <c r="EN87" s="642">
        <f t="shared" si="921"/>
        <v>0</v>
      </c>
      <c r="EO87" s="646">
        <v>0</v>
      </c>
      <c r="EP87" s="647">
        <v>0</v>
      </c>
      <c r="EQ87" s="648">
        <v>0</v>
      </c>
      <c r="ER87" s="649">
        <v>0</v>
      </c>
      <c r="ES87" s="650">
        <v>0</v>
      </c>
      <c r="ET87" s="651">
        <v>0</v>
      </c>
      <c r="EU87" s="646">
        <v>0</v>
      </c>
      <c r="EV87" s="647">
        <v>0</v>
      </c>
      <c r="EW87" s="648">
        <v>0</v>
      </c>
      <c r="EX87" s="652">
        <v>0</v>
      </c>
      <c r="EY87" s="653">
        <v>0</v>
      </c>
      <c r="EZ87" s="648">
        <v>0</v>
      </c>
      <c r="FA87" s="654">
        <v>0</v>
      </c>
      <c r="FB87" s="641">
        <f t="shared" si="1009"/>
        <v>124</v>
      </c>
      <c r="FC87" s="655">
        <f t="shared" si="1010"/>
        <v>124</v>
      </c>
      <c r="FD87" s="656">
        <f t="shared" si="1011"/>
        <v>126</v>
      </c>
      <c r="FE87" s="657">
        <f t="shared" si="922"/>
        <v>68</v>
      </c>
      <c r="FF87" s="657">
        <f t="shared" si="923"/>
        <v>56</v>
      </c>
      <c r="FG87" s="645">
        <f t="shared" si="924"/>
        <v>67</v>
      </c>
      <c r="FH87" s="656">
        <f t="shared" si="925"/>
        <v>67</v>
      </c>
      <c r="FI87" s="658">
        <v>66</v>
      </c>
      <c r="FJ87" s="659">
        <f t="shared" si="926"/>
        <v>57</v>
      </c>
      <c r="FK87" s="655">
        <f t="shared" si="927"/>
        <v>57</v>
      </c>
      <c r="FL87" s="660">
        <v>60</v>
      </c>
      <c r="FM87" s="661">
        <v>45</v>
      </c>
      <c r="FN87" s="662">
        <v>46</v>
      </c>
      <c r="FO87" s="619">
        <v>48</v>
      </c>
      <c r="FP87" s="663">
        <v>22</v>
      </c>
      <c r="FQ87" s="662">
        <v>21</v>
      </c>
      <c r="FR87" s="619">
        <v>18</v>
      </c>
      <c r="FS87" s="663">
        <v>23</v>
      </c>
      <c r="FT87" s="662">
        <v>24</v>
      </c>
      <c r="FU87" s="664">
        <v>24</v>
      </c>
      <c r="FV87" s="665">
        <v>34</v>
      </c>
      <c r="FW87" s="662">
        <v>33</v>
      </c>
      <c r="FX87" s="666">
        <v>36</v>
      </c>
      <c r="FY87" s="641">
        <f t="shared" si="1012"/>
        <v>136</v>
      </c>
      <c r="FZ87" s="667">
        <f t="shared" si="1013"/>
        <v>121</v>
      </c>
      <c r="GA87" s="668">
        <f t="shared" si="1014"/>
        <v>113</v>
      </c>
      <c r="GB87" s="620">
        <f t="shared" si="928"/>
        <v>52</v>
      </c>
      <c r="GC87" s="620">
        <f t="shared" si="929"/>
        <v>84</v>
      </c>
      <c r="GD87" s="645">
        <f t="shared" si="930"/>
        <v>103</v>
      </c>
      <c r="GE87" s="668">
        <f t="shared" si="931"/>
        <v>96</v>
      </c>
      <c r="GF87" s="669">
        <v>89</v>
      </c>
      <c r="GG87" s="670">
        <f t="shared" si="932"/>
        <v>33</v>
      </c>
      <c r="GH87" s="667">
        <f t="shared" si="933"/>
        <v>25</v>
      </c>
      <c r="GI87" s="671">
        <v>24</v>
      </c>
      <c r="GJ87" s="672">
        <v>41</v>
      </c>
      <c r="GK87" s="673">
        <v>39</v>
      </c>
      <c r="GL87" s="674">
        <v>38</v>
      </c>
      <c r="GM87" s="675">
        <v>62</v>
      </c>
      <c r="GN87" s="673">
        <v>57</v>
      </c>
      <c r="GO87" s="676">
        <v>51</v>
      </c>
      <c r="GP87" s="675">
        <v>11</v>
      </c>
      <c r="GQ87" s="673">
        <v>10</v>
      </c>
      <c r="GR87" s="677">
        <v>10</v>
      </c>
      <c r="GS87" s="672">
        <v>22</v>
      </c>
      <c r="GT87" s="673">
        <v>15</v>
      </c>
      <c r="GU87" s="678">
        <v>14</v>
      </c>
      <c r="GV87" s="641">
        <f t="shared" si="1015"/>
        <v>12</v>
      </c>
      <c r="GW87" s="679">
        <f t="shared" si="1016"/>
        <v>13</v>
      </c>
      <c r="GX87" s="680">
        <f t="shared" si="1017"/>
        <v>15</v>
      </c>
      <c r="GY87" s="620">
        <f t="shared" si="934"/>
        <v>7</v>
      </c>
      <c r="GZ87" s="620">
        <f t="shared" si="935"/>
        <v>5</v>
      </c>
      <c r="HA87" s="645">
        <f t="shared" si="936"/>
        <v>7</v>
      </c>
      <c r="HB87" s="680">
        <f t="shared" si="937"/>
        <v>6</v>
      </c>
      <c r="HC87" s="681">
        <f t="shared" si="1018"/>
        <v>8</v>
      </c>
      <c r="HD87" s="645">
        <f t="shared" si="938"/>
        <v>5</v>
      </c>
      <c r="HE87" s="680">
        <f t="shared" si="939"/>
        <v>7</v>
      </c>
      <c r="HF87" s="682">
        <f t="shared" si="939"/>
        <v>7</v>
      </c>
      <c r="HG87" s="683">
        <v>5</v>
      </c>
      <c r="HH87" s="591">
        <v>4</v>
      </c>
      <c r="HI87" s="684">
        <v>4</v>
      </c>
      <c r="HJ87" s="685">
        <v>2</v>
      </c>
      <c r="HK87" s="591">
        <v>2</v>
      </c>
      <c r="HL87" s="684">
        <v>4</v>
      </c>
      <c r="HM87" s="685">
        <v>2</v>
      </c>
      <c r="HN87" s="591">
        <v>2</v>
      </c>
      <c r="HO87" s="686">
        <v>2</v>
      </c>
      <c r="HP87" s="683">
        <v>3</v>
      </c>
      <c r="HQ87" s="591">
        <v>5</v>
      </c>
      <c r="HR87" s="687">
        <v>5</v>
      </c>
      <c r="HS87" s="688">
        <f t="shared" si="940"/>
        <v>232</v>
      </c>
      <c r="HT87" s="689">
        <f t="shared" si="941"/>
        <v>210</v>
      </c>
      <c r="HU87" s="690">
        <f t="shared" si="942"/>
        <v>197</v>
      </c>
      <c r="HV87" s="620">
        <f t="shared" si="943"/>
        <v>61</v>
      </c>
      <c r="HW87" s="691">
        <f t="shared" si="944"/>
        <v>171</v>
      </c>
      <c r="HX87" s="645">
        <f t="shared" si="945"/>
        <v>156</v>
      </c>
      <c r="HY87" s="690">
        <f t="shared" si="946"/>
        <v>139</v>
      </c>
      <c r="HZ87" s="692">
        <v>130</v>
      </c>
      <c r="IA87" s="645">
        <f t="shared" si="947"/>
        <v>76</v>
      </c>
      <c r="IB87" s="690">
        <f t="shared" si="947"/>
        <v>71</v>
      </c>
      <c r="IC87" s="693">
        <v>67</v>
      </c>
      <c r="ID87" s="694">
        <v>23</v>
      </c>
      <c r="IE87" s="695">
        <v>22</v>
      </c>
      <c r="IF87" s="692">
        <v>24</v>
      </c>
      <c r="IG87" s="696">
        <v>133</v>
      </c>
      <c r="IH87" s="695">
        <v>117</v>
      </c>
      <c r="II87" s="692">
        <v>106</v>
      </c>
      <c r="IJ87" s="696">
        <v>38</v>
      </c>
      <c r="IK87" s="695">
        <v>35</v>
      </c>
      <c r="IL87" s="697">
        <v>32</v>
      </c>
      <c r="IM87" s="696">
        <v>38</v>
      </c>
      <c r="IN87" s="695">
        <v>36</v>
      </c>
      <c r="IO87" s="698">
        <v>35</v>
      </c>
      <c r="IP87" s="1943">
        <f t="shared" si="948"/>
        <v>4484</v>
      </c>
      <c r="IQ87" s="3216">
        <f t="shared" si="949"/>
        <v>691</v>
      </c>
      <c r="IR87" s="3230">
        <v>307</v>
      </c>
      <c r="IS87" s="3231">
        <v>384</v>
      </c>
      <c r="IT87" s="3216">
        <f t="shared" si="950"/>
        <v>564</v>
      </c>
      <c r="IU87" s="3230">
        <v>227</v>
      </c>
      <c r="IV87" s="3231">
        <v>337</v>
      </c>
      <c r="IW87" s="3216">
        <f t="shared" si="951"/>
        <v>900</v>
      </c>
      <c r="IX87" s="3230">
        <v>294</v>
      </c>
      <c r="IY87" s="3231">
        <v>606</v>
      </c>
      <c r="IZ87" s="3216">
        <f t="shared" si="952"/>
        <v>694</v>
      </c>
      <c r="JA87" s="3230">
        <v>230</v>
      </c>
      <c r="JB87" s="3231">
        <v>464</v>
      </c>
      <c r="JC87" s="3216">
        <f t="shared" si="953"/>
        <v>496</v>
      </c>
      <c r="JD87" s="3230">
        <v>209</v>
      </c>
      <c r="JE87" s="3231">
        <v>287</v>
      </c>
      <c r="JF87" s="3216">
        <f t="shared" si="954"/>
        <v>1139</v>
      </c>
      <c r="JG87" s="3230">
        <v>607</v>
      </c>
      <c r="JH87" s="3232">
        <v>532</v>
      </c>
      <c r="JI87" s="87"/>
      <c r="JJ87" s="970">
        <v>38</v>
      </c>
      <c r="JK87" s="971">
        <v>37</v>
      </c>
      <c r="JL87" s="972">
        <v>34</v>
      </c>
      <c r="JM87" s="973">
        <f t="shared" si="982"/>
        <v>1.72079389847316E-3</v>
      </c>
      <c r="JN87" s="974">
        <f t="shared" si="983"/>
        <v>1.8188375119557207E-3</v>
      </c>
      <c r="JO87" s="975">
        <f t="shared" si="984"/>
        <v>1.8753701388431927E-3</v>
      </c>
      <c r="JP87" s="976">
        <f t="shared" si="985"/>
        <v>1.8942130187013404E-3</v>
      </c>
      <c r="JQ87" s="977">
        <f t="shared" si="986"/>
        <v>2.005860601409335E-3</v>
      </c>
      <c r="JR87" s="976">
        <f t="shared" si="987"/>
        <v>1.9847598794967215E-3</v>
      </c>
      <c r="JS87" s="978">
        <f t="shared" si="872"/>
        <v>9.0699461952344351E-2</v>
      </c>
      <c r="JT87" s="979">
        <f t="shared" si="873"/>
        <v>9.8305084745762716E-2</v>
      </c>
      <c r="JU87" s="980">
        <f t="shared" si="874"/>
        <v>9.4527363184079602E-2</v>
      </c>
      <c r="JV87" s="981">
        <f t="shared" si="875"/>
        <v>9.6959737058340184E-2</v>
      </c>
      <c r="JW87" s="980">
        <f t="shared" si="876"/>
        <v>9.6395641240569985E-2</v>
      </c>
      <c r="JX87" s="982">
        <f t="shared" si="877"/>
        <v>9.2333058532563891E-2</v>
      </c>
      <c r="JY87" s="978" t="s">
        <v>368</v>
      </c>
      <c r="JZ87" s="979" t="s">
        <v>368</v>
      </c>
      <c r="KA87" s="977" t="s">
        <v>368</v>
      </c>
      <c r="KB87" s="976" t="s">
        <v>368</v>
      </c>
      <c r="KC87" s="977" t="s">
        <v>368</v>
      </c>
      <c r="KD87" s="983" t="s">
        <v>368</v>
      </c>
      <c r="KE87" s="984">
        <f t="shared" si="961"/>
        <v>118</v>
      </c>
      <c r="KF87" s="985"/>
      <c r="KG87" s="986">
        <f t="shared" si="988"/>
        <v>1.7241379310344751E-2</v>
      </c>
      <c r="KH87" s="3300">
        <f t="shared" si="989"/>
        <v>2</v>
      </c>
      <c r="KI87" s="987">
        <f t="shared" si="962"/>
        <v>116</v>
      </c>
      <c r="KJ87" s="988"/>
      <c r="KK87" s="989">
        <f t="shared" si="1019"/>
        <v>1.7543859649122862E-2</v>
      </c>
      <c r="KL87" s="990" t="s">
        <v>92</v>
      </c>
      <c r="KM87" s="991"/>
      <c r="KN87" s="992">
        <f t="shared" si="1020"/>
        <v>-3.3898305084745783E-2</v>
      </c>
      <c r="KO87" s="993">
        <v>118</v>
      </c>
      <c r="KP87" s="991"/>
      <c r="KQ87" s="994">
        <f t="shared" si="1021"/>
        <v>2.6086956521739202E-2</v>
      </c>
      <c r="KR87" s="993">
        <v>115</v>
      </c>
      <c r="KS87" s="991"/>
      <c r="KT87" s="994">
        <f t="shared" si="1022"/>
        <v>2.6785714285714191E-2</v>
      </c>
      <c r="KU87" s="993">
        <v>112</v>
      </c>
      <c r="KV87" s="995"/>
      <c r="KW87" s="2769">
        <f t="shared" si="963"/>
        <v>10</v>
      </c>
      <c r="KX87" s="2770">
        <f t="shared" si="1023"/>
        <v>0</v>
      </c>
      <c r="KY87" s="2771">
        <f t="shared" si="1024"/>
        <v>0</v>
      </c>
      <c r="KZ87" s="2964">
        <f t="shared" si="964"/>
        <v>10</v>
      </c>
      <c r="LA87" s="2770">
        <f t="shared" si="1025"/>
        <v>0</v>
      </c>
      <c r="LB87" s="2771">
        <f t="shared" si="1026"/>
        <v>0</v>
      </c>
      <c r="LC87" s="2950">
        <f t="shared" si="1039"/>
        <v>10</v>
      </c>
      <c r="LD87" s="996">
        <v>7</v>
      </c>
      <c r="LE87" s="997">
        <v>6</v>
      </c>
      <c r="LF87" s="2716">
        <v>8</v>
      </c>
      <c r="LG87" s="996">
        <v>3</v>
      </c>
      <c r="LH87" s="2699">
        <v>4</v>
      </c>
      <c r="LI87" s="998">
        <v>2</v>
      </c>
      <c r="LJ87" s="996"/>
      <c r="LK87" s="2699"/>
      <c r="LL87" s="2700"/>
      <c r="LM87" s="2769">
        <f t="shared" si="1040"/>
        <v>108</v>
      </c>
      <c r="LN87" s="2770">
        <f t="shared" si="1027"/>
        <v>1.8867924528301883E-2</v>
      </c>
      <c r="LO87" s="2771">
        <f t="shared" si="1028"/>
        <v>2</v>
      </c>
      <c r="LP87" s="2772">
        <f t="shared" si="1041"/>
        <v>106</v>
      </c>
      <c r="LQ87" s="2770">
        <f t="shared" si="1029"/>
        <v>1.9230769230769162E-2</v>
      </c>
      <c r="LR87" s="2771">
        <f t="shared" si="1042"/>
        <v>2</v>
      </c>
      <c r="LS87" s="2773">
        <f t="shared" si="965"/>
        <v>104</v>
      </c>
      <c r="LT87" s="2835">
        <v>51</v>
      </c>
      <c r="LU87" s="1000">
        <v>47</v>
      </c>
      <c r="LV87" s="1001">
        <v>49</v>
      </c>
      <c r="LW87" s="999">
        <v>6</v>
      </c>
      <c r="LX87" s="1000">
        <v>9</v>
      </c>
      <c r="LY87" s="1002">
        <v>6</v>
      </c>
      <c r="LZ87" s="999"/>
      <c r="MA87" s="1000"/>
      <c r="MB87" s="1002"/>
      <c r="MC87" s="999">
        <v>5</v>
      </c>
      <c r="MD87" s="1003">
        <v>5</v>
      </c>
      <c r="ME87" s="1002">
        <v>5</v>
      </c>
      <c r="MF87" s="999"/>
      <c r="MG87" s="1000"/>
      <c r="MH87" s="1002"/>
      <c r="MI87" s="999">
        <v>46</v>
      </c>
      <c r="MJ87" s="1003">
        <v>45</v>
      </c>
      <c r="MK87" s="1004"/>
      <c r="ML87" s="2861">
        <v>44</v>
      </c>
      <c r="MM87" s="2869"/>
      <c r="MN87" s="1005">
        <v>0</v>
      </c>
      <c r="MO87" s="2770" t="str">
        <f t="shared" si="1030"/>
        <v>-</v>
      </c>
      <c r="MP87" s="2771">
        <f t="shared" si="1031"/>
        <v>0</v>
      </c>
      <c r="MQ87" s="1006"/>
      <c r="MR87" s="3183"/>
      <c r="MS87" s="2770" t="str">
        <f t="shared" si="990"/>
        <v>-</v>
      </c>
      <c r="MT87" s="2771">
        <f t="shared" si="991"/>
        <v>0</v>
      </c>
      <c r="MU87" s="3145"/>
      <c r="MV87" s="3162"/>
      <c r="MW87" s="1007">
        <f t="shared" si="966"/>
        <v>118</v>
      </c>
      <c r="MX87" s="1130">
        <v>0</v>
      </c>
      <c r="MY87" s="1008">
        <v>1</v>
      </c>
      <c r="MZ87" s="1009">
        <v>0</v>
      </c>
      <c r="NA87" s="1008">
        <v>18</v>
      </c>
      <c r="NB87" s="1009">
        <v>1</v>
      </c>
      <c r="NC87" s="1008">
        <v>1</v>
      </c>
      <c r="ND87" s="1009">
        <v>3</v>
      </c>
      <c r="NE87" s="1008">
        <v>3</v>
      </c>
      <c r="NF87" s="1009">
        <v>19</v>
      </c>
      <c r="NG87" s="1008">
        <v>5</v>
      </c>
      <c r="NH87" s="1008">
        <v>5</v>
      </c>
      <c r="NI87" s="1008">
        <v>1</v>
      </c>
      <c r="NJ87" s="1008">
        <v>15</v>
      </c>
      <c r="NK87" s="1008">
        <v>2</v>
      </c>
      <c r="NL87" s="1008">
        <v>3</v>
      </c>
      <c r="NM87" s="1008">
        <v>0</v>
      </c>
      <c r="NN87" s="1008">
        <v>0</v>
      </c>
      <c r="NO87" s="1008">
        <v>41</v>
      </c>
      <c r="NP87" s="1008">
        <v>0</v>
      </c>
      <c r="NQ87" s="1008">
        <v>0</v>
      </c>
      <c r="NR87" s="1131">
        <v>0</v>
      </c>
    </row>
    <row r="88" spans="1:382" s="91" customFormat="1" ht="20.100000000000001" customHeight="1">
      <c r="A88" s="782" t="s">
        <v>113</v>
      </c>
      <c r="B88" s="783"/>
      <c r="C88" s="783"/>
      <c r="D88" s="784" t="s">
        <v>97</v>
      </c>
      <c r="E88" s="785">
        <v>193</v>
      </c>
      <c r="F88" s="786">
        <v>200</v>
      </c>
      <c r="G88" s="867">
        <v>198</v>
      </c>
      <c r="H88" s="788">
        <f t="shared" si="969"/>
        <v>1.5501773015288623E-6</v>
      </c>
      <c r="I88" s="789">
        <f t="shared" si="970"/>
        <v>2.3842392250268821E-6</v>
      </c>
      <c r="J88" s="790">
        <f t="shared" si="971"/>
        <v>2.4008124349279796E-6</v>
      </c>
      <c r="K88" s="791" t="s">
        <v>368</v>
      </c>
      <c r="L88" s="792" t="s">
        <v>368</v>
      </c>
      <c r="M88" s="793" t="s">
        <v>368</v>
      </c>
      <c r="N88" s="794">
        <f t="shared" si="859"/>
        <v>1.8364966988971839E-5</v>
      </c>
      <c r="O88" s="795">
        <f t="shared" si="881"/>
        <v>2.8553208904794084E-5</v>
      </c>
      <c r="P88" s="796">
        <f t="shared" si="882"/>
        <v>2.9904306220095695E-5</v>
      </c>
      <c r="Q88" s="797" t="s">
        <v>368</v>
      </c>
      <c r="R88" s="796" t="s">
        <v>368</v>
      </c>
      <c r="S88" s="798" t="s">
        <v>368</v>
      </c>
      <c r="T88" s="794" t="s">
        <v>368</v>
      </c>
      <c r="U88" s="795" t="s">
        <v>368</v>
      </c>
      <c r="V88" s="790" t="s">
        <v>368</v>
      </c>
      <c r="W88" s="799" t="s">
        <v>368</v>
      </c>
      <c r="X88" s="790" t="s">
        <v>368</v>
      </c>
      <c r="Y88" s="800" t="s">
        <v>368</v>
      </c>
      <c r="Z88" s="2045">
        <f t="shared" si="1032"/>
        <v>2</v>
      </c>
      <c r="AA88" s="2194">
        <f t="shared" si="450"/>
        <v>-0.33333333333333337</v>
      </c>
      <c r="AB88" s="2195">
        <f t="shared" si="972"/>
        <v>-1</v>
      </c>
      <c r="AC88" s="2034">
        <f t="shared" si="664"/>
        <v>3</v>
      </c>
      <c r="AD88" s="801">
        <f t="shared" si="452"/>
        <v>0</v>
      </c>
      <c r="AE88" s="2018">
        <f t="shared" si="973"/>
        <v>0</v>
      </c>
      <c r="AF88" s="802" t="s">
        <v>114</v>
      </c>
      <c r="AG88" s="801" t="str">
        <f t="shared" si="974"/>
        <v>-</v>
      </c>
      <c r="AH88" s="2057" t="s">
        <v>370</v>
      </c>
      <c r="AI88" s="801" t="str">
        <f t="shared" si="975"/>
        <v>-</v>
      </c>
      <c r="AJ88" s="919" t="s">
        <v>370</v>
      </c>
      <c r="AK88" s="804" t="str">
        <f t="shared" si="992"/>
        <v>-</v>
      </c>
      <c r="AL88" s="2054" t="s">
        <v>368</v>
      </c>
      <c r="AM88" s="805" t="str">
        <f t="shared" si="993"/>
        <v>-</v>
      </c>
      <c r="AN88" s="2070" t="s">
        <v>373</v>
      </c>
      <c r="AO88" s="801" t="str">
        <f t="shared" si="976"/>
        <v>-</v>
      </c>
      <c r="AP88" s="2057" t="s">
        <v>373</v>
      </c>
      <c r="AQ88" s="805" t="str">
        <f t="shared" si="977"/>
        <v>-</v>
      </c>
      <c r="AR88" s="2070" t="s">
        <v>373</v>
      </c>
      <c r="AS88" s="801" t="str">
        <f t="shared" si="978"/>
        <v>-</v>
      </c>
      <c r="AT88" s="2057" t="s">
        <v>373</v>
      </c>
      <c r="AU88" s="805" t="str">
        <f t="shared" si="979"/>
        <v>-</v>
      </c>
      <c r="AV88" s="2070" t="s">
        <v>373</v>
      </c>
      <c r="AW88" s="801" t="str">
        <f t="shared" si="980"/>
        <v>-</v>
      </c>
      <c r="AX88" s="2057" t="s">
        <v>373</v>
      </c>
      <c r="AY88" s="805" t="str">
        <f t="shared" si="994"/>
        <v>-</v>
      </c>
      <c r="AZ88" s="2086" t="s">
        <v>373</v>
      </c>
      <c r="BA88" s="2094">
        <f t="shared" si="1033"/>
        <v>1</v>
      </c>
      <c r="BB88" s="2104">
        <f t="shared" si="892"/>
        <v>1</v>
      </c>
      <c r="BC88" s="2113">
        <v>1</v>
      </c>
      <c r="BD88" s="806">
        <f t="shared" si="893"/>
        <v>1</v>
      </c>
      <c r="BE88" s="807">
        <f t="shared" si="894"/>
        <v>2</v>
      </c>
      <c r="BF88" s="2137">
        <v>2</v>
      </c>
      <c r="BG88" s="2147">
        <f t="shared" si="895"/>
        <v>2</v>
      </c>
      <c r="BH88" s="806">
        <f t="shared" si="896"/>
        <v>1</v>
      </c>
      <c r="BI88" s="806">
        <f t="shared" si="897"/>
        <v>1</v>
      </c>
      <c r="BJ88" s="806">
        <f t="shared" si="898"/>
        <v>0</v>
      </c>
      <c r="BK88" s="806">
        <f t="shared" si="899"/>
        <v>0</v>
      </c>
      <c r="BL88" s="808">
        <f t="shared" si="900"/>
        <v>0</v>
      </c>
      <c r="BM88" s="2127">
        <f t="shared" si="1034"/>
        <v>2</v>
      </c>
      <c r="BN88" s="3276" t="s">
        <v>367</v>
      </c>
      <c r="BO88" s="881" t="s">
        <v>367</v>
      </c>
      <c r="BP88" s="811">
        <f t="shared" si="453"/>
        <v>1</v>
      </c>
      <c r="BQ88" s="2166">
        <f t="shared" si="981"/>
        <v>0</v>
      </c>
      <c r="BR88" s="2167">
        <f t="shared" si="1035"/>
        <v>0</v>
      </c>
      <c r="BS88" s="813">
        <f t="shared" si="995"/>
        <v>1</v>
      </c>
      <c r="BT88" s="812">
        <f t="shared" si="996"/>
        <v>0</v>
      </c>
      <c r="BU88" s="814">
        <v>1</v>
      </c>
      <c r="BV88" s="917" t="str">
        <f t="shared" si="997"/>
        <v>-</v>
      </c>
      <c r="BW88" s="814" t="s">
        <v>368</v>
      </c>
      <c r="BX88" s="917" t="str">
        <f t="shared" si="998"/>
        <v>-</v>
      </c>
      <c r="BY88" s="815" t="s">
        <v>368</v>
      </c>
      <c r="BZ88" s="816">
        <f t="shared" si="1036"/>
        <v>0</v>
      </c>
      <c r="CA88" s="817">
        <v>0</v>
      </c>
      <c r="CB88" s="883">
        <v>0</v>
      </c>
      <c r="CC88" s="819">
        <f t="shared" si="1037"/>
        <v>1</v>
      </c>
      <c r="CD88" s="820">
        <v>1</v>
      </c>
      <c r="CE88" s="883">
        <v>1</v>
      </c>
      <c r="CF88" s="821">
        <f t="shared" si="454"/>
        <v>1</v>
      </c>
      <c r="CG88" s="822">
        <v>0</v>
      </c>
      <c r="CH88" s="823">
        <v>1</v>
      </c>
      <c r="CI88" s="821">
        <f t="shared" si="455"/>
        <v>0</v>
      </c>
      <c r="CJ88" s="823">
        <v>0</v>
      </c>
      <c r="CK88" s="824">
        <v>0</v>
      </c>
      <c r="CL88" s="825">
        <f t="shared" si="800"/>
        <v>1</v>
      </c>
      <c r="CM88" s="826">
        <f t="shared" si="999"/>
        <v>-0.5</v>
      </c>
      <c r="CN88" s="2008">
        <f t="shared" si="1000"/>
        <v>-1</v>
      </c>
      <c r="CO88" s="827">
        <f t="shared" si="1001"/>
        <v>2</v>
      </c>
      <c r="CP88" s="828">
        <f t="shared" si="1002"/>
        <v>0</v>
      </c>
      <c r="CQ88" s="829">
        <v>2</v>
      </c>
      <c r="CR88" s="830" t="str">
        <f t="shared" si="1003"/>
        <v>-</v>
      </c>
      <c r="CS88" s="920" t="s">
        <v>370</v>
      </c>
      <c r="CT88" s="830" t="str">
        <f t="shared" si="1003"/>
        <v>-</v>
      </c>
      <c r="CU88" s="921" t="s">
        <v>371</v>
      </c>
      <c r="CV88" s="832">
        <f t="shared" si="901"/>
        <v>1</v>
      </c>
      <c r="CW88" s="833">
        <f t="shared" si="902"/>
        <v>1</v>
      </c>
      <c r="CX88" s="884">
        <v>2709</v>
      </c>
      <c r="CY88" s="835">
        <f t="shared" si="967"/>
        <v>0</v>
      </c>
      <c r="CZ88" s="836">
        <f t="shared" si="1038"/>
        <v>1</v>
      </c>
      <c r="DA88" s="885">
        <v>1</v>
      </c>
      <c r="DB88" s="821">
        <f t="shared" si="903"/>
        <v>1</v>
      </c>
      <c r="DC88" s="821">
        <f t="shared" si="904"/>
        <v>1</v>
      </c>
      <c r="DD88" s="838">
        <f t="shared" si="905"/>
        <v>0</v>
      </c>
      <c r="DE88" s="821">
        <f t="shared" si="906"/>
        <v>0</v>
      </c>
      <c r="DF88" s="838">
        <f t="shared" si="907"/>
        <v>0</v>
      </c>
      <c r="DG88" s="1142">
        <f t="shared" si="908"/>
        <v>0</v>
      </c>
      <c r="DH88" s="1148">
        <f t="shared" si="909"/>
        <v>1</v>
      </c>
      <c r="DI88" s="833">
        <f t="shared" si="1004"/>
        <v>2</v>
      </c>
      <c r="DJ88" s="841">
        <f t="shared" si="1005"/>
        <v>2</v>
      </c>
      <c r="DK88" s="840">
        <f t="shared" si="910"/>
        <v>1</v>
      </c>
      <c r="DL88" s="840">
        <f t="shared" si="911"/>
        <v>0</v>
      </c>
      <c r="DM88" s="840">
        <f t="shared" si="912"/>
        <v>1</v>
      </c>
      <c r="DN88" s="833">
        <f t="shared" si="913"/>
        <v>2</v>
      </c>
      <c r="DO88" s="842">
        <v>2</v>
      </c>
      <c r="DP88" s="843">
        <f t="shared" si="914"/>
        <v>0</v>
      </c>
      <c r="DQ88" s="833">
        <f t="shared" si="915"/>
        <v>0</v>
      </c>
      <c r="DR88" s="886">
        <v>0</v>
      </c>
      <c r="DS88" s="887">
        <v>1</v>
      </c>
      <c r="DT88" s="888">
        <v>1</v>
      </c>
      <c r="DU88" s="889">
        <v>1</v>
      </c>
      <c r="DV88" s="848">
        <v>0</v>
      </c>
      <c r="DW88" s="807">
        <v>1</v>
      </c>
      <c r="DX88" s="890">
        <v>1</v>
      </c>
      <c r="DY88" s="848">
        <v>0</v>
      </c>
      <c r="DZ88" s="807">
        <v>0</v>
      </c>
      <c r="EA88" s="891">
        <v>0</v>
      </c>
      <c r="EB88" s="851">
        <v>0</v>
      </c>
      <c r="EC88" s="807">
        <v>0</v>
      </c>
      <c r="ED88" s="892">
        <v>0</v>
      </c>
      <c r="EE88" s="853">
        <f t="shared" si="1006"/>
        <v>0</v>
      </c>
      <c r="EF88" s="854">
        <f t="shared" si="1007"/>
        <v>0</v>
      </c>
      <c r="EG88" s="855">
        <f t="shared" si="1008"/>
        <v>0</v>
      </c>
      <c r="EH88" s="835">
        <f t="shared" si="916"/>
        <v>0</v>
      </c>
      <c r="EI88" s="853">
        <f t="shared" si="917"/>
        <v>0</v>
      </c>
      <c r="EJ88" s="835">
        <f t="shared" si="918"/>
        <v>0</v>
      </c>
      <c r="EK88" s="855">
        <f t="shared" si="919"/>
        <v>0</v>
      </c>
      <c r="EL88" s="886">
        <v>0</v>
      </c>
      <c r="EM88" s="835">
        <f t="shared" si="920"/>
        <v>0</v>
      </c>
      <c r="EN88" s="854">
        <f t="shared" si="921"/>
        <v>0</v>
      </c>
      <c r="EO88" s="886">
        <v>0</v>
      </c>
      <c r="EP88" s="856">
        <v>0</v>
      </c>
      <c r="EQ88" s="807">
        <v>0</v>
      </c>
      <c r="ER88" s="884">
        <v>0</v>
      </c>
      <c r="ES88" s="857">
        <v>0</v>
      </c>
      <c r="ET88" s="858">
        <v>0</v>
      </c>
      <c r="EU88" s="886">
        <v>0</v>
      </c>
      <c r="EV88" s="856">
        <v>0</v>
      </c>
      <c r="EW88" s="807">
        <v>0</v>
      </c>
      <c r="EX88" s="891">
        <v>0</v>
      </c>
      <c r="EY88" s="851">
        <v>0</v>
      </c>
      <c r="EZ88" s="807">
        <v>0</v>
      </c>
      <c r="FA88" s="892">
        <v>0</v>
      </c>
      <c r="FB88" s="853">
        <f t="shared" si="1009"/>
        <v>0</v>
      </c>
      <c r="FC88" s="854">
        <f t="shared" si="1010"/>
        <v>0</v>
      </c>
      <c r="FD88" s="855">
        <f t="shared" si="1011"/>
        <v>0</v>
      </c>
      <c r="FE88" s="835">
        <f t="shared" si="922"/>
        <v>0</v>
      </c>
      <c r="FF88" s="835">
        <f t="shared" si="923"/>
        <v>0</v>
      </c>
      <c r="FG88" s="835">
        <f t="shared" si="924"/>
        <v>0</v>
      </c>
      <c r="FH88" s="855">
        <f t="shared" si="925"/>
        <v>0</v>
      </c>
      <c r="FI88" s="783">
        <v>0</v>
      </c>
      <c r="FJ88" s="860">
        <f t="shared" si="926"/>
        <v>0</v>
      </c>
      <c r="FK88" s="854">
        <f t="shared" si="927"/>
        <v>0</v>
      </c>
      <c r="FL88" s="893">
        <v>0</v>
      </c>
      <c r="FM88" s="856">
        <v>0</v>
      </c>
      <c r="FN88" s="807">
        <v>0</v>
      </c>
      <c r="FO88" s="884">
        <v>0</v>
      </c>
      <c r="FP88" s="848">
        <v>0</v>
      </c>
      <c r="FQ88" s="807">
        <v>0</v>
      </c>
      <c r="FR88" s="884">
        <v>0</v>
      </c>
      <c r="FS88" s="848">
        <v>0</v>
      </c>
      <c r="FT88" s="807">
        <v>0</v>
      </c>
      <c r="FU88" s="891">
        <v>0</v>
      </c>
      <c r="FV88" s="851">
        <v>0</v>
      </c>
      <c r="FW88" s="807">
        <v>0</v>
      </c>
      <c r="FX88" s="892">
        <v>0</v>
      </c>
      <c r="FY88" s="853">
        <f t="shared" si="1012"/>
        <v>0</v>
      </c>
      <c r="FZ88" s="854">
        <f t="shared" si="1013"/>
        <v>0</v>
      </c>
      <c r="GA88" s="855">
        <f t="shared" si="1014"/>
        <v>0</v>
      </c>
      <c r="GB88" s="835">
        <f t="shared" si="928"/>
        <v>0</v>
      </c>
      <c r="GC88" s="835">
        <f t="shared" si="929"/>
        <v>0</v>
      </c>
      <c r="GD88" s="835">
        <f t="shared" si="930"/>
        <v>0</v>
      </c>
      <c r="GE88" s="855">
        <f t="shared" si="931"/>
        <v>0</v>
      </c>
      <c r="GF88" s="886">
        <v>0</v>
      </c>
      <c r="GG88" s="862">
        <f t="shared" si="932"/>
        <v>0</v>
      </c>
      <c r="GH88" s="854">
        <f t="shared" si="933"/>
        <v>0</v>
      </c>
      <c r="GI88" s="893">
        <v>0</v>
      </c>
      <c r="GJ88" s="856">
        <v>0</v>
      </c>
      <c r="GK88" s="807">
        <v>0</v>
      </c>
      <c r="GL88" s="884">
        <v>0</v>
      </c>
      <c r="GM88" s="848">
        <v>0</v>
      </c>
      <c r="GN88" s="807">
        <v>0</v>
      </c>
      <c r="GO88" s="890">
        <v>0</v>
      </c>
      <c r="GP88" s="848">
        <v>0</v>
      </c>
      <c r="GQ88" s="807">
        <v>0</v>
      </c>
      <c r="GR88" s="885">
        <v>0</v>
      </c>
      <c r="GS88" s="856">
        <v>0</v>
      </c>
      <c r="GT88" s="807">
        <v>0</v>
      </c>
      <c r="GU88" s="892">
        <v>0</v>
      </c>
      <c r="GV88" s="853">
        <f t="shared" si="1015"/>
        <v>0</v>
      </c>
      <c r="GW88" s="854">
        <f t="shared" si="1016"/>
        <v>0</v>
      </c>
      <c r="GX88" s="855">
        <f t="shared" si="1017"/>
        <v>0</v>
      </c>
      <c r="GY88" s="835">
        <f t="shared" si="934"/>
        <v>0</v>
      </c>
      <c r="GZ88" s="835">
        <f t="shared" si="935"/>
        <v>0</v>
      </c>
      <c r="HA88" s="835">
        <f t="shared" si="936"/>
        <v>0</v>
      </c>
      <c r="HB88" s="855">
        <f t="shared" si="937"/>
        <v>0</v>
      </c>
      <c r="HC88" s="783">
        <f t="shared" si="1018"/>
        <v>0</v>
      </c>
      <c r="HD88" s="835">
        <f t="shared" si="938"/>
        <v>0</v>
      </c>
      <c r="HE88" s="855">
        <f t="shared" si="939"/>
        <v>0</v>
      </c>
      <c r="HF88" s="893">
        <f t="shared" si="939"/>
        <v>0</v>
      </c>
      <c r="HG88" s="856">
        <v>0</v>
      </c>
      <c r="HH88" s="807">
        <v>0</v>
      </c>
      <c r="HI88" s="884">
        <v>0</v>
      </c>
      <c r="HJ88" s="848">
        <v>0</v>
      </c>
      <c r="HK88" s="807">
        <v>0</v>
      </c>
      <c r="HL88" s="884">
        <v>0</v>
      </c>
      <c r="HM88" s="848">
        <v>0</v>
      </c>
      <c r="HN88" s="807">
        <v>0</v>
      </c>
      <c r="HO88" s="891">
        <v>0</v>
      </c>
      <c r="HP88" s="856">
        <v>0</v>
      </c>
      <c r="HQ88" s="807">
        <v>0</v>
      </c>
      <c r="HR88" s="885">
        <v>0</v>
      </c>
      <c r="HS88" s="863">
        <f t="shared" si="940"/>
        <v>0</v>
      </c>
      <c r="HT88" s="854">
        <f t="shared" si="941"/>
        <v>0</v>
      </c>
      <c r="HU88" s="836">
        <f t="shared" si="942"/>
        <v>0</v>
      </c>
      <c r="HV88" s="835">
        <f t="shared" si="943"/>
        <v>0</v>
      </c>
      <c r="HW88" s="864">
        <f t="shared" si="944"/>
        <v>0</v>
      </c>
      <c r="HX88" s="835">
        <f t="shared" si="945"/>
        <v>0</v>
      </c>
      <c r="HY88" s="836">
        <f t="shared" si="946"/>
        <v>0</v>
      </c>
      <c r="HZ88" s="884">
        <v>0</v>
      </c>
      <c r="IA88" s="835">
        <f t="shared" si="947"/>
        <v>0</v>
      </c>
      <c r="IB88" s="836">
        <f t="shared" si="947"/>
        <v>0</v>
      </c>
      <c r="IC88" s="891">
        <v>0</v>
      </c>
      <c r="ID88" s="856">
        <v>0</v>
      </c>
      <c r="IE88" s="807">
        <v>0</v>
      </c>
      <c r="IF88" s="884">
        <v>0</v>
      </c>
      <c r="IG88" s="848">
        <v>0</v>
      </c>
      <c r="IH88" s="807">
        <v>0</v>
      </c>
      <c r="II88" s="884">
        <v>0</v>
      </c>
      <c r="IJ88" s="848">
        <v>0</v>
      </c>
      <c r="IK88" s="807">
        <v>0</v>
      </c>
      <c r="IL88" s="892">
        <v>0</v>
      </c>
      <c r="IM88" s="848">
        <v>0</v>
      </c>
      <c r="IN88" s="807">
        <v>0</v>
      </c>
      <c r="IO88" s="894">
        <v>0</v>
      </c>
      <c r="IP88" s="1945">
        <f t="shared" si="948"/>
        <v>2</v>
      </c>
      <c r="IQ88" s="3236">
        <f t="shared" si="949"/>
        <v>0</v>
      </c>
      <c r="IR88" s="3237">
        <v>0</v>
      </c>
      <c r="IS88" s="3238">
        <v>0</v>
      </c>
      <c r="IT88" s="3236">
        <f t="shared" si="950"/>
        <v>0</v>
      </c>
      <c r="IU88" s="3237">
        <v>0</v>
      </c>
      <c r="IV88" s="3238">
        <v>0</v>
      </c>
      <c r="IW88" s="3236">
        <f t="shared" si="951"/>
        <v>2</v>
      </c>
      <c r="IX88" s="3237">
        <v>1</v>
      </c>
      <c r="IY88" s="3238">
        <v>1</v>
      </c>
      <c r="IZ88" s="3236">
        <f t="shared" si="952"/>
        <v>0</v>
      </c>
      <c r="JA88" s="3237">
        <v>0</v>
      </c>
      <c r="JB88" s="3238">
        <v>0</v>
      </c>
      <c r="JC88" s="3236">
        <f t="shared" si="953"/>
        <v>0</v>
      </c>
      <c r="JD88" s="3237">
        <v>0</v>
      </c>
      <c r="JE88" s="3238">
        <v>0</v>
      </c>
      <c r="JF88" s="3236">
        <f t="shared" si="954"/>
        <v>0</v>
      </c>
      <c r="JG88" s="3237">
        <v>0</v>
      </c>
      <c r="JH88" s="3239">
        <v>0</v>
      </c>
      <c r="JI88" s="78"/>
      <c r="JJ88" s="1092">
        <v>149</v>
      </c>
      <c r="JK88" s="1093">
        <v>180</v>
      </c>
      <c r="JL88" s="1094">
        <v>169</v>
      </c>
      <c r="JM88" s="1053">
        <f t="shared" si="982"/>
        <v>1.4582999139603051E-5</v>
      </c>
      <c r="JN88" s="1054">
        <f t="shared" si="983"/>
        <v>0</v>
      </c>
      <c r="JO88" s="1055">
        <f t="shared" si="984"/>
        <v>0</v>
      </c>
      <c r="JP88" s="1056">
        <f t="shared" si="985"/>
        <v>0</v>
      </c>
      <c r="JQ88" s="1057">
        <f t="shared" si="986"/>
        <v>0</v>
      </c>
      <c r="JR88" s="1056">
        <f t="shared" si="987"/>
        <v>0</v>
      </c>
      <c r="JS88" s="1058">
        <f t="shared" si="872"/>
        <v>7.6863950807071484E-4</v>
      </c>
      <c r="JT88" s="1059">
        <f t="shared" si="873"/>
        <v>0</v>
      </c>
      <c r="JU88" s="1060">
        <f t="shared" si="874"/>
        <v>0</v>
      </c>
      <c r="JV88" s="1061">
        <f t="shared" si="875"/>
        <v>0</v>
      </c>
      <c r="JW88" s="1060">
        <f t="shared" si="876"/>
        <v>0</v>
      </c>
      <c r="JX88" s="1062">
        <f t="shared" si="877"/>
        <v>0</v>
      </c>
      <c r="JY88" s="1058" t="s">
        <v>368</v>
      </c>
      <c r="JZ88" s="1059" t="s">
        <v>368</v>
      </c>
      <c r="KA88" s="1057" t="s">
        <v>368</v>
      </c>
      <c r="KB88" s="1056" t="s">
        <v>368</v>
      </c>
      <c r="KC88" s="1057" t="s">
        <v>368</v>
      </c>
      <c r="KD88" s="1063" t="s">
        <v>368</v>
      </c>
      <c r="KE88" s="1064">
        <f t="shared" si="961"/>
        <v>1</v>
      </c>
      <c r="KF88" s="1065"/>
      <c r="KG88" s="1112" t="str">
        <f t="shared" si="988"/>
        <v>-</v>
      </c>
      <c r="KH88" s="3305">
        <f t="shared" si="989"/>
        <v>1</v>
      </c>
      <c r="KI88" s="1067">
        <f t="shared" si="962"/>
        <v>0</v>
      </c>
      <c r="KJ88" s="1068"/>
      <c r="KK88" s="1113" t="str">
        <f t="shared" si="1019"/>
        <v>-</v>
      </c>
      <c r="KL88" s="1070" t="s">
        <v>11</v>
      </c>
      <c r="KM88" s="1071"/>
      <c r="KN88" s="1072" t="str">
        <f t="shared" si="1020"/>
        <v>-</v>
      </c>
      <c r="KO88" s="1073"/>
      <c r="KP88" s="1071"/>
      <c r="KQ88" s="1074" t="str">
        <f t="shared" si="1021"/>
        <v>-</v>
      </c>
      <c r="KR88" s="1073"/>
      <c r="KS88" s="1071"/>
      <c r="KT88" s="1074" t="str">
        <f t="shared" si="1022"/>
        <v>-</v>
      </c>
      <c r="KU88" s="1073"/>
      <c r="KV88" s="1075"/>
      <c r="KW88" s="2779">
        <f t="shared" si="963"/>
        <v>0</v>
      </c>
      <c r="KX88" s="2786" t="str">
        <f t="shared" si="1023"/>
        <v>-</v>
      </c>
      <c r="KY88" s="2787">
        <f t="shared" si="1024"/>
        <v>0</v>
      </c>
      <c r="KZ88" s="2703">
        <f t="shared" si="964"/>
        <v>0</v>
      </c>
      <c r="LA88" s="2786" t="str">
        <f t="shared" si="1025"/>
        <v>-</v>
      </c>
      <c r="LB88" s="2787">
        <f t="shared" si="1026"/>
        <v>0</v>
      </c>
      <c r="LC88" s="2952">
        <f t="shared" si="1039"/>
        <v>0</v>
      </c>
      <c r="LD88" s="1077">
        <v>0</v>
      </c>
      <c r="LE88" s="1078">
        <v>0</v>
      </c>
      <c r="LF88" s="2718">
        <v>0</v>
      </c>
      <c r="LG88" s="1077">
        <v>0</v>
      </c>
      <c r="LH88" s="2703">
        <v>0</v>
      </c>
      <c r="LI88" s="1079">
        <v>0</v>
      </c>
      <c r="LJ88" s="1077"/>
      <c r="LK88" s="2703"/>
      <c r="LL88" s="2704"/>
      <c r="LM88" s="2779">
        <f t="shared" si="1040"/>
        <v>1</v>
      </c>
      <c r="LN88" s="2786" t="str">
        <f t="shared" si="1027"/>
        <v>-</v>
      </c>
      <c r="LO88" s="2787">
        <f t="shared" si="1028"/>
        <v>1</v>
      </c>
      <c r="LP88" s="2782">
        <f t="shared" si="1041"/>
        <v>0</v>
      </c>
      <c r="LQ88" s="2786" t="str">
        <f t="shared" si="1029"/>
        <v>-</v>
      </c>
      <c r="LR88" s="2787">
        <f t="shared" si="1042"/>
        <v>0</v>
      </c>
      <c r="LS88" s="2783">
        <f t="shared" si="965"/>
        <v>0</v>
      </c>
      <c r="LT88" s="2837">
        <v>0</v>
      </c>
      <c r="LU88" s="1081">
        <v>0</v>
      </c>
      <c r="LV88" s="1084">
        <v>0</v>
      </c>
      <c r="LW88" s="1080">
        <v>0</v>
      </c>
      <c r="LX88" s="1081">
        <v>0</v>
      </c>
      <c r="LY88" s="1082">
        <v>0</v>
      </c>
      <c r="LZ88" s="1080"/>
      <c r="MA88" s="1081"/>
      <c r="MB88" s="1083"/>
      <c r="MC88" s="1080">
        <v>0</v>
      </c>
      <c r="MD88" s="1085">
        <v>0</v>
      </c>
      <c r="ME88" s="1086">
        <v>0</v>
      </c>
      <c r="MF88" s="1080"/>
      <c r="MG88" s="1081"/>
      <c r="MH88" s="1083"/>
      <c r="MI88" s="1080">
        <v>1</v>
      </c>
      <c r="MJ88" s="1085">
        <v>0</v>
      </c>
      <c r="MK88" s="1087"/>
      <c r="ML88" s="2863">
        <v>0</v>
      </c>
      <c r="MM88" s="2871"/>
      <c r="MN88" s="1088">
        <v>0</v>
      </c>
      <c r="MO88" s="2786" t="str">
        <f t="shared" si="1030"/>
        <v>-</v>
      </c>
      <c r="MP88" s="2787">
        <f t="shared" si="1031"/>
        <v>0</v>
      </c>
      <c r="MQ88" s="1085"/>
      <c r="MR88" s="3185"/>
      <c r="MS88" s="2786" t="str">
        <f t="shared" si="990"/>
        <v>-</v>
      </c>
      <c r="MT88" s="2787">
        <f t="shared" si="991"/>
        <v>0</v>
      </c>
      <c r="MU88" s="3147"/>
      <c r="MV88" s="3164"/>
      <c r="MW88" s="1089">
        <f t="shared" si="966"/>
        <v>1</v>
      </c>
      <c r="MX88" s="1120">
        <v>0</v>
      </c>
      <c r="MY88" s="1090">
        <v>0</v>
      </c>
      <c r="MZ88" s="1091">
        <v>0</v>
      </c>
      <c r="NA88" s="1090">
        <v>0</v>
      </c>
      <c r="NB88" s="1091">
        <v>0</v>
      </c>
      <c r="NC88" s="1090">
        <v>0</v>
      </c>
      <c r="ND88" s="1091">
        <v>0</v>
      </c>
      <c r="NE88" s="1090">
        <v>0</v>
      </c>
      <c r="NF88" s="1091">
        <v>0</v>
      </c>
      <c r="NG88" s="1090">
        <v>0</v>
      </c>
      <c r="NH88" s="1090">
        <v>0</v>
      </c>
      <c r="NI88" s="1090">
        <v>0</v>
      </c>
      <c r="NJ88" s="1090">
        <v>0</v>
      </c>
      <c r="NK88" s="1090">
        <v>0</v>
      </c>
      <c r="NL88" s="1090">
        <v>0</v>
      </c>
      <c r="NM88" s="1090">
        <v>0</v>
      </c>
      <c r="NN88" s="1090">
        <v>0</v>
      </c>
      <c r="NO88" s="1090">
        <v>1</v>
      </c>
      <c r="NP88" s="1090">
        <v>0</v>
      </c>
      <c r="NQ88" s="1090">
        <v>0</v>
      </c>
      <c r="NR88" s="1134">
        <v>0</v>
      </c>
    </row>
    <row r="89" spans="1:382" s="88" customFormat="1" ht="20.100000000000001" customHeight="1">
      <c r="A89" s="566" t="s">
        <v>117</v>
      </c>
      <c r="B89" s="567"/>
      <c r="C89" s="567"/>
      <c r="D89" s="568" t="s">
        <v>772</v>
      </c>
      <c r="E89" s="569">
        <v>183</v>
      </c>
      <c r="F89" s="570">
        <v>191</v>
      </c>
      <c r="G89" s="571">
        <v>190</v>
      </c>
      <c r="H89" s="572">
        <f>Z89/$Z$6</f>
        <v>3.8754432538221559E-6</v>
      </c>
      <c r="I89" s="573">
        <f>AC89/$AC$6</f>
        <v>3.9737320417114707E-6</v>
      </c>
      <c r="J89" s="574">
        <f>AF89/$AF$6</f>
        <v>4.0013540582132993E-6</v>
      </c>
      <c r="K89" s="575">
        <f>AH89/$AH$6</f>
        <v>4.2281260015373467E-6</v>
      </c>
      <c r="L89" s="576">
        <f>AJ89/$AJ$6</f>
        <v>4.3730873209330071E-6</v>
      </c>
      <c r="M89" s="577">
        <f>AL89/$AL$6</f>
        <v>4.4177143276194615E-6</v>
      </c>
      <c r="N89" s="578">
        <f>Z89/$Z$8</f>
        <v>4.5912417472429595E-5</v>
      </c>
      <c r="O89" s="579">
        <f>AC89/$AC$8</f>
        <v>4.7588681507990136E-5</v>
      </c>
      <c r="P89" s="580">
        <f>AF89/$AF$8</f>
        <v>4.9840510366826157E-5</v>
      </c>
      <c r="Q89" s="581">
        <f>AH89/$AH$8</f>
        <v>5.2522111809071621E-5</v>
      </c>
      <c r="R89" s="580">
        <f>AJ89/$AJ$8</f>
        <v>5.4832978746737438E-5</v>
      </c>
      <c r="S89" s="582">
        <f>AL89/$AL$8</f>
        <v>5.4831174812751538E-5</v>
      </c>
      <c r="T89" s="578" t="s">
        <v>368</v>
      </c>
      <c r="U89" s="579" t="s">
        <v>368</v>
      </c>
      <c r="V89" s="574" t="s">
        <v>368</v>
      </c>
      <c r="W89" s="583" t="s">
        <v>368</v>
      </c>
      <c r="X89" s="574" t="s">
        <v>368</v>
      </c>
      <c r="Y89" s="584" t="s">
        <v>368</v>
      </c>
      <c r="Z89" s="2043">
        <f>BA89+BD89</f>
        <v>5</v>
      </c>
      <c r="AA89" s="2190">
        <f>IFERROR(IF(Z89=0,"-",Z89/AC89-1),"-")</f>
        <v>0</v>
      </c>
      <c r="AB89" s="2191">
        <f>Z89-AC89</f>
        <v>0</v>
      </c>
      <c r="AC89" s="2032">
        <f>SUM(BB89,BE89)</f>
        <v>5</v>
      </c>
      <c r="AD89" s="585">
        <f>IFERROR(IF(AC89=0,"-",AC89/AF89-1),"-")</f>
        <v>0</v>
      </c>
      <c r="AE89" s="2025">
        <f>AC89-AF89</f>
        <v>0</v>
      </c>
      <c r="AF89" s="586" t="s">
        <v>64</v>
      </c>
      <c r="AG89" s="585">
        <f>IFERROR(IF(AF89=0,"-",AF89/AH89-1),"-")</f>
        <v>0</v>
      </c>
      <c r="AH89" s="2052">
        <v>5</v>
      </c>
      <c r="AI89" s="585">
        <f>IFERROR(IF(AH89=0,"-",AH89/AJ89-1),"-")</f>
        <v>0</v>
      </c>
      <c r="AJ89" s="587">
        <v>5</v>
      </c>
      <c r="AK89" s="588">
        <f>IFERROR(IF(AJ89=0,"-",AJ89/AL89-1),"-")</f>
        <v>0</v>
      </c>
      <c r="AL89" s="2052">
        <v>5</v>
      </c>
      <c r="AM89" s="589">
        <f>IFERROR(IF(AL89=0,"-",AL89/AN89-1),"-")</f>
        <v>0</v>
      </c>
      <c r="AN89" s="2067">
        <v>5</v>
      </c>
      <c r="AO89" s="585">
        <f>IFERROR(IF(AN89=0,"-",AN89/AP89-1),"-")</f>
        <v>0</v>
      </c>
      <c r="AP89" s="2052">
        <v>5</v>
      </c>
      <c r="AQ89" s="589">
        <f>IFERROR(IF(AP89=0,"-",AP89/AR89-1),"-")</f>
        <v>-0.16666666666666663</v>
      </c>
      <c r="AR89" s="2067">
        <v>6</v>
      </c>
      <c r="AS89" s="585">
        <f>IFERROR(IF(AR89=0,"-",AR89/AT89-1),"-")</f>
        <v>0.19999999999999996</v>
      </c>
      <c r="AT89" s="2052">
        <v>5</v>
      </c>
      <c r="AU89" s="589">
        <f>IFERROR(IF(AT89=0,"-",AT89/AV89-1),"-")</f>
        <v>0</v>
      </c>
      <c r="AV89" s="2067">
        <v>5</v>
      </c>
      <c r="AW89" s="585">
        <f>IFERROR(IF(AV89=0,"-",AV89/AX89-1),"-")</f>
        <v>0.25</v>
      </c>
      <c r="AX89" s="2052">
        <v>4</v>
      </c>
      <c r="AY89" s="589">
        <f>IFERROR(IF(AX89=0,"-",AX89/AZ89-1),"-")</f>
        <v>0</v>
      </c>
      <c r="AZ89" s="2081">
        <v>4</v>
      </c>
      <c r="BA89" s="2092">
        <f>BZ89+CV89</f>
        <v>2</v>
      </c>
      <c r="BB89" s="2102">
        <f>SUM(CA89,CW89)</f>
        <v>3</v>
      </c>
      <c r="BC89" s="2111">
        <v>3</v>
      </c>
      <c r="BD89" s="590">
        <f>CC89+CY89</f>
        <v>3</v>
      </c>
      <c r="BE89" s="591">
        <f>CD89+CZ89</f>
        <v>2</v>
      </c>
      <c r="BF89" s="2135">
        <v>2</v>
      </c>
      <c r="BG89" s="2145">
        <f t="shared" si="895"/>
        <v>4</v>
      </c>
      <c r="BH89" s="593">
        <f t="shared" si="896"/>
        <v>2</v>
      </c>
      <c r="BI89" s="593">
        <f t="shared" si="897"/>
        <v>2</v>
      </c>
      <c r="BJ89" s="592">
        <f t="shared" si="898"/>
        <v>1</v>
      </c>
      <c r="BK89" s="593">
        <f t="shared" si="899"/>
        <v>0</v>
      </c>
      <c r="BL89" s="594">
        <f t="shared" si="900"/>
        <v>1</v>
      </c>
      <c r="BM89" s="2125">
        <f>BP89+CL89</f>
        <v>5</v>
      </c>
      <c r="BN89" s="3271" t="s">
        <v>367</v>
      </c>
      <c r="BO89" s="595" t="s">
        <v>367</v>
      </c>
      <c r="BP89" s="596">
        <f>BZ89+CC89</f>
        <v>4</v>
      </c>
      <c r="BQ89" s="2162">
        <f>IFERROR(IF(BP89=0,"-",BP89/BS89-1),"-")</f>
        <v>1</v>
      </c>
      <c r="BR89" s="2163">
        <f>BP89-BS89</f>
        <v>2</v>
      </c>
      <c r="BS89" s="597">
        <f>SUM(CA89,CD89)</f>
        <v>2</v>
      </c>
      <c r="BT89" s="598">
        <f>IFERROR(IF(BS89=0,"-",BS89/BU89-1),"-")</f>
        <v>0</v>
      </c>
      <c r="BU89" s="599">
        <v>2</v>
      </c>
      <c r="BV89" s="598">
        <f>IFERROR(IF(BU89=0,"-",BU89/BW89-1),"-")</f>
        <v>0</v>
      </c>
      <c r="BW89" s="599">
        <v>2</v>
      </c>
      <c r="BX89" s="598">
        <f>IFERROR(IF(BW89=0,"-",BW89/BY89-1),"-")</f>
        <v>0</v>
      </c>
      <c r="BY89" s="600">
        <v>2</v>
      </c>
      <c r="BZ89" s="601">
        <f>CG89+CJ89</f>
        <v>2</v>
      </c>
      <c r="CA89" s="602">
        <v>1</v>
      </c>
      <c r="CB89" s="603">
        <v>1</v>
      </c>
      <c r="CC89" s="604">
        <f>CH89+CK89</f>
        <v>2</v>
      </c>
      <c r="CD89" s="605">
        <v>1</v>
      </c>
      <c r="CE89" s="603">
        <v>1</v>
      </c>
      <c r="CF89" s="606">
        <f>CG89+CH89</f>
        <v>3</v>
      </c>
      <c r="CG89" s="607">
        <v>2</v>
      </c>
      <c r="CH89" s="608">
        <v>1</v>
      </c>
      <c r="CI89" s="606">
        <f>CJ89+CK89</f>
        <v>1</v>
      </c>
      <c r="CJ89" s="608">
        <v>0</v>
      </c>
      <c r="CK89" s="609">
        <v>1</v>
      </c>
      <c r="CL89" s="610">
        <f>CV89+CY89</f>
        <v>1</v>
      </c>
      <c r="CM89" s="611">
        <f>IFERROR(IF(CL89=0,"-",CL89/CO89-1),"-")</f>
        <v>-0.66666666666666674</v>
      </c>
      <c r="CN89" s="2006">
        <f>CL89-CO89</f>
        <v>-2</v>
      </c>
      <c r="CO89" s="612">
        <f>SUM(CW89,CZ89)</f>
        <v>3</v>
      </c>
      <c r="CP89" s="613">
        <f>IFERROR(IF(CO89=0,"-",CO89/CQ89-1),"-")</f>
        <v>0</v>
      </c>
      <c r="CQ89" s="614">
        <v>3</v>
      </c>
      <c r="CR89" s="615">
        <f>IFERROR(IF(CQ89=0,"-",CQ89/CS89-1),"-")</f>
        <v>0</v>
      </c>
      <c r="CS89" s="614">
        <v>3</v>
      </c>
      <c r="CT89" s="615">
        <f>IFERROR(IF(CS89=0,"-",CS89/CU89-1),"-")</f>
        <v>0</v>
      </c>
      <c r="CU89" s="616">
        <v>3</v>
      </c>
      <c r="CV89" s="617">
        <f>SUM(DS89,DY89,EP89,EV89,FM89,FS89,GJ89,GP89,HG89,HM89,ID89,IJ89)</f>
        <v>0</v>
      </c>
      <c r="CW89" s="618">
        <f>SUM(DT89,DZ89,EQ89,EW89,FN89,FT89,GK89,GQ89,HH89,HN89,IE89,IK89)</f>
        <v>2</v>
      </c>
      <c r="CX89" s="619">
        <v>2711</v>
      </c>
      <c r="CY89" s="620">
        <f>SUM(DV89,EB89,ES89,EY89,FP89,FV89,GM89,GS89,HJ89,HP89,IG89,IM89)</f>
        <v>1</v>
      </c>
      <c r="CZ89" s="621">
        <f>SUM(DW89,EC89,ET89,EZ89,FQ89,FW89,GN89,GT89,HK89,HQ89,IH89,IN89)</f>
        <v>1</v>
      </c>
      <c r="DA89" s="622">
        <v>1</v>
      </c>
      <c r="DB89" s="606">
        <f>DC89+DD89</f>
        <v>1</v>
      </c>
      <c r="DC89" s="623">
        <f>DS89+EP89+FM89+GJ89+HG89+ID89</f>
        <v>0</v>
      </c>
      <c r="DD89" s="624">
        <f>DV89+ES89+FP89+GM89+HJ89+IG89</f>
        <v>1</v>
      </c>
      <c r="DE89" s="606">
        <f>DF89+DG89</f>
        <v>0</v>
      </c>
      <c r="DF89" s="624">
        <f>DY89+EV89+FS89+GP89+HM89+IJ89</f>
        <v>0</v>
      </c>
      <c r="DG89" s="1140">
        <f>EB89+EY89+FV89+GS89+HP89+IM89</f>
        <v>0</v>
      </c>
      <c r="DH89" s="1146">
        <f t="shared" ref="DH89:DJ90" si="1043">DM89+DP89</f>
        <v>0</v>
      </c>
      <c r="DI89" s="625">
        <f t="shared" si="1043"/>
        <v>1</v>
      </c>
      <c r="DJ89" s="626">
        <f t="shared" si="1043"/>
        <v>1</v>
      </c>
      <c r="DK89" s="627">
        <f>DS89+DY89</f>
        <v>0</v>
      </c>
      <c r="DL89" s="627">
        <f>DV89+EB89</f>
        <v>0</v>
      </c>
      <c r="DM89" s="628">
        <f>DS89+DV89</f>
        <v>0</v>
      </c>
      <c r="DN89" s="625">
        <f>SUM(DT89,DW89)</f>
        <v>1</v>
      </c>
      <c r="DO89" s="629">
        <v>1</v>
      </c>
      <c r="DP89" s="630">
        <f>DY89+EB89</f>
        <v>0</v>
      </c>
      <c r="DQ89" s="625">
        <f>SUM(DZ89,EC89)</f>
        <v>0</v>
      </c>
      <c r="DR89" s="631">
        <v>0</v>
      </c>
      <c r="DS89" s="632">
        <v>0</v>
      </c>
      <c r="DT89" s="633">
        <v>1</v>
      </c>
      <c r="DU89" s="634">
        <v>1</v>
      </c>
      <c r="DV89" s="635">
        <v>0</v>
      </c>
      <c r="DW89" s="636">
        <v>0</v>
      </c>
      <c r="DX89" s="637">
        <v>0</v>
      </c>
      <c r="DY89" s="635">
        <v>0</v>
      </c>
      <c r="DZ89" s="636">
        <v>0</v>
      </c>
      <c r="EA89" s="638">
        <v>0</v>
      </c>
      <c r="EB89" s="639">
        <v>0</v>
      </c>
      <c r="EC89" s="636">
        <v>0</v>
      </c>
      <c r="ED89" s="640">
        <v>0</v>
      </c>
      <c r="EE89" s="641">
        <f t="shared" ref="EE89:EG90" si="1044">EJ89+EM89</f>
        <v>0</v>
      </c>
      <c r="EF89" s="642">
        <f t="shared" si="1044"/>
        <v>0</v>
      </c>
      <c r="EG89" s="643">
        <f t="shared" si="1044"/>
        <v>0</v>
      </c>
      <c r="EH89" s="620">
        <f>EP89+EV89</f>
        <v>0</v>
      </c>
      <c r="EI89" s="644">
        <f>ES89+EY89</f>
        <v>0</v>
      </c>
      <c r="EJ89" s="645">
        <f>EP89+ES89</f>
        <v>0</v>
      </c>
      <c r="EK89" s="643">
        <f>SUM(EQ89,ET89)</f>
        <v>0</v>
      </c>
      <c r="EL89" s="646">
        <v>0</v>
      </c>
      <c r="EM89" s="645">
        <f>EV89+EY89</f>
        <v>0</v>
      </c>
      <c r="EN89" s="642">
        <f>SUM(EW89,EZ89)</f>
        <v>0</v>
      </c>
      <c r="EO89" s="646">
        <v>0</v>
      </c>
      <c r="EP89" s="647">
        <v>0</v>
      </c>
      <c r="EQ89" s="648">
        <v>0</v>
      </c>
      <c r="ER89" s="649">
        <v>0</v>
      </c>
      <c r="ES89" s="650">
        <v>0</v>
      </c>
      <c r="ET89" s="651">
        <v>0</v>
      </c>
      <c r="EU89" s="646">
        <v>0</v>
      </c>
      <c r="EV89" s="647">
        <v>0</v>
      </c>
      <c r="EW89" s="648">
        <v>0</v>
      </c>
      <c r="EX89" s="652">
        <v>0</v>
      </c>
      <c r="EY89" s="653">
        <v>0</v>
      </c>
      <c r="EZ89" s="648">
        <v>0</v>
      </c>
      <c r="FA89" s="654">
        <v>0</v>
      </c>
      <c r="FB89" s="641">
        <f t="shared" ref="FB89:FD90" si="1045">FG89+FJ89</f>
        <v>0</v>
      </c>
      <c r="FC89" s="655">
        <f t="shared" si="1045"/>
        <v>1</v>
      </c>
      <c r="FD89" s="656">
        <f t="shared" si="1045"/>
        <v>1</v>
      </c>
      <c r="FE89" s="657">
        <f>FM89+FS89</f>
        <v>0</v>
      </c>
      <c r="FF89" s="657">
        <f>FP89+FV89</f>
        <v>0</v>
      </c>
      <c r="FG89" s="645">
        <f>FM89+FP89</f>
        <v>0</v>
      </c>
      <c r="FH89" s="656">
        <f>SUM(FN89,FQ89)</f>
        <v>1</v>
      </c>
      <c r="FI89" s="658">
        <v>1</v>
      </c>
      <c r="FJ89" s="659">
        <f>FS89+FV89</f>
        <v>0</v>
      </c>
      <c r="FK89" s="655">
        <f>SUM(FT89,FW89)</f>
        <v>0</v>
      </c>
      <c r="FL89" s="660">
        <v>0</v>
      </c>
      <c r="FM89" s="661">
        <v>0</v>
      </c>
      <c r="FN89" s="662">
        <v>0</v>
      </c>
      <c r="FO89" s="619">
        <v>0</v>
      </c>
      <c r="FP89" s="663">
        <v>0</v>
      </c>
      <c r="FQ89" s="662">
        <v>1</v>
      </c>
      <c r="FR89" s="619">
        <v>1</v>
      </c>
      <c r="FS89" s="663">
        <v>0</v>
      </c>
      <c r="FT89" s="662">
        <v>0</v>
      </c>
      <c r="FU89" s="664">
        <v>0</v>
      </c>
      <c r="FV89" s="665">
        <v>0</v>
      </c>
      <c r="FW89" s="662">
        <v>0</v>
      </c>
      <c r="FX89" s="666">
        <v>0</v>
      </c>
      <c r="FY89" s="641">
        <f t="shared" ref="FY89:GA90" si="1046">GD89+GG89</f>
        <v>0</v>
      </c>
      <c r="FZ89" s="667">
        <f t="shared" si="1046"/>
        <v>0</v>
      </c>
      <c r="GA89" s="668">
        <f t="shared" si="1046"/>
        <v>0</v>
      </c>
      <c r="GB89" s="620">
        <f>GJ89+GP89</f>
        <v>0</v>
      </c>
      <c r="GC89" s="620">
        <f>GM89+GS89</f>
        <v>0</v>
      </c>
      <c r="GD89" s="645">
        <f>GJ89+GM89</f>
        <v>0</v>
      </c>
      <c r="GE89" s="668">
        <f>SUM(GK89,GN89)</f>
        <v>0</v>
      </c>
      <c r="GF89" s="669">
        <v>0</v>
      </c>
      <c r="GG89" s="670">
        <f>GP89+GS89</f>
        <v>0</v>
      </c>
      <c r="GH89" s="667">
        <f>SUM(GQ89,GT89)</f>
        <v>0</v>
      </c>
      <c r="GI89" s="671">
        <v>0</v>
      </c>
      <c r="GJ89" s="672">
        <v>0</v>
      </c>
      <c r="GK89" s="673">
        <v>0</v>
      </c>
      <c r="GL89" s="674">
        <v>0</v>
      </c>
      <c r="GM89" s="675">
        <v>0</v>
      </c>
      <c r="GN89" s="673">
        <v>0</v>
      </c>
      <c r="GO89" s="676">
        <v>0</v>
      </c>
      <c r="GP89" s="675">
        <v>0</v>
      </c>
      <c r="GQ89" s="673">
        <v>0</v>
      </c>
      <c r="GR89" s="677">
        <v>0</v>
      </c>
      <c r="GS89" s="672">
        <v>0</v>
      </c>
      <c r="GT89" s="673">
        <v>0</v>
      </c>
      <c r="GU89" s="678">
        <v>0</v>
      </c>
      <c r="GV89" s="641">
        <f t="shared" ref="GV89:GX90" si="1047">HA89+HD89</f>
        <v>0</v>
      </c>
      <c r="GW89" s="679">
        <f t="shared" si="1047"/>
        <v>0</v>
      </c>
      <c r="GX89" s="680">
        <f t="shared" si="1047"/>
        <v>0</v>
      </c>
      <c r="GY89" s="620">
        <f>HG89+HM89</f>
        <v>0</v>
      </c>
      <c r="GZ89" s="620">
        <f>HJ89+HP89</f>
        <v>0</v>
      </c>
      <c r="HA89" s="645">
        <f>HG89+HJ89</f>
        <v>0</v>
      </c>
      <c r="HB89" s="680">
        <f>SUM(HH89,HK89)</f>
        <v>0</v>
      </c>
      <c r="HC89" s="681">
        <f t="shared" si="1018"/>
        <v>0</v>
      </c>
      <c r="HD89" s="645">
        <f>HM89+HP89</f>
        <v>0</v>
      </c>
      <c r="HE89" s="680">
        <f>SUM(HN89,HQ89)</f>
        <v>0</v>
      </c>
      <c r="HF89" s="682">
        <f t="shared" si="939"/>
        <v>0</v>
      </c>
      <c r="HG89" s="683">
        <v>0</v>
      </c>
      <c r="HH89" s="591">
        <v>0</v>
      </c>
      <c r="HI89" s="684">
        <v>0</v>
      </c>
      <c r="HJ89" s="685">
        <v>0</v>
      </c>
      <c r="HK89" s="591">
        <v>0</v>
      </c>
      <c r="HL89" s="684">
        <v>0</v>
      </c>
      <c r="HM89" s="685">
        <v>0</v>
      </c>
      <c r="HN89" s="591">
        <v>0</v>
      </c>
      <c r="HO89" s="686">
        <v>0</v>
      </c>
      <c r="HP89" s="683">
        <v>0</v>
      </c>
      <c r="HQ89" s="591">
        <v>0</v>
      </c>
      <c r="HR89" s="687">
        <v>0</v>
      </c>
      <c r="HS89" s="688">
        <f t="shared" ref="HS89:HU90" si="1048">HX89+IA89</f>
        <v>1</v>
      </c>
      <c r="HT89" s="689">
        <f t="shared" si="1048"/>
        <v>1</v>
      </c>
      <c r="HU89" s="690">
        <f t="shared" si="1048"/>
        <v>1</v>
      </c>
      <c r="HV89" s="620">
        <f>ID89+IJ89</f>
        <v>0</v>
      </c>
      <c r="HW89" s="691">
        <f>IG89+IM89</f>
        <v>1</v>
      </c>
      <c r="HX89" s="645">
        <f>ID89+IG89</f>
        <v>1</v>
      </c>
      <c r="HY89" s="690">
        <f>SUM(IE89,IH89)</f>
        <v>1</v>
      </c>
      <c r="HZ89" s="692">
        <v>1</v>
      </c>
      <c r="IA89" s="645">
        <f>SUM(IJ89,IM89)</f>
        <v>0</v>
      </c>
      <c r="IB89" s="690">
        <f>SUM(IK89,IN89)</f>
        <v>0</v>
      </c>
      <c r="IC89" s="693">
        <v>0</v>
      </c>
      <c r="ID89" s="694">
        <v>0</v>
      </c>
      <c r="IE89" s="695">
        <v>1</v>
      </c>
      <c r="IF89" s="692">
        <v>1</v>
      </c>
      <c r="IG89" s="696">
        <v>1</v>
      </c>
      <c r="IH89" s="695">
        <v>0</v>
      </c>
      <c r="II89" s="692">
        <v>0</v>
      </c>
      <c r="IJ89" s="696">
        <v>0</v>
      </c>
      <c r="IK89" s="695">
        <v>0</v>
      </c>
      <c r="IL89" s="697">
        <v>0</v>
      </c>
      <c r="IM89" s="696">
        <v>0</v>
      </c>
      <c r="IN89" s="695">
        <v>0</v>
      </c>
      <c r="IO89" s="698">
        <v>0</v>
      </c>
      <c r="IP89" s="1943">
        <f>IQ89+IT89+IW89+IZ89+JC89+JF89</f>
        <v>5</v>
      </c>
      <c r="IQ89" s="3216">
        <f>IR89+IS89</f>
        <v>3</v>
      </c>
      <c r="IR89" s="3230">
        <v>2</v>
      </c>
      <c r="IS89" s="3231">
        <v>1</v>
      </c>
      <c r="IT89" s="3216">
        <f>IU89+IV89</f>
        <v>0</v>
      </c>
      <c r="IU89" s="3230">
        <v>0</v>
      </c>
      <c r="IV89" s="3231">
        <v>0</v>
      </c>
      <c r="IW89" s="3216">
        <f>IX89+IY89</f>
        <v>1</v>
      </c>
      <c r="IX89" s="3230">
        <v>0</v>
      </c>
      <c r="IY89" s="3231">
        <v>1</v>
      </c>
      <c r="IZ89" s="3216">
        <f>JA89+JB89</f>
        <v>0</v>
      </c>
      <c r="JA89" s="3230">
        <v>0</v>
      </c>
      <c r="JB89" s="3231">
        <v>0</v>
      </c>
      <c r="JC89" s="3216">
        <f>JD89+JE89</f>
        <v>0</v>
      </c>
      <c r="JD89" s="3230">
        <v>0</v>
      </c>
      <c r="JE89" s="3231">
        <v>0</v>
      </c>
      <c r="JF89" s="3216">
        <f>JG89+JH89</f>
        <v>1</v>
      </c>
      <c r="JG89" s="3230">
        <v>0</v>
      </c>
      <c r="JH89" s="3232">
        <v>1</v>
      </c>
      <c r="JI89" s="87"/>
      <c r="JJ89" s="970">
        <v>149</v>
      </c>
      <c r="JK89" s="971">
        <v>154</v>
      </c>
      <c r="JL89" s="972">
        <v>166</v>
      </c>
      <c r="JM89" s="973">
        <f>KE89/$KE$6</f>
        <v>1.4582999139603051E-5</v>
      </c>
      <c r="JN89" s="974">
        <f>KI89/$KI$6</f>
        <v>1.5679633723756214E-5</v>
      </c>
      <c r="JO89" s="975">
        <f>KL89/$KL$6</f>
        <v>0</v>
      </c>
      <c r="JP89" s="976">
        <f>KO89/$KO$6</f>
        <v>1.6052652700858816E-5</v>
      </c>
      <c r="JQ89" s="977">
        <f>KR89/$KR$6</f>
        <v>1.7442266099211608E-5</v>
      </c>
      <c r="JR89" s="976">
        <f>KU89/$KU$6</f>
        <v>1.77210703526493E-5</v>
      </c>
      <c r="JS89" s="978">
        <f>KE89/$KE$8</f>
        <v>7.6863950807071484E-4</v>
      </c>
      <c r="JT89" s="979">
        <f>KI89/$KI$8</f>
        <v>8.4745762711864404E-4</v>
      </c>
      <c r="JU89" s="980">
        <f>KL89/$KL$8</f>
        <v>0</v>
      </c>
      <c r="JV89" s="981">
        <f>KO89/$KO$8</f>
        <v>8.2169268693508624E-4</v>
      </c>
      <c r="JW89" s="980">
        <f>KR89/$KR$8</f>
        <v>8.3822296730930428E-4</v>
      </c>
      <c r="JX89" s="982">
        <f>KU89/$KU$8</f>
        <v>8.2440230832646333E-4</v>
      </c>
      <c r="JY89" s="978" t="s">
        <v>368</v>
      </c>
      <c r="JZ89" s="979" t="s">
        <v>368</v>
      </c>
      <c r="KA89" s="977" t="s">
        <v>368</v>
      </c>
      <c r="KB89" s="976" t="s">
        <v>368</v>
      </c>
      <c r="KC89" s="977" t="s">
        <v>368</v>
      </c>
      <c r="KD89" s="983" t="s">
        <v>368</v>
      </c>
      <c r="KE89" s="984">
        <f t="shared" si="961"/>
        <v>1</v>
      </c>
      <c r="KF89" s="985"/>
      <c r="KG89" s="986">
        <f t="shared" si="988"/>
        <v>0</v>
      </c>
      <c r="KH89" s="3300">
        <f t="shared" si="989"/>
        <v>0</v>
      </c>
      <c r="KI89" s="987">
        <f t="shared" si="962"/>
        <v>1</v>
      </c>
      <c r="KJ89" s="988" t="s">
        <v>353</v>
      </c>
      <c r="KK89" s="989" t="str">
        <f>IFERROR(IF(KI89=0,"-",KI89/KL89-1),"-")</f>
        <v>-</v>
      </c>
      <c r="KL89" s="990" t="s">
        <v>11</v>
      </c>
      <c r="KM89" s="991"/>
      <c r="KN89" s="992">
        <f>IFERROR(IF(KL89=0,"-",KL89/KO89-1),"-")</f>
        <v>-1</v>
      </c>
      <c r="KO89" s="993">
        <v>1</v>
      </c>
      <c r="KP89" s="991"/>
      <c r="KQ89" s="994">
        <f>IFERROR(IF(KO89=0,"-",KO89/KR89-1),"-")</f>
        <v>0</v>
      </c>
      <c r="KR89" s="993">
        <v>1</v>
      </c>
      <c r="KS89" s="991"/>
      <c r="KT89" s="994">
        <f>IFERROR(IF(KR89=0,"-",KR89/KU89-1),"-")</f>
        <v>0</v>
      </c>
      <c r="KU89" s="993">
        <v>1</v>
      </c>
      <c r="KV89" s="995"/>
      <c r="KW89" s="2769">
        <f t="shared" si="963"/>
        <v>0</v>
      </c>
      <c r="KX89" s="2770" t="str">
        <f t="shared" si="1023"/>
        <v>-</v>
      </c>
      <c r="KY89" s="2771">
        <f t="shared" si="1024"/>
        <v>0</v>
      </c>
      <c r="KZ89" s="2964">
        <f t="shared" si="964"/>
        <v>0</v>
      </c>
      <c r="LA89" s="2770" t="str">
        <f t="shared" si="1025"/>
        <v>-</v>
      </c>
      <c r="LB89" s="2771">
        <f t="shared" si="1026"/>
        <v>0</v>
      </c>
      <c r="LC89" s="2950">
        <f t="shared" si="1039"/>
        <v>0</v>
      </c>
      <c r="LD89" s="996">
        <v>0</v>
      </c>
      <c r="LE89" s="997">
        <v>0</v>
      </c>
      <c r="LF89" s="2716">
        <v>0</v>
      </c>
      <c r="LG89" s="996">
        <v>0</v>
      </c>
      <c r="LH89" s="2699">
        <v>0</v>
      </c>
      <c r="LI89" s="998">
        <v>0</v>
      </c>
      <c r="LJ89" s="996"/>
      <c r="LK89" s="2699"/>
      <c r="LL89" s="2700"/>
      <c r="LM89" s="2769">
        <f>LT89+LW89+LZ89+MC89+MF89+MI89</f>
        <v>1</v>
      </c>
      <c r="LN89" s="2770">
        <f t="shared" si="1027"/>
        <v>0</v>
      </c>
      <c r="LO89" s="2771">
        <f t="shared" si="1028"/>
        <v>0</v>
      </c>
      <c r="LP89" s="2772">
        <f t="shared" si="1041"/>
        <v>1</v>
      </c>
      <c r="LQ89" s="2770" t="str">
        <f t="shared" si="1029"/>
        <v>-</v>
      </c>
      <c r="LR89" s="2771">
        <f t="shared" si="1042"/>
        <v>1</v>
      </c>
      <c r="LS89" s="2773">
        <f t="shared" si="965"/>
        <v>0</v>
      </c>
      <c r="LT89" s="2835">
        <v>0</v>
      </c>
      <c r="LU89" s="1000">
        <v>0</v>
      </c>
      <c r="LV89" s="1001">
        <v>0</v>
      </c>
      <c r="LW89" s="999">
        <v>0</v>
      </c>
      <c r="LX89" s="1000">
        <v>0</v>
      </c>
      <c r="LY89" s="1002">
        <v>0</v>
      </c>
      <c r="LZ89" s="999"/>
      <c r="MA89" s="1000"/>
      <c r="MB89" s="1002"/>
      <c r="MC89" s="999">
        <v>0</v>
      </c>
      <c r="MD89" s="1003">
        <v>0</v>
      </c>
      <c r="ME89" s="1002">
        <v>0</v>
      </c>
      <c r="MF89" s="999"/>
      <c r="MG89" s="1000"/>
      <c r="MH89" s="1002"/>
      <c r="MI89" s="999">
        <v>1</v>
      </c>
      <c r="MJ89" s="1003">
        <v>1</v>
      </c>
      <c r="MK89" s="1004" t="s">
        <v>353</v>
      </c>
      <c r="ML89" s="2861">
        <v>0</v>
      </c>
      <c r="MM89" s="2869"/>
      <c r="MN89" s="1005">
        <v>0</v>
      </c>
      <c r="MO89" s="2770" t="str">
        <f t="shared" si="1030"/>
        <v>-</v>
      </c>
      <c r="MP89" s="2771">
        <f t="shared" si="1031"/>
        <v>0</v>
      </c>
      <c r="MQ89" s="1006"/>
      <c r="MR89" s="3183"/>
      <c r="MS89" s="2770" t="str">
        <f t="shared" si="990"/>
        <v>-</v>
      </c>
      <c r="MT89" s="2771">
        <f t="shared" si="991"/>
        <v>0</v>
      </c>
      <c r="MU89" s="3145"/>
      <c r="MV89" s="3162"/>
      <c r="MW89" s="1007">
        <f t="shared" si="966"/>
        <v>1</v>
      </c>
      <c r="MX89" s="1130">
        <v>0</v>
      </c>
      <c r="MY89" s="1008">
        <v>0</v>
      </c>
      <c r="MZ89" s="1009">
        <v>0</v>
      </c>
      <c r="NA89" s="1008">
        <v>0</v>
      </c>
      <c r="NB89" s="1009">
        <v>0</v>
      </c>
      <c r="NC89" s="1008">
        <v>0</v>
      </c>
      <c r="ND89" s="1009">
        <v>0</v>
      </c>
      <c r="NE89" s="1008">
        <v>0</v>
      </c>
      <c r="NF89" s="1009">
        <v>1</v>
      </c>
      <c r="NG89" s="1008">
        <v>0</v>
      </c>
      <c r="NH89" s="1008">
        <v>0</v>
      </c>
      <c r="NI89" s="1008">
        <v>0</v>
      </c>
      <c r="NJ89" s="1008">
        <v>0</v>
      </c>
      <c r="NK89" s="1008">
        <v>0</v>
      </c>
      <c r="NL89" s="1008">
        <v>0</v>
      </c>
      <c r="NM89" s="1008">
        <v>0</v>
      </c>
      <c r="NN89" s="1008">
        <v>0</v>
      </c>
      <c r="NO89" s="1008">
        <v>0</v>
      </c>
      <c r="NP89" s="1008">
        <v>0</v>
      </c>
      <c r="NQ89" s="1008">
        <v>0</v>
      </c>
      <c r="NR89" s="1131">
        <v>0</v>
      </c>
    </row>
    <row r="90" spans="1:382" s="91" customFormat="1" ht="20.100000000000001" customHeight="1">
      <c r="A90" s="782" t="s">
        <v>503</v>
      </c>
      <c r="B90" s="783"/>
      <c r="C90" s="783"/>
      <c r="D90" s="784" t="s">
        <v>659</v>
      </c>
      <c r="E90" s="785">
        <v>129</v>
      </c>
      <c r="F90" s="786">
        <v>137</v>
      </c>
      <c r="G90" s="787">
        <v>132</v>
      </c>
      <c r="H90" s="788">
        <f>Z90/$Z$6</f>
        <v>5.3481116902745749E-5</v>
      </c>
      <c r="I90" s="789">
        <f>AC90/$AC$6</f>
        <v>3.9737320417114705E-5</v>
      </c>
      <c r="J90" s="790">
        <f>AF90/$AF$6</f>
        <v>5.041706113348757E-5</v>
      </c>
      <c r="K90" s="791">
        <f>AH90/$AH$6</f>
        <v>7.1032516825827422E-5</v>
      </c>
      <c r="L90" s="792">
        <f>AJ90/$AJ$6</f>
        <v>6.1223222493062094E-5</v>
      </c>
      <c r="M90" s="793">
        <f>AL90/$AL$6</f>
        <v>4.8594857603814077E-5</v>
      </c>
      <c r="N90" s="794">
        <f>Z90/$Z$8</f>
        <v>6.3359136111952835E-4</v>
      </c>
      <c r="O90" s="795">
        <f>AC90/$AC$8</f>
        <v>4.7588681507990138E-4</v>
      </c>
      <c r="P90" s="796">
        <f>AF90/$AF$8</f>
        <v>6.2799043062200955E-4</v>
      </c>
      <c r="Q90" s="797">
        <f>AH90/$AH$8</f>
        <v>8.8237147839240323E-4</v>
      </c>
      <c r="R90" s="796">
        <f>AJ90/$AJ$8</f>
        <v>7.6766170245432409E-4</v>
      </c>
      <c r="S90" s="798">
        <f>AL90/$AL$8</f>
        <v>6.0314292294026694E-4</v>
      </c>
      <c r="T90" s="794" t="s">
        <v>368</v>
      </c>
      <c r="U90" s="795" t="s">
        <v>368</v>
      </c>
      <c r="V90" s="790" t="s">
        <v>368</v>
      </c>
      <c r="W90" s="799" t="s">
        <v>368</v>
      </c>
      <c r="X90" s="790" t="s">
        <v>368</v>
      </c>
      <c r="Y90" s="800" t="s">
        <v>368</v>
      </c>
      <c r="Z90" s="2045">
        <f>BA90+BD90</f>
        <v>69</v>
      </c>
      <c r="AA90" s="2194">
        <f>IFERROR(IF(Z90=0,"-",Z90/AC90-1),"-")</f>
        <v>0.37999999999999989</v>
      </c>
      <c r="AB90" s="2195">
        <f>Z90-AC90</f>
        <v>19</v>
      </c>
      <c r="AC90" s="2034">
        <f>SUM(BB90,BE90)</f>
        <v>50</v>
      </c>
      <c r="AD90" s="801">
        <f>IFERROR(IF(AC90=0,"-",AC90/AF90-1),"-")</f>
        <v>-0.20634920634920639</v>
      </c>
      <c r="AE90" s="2018">
        <f>AC90-AF90</f>
        <v>-13</v>
      </c>
      <c r="AF90" s="802" t="s">
        <v>116</v>
      </c>
      <c r="AG90" s="801">
        <f>IFERROR(IF(AF90=0,"-",AF90/AH90-1),"-")</f>
        <v>-0.25</v>
      </c>
      <c r="AH90" s="2054">
        <v>84</v>
      </c>
      <c r="AI90" s="801">
        <f>IFERROR(IF(AH90=0,"-",AH90/AJ90-1),"-")</f>
        <v>0.19999999999999996</v>
      </c>
      <c r="AJ90" s="803">
        <v>70</v>
      </c>
      <c r="AK90" s="804">
        <f>IFERROR(IF(AJ90=0,"-",AJ90/AL90-1),"-")</f>
        <v>0.27272727272727271</v>
      </c>
      <c r="AL90" s="2054">
        <v>55</v>
      </c>
      <c r="AM90" s="805">
        <f>IFERROR(IF(AL90=0,"-",AL90/AN90-1),"-")</f>
        <v>-0.54918032786885251</v>
      </c>
      <c r="AN90" s="2069">
        <v>122</v>
      </c>
      <c r="AO90" s="801">
        <f>IFERROR(IF(AN90=0,"-",AN90/AP90-1),"-")</f>
        <v>1.6666666666666607E-2</v>
      </c>
      <c r="AP90" s="2054">
        <v>120</v>
      </c>
      <c r="AQ90" s="805">
        <f>IFERROR(IF(AP90=0,"-",AP90/AR90-1),"-")</f>
        <v>-3.2258064516129004E-2</v>
      </c>
      <c r="AR90" s="2069">
        <v>124</v>
      </c>
      <c r="AS90" s="801">
        <f>IFERROR(IF(AR90=0,"-",AR90/AT90-1),"-")</f>
        <v>0.18095238095238098</v>
      </c>
      <c r="AT90" s="2054">
        <v>105</v>
      </c>
      <c r="AU90" s="805">
        <f>IFERROR(IF(AT90=0,"-",AT90/AV90-1),"-")</f>
        <v>0.22093023255813948</v>
      </c>
      <c r="AV90" s="2069">
        <v>86</v>
      </c>
      <c r="AW90" s="801">
        <f>IFERROR(IF(AV90=0,"-",AV90/AX90-1),"-")</f>
        <v>3.6144578313253017E-2</v>
      </c>
      <c r="AX90" s="2054">
        <v>83</v>
      </c>
      <c r="AY90" s="805">
        <f>IFERROR(IF(AX90=0,"-",AX90/AZ90-1),"-")</f>
        <v>3.7500000000000089E-2</v>
      </c>
      <c r="AZ90" s="2083">
        <v>80</v>
      </c>
      <c r="BA90" s="2094">
        <f>BZ90+CV90</f>
        <v>37</v>
      </c>
      <c r="BB90" s="2104">
        <f>SUM(CA90,CW90)</f>
        <v>29</v>
      </c>
      <c r="BC90" s="2113">
        <v>43</v>
      </c>
      <c r="BD90" s="806">
        <f>CC90+CY90</f>
        <v>32</v>
      </c>
      <c r="BE90" s="807">
        <f>CD90+CZ90</f>
        <v>21</v>
      </c>
      <c r="BF90" s="2137">
        <v>20</v>
      </c>
      <c r="BG90" s="2147">
        <f>BH90+BI90</f>
        <v>58</v>
      </c>
      <c r="BH90" s="806">
        <f>CG90+DC90</f>
        <v>36</v>
      </c>
      <c r="BI90" s="806">
        <f>CH90+DD90</f>
        <v>22</v>
      </c>
      <c r="BJ90" s="806">
        <f>BK90+BL90</f>
        <v>11</v>
      </c>
      <c r="BK90" s="806">
        <f>CJ90+DF90</f>
        <v>1</v>
      </c>
      <c r="BL90" s="808">
        <f>CK90+DG90</f>
        <v>10</v>
      </c>
      <c r="BM90" s="2127">
        <f>BP90+CL90</f>
        <v>69</v>
      </c>
      <c r="BN90" s="3277" t="s">
        <v>367</v>
      </c>
      <c r="BO90" s="913" t="s">
        <v>367</v>
      </c>
      <c r="BP90" s="811">
        <f>BZ90+CC90</f>
        <v>11</v>
      </c>
      <c r="BQ90" s="2166">
        <f>IFERROR(IF(BP90=0,"-",BP90/BS90-1),"-")</f>
        <v>0.375</v>
      </c>
      <c r="BR90" s="2167">
        <f>BP90-BS90</f>
        <v>3</v>
      </c>
      <c r="BS90" s="813">
        <f>SUM(CA90,CD90)</f>
        <v>8</v>
      </c>
      <c r="BT90" s="812">
        <f>IFERROR(IF(BS90=0,"-",BS90/BU90-1),"-")</f>
        <v>-0.27272727272727271</v>
      </c>
      <c r="BU90" s="814">
        <v>11</v>
      </c>
      <c r="BV90" s="2170">
        <f>IFERROR(IF(BU90=0,"-",BU90/BW90-1),"-")</f>
        <v>1.2000000000000002</v>
      </c>
      <c r="BW90" s="814">
        <v>5</v>
      </c>
      <c r="BX90" s="812">
        <f>IFERROR(IF(BW90=0,"-",BW90/BY90-1),"-")</f>
        <v>-0.44444444444444442</v>
      </c>
      <c r="BY90" s="815">
        <v>9</v>
      </c>
      <c r="BZ90" s="816">
        <f>CG90+CJ90</f>
        <v>3</v>
      </c>
      <c r="CA90" s="817">
        <v>2</v>
      </c>
      <c r="CB90" s="818">
        <v>5</v>
      </c>
      <c r="CC90" s="819">
        <f>CH90+CK90</f>
        <v>8</v>
      </c>
      <c r="CD90" s="820">
        <v>6</v>
      </c>
      <c r="CE90" s="818">
        <v>6</v>
      </c>
      <c r="CF90" s="821">
        <f>CG90+CH90</f>
        <v>6</v>
      </c>
      <c r="CG90" s="822">
        <v>3</v>
      </c>
      <c r="CH90" s="823">
        <v>3</v>
      </c>
      <c r="CI90" s="821">
        <f>CJ90+CK90</f>
        <v>5</v>
      </c>
      <c r="CJ90" s="823">
        <v>0</v>
      </c>
      <c r="CK90" s="824">
        <v>5</v>
      </c>
      <c r="CL90" s="825">
        <f>CV90+CY90</f>
        <v>58</v>
      </c>
      <c r="CM90" s="826">
        <f>IFERROR(IF(CL90=0,"-",CL90/CO90-1),"-")</f>
        <v>0.38095238095238093</v>
      </c>
      <c r="CN90" s="2008">
        <f>CL90-CO90</f>
        <v>16</v>
      </c>
      <c r="CO90" s="827">
        <f>SUM(CW90,CZ90)</f>
        <v>42</v>
      </c>
      <c r="CP90" s="828">
        <f>IFERROR(IF(CO90=0,"-",CO90/CQ90-1),"-")</f>
        <v>-0.19230769230769229</v>
      </c>
      <c r="CQ90" s="829">
        <v>52</v>
      </c>
      <c r="CR90" s="830">
        <f>IFERROR(IF(CQ90=0,"-",CQ90/CS90-1),"-")</f>
        <v>-0.34177215189873422</v>
      </c>
      <c r="CS90" s="829">
        <v>79</v>
      </c>
      <c r="CT90" s="830">
        <f>IFERROR(IF(CS90=0,"-",CS90/CU90-1),"-")</f>
        <v>0.29508196721311486</v>
      </c>
      <c r="CU90" s="831">
        <v>61</v>
      </c>
      <c r="CV90" s="832">
        <f>SUM(DS90,DY90,EP90,EV90,FM90,FS90,GJ90,GP90,HG90,HM90,ID90,IJ90)</f>
        <v>34</v>
      </c>
      <c r="CW90" s="833">
        <f>SUM(DT90,DZ90,EQ90,EW90,FN90,FT90,GK90,GQ90,HH90,HN90,IE90,IK90)</f>
        <v>27</v>
      </c>
      <c r="CX90" s="834">
        <v>2710</v>
      </c>
      <c r="CY90" s="835">
        <f>SUM(DV90,EB90,ES90,EY90,FP90,FV90,GM90,GS90,HJ90,HP90,IG90,IM90)</f>
        <v>24</v>
      </c>
      <c r="CZ90" s="836">
        <f>SUM(DW90,EC90,ET90,EZ90,FQ90,FW90,GN90,GT90,HK90,HQ90,IH90,IN90)</f>
        <v>15</v>
      </c>
      <c r="DA90" s="837">
        <v>14</v>
      </c>
      <c r="DB90" s="821">
        <f>DC90+DD90</f>
        <v>52</v>
      </c>
      <c r="DC90" s="821">
        <f>DS90+EP90+FM90+GJ90+HG90+ID90</f>
        <v>33</v>
      </c>
      <c r="DD90" s="838">
        <f>DV90+ES90+FP90+GM90+HJ90+IG90</f>
        <v>19</v>
      </c>
      <c r="DE90" s="821">
        <f>DF90+DG90</f>
        <v>6</v>
      </c>
      <c r="DF90" s="838">
        <f>DY90+EV90+FS90+GP90+HM90+IJ90</f>
        <v>1</v>
      </c>
      <c r="DG90" s="1142">
        <f>EB90+EY90+FV90+GS90+HP90+IM90</f>
        <v>5</v>
      </c>
      <c r="DH90" s="1148">
        <f t="shared" si="1043"/>
        <v>7</v>
      </c>
      <c r="DI90" s="833">
        <f t="shared" si="1043"/>
        <v>8</v>
      </c>
      <c r="DJ90" s="841">
        <f t="shared" si="1043"/>
        <v>7</v>
      </c>
      <c r="DK90" s="840">
        <f>DS90+DY90</f>
        <v>6</v>
      </c>
      <c r="DL90" s="840">
        <f>DV90+EB90</f>
        <v>1</v>
      </c>
      <c r="DM90" s="840">
        <f>DS90+DV90</f>
        <v>7</v>
      </c>
      <c r="DN90" s="833">
        <f>SUM(DT90,DW90)</f>
        <v>5</v>
      </c>
      <c r="DO90" s="875">
        <v>7</v>
      </c>
      <c r="DP90" s="843">
        <f>DY90+EB90</f>
        <v>0</v>
      </c>
      <c r="DQ90" s="833">
        <f>SUM(DZ90,EC90)</f>
        <v>3</v>
      </c>
      <c r="DR90" s="844">
        <v>0</v>
      </c>
      <c r="DS90" s="845">
        <v>6</v>
      </c>
      <c r="DT90" s="846">
        <v>5</v>
      </c>
      <c r="DU90" s="847">
        <v>6</v>
      </c>
      <c r="DV90" s="848">
        <v>1</v>
      </c>
      <c r="DW90" s="807">
        <v>0</v>
      </c>
      <c r="DX90" s="849">
        <v>1</v>
      </c>
      <c r="DY90" s="848">
        <v>0</v>
      </c>
      <c r="DZ90" s="807">
        <v>0</v>
      </c>
      <c r="EA90" s="850">
        <v>0</v>
      </c>
      <c r="EB90" s="851">
        <v>0</v>
      </c>
      <c r="EC90" s="807">
        <v>3</v>
      </c>
      <c r="ED90" s="852">
        <v>0</v>
      </c>
      <c r="EE90" s="853">
        <f t="shared" si="1044"/>
        <v>0</v>
      </c>
      <c r="EF90" s="854">
        <f t="shared" si="1044"/>
        <v>0</v>
      </c>
      <c r="EG90" s="855">
        <f t="shared" si="1044"/>
        <v>0</v>
      </c>
      <c r="EH90" s="835">
        <f>EP90+EV90</f>
        <v>0</v>
      </c>
      <c r="EI90" s="853">
        <f>ES90+EY90</f>
        <v>0</v>
      </c>
      <c r="EJ90" s="835">
        <f>EP90+ES90</f>
        <v>0</v>
      </c>
      <c r="EK90" s="855">
        <f>SUM(EQ90,ET90)</f>
        <v>0</v>
      </c>
      <c r="EL90" s="844">
        <v>0</v>
      </c>
      <c r="EM90" s="835">
        <f>EV90+EY90</f>
        <v>0</v>
      </c>
      <c r="EN90" s="854">
        <f>SUM(EW90,EZ90)</f>
        <v>0</v>
      </c>
      <c r="EO90" s="844">
        <v>0</v>
      </c>
      <c r="EP90" s="856">
        <v>0</v>
      </c>
      <c r="EQ90" s="807">
        <v>0</v>
      </c>
      <c r="ER90" s="834">
        <v>0</v>
      </c>
      <c r="ES90" s="857">
        <v>0</v>
      </c>
      <c r="ET90" s="858">
        <v>0</v>
      </c>
      <c r="EU90" s="844">
        <v>0</v>
      </c>
      <c r="EV90" s="856">
        <v>0</v>
      </c>
      <c r="EW90" s="807">
        <v>0</v>
      </c>
      <c r="EX90" s="850">
        <v>0</v>
      </c>
      <c r="EY90" s="851">
        <v>0</v>
      </c>
      <c r="EZ90" s="807">
        <v>0</v>
      </c>
      <c r="FA90" s="852">
        <v>0</v>
      </c>
      <c r="FB90" s="853">
        <f t="shared" si="1045"/>
        <v>4</v>
      </c>
      <c r="FC90" s="854">
        <f t="shared" si="1045"/>
        <v>6</v>
      </c>
      <c r="FD90" s="855">
        <f t="shared" si="1045"/>
        <v>4</v>
      </c>
      <c r="FE90" s="835">
        <f>FM90+FS90</f>
        <v>2</v>
      </c>
      <c r="FF90" s="835">
        <f>FP90+FV90</f>
        <v>2</v>
      </c>
      <c r="FG90" s="835">
        <f>FM90+FP90</f>
        <v>3</v>
      </c>
      <c r="FH90" s="855">
        <f>SUM(FN90,FQ90)</f>
        <v>5</v>
      </c>
      <c r="FI90" s="859">
        <v>3</v>
      </c>
      <c r="FJ90" s="860">
        <f>FS90+FV90</f>
        <v>1</v>
      </c>
      <c r="FK90" s="854">
        <f>SUM(FT90,FW90)</f>
        <v>1</v>
      </c>
      <c r="FL90" s="861">
        <v>1</v>
      </c>
      <c r="FM90" s="856">
        <v>2</v>
      </c>
      <c r="FN90" s="807">
        <v>4</v>
      </c>
      <c r="FO90" s="834">
        <v>2</v>
      </c>
      <c r="FP90" s="848">
        <v>1</v>
      </c>
      <c r="FQ90" s="807">
        <v>1</v>
      </c>
      <c r="FR90" s="834">
        <v>1</v>
      </c>
      <c r="FS90" s="848">
        <v>0</v>
      </c>
      <c r="FT90" s="807">
        <v>0</v>
      </c>
      <c r="FU90" s="850">
        <v>0</v>
      </c>
      <c r="FV90" s="851">
        <v>1</v>
      </c>
      <c r="FW90" s="807">
        <v>1</v>
      </c>
      <c r="FX90" s="852">
        <v>1</v>
      </c>
      <c r="FY90" s="853">
        <f t="shared" si="1046"/>
        <v>0</v>
      </c>
      <c r="FZ90" s="854">
        <f t="shared" si="1046"/>
        <v>0</v>
      </c>
      <c r="GA90" s="855">
        <f t="shared" si="1046"/>
        <v>0</v>
      </c>
      <c r="GB90" s="835">
        <f>GJ90+GP90</f>
        <v>0</v>
      </c>
      <c r="GC90" s="835">
        <f>GM90+GS90</f>
        <v>0</v>
      </c>
      <c r="GD90" s="835">
        <f>GJ90+GM90</f>
        <v>0</v>
      </c>
      <c r="GE90" s="855">
        <f>SUM(GK90,GN90)</f>
        <v>0</v>
      </c>
      <c r="GF90" s="844">
        <v>0</v>
      </c>
      <c r="GG90" s="862">
        <f>GP90+GS90</f>
        <v>0</v>
      </c>
      <c r="GH90" s="854">
        <f>SUM(GQ90,GT90)</f>
        <v>0</v>
      </c>
      <c r="GI90" s="861">
        <v>0</v>
      </c>
      <c r="GJ90" s="856">
        <v>0</v>
      </c>
      <c r="GK90" s="807">
        <v>0</v>
      </c>
      <c r="GL90" s="834">
        <v>0</v>
      </c>
      <c r="GM90" s="848">
        <v>0</v>
      </c>
      <c r="GN90" s="807">
        <v>0</v>
      </c>
      <c r="GO90" s="849">
        <v>0</v>
      </c>
      <c r="GP90" s="848">
        <v>0</v>
      </c>
      <c r="GQ90" s="807">
        <v>0</v>
      </c>
      <c r="GR90" s="837">
        <v>0</v>
      </c>
      <c r="GS90" s="856">
        <v>0</v>
      </c>
      <c r="GT90" s="807">
        <v>0</v>
      </c>
      <c r="GU90" s="852">
        <v>0</v>
      </c>
      <c r="GV90" s="853">
        <f t="shared" si="1047"/>
        <v>47</v>
      </c>
      <c r="GW90" s="854">
        <f t="shared" si="1047"/>
        <v>25</v>
      </c>
      <c r="GX90" s="855">
        <f t="shared" si="1047"/>
        <v>40</v>
      </c>
      <c r="GY90" s="835">
        <f>HG90+HM90</f>
        <v>26</v>
      </c>
      <c r="GZ90" s="835">
        <f>HJ90+HP90</f>
        <v>21</v>
      </c>
      <c r="HA90" s="835">
        <f>HG90+HJ90</f>
        <v>42</v>
      </c>
      <c r="HB90" s="855">
        <f>SUM(HH90,HK90)</f>
        <v>21</v>
      </c>
      <c r="HC90" s="859">
        <f t="shared" si="1018"/>
        <v>36</v>
      </c>
      <c r="HD90" s="835">
        <f>HM90+HP90</f>
        <v>5</v>
      </c>
      <c r="HE90" s="855">
        <f>SUM(HN90,HQ90)</f>
        <v>4</v>
      </c>
      <c r="HF90" s="861">
        <f t="shared" si="939"/>
        <v>4</v>
      </c>
      <c r="HG90" s="856">
        <v>25</v>
      </c>
      <c r="HH90" s="807">
        <v>16</v>
      </c>
      <c r="HI90" s="834">
        <v>30</v>
      </c>
      <c r="HJ90" s="848">
        <v>17</v>
      </c>
      <c r="HK90" s="807">
        <v>5</v>
      </c>
      <c r="HL90" s="834">
        <v>6</v>
      </c>
      <c r="HM90" s="848">
        <v>1</v>
      </c>
      <c r="HN90" s="807">
        <v>0</v>
      </c>
      <c r="HO90" s="850">
        <v>0</v>
      </c>
      <c r="HP90" s="856">
        <v>4</v>
      </c>
      <c r="HQ90" s="807">
        <v>4</v>
      </c>
      <c r="HR90" s="837">
        <v>4</v>
      </c>
      <c r="HS90" s="863">
        <f t="shared" si="1048"/>
        <v>0</v>
      </c>
      <c r="HT90" s="854">
        <f t="shared" si="1048"/>
        <v>3</v>
      </c>
      <c r="HU90" s="836">
        <f t="shared" si="1048"/>
        <v>1</v>
      </c>
      <c r="HV90" s="835">
        <f>ID90+IJ90</f>
        <v>0</v>
      </c>
      <c r="HW90" s="864">
        <f>IG90+IM90</f>
        <v>0</v>
      </c>
      <c r="HX90" s="835">
        <f>ID90+IG90</f>
        <v>0</v>
      </c>
      <c r="HY90" s="836">
        <f>SUM(IE90,IH90)</f>
        <v>3</v>
      </c>
      <c r="HZ90" s="834">
        <v>1</v>
      </c>
      <c r="IA90" s="835">
        <f>SUM(IJ90,IM90)</f>
        <v>0</v>
      </c>
      <c r="IB90" s="836">
        <f>SUM(IK90,IN90)</f>
        <v>0</v>
      </c>
      <c r="IC90" s="850">
        <v>0</v>
      </c>
      <c r="ID90" s="856">
        <v>0</v>
      </c>
      <c r="IE90" s="807">
        <v>2</v>
      </c>
      <c r="IF90" s="834">
        <v>0</v>
      </c>
      <c r="IG90" s="848">
        <v>0</v>
      </c>
      <c r="IH90" s="807">
        <v>1</v>
      </c>
      <c r="II90" s="834">
        <v>1</v>
      </c>
      <c r="IJ90" s="848">
        <v>0</v>
      </c>
      <c r="IK90" s="807">
        <v>0</v>
      </c>
      <c r="IL90" s="852">
        <v>0</v>
      </c>
      <c r="IM90" s="848">
        <v>0</v>
      </c>
      <c r="IN90" s="807">
        <v>0</v>
      </c>
      <c r="IO90" s="865">
        <v>0</v>
      </c>
      <c r="IP90" s="1945">
        <f>IQ90+IT90+IW90+IZ90+JC90+JF90</f>
        <v>69</v>
      </c>
      <c r="IQ90" s="3236">
        <f>IR90+IS90</f>
        <v>15</v>
      </c>
      <c r="IR90" s="3237">
        <v>11</v>
      </c>
      <c r="IS90" s="3238">
        <v>4</v>
      </c>
      <c r="IT90" s="3236">
        <f>IU90+IV90</f>
        <v>12</v>
      </c>
      <c r="IU90" s="3237">
        <v>5</v>
      </c>
      <c r="IV90" s="3238">
        <v>7</v>
      </c>
      <c r="IW90" s="3236">
        <f>IX90+IY90</f>
        <v>12</v>
      </c>
      <c r="IX90" s="3237">
        <v>6</v>
      </c>
      <c r="IY90" s="3238">
        <v>6</v>
      </c>
      <c r="IZ90" s="3236">
        <f>JA90+JB90</f>
        <v>11</v>
      </c>
      <c r="JA90" s="3237">
        <v>7</v>
      </c>
      <c r="JB90" s="3238">
        <v>4</v>
      </c>
      <c r="JC90" s="3236">
        <f>JD90+JE90</f>
        <v>18</v>
      </c>
      <c r="JD90" s="3237">
        <v>8</v>
      </c>
      <c r="JE90" s="3238">
        <v>10</v>
      </c>
      <c r="JF90" s="3236">
        <f>JG90+JH90</f>
        <v>1</v>
      </c>
      <c r="JG90" s="3237">
        <v>0</v>
      </c>
      <c r="JH90" s="3239">
        <v>1</v>
      </c>
      <c r="JI90" s="87"/>
      <c r="JJ90" s="1121">
        <v>132</v>
      </c>
      <c r="JK90" s="1051">
        <v>131</v>
      </c>
      <c r="JL90" s="1052">
        <v>128</v>
      </c>
      <c r="JM90" s="1053">
        <f>KE90/$KE$6</f>
        <v>4.3748997418809155E-5</v>
      </c>
      <c r="JN90" s="1054">
        <f>KI90/$KI$6</f>
        <v>4.7038901171268636E-5</v>
      </c>
      <c r="JO90" s="1055">
        <f>KL90/$KL$6</f>
        <v>4.9351845759031388E-5</v>
      </c>
      <c r="JP90" s="1056">
        <f>KO90/$KO$6</f>
        <v>4.8157958102576449E-5</v>
      </c>
      <c r="JQ90" s="1057">
        <f>KR90/$KR$6</f>
        <v>5.2326798297634831E-5</v>
      </c>
      <c r="JR90" s="1056">
        <f>KU90/$KU$6</f>
        <v>5.3163211057947899E-5</v>
      </c>
      <c r="JS90" s="1058">
        <f>KE90/$KE$8</f>
        <v>2.3059185242121443E-3</v>
      </c>
      <c r="JT90" s="1059">
        <f>KI90/$KI$8</f>
        <v>2.542372881355932E-3</v>
      </c>
      <c r="JU90" s="1060">
        <f>KL90/$KL$8</f>
        <v>2.4875621890547263E-3</v>
      </c>
      <c r="JV90" s="1061">
        <f>KO90/$KO$8</f>
        <v>2.4650780608052587E-3</v>
      </c>
      <c r="JW90" s="1060">
        <f>KR90/$KR$8</f>
        <v>2.5146689019279128E-3</v>
      </c>
      <c r="JX90" s="1062">
        <f>KU90/$KU$8</f>
        <v>2.4732069249793899E-3</v>
      </c>
      <c r="JY90" s="1058" t="s">
        <v>368</v>
      </c>
      <c r="JZ90" s="1059" t="s">
        <v>368</v>
      </c>
      <c r="KA90" s="1057" t="s">
        <v>368</v>
      </c>
      <c r="KB90" s="1056" t="s">
        <v>368</v>
      </c>
      <c r="KC90" s="1057" t="s">
        <v>368</v>
      </c>
      <c r="KD90" s="1063" t="s">
        <v>368</v>
      </c>
      <c r="KE90" s="1064">
        <f>SUM(LD90,LG90,LJ90,LT90,LW90,LZ90,MC90,MF90,MI90,MN90)</f>
        <v>3</v>
      </c>
      <c r="KF90" s="1065"/>
      <c r="KG90" s="1112">
        <f>IFERROR(IF(KE90=0,"-",KE90/KI90-1),"-")</f>
        <v>0</v>
      </c>
      <c r="KH90" s="3305">
        <f>KE90-KI90</f>
        <v>0</v>
      </c>
      <c r="KI90" s="1067">
        <f>SUM(LE90,LH90,LK90,LU90,LX90,MA90,MD90,MG90,MJ90,MQ90)</f>
        <v>3</v>
      </c>
      <c r="KJ90" s="1068"/>
      <c r="KK90" s="1113">
        <f>IFERROR(IF(KI90=0,"-",KI90/KL90-1),"-")</f>
        <v>0</v>
      </c>
      <c r="KL90" s="1070">
        <v>3</v>
      </c>
      <c r="KM90" s="1071" t="s">
        <v>353</v>
      </c>
      <c r="KN90" s="1072">
        <f>IFERROR(IF(KL90=0,"-",KL90/KO90-1),"-")</f>
        <v>0</v>
      </c>
      <c r="KO90" s="1073">
        <v>3</v>
      </c>
      <c r="KP90" s="1071" t="s">
        <v>353</v>
      </c>
      <c r="KQ90" s="1074">
        <f>IFERROR(IF(KO90=0,"-",KO90/KR90-1),"-")</f>
        <v>0</v>
      </c>
      <c r="KR90" s="1073">
        <v>3</v>
      </c>
      <c r="KS90" s="1071" t="s">
        <v>353</v>
      </c>
      <c r="KT90" s="1074">
        <f>IFERROR(IF(KR90=0,"-",KR90/KU90-1),"-")</f>
        <v>0</v>
      </c>
      <c r="KU90" s="1073">
        <v>3</v>
      </c>
      <c r="KV90" s="1075" t="s">
        <v>353</v>
      </c>
      <c r="KW90" s="2779">
        <f>LD90+LG90+LJ90</f>
        <v>0</v>
      </c>
      <c r="KX90" s="2786" t="str">
        <f>IFERROR(IF(KW90=0,"-",KW90/KZ90-1),"-")</f>
        <v>-</v>
      </c>
      <c r="KY90" s="2787">
        <f>IF(OR(KW90="-",KZ90="-"),"-",KW90-KZ90)</f>
        <v>0</v>
      </c>
      <c r="KZ90" s="2703">
        <f t="shared" si="964"/>
        <v>0</v>
      </c>
      <c r="LA90" s="2786" t="str">
        <f>IFERROR(IF(KZ90=0,"-",KZ90/LC90-1),"-")</f>
        <v>-</v>
      </c>
      <c r="LB90" s="2787">
        <f>IF(OR(KZ90="-",LC90="-"),"-",KZ90-LC90)</f>
        <v>0</v>
      </c>
      <c r="LC90" s="2952">
        <f>LF90+LI90+LL90</f>
        <v>0</v>
      </c>
      <c r="LD90" s="1077">
        <v>0</v>
      </c>
      <c r="LE90" s="1078">
        <v>0</v>
      </c>
      <c r="LF90" s="2718">
        <v>0</v>
      </c>
      <c r="LG90" s="1077">
        <v>0</v>
      </c>
      <c r="LH90" s="2703">
        <v>0</v>
      </c>
      <c r="LI90" s="1079">
        <v>0</v>
      </c>
      <c r="LJ90" s="1077"/>
      <c r="LK90" s="2703"/>
      <c r="LL90" s="2704"/>
      <c r="LM90" s="2779">
        <f>LT90+LW90+LZ90+MC90+MF90+MI90</f>
        <v>3</v>
      </c>
      <c r="LN90" s="2786">
        <f>IFERROR(IF(LM90=0,"-",LM90/LP90-1),"-")</f>
        <v>0</v>
      </c>
      <c r="LO90" s="2787">
        <f>IF(OR(LM90="-",LP90="-"),"-",LM90-LP90)</f>
        <v>0</v>
      </c>
      <c r="LP90" s="2782">
        <f>LU90+LX90+MA90+MD90+MG90+MJ90</f>
        <v>3</v>
      </c>
      <c r="LQ90" s="2786">
        <f>IFERROR(IF(LP90=0,"-",LP90/LS90-1),"-")</f>
        <v>0</v>
      </c>
      <c r="LR90" s="2787">
        <f>IF(OR(LP90="-",LS90="-"),"-",LP90-LS90)</f>
        <v>0</v>
      </c>
      <c r="LS90" s="2783">
        <f>LY90+MB90+ME90+MH90+ML90+LV90</f>
        <v>3</v>
      </c>
      <c r="LT90" s="2837">
        <v>1</v>
      </c>
      <c r="LU90" s="1081">
        <v>1</v>
      </c>
      <c r="LV90" s="1084">
        <v>1</v>
      </c>
      <c r="LW90" s="1080">
        <v>1</v>
      </c>
      <c r="LX90" s="1081">
        <v>1</v>
      </c>
      <c r="LY90" s="1082">
        <v>1</v>
      </c>
      <c r="LZ90" s="1080"/>
      <c r="MA90" s="1081"/>
      <c r="MB90" s="1082"/>
      <c r="MC90" s="1080">
        <v>1</v>
      </c>
      <c r="MD90" s="1085">
        <v>1</v>
      </c>
      <c r="ME90" s="1082">
        <v>1</v>
      </c>
      <c r="MF90" s="1080"/>
      <c r="MG90" s="1081"/>
      <c r="MH90" s="1082"/>
      <c r="MI90" s="1080">
        <v>0</v>
      </c>
      <c r="MJ90" s="1085">
        <v>0</v>
      </c>
      <c r="MK90" s="1122"/>
      <c r="ML90" s="2863">
        <v>0</v>
      </c>
      <c r="MM90" s="2871" t="s">
        <v>353</v>
      </c>
      <c r="MN90" s="1088">
        <v>0</v>
      </c>
      <c r="MO90" s="2786" t="str">
        <f>IFERROR(IF(MN90=0,"-",MN90/MQ90-1),"-")</f>
        <v>-</v>
      </c>
      <c r="MP90" s="2787">
        <f>IF(OR(MN90="-",MQ90="-"),"-",MN90-MQ90)</f>
        <v>0</v>
      </c>
      <c r="MQ90" s="1085"/>
      <c r="MR90" s="3185"/>
      <c r="MS90" s="2786" t="str">
        <f>IFERROR(IF(MQ90=0,"-",MQ90/MU90-1),"-")</f>
        <v>-</v>
      </c>
      <c r="MT90" s="2787">
        <f>IF(OR(MQ90="-",MU90="-"),"-",MQ90-MU90)</f>
        <v>0</v>
      </c>
      <c r="MU90" s="3147"/>
      <c r="MV90" s="3164"/>
      <c r="MW90" s="1089">
        <f>SUM(MX90:NR90)</f>
        <v>3</v>
      </c>
      <c r="MX90" s="1120">
        <v>0</v>
      </c>
      <c r="MY90" s="1090">
        <v>0</v>
      </c>
      <c r="MZ90" s="1091">
        <v>0</v>
      </c>
      <c r="NA90" s="1090">
        <v>0</v>
      </c>
      <c r="NB90" s="1091">
        <v>1</v>
      </c>
      <c r="NC90" s="1090">
        <v>0</v>
      </c>
      <c r="ND90" s="1091">
        <v>0</v>
      </c>
      <c r="NE90" s="1090">
        <v>0</v>
      </c>
      <c r="NF90" s="1091">
        <v>2</v>
      </c>
      <c r="NG90" s="1090">
        <v>0</v>
      </c>
      <c r="NH90" s="1090">
        <v>0</v>
      </c>
      <c r="NI90" s="1090">
        <v>0</v>
      </c>
      <c r="NJ90" s="1090">
        <v>0</v>
      </c>
      <c r="NK90" s="1090">
        <v>0</v>
      </c>
      <c r="NL90" s="1090">
        <v>0</v>
      </c>
      <c r="NM90" s="1090">
        <v>0</v>
      </c>
      <c r="NN90" s="1090">
        <v>0</v>
      </c>
      <c r="NO90" s="1090">
        <v>0</v>
      </c>
      <c r="NP90" s="1090">
        <v>0</v>
      </c>
      <c r="NQ90" s="1090">
        <v>0</v>
      </c>
      <c r="NR90" s="1134">
        <v>0</v>
      </c>
    </row>
    <row r="91" spans="1:382" s="88" customFormat="1" ht="20.100000000000001" customHeight="1">
      <c r="A91" s="566" t="s">
        <v>118</v>
      </c>
      <c r="B91" s="567"/>
      <c r="C91" s="567"/>
      <c r="D91" s="568" t="s">
        <v>775</v>
      </c>
      <c r="E91" s="569">
        <v>124</v>
      </c>
      <c r="F91" s="570">
        <v>116</v>
      </c>
      <c r="G91" s="571">
        <v>117</v>
      </c>
      <c r="H91" s="572">
        <f t="shared" si="969"/>
        <v>5.9681826108861202E-5</v>
      </c>
      <c r="I91" s="573">
        <f t="shared" si="970"/>
        <v>7.7885148017544826E-5</v>
      </c>
      <c r="J91" s="574">
        <f t="shared" si="971"/>
        <v>7.4425185482767363E-5</v>
      </c>
      <c r="K91" s="575">
        <f t="shared" ref="K91:K120" si="1049">AH91/$AH$6</f>
        <v>7.6951893227979702E-5</v>
      </c>
      <c r="L91" s="576">
        <f t="shared" ref="L91:L120" si="1050">AJ91/$AJ$6</f>
        <v>6.9094779670741515E-5</v>
      </c>
      <c r="M91" s="577">
        <f t="shared" ref="M91:M120" si="1051">AL91/$AL$6</f>
        <v>6.0964457721148569E-5</v>
      </c>
      <c r="N91" s="578">
        <f t="shared" si="859"/>
        <v>7.0705122907541574E-4</v>
      </c>
      <c r="O91" s="579">
        <f t="shared" si="881"/>
        <v>9.3273815755660677E-4</v>
      </c>
      <c r="P91" s="580">
        <f t="shared" si="882"/>
        <v>9.2703349282296653E-4</v>
      </c>
      <c r="Q91" s="581">
        <f t="shared" si="883"/>
        <v>9.5590243492510343E-4</v>
      </c>
      <c r="R91" s="580">
        <f t="shared" si="884"/>
        <v>8.6636106419845152E-4</v>
      </c>
      <c r="S91" s="582">
        <f t="shared" si="885"/>
        <v>7.5667021241597118E-4</v>
      </c>
      <c r="T91" s="578" t="s">
        <v>368</v>
      </c>
      <c r="U91" s="579" t="s">
        <v>368</v>
      </c>
      <c r="V91" s="574" t="s">
        <v>368</v>
      </c>
      <c r="W91" s="583" t="s">
        <v>368</v>
      </c>
      <c r="X91" s="574" t="s">
        <v>368</v>
      </c>
      <c r="Y91" s="584" t="s">
        <v>368</v>
      </c>
      <c r="Z91" s="2043">
        <f t="shared" si="1032"/>
        <v>77</v>
      </c>
      <c r="AA91" s="2190">
        <f t="shared" si="450"/>
        <v>-0.2142857142857143</v>
      </c>
      <c r="AB91" s="2191">
        <f t="shared" si="972"/>
        <v>-21</v>
      </c>
      <c r="AC91" s="2032">
        <f t="shared" si="664"/>
        <v>98</v>
      </c>
      <c r="AD91" s="585">
        <f t="shared" si="452"/>
        <v>5.3763440860215006E-2</v>
      </c>
      <c r="AE91" s="2025">
        <f t="shared" si="973"/>
        <v>5</v>
      </c>
      <c r="AF91" s="586" t="s">
        <v>6</v>
      </c>
      <c r="AG91" s="585">
        <f t="shared" si="974"/>
        <v>2.19780219780219E-2</v>
      </c>
      <c r="AH91" s="2052">
        <v>91</v>
      </c>
      <c r="AI91" s="585">
        <f t="shared" si="975"/>
        <v>0.15189873417721511</v>
      </c>
      <c r="AJ91" s="587">
        <v>79</v>
      </c>
      <c r="AK91" s="588">
        <f t="shared" si="992"/>
        <v>0.14492753623188404</v>
      </c>
      <c r="AL91" s="2052">
        <v>69</v>
      </c>
      <c r="AM91" s="589">
        <f t="shared" si="993"/>
        <v>7.8125E-2</v>
      </c>
      <c r="AN91" s="2067">
        <v>64</v>
      </c>
      <c r="AO91" s="585">
        <f t="shared" si="976"/>
        <v>-0.23809523809523814</v>
      </c>
      <c r="AP91" s="2052">
        <v>84</v>
      </c>
      <c r="AQ91" s="589">
        <f t="shared" si="977"/>
        <v>0.18309859154929575</v>
      </c>
      <c r="AR91" s="2067">
        <v>71</v>
      </c>
      <c r="AS91" s="585">
        <f t="shared" si="978"/>
        <v>0.47916666666666674</v>
      </c>
      <c r="AT91" s="2052">
        <v>48</v>
      </c>
      <c r="AU91" s="589">
        <f t="shared" si="979"/>
        <v>0.26315789473684204</v>
      </c>
      <c r="AV91" s="2067">
        <v>38</v>
      </c>
      <c r="AW91" s="585">
        <f t="shared" si="980"/>
        <v>0.40740740740740744</v>
      </c>
      <c r="AX91" s="2052">
        <v>27</v>
      </c>
      <c r="AY91" s="589">
        <f t="shared" si="994"/>
        <v>8.0000000000000071E-2</v>
      </c>
      <c r="AZ91" s="2081">
        <v>25</v>
      </c>
      <c r="BA91" s="2092">
        <f t="shared" si="1033"/>
        <v>49</v>
      </c>
      <c r="BB91" s="2102">
        <f t="shared" si="892"/>
        <v>64</v>
      </c>
      <c r="BC91" s="2111">
        <v>60</v>
      </c>
      <c r="BD91" s="590">
        <f t="shared" si="893"/>
        <v>28</v>
      </c>
      <c r="BE91" s="591">
        <f t="shared" si="894"/>
        <v>34</v>
      </c>
      <c r="BF91" s="2135">
        <v>33</v>
      </c>
      <c r="BG91" s="2145">
        <f t="shared" si="895"/>
        <v>57</v>
      </c>
      <c r="BH91" s="593">
        <f t="shared" si="896"/>
        <v>39</v>
      </c>
      <c r="BI91" s="593">
        <f t="shared" si="897"/>
        <v>18</v>
      </c>
      <c r="BJ91" s="592">
        <f t="shared" si="898"/>
        <v>20</v>
      </c>
      <c r="BK91" s="593">
        <f t="shared" si="899"/>
        <v>10</v>
      </c>
      <c r="BL91" s="594">
        <f t="shared" si="900"/>
        <v>10</v>
      </c>
      <c r="BM91" s="2125">
        <f t="shared" si="1034"/>
        <v>77</v>
      </c>
      <c r="BN91" s="3271" t="s">
        <v>354</v>
      </c>
      <c r="BO91" s="595" t="s">
        <v>354</v>
      </c>
      <c r="BP91" s="596">
        <f t="shared" si="453"/>
        <v>0</v>
      </c>
      <c r="BQ91" s="2162" t="str">
        <f t="shared" si="981"/>
        <v>-</v>
      </c>
      <c r="BR91" s="2163">
        <f t="shared" si="1035"/>
        <v>0</v>
      </c>
      <c r="BS91" s="597">
        <f t="shared" si="995"/>
        <v>0</v>
      </c>
      <c r="BT91" s="598" t="str">
        <f t="shared" si="996"/>
        <v>-</v>
      </c>
      <c r="BU91" s="599">
        <v>0</v>
      </c>
      <c r="BV91" s="598" t="str">
        <f t="shared" si="997"/>
        <v>-</v>
      </c>
      <c r="BW91" s="599">
        <v>0</v>
      </c>
      <c r="BX91" s="598" t="str">
        <f t="shared" si="998"/>
        <v>-</v>
      </c>
      <c r="BY91" s="600">
        <v>1</v>
      </c>
      <c r="BZ91" s="601">
        <f t="shared" si="1036"/>
        <v>0</v>
      </c>
      <c r="CA91" s="602">
        <v>0</v>
      </c>
      <c r="CB91" s="603">
        <v>0</v>
      </c>
      <c r="CC91" s="604">
        <f t="shared" si="1037"/>
        <v>0</v>
      </c>
      <c r="CD91" s="605">
        <v>0</v>
      </c>
      <c r="CE91" s="603">
        <v>0</v>
      </c>
      <c r="CF91" s="606">
        <f t="shared" si="454"/>
        <v>0</v>
      </c>
      <c r="CG91" s="607">
        <v>0</v>
      </c>
      <c r="CH91" s="608">
        <v>0</v>
      </c>
      <c r="CI91" s="606">
        <f t="shared" si="455"/>
        <v>0</v>
      </c>
      <c r="CJ91" s="608">
        <v>0</v>
      </c>
      <c r="CK91" s="609">
        <v>0</v>
      </c>
      <c r="CL91" s="610">
        <f t="shared" si="800"/>
        <v>77</v>
      </c>
      <c r="CM91" s="611">
        <f t="shared" si="999"/>
        <v>-0.2142857142857143</v>
      </c>
      <c r="CN91" s="2006">
        <f t="shared" si="1000"/>
        <v>-21</v>
      </c>
      <c r="CO91" s="612">
        <f t="shared" si="1001"/>
        <v>98</v>
      </c>
      <c r="CP91" s="613">
        <f t="shared" si="1002"/>
        <v>5.3763440860215006E-2</v>
      </c>
      <c r="CQ91" s="614">
        <v>93</v>
      </c>
      <c r="CR91" s="615">
        <f t="shared" si="1003"/>
        <v>2.19780219780219E-2</v>
      </c>
      <c r="CS91" s="614">
        <v>91</v>
      </c>
      <c r="CT91" s="615">
        <f t="shared" si="1003"/>
        <v>0.16666666666666674</v>
      </c>
      <c r="CU91" s="616">
        <v>78</v>
      </c>
      <c r="CV91" s="617">
        <f t="shared" si="901"/>
        <v>49</v>
      </c>
      <c r="CW91" s="618">
        <f t="shared" si="902"/>
        <v>64</v>
      </c>
      <c r="CX91" s="619">
        <v>2712</v>
      </c>
      <c r="CY91" s="620">
        <f t="shared" si="967"/>
        <v>28</v>
      </c>
      <c r="CZ91" s="621">
        <f t="shared" si="1038"/>
        <v>34</v>
      </c>
      <c r="DA91" s="622">
        <v>33</v>
      </c>
      <c r="DB91" s="606">
        <f t="shared" si="903"/>
        <v>57</v>
      </c>
      <c r="DC91" s="623">
        <f t="shared" si="904"/>
        <v>39</v>
      </c>
      <c r="DD91" s="624">
        <f t="shared" si="905"/>
        <v>18</v>
      </c>
      <c r="DE91" s="606">
        <f t="shared" si="906"/>
        <v>20</v>
      </c>
      <c r="DF91" s="624">
        <f t="shared" si="907"/>
        <v>10</v>
      </c>
      <c r="DG91" s="1140">
        <f t="shared" si="908"/>
        <v>10</v>
      </c>
      <c r="DH91" s="1146">
        <f t="shared" si="909"/>
        <v>7</v>
      </c>
      <c r="DI91" s="625">
        <f t="shared" si="1004"/>
        <v>24</v>
      </c>
      <c r="DJ91" s="626">
        <f t="shared" si="1005"/>
        <v>22</v>
      </c>
      <c r="DK91" s="627">
        <f t="shared" si="910"/>
        <v>6</v>
      </c>
      <c r="DL91" s="627">
        <f t="shared" si="911"/>
        <v>1</v>
      </c>
      <c r="DM91" s="628">
        <f t="shared" si="912"/>
        <v>6</v>
      </c>
      <c r="DN91" s="625">
        <f t="shared" si="913"/>
        <v>18</v>
      </c>
      <c r="DO91" s="629">
        <v>19</v>
      </c>
      <c r="DP91" s="630">
        <f t="shared" si="914"/>
        <v>1</v>
      </c>
      <c r="DQ91" s="625">
        <f t="shared" si="915"/>
        <v>6</v>
      </c>
      <c r="DR91" s="631">
        <v>3</v>
      </c>
      <c r="DS91" s="632">
        <v>6</v>
      </c>
      <c r="DT91" s="633">
        <v>18</v>
      </c>
      <c r="DU91" s="634">
        <v>19</v>
      </c>
      <c r="DV91" s="635">
        <v>0</v>
      </c>
      <c r="DW91" s="636">
        <v>0</v>
      </c>
      <c r="DX91" s="637">
        <v>0</v>
      </c>
      <c r="DY91" s="635">
        <v>0</v>
      </c>
      <c r="DZ91" s="636">
        <v>1</v>
      </c>
      <c r="EA91" s="638">
        <v>1</v>
      </c>
      <c r="EB91" s="639">
        <v>1</v>
      </c>
      <c r="EC91" s="636">
        <v>5</v>
      </c>
      <c r="ED91" s="640">
        <v>2</v>
      </c>
      <c r="EE91" s="641">
        <f t="shared" si="1006"/>
        <v>0</v>
      </c>
      <c r="EF91" s="642">
        <f t="shared" si="1007"/>
        <v>0</v>
      </c>
      <c r="EG91" s="643">
        <f t="shared" si="1008"/>
        <v>0</v>
      </c>
      <c r="EH91" s="620">
        <f t="shared" si="916"/>
        <v>0</v>
      </c>
      <c r="EI91" s="644">
        <f t="shared" si="917"/>
        <v>0</v>
      </c>
      <c r="EJ91" s="645">
        <f t="shared" si="918"/>
        <v>0</v>
      </c>
      <c r="EK91" s="643">
        <f t="shared" si="919"/>
        <v>0</v>
      </c>
      <c r="EL91" s="646">
        <v>0</v>
      </c>
      <c r="EM91" s="645">
        <f t="shared" si="920"/>
        <v>0</v>
      </c>
      <c r="EN91" s="642">
        <f t="shared" si="921"/>
        <v>0</v>
      </c>
      <c r="EO91" s="646">
        <v>0</v>
      </c>
      <c r="EP91" s="647">
        <v>0</v>
      </c>
      <c r="EQ91" s="648">
        <v>0</v>
      </c>
      <c r="ER91" s="649">
        <v>0</v>
      </c>
      <c r="ES91" s="650">
        <v>0</v>
      </c>
      <c r="ET91" s="651">
        <v>0</v>
      </c>
      <c r="EU91" s="646">
        <v>0</v>
      </c>
      <c r="EV91" s="647">
        <v>0</v>
      </c>
      <c r="EW91" s="648">
        <v>0</v>
      </c>
      <c r="EX91" s="652">
        <v>0</v>
      </c>
      <c r="EY91" s="653">
        <v>0</v>
      </c>
      <c r="EZ91" s="648">
        <v>0</v>
      </c>
      <c r="FA91" s="654">
        <v>0</v>
      </c>
      <c r="FB91" s="641">
        <f t="shared" si="1009"/>
        <v>19</v>
      </c>
      <c r="FC91" s="655">
        <f t="shared" si="1010"/>
        <v>24</v>
      </c>
      <c r="FD91" s="656">
        <f t="shared" si="1011"/>
        <v>22</v>
      </c>
      <c r="FE91" s="657">
        <f t="shared" si="922"/>
        <v>13</v>
      </c>
      <c r="FF91" s="657">
        <f t="shared" si="923"/>
        <v>6</v>
      </c>
      <c r="FG91" s="645">
        <f t="shared" si="924"/>
        <v>6</v>
      </c>
      <c r="FH91" s="656">
        <f t="shared" si="925"/>
        <v>11</v>
      </c>
      <c r="FI91" s="658">
        <v>11</v>
      </c>
      <c r="FJ91" s="659">
        <f t="shared" si="926"/>
        <v>13</v>
      </c>
      <c r="FK91" s="655">
        <f t="shared" si="927"/>
        <v>13</v>
      </c>
      <c r="FL91" s="660">
        <v>11</v>
      </c>
      <c r="FM91" s="661">
        <v>4</v>
      </c>
      <c r="FN91" s="662">
        <v>9</v>
      </c>
      <c r="FO91" s="619">
        <v>9</v>
      </c>
      <c r="FP91" s="663">
        <v>2</v>
      </c>
      <c r="FQ91" s="662">
        <v>2</v>
      </c>
      <c r="FR91" s="619">
        <v>2</v>
      </c>
      <c r="FS91" s="663">
        <v>9</v>
      </c>
      <c r="FT91" s="662">
        <v>9</v>
      </c>
      <c r="FU91" s="664">
        <v>7</v>
      </c>
      <c r="FV91" s="665">
        <v>4</v>
      </c>
      <c r="FW91" s="662">
        <v>4</v>
      </c>
      <c r="FX91" s="666">
        <v>4</v>
      </c>
      <c r="FY91" s="641">
        <f t="shared" si="1012"/>
        <v>2</v>
      </c>
      <c r="FZ91" s="667">
        <f t="shared" si="1013"/>
        <v>3</v>
      </c>
      <c r="GA91" s="668">
        <f t="shared" si="1014"/>
        <v>1</v>
      </c>
      <c r="GB91" s="620">
        <f t="shared" si="928"/>
        <v>2</v>
      </c>
      <c r="GC91" s="620">
        <f t="shared" si="929"/>
        <v>0</v>
      </c>
      <c r="GD91" s="645">
        <f t="shared" si="930"/>
        <v>2</v>
      </c>
      <c r="GE91" s="668">
        <f t="shared" si="931"/>
        <v>3</v>
      </c>
      <c r="GF91" s="669">
        <v>1</v>
      </c>
      <c r="GG91" s="670">
        <f t="shared" si="932"/>
        <v>0</v>
      </c>
      <c r="GH91" s="667">
        <f t="shared" si="933"/>
        <v>0</v>
      </c>
      <c r="GI91" s="671">
        <v>0</v>
      </c>
      <c r="GJ91" s="672">
        <v>2</v>
      </c>
      <c r="GK91" s="673">
        <v>2</v>
      </c>
      <c r="GL91" s="674">
        <v>1</v>
      </c>
      <c r="GM91" s="675">
        <v>0</v>
      </c>
      <c r="GN91" s="673">
        <v>1</v>
      </c>
      <c r="GO91" s="676">
        <v>0</v>
      </c>
      <c r="GP91" s="675">
        <v>0</v>
      </c>
      <c r="GQ91" s="673">
        <v>0</v>
      </c>
      <c r="GR91" s="677">
        <v>0</v>
      </c>
      <c r="GS91" s="672">
        <v>0</v>
      </c>
      <c r="GT91" s="673">
        <v>0</v>
      </c>
      <c r="GU91" s="678">
        <v>0</v>
      </c>
      <c r="GV91" s="641">
        <f t="shared" si="1015"/>
        <v>42</v>
      </c>
      <c r="GW91" s="679">
        <f t="shared" si="1016"/>
        <v>46</v>
      </c>
      <c r="GX91" s="680">
        <f t="shared" si="1017"/>
        <v>47</v>
      </c>
      <c r="GY91" s="620">
        <f t="shared" si="934"/>
        <v>22</v>
      </c>
      <c r="GZ91" s="620">
        <f t="shared" si="935"/>
        <v>20</v>
      </c>
      <c r="HA91" s="645">
        <f t="shared" si="936"/>
        <v>36</v>
      </c>
      <c r="HB91" s="680">
        <f t="shared" si="937"/>
        <v>39</v>
      </c>
      <c r="HC91" s="681">
        <f t="shared" si="1018"/>
        <v>38</v>
      </c>
      <c r="HD91" s="645">
        <f t="shared" si="938"/>
        <v>6</v>
      </c>
      <c r="HE91" s="680">
        <f t="shared" si="939"/>
        <v>7</v>
      </c>
      <c r="HF91" s="682">
        <f t="shared" si="939"/>
        <v>9</v>
      </c>
      <c r="HG91" s="683">
        <v>21</v>
      </c>
      <c r="HH91" s="591">
        <v>23</v>
      </c>
      <c r="HI91" s="684">
        <v>20</v>
      </c>
      <c r="HJ91" s="685">
        <v>15</v>
      </c>
      <c r="HK91" s="591">
        <v>16</v>
      </c>
      <c r="HL91" s="684">
        <v>18</v>
      </c>
      <c r="HM91" s="685">
        <v>1</v>
      </c>
      <c r="HN91" s="591">
        <v>2</v>
      </c>
      <c r="HO91" s="686">
        <v>3</v>
      </c>
      <c r="HP91" s="683">
        <v>5</v>
      </c>
      <c r="HQ91" s="591">
        <v>5</v>
      </c>
      <c r="HR91" s="687">
        <v>6</v>
      </c>
      <c r="HS91" s="688">
        <f t="shared" si="940"/>
        <v>7</v>
      </c>
      <c r="HT91" s="689">
        <f t="shared" si="941"/>
        <v>1</v>
      </c>
      <c r="HU91" s="690">
        <f t="shared" si="942"/>
        <v>1</v>
      </c>
      <c r="HV91" s="620">
        <f t="shared" si="943"/>
        <v>6</v>
      </c>
      <c r="HW91" s="691">
        <f t="shared" si="944"/>
        <v>1</v>
      </c>
      <c r="HX91" s="645">
        <f t="shared" si="945"/>
        <v>7</v>
      </c>
      <c r="HY91" s="690">
        <f t="shared" si="946"/>
        <v>1</v>
      </c>
      <c r="HZ91" s="692">
        <v>1</v>
      </c>
      <c r="IA91" s="645">
        <f t="shared" si="947"/>
        <v>0</v>
      </c>
      <c r="IB91" s="690">
        <f t="shared" si="947"/>
        <v>0</v>
      </c>
      <c r="IC91" s="693">
        <v>0</v>
      </c>
      <c r="ID91" s="694">
        <v>6</v>
      </c>
      <c r="IE91" s="695">
        <v>0</v>
      </c>
      <c r="IF91" s="692">
        <v>0</v>
      </c>
      <c r="IG91" s="696">
        <v>1</v>
      </c>
      <c r="IH91" s="695">
        <v>1</v>
      </c>
      <c r="II91" s="692">
        <v>1</v>
      </c>
      <c r="IJ91" s="696">
        <v>0</v>
      </c>
      <c r="IK91" s="695">
        <v>0</v>
      </c>
      <c r="IL91" s="697">
        <v>0</v>
      </c>
      <c r="IM91" s="696">
        <v>0</v>
      </c>
      <c r="IN91" s="695">
        <v>0</v>
      </c>
      <c r="IO91" s="698">
        <v>0</v>
      </c>
      <c r="IP91" s="1943">
        <f t="shared" ref="IP91:IP95" si="1052">IQ91+IT91+IW91+IZ91+JC91+JF91</f>
        <v>77</v>
      </c>
      <c r="IQ91" s="3216">
        <f t="shared" ref="IQ91:IQ95" si="1053">IR91+IS91</f>
        <v>13</v>
      </c>
      <c r="IR91" s="3230">
        <v>10</v>
      </c>
      <c r="IS91" s="3231">
        <v>3</v>
      </c>
      <c r="IT91" s="3216">
        <f t="shared" ref="IT91:IT95" si="1054">IU91+IV91</f>
        <v>4</v>
      </c>
      <c r="IU91" s="3230">
        <v>3</v>
      </c>
      <c r="IV91" s="3231">
        <v>1</v>
      </c>
      <c r="IW91" s="3216">
        <f t="shared" ref="IW91:IW95" si="1055">IX91+IY91</f>
        <v>9</v>
      </c>
      <c r="IX91" s="3230">
        <v>6</v>
      </c>
      <c r="IY91" s="3231">
        <v>3</v>
      </c>
      <c r="IZ91" s="3216">
        <f t="shared" ref="IZ91:IZ95" si="1056">JA91+JB91</f>
        <v>21</v>
      </c>
      <c r="JA91" s="3230">
        <v>8</v>
      </c>
      <c r="JB91" s="3231">
        <v>13</v>
      </c>
      <c r="JC91" s="3216">
        <f t="shared" ref="JC91:JC95" si="1057">JD91+JE91</f>
        <v>14</v>
      </c>
      <c r="JD91" s="3230">
        <v>11</v>
      </c>
      <c r="JE91" s="3231">
        <v>3</v>
      </c>
      <c r="JF91" s="3216">
        <f t="shared" ref="JF91:JF95" si="1058">JG91+JH91</f>
        <v>16</v>
      </c>
      <c r="JG91" s="3230">
        <v>11</v>
      </c>
      <c r="JH91" s="3232">
        <v>5</v>
      </c>
      <c r="JI91" s="87"/>
      <c r="JJ91" s="970">
        <v>124</v>
      </c>
      <c r="JK91" s="971">
        <v>119</v>
      </c>
      <c r="JL91" s="972">
        <v>117</v>
      </c>
      <c r="JM91" s="973">
        <f t="shared" si="982"/>
        <v>5.8331996558412202E-5</v>
      </c>
      <c r="JN91" s="974">
        <f t="shared" si="983"/>
        <v>7.8398168618781065E-5</v>
      </c>
      <c r="JO91" s="975">
        <f t="shared" si="984"/>
        <v>6.5802461012041846E-5</v>
      </c>
      <c r="JP91" s="976">
        <f t="shared" si="985"/>
        <v>6.4210610803435266E-5</v>
      </c>
      <c r="JQ91" s="977">
        <f t="shared" si="986"/>
        <v>6.9769064396846432E-5</v>
      </c>
      <c r="JR91" s="976">
        <f t="shared" si="987"/>
        <v>7.0884281410597198E-5</v>
      </c>
      <c r="JS91" s="978">
        <f t="shared" si="872"/>
        <v>3.0745580322828594E-3</v>
      </c>
      <c r="JT91" s="979">
        <f t="shared" si="873"/>
        <v>4.2372881355932203E-3</v>
      </c>
      <c r="JU91" s="980">
        <f t="shared" si="874"/>
        <v>3.3167495854063019E-3</v>
      </c>
      <c r="JV91" s="981">
        <f t="shared" si="875"/>
        <v>3.286770747740345E-3</v>
      </c>
      <c r="JW91" s="980">
        <f t="shared" si="876"/>
        <v>3.3528918692372171E-3</v>
      </c>
      <c r="JX91" s="982">
        <f t="shared" si="877"/>
        <v>3.2976092333058533E-3</v>
      </c>
      <c r="JY91" s="978" t="s">
        <v>368</v>
      </c>
      <c r="JZ91" s="979" t="s">
        <v>368</v>
      </c>
      <c r="KA91" s="977" t="s">
        <v>368</v>
      </c>
      <c r="KB91" s="976" t="s">
        <v>368</v>
      </c>
      <c r="KC91" s="977" t="s">
        <v>368</v>
      </c>
      <c r="KD91" s="983" t="s">
        <v>368</v>
      </c>
      <c r="KE91" s="984">
        <f t="shared" si="961"/>
        <v>4</v>
      </c>
      <c r="KF91" s="985"/>
      <c r="KG91" s="986">
        <f t="shared" si="988"/>
        <v>-0.19999999999999996</v>
      </c>
      <c r="KH91" s="3300">
        <f t="shared" si="989"/>
        <v>-1</v>
      </c>
      <c r="KI91" s="987">
        <f t="shared" si="962"/>
        <v>5</v>
      </c>
      <c r="KJ91" s="988"/>
      <c r="KK91" s="989">
        <f t="shared" si="1019"/>
        <v>0.25</v>
      </c>
      <c r="KL91" s="990">
        <v>4</v>
      </c>
      <c r="KM91" s="991" t="s">
        <v>353</v>
      </c>
      <c r="KN91" s="992">
        <f t="shared" si="1020"/>
        <v>0</v>
      </c>
      <c r="KO91" s="993">
        <v>4</v>
      </c>
      <c r="KP91" s="991"/>
      <c r="KQ91" s="994">
        <f t="shared" si="1021"/>
        <v>0</v>
      </c>
      <c r="KR91" s="993">
        <v>4</v>
      </c>
      <c r="KS91" s="991"/>
      <c r="KT91" s="994">
        <f t="shared" si="1022"/>
        <v>0</v>
      </c>
      <c r="KU91" s="993">
        <v>4</v>
      </c>
      <c r="KV91" s="995"/>
      <c r="KW91" s="2769">
        <f t="shared" si="963"/>
        <v>1</v>
      </c>
      <c r="KX91" s="2770">
        <f t="shared" si="1023"/>
        <v>0</v>
      </c>
      <c r="KY91" s="2771">
        <f t="shared" si="1024"/>
        <v>0</v>
      </c>
      <c r="KZ91" s="2964">
        <f t="shared" si="964"/>
        <v>1</v>
      </c>
      <c r="LA91" s="2770">
        <f t="shared" si="1025"/>
        <v>0</v>
      </c>
      <c r="LB91" s="2771">
        <f t="shared" si="1026"/>
        <v>0</v>
      </c>
      <c r="LC91" s="2950">
        <f t="shared" si="1039"/>
        <v>1</v>
      </c>
      <c r="LD91" s="996">
        <v>1</v>
      </c>
      <c r="LE91" s="997">
        <v>1</v>
      </c>
      <c r="LF91" s="2716">
        <v>1</v>
      </c>
      <c r="LG91" s="996">
        <v>0</v>
      </c>
      <c r="LH91" s="2699">
        <v>0</v>
      </c>
      <c r="LI91" s="998">
        <v>0</v>
      </c>
      <c r="LJ91" s="996"/>
      <c r="LK91" s="2699"/>
      <c r="LL91" s="2700"/>
      <c r="LM91" s="2769">
        <f t="shared" si="1040"/>
        <v>3</v>
      </c>
      <c r="LN91" s="2770">
        <f t="shared" si="1027"/>
        <v>-0.25</v>
      </c>
      <c r="LO91" s="2771">
        <f t="shared" si="1028"/>
        <v>-1</v>
      </c>
      <c r="LP91" s="2772">
        <f t="shared" si="1041"/>
        <v>4</v>
      </c>
      <c r="LQ91" s="2770">
        <f t="shared" si="1029"/>
        <v>0.33333333333333326</v>
      </c>
      <c r="LR91" s="2771">
        <f t="shared" si="1042"/>
        <v>1</v>
      </c>
      <c r="LS91" s="2773">
        <f t="shared" si="965"/>
        <v>3</v>
      </c>
      <c r="LT91" s="2835">
        <v>2</v>
      </c>
      <c r="LU91" s="1000">
        <v>2</v>
      </c>
      <c r="LV91" s="1001">
        <v>2</v>
      </c>
      <c r="LW91" s="999">
        <v>0</v>
      </c>
      <c r="LX91" s="1000">
        <v>0</v>
      </c>
      <c r="LY91" s="1002">
        <v>0</v>
      </c>
      <c r="LZ91" s="999"/>
      <c r="MA91" s="1000"/>
      <c r="MB91" s="1002"/>
      <c r="MC91" s="999">
        <v>1</v>
      </c>
      <c r="MD91" s="1003">
        <v>2</v>
      </c>
      <c r="ME91" s="1002">
        <v>1</v>
      </c>
      <c r="MF91" s="999"/>
      <c r="MG91" s="1000"/>
      <c r="MH91" s="1002"/>
      <c r="MI91" s="999">
        <v>0</v>
      </c>
      <c r="MJ91" s="1003">
        <v>0</v>
      </c>
      <c r="MK91" s="1004"/>
      <c r="ML91" s="2861">
        <v>0</v>
      </c>
      <c r="MM91" s="2869" t="s">
        <v>353</v>
      </c>
      <c r="MN91" s="1005">
        <v>0</v>
      </c>
      <c r="MO91" s="2770" t="str">
        <f t="shared" si="1030"/>
        <v>-</v>
      </c>
      <c r="MP91" s="2771">
        <f t="shared" si="1031"/>
        <v>0</v>
      </c>
      <c r="MQ91" s="1006"/>
      <c r="MR91" s="3183"/>
      <c r="MS91" s="2770" t="str">
        <f t="shared" si="990"/>
        <v>-</v>
      </c>
      <c r="MT91" s="2771">
        <f t="shared" si="991"/>
        <v>0</v>
      </c>
      <c r="MU91" s="3145"/>
      <c r="MV91" s="3162"/>
      <c r="MW91" s="1007">
        <f t="shared" si="966"/>
        <v>4</v>
      </c>
      <c r="MX91" s="1130">
        <v>0</v>
      </c>
      <c r="MY91" s="1008">
        <v>0</v>
      </c>
      <c r="MZ91" s="1009">
        <v>1</v>
      </c>
      <c r="NA91" s="1008">
        <v>1</v>
      </c>
      <c r="NB91" s="1009">
        <v>0</v>
      </c>
      <c r="NC91" s="1008">
        <v>0</v>
      </c>
      <c r="ND91" s="1009">
        <v>0</v>
      </c>
      <c r="NE91" s="1008">
        <v>1</v>
      </c>
      <c r="NF91" s="1009">
        <v>0</v>
      </c>
      <c r="NG91" s="1008">
        <v>0</v>
      </c>
      <c r="NH91" s="1008">
        <v>0</v>
      </c>
      <c r="NI91" s="1008">
        <v>0</v>
      </c>
      <c r="NJ91" s="1008">
        <v>1</v>
      </c>
      <c r="NK91" s="1008">
        <v>0</v>
      </c>
      <c r="NL91" s="1008">
        <v>0</v>
      </c>
      <c r="NM91" s="1008">
        <v>0</v>
      </c>
      <c r="NN91" s="1008">
        <v>0</v>
      </c>
      <c r="NO91" s="1008">
        <v>0</v>
      </c>
      <c r="NP91" s="1008">
        <v>0</v>
      </c>
      <c r="NQ91" s="1008">
        <v>0</v>
      </c>
      <c r="NR91" s="1131">
        <v>0</v>
      </c>
    </row>
    <row r="92" spans="1:382" s="91" customFormat="1" ht="20.100000000000001" customHeight="1">
      <c r="A92" s="782" t="s">
        <v>119</v>
      </c>
      <c r="B92" s="783"/>
      <c r="C92" s="783"/>
      <c r="D92" s="784" t="s">
        <v>97</v>
      </c>
      <c r="E92" s="785">
        <v>193</v>
      </c>
      <c r="F92" s="786">
        <v>186</v>
      </c>
      <c r="G92" s="867">
        <v>189</v>
      </c>
      <c r="H92" s="788">
        <f t="shared" si="969"/>
        <v>1.5501773015288623E-6</v>
      </c>
      <c r="I92" s="789">
        <f t="shared" si="970"/>
        <v>4.7684784500537643E-6</v>
      </c>
      <c r="J92" s="790">
        <f t="shared" si="971"/>
        <v>4.0013540582132993E-6</v>
      </c>
      <c r="K92" s="791">
        <f t="shared" si="1049"/>
        <v>5.0737512018448162E-6</v>
      </c>
      <c r="L92" s="792">
        <f t="shared" si="1050"/>
        <v>4.3730873209330071E-6</v>
      </c>
      <c r="M92" s="793">
        <f t="shared" si="1051"/>
        <v>6.1848000586672465E-6</v>
      </c>
      <c r="N92" s="794">
        <f t="shared" si="859"/>
        <v>1.8364966988971839E-5</v>
      </c>
      <c r="O92" s="795">
        <f t="shared" si="881"/>
        <v>5.7106417809588168E-5</v>
      </c>
      <c r="P92" s="796">
        <f t="shared" si="882"/>
        <v>4.9840510366826157E-5</v>
      </c>
      <c r="Q92" s="797">
        <f t="shared" si="883"/>
        <v>6.3026534170885939E-5</v>
      </c>
      <c r="R92" s="796">
        <f t="shared" si="884"/>
        <v>5.4832978746737438E-5</v>
      </c>
      <c r="S92" s="798">
        <f t="shared" si="885"/>
        <v>7.6763644737852147E-5</v>
      </c>
      <c r="T92" s="794" t="s">
        <v>368</v>
      </c>
      <c r="U92" s="795" t="s">
        <v>368</v>
      </c>
      <c r="V92" s="790" t="s">
        <v>368</v>
      </c>
      <c r="W92" s="799" t="s">
        <v>368</v>
      </c>
      <c r="X92" s="790" t="s">
        <v>368</v>
      </c>
      <c r="Y92" s="800" t="s">
        <v>368</v>
      </c>
      <c r="Z92" s="2045">
        <f t="shared" si="1032"/>
        <v>2</v>
      </c>
      <c r="AA92" s="2194">
        <f t="shared" si="450"/>
        <v>-0.66666666666666674</v>
      </c>
      <c r="AB92" s="2195">
        <f t="shared" si="972"/>
        <v>-4</v>
      </c>
      <c r="AC92" s="2034">
        <f t="shared" si="664"/>
        <v>6</v>
      </c>
      <c r="AD92" s="801">
        <f t="shared" si="452"/>
        <v>0.19999999999999996</v>
      </c>
      <c r="AE92" s="2018">
        <f t="shared" si="973"/>
        <v>1</v>
      </c>
      <c r="AF92" s="802" t="s">
        <v>64</v>
      </c>
      <c r="AG92" s="801">
        <f t="shared" si="974"/>
        <v>-0.16666666666666663</v>
      </c>
      <c r="AH92" s="2054">
        <v>6</v>
      </c>
      <c r="AI92" s="801">
        <f t="shared" si="975"/>
        <v>0.19999999999999996</v>
      </c>
      <c r="AJ92" s="803">
        <v>5</v>
      </c>
      <c r="AK92" s="804">
        <f t="shared" si="992"/>
        <v>-0.2857142857142857</v>
      </c>
      <c r="AL92" s="2054">
        <v>7</v>
      </c>
      <c r="AM92" s="805">
        <f t="shared" si="993"/>
        <v>-0.46153846153846156</v>
      </c>
      <c r="AN92" s="2069">
        <v>13</v>
      </c>
      <c r="AO92" s="2660">
        <f t="shared" si="976"/>
        <v>5.5</v>
      </c>
      <c r="AP92" s="2054">
        <v>2</v>
      </c>
      <c r="AQ92" s="805">
        <f t="shared" si="977"/>
        <v>-0.84615384615384615</v>
      </c>
      <c r="AR92" s="2069">
        <v>13</v>
      </c>
      <c r="AS92" s="2660">
        <f t="shared" si="978"/>
        <v>2.25</v>
      </c>
      <c r="AT92" s="2054">
        <v>4</v>
      </c>
      <c r="AU92" s="2668">
        <f t="shared" si="979"/>
        <v>1</v>
      </c>
      <c r="AV92" s="2069">
        <v>2</v>
      </c>
      <c r="AW92" s="801" t="str">
        <f t="shared" si="980"/>
        <v>-</v>
      </c>
      <c r="AX92" s="2054">
        <v>0</v>
      </c>
      <c r="AY92" s="805" t="str">
        <f t="shared" si="994"/>
        <v>-</v>
      </c>
      <c r="AZ92" s="2083">
        <v>3</v>
      </c>
      <c r="BA92" s="2094">
        <f t="shared" si="1033"/>
        <v>2</v>
      </c>
      <c r="BB92" s="2104">
        <f t="shared" si="892"/>
        <v>5</v>
      </c>
      <c r="BC92" s="2113">
        <v>2</v>
      </c>
      <c r="BD92" s="806">
        <f t="shared" si="893"/>
        <v>0</v>
      </c>
      <c r="BE92" s="807">
        <f t="shared" si="894"/>
        <v>1</v>
      </c>
      <c r="BF92" s="2137">
        <v>3</v>
      </c>
      <c r="BG92" s="2147">
        <f t="shared" si="895"/>
        <v>1</v>
      </c>
      <c r="BH92" s="806">
        <f t="shared" si="896"/>
        <v>1</v>
      </c>
      <c r="BI92" s="806">
        <f t="shared" si="897"/>
        <v>0</v>
      </c>
      <c r="BJ92" s="806">
        <f t="shared" si="898"/>
        <v>1</v>
      </c>
      <c r="BK92" s="806">
        <f t="shared" si="899"/>
        <v>1</v>
      </c>
      <c r="BL92" s="808">
        <f t="shared" si="900"/>
        <v>0</v>
      </c>
      <c r="BM92" s="2127">
        <f t="shared" si="1034"/>
        <v>2</v>
      </c>
      <c r="BN92" s="3274" t="s">
        <v>354</v>
      </c>
      <c r="BO92" s="874" t="s">
        <v>354</v>
      </c>
      <c r="BP92" s="811">
        <f t="shared" ref="BP92:BP155" si="1059">BZ92+CC92</f>
        <v>0</v>
      </c>
      <c r="BQ92" s="2166" t="str">
        <f t="shared" si="981"/>
        <v>-</v>
      </c>
      <c r="BR92" s="2167">
        <f t="shared" si="1035"/>
        <v>0</v>
      </c>
      <c r="BS92" s="813">
        <f t="shared" si="995"/>
        <v>0</v>
      </c>
      <c r="BT92" s="812" t="str">
        <f t="shared" si="996"/>
        <v>-</v>
      </c>
      <c r="BU92" s="814">
        <v>0</v>
      </c>
      <c r="BV92" s="812" t="str">
        <f t="shared" si="997"/>
        <v>-</v>
      </c>
      <c r="BW92" s="814">
        <v>0</v>
      </c>
      <c r="BX92" s="812" t="str">
        <f t="shared" si="998"/>
        <v>-</v>
      </c>
      <c r="BY92" s="815">
        <v>0</v>
      </c>
      <c r="BZ92" s="816">
        <f t="shared" si="1036"/>
        <v>0</v>
      </c>
      <c r="CA92" s="817">
        <v>0</v>
      </c>
      <c r="CB92" s="883">
        <v>0</v>
      </c>
      <c r="CC92" s="819">
        <f t="shared" si="1037"/>
        <v>0</v>
      </c>
      <c r="CD92" s="820">
        <v>0</v>
      </c>
      <c r="CE92" s="883">
        <v>0</v>
      </c>
      <c r="CF92" s="821">
        <f t="shared" si="454"/>
        <v>0</v>
      </c>
      <c r="CG92" s="822">
        <v>0</v>
      </c>
      <c r="CH92" s="823">
        <v>0</v>
      </c>
      <c r="CI92" s="821">
        <f t="shared" ref="CI92:CI155" si="1060">CJ92+CK92</f>
        <v>0</v>
      </c>
      <c r="CJ92" s="823">
        <v>0</v>
      </c>
      <c r="CK92" s="824">
        <v>0</v>
      </c>
      <c r="CL92" s="825">
        <f t="shared" si="800"/>
        <v>2</v>
      </c>
      <c r="CM92" s="826">
        <f t="shared" si="999"/>
        <v>-0.66666666666666674</v>
      </c>
      <c r="CN92" s="2008">
        <f t="shared" si="1000"/>
        <v>-4</v>
      </c>
      <c r="CO92" s="827">
        <f t="shared" si="1001"/>
        <v>6</v>
      </c>
      <c r="CP92" s="828">
        <f t="shared" si="1002"/>
        <v>0.19999999999999996</v>
      </c>
      <c r="CQ92" s="829">
        <v>5</v>
      </c>
      <c r="CR92" s="830">
        <f t="shared" si="1003"/>
        <v>-0.16666666666666663</v>
      </c>
      <c r="CS92" s="829">
        <v>6</v>
      </c>
      <c r="CT92" s="830">
        <f t="shared" si="1003"/>
        <v>0.19999999999999996</v>
      </c>
      <c r="CU92" s="831">
        <v>5</v>
      </c>
      <c r="CV92" s="832">
        <f t="shared" si="901"/>
        <v>2</v>
      </c>
      <c r="CW92" s="833">
        <f t="shared" si="902"/>
        <v>5</v>
      </c>
      <c r="CX92" s="884">
        <v>2713</v>
      </c>
      <c r="CY92" s="835">
        <f t="shared" si="967"/>
        <v>0</v>
      </c>
      <c r="CZ92" s="836">
        <f t="shared" si="1038"/>
        <v>1</v>
      </c>
      <c r="DA92" s="885">
        <v>3</v>
      </c>
      <c r="DB92" s="821">
        <f t="shared" si="903"/>
        <v>1</v>
      </c>
      <c r="DC92" s="821">
        <f t="shared" si="904"/>
        <v>1</v>
      </c>
      <c r="DD92" s="838">
        <f t="shared" si="905"/>
        <v>0</v>
      </c>
      <c r="DE92" s="821">
        <f t="shared" si="906"/>
        <v>1</v>
      </c>
      <c r="DF92" s="838">
        <f t="shared" si="907"/>
        <v>1</v>
      </c>
      <c r="DG92" s="1142">
        <f t="shared" si="908"/>
        <v>0</v>
      </c>
      <c r="DH92" s="1148">
        <f t="shared" si="909"/>
        <v>0</v>
      </c>
      <c r="DI92" s="833">
        <f t="shared" si="1004"/>
        <v>1</v>
      </c>
      <c r="DJ92" s="841">
        <f t="shared" si="1005"/>
        <v>0</v>
      </c>
      <c r="DK92" s="840">
        <f t="shared" si="910"/>
        <v>0</v>
      </c>
      <c r="DL92" s="840">
        <f t="shared" si="911"/>
        <v>0</v>
      </c>
      <c r="DM92" s="840">
        <f t="shared" si="912"/>
        <v>0</v>
      </c>
      <c r="DN92" s="833">
        <f t="shared" si="913"/>
        <v>1</v>
      </c>
      <c r="DO92" s="842">
        <v>0</v>
      </c>
      <c r="DP92" s="843">
        <f t="shared" si="914"/>
        <v>0</v>
      </c>
      <c r="DQ92" s="833">
        <f t="shared" si="915"/>
        <v>0</v>
      </c>
      <c r="DR92" s="886">
        <v>0</v>
      </c>
      <c r="DS92" s="887">
        <v>0</v>
      </c>
      <c r="DT92" s="888">
        <v>1</v>
      </c>
      <c r="DU92" s="889">
        <v>0</v>
      </c>
      <c r="DV92" s="848">
        <v>0</v>
      </c>
      <c r="DW92" s="807">
        <v>0</v>
      </c>
      <c r="DX92" s="890">
        <v>0</v>
      </c>
      <c r="DY92" s="848">
        <v>0</v>
      </c>
      <c r="DZ92" s="807">
        <v>0</v>
      </c>
      <c r="EA92" s="891">
        <v>0</v>
      </c>
      <c r="EB92" s="851">
        <v>0</v>
      </c>
      <c r="EC92" s="807">
        <v>0</v>
      </c>
      <c r="ED92" s="892">
        <v>0</v>
      </c>
      <c r="EE92" s="853">
        <f t="shared" si="1006"/>
        <v>0</v>
      </c>
      <c r="EF92" s="854">
        <f t="shared" si="1007"/>
        <v>0</v>
      </c>
      <c r="EG92" s="855">
        <f t="shared" si="1008"/>
        <v>0</v>
      </c>
      <c r="EH92" s="835">
        <f t="shared" si="916"/>
        <v>0</v>
      </c>
      <c r="EI92" s="853">
        <f t="shared" si="917"/>
        <v>0</v>
      </c>
      <c r="EJ92" s="835">
        <f t="shared" si="918"/>
        <v>0</v>
      </c>
      <c r="EK92" s="855">
        <f t="shared" si="919"/>
        <v>0</v>
      </c>
      <c r="EL92" s="886">
        <v>0</v>
      </c>
      <c r="EM92" s="835">
        <f t="shared" si="920"/>
        <v>0</v>
      </c>
      <c r="EN92" s="854">
        <f t="shared" si="921"/>
        <v>0</v>
      </c>
      <c r="EO92" s="886">
        <v>0</v>
      </c>
      <c r="EP92" s="856">
        <v>0</v>
      </c>
      <c r="EQ92" s="807">
        <v>0</v>
      </c>
      <c r="ER92" s="884">
        <v>0</v>
      </c>
      <c r="ES92" s="857">
        <v>0</v>
      </c>
      <c r="ET92" s="858">
        <v>0</v>
      </c>
      <c r="EU92" s="886">
        <v>0</v>
      </c>
      <c r="EV92" s="856">
        <v>0</v>
      </c>
      <c r="EW92" s="807">
        <v>0</v>
      </c>
      <c r="EX92" s="891">
        <v>0</v>
      </c>
      <c r="EY92" s="851">
        <v>0</v>
      </c>
      <c r="EZ92" s="807">
        <v>0</v>
      </c>
      <c r="FA92" s="892">
        <v>0</v>
      </c>
      <c r="FB92" s="853">
        <f t="shared" si="1009"/>
        <v>0</v>
      </c>
      <c r="FC92" s="854">
        <f t="shared" si="1010"/>
        <v>0</v>
      </c>
      <c r="FD92" s="855">
        <f t="shared" si="1011"/>
        <v>2</v>
      </c>
      <c r="FE92" s="835">
        <f t="shared" si="922"/>
        <v>0</v>
      </c>
      <c r="FF92" s="835">
        <f t="shared" si="923"/>
        <v>0</v>
      </c>
      <c r="FG92" s="835">
        <f t="shared" si="924"/>
        <v>0</v>
      </c>
      <c r="FH92" s="855">
        <f t="shared" si="925"/>
        <v>0</v>
      </c>
      <c r="FI92" s="783">
        <v>1</v>
      </c>
      <c r="FJ92" s="860">
        <f t="shared" si="926"/>
        <v>0</v>
      </c>
      <c r="FK92" s="854">
        <f t="shared" si="927"/>
        <v>0</v>
      </c>
      <c r="FL92" s="893">
        <v>1</v>
      </c>
      <c r="FM92" s="856">
        <v>0</v>
      </c>
      <c r="FN92" s="807">
        <v>0</v>
      </c>
      <c r="FO92" s="884">
        <v>0</v>
      </c>
      <c r="FP92" s="848">
        <v>0</v>
      </c>
      <c r="FQ92" s="807">
        <v>0</v>
      </c>
      <c r="FR92" s="884">
        <v>1</v>
      </c>
      <c r="FS92" s="848">
        <v>0</v>
      </c>
      <c r="FT92" s="807">
        <v>0</v>
      </c>
      <c r="FU92" s="891">
        <v>0</v>
      </c>
      <c r="FV92" s="851">
        <v>0</v>
      </c>
      <c r="FW92" s="807">
        <v>0</v>
      </c>
      <c r="FX92" s="892">
        <v>1</v>
      </c>
      <c r="FY92" s="853">
        <f t="shared" si="1012"/>
        <v>0</v>
      </c>
      <c r="FZ92" s="854">
        <f t="shared" si="1013"/>
        <v>0</v>
      </c>
      <c r="GA92" s="855">
        <f t="shared" si="1014"/>
        <v>0</v>
      </c>
      <c r="GB92" s="835">
        <f t="shared" si="928"/>
        <v>0</v>
      </c>
      <c r="GC92" s="835">
        <f t="shared" si="929"/>
        <v>0</v>
      </c>
      <c r="GD92" s="835">
        <f t="shared" si="930"/>
        <v>0</v>
      </c>
      <c r="GE92" s="855">
        <f t="shared" si="931"/>
        <v>0</v>
      </c>
      <c r="GF92" s="886">
        <v>0</v>
      </c>
      <c r="GG92" s="862">
        <f t="shared" si="932"/>
        <v>0</v>
      </c>
      <c r="GH92" s="854">
        <f t="shared" si="933"/>
        <v>0</v>
      </c>
      <c r="GI92" s="893">
        <v>0</v>
      </c>
      <c r="GJ92" s="856">
        <v>0</v>
      </c>
      <c r="GK92" s="807">
        <v>0</v>
      </c>
      <c r="GL92" s="884">
        <v>0</v>
      </c>
      <c r="GM92" s="848">
        <v>0</v>
      </c>
      <c r="GN92" s="807">
        <v>0</v>
      </c>
      <c r="GO92" s="890">
        <v>0</v>
      </c>
      <c r="GP92" s="848">
        <v>0</v>
      </c>
      <c r="GQ92" s="807">
        <v>0</v>
      </c>
      <c r="GR92" s="885">
        <v>0</v>
      </c>
      <c r="GS92" s="856">
        <v>0</v>
      </c>
      <c r="GT92" s="807">
        <v>0</v>
      </c>
      <c r="GU92" s="892">
        <v>0</v>
      </c>
      <c r="GV92" s="853">
        <f t="shared" si="1015"/>
        <v>2</v>
      </c>
      <c r="GW92" s="854">
        <f t="shared" si="1016"/>
        <v>3</v>
      </c>
      <c r="GX92" s="855">
        <f t="shared" si="1017"/>
        <v>2</v>
      </c>
      <c r="GY92" s="835">
        <f t="shared" si="934"/>
        <v>2</v>
      </c>
      <c r="GZ92" s="835">
        <f t="shared" si="935"/>
        <v>0</v>
      </c>
      <c r="HA92" s="835">
        <f t="shared" si="936"/>
        <v>1</v>
      </c>
      <c r="HB92" s="855">
        <f t="shared" si="937"/>
        <v>2</v>
      </c>
      <c r="HC92" s="783">
        <f t="shared" si="1018"/>
        <v>1</v>
      </c>
      <c r="HD92" s="835">
        <f t="shared" si="938"/>
        <v>1</v>
      </c>
      <c r="HE92" s="855">
        <f t="shared" si="939"/>
        <v>1</v>
      </c>
      <c r="HF92" s="893">
        <f t="shared" si="939"/>
        <v>1</v>
      </c>
      <c r="HG92" s="856">
        <v>1</v>
      </c>
      <c r="HH92" s="807">
        <v>2</v>
      </c>
      <c r="HI92" s="884">
        <v>1</v>
      </c>
      <c r="HJ92" s="848">
        <v>0</v>
      </c>
      <c r="HK92" s="807">
        <v>0</v>
      </c>
      <c r="HL92" s="884">
        <v>0</v>
      </c>
      <c r="HM92" s="848">
        <v>1</v>
      </c>
      <c r="HN92" s="807">
        <v>1</v>
      </c>
      <c r="HO92" s="891">
        <v>0</v>
      </c>
      <c r="HP92" s="856">
        <v>0</v>
      </c>
      <c r="HQ92" s="807">
        <v>0</v>
      </c>
      <c r="HR92" s="885">
        <v>1</v>
      </c>
      <c r="HS92" s="863">
        <f t="shared" si="940"/>
        <v>0</v>
      </c>
      <c r="HT92" s="854">
        <f t="shared" si="941"/>
        <v>2</v>
      </c>
      <c r="HU92" s="836">
        <f t="shared" si="942"/>
        <v>1</v>
      </c>
      <c r="HV92" s="835">
        <f t="shared" si="943"/>
        <v>0</v>
      </c>
      <c r="HW92" s="864">
        <f t="shared" si="944"/>
        <v>0</v>
      </c>
      <c r="HX92" s="835">
        <f t="shared" si="945"/>
        <v>0</v>
      </c>
      <c r="HY92" s="836">
        <f t="shared" si="946"/>
        <v>2</v>
      </c>
      <c r="HZ92" s="884">
        <v>1</v>
      </c>
      <c r="IA92" s="835">
        <f t="shared" si="947"/>
        <v>0</v>
      </c>
      <c r="IB92" s="836">
        <f t="shared" si="947"/>
        <v>0</v>
      </c>
      <c r="IC92" s="891">
        <v>0</v>
      </c>
      <c r="ID92" s="856">
        <v>0</v>
      </c>
      <c r="IE92" s="807">
        <v>1</v>
      </c>
      <c r="IF92" s="884">
        <v>1</v>
      </c>
      <c r="IG92" s="848">
        <v>0</v>
      </c>
      <c r="IH92" s="807">
        <v>1</v>
      </c>
      <c r="II92" s="884">
        <v>0</v>
      </c>
      <c r="IJ92" s="848">
        <v>0</v>
      </c>
      <c r="IK92" s="807">
        <v>0</v>
      </c>
      <c r="IL92" s="892">
        <v>0</v>
      </c>
      <c r="IM92" s="848">
        <v>0</v>
      </c>
      <c r="IN92" s="807">
        <v>0</v>
      </c>
      <c r="IO92" s="894">
        <v>0</v>
      </c>
      <c r="IP92" s="1945">
        <f t="shared" si="1052"/>
        <v>2</v>
      </c>
      <c r="IQ92" s="3236">
        <f t="shared" si="1053"/>
        <v>0</v>
      </c>
      <c r="IR92" s="3237">
        <v>0</v>
      </c>
      <c r="IS92" s="3238">
        <v>0</v>
      </c>
      <c r="IT92" s="3236">
        <f t="shared" si="1054"/>
        <v>0</v>
      </c>
      <c r="IU92" s="3237">
        <v>0</v>
      </c>
      <c r="IV92" s="3238">
        <v>0</v>
      </c>
      <c r="IW92" s="3236">
        <f t="shared" si="1055"/>
        <v>1</v>
      </c>
      <c r="IX92" s="3237">
        <v>1</v>
      </c>
      <c r="IY92" s="3238">
        <v>0</v>
      </c>
      <c r="IZ92" s="3236">
        <f t="shared" si="1056"/>
        <v>0</v>
      </c>
      <c r="JA92" s="3237">
        <v>0</v>
      </c>
      <c r="JB92" s="3238">
        <v>0</v>
      </c>
      <c r="JC92" s="3236">
        <f t="shared" si="1057"/>
        <v>0</v>
      </c>
      <c r="JD92" s="3237">
        <v>0</v>
      </c>
      <c r="JE92" s="3238">
        <v>0</v>
      </c>
      <c r="JF92" s="3236">
        <f t="shared" si="1058"/>
        <v>1</v>
      </c>
      <c r="JG92" s="3237">
        <v>1</v>
      </c>
      <c r="JH92" s="3239">
        <v>0</v>
      </c>
      <c r="JI92" s="78"/>
      <c r="JJ92" s="1092">
        <v>165</v>
      </c>
      <c r="JK92" s="1093">
        <v>193</v>
      </c>
      <c r="JL92" s="1094">
        <v>170</v>
      </c>
      <c r="JM92" s="1053">
        <f t="shared" si="982"/>
        <v>0</v>
      </c>
      <c r="JN92" s="1054">
        <f t="shared" si="983"/>
        <v>0</v>
      </c>
      <c r="JO92" s="1055">
        <f t="shared" si="984"/>
        <v>0</v>
      </c>
      <c r="JP92" s="1056">
        <f t="shared" si="985"/>
        <v>1.6052652700858816E-5</v>
      </c>
      <c r="JQ92" s="1057">
        <f t="shared" si="986"/>
        <v>0</v>
      </c>
      <c r="JR92" s="1056">
        <f t="shared" si="987"/>
        <v>0</v>
      </c>
      <c r="JS92" s="1058">
        <f t="shared" si="872"/>
        <v>0</v>
      </c>
      <c r="JT92" s="1059">
        <f t="shared" si="873"/>
        <v>0</v>
      </c>
      <c r="JU92" s="1060">
        <f t="shared" si="874"/>
        <v>0</v>
      </c>
      <c r="JV92" s="1061">
        <f t="shared" si="875"/>
        <v>8.2169268693508624E-4</v>
      </c>
      <c r="JW92" s="1060">
        <f t="shared" si="876"/>
        <v>0</v>
      </c>
      <c r="JX92" s="1062">
        <f t="shared" si="877"/>
        <v>0</v>
      </c>
      <c r="JY92" s="1058" t="s">
        <v>368</v>
      </c>
      <c r="JZ92" s="1059" t="s">
        <v>368</v>
      </c>
      <c r="KA92" s="1057" t="s">
        <v>368</v>
      </c>
      <c r="KB92" s="1056" t="s">
        <v>368</v>
      </c>
      <c r="KC92" s="1057" t="s">
        <v>368</v>
      </c>
      <c r="KD92" s="1063" t="s">
        <v>368</v>
      </c>
      <c r="KE92" s="1064">
        <f t="shared" si="961"/>
        <v>0</v>
      </c>
      <c r="KF92" s="1065"/>
      <c r="KG92" s="1112" t="str">
        <f t="shared" si="988"/>
        <v>-</v>
      </c>
      <c r="KH92" s="3305">
        <f t="shared" si="989"/>
        <v>0</v>
      </c>
      <c r="KI92" s="1067">
        <f t="shared" si="962"/>
        <v>0</v>
      </c>
      <c r="KJ92" s="1068"/>
      <c r="KK92" s="1113" t="str">
        <f t="shared" si="1019"/>
        <v>-</v>
      </c>
      <c r="KL92" s="1070" t="s">
        <v>11</v>
      </c>
      <c r="KM92" s="1071"/>
      <c r="KN92" s="1072">
        <f t="shared" si="1020"/>
        <v>-1</v>
      </c>
      <c r="KO92" s="1073">
        <v>1</v>
      </c>
      <c r="KP92" s="1071"/>
      <c r="KQ92" s="1074" t="str">
        <f t="shared" si="1021"/>
        <v>-</v>
      </c>
      <c r="KR92" s="1073">
        <v>0</v>
      </c>
      <c r="KS92" s="1071"/>
      <c r="KT92" s="1074" t="str">
        <f t="shared" si="1022"/>
        <v>-</v>
      </c>
      <c r="KU92" s="1073">
        <v>0</v>
      </c>
      <c r="KV92" s="1075"/>
      <c r="KW92" s="2779">
        <f t="shared" si="963"/>
        <v>0</v>
      </c>
      <c r="KX92" s="2786" t="str">
        <f t="shared" si="1023"/>
        <v>-</v>
      </c>
      <c r="KY92" s="2787">
        <f t="shared" si="1024"/>
        <v>0</v>
      </c>
      <c r="KZ92" s="2703">
        <f t="shared" si="964"/>
        <v>0</v>
      </c>
      <c r="LA92" s="2786" t="str">
        <f t="shared" si="1025"/>
        <v>-</v>
      </c>
      <c r="LB92" s="2787">
        <f t="shared" si="1026"/>
        <v>0</v>
      </c>
      <c r="LC92" s="2952">
        <f t="shared" si="1039"/>
        <v>0</v>
      </c>
      <c r="LD92" s="1077">
        <v>0</v>
      </c>
      <c r="LE92" s="1078">
        <v>0</v>
      </c>
      <c r="LF92" s="2718">
        <v>0</v>
      </c>
      <c r="LG92" s="1077">
        <v>0</v>
      </c>
      <c r="LH92" s="2703">
        <v>0</v>
      </c>
      <c r="LI92" s="1079">
        <v>0</v>
      </c>
      <c r="LJ92" s="1077"/>
      <c r="LK92" s="2703"/>
      <c r="LL92" s="2704"/>
      <c r="LM92" s="2779">
        <f t="shared" si="1040"/>
        <v>0</v>
      </c>
      <c r="LN92" s="2786" t="str">
        <f t="shared" si="1027"/>
        <v>-</v>
      </c>
      <c r="LO92" s="2787">
        <f t="shared" si="1028"/>
        <v>0</v>
      </c>
      <c r="LP92" s="2782">
        <f t="shared" si="1041"/>
        <v>0</v>
      </c>
      <c r="LQ92" s="2786" t="str">
        <f t="shared" si="1029"/>
        <v>-</v>
      </c>
      <c r="LR92" s="2787">
        <f t="shared" si="1042"/>
        <v>0</v>
      </c>
      <c r="LS92" s="2783">
        <f t="shared" si="965"/>
        <v>0</v>
      </c>
      <c r="LT92" s="2837">
        <v>0</v>
      </c>
      <c r="LU92" s="1081">
        <v>0</v>
      </c>
      <c r="LV92" s="1084">
        <v>0</v>
      </c>
      <c r="LW92" s="1080">
        <v>0</v>
      </c>
      <c r="LX92" s="1081">
        <v>0</v>
      </c>
      <c r="LY92" s="1082">
        <v>0</v>
      </c>
      <c r="LZ92" s="1080"/>
      <c r="MA92" s="1081"/>
      <c r="MB92" s="1083"/>
      <c r="MC92" s="1080">
        <v>0</v>
      </c>
      <c r="MD92" s="1085">
        <v>0</v>
      </c>
      <c r="ME92" s="1086">
        <v>0</v>
      </c>
      <c r="MF92" s="1080"/>
      <c r="MG92" s="1081"/>
      <c r="MH92" s="1083"/>
      <c r="MI92" s="1080">
        <v>0</v>
      </c>
      <c r="MJ92" s="1085">
        <v>0</v>
      </c>
      <c r="MK92" s="1087"/>
      <c r="ML92" s="2863">
        <v>0</v>
      </c>
      <c r="MM92" s="2871"/>
      <c r="MN92" s="1088">
        <v>0</v>
      </c>
      <c r="MO92" s="2786" t="str">
        <f t="shared" si="1030"/>
        <v>-</v>
      </c>
      <c r="MP92" s="2787">
        <f t="shared" si="1031"/>
        <v>0</v>
      </c>
      <c r="MQ92" s="1085"/>
      <c r="MR92" s="3185"/>
      <c r="MS92" s="2786" t="str">
        <f t="shared" si="990"/>
        <v>-</v>
      </c>
      <c r="MT92" s="2787">
        <f t="shared" si="991"/>
        <v>0</v>
      </c>
      <c r="MU92" s="3147"/>
      <c r="MV92" s="3164"/>
      <c r="MW92" s="1089">
        <f t="shared" si="966"/>
        <v>0</v>
      </c>
      <c r="MX92" s="1120">
        <v>0</v>
      </c>
      <c r="MY92" s="1090">
        <v>0</v>
      </c>
      <c r="MZ92" s="1091">
        <v>0</v>
      </c>
      <c r="NA92" s="1090">
        <v>0</v>
      </c>
      <c r="NB92" s="1091">
        <v>0</v>
      </c>
      <c r="NC92" s="1090">
        <v>0</v>
      </c>
      <c r="ND92" s="1091">
        <v>0</v>
      </c>
      <c r="NE92" s="1090">
        <v>0</v>
      </c>
      <c r="NF92" s="1091">
        <v>0</v>
      </c>
      <c r="NG92" s="1090">
        <v>0</v>
      </c>
      <c r="NH92" s="1090">
        <v>0</v>
      </c>
      <c r="NI92" s="1090">
        <v>0</v>
      </c>
      <c r="NJ92" s="1090">
        <v>0</v>
      </c>
      <c r="NK92" s="1090">
        <v>0</v>
      </c>
      <c r="NL92" s="1090">
        <v>0</v>
      </c>
      <c r="NM92" s="1090">
        <v>0</v>
      </c>
      <c r="NN92" s="1090">
        <v>0</v>
      </c>
      <c r="NO92" s="1090">
        <v>0</v>
      </c>
      <c r="NP92" s="1090">
        <v>0</v>
      </c>
      <c r="NQ92" s="1090">
        <v>0</v>
      </c>
      <c r="NR92" s="1134">
        <v>0</v>
      </c>
    </row>
    <row r="93" spans="1:382" s="88" customFormat="1" ht="20.100000000000001" customHeight="1">
      <c r="A93" s="566" t="s">
        <v>402</v>
      </c>
      <c r="B93" s="567"/>
      <c r="C93" s="567"/>
      <c r="D93" s="568" t="s">
        <v>775</v>
      </c>
      <c r="E93" s="569">
        <v>133</v>
      </c>
      <c r="F93" s="570">
        <v>131</v>
      </c>
      <c r="G93" s="571">
        <v>129</v>
      </c>
      <c r="H93" s="572">
        <f t="shared" si="969"/>
        <v>4.8830584998159166E-5</v>
      </c>
      <c r="I93" s="573">
        <f t="shared" si="970"/>
        <v>5.0069023725564527E-5</v>
      </c>
      <c r="J93" s="574">
        <f t="shared" si="971"/>
        <v>5.4418415191700871E-5</v>
      </c>
      <c r="K93" s="575">
        <f t="shared" si="1049"/>
        <v>7.187814202613489E-5</v>
      </c>
      <c r="L93" s="576">
        <f t="shared" si="1050"/>
        <v>7.7840954312607521E-5</v>
      </c>
      <c r="M93" s="577">
        <f t="shared" si="1051"/>
        <v>6.8032800645339715E-5</v>
      </c>
      <c r="N93" s="578">
        <f t="shared" si="859"/>
        <v>5.7849646015261291E-4</v>
      </c>
      <c r="O93" s="579">
        <f t="shared" si="881"/>
        <v>5.9961738700067574E-4</v>
      </c>
      <c r="P93" s="580">
        <f t="shared" si="882"/>
        <v>6.7783094098883571E-4</v>
      </c>
      <c r="Q93" s="581">
        <f t="shared" si="883"/>
        <v>8.9287590075421753E-4</v>
      </c>
      <c r="R93" s="580">
        <f t="shared" si="884"/>
        <v>9.7602702169192644E-4</v>
      </c>
      <c r="S93" s="582">
        <f t="shared" si="885"/>
        <v>8.444000921163737E-4</v>
      </c>
      <c r="T93" s="578" t="s">
        <v>368</v>
      </c>
      <c r="U93" s="579" t="s">
        <v>368</v>
      </c>
      <c r="V93" s="574" t="s">
        <v>368</v>
      </c>
      <c r="W93" s="583" t="s">
        <v>368</v>
      </c>
      <c r="X93" s="574" t="s">
        <v>368</v>
      </c>
      <c r="Y93" s="584" t="s">
        <v>368</v>
      </c>
      <c r="Z93" s="2043">
        <f t="shared" si="1032"/>
        <v>63</v>
      </c>
      <c r="AA93" s="2190">
        <f t="shared" ref="AA93:AA149" si="1061">IFERROR(IF(Z93=0,"-",Z93/AC93-1),"-")</f>
        <v>0</v>
      </c>
      <c r="AB93" s="2191">
        <f t="shared" si="972"/>
        <v>0</v>
      </c>
      <c r="AC93" s="2032">
        <f t="shared" si="664"/>
        <v>63</v>
      </c>
      <c r="AD93" s="585">
        <f t="shared" ref="AD93:AD156" si="1062">IFERROR(IF(AC93=0,"-",AC93/AF93-1),"-")</f>
        <v>-7.3529411764705843E-2</v>
      </c>
      <c r="AE93" s="2025">
        <f t="shared" si="973"/>
        <v>-5</v>
      </c>
      <c r="AF93" s="586" t="s">
        <v>86</v>
      </c>
      <c r="AG93" s="585">
        <f t="shared" si="974"/>
        <v>-0.19999999999999996</v>
      </c>
      <c r="AH93" s="2052">
        <v>85</v>
      </c>
      <c r="AI93" s="585">
        <f t="shared" si="975"/>
        <v>-4.49438202247191E-2</v>
      </c>
      <c r="AJ93" s="587">
        <v>89</v>
      </c>
      <c r="AK93" s="588">
        <f t="shared" si="992"/>
        <v>0.1558441558441559</v>
      </c>
      <c r="AL93" s="2052">
        <v>77</v>
      </c>
      <c r="AM93" s="589">
        <f t="shared" si="993"/>
        <v>0.203125</v>
      </c>
      <c r="AN93" s="2067">
        <v>64</v>
      </c>
      <c r="AO93" s="585">
        <f t="shared" si="976"/>
        <v>0</v>
      </c>
      <c r="AP93" s="2052">
        <v>64</v>
      </c>
      <c r="AQ93" s="589">
        <f t="shared" si="977"/>
        <v>0.33333333333333326</v>
      </c>
      <c r="AR93" s="2067">
        <v>48</v>
      </c>
      <c r="AS93" s="585">
        <f t="shared" si="978"/>
        <v>-0.33333333333333337</v>
      </c>
      <c r="AT93" s="2052">
        <v>72</v>
      </c>
      <c r="AU93" s="589">
        <f t="shared" si="979"/>
        <v>-5.2631578947368474E-2</v>
      </c>
      <c r="AV93" s="2067">
        <v>76</v>
      </c>
      <c r="AW93" s="585">
        <f t="shared" si="980"/>
        <v>7.0422535211267512E-2</v>
      </c>
      <c r="AX93" s="2052">
        <v>71</v>
      </c>
      <c r="AY93" s="589">
        <f t="shared" si="994"/>
        <v>-0.21111111111111114</v>
      </c>
      <c r="AZ93" s="2081">
        <v>90</v>
      </c>
      <c r="BA93" s="2092">
        <f t="shared" si="1033"/>
        <v>31</v>
      </c>
      <c r="BB93" s="2102">
        <f t="shared" si="892"/>
        <v>32</v>
      </c>
      <c r="BC93" s="2111">
        <v>36</v>
      </c>
      <c r="BD93" s="590">
        <f t="shared" si="893"/>
        <v>32</v>
      </c>
      <c r="BE93" s="591">
        <f t="shared" si="894"/>
        <v>31</v>
      </c>
      <c r="BF93" s="2135">
        <v>32</v>
      </c>
      <c r="BG93" s="2145">
        <f t="shared" si="895"/>
        <v>50</v>
      </c>
      <c r="BH93" s="593">
        <f t="shared" si="896"/>
        <v>26</v>
      </c>
      <c r="BI93" s="593">
        <f t="shared" si="897"/>
        <v>24</v>
      </c>
      <c r="BJ93" s="592">
        <f t="shared" si="898"/>
        <v>13</v>
      </c>
      <c r="BK93" s="593">
        <f t="shared" si="899"/>
        <v>5</v>
      </c>
      <c r="BL93" s="594">
        <f t="shared" si="900"/>
        <v>8</v>
      </c>
      <c r="BM93" s="2125">
        <f t="shared" si="1034"/>
        <v>63</v>
      </c>
      <c r="BN93" s="3271" t="s">
        <v>354</v>
      </c>
      <c r="BO93" s="595" t="s">
        <v>354</v>
      </c>
      <c r="BP93" s="596">
        <f t="shared" si="1059"/>
        <v>0</v>
      </c>
      <c r="BQ93" s="2162" t="str">
        <f t="shared" si="981"/>
        <v>-</v>
      </c>
      <c r="BR93" s="2163">
        <f t="shared" si="1035"/>
        <v>0</v>
      </c>
      <c r="BS93" s="597">
        <f t="shared" si="995"/>
        <v>0</v>
      </c>
      <c r="BT93" s="598" t="str">
        <f t="shared" si="996"/>
        <v>-</v>
      </c>
      <c r="BU93" s="599">
        <v>0</v>
      </c>
      <c r="BV93" s="598" t="str">
        <f t="shared" si="997"/>
        <v>-</v>
      </c>
      <c r="BW93" s="599">
        <v>0</v>
      </c>
      <c r="BX93" s="598" t="str">
        <f t="shared" si="998"/>
        <v>-</v>
      </c>
      <c r="BY93" s="600">
        <v>0</v>
      </c>
      <c r="BZ93" s="601">
        <f t="shared" si="1036"/>
        <v>0</v>
      </c>
      <c r="CA93" s="602">
        <v>0</v>
      </c>
      <c r="CB93" s="603">
        <v>0</v>
      </c>
      <c r="CC93" s="604">
        <f t="shared" si="1037"/>
        <v>0</v>
      </c>
      <c r="CD93" s="605">
        <v>0</v>
      </c>
      <c r="CE93" s="603">
        <v>0</v>
      </c>
      <c r="CF93" s="606">
        <f t="shared" si="454"/>
        <v>0</v>
      </c>
      <c r="CG93" s="607">
        <v>0</v>
      </c>
      <c r="CH93" s="608">
        <v>0</v>
      </c>
      <c r="CI93" s="606">
        <f t="shared" si="1060"/>
        <v>0</v>
      </c>
      <c r="CJ93" s="608">
        <v>0</v>
      </c>
      <c r="CK93" s="609">
        <v>0</v>
      </c>
      <c r="CL93" s="610">
        <f t="shared" si="800"/>
        <v>63</v>
      </c>
      <c r="CM93" s="611">
        <f t="shared" si="999"/>
        <v>0</v>
      </c>
      <c r="CN93" s="2006">
        <f t="shared" si="1000"/>
        <v>0</v>
      </c>
      <c r="CO93" s="612">
        <f t="shared" si="1001"/>
        <v>63</v>
      </c>
      <c r="CP93" s="613">
        <f t="shared" si="1002"/>
        <v>-7.3529411764705843E-2</v>
      </c>
      <c r="CQ93" s="614">
        <v>68</v>
      </c>
      <c r="CR93" s="615">
        <f t="shared" si="1003"/>
        <v>-0.19999999999999996</v>
      </c>
      <c r="CS93" s="614">
        <v>85</v>
      </c>
      <c r="CT93" s="615">
        <f t="shared" si="1003"/>
        <v>-4.49438202247191E-2</v>
      </c>
      <c r="CU93" s="616">
        <v>89</v>
      </c>
      <c r="CV93" s="617">
        <f t="shared" si="901"/>
        <v>31</v>
      </c>
      <c r="CW93" s="618">
        <f t="shared" si="902"/>
        <v>32</v>
      </c>
      <c r="CX93" s="619">
        <v>2714</v>
      </c>
      <c r="CY93" s="620">
        <f t="shared" si="967"/>
        <v>32</v>
      </c>
      <c r="CZ93" s="621">
        <f t="shared" si="1038"/>
        <v>31</v>
      </c>
      <c r="DA93" s="622">
        <v>32</v>
      </c>
      <c r="DB93" s="606">
        <f t="shared" si="903"/>
        <v>50</v>
      </c>
      <c r="DC93" s="623">
        <f t="shared" si="904"/>
        <v>26</v>
      </c>
      <c r="DD93" s="624">
        <f t="shared" si="905"/>
        <v>24</v>
      </c>
      <c r="DE93" s="606">
        <f t="shared" si="906"/>
        <v>13</v>
      </c>
      <c r="DF93" s="624">
        <f t="shared" si="907"/>
        <v>5</v>
      </c>
      <c r="DG93" s="1140">
        <f t="shared" si="908"/>
        <v>8</v>
      </c>
      <c r="DH93" s="1146">
        <f t="shared" si="909"/>
        <v>14</v>
      </c>
      <c r="DI93" s="625">
        <f t="shared" si="1004"/>
        <v>3</v>
      </c>
      <c r="DJ93" s="626">
        <f t="shared" si="1005"/>
        <v>2</v>
      </c>
      <c r="DK93" s="627">
        <f t="shared" si="910"/>
        <v>12</v>
      </c>
      <c r="DL93" s="627">
        <f t="shared" si="911"/>
        <v>2</v>
      </c>
      <c r="DM93" s="628">
        <f t="shared" si="912"/>
        <v>13</v>
      </c>
      <c r="DN93" s="625">
        <f t="shared" si="913"/>
        <v>3</v>
      </c>
      <c r="DO93" s="629">
        <v>2</v>
      </c>
      <c r="DP93" s="630">
        <f t="shared" si="914"/>
        <v>1</v>
      </c>
      <c r="DQ93" s="625">
        <f t="shared" si="915"/>
        <v>0</v>
      </c>
      <c r="DR93" s="631">
        <v>0</v>
      </c>
      <c r="DS93" s="632">
        <v>12</v>
      </c>
      <c r="DT93" s="633">
        <v>3</v>
      </c>
      <c r="DU93" s="634">
        <v>2</v>
      </c>
      <c r="DV93" s="635">
        <v>1</v>
      </c>
      <c r="DW93" s="636">
        <v>0</v>
      </c>
      <c r="DX93" s="637">
        <v>0</v>
      </c>
      <c r="DY93" s="635">
        <v>0</v>
      </c>
      <c r="DZ93" s="636">
        <v>0</v>
      </c>
      <c r="EA93" s="638">
        <v>0</v>
      </c>
      <c r="EB93" s="639">
        <v>1</v>
      </c>
      <c r="EC93" s="636">
        <v>0</v>
      </c>
      <c r="ED93" s="640">
        <v>0</v>
      </c>
      <c r="EE93" s="641">
        <f t="shared" si="1006"/>
        <v>0</v>
      </c>
      <c r="EF93" s="642">
        <f t="shared" si="1007"/>
        <v>0</v>
      </c>
      <c r="EG93" s="643">
        <f t="shared" si="1008"/>
        <v>0</v>
      </c>
      <c r="EH93" s="620">
        <f t="shared" si="916"/>
        <v>0</v>
      </c>
      <c r="EI93" s="644">
        <f t="shared" si="917"/>
        <v>0</v>
      </c>
      <c r="EJ93" s="645">
        <f t="shared" si="918"/>
        <v>0</v>
      </c>
      <c r="EK93" s="643">
        <f t="shared" si="919"/>
        <v>0</v>
      </c>
      <c r="EL93" s="646">
        <v>0</v>
      </c>
      <c r="EM93" s="645">
        <f t="shared" si="920"/>
        <v>0</v>
      </c>
      <c r="EN93" s="642">
        <f t="shared" si="921"/>
        <v>0</v>
      </c>
      <c r="EO93" s="646">
        <v>0</v>
      </c>
      <c r="EP93" s="647">
        <v>0</v>
      </c>
      <c r="EQ93" s="648">
        <v>0</v>
      </c>
      <c r="ER93" s="649">
        <v>0</v>
      </c>
      <c r="ES93" s="650">
        <v>0</v>
      </c>
      <c r="ET93" s="651">
        <v>0</v>
      </c>
      <c r="EU93" s="646">
        <v>0</v>
      </c>
      <c r="EV93" s="647">
        <v>0</v>
      </c>
      <c r="EW93" s="648">
        <v>0</v>
      </c>
      <c r="EX93" s="652">
        <v>0</v>
      </c>
      <c r="EY93" s="653">
        <v>0</v>
      </c>
      <c r="EZ93" s="648">
        <v>0</v>
      </c>
      <c r="FA93" s="654">
        <v>0</v>
      </c>
      <c r="FB93" s="641">
        <f t="shared" si="1009"/>
        <v>7</v>
      </c>
      <c r="FC93" s="655">
        <f t="shared" si="1010"/>
        <v>10</v>
      </c>
      <c r="FD93" s="656">
        <f t="shared" si="1011"/>
        <v>11</v>
      </c>
      <c r="FE93" s="657">
        <f t="shared" si="922"/>
        <v>4</v>
      </c>
      <c r="FF93" s="657">
        <f t="shared" si="923"/>
        <v>3</v>
      </c>
      <c r="FG93" s="645">
        <f t="shared" si="924"/>
        <v>3</v>
      </c>
      <c r="FH93" s="656">
        <f t="shared" si="925"/>
        <v>10</v>
      </c>
      <c r="FI93" s="658">
        <v>7</v>
      </c>
      <c r="FJ93" s="659">
        <f t="shared" si="926"/>
        <v>4</v>
      </c>
      <c r="FK93" s="655">
        <f t="shared" si="927"/>
        <v>0</v>
      </c>
      <c r="FL93" s="660">
        <v>4</v>
      </c>
      <c r="FM93" s="661">
        <v>2</v>
      </c>
      <c r="FN93" s="662">
        <v>9</v>
      </c>
      <c r="FO93" s="619">
        <v>6</v>
      </c>
      <c r="FP93" s="663">
        <v>1</v>
      </c>
      <c r="FQ93" s="662">
        <v>1</v>
      </c>
      <c r="FR93" s="619">
        <v>1</v>
      </c>
      <c r="FS93" s="663">
        <v>2</v>
      </c>
      <c r="FT93" s="662">
        <v>0</v>
      </c>
      <c r="FU93" s="664">
        <v>2</v>
      </c>
      <c r="FV93" s="665">
        <v>2</v>
      </c>
      <c r="FW93" s="662">
        <v>0</v>
      </c>
      <c r="FX93" s="666">
        <v>2</v>
      </c>
      <c r="FY93" s="641">
        <f t="shared" si="1012"/>
        <v>0</v>
      </c>
      <c r="FZ93" s="667">
        <f t="shared" si="1013"/>
        <v>1</v>
      </c>
      <c r="GA93" s="668">
        <f t="shared" si="1014"/>
        <v>1</v>
      </c>
      <c r="GB93" s="620">
        <f t="shared" si="928"/>
        <v>0</v>
      </c>
      <c r="GC93" s="620">
        <f t="shared" si="929"/>
        <v>0</v>
      </c>
      <c r="GD93" s="645">
        <f t="shared" si="930"/>
        <v>0</v>
      </c>
      <c r="GE93" s="668">
        <f t="shared" si="931"/>
        <v>1</v>
      </c>
      <c r="GF93" s="669">
        <v>1</v>
      </c>
      <c r="GG93" s="670">
        <f t="shared" si="932"/>
        <v>0</v>
      </c>
      <c r="GH93" s="667">
        <f t="shared" si="933"/>
        <v>0</v>
      </c>
      <c r="GI93" s="671">
        <v>0</v>
      </c>
      <c r="GJ93" s="672">
        <v>0</v>
      </c>
      <c r="GK93" s="673">
        <v>0</v>
      </c>
      <c r="GL93" s="674">
        <v>1</v>
      </c>
      <c r="GM93" s="675">
        <v>0</v>
      </c>
      <c r="GN93" s="673">
        <v>1</v>
      </c>
      <c r="GO93" s="676">
        <v>0</v>
      </c>
      <c r="GP93" s="675">
        <v>0</v>
      </c>
      <c r="GQ93" s="673">
        <v>0</v>
      </c>
      <c r="GR93" s="677">
        <v>0</v>
      </c>
      <c r="GS93" s="672">
        <v>0</v>
      </c>
      <c r="GT93" s="673">
        <v>0</v>
      </c>
      <c r="GU93" s="678">
        <v>0</v>
      </c>
      <c r="GV93" s="641">
        <f t="shared" si="1015"/>
        <v>42</v>
      </c>
      <c r="GW93" s="679">
        <f t="shared" si="1016"/>
        <v>49</v>
      </c>
      <c r="GX93" s="680">
        <f t="shared" si="1017"/>
        <v>54</v>
      </c>
      <c r="GY93" s="620">
        <f t="shared" si="934"/>
        <v>15</v>
      </c>
      <c r="GZ93" s="620">
        <f t="shared" si="935"/>
        <v>27</v>
      </c>
      <c r="HA93" s="645">
        <f t="shared" si="936"/>
        <v>34</v>
      </c>
      <c r="HB93" s="680">
        <f t="shared" si="937"/>
        <v>35</v>
      </c>
      <c r="HC93" s="681">
        <f t="shared" si="1018"/>
        <v>43</v>
      </c>
      <c r="HD93" s="645">
        <f t="shared" si="938"/>
        <v>8</v>
      </c>
      <c r="HE93" s="680">
        <f t="shared" si="939"/>
        <v>14</v>
      </c>
      <c r="HF93" s="682">
        <f t="shared" si="939"/>
        <v>11</v>
      </c>
      <c r="HG93" s="683">
        <v>12</v>
      </c>
      <c r="HH93" s="591">
        <v>17</v>
      </c>
      <c r="HI93" s="684">
        <v>24</v>
      </c>
      <c r="HJ93" s="685">
        <v>22</v>
      </c>
      <c r="HK93" s="591">
        <v>18</v>
      </c>
      <c r="HL93" s="684">
        <v>19</v>
      </c>
      <c r="HM93" s="685">
        <v>3</v>
      </c>
      <c r="HN93" s="591">
        <v>3</v>
      </c>
      <c r="HO93" s="686">
        <v>1</v>
      </c>
      <c r="HP93" s="683">
        <v>5</v>
      </c>
      <c r="HQ93" s="591">
        <v>11</v>
      </c>
      <c r="HR93" s="687">
        <v>10</v>
      </c>
      <c r="HS93" s="688">
        <f t="shared" si="940"/>
        <v>0</v>
      </c>
      <c r="HT93" s="689">
        <f t="shared" si="941"/>
        <v>0</v>
      </c>
      <c r="HU93" s="690">
        <f t="shared" si="942"/>
        <v>0</v>
      </c>
      <c r="HV93" s="620">
        <f t="shared" si="943"/>
        <v>0</v>
      </c>
      <c r="HW93" s="691">
        <f t="shared" si="944"/>
        <v>0</v>
      </c>
      <c r="HX93" s="645">
        <f t="shared" si="945"/>
        <v>0</v>
      </c>
      <c r="HY93" s="690">
        <f t="shared" si="946"/>
        <v>0</v>
      </c>
      <c r="HZ93" s="692">
        <v>0</v>
      </c>
      <c r="IA93" s="645">
        <f t="shared" si="947"/>
        <v>0</v>
      </c>
      <c r="IB93" s="690">
        <f t="shared" si="947"/>
        <v>0</v>
      </c>
      <c r="IC93" s="693">
        <v>0</v>
      </c>
      <c r="ID93" s="694">
        <v>0</v>
      </c>
      <c r="IE93" s="695">
        <v>0</v>
      </c>
      <c r="IF93" s="692">
        <v>0</v>
      </c>
      <c r="IG93" s="696">
        <v>0</v>
      </c>
      <c r="IH93" s="695">
        <v>0</v>
      </c>
      <c r="II93" s="692">
        <v>0</v>
      </c>
      <c r="IJ93" s="696">
        <v>0</v>
      </c>
      <c r="IK93" s="695">
        <v>0</v>
      </c>
      <c r="IL93" s="697">
        <v>0</v>
      </c>
      <c r="IM93" s="696">
        <v>0</v>
      </c>
      <c r="IN93" s="695">
        <v>0</v>
      </c>
      <c r="IO93" s="698">
        <v>0</v>
      </c>
      <c r="IP93" s="1943">
        <f t="shared" si="1052"/>
        <v>63</v>
      </c>
      <c r="IQ93" s="3216">
        <f t="shared" si="1053"/>
        <v>17</v>
      </c>
      <c r="IR93" s="3230">
        <v>12</v>
      </c>
      <c r="IS93" s="3231">
        <v>5</v>
      </c>
      <c r="IT93" s="3216">
        <f t="shared" si="1054"/>
        <v>4</v>
      </c>
      <c r="IU93" s="3230">
        <v>2</v>
      </c>
      <c r="IV93" s="3231">
        <v>2</v>
      </c>
      <c r="IW93" s="3216">
        <f t="shared" si="1055"/>
        <v>14</v>
      </c>
      <c r="IX93" s="3230">
        <v>7</v>
      </c>
      <c r="IY93" s="3231">
        <v>7</v>
      </c>
      <c r="IZ93" s="3216">
        <f t="shared" si="1056"/>
        <v>9</v>
      </c>
      <c r="JA93" s="3230">
        <v>4</v>
      </c>
      <c r="JB93" s="3231">
        <v>5</v>
      </c>
      <c r="JC93" s="3216">
        <f t="shared" si="1057"/>
        <v>15</v>
      </c>
      <c r="JD93" s="3230">
        <v>4</v>
      </c>
      <c r="JE93" s="3231">
        <v>11</v>
      </c>
      <c r="JF93" s="3216">
        <f t="shared" si="1058"/>
        <v>4</v>
      </c>
      <c r="JG93" s="3230">
        <v>2</v>
      </c>
      <c r="JH93" s="3232">
        <v>2</v>
      </c>
      <c r="JI93" s="87"/>
      <c r="JJ93" s="970">
        <v>112</v>
      </c>
      <c r="JK93" s="971">
        <v>133</v>
      </c>
      <c r="JL93" s="972">
        <v>132</v>
      </c>
      <c r="JM93" s="973">
        <f t="shared" si="982"/>
        <v>8.749799483761831E-5</v>
      </c>
      <c r="JN93" s="974">
        <f t="shared" si="983"/>
        <v>4.7038901171268636E-5</v>
      </c>
      <c r="JO93" s="975">
        <f t="shared" si="984"/>
        <v>3.2901230506020923E-5</v>
      </c>
      <c r="JP93" s="976">
        <f t="shared" si="985"/>
        <v>3.2105305401717633E-5</v>
      </c>
      <c r="JQ93" s="977">
        <f t="shared" si="986"/>
        <v>1.7442266099211608E-5</v>
      </c>
      <c r="JR93" s="976">
        <f t="shared" si="987"/>
        <v>1.77210703526493E-5</v>
      </c>
      <c r="JS93" s="978">
        <f t="shared" si="872"/>
        <v>4.6118370484242886E-3</v>
      </c>
      <c r="JT93" s="979">
        <f t="shared" si="873"/>
        <v>2.542372881355932E-3</v>
      </c>
      <c r="JU93" s="980">
        <f t="shared" si="874"/>
        <v>1.658374792703151E-3</v>
      </c>
      <c r="JV93" s="981">
        <f t="shared" si="875"/>
        <v>1.6433853738701725E-3</v>
      </c>
      <c r="JW93" s="980">
        <f t="shared" si="876"/>
        <v>8.3822296730930428E-4</v>
      </c>
      <c r="JX93" s="982">
        <f t="shared" si="877"/>
        <v>8.2440230832646333E-4</v>
      </c>
      <c r="JY93" s="978" t="s">
        <v>368</v>
      </c>
      <c r="JZ93" s="979" t="s">
        <v>368</v>
      </c>
      <c r="KA93" s="977" t="s">
        <v>368</v>
      </c>
      <c r="KB93" s="976" t="s">
        <v>368</v>
      </c>
      <c r="KC93" s="977" t="s">
        <v>368</v>
      </c>
      <c r="KD93" s="983" t="s">
        <v>368</v>
      </c>
      <c r="KE93" s="984">
        <f t="shared" si="961"/>
        <v>6</v>
      </c>
      <c r="KF93" s="985"/>
      <c r="KG93" s="986">
        <f t="shared" si="988"/>
        <v>1</v>
      </c>
      <c r="KH93" s="3300">
        <f t="shared" si="989"/>
        <v>3</v>
      </c>
      <c r="KI93" s="987">
        <f t="shared" si="962"/>
        <v>3</v>
      </c>
      <c r="KJ93" s="988"/>
      <c r="KK93" s="989">
        <f t="shared" si="1019"/>
        <v>0.5</v>
      </c>
      <c r="KL93" s="990">
        <v>2</v>
      </c>
      <c r="KM93" s="991" t="s">
        <v>353</v>
      </c>
      <c r="KN93" s="992">
        <f t="shared" si="1020"/>
        <v>0</v>
      </c>
      <c r="KO93" s="993">
        <v>2</v>
      </c>
      <c r="KP93" s="991"/>
      <c r="KQ93" s="994">
        <f t="shared" si="1021"/>
        <v>1</v>
      </c>
      <c r="KR93" s="993">
        <v>1</v>
      </c>
      <c r="KS93" s="991"/>
      <c r="KT93" s="994">
        <f t="shared" si="1022"/>
        <v>0</v>
      </c>
      <c r="KU93" s="993">
        <v>1</v>
      </c>
      <c r="KV93" s="995"/>
      <c r="KW93" s="2769">
        <f t="shared" si="963"/>
        <v>0</v>
      </c>
      <c r="KX93" s="2770" t="str">
        <f t="shared" si="1023"/>
        <v>-</v>
      </c>
      <c r="KY93" s="2771">
        <f t="shared" si="1024"/>
        <v>0</v>
      </c>
      <c r="KZ93" s="2964">
        <f t="shared" si="964"/>
        <v>0</v>
      </c>
      <c r="LA93" s="2770" t="str">
        <f t="shared" si="1025"/>
        <v>-</v>
      </c>
      <c r="LB93" s="2771">
        <f t="shared" si="1026"/>
        <v>0</v>
      </c>
      <c r="LC93" s="2950">
        <f t="shared" si="1039"/>
        <v>0</v>
      </c>
      <c r="LD93" s="996">
        <v>0</v>
      </c>
      <c r="LE93" s="997">
        <v>0</v>
      </c>
      <c r="LF93" s="2716">
        <v>0</v>
      </c>
      <c r="LG93" s="996">
        <v>0</v>
      </c>
      <c r="LH93" s="2699">
        <v>0</v>
      </c>
      <c r="LI93" s="998">
        <v>0</v>
      </c>
      <c r="LJ93" s="996"/>
      <c r="LK93" s="2699"/>
      <c r="LL93" s="2700"/>
      <c r="LM93" s="2769">
        <f t="shared" si="1040"/>
        <v>6</v>
      </c>
      <c r="LN93" s="2770">
        <f t="shared" si="1027"/>
        <v>1</v>
      </c>
      <c r="LO93" s="2771">
        <f t="shared" si="1028"/>
        <v>3</v>
      </c>
      <c r="LP93" s="2772">
        <f t="shared" si="1041"/>
        <v>3</v>
      </c>
      <c r="LQ93" s="2770">
        <f t="shared" si="1029"/>
        <v>0.5</v>
      </c>
      <c r="LR93" s="2771">
        <f t="shared" si="1042"/>
        <v>1</v>
      </c>
      <c r="LS93" s="2773">
        <f t="shared" si="965"/>
        <v>2</v>
      </c>
      <c r="LT93" s="2835">
        <v>1</v>
      </c>
      <c r="LU93" s="1000">
        <v>1</v>
      </c>
      <c r="LV93" s="1001">
        <v>1</v>
      </c>
      <c r="LW93" s="999">
        <v>0</v>
      </c>
      <c r="LX93" s="1000">
        <v>0</v>
      </c>
      <c r="LY93" s="1002">
        <v>0</v>
      </c>
      <c r="LZ93" s="999"/>
      <c r="MA93" s="1000"/>
      <c r="MB93" s="1002"/>
      <c r="MC93" s="999">
        <v>2</v>
      </c>
      <c r="MD93" s="1003">
        <v>0</v>
      </c>
      <c r="ME93" s="1002">
        <v>0</v>
      </c>
      <c r="MF93" s="999"/>
      <c r="MG93" s="1000"/>
      <c r="MH93" s="1002"/>
      <c r="MI93" s="999">
        <v>3</v>
      </c>
      <c r="MJ93" s="1003">
        <v>2</v>
      </c>
      <c r="MK93" s="1004"/>
      <c r="ML93" s="2861">
        <v>1</v>
      </c>
      <c r="MM93" s="2869" t="s">
        <v>353</v>
      </c>
      <c r="MN93" s="1005">
        <v>0</v>
      </c>
      <c r="MO93" s="2770" t="str">
        <f t="shared" si="1030"/>
        <v>-</v>
      </c>
      <c r="MP93" s="2771">
        <f t="shared" si="1031"/>
        <v>0</v>
      </c>
      <c r="MQ93" s="1006"/>
      <c r="MR93" s="3183"/>
      <c r="MS93" s="2770" t="str">
        <f t="shared" si="990"/>
        <v>-</v>
      </c>
      <c r="MT93" s="2771">
        <f t="shared" si="991"/>
        <v>0</v>
      </c>
      <c r="MU93" s="3145"/>
      <c r="MV93" s="3162"/>
      <c r="MW93" s="1007">
        <f t="shared" si="966"/>
        <v>6</v>
      </c>
      <c r="MX93" s="1130">
        <v>0</v>
      </c>
      <c r="MY93" s="1008">
        <v>0</v>
      </c>
      <c r="MZ93" s="1009">
        <v>0</v>
      </c>
      <c r="NA93" s="1008">
        <v>0</v>
      </c>
      <c r="NB93" s="1009">
        <v>0</v>
      </c>
      <c r="NC93" s="1008">
        <v>2</v>
      </c>
      <c r="ND93" s="1009">
        <v>0</v>
      </c>
      <c r="NE93" s="1008">
        <v>0</v>
      </c>
      <c r="NF93" s="1009">
        <v>0</v>
      </c>
      <c r="NG93" s="1008">
        <v>1</v>
      </c>
      <c r="NH93" s="1008">
        <v>0</v>
      </c>
      <c r="NI93" s="1008">
        <v>0</v>
      </c>
      <c r="NJ93" s="1008">
        <v>2</v>
      </c>
      <c r="NK93" s="1008">
        <v>0</v>
      </c>
      <c r="NL93" s="1008">
        <v>0</v>
      </c>
      <c r="NM93" s="1008">
        <v>0</v>
      </c>
      <c r="NN93" s="1008">
        <v>0</v>
      </c>
      <c r="NO93" s="1008">
        <v>1</v>
      </c>
      <c r="NP93" s="1008">
        <v>0</v>
      </c>
      <c r="NQ93" s="1008">
        <v>0</v>
      </c>
      <c r="NR93" s="1131">
        <v>0</v>
      </c>
    </row>
    <row r="94" spans="1:382" s="91" customFormat="1" ht="20.100000000000001" customHeight="1">
      <c r="A94" s="782" t="s">
        <v>403</v>
      </c>
      <c r="B94" s="783"/>
      <c r="C94" s="783"/>
      <c r="D94" s="784" t="s">
        <v>97</v>
      </c>
      <c r="E94" s="785">
        <v>203</v>
      </c>
      <c r="F94" s="786">
        <v>209</v>
      </c>
      <c r="G94" s="867">
        <v>208</v>
      </c>
      <c r="H94" s="788">
        <f t="shared" si="969"/>
        <v>0</v>
      </c>
      <c r="I94" s="789">
        <f t="shared" si="970"/>
        <v>0</v>
      </c>
      <c r="J94" s="790">
        <f t="shared" si="971"/>
        <v>0</v>
      </c>
      <c r="K94" s="791">
        <f t="shared" si="1049"/>
        <v>0</v>
      </c>
      <c r="L94" s="792">
        <f t="shared" si="1050"/>
        <v>0</v>
      </c>
      <c r="M94" s="793">
        <f t="shared" si="1051"/>
        <v>0</v>
      </c>
      <c r="N94" s="794">
        <f t="shared" si="859"/>
        <v>0</v>
      </c>
      <c r="O94" s="795">
        <f t="shared" si="881"/>
        <v>0</v>
      </c>
      <c r="P94" s="796">
        <f t="shared" si="882"/>
        <v>0</v>
      </c>
      <c r="Q94" s="797">
        <f t="shared" si="883"/>
        <v>0</v>
      </c>
      <c r="R94" s="796">
        <f t="shared" si="884"/>
        <v>0</v>
      </c>
      <c r="S94" s="798">
        <f t="shared" si="885"/>
        <v>0</v>
      </c>
      <c r="T94" s="794" t="s">
        <v>368</v>
      </c>
      <c r="U94" s="795" t="s">
        <v>368</v>
      </c>
      <c r="V94" s="790" t="s">
        <v>368</v>
      </c>
      <c r="W94" s="799" t="s">
        <v>368</v>
      </c>
      <c r="X94" s="790" t="s">
        <v>368</v>
      </c>
      <c r="Y94" s="800" t="s">
        <v>368</v>
      </c>
      <c r="Z94" s="2045">
        <f t="shared" si="1032"/>
        <v>0</v>
      </c>
      <c r="AA94" s="2194" t="str">
        <f t="shared" si="1061"/>
        <v>-</v>
      </c>
      <c r="AB94" s="2195">
        <f t="shared" si="972"/>
        <v>0</v>
      </c>
      <c r="AC94" s="2034">
        <f t="shared" si="664"/>
        <v>0</v>
      </c>
      <c r="AD94" s="801" t="str">
        <f t="shared" si="1062"/>
        <v>-</v>
      </c>
      <c r="AE94" s="2018">
        <f t="shared" si="973"/>
        <v>0</v>
      </c>
      <c r="AF94" s="802" t="s">
        <v>11</v>
      </c>
      <c r="AG94" s="801" t="str">
        <f t="shared" si="974"/>
        <v>-</v>
      </c>
      <c r="AH94" s="2054">
        <v>0</v>
      </c>
      <c r="AI94" s="801" t="str">
        <f t="shared" si="975"/>
        <v>-</v>
      </c>
      <c r="AJ94" s="803">
        <v>0</v>
      </c>
      <c r="AK94" s="804" t="str">
        <f t="shared" si="992"/>
        <v>-</v>
      </c>
      <c r="AL94" s="2054">
        <v>0</v>
      </c>
      <c r="AM94" s="805" t="str">
        <f t="shared" si="993"/>
        <v>-</v>
      </c>
      <c r="AN94" s="2069">
        <v>0</v>
      </c>
      <c r="AO94" s="801" t="str">
        <f t="shared" si="976"/>
        <v>-</v>
      </c>
      <c r="AP94" s="2054">
        <v>0</v>
      </c>
      <c r="AQ94" s="805" t="str">
        <f t="shared" si="977"/>
        <v>-</v>
      </c>
      <c r="AR94" s="2069">
        <v>1</v>
      </c>
      <c r="AS94" s="801" t="str">
        <f t="shared" si="978"/>
        <v>-</v>
      </c>
      <c r="AT94" s="2054">
        <v>0</v>
      </c>
      <c r="AU94" s="805" t="str">
        <f t="shared" si="979"/>
        <v>-</v>
      </c>
      <c r="AV94" s="2069">
        <v>0</v>
      </c>
      <c r="AW94" s="801" t="str">
        <f t="shared" si="980"/>
        <v>-</v>
      </c>
      <c r="AX94" s="2054">
        <v>0</v>
      </c>
      <c r="AY94" s="805" t="str">
        <f t="shared" si="994"/>
        <v>-</v>
      </c>
      <c r="AZ94" s="2083">
        <v>0</v>
      </c>
      <c r="BA94" s="2094">
        <f t="shared" si="1033"/>
        <v>0</v>
      </c>
      <c r="BB94" s="2104">
        <f t="shared" si="892"/>
        <v>0</v>
      </c>
      <c r="BC94" s="2113">
        <v>0</v>
      </c>
      <c r="BD94" s="806">
        <f t="shared" si="893"/>
        <v>0</v>
      </c>
      <c r="BE94" s="807">
        <f t="shared" si="894"/>
        <v>0</v>
      </c>
      <c r="BF94" s="2137">
        <v>0</v>
      </c>
      <c r="BG94" s="2147">
        <f t="shared" si="895"/>
        <v>0</v>
      </c>
      <c r="BH94" s="806">
        <f t="shared" si="896"/>
        <v>0</v>
      </c>
      <c r="BI94" s="806">
        <f t="shared" si="897"/>
        <v>0</v>
      </c>
      <c r="BJ94" s="806">
        <f t="shared" si="898"/>
        <v>0</v>
      </c>
      <c r="BK94" s="806">
        <f t="shared" si="899"/>
        <v>0</v>
      </c>
      <c r="BL94" s="808">
        <f t="shared" si="900"/>
        <v>0</v>
      </c>
      <c r="BM94" s="2127">
        <f t="shared" si="1034"/>
        <v>0</v>
      </c>
      <c r="BN94" s="3274" t="s">
        <v>354</v>
      </c>
      <c r="BO94" s="874" t="s">
        <v>354</v>
      </c>
      <c r="BP94" s="811">
        <f t="shared" si="1059"/>
        <v>0</v>
      </c>
      <c r="BQ94" s="2166" t="str">
        <f t="shared" si="981"/>
        <v>-</v>
      </c>
      <c r="BR94" s="2167">
        <f t="shared" si="1035"/>
        <v>0</v>
      </c>
      <c r="BS94" s="813">
        <f t="shared" si="995"/>
        <v>0</v>
      </c>
      <c r="BT94" s="812" t="str">
        <f t="shared" si="996"/>
        <v>-</v>
      </c>
      <c r="BU94" s="814">
        <v>0</v>
      </c>
      <c r="BV94" s="812" t="str">
        <f t="shared" si="997"/>
        <v>-</v>
      </c>
      <c r="BW94" s="814">
        <v>0</v>
      </c>
      <c r="BX94" s="812" t="str">
        <f t="shared" si="998"/>
        <v>-</v>
      </c>
      <c r="BY94" s="815">
        <v>0</v>
      </c>
      <c r="BZ94" s="816">
        <f t="shared" si="1036"/>
        <v>0</v>
      </c>
      <c r="CA94" s="817">
        <v>0</v>
      </c>
      <c r="CB94" s="883">
        <v>0</v>
      </c>
      <c r="CC94" s="819">
        <f t="shared" si="1037"/>
        <v>0</v>
      </c>
      <c r="CD94" s="820">
        <v>0</v>
      </c>
      <c r="CE94" s="883">
        <v>0</v>
      </c>
      <c r="CF94" s="821">
        <f t="shared" si="454"/>
        <v>0</v>
      </c>
      <c r="CG94" s="822">
        <v>0</v>
      </c>
      <c r="CH94" s="823">
        <v>0</v>
      </c>
      <c r="CI94" s="821">
        <f t="shared" si="1060"/>
        <v>0</v>
      </c>
      <c r="CJ94" s="823">
        <v>0</v>
      </c>
      <c r="CK94" s="824">
        <v>0</v>
      </c>
      <c r="CL94" s="825">
        <f t="shared" si="800"/>
        <v>0</v>
      </c>
      <c r="CM94" s="826" t="str">
        <f t="shared" si="999"/>
        <v>-</v>
      </c>
      <c r="CN94" s="2008">
        <f t="shared" si="1000"/>
        <v>0</v>
      </c>
      <c r="CO94" s="827">
        <f t="shared" si="1001"/>
        <v>0</v>
      </c>
      <c r="CP94" s="828" t="str">
        <f t="shared" si="1002"/>
        <v>-</v>
      </c>
      <c r="CQ94" s="829">
        <v>0</v>
      </c>
      <c r="CR94" s="830" t="str">
        <f t="shared" si="1003"/>
        <v>-</v>
      </c>
      <c r="CS94" s="829">
        <v>0</v>
      </c>
      <c r="CT94" s="830" t="str">
        <f t="shared" si="1003"/>
        <v>-</v>
      </c>
      <c r="CU94" s="831">
        <v>0</v>
      </c>
      <c r="CV94" s="832">
        <f t="shared" si="901"/>
        <v>0</v>
      </c>
      <c r="CW94" s="833">
        <f t="shared" si="902"/>
        <v>0</v>
      </c>
      <c r="CX94" s="884">
        <v>2715</v>
      </c>
      <c r="CY94" s="835">
        <f t="shared" si="967"/>
        <v>0</v>
      </c>
      <c r="CZ94" s="836">
        <f t="shared" si="1038"/>
        <v>0</v>
      </c>
      <c r="DA94" s="885">
        <v>0</v>
      </c>
      <c r="DB94" s="821">
        <f t="shared" si="903"/>
        <v>0</v>
      </c>
      <c r="DC94" s="821">
        <f t="shared" si="904"/>
        <v>0</v>
      </c>
      <c r="DD94" s="838">
        <f t="shared" si="905"/>
        <v>0</v>
      </c>
      <c r="DE94" s="821">
        <f t="shared" si="906"/>
        <v>0</v>
      </c>
      <c r="DF94" s="838">
        <f t="shared" si="907"/>
        <v>0</v>
      </c>
      <c r="DG94" s="1142">
        <f t="shared" si="908"/>
        <v>0</v>
      </c>
      <c r="DH94" s="1148">
        <f t="shared" si="909"/>
        <v>0</v>
      </c>
      <c r="DI94" s="833">
        <f t="shared" si="1004"/>
        <v>0</v>
      </c>
      <c r="DJ94" s="841">
        <f t="shared" si="1005"/>
        <v>0</v>
      </c>
      <c r="DK94" s="840">
        <f t="shared" si="910"/>
        <v>0</v>
      </c>
      <c r="DL94" s="840">
        <f t="shared" si="911"/>
        <v>0</v>
      </c>
      <c r="DM94" s="840">
        <f t="shared" si="912"/>
        <v>0</v>
      </c>
      <c r="DN94" s="833">
        <f t="shared" si="913"/>
        <v>0</v>
      </c>
      <c r="DO94" s="842">
        <v>0</v>
      </c>
      <c r="DP94" s="843">
        <f t="shared" si="914"/>
        <v>0</v>
      </c>
      <c r="DQ94" s="833">
        <f t="shared" si="915"/>
        <v>0</v>
      </c>
      <c r="DR94" s="886">
        <v>0</v>
      </c>
      <c r="DS94" s="887">
        <v>0</v>
      </c>
      <c r="DT94" s="888">
        <v>0</v>
      </c>
      <c r="DU94" s="889">
        <v>0</v>
      </c>
      <c r="DV94" s="848">
        <v>0</v>
      </c>
      <c r="DW94" s="807">
        <v>0</v>
      </c>
      <c r="DX94" s="890">
        <v>0</v>
      </c>
      <c r="DY94" s="848">
        <v>0</v>
      </c>
      <c r="DZ94" s="807">
        <v>0</v>
      </c>
      <c r="EA94" s="891">
        <v>0</v>
      </c>
      <c r="EB94" s="851">
        <v>0</v>
      </c>
      <c r="EC94" s="807">
        <v>0</v>
      </c>
      <c r="ED94" s="892">
        <v>0</v>
      </c>
      <c r="EE94" s="853">
        <f t="shared" si="1006"/>
        <v>0</v>
      </c>
      <c r="EF94" s="854">
        <f t="shared" si="1007"/>
        <v>0</v>
      </c>
      <c r="EG94" s="855">
        <f t="shared" si="1008"/>
        <v>0</v>
      </c>
      <c r="EH94" s="835">
        <f t="shared" si="916"/>
        <v>0</v>
      </c>
      <c r="EI94" s="853">
        <f t="shared" si="917"/>
        <v>0</v>
      </c>
      <c r="EJ94" s="835">
        <f t="shared" si="918"/>
        <v>0</v>
      </c>
      <c r="EK94" s="855">
        <f t="shared" si="919"/>
        <v>0</v>
      </c>
      <c r="EL94" s="886">
        <v>0</v>
      </c>
      <c r="EM94" s="835">
        <f t="shared" si="920"/>
        <v>0</v>
      </c>
      <c r="EN94" s="854">
        <f t="shared" si="921"/>
        <v>0</v>
      </c>
      <c r="EO94" s="886">
        <v>0</v>
      </c>
      <c r="EP94" s="856">
        <v>0</v>
      </c>
      <c r="EQ94" s="807">
        <v>0</v>
      </c>
      <c r="ER94" s="884">
        <v>0</v>
      </c>
      <c r="ES94" s="857">
        <v>0</v>
      </c>
      <c r="ET94" s="858">
        <v>0</v>
      </c>
      <c r="EU94" s="886">
        <v>0</v>
      </c>
      <c r="EV94" s="856">
        <v>0</v>
      </c>
      <c r="EW94" s="807">
        <v>0</v>
      </c>
      <c r="EX94" s="891">
        <v>0</v>
      </c>
      <c r="EY94" s="851">
        <v>0</v>
      </c>
      <c r="EZ94" s="807">
        <v>0</v>
      </c>
      <c r="FA94" s="892">
        <v>0</v>
      </c>
      <c r="FB94" s="853">
        <f t="shared" si="1009"/>
        <v>0</v>
      </c>
      <c r="FC94" s="854">
        <f t="shared" si="1010"/>
        <v>0</v>
      </c>
      <c r="FD94" s="855">
        <f t="shared" si="1011"/>
        <v>0</v>
      </c>
      <c r="FE94" s="835">
        <f t="shared" si="922"/>
        <v>0</v>
      </c>
      <c r="FF94" s="835">
        <f t="shared" si="923"/>
        <v>0</v>
      </c>
      <c r="FG94" s="835">
        <f t="shared" si="924"/>
        <v>0</v>
      </c>
      <c r="FH94" s="855">
        <f t="shared" si="925"/>
        <v>0</v>
      </c>
      <c r="FI94" s="783">
        <v>0</v>
      </c>
      <c r="FJ94" s="860">
        <f t="shared" si="926"/>
        <v>0</v>
      </c>
      <c r="FK94" s="854">
        <f t="shared" si="927"/>
        <v>0</v>
      </c>
      <c r="FL94" s="893">
        <v>0</v>
      </c>
      <c r="FM94" s="856">
        <v>0</v>
      </c>
      <c r="FN94" s="807">
        <v>0</v>
      </c>
      <c r="FO94" s="884">
        <v>0</v>
      </c>
      <c r="FP94" s="848">
        <v>0</v>
      </c>
      <c r="FQ94" s="807">
        <v>0</v>
      </c>
      <c r="FR94" s="884">
        <v>0</v>
      </c>
      <c r="FS94" s="848">
        <v>0</v>
      </c>
      <c r="FT94" s="807">
        <v>0</v>
      </c>
      <c r="FU94" s="891">
        <v>0</v>
      </c>
      <c r="FV94" s="851">
        <v>0</v>
      </c>
      <c r="FW94" s="807">
        <v>0</v>
      </c>
      <c r="FX94" s="892">
        <v>0</v>
      </c>
      <c r="FY94" s="853">
        <f t="shared" si="1012"/>
        <v>0</v>
      </c>
      <c r="FZ94" s="854">
        <f t="shared" si="1013"/>
        <v>0</v>
      </c>
      <c r="GA94" s="855">
        <f t="shared" si="1014"/>
        <v>0</v>
      </c>
      <c r="GB94" s="835">
        <f t="shared" si="928"/>
        <v>0</v>
      </c>
      <c r="GC94" s="835">
        <f t="shared" si="929"/>
        <v>0</v>
      </c>
      <c r="GD94" s="835">
        <f t="shared" si="930"/>
        <v>0</v>
      </c>
      <c r="GE94" s="855">
        <f t="shared" si="931"/>
        <v>0</v>
      </c>
      <c r="GF94" s="886">
        <v>0</v>
      </c>
      <c r="GG94" s="862">
        <f t="shared" si="932"/>
        <v>0</v>
      </c>
      <c r="GH94" s="854">
        <f t="shared" si="933"/>
        <v>0</v>
      </c>
      <c r="GI94" s="893">
        <v>0</v>
      </c>
      <c r="GJ94" s="856">
        <v>0</v>
      </c>
      <c r="GK94" s="807">
        <v>0</v>
      </c>
      <c r="GL94" s="884">
        <v>0</v>
      </c>
      <c r="GM94" s="848">
        <v>0</v>
      </c>
      <c r="GN94" s="807">
        <v>0</v>
      </c>
      <c r="GO94" s="890">
        <v>0</v>
      </c>
      <c r="GP94" s="848">
        <v>0</v>
      </c>
      <c r="GQ94" s="807">
        <v>0</v>
      </c>
      <c r="GR94" s="885">
        <v>0</v>
      </c>
      <c r="GS94" s="856">
        <v>0</v>
      </c>
      <c r="GT94" s="807">
        <v>0</v>
      </c>
      <c r="GU94" s="892">
        <v>0</v>
      </c>
      <c r="GV94" s="853">
        <f t="shared" si="1015"/>
        <v>0</v>
      </c>
      <c r="GW94" s="854">
        <f t="shared" si="1016"/>
        <v>0</v>
      </c>
      <c r="GX94" s="855">
        <f t="shared" si="1017"/>
        <v>0</v>
      </c>
      <c r="GY94" s="835">
        <f t="shared" si="934"/>
        <v>0</v>
      </c>
      <c r="GZ94" s="835">
        <f t="shared" si="935"/>
        <v>0</v>
      </c>
      <c r="HA94" s="835">
        <f t="shared" si="936"/>
        <v>0</v>
      </c>
      <c r="HB94" s="855">
        <f t="shared" si="937"/>
        <v>0</v>
      </c>
      <c r="HC94" s="783">
        <f t="shared" si="1018"/>
        <v>0</v>
      </c>
      <c r="HD94" s="835">
        <f t="shared" si="938"/>
        <v>0</v>
      </c>
      <c r="HE94" s="855">
        <f t="shared" si="939"/>
        <v>0</v>
      </c>
      <c r="HF94" s="893">
        <f t="shared" si="939"/>
        <v>0</v>
      </c>
      <c r="HG94" s="856">
        <v>0</v>
      </c>
      <c r="HH94" s="807">
        <v>0</v>
      </c>
      <c r="HI94" s="884">
        <v>0</v>
      </c>
      <c r="HJ94" s="848">
        <v>0</v>
      </c>
      <c r="HK94" s="807">
        <v>0</v>
      </c>
      <c r="HL94" s="884">
        <v>0</v>
      </c>
      <c r="HM94" s="848">
        <v>0</v>
      </c>
      <c r="HN94" s="807">
        <v>0</v>
      </c>
      <c r="HO94" s="891">
        <v>0</v>
      </c>
      <c r="HP94" s="856">
        <v>0</v>
      </c>
      <c r="HQ94" s="807">
        <v>0</v>
      </c>
      <c r="HR94" s="885">
        <v>0</v>
      </c>
      <c r="HS94" s="863">
        <f t="shared" si="940"/>
        <v>0</v>
      </c>
      <c r="HT94" s="854">
        <f t="shared" si="941"/>
        <v>0</v>
      </c>
      <c r="HU94" s="836">
        <f t="shared" si="942"/>
        <v>0</v>
      </c>
      <c r="HV94" s="835">
        <f t="shared" si="943"/>
        <v>0</v>
      </c>
      <c r="HW94" s="864">
        <f t="shared" si="944"/>
        <v>0</v>
      </c>
      <c r="HX94" s="835">
        <f t="shared" si="945"/>
        <v>0</v>
      </c>
      <c r="HY94" s="836">
        <f t="shared" si="946"/>
        <v>0</v>
      </c>
      <c r="HZ94" s="884">
        <v>0</v>
      </c>
      <c r="IA94" s="835">
        <f t="shared" si="947"/>
        <v>0</v>
      </c>
      <c r="IB94" s="836">
        <f t="shared" si="947"/>
        <v>0</v>
      </c>
      <c r="IC94" s="891">
        <v>0</v>
      </c>
      <c r="ID94" s="856">
        <v>0</v>
      </c>
      <c r="IE94" s="807">
        <v>0</v>
      </c>
      <c r="IF94" s="884">
        <v>0</v>
      </c>
      <c r="IG94" s="848">
        <v>0</v>
      </c>
      <c r="IH94" s="807">
        <v>0</v>
      </c>
      <c r="II94" s="884">
        <v>0</v>
      </c>
      <c r="IJ94" s="848">
        <v>0</v>
      </c>
      <c r="IK94" s="807">
        <v>0</v>
      </c>
      <c r="IL94" s="892">
        <v>0</v>
      </c>
      <c r="IM94" s="848">
        <v>0</v>
      </c>
      <c r="IN94" s="807">
        <v>0</v>
      </c>
      <c r="IO94" s="894">
        <v>0</v>
      </c>
      <c r="IP94" s="1945">
        <f t="shared" si="1052"/>
        <v>0</v>
      </c>
      <c r="IQ94" s="3236">
        <f t="shared" si="1053"/>
        <v>0</v>
      </c>
      <c r="IR94" s="3237">
        <v>0</v>
      </c>
      <c r="IS94" s="3238">
        <v>0</v>
      </c>
      <c r="IT94" s="3236">
        <f t="shared" si="1054"/>
        <v>0</v>
      </c>
      <c r="IU94" s="3237">
        <v>0</v>
      </c>
      <c r="IV94" s="3238">
        <v>0</v>
      </c>
      <c r="IW94" s="3236">
        <f t="shared" si="1055"/>
        <v>0</v>
      </c>
      <c r="IX94" s="3237">
        <v>0</v>
      </c>
      <c r="IY94" s="3238">
        <v>0</v>
      </c>
      <c r="IZ94" s="3236">
        <f t="shared" si="1056"/>
        <v>0</v>
      </c>
      <c r="JA94" s="3237">
        <v>0</v>
      </c>
      <c r="JB94" s="3238">
        <v>0</v>
      </c>
      <c r="JC94" s="3236">
        <f t="shared" si="1057"/>
        <v>0</v>
      </c>
      <c r="JD94" s="3237">
        <v>0</v>
      </c>
      <c r="JE94" s="3238">
        <v>0</v>
      </c>
      <c r="JF94" s="3236">
        <f t="shared" si="1058"/>
        <v>0</v>
      </c>
      <c r="JG94" s="3237">
        <v>0</v>
      </c>
      <c r="JH94" s="3239">
        <v>0</v>
      </c>
      <c r="JI94" s="78"/>
      <c r="JJ94" s="1092">
        <v>165</v>
      </c>
      <c r="JK94" s="1093">
        <v>195</v>
      </c>
      <c r="JL94" s="1094">
        <v>171</v>
      </c>
      <c r="JM94" s="1053">
        <f t="shared" si="982"/>
        <v>0</v>
      </c>
      <c r="JN94" s="1054">
        <f t="shared" si="983"/>
        <v>0</v>
      </c>
      <c r="JO94" s="1055">
        <f t="shared" si="984"/>
        <v>0</v>
      </c>
      <c r="JP94" s="1056">
        <f t="shared" si="985"/>
        <v>0</v>
      </c>
      <c r="JQ94" s="1057">
        <f t="shared" si="986"/>
        <v>0</v>
      </c>
      <c r="JR94" s="1056">
        <f t="shared" si="987"/>
        <v>0</v>
      </c>
      <c r="JS94" s="1058">
        <f t="shared" si="872"/>
        <v>0</v>
      </c>
      <c r="JT94" s="1059">
        <f t="shared" si="873"/>
        <v>0</v>
      </c>
      <c r="JU94" s="1060">
        <f t="shared" si="874"/>
        <v>0</v>
      </c>
      <c r="JV94" s="1061">
        <f t="shared" si="875"/>
        <v>0</v>
      </c>
      <c r="JW94" s="1060">
        <f t="shared" si="876"/>
        <v>0</v>
      </c>
      <c r="JX94" s="1062">
        <f t="shared" si="877"/>
        <v>0</v>
      </c>
      <c r="JY94" s="1058" t="s">
        <v>368</v>
      </c>
      <c r="JZ94" s="1059" t="s">
        <v>368</v>
      </c>
      <c r="KA94" s="1057" t="s">
        <v>368</v>
      </c>
      <c r="KB94" s="1056" t="s">
        <v>368</v>
      </c>
      <c r="KC94" s="1057" t="s">
        <v>368</v>
      </c>
      <c r="KD94" s="1063" t="s">
        <v>368</v>
      </c>
      <c r="KE94" s="1064">
        <f t="shared" si="961"/>
        <v>0</v>
      </c>
      <c r="KF94" s="1065"/>
      <c r="KG94" s="1112" t="str">
        <f t="shared" si="988"/>
        <v>-</v>
      </c>
      <c r="KH94" s="3305">
        <f t="shared" si="989"/>
        <v>0</v>
      </c>
      <c r="KI94" s="1067">
        <f t="shared" si="962"/>
        <v>0</v>
      </c>
      <c r="KJ94" s="1068"/>
      <c r="KK94" s="1113" t="str">
        <f t="shared" si="1019"/>
        <v>-</v>
      </c>
      <c r="KL94" s="1070" t="s">
        <v>11</v>
      </c>
      <c r="KM94" s="1071"/>
      <c r="KN94" s="1072" t="str">
        <f t="shared" si="1020"/>
        <v>-</v>
      </c>
      <c r="KO94" s="1073">
        <v>0</v>
      </c>
      <c r="KP94" s="1071"/>
      <c r="KQ94" s="1074" t="str">
        <f t="shared" si="1021"/>
        <v>-</v>
      </c>
      <c r="KR94" s="1073">
        <v>0</v>
      </c>
      <c r="KS94" s="1071"/>
      <c r="KT94" s="1074" t="str">
        <f t="shared" si="1022"/>
        <v>-</v>
      </c>
      <c r="KU94" s="1073">
        <v>0</v>
      </c>
      <c r="KV94" s="1075"/>
      <c r="KW94" s="2779">
        <f t="shared" si="963"/>
        <v>0</v>
      </c>
      <c r="KX94" s="2786" t="str">
        <f t="shared" si="1023"/>
        <v>-</v>
      </c>
      <c r="KY94" s="2787">
        <f t="shared" si="1024"/>
        <v>0</v>
      </c>
      <c r="KZ94" s="2703">
        <f t="shared" si="964"/>
        <v>0</v>
      </c>
      <c r="LA94" s="2786" t="str">
        <f t="shared" si="1025"/>
        <v>-</v>
      </c>
      <c r="LB94" s="2787">
        <f t="shared" si="1026"/>
        <v>0</v>
      </c>
      <c r="LC94" s="2952">
        <f t="shared" si="1039"/>
        <v>0</v>
      </c>
      <c r="LD94" s="1077">
        <v>0</v>
      </c>
      <c r="LE94" s="1078">
        <v>0</v>
      </c>
      <c r="LF94" s="2718">
        <v>0</v>
      </c>
      <c r="LG94" s="1077">
        <v>0</v>
      </c>
      <c r="LH94" s="2703">
        <v>0</v>
      </c>
      <c r="LI94" s="1079">
        <v>0</v>
      </c>
      <c r="LJ94" s="1077"/>
      <c r="LK94" s="2703"/>
      <c r="LL94" s="2704"/>
      <c r="LM94" s="2779">
        <f t="shared" si="1040"/>
        <v>0</v>
      </c>
      <c r="LN94" s="2786" t="str">
        <f t="shared" si="1027"/>
        <v>-</v>
      </c>
      <c r="LO94" s="2787">
        <f t="shared" si="1028"/>
        <v>0</v>
      </c>
      <c r="LP94" s="2782">
        <f t="shared" si="1041"/>
        <v>0</v>
      </c>
      <c r="LQ94" s="2786" t="str">
        <f t="shared" si="1029"/>
        <v>-</v>
      </c>
      <c r="LR94" s="2787">
        <f t="shared" si="1042"/>
        <v>0</v>
      </c>
      <c r="LS94" s="2783">
        <f t="shared" si="965"/>
        <v>0</v>
      </c>
      <c r="LT94" s="2837">
        <v>0</v>
      </c>
      <c r="LU94" s="1081">
        <v>0</v>
      </c>
      <c r="LV94" s="1084">
        <v>0</v>
      </c>
      <c r="LW94" s="1080">
        <v>0</v>
      </c>
      <c r="LX94" s="1081">
        <v>0</v>
      </c>
      <c r="LY94" s="1082">
        <v>0</v>
      </c>
      <c r="LZ94" s="1080"/>
      <c r="MA94" s="1081"/>
      <c r="MB94" s="1083"/>
      <c r="MC94" s="1080">
        <v>0</v>
      </c>
      <c r="MD94" s="1085">
        <v>0</v>
      </c>
      <c r="ME94" s="1086">
        <v>0</v>
      </c>
      <c r="MF94" s="1080"/>
      <c r="MG94" s="1081"/>
      <c r="MH94" s="1083"/>
      <c r="MI94" s="1080">
        <v>0</v>
      </c>
      <c r="MJ94" s="1085">
        <v>0</v>
      </c>
      <c r="MK94" s="1087"/>
      <c r="ML94" s="2863">
        <v>0</v>
      </c>
      <c r="MM94" s="2871"/>
      <c r="MN94" s="1088">
        <v>0</v>
      </c>
      <c r="MO94" s="2786" t="str">
        <f t="shared" si="1030"/>
        <v>-</v>
      </c>
      <c r="MP94" s="2787">
        <f t="shared" si="1031"/>
        <v>0</v>
      </c>
      <c r="MQ94" s="1085"/>
      <c r="MR94" s="3185"/>
      <c r="MS94" s="2786" t="str">
        <f t="shared" si="990"/>
        <v>-</v>
      </c>
      <c r="MT94" s="2787">
        <f t="shared" si="991"/>
        <v>0</v>
      </c>
      <c r="MU94" s="3147"/>
      <c r="MV94" s="3164"/>
      <c r="MW94" s="1089">
        <f t="shared" si="966"/>
        <v>0</v>
      </c>
      <c r="MX94" s="1120">
        <v>0</v>
      </c>
      <c r="MY94" s="1090">
        <v>0</v>
      </c>
      <c r="MZ94" s="1091">
        <v>0</v>
      </c>
      <c r="NA94" s="1090">
        <v>0</v>
      </c>
      <c r="NB94" s="1091">
        <v>0</v>
      </c>
      <c r="NC94" s="1090">
        <v>0</v>
      </c>
      <c r="ND94" s="1091">
        <v>0</v>
      </c>
      <c r="NE94" s="1090">
        <v>0</v>
      </c>
      <c r="NF94" s="1091">
        <v>0</v>
      </c>
      <c r="NG94" s="1090">
        <v>0</v>
      </c>
      <c r="NH94" s="1090">
        <v>0</v>
      </c>
      <c r="NI94" s="1090">
        <v>0</v>
      </c>
      <c r="NJ94" s="1090">
        <v>0</v>
      </c>
      <c r="NK94" s="1090">
        <v>0</v>
      </c>
      <c r="NL94" s="1090">
        <v>0</v>
      </c>
      <c r="NM94" s="1090">
        <v>0</v>
      </c>
      <c r="NN94" s="1090">
        <v>0</v>
      </c>
      <c r="NO94" s="1090">
        <v>0</v>
      </c>
      <c r="NP94" s="1090">
        <v>0</v>
      </c>
      <c r="NQ94" s="1090">
        <v>0</v>
      </c>
      <c r="NR94" s="1134">
        <v>0</v>
      </c>
    </row>
    <row r="95" spans="1:382" s="88" customFormat="1" ht="20.100000000000001" customHeight="1">
      <c r="A95" s="566" t="s">
        <v>360</v>
      </c>
      <c r="B95" s="567"/>
      <c r="C95" s="567"/>
      <c r="D95" s="568" t="s">
        <v>775</v>
      </c>
      <c r="E95" s="569">
        <v>82</v>
      </c>
      <c r="F95" s="570">
        <v>85</v>
      </c>
      <c r="G95" s="571">
        <v>85</v>
      </c>
      <c r="H95" s="572">
        <f t="shared" si="969"/>
        <v>1.9144689673881451E-4</v>
      </c>
      <c r="I95" s="573">
        <f t="shared" si="970"/>
        <v>1.7881794187701617E-4</v>
      </c>
      <c r="J95" s="574">
        <f t="shared" si="971"/>
        <v>1.7685984937302783E-4</v>
      </c>
      <c r="K95" s="575">
        <f t="shared" si="1049"/>
        <v>1.7250754086272374E-4</v>
      </c>
      <c r="L95" s="576">
        <f t="shared" si="1050"/>
        <v>1.6617731819545427E-4</v>
      </c>
      <c r="M95" s="577">
        <f t="shared" si="1051"/>
        <v>1.5903771579430062E-4</v>
      </c>
      <c r="N95" s="578">
        <f t="shared" si="859"/>
        <v>2.2680734231380218E-3</v>
      </c>
      <c r="O95" s="579">
        <f t="shared" si="881"/>
        <v>2.1414906678595561E-3</v>
      </c>
      <c r="P95" s="580">
        <f t="shared" si="882"/>
        <v>2.2029505582137161E-3</v>
      </c>
      <c r="Q95" s="581">
        <f t="shared" si="883"/>
        <v>2.1429021618101221E-3</v>
      </c>
      <c r="R95" s="580">
        <f t="shared" si="884"/>
        <v>2.0836531923760226E-3</v>
      </c>
      <c r="S95" s="582">
        <f t="shared" si="885"/>
        <v>1.9739222932590554E-3</v>
      </c>
      <c r="T95" s="578" t="s">
        <v>368</v>
      </c>
      <c r="U95" s="579" t="s">
        <v>368</v>
      </c>
      <c r="V95" s="574" t="s">
        <v>368</v>
      </c>
      <c r="W95" s="583" t="s">
        <v>368</v>
      </c>
      <c r="X95" s="574" t="s">
        <v>368</v>
      </c>
      <c r="Y95" s="584" t="s">
        <v>368</v>
      </c>
      <c r="Z95" s="2043">
        <f t="shared" si="1032"/>
        <v>247</v>
      </c>
      <c r="AA95" s="2190">
        <f t="shared" si="1061"/>
        <v>9.7777777777777741E-2</v>
      </c>
      <c r="AB95" s="2191">
        <f t="shared" si="972"/>
        <v>22</v>
      </c>
      <c r="AC95" s="2032">
        <f t="shared" si="664"/>
        <v>225</v>
      </c>
      <c r="AD95" s="585">
        <f t="shared" si="1062"/>
        <v>1.8099547511312153E-2</v>
      </c>
      <c r="AE95" s="2025">
        <f t="shared" si="973"/>
        <v>4</v>
      </c>
      <c r="AF95" s="586" t="s">
        <v>120</v>
      </c>
      <c r="AG95" s="585">
        <f t="shared" si="974"/>
        <v>8.3333333333333259E-2</v>
      </c>
      <c r="AH95" s="2052">
        <v>204</v>
      </c>
      <c r="AI95" s="585">
        <f t="shared" si="975"/>
        <v>7.3684210526315796E-2</v>
      </c>
      <c r="AJ95" s="587">
        <v>190</v>
      </c>
      <c r="AK95" s="588">
        <f t="shared" si="992"/>
        <v>5.555555555555558E-2</v>
      </c>
      <c r="AL95" s="2052">
        <v>180</v>
      </c>
      <c r="AM95" s="589">
        <f t="shared" si="993"/>
        <v>-5.2631578947368474E-2</v>
      </c>
      <c r="AN95" s="2067">
        <v>190</v>
      </c>
      <c r="AO95" s="585">
        <f t="shared" si="976"/>
        <v>1.0638297872340496E-2</v>
      </c>
      <c r="AP95" s="2052">
        <v>188</v>
      </c>
      <c r="AQ95" s="589">
        <f t="shared" si="977"/>
        <v>5.027932960893855E-2</v>
      </c>
      <c r="AR95" s="2067">
        <v>179</v>
      </c>
      <c r="AS95" s="585">
        <f t="shared" si="978"/>
        <v>5.2941176470588269E-2</v>
      </c>
      <c r="AT95" s="2052">
        <v>170</v>
      </c>
      <c r="AU95" s="589">
        <f t="shared" si="979"/>
        <v>6.25E-2</v>
      </c>
      <c r="AV95" s="2067">
        <v>160</v>
      </c>
      <c r="AW95" s="585">
        <f t="shared" si="980"/>
        <v>1.2658227848101333E-2</v>
      </c>
      <c r="AX95" s="2052">
        <v>158</v>
      </c>
      <c r="AY95" s="589">
        <f t="shared" si="994"/>
        <v>1.9354838709677358E-2</v>
      </c>
      <c r="AZ95" s="2081">
        <v>155</v>
      </c>
      <c r="BA95" s="2092">
        <f t="shared" si="1033"/>
        <v>90</v>
      </c>
      <c r="BB95" s="2102">
        <f t="shared" si="892"/>
        <v>79</v>
      </c>
      <c r="BC95" s="2111">
        <v>80</v>
      </c>
      <c r="BD95" s="590">
        <f t="shared" si="893"/>
        <v>157</v>
      </c>
      <c r="BE95" s="591">
        <f t="shared" si="894"/>
        <v>146</v>
      </c>
      <c r="BF95" s="2135">
        <v>141</v>
      </c>
      <c r="BG95" s="2145">
        <f t="shared" si="895"/>
        <v>120</v>
      </c>
      <c r="BH95" s="593">
        <f t="shared" si="896"/>
        <v>32</v>
      </c>
      <c r="BI95" s="593">
        <f t="shared" si="897"/>
        <v>88</v>
      </c>
      <c r="BJ95" s="592">
        <f t="shared" si="898"/>
        <v>127</v>
      </c>
      <c r="BK95" s="593">
        <f t="shared" si="899"/>
        <v>58</v>
      </c>
      <c r="BL95" s="594">
        <f t="shared" si="900"/>
        <v>69</v>
      </c>
      <c r="BM95" s="2125">
        <f t="shared" si="1034"/>
        <v>247</v>
      </c>
      <c r="BN95" s="3271" t="s">
        <v>367</v>
      </c>
      <c r="BO95" s="595" t="s">
        <v>367</v>
      </c>
      <c r="BP95" s="596">
        <f t="shared" si="1059"/>
        <v>145</v>
      </c>
      <c r="BQ95" s="2162">
        <f t="shared" si="981"/>
        <v>9.0225563909774431E-2</v>
      </c>
      <c r="BR95" s="2163">
        <f t="shared" si="1035"/>
        <v>12</v>
      </c>
      <c r="BS95" s="597">
        <f t="shared" si="995"/>
        <v>133</v>
      </c>
      <c r="BT95" s="598">
        <f t="shared" si="996"/>
        <v>-1.4814814814814836E-2</v>
      </c>
      <c r="BU95" s="599">
        <v>135</v>
      </c>
      <c r="BV95" s="598">
        <f t="shared" si="997"/>
        <v>0.15384615384615374</v>
      </c>
      <c r="BW95" s="599">
        <v>117</v>
      </c>
      <c r="BX95" s="598">
        <f t="shared" si="998"/>
        <v>7.3394495412844041E-2</v>
      </c>
      <c r="BY95" s="600">
        <v>109</v>
      </c>
      <c r="BZ95" s="601">
        <f t="shared" si="1036"/>
        <v>51</v>
      </c>
      <c r="CA95" s="602">
        <v>46</v>
      </c>
      <c r="CB95" s="603">
        <v>46</v>
      </c>
      <c r="CC95" s="604">
        <f t="shared" si="1037"/>
        <v>94</v>
      </c>
      <c r="CD95" s="605">
        <v>87</v>
      </c>
      <c r="CE95" s="603">
        <v>89</v>
      </c>
      <c r="CF95" s="606">
        <f t="shared" si="454"/>
        <v>68</v>
      </c>
      <c r="CG95" s="607">
        <v>15</v>
      </c>
      <c r="CH95" s="608">
        <v>53</v>
      </c>
      <c r="CI95" s="606">
        <f t="shared" si="1060"/>
        <v>77</v>
      </c>
      <c r="CJ95" s="608">
        <v>36</v>
      </c>
      <c r="CK95" s="609">
        <v>41</v>
      </c>
      <c r="CL95" s="610">
        <f t="shared" si="800"/>
        <v>102</v>
      </c>
      <c r="CM95" s="611">
        <f t="shared" si="999"/>
        <v>0.10869565217391308</v>
      </c>
      <c r="CN95" s="2006">
        <f t="shared" si="1000"/>
        <v>10</v>
      </c>
      <c r="CO95" s="612">
        <f t="shared" si="1001"/>
        <v>92</v>
      </c>
      <c r="CP95" s="613">
        <f t="shared" si="1002"/>
        <v>6.9767441860465018E-2</v>
      </c>
      <c r="CQ95" s="614">
        <v>86</v>
      </c>
      <c r="CR95" s="615">
        <f t="shared" si="1003"/>
        <v>-1.1494252873563204E-2</v>
      </c>
      <c r="CS95" s="614">
        <v>87</v>
      </c>
      <c r="CT95" s="615">
        <f t="shared" si="1003"/>
        <v>7.4074074074074181E-2</v>
      </c>
      <c r="CU95" s="616">
        <v>81</v>
      </c>
      <c r="CV95" s="617">
        <f t="shared" si="901"/>
        <v>39</v>
      </c>
      <c r="CW95" s="618">
        <f t="shared" si="902"/>
        <v>33</v>
      </c>
      <c r="CX95" s="619">
        <v>2716</v>
      </c>
      <c r="CY95" s="620">
        <f t="shared" si="967"/>
        <v>63</v>
      </c>
      <c r="CZ95" s="621">
        <f t="shared" si="1038"/>
        <v>59</v>
      </c>
      <c r="DA95" s="622">
        <v>52</v>
      </c>
      <c r="DB95" s="606">
        <f t="shared" si="903"/>
        <v>52</v>
      </c>
      <c r="DC95" s="623">
        <f t="shared" si="904"/>
        <v>17</v>
      </c>
      <c r="DD95" s="624">
        <f t="shared" si="905"/>
        <v>35</v>
      </c>
      <c r="DE95" s="606">
        <f t="shared" si="906"/>
        <v>50</v>
      </c>
      <c r="DF95" s="624">
        <f t="shared" si="907"/>
        <v>22</v>
      </c>
      <c r="DG95" s="1140">
        <f t="shared" si="908"/>
        <v>28</v>
      </c>
      <c r="DH95" s="1146">
        <f t="shared" si="909"/>
        <v>49</v>
      </c>
      <c r="DI95" s="625">
        <f t="shared" si="1004"/>
        <v>45</v>
      </c>
      <c r="DJ95" s="626">
        <f t="shared" si="1005"/>
        <v>51</v>
      </c>
      <c r="DK95" s="627">
        <f t="shared" si="910"/>
        <v>22</v>
      </c>
      <c r="DL95" s="627">
        <f t="shared" si="911"/>
        <v>27</v>
      </c>
      <c r="DM95" s="628">
        <f t="shared" si="912"/>
        <v>25</v>
      </c>
      <c r="DN95" s="625">
        <f t="shared" si="913"/>
        <v>25</v>
      </c>
      <c r="DO95" s="629">
        <v>30</v>
      </c>
      <c r="DP95" s="630">
        <f t="shared" si="914"/>
        <v>24</v>
      </c>
      <c r="DQ95" s="625">
        <f t="shared" si="915"/>
        <v>20</v>
      </c>
      <c r="DR95" s="631">
        <v>21</v>
      </c>
      <c r="DS95" s="632">
        <v>12</v>
      </c>
      <c r="DT95" s="633">
        <v>12</v>
      </c>
      <c r="DU95" s="634">
        <v>15</v>
      </c>
      <c r="DV95" s="635">
        <v>13</v>
      </c>
      <c r="DW95" s="636">
        <v>13</v>
      </c>
      <c r="DX95" s="637">
        <v>15</v>
      </c>
      <c r="DY95" s="635">
        <v>10</v>
      </c>
      <c r="DZ95" s="636">
        <v>7</v>
      </c>
      <c r="EA95" s="638">
        <v>7</v>
      </c>
      <c r="EB95" s="639">
        <v>14</v>
      </c>
      <c r="EC95" s="636">
        <v>13</v>
      </c>
      <c r="ED95" s="640">
        <v>14</v>
      </c>
      <c r="EE95" s="641">
        <f t="shared" si="1006"/>
        <v>0</v>
      </c>
      <c r="EF95" s="642">
        <f t="shared" si="1007"/>
        <v>0</v>
      </c>
      <c r="EG95" s="643">
        <f t="shared" si="1008"/>
        <v>0</v>
      </c>
      <c r="EH95" s="620">
        <f t="shared" si="916"/>
        <v>0</v>
      </c>
      <c r="EI95" s="644">
        <f t="shared" si="917"/>
        <v>0</v>
      </c>
      <c r="EJ95" s="645">
        <f t="shared" si="918"/>
        <v>0</v>
      </c>
      <c r="EK95" s="643">
        <f t="shared" si="919"/>
        <v>0</v>
      </c>
      <c r="EL95" s="646">
        <v>0</v>
      </c>
      <c r="EM95" s="645">
        <f t="shared" si="920"/>
        <v>0</v>
      </c>
      <c r="EN95" s="642">
        <f t="shared" si="921"/>
        <v>0</v>
      </c>
      <c r="EO95" s="646">
        <v>0</v>
      </c>
      <c r="EP95" s="647">
        <v>0</v>
      </c>
      <c r="EQ95" s="648">
        <v>0</v>
      </c>
      <c r="ER95" s="649">
        <v>0</v>
      </c>
      <c r="ES95" s="650">
        <v>0</v>
      </c>
      <c r="ET95" s="651">
        <v>0</v>
      </c>
      <c r="EU95" s="646">
        <v>0</v>
      </c>
      <c r="EV95" s="647">
        <v>0</v>
      </c>
      <c r="EW95" s="648">
        <v>0</v>
      </c>
      <c r="EX95" s="652">
        <v>0</v>
      </c>
      <c r="EY95" s="653">
        <v>0</v>
      </c>
      <c r="EZ95" s="648">
        <v>0</v>
      </c>
      <c r="FA95" s="654">
        <v>0</v>
      </c>
      <c r="FB95" s="641">
        <f t="shared" si="1009"/>
        <v>34</v>
      </c>
      <c r="FC95" s="655">
        <f t="shared" si="1010"/>
        <v>31</v>
      </c>
      <c r="FD95" s="656">
        <f t="shared" si="1011"/>
        <v>24</v>
      </c>
      <c r="FE95" s="657">
        <f t="shared" si="922"/>
        <v>14</v>
      </c>
      <c r="FF95" s="657">
        <f t="shared" si="923"/>
        <v>20</v>
      </c>
      <c r="FG95" s="645">
        <f t="shared" si="924"/>
        <v>15</v>
      </c>
      <c r="FH95" s="656">
        <f t="shared" si="925"/>
        <v>14</v>
      </c>
      <c r="FI95" s="658">
        <v>12</v>
      </c>
      <c r="FJ95" s="659">
        <f t="shared" si="926"/>
        <v>19</v>
      </c>
      <c r="FK95" s="655">
        <f t="shared" si="927"/>
        <v>17</v>
      </c>
      <c r="FL95" s="660">
        <v>12</v>
      </c>
      <c r="FM95" s="661">
        <v>5</v>
      </c>
      <c r="FN95" s="662">
        <v>4</v>
      </c>
      <c r="FO95" s="619">
        <v>4</v>
      </c>
      <c r="FP95" s="663">
        <v>10</v>
      </c>
      <c r="FQ95" s="662">
        <v>10</v>
      </c>
      <c r="FR95" s="619">
        <v>8</v>
      </c>
      <c r="FS95" s="663">
        <v>9</v>
      </c>
      <c r="FT95" s="662">
        <v>8</v>
      </c>
      <c r="FU95" s="664">
        <v>6</v>
      </c>
      <c r="FV95" s="665">
        <v>10</v>
      </c>
      <c r="FW95" s="662">
        <v>9</v>
      </c>
      <c r="FX95" s="666">
        <v>6</v>
      </c>
      <c r="FY95" s="641">
        <f t="shared" si="1012"/>
        <v>0</v>
      </c>
      <c r="FZ95" s="667">
        <f t="shared" si="1013"/>
        <v>0</v>
      </c>
      <c r="GA95" s="668">
        <f t="shared" si="1014"/>
        <v>0</v>
      </c>
      <c r="GB95" s="620">
        <f t="shared" si="928"/>
        <v>0</v>
      </c>
      <c r="GC95" s="620">
        <f t="shared" si="929"/>
        <v>0</v>
      </c>
      <c r="GD95" s="645">
        <f t="shared" si="930"/>
        <v>0</v>
      </c>
      <c r="GE95" s="668">
        <f t="shared" si="931"/>
        <v>0</v>
      </c>
      <c r="GF95" s="669">
        <v>0</v>
      </c>
      <c r="GG95" s="670">
        <f t="shared" si="932"/>
        <v>0</v>
      </c>
      <c r="GH95" s="667">
        <f t="shared" si="933"/>
        <v>0</v>
      </c>
      <c r="GI95" s="671">
        <v>0</v>
      </c>
      <c r="GJ95" s="672">
        <v>0</v>
      </c>
      <c r="GK95" s="673">
        <v>0</v>
      </c>
      <c r="GL95" s="674">
        <v>0</v>
      </c>
      <c r="GM95" s="675">
        <v>0</v>
      </c>
      <c r="GN95" s="673">
        <v>0</v>
      </c>
      <c r="GO95" s="676">
        <v>0</v>
      </c>
      <c r="GP95" s="675">
        <v>0</v>
      </c>
      <c r="GQ95" s="673">
        <v>0</v>
      </c>
      <c r="GR95" s="677">
        <v>0</v>
      </c>
      <c r="GS95" s="672">
        <v>0</v>
      </c>
      <c r="GT95" s="673">
        <v>0</v>
      </c>
      <c r="GU95" s="678">
        <v>0</v>
      </c>
      <c r="GV95" s="641">
        <f t="shared" si="1015"/>
        <v>0</v>
      </c>
      <c r="GW95" s="679">
        <f t="shared" si="1016"/>
        <v>0</v>
      </c>
      <c r="GX95" s="680">
        <f t="shared" si="1017"/>
        <v>0</v>
      </c>
      <c r="GY95" s="620">
        <f t="shared" si="934"/>
        <v>0</v>
      </c>
      <c r="GZ95" s="620">
        <f t="shared" si="935"/>
        <v>0</v>
      </c>
      <c r="HA95" s="645">
        <f t="shared" si="936"/>
        <v>0</v>
      </c>
      <c r="HB95" s="680">
        <f t="shared" si="937"/>
        <v>0</v>
      </c>
      <c r="HC95" s="681">
        <f t="shared" si="1018"/>
        <v>0</v>
      </c>
      <c r="HD95" s="645">
        <f t="shared" si="938"/>
        <v>0</v>
      </c>
      <c r="HE95" s="680">
        <f t="shared" si="939"/>
        <v>0</v>
      </c>
      <c r="HF95" s="682">
        <f t="shared" si="939"/>
        <v>0</v>
      </c>
      <c r="HG95" s="683">
        <v>0</v>
      </c>
      <c r="HH95" s="591">
        <v>0</v>
      </c>
      <c r="HI95" s="684">
        <v>0</v>
      </c>
      <c r="HJ95" s="685">
        <v>0</v>
      </c>
      <c r="HK95" s="591">
        <v>0</v>
      </c>
      <c r="HL95" s="684">
        <v>0</v>
      </c>
      <c r="HM95" s="685">
        <v>0</v>
      </c>
      <c r="HN95" s="591">
        <v>0</v>
      </c>
      <c r="HO95" s="686">
        <v>0</v>
      </c>
      <c r="HP95" s="683">
        <v>0</v>
      </c>
      <c r="HQ95" s="591">
        <v>0</v>
      </c>
      <c r="HR95" s="687">
        <v>0</v>
      </c>
      <c r="HS95" s="688">
        <f t="shared" si="940"/>
        <v>19</v>
      </c>
      <c r="HT95" s="689">
        <f t="shared" si="941"/>
        <v>16</v>
      </c>
      <c r="HU95" s="690">
        <f t="shared" si="942"/>
        <v>11</v>
      </c>
      <c r="HV95" s="620">
        <f t="shared" si="943"/>
        <v>3</v>
      </c>
      <c r="HW95" s="691">
        <f t="shared" si="944"/>
        <v>16</v>
      </c>
      <c r="HX95" s="645">
        <f t="shared" si="945"/>
        <v>12</v>
      </c>
      <c r="HY95" s="690">
        <f t="shared" si="946"/>
        <v>10</v>
      </c>
      <c r="HZ95" s="692">
        <v>8</v>
      </c>
      <c r="IA95" s="645">
        <f t="shared" si="947"/>
        <v>7</v>
      </c>
      <c r="IB95" s="690">
        <f t="shared" si="947"/>
        <v>6</v>
      </c>
      <c r="IC95" s="693">
        <v>3</v>
      </c>
      <c r="ID95" s="694">
        <v>0</v>
      </c>
      <c r="IE95" s="695">
        <v>0</v>
      </c>
      <c r="IF95" s="692">
        <v>0</v>
      </c>
      <c r="IG95" s="696">
        <v>12</v>
      </c>
      <c r="IH95" s="695">
        <v>10</v>
      </c>
      <c r="II95" s="692">
        <v>8</v>
      </c>
      <c r="IJ95" s="696">
        <v>3</v>
      </c>
      <c r="IK95" s="695">
        <v>2</v>
      </c>
      <c r="IL95" s="697">
        <v>2</v>
      </c>
      <c r="IM95" s="696">
        <v>4</v>
      </c>
      <c r="IN95" s="695">
        <v>4</v>
      </c>
      <c r="IO95" s="698">
        <v>1</v>
      </c>
      <c r="IP95" s="1943">
        <f t="shared" si="1052"/>
        <v>247</v>
      </c>
      <c r="IQ95" s="3216">
        <f t="shared" si="1053"/>
        <v>21</v>
      </c>
      <c r="IR95" s="3230">
        <v>9</v>
      </c>
      <c r="IS95" s="3231">
        <v>12</v>
      </c>
      <c r="IT95" s="3216">
        <f t="shared" si="1054"/>
        <v>31</v>
      </c>
      <c r="IU95" s="3230">
        <v>7</v>
      </c>
      <c r="IV95" s="3231">
        <v>24</v>
      </c>
      <c r="IW95" s="3216">
        <f t="shared" si="1055"/>
        <v>38</v>
      </c>
      <c r="IX95" s="3230">
        <v>4</v>
      </c>
      <c r="IY95" s="3231">
        <v>34</v>
      </c>
      <c r="IZ95" s="3216">
        <f t="shared" si="1056"/>
        <v>49</v>
      </c>
      <c r="JA95" s="3230">
        <v>13</v>
      </c>
      <c r="JB95" s="3231">
        <v>36</v>
      </c>
      <c r="JC95" s="3216">
        <f t="shared" si="1057"/>
        <v>23</v>
      </c>
      <c r="JD95" s="3230">
        <v>17</v>
      </c>
      <c r="JE95" s="3231">
        <v>6</v>
      </c>
      <c r="JF95" s="3216">
        <f t="shared" si="1058"/>
        <v>85</v>
      </c>
      <c r="JG95" s="3230">
        <v>40</v>
      </c>
      <c r="JH95" s="3232">
        <v>45</v>
      </c>
      <c r="JI95" s="87"/>
      <c r="JJ95" s="970">
        <v>112</v>
      </c>
      <c r="JK95" s="971">
        <v>135</v>
      </c>
      <c r="JL95" s="972">
        <v>133</v>
      </c>
      <c r="JM95" s="973">
        <f t="shared" si="982"/>
        <v>8.749799483761831E-5</v>
      </c>
      <c r="JN95" s="974">
        <f t="shared" si="983"/>
        <v>4.7038901171268636E-5</v>
      </c>
      <c r="JO95" s="975">
        <f t="shared" si="984"/>
        <v>3.2901230506020923E-5</v>
      </c>
      <c r="JP95" s="976">
        <f t="shared" si="985"/>
        <v>3.2105305401717633E-5</v>
      </c>
      <c r="JQ95" s="977">
        <f t="shared" si="986"/>
        <v>3.4884532198423216E-5</v>
      </c>
      <c r="JR95" s="976">
        <f t="shared" si="987"/>
        <v>3.5442140705298599E-5</v>
      </c>
      <c r="JS95" s="978">
        <f t="shared" si="872"/>
        <v>4.6118370484242886E-3</v>
      </c>
      <c r="JT95" s="979">
        <f t="shared" si="873"/>
        <v>2.542372881355932E-3</v>
      </c>
      <c r="JU95" s="980">
        <f t="shared" si="874"/>
        <v>1.658374792703151E-3</v>
      </c>
      <c r="JV95" s="981">
        <f t="shared" si="875"/>
        <v>1.6433853738701725E-3</v>
      </c>
      <c r="JW95" s="980">
        <f t="shared" si="876"/>
        <v>1.6764459346186086E-3</v>
      </c>
      <c r="JX95" s="982">
        <f t="shared" si="877"/>
        <v>1.6488046166529267E-3</v>
      </c>
      <c r="JY95" s="978" t="s">
        <v>368</v>
      </c>
      <c r="JZ95" s="979" t="s">
        <v>368</v>
      </c>
      <c r="KA95" s="977" t="s">
        <v>368</v>
      </c>
      <c r="KB95" s="976" t="s">
        <v>368</v>
      </c>
      <c r="KC95" s="977" t="s">
        <v>368</v>
      </c>
      <c r="KD95" s="983" t="s">
        <v>368</v>
      </c>
      <c r="KE95" s="984">
        <f t="shared" si="961"/>
        <v>6</v>
      </c>
      <c r="KF95" s="985"/>
      <c r="KG95" s="986">
        <f t="shared" si="988"/>
        <v>1</v>
      </c>
      <c r="KH95" s="3300">
        <f t="shared" si="989"/>
        <v>3</v>
      </c>
      <c r="KI95" s="987">
        <f t="shared" si="962"/>
        <v>3</v>
      </c>
      <c r="KJ95" s="988"/>
      <c r="KK95" s="989">
        <f t="shared" si="1019"/>
        <v>0.5</v>
      </c>
      <c r="KL95" s="990">
        <v>2</v>
      </c>
      <c r="KM95" s="991" t="s">
        <v>353</v>
      </c>
      <c r="KN95" s="992">
        <f t="shared" si="1020"/>
        <v>0</v>
      </c>
      <c r="KO95" s="993">
        <v>2</v>
      </c>
      <c r="KP95" s="991"/>
      <c r="KQ95" s="994">
        <f t="shared" si="1021"/>
        <v>0</v>
      </c>
      <c r="KR95" s="993">
        <v>2</v>
      </c>
      <c r="KS95" s="991"/>
      <c r="KT95" s="994">
        <f t="shared" si="1022"/>
        <v>0</v>
      </c>
      <c r="KU95" s="993">
        <v>2</v>
      </c>
      <c r="KV95" s="995"/>
      <c r="KW95" s="2769">
        <f t="shared" si="963"/>
        <v>3</v>
      </c>
      <c r="KX95" s="2770">
        <f t="shared" si="1023"/>
        <v>0.5</v>
      </c>
      <c r="KY95" s="2771">
        <f t="shared" si="1024"/>
        <v>1</v>
      </c>
      <c r="KZ95" s="2964">
        <f t="shared" si="964"/>
        <v>2</v>
      </c>
      <c r="LA95" s="2770">
        <f t="shared" si="1025"/>
        <v>0</v>
      </c>
      <c r="LB95" s="2771">
        <f t="shared" si="1026"/>
        <v>0</v>
      </c>
      <c r="LC95" s="2950">
        <f t="shared" si="1039"/>
        <v>2</v>
      </c>
      <c r="LD95" s="996">
        <v>0</v>
      </c>
      <c r="LE95" s="997">
        <v>0</v>
      </c>
      <c r="LF95" s="2716">
        <v>0</v>
      </c>
      <c r="LG95" s="996">
        <v>3</v>
      </c>
      <c r="LH95" s="2699">
        <v>2</v>
      </c>
      <c r="LI95" s="998">
        <v>2</v>
      </c>
      <c r="LJ95" s="996"/>
      <c r="LK95" s="2699"/>
      <c r="LL95" s="2700"/>
      <c r="LM95" s="2769">
        <f t="shared" si="1040"/>
        <v>3</v>
      </c>
      <c r="LN95" s="2770">
        <f t="shared" si="1027"/>
        <v>2</v>
      </c>
      <c r="LO95" s="2771">
        <f t="shared" si="1028"/>
        <v>2</v>
      </c>
      <c r="LP95" s="2772">
        <f t="shared" si="1041"/>
        <v>1</v>
      </c>
      <c r="LQ95" s="2770" t="str">
        <f t="shared" si="1029"/>
        <v>-</v>
      </c>
      <c r="LR95" s="2771">
        <f t="shared" si="1042"/>
        <v>1</v>
      </c>
      <c r="LS95" s="2773">
        <f t="shared" si="965"/>
        <v>0</v>
      </c>
      <c r="LT95" s="2835">
        <v>1</v>
      </c>
      <c r="LU95" s="1000">
        <v>0</v>
      </c>
      <c r="LV95" s="1001">
        <v>0</v>
      </c>
      <c r="LW95" s="999">
        <v>0</v>
      </c>
      <c r="LX95" s="1000">
        <v>0</v>
      </c>
      <c r="LY95" s="1002">
        <v>0</v>
      </c>
      <c r="LZ95" s="999"/>
      <c r="MA95" s="1000"/>
      <c r="MB95" s="1002"/>
      <c r="MC95" s="999">
        <v>1</v>
      </c>
      <c r="MD95" s="1003">
        <v>0</v>
      </c>
      <c r="ME95" s="1002">
        <v>0</v>
      </c>
      <c r="MF95" s="999"/>
      <c r="MG95" s="1000"/>
      <c r="MH95" s="1002"/>
      <c r="MI95" s="999">
        <v>1</v>
      </c>
      <c r="MJ95" s="1003">
        <v>1</v>
      </c>
      <c r="MK95" s="1004"/>
      <c r="ML95" s="2861">
        <v>0</v>
      </c>
      <c r="MM95" s="2869" t="s">
        <v>353</v>
      </c>
      <c r="MN95" s="1005">
        <v>0</v>
      </c>
      <c r="MO95" s="2770" t="str">
        <f t="shared" si="1030"/>
        <v>-</v>
      </c>
      <c r="MP95" s="2771">
        <f t="shared" si="1031"/>
        <v>0</v>
      </c>
      <c r="MQ95" s="1006"/>
      <c r="MR95" s="3183"/>
      <c r="MS95" s="2770" t="str">
        <f t="shared" si="990"/>
        <v>-</v>
      </c>
      <c r="MT95" s="2771">
        <f t="shared" si="991"/>
        <v>0</v>
      </c>
      <c r="MU95" s="3145"/>
      <c r="MV95" s="3162"/>
      <c r="MW95" s="1007">
        <f t="shared" si="966"/>
        <v>6</v>
      </c>
      <c r="MX95" s="1130">
        <v>0</v>
      </c>
      <c r="MY95" s="1008">
        <v>0</v>
      </c>
      <c r="MZ95" s="1009">
        <v>0</v>
      </c>
      <c r="NA95" s="1008">
        <v>0</v>
      </c>
      <c r="NB95" s="1009">
        <v>2</v>
      </c>
      <c r="NC95" s="1008">
        <v>0</v>
      </c>
      <c r="ND95" s="1009">
        <v>0</v>
      </c>
      <c r="NE95" s="1008">
        <v>0</v>
      </c>
      <c r="NF95" s="1009">
        <v>3</v>
      </c>
      <c r="NG95" s="1008">
        <v>0</v>
      </c>
      <c r="NH95" s="1008">
        <v>0</v>
      </c>
      <c r="NI95" s="1008">
        <v>0</v>
      </c>
      <c r="NJ95" s="1008">
        <v>0</v>
      </c>
      <c r="NK95" s="1008">
        <v>0</v>
      </c>
      <c r="NL95" s="1008">
        <v>0</v>
      </c>
      <c r="NM95" s="1008">
        <v>0</v>
      </c>
      <c r="NN95" s="1008">
        <v>0</v>
      </c>
      <c r="NO95" s="1008">
        <v>1</v>
      </c>
      <c r="NP95" s="1008">
        <v>0</v>
      </c>
      <c r="NQ95" s="1008">
        <v>0</v>
      </c>
      <c r="NR95" s="1131">
        <v>0</v>
      </c>
    </row>
    <row r="96" spans="1:382" s="91" customFormat="1" ht="20.100000000000001" customHeight="1">
      <c r="A96" s="866" t="s">
        <v>122</v>
      </c>
      <c r="B96" s="783"/>
      <c r="C96" s="783"/>
      <c r="D96" s="784" t="s">
        <v>97</v>
      </c>
      <c r="E96" s="785">
        <v>16</v>
      </c>
      <c r="F96" s="786">
        <v>16</v>
      </c>
      <c r="G96" s="867">
        <v>16</v>
      </c>
      <c r="H96" s="788">
        <f t="shared" si="969"/>
        <v>1.2947855911019823E-2</v>
      </c>
      <c r="I96" s="789">
        <f t="shared" si="970"/>
        <v>1.2562556476666643E-2</v>
      </c>
      <c r="J96" s="790">
        <f t="shared" si="971"/>
        <v>1.1531102124959086E-2</v>
      </c>
      <c r="K96" s="791">
        <f t="shared" si="1049"/>
        <v>1.136097456613085E-2</v>
      </c>
      <c r="L96" s="792">
        <f t="shared" si="1050"/>
        <v>1.1867684371547994E-2</v>
      </c>
      <c r="M96" s="793">
        <f t="shared" si="1051"/>
        <v>1.188100091269978E-2</v>
      </c>
      <c r="N96" s="794">
        <f t="shared" si="859"/>
        <v>0.15339338677538727</v>
      </c>
      <c r="O96" s="795">
        <f t="shared" si="881"/>
        <v>0.15044685771936003</v>
      </c>
      <c r="P96" s="796">
        <f t="shared" si="882"/>
        <v>0.14363038277511961</v>
      </c>
      <c r="Q96" s="797">
        <f t="shared" si="883"/>
        <v>0.14112691443097544</v>
      </c>
      <c r="R96" s="796">
        <f t="shared" si="884"/>
        <v>0.14880573772289607</v>
      </c>
      <c r="S96" s="798">
        <f t="shared" si="885"/>
        <v>0.14746296154141397</v>
      </c>
      <c r="T96" s="794" t="s">
        <v>368</v>
      </c>
      <c r="U96" s="795" t="s">
        <v>368</v>
      </c>
      <c r="V96" s="790" t="s">
        <v>368</v>
      </c>
      <c r="W96" s="799" t="s">
        <v>368</v>
      </c>
      <c r="X96" s="790" t="s">
        <v>368</v>
      </c>
      <c r="Y96" s="800" t="s">
        <v>368</v>
      </c>
      <c r="Z96" s="2045">
        <f>SUBTOTAL(9,Z97:Z99)</f>
        <v>16705</v>
      </c>
      <c r="AA96" s="2194">
        <f t="shared" si="1061"/>
        <v>5.6810273929271737E-2</v>
      </c>
      <c r="AB96" s="2195">
        <f t="shared" si="972"/>
        <v>898</v>
      </c>
      <c r="AC96" s="2034">
        <f>SUBTOTAL(9,AC97:AC99)</f>
        <v>15807</v>
      </c>
      <c r="AD96" s="801">
        <f t="shared" si="1062"/>
        <v>9.702269414948983E-2</v>
      </c>
      <c r="AE96" s="2018">
        <f t="shared" si="973"/>
        <v>1398</v>
      </c>
      <c r="AF96" s="802" t="s">
        <v>123</v>
      </c>
      <c r="AG96" s="801">
        <f t="shared" si="974"/>
        <v>7.2497208783029343E-2</v>
      </c>
      <c r="AH96" s="2054">
        <f>SUBTOTAL(9,AH97:AH99)</f>
        <v>13435</v>
      </c>
      <c r="AI96" s="801">
        <f t="shared" si="975"/>
        <v>-9.8754513965656487E-3</v>
      </c>
      <c r="AJ96" s="2061">
        <f>SUBTOTAL(9,AJ97:AJ99)</f>
        <v>13569</v>
      </c>
      <c r="AK96" s="804">
        <f t="shared" si="992"/>
        <v>9.0726556109168577E-3</v>
      </c>
      <c r="AL96" s="2054">
        <f>SUBTOTAL(9,AL97:AL99)</f>
        <v>13447</v>
      </c>
      <c r="AM96" s="805">
        <f t="shared" si="993"/>
        <v>-4.4421411120160181E-3</v>
      </c>
      <c r="AN96" s="2069">
        <f>SUBTOTAL(9,AN97:AN99)</f>
        <v>13507</v>
      </c>
      <c r="AO96" s="801">
        <f t="shared" si="976"/>
        <v>0.10261224489795917</v>
      </c>
      <c r="AP96" s="2054">
        <f>SUBTOTAL(9,AP97:AP99)</f>
        <v>12250</v>
      </c>
      <c r="AQ96" s="805">
        <f t="shared" si="977"/>
        <v>2.5370324903837282E-3</v>
      </c>
      <c r="AR96" s="2069">
        <f>SUBTOTAL(9,AR97:AR99)</f>
        <v>12219</v>
      </c>
      <c r="AS96" s="801">
        <f t="shared" si="978"/>
        <v>-8.0517721423733923E-2</v>
      </c>
      <c r="AT96" s="2054">
        <f>SUBTOTAL(9,AT97:AT99)</f>
        <v>13289</v>
      </c>
      <c r="AU96" s="805">
        <f t="shared" si="979"/>
        <v>6.1591308515737353E-2</v>
      </c>
      <c r="AV96" s="2069">
        <v>12518</v>
      </c>
      <c r="AW96" s="801">
        <f t="shared" si="980"/>
        <v>4.9815498154981652E-2</v>
      </c>
      <c r="AX96" s="2054">
        <v>11924</v>
      </c>
      <c r="AY96" s="805">
        <f t="shared" si="994"/>
        <v>0.10859055410933438</v>
      </c>
      <c r="AZ96" s="2083">
        <v>10756</v>
      </c>
      <c r="BA96" s="2094">
        <f>SUBTOTAL(9,BA97:BA99)</f>
        <v>5951</v>
      </c>
      <c r="BB96" s="2104">
        <f>SUBTOTAL(9,BB97:BB99)</f>
        <v>5575</v>
      </c>
      <c r="BC96" s="2113">
        <v>5017</v>
      </c>
      <c r="BD96" s="806">
        <f>SUBTOTAL(9,BD97:BD99)</f>
        <v>10754</v>
      </c>
      <c r="BE96" s="807">
        <f>SUBTOTAL(9,BE97:BE99)</f>
        <v>10232</v>
      </c>
      <c r="BF96" s="2137">
        <v>9392</v>
      </c>
      <c r="BG96" s="2147">
        <f t="shared" ref="BG96:BL96" si="1063">SUBTOTAL(9,BG97:BG99)</f>
        <v>7791</v>
      </c>
      <c r="BH96" s="806">
        <f t="shared" si="1063"/>
        <v>2538</v>
      </c>
      <c r="BI96" s="806">
        <f t="shared" si="1063"/>
        <v>5253</v>
      </c>
      <c r="BJ96" s="806">
        <f t="shared" si="1063"/>
        <v>8914</v>
      </c>
      <c r="BK96" s="806">
        <f t="shared" si="1063"/>
        <v>3413</v>
      </c>
      <c r="BL96" s="808">
        <f t="shared" si="1063"/>
        <v>5501</v>
      </c>
      <c r="BM96" s="2127">
        <f t="shared" ref="BM96" si="1064">SUBTOTAL(9,BM97:BM99)</f>
        <v>16705</v>
      </c>
      <c r="BN96" s="3276" t="s">
        <v>367</v>
      </c>
      <c r="BO96" s="881" t="s">
        <v>367</v>
      </c>
      <c r="BP96" s="811">
        <f>SUBTOTAL(9,BP97:BP99)</f>
        <v>8781</v>
      </c>
      <c r="BQ96" s="2168">
        <f t="shared" si="981"/>
        <v>3.9909995262908504E-2</v>
      </c>
      <c r="BR96" s="2169">
        <f>SUBTOTAL(9,BR97:BR99)</f>
        <v>337</v>
      </c>
      <c r="BS96" s="813">
        <f>SUBTOTAL(9,BS97:BS99)</f>
        <v>8444</v>
      </c>
      <c r="BT96" s="914">
        <f t="shared" si="996"/>
        <v>4.9074419182507212E-2</v>
      </c>
      <c r="BU96" s="915">
        <f>SUBTOTAL(9,BU97:BU99)</f>
        <v>8049</v>
      </c>
      <c r="BV96" s="914">
        <f t="shared" si="997"/>
        <v>6.4400952129066491E-2</v>
      </c>
      <c r="BW96" s="915">
        <f>SUBTOTAL(9,BW97:BW99)</f>
        <v>7562</v>
      </c>
      <c r="BX96" s="914">
        <f t="shared" si="998"/>
        <v>5.4084192918873786E-2</v>
      </c>
      <c r="BY96" s="815">
        <f>SUBTOTAL(9,BY97:BY99)</f>
        <v>7174</v>
      </c>
      <c r="BZ96" s="816">
        <f>SUBTOTAL(9,BZ97:BZ99)</f>
        <v>3166</v>
      </c>
      <c r="CA96" s="817">
        <f>SUBTOTAL(9,CA97:CA99)</f>
        <v>3022</v>
      </c>
      <c r="CB96" s="911">
        <v>2859</v>
      </c>
      <c r="CC96" s="819">
        <f>SUBTOTAL(9,CC97:CC99)</f>
        <v>5615</v>
      </c>
      <c r="CD96" s="820">
        <f>SUBTOTAL(9,CD97:CD99)</f>
        <v>5422</v>
      </c>
      <c r="CE96" s="911">
        <v>5190</v>
      </c>
      <c r="CF96" s="821">
        <f t="shared" ref="CF96:CL96" si="1065">SUBTOTAL(9,CF97:CF99)</f>
        <v>1542</v>
      </c>
      <c r="CG96" s="821">
        <f t="shared" si="1065"/>
        <v>389</v>
      </c>
      <c r="CH96" s="838">
        <f t="shared" si="1065"/>
        <v>1153</v>
      </c>
      <c r="CI96" s="821">
        <f t="shared" si="1065"/>
        <v>7239</v>
      </c>
      <c r="CJ96" s="838">
        <f t="shared" si="1065"/>
        <v>2777</v>
      </c>
      <c r="CK96" s="839">
        <f t="shared" si="1065"/>
        <v>4462</v>
      </c>
      <c r="CL96" s="825">
        <f t="shared" si="1065"/>
        <v>7924</v>
      </c>
      <c r="CM96" s="826">
        <f t="shared" si="999"/>
        <v>7.6191769659106345E-2</v>
      </c>
      <c r="CN96" s="2008">
        <f>SUBTOTAL(9,CN97:CN99)</f>
        <v>561</v>
      </c>
      <c r="CO96" s="827">
        <f>SUBTOTAL(9,CO97:CO99)</f>
        <v>7363</v>
      </c>
      <c r="CP96" s="828">
        <f t="shared" si="1002"/>
        <v>0.15770440251572326</v>
      </c>
      <c r="CQ96" s="829">
        <f>SUBTOTAL(9,CQ97:CQ99)</f>
        <v>6360</v>
      </c>
      <c r="CR96" s="830">
        <f t="shared" si="1003"/>
        <v>8.292184573471828E-2</v>
      </c>
      <c r="CS96" s="829">
        <f>SUBTOTAL(9,CS97:CS99)</f>
        <v>5873</v>
      </c>
      <c r="CT96" s="830">
        <f t="shared" si="1003"/>
        <v>-8.1626270523846745E-2</v>
      </c>
      <c r="CU96" s="831">
        <f>SUBTOTAL(9,CU97:CU99)</f>
        <v>6395</v>
      </c>
      <c r="CV96" s="832">
        <f>SUBTOTAL(9,CV97:CV99)</f>
        <v>2785</v>
      </c>
      <c r="CW96" s="833">
        <f>SUBTOTAL(9,CW97:CW99)</f>
        <v>2553</v>
      </c>
      <c r="CX96" s="900">
        <v>2158</v>
      </c>
      <c r="CY96" s="835">
        <f>SUBTOTAL(9,CY97:CY99)</f>
        <v>5139</v>
      </c>
      <c r="CZ96" s="836">
        <f>SUBTOTAL(9,CZ97:CZ99)</f>
        <v>4810</v>
      </c>
      <c r="DA96" s="901">
        <v>4202</v>
      </c>
      <c r="DB96" s="821">
        <f t="shared" ref="DB96:DG96" si="1066">SUBTOTAL(9,DB97:DB99)</f>
        <v>6249</v>
      </c>
      <c r="DC96" s="821">
        <f t="shared" si="1066"/>
        <v>2149</v>
      </c>
      <c r="DD96" s="838">
        <f t="shared" si="1066"/>
        <v>4100</v>
      </c>
      <c r="DE96" s="821">
        <f t="shared" si="1066"/>
        <v>1675</v>
      </c>
      <c r="DF96" s="838">
        <f t="shared" si="1066"/>
        <v>636</v>
      </c>
      <c r="DG96" s="1142">
        <f t="shared" si="1066"/>
        <v>1039</v>
      </c>
      <c r="DH96" s="1148">
        <f t="shared" ref="DH96:DJ96" si="1067">SUBTOTAL(9,DH97:DH99)</f>
        <v>1069</v>
      </c>
      <c r="DI96" s="833">
        <f t="shared" si="1067"/>
        <v>1032</v>
      </c>
      <c r="DJ96" s="841">
        <f t="shared" si="1067"/>
        <v>952</v>
      </c>
      <c r="DK96" s="840">
        <f>SUBTOTAL(9,DK97:DK99)</f>
        <v>444</v>
      </c>
      <c r="DL96" s="840">
        <f>SUBTOTAL(9,DL97:DL99)</f>
        <v>625</v>
      </c>
      <c r="DM96" s="840">
        <f>SUBTOTAL(9,DM97:DM99)</f>
        <v>622</v>
      </c>
      <c r="DN96" s="833">
        <f>SUBTOTAL(9,DN97:DN99)</f>
        <v>603</v>
      </c>
      <c r="DO96" s="842">
        <v>563</v>
      </c>
      <c r="DP96" s="843">
        <f>SUBTOTAL(9,DP97:DP99)</f>
        <v>447</v>
      </c>
      <c r="DQ96" s="833">
        <f>SUBTOTAL(9,DQ97:DQ99)</f>
        <v>429</v>
      </c>
      <c r="DR96" s="886">
        <v>389</v>
      </c>
      <c r="DS96" s="922">
        <f>SUBTOTAL(9,DS97:DS99)</f>
        <v>305</v>
      </c>
      <c r="DT96" s="888">
        <f>SUBTOTAL(9,DT97:DT99)</f>
        <v>300</v>
      </c>
      <c r="DU96" s="889">
        <v>277</v>
      </c>
      <c r="DV96" s="877">
        <f>SUBTOTAL(9,DV97:DV99)</f>
        <v>317</v>
      </c>
      <c r="DW96" s="807">
        <f>SUBTOTAL(9,DW97:DW99)</f>
        <v>303</v>
      </c>
      <c r="DX96" s="890">
        <v>286</v>
      </c>
      <c r="DY96" s="877">
        <f>SUBTOTAL(9,DY97:DY99)</f>
        <v>139</v>
      </c>
      <c r="DZ96" s="807">
        <f>SUBTOTAL(9,DZ97:DZ99)</f>
        <v>139</v>
      </c>
      <c r="EA96" s="891">
        <v>124</v>
      </c>
      <c r="EB96" s="878">
        <f>SUBTOTAL(9,EB97:EB99)</f>
        <v>308</v>
      </c>
      <c r="EC96" s="807">
        <f>SUBTOTAL(9,EC97:EC99)</f>
        <v>290</v>
      </c>
      <c r="ED96" s="892">
        <v>265</v>
      </c>
      <c r="EE96" s="853">
        <f t="shared" ref="EE96:EG96" si="1068">SUBTOTAL(9,EE97:EE99)</f>
        <v>3</v>
      </c>
      <c r="EF96" s="854">
        <f t="shared" si="1068"/>
        <v>3</v>
      </c>
      <c r="EG96" s="855">
        <f t="shared" si="1068"/>
        <v>3</v>
      </c>
      <c r="EH96" s="835">
        <f>SUBTOTAL(9,EH97:EH99)</f>
        <v>0</v>
      </c>
      <c r="EI96" s="853">
        <f>SUBTOTAL(9,EI97:EI99)</f>
        <v>3</v>
      </c>
      <c r="EJ96" s="835">
        <f>SUBTOTAL(9,EJ97:EJ99)</f>
        <v>3</v>
      </c>
      <c r="EK96" s="855">
        <f>SUBTOTAL(9,EK97:EK99)</f>
        <v>3</v>
      </c>
      <c r="EL96" s="886">
        <v>3</v>
      </c>
      <c r="EM96" s="835">
        <f>SUBTOTAL(9,EM97:EM99)</f>
        <v>0</v>
      </c>
      <c r="EN96" s="854">
        <f>SUBTOTAL(9,EN97:EN99)</f>
        <v>0</v>
      </c>
      <c r="EO96" s="886">
        <v>0</v>
      </c>
      <c r="EP96" s="879">
        <f>SUBTOTAL(9,EP97:EP99)</f>
        <v>0</v>
      </c>
      <c r="EQ96" s="807">
        <f>SUBTOTAL(9,EQ97:EQ99)</f>
        <v>0</v>
      </c>
      <c r="ER96" s="884">
        <v>0</v>
      </c>
      <c r="ES96" s="880">
        <f>SUBTOTAL(9,ES97:ES99)</f>
        <v>3</v>
      </c>
      <c r="ET96" s="858">
        <f>SUBTOTAL(9,ET97:ET99)</f>
        <v>3</v>
      </c>
      <c r="EU96" s="886">
        <v>3</v>
      </c>
      <c r="EV96" s="879">
        <f>SUBTOTAL(9,EV97:EV99)</f>
        <v>0</v>
      </c>
      <c r="EW96" s="807">
        <f>SUBTOTAL(9,EW97:EW99)</f>
        <v>0</v>
      </c>
      <c r="EX96" s="891">
        <v>0</v>
      </c>
      <c r="EY96" s="878">
        <f>SUBTOTAL(9,EY97:EY99)</f>
        <v>0</v>
      </c>
      <c r="EZ96" s="807">
        <f>SUBTOTAL(9,EZ97:EZ99)</f>
        <v>0</v>
      </c>
      <c r="FA96" s="892">
        <v>0</v>
      </c>
      <c r="FB96" s="853">
        <f t="shared" ref="FB96:FD96" si="1069">SUBTOTAL(9,FB97:FB99)</f>
        <v>677</v>
      </c>
      <c r="FC96" s="854">
        <f t="shared" si="1069"/>
        <v>659</v>
      </c>
      <c r="FD96" s="855">
        <f t="shared" si="1069"/>
        <v>609</v>
      </c>
      <c r="FE96" s="835">
        <f>SUBTOTAL(9,FE97:FE99)</f>
        <v>272</v>
      </c>
      <c r="FF96" s="835">
        <f>SUBTOTAL(9,FF97:FF99)</f>
        <v>405</v>
      </c>
      <c r="FG96" s="835">
        <f>SUBTOTAL(9,FG97:FG99)</f>
        <v>383</v>
      </c>
      <c r="FH96" s="855">
        <f>SUBTOTAL(9,FH97:FH99)</f>
        <v>375</v>
      </c>
      <c r="FI96" s="783">
        <v>347</v>
      </c>
      <c r="FJ96" s="860">
        <f>SUBTOTAL(9,FJ97:FJ99)</f>
        <v>294</v>
      </c>
      <c r="FK96" s="854">
        <f>SUBTOTAL(9,FK97:FK99)</f>
        <v>284</v>
      </c>
      <c r="FL96" s="893">
        <v>262</v>
      </c>
      <c r="FM96" s="879">
        <f>SUBTOTAL(9,FM97:FM99)</f>
        <v>164</v>
      </c>
      <c r="FN96" s="807">
        <f>SUBTOTAL(9,FN97:FN99)</f>
        <v>159</v>
      </c>
      <c r="FO96" s="884">
        <v>151</v>
      </c>
      <c r="FP96" s="877">
        <f>SUBTOTAL(9,FP97:FP99)</f>
        <v>219</v>
      </c>
      <c r="FQ96" s="807">
        <f>SUBTOTAL(9,FQ97:FQ99)</f>
        <v>216</v>
      </c>
      <c r="FR96" s="884">
        <v>196</v>
      </c>
      <c r="FS96" s="877">
        <f>SUBTOTAL(9,FS97:FS99)</f>
        <v>108</v>
      </c>
      <c r="FT96" s="807">
        <f>SUBTOTAL(9,FT97:FT99)</f>
        <v>100</v>
      </c>
      <c r="FU96" s="891">
        <v>94</v>
      </c>
      <c r="FV96" s="878">
        <f>SUBTOTAL(9,FV97:FV99)</f>
        <v>186</v>
      </c>
      <c r="FW96" s="807">
        <f>SUBTOTAL(9,FW97:FW99)</f>
        <v>184</v>
      </c>
      <c r="FX96" s="892">
        <v>168</v>
      </c>
      <c r="FY96" s="853">
        <f t="shared" ref="FY96:GA96" si="1070">SUBTOTAL(9,FY97:FY99)</f>
        <v>3721</v>
      </c>
      <c r="FZ96" s="854">
        <f t="shared" si="1070"/>
        <v>3392</v>
      </c>
      <c r="GA96" s="855">
        <f t="shared" si="1070"/>
        <v>2705</v>
      </c>
      <c r="GB96" s="835">
        <f>SUBTOTAL(9,GB97:GB99)</f>
        <v>1323</v>
      </c>
      <c r="GC96" s="835">
        <f>SUBTOTAL(9,GC97:GC99)</f>
        <v>2398</v>
      </c>
      <c r="GD96" s="835">
        <f>SUBTOTAL(9,GD97:GD99)</f>
        <v>3511</v>
      </c>
      <c r="GE96" s="855">
        <f>SUBTOTAL(9,GE97:GE99)</f>
        <v>3204</v>
      </c>
      <c r="GF96" s="902">
        <v>2545</v>
      </c>
      <c r="GG96" s="862">
        <f>SUBTOTAL(9,GG97:GG99)</f>
        <v>210</v>
      </c>
      <c r="GH96" s="854">
        <f>SUBTOTAL(9,GH97:GH99)</f>
        <v>188</v>
      </c>
      <c r="GI96" s="893">
        <v>160</v>
      </c>
      <c r="GJ96" s="879">
        <f>SUBTOTAL(9,GJ97:GJ99)</f>
        <v>1245</v>
      </c>
      <c r="GK96" s="807">
        <f>SUBTOTAL(9,GK97:GK99)</f>
        <v>1090</v>
      </c>
      <c r="GL96" s="884">
        <v>842</v>
      </c>
      <c r="GM96" s="877">
        <f>SUBTOTAL(9,GM97:GM99)</f>
        <v>2266</v>
      </c>
      <c r="GN96" s="807">
        <f>SUBTOTAL(9,GN97:GN99)</f>
        <v>2114</v>
      </c>
      <c r="GO96" s="906">
        <v>1703</v>
      </c>
      <c r="GP96" s="877">
        <f>SUBTOTAL(9,GP97:GP99)</f>
        <v>78</v>
      </c>
      <c r="GQ96" s="807">
        <f>SUBTOTAL(9,GQ97:GQ99)</f>
        <v>67</v>
      </c>
      <c r="GR96" s="885">
        <v>52</v>
      </c>
      <c r="GS96" s="879">
        <f>SUBTOTAL(9,GS97:GS99)</f>
        <v>132</v>
      </c>
      <c r="GT96" s="807">
        <f>SUBTOTAL(9,GT97:GT99)</f>
        <v>121</v>
      </c>
      <c r="GU96" s="892">
        <v>108</v>
      </c>
      <c r="GV96" s="853">
        <f t="shared" ref="GV96:GW96" si="1071">SUBTOTAL(9,GV97:GV99)</f>
        <v>86</v>
      </c>
      <c r="GW96" s="854">
        <f t="shared" si="1071"/>
        <v>73</v>
      </c>
      <c r="GX96" s="855">
        <f t="shared" ref="GX96:HH96" si="1072">SUBTOTAL(9,GX97:GX99)</f>
        <v>61</v>
      </c>
      <c r="GY96" s="835">
        <f t="shared" si="1072"/>
        <v>43</v>
      </c>
      <c r="GZ96" s="835">
        <f t="shared" si="1072"/>
        <v>43</v>
      </c>
      <c r="HA96" s="835">
        <f t="shared" si="1072"/>
        <v>46</v>
      </c>
      <c r="HB96" s="855">
        <f t="shared" si="1072"/>
        <v>42</v>
      </c>
      <c r="HC96" s="783">
        <f t="shared" si="1072"/>
        <v>31</v>
      </c>
      <c r="HD96" s="835">
        <f t="shared" si="1072"/>
        <v>40</v>
      </c>
      <c r="HE96" s="855">
        <f t="shared" si="1072"/>
        <v>31</v>
      </c>
      <c r="HF96" s="893">
        <f t="shared" si="1072"/>
        <v>30</v>
      </c>
      <c r="HG96" s="879">
        <f t="shared" si="1072"/>
        <v>33</v>
      </c>
      <c r="HH96" s="807">
        <f t="shared" si="1072"/>
        <v>28</v>
      </c>
      <c r="HI96" s="884">
        <v>21</v>
      </c>
      <c r="HJ96" s="877">
        <f>SUBTOTAL(9,HJ97:HJ99)</f>
        <v>13</v>
      </c>
      <c r="HK96" s="807">
        <f>SUBTOTAL(9,HK97:HK99)</f>
        <v>14</v>
      </c>
      <c r="HL96" s="884">
        <v>10</v>
      </c>
      <c r="HM96" s="877">
        <f>SUBTOTAL(9,HM97:HM99)</f>
        <v>10</v>
      </c>
      <c r="HN96" s="807">
        <f>SUBTOTAL(9,HN97:HN99)</f>
        <v>7</v>
      </c>
      <c r="HO96" s="891">
        <v>5</v>
      </c>
      <c r="HP96" s="879">
        <f>SUBTOTAL(9,HP97:HP99)</f>
        <v>30</v>
      </c>
      <c r="HQ96" s="807">
        <f>SUBTOTAL(9,HQ97:HQ99)</f>
        <v>24</v>
      </c>
      <c r="HR96" s="885">
        <v>25</v>
      </c>
      <c r="HS96" s="863">
        <f t="shared" ref="HS96:HU96" si="1073">SUBTOTAL(9,HS97:HS99)</f>
        <v>2368</v>
      </c>
      <c r="HT96" s="854">
        <f t="shared" si="1073"/>
        <v>2204</v>
      </c>
      <c r="HU96" s="836">
        <f t="shared" si="1073"/>
        <v>2030</v>
      </c>
      <c r="HV96" s="835">
        <f>SUBTOTAL(9,HV97:HV99)</f>
        <v>703</v>
      </c>
      <c r="HW96" s="864">
        <f>SUBTOTAL(9,HW97:HW99)</f>
        <v>1665</v>
      </c>
      <c r="HX96" s="835">
        <f>SUBTOTAL(9,HX97:HX99)</f>
        <v>1684</v>
      </c>
      <c r="HY96" s="836">
        <f>SUBTOTAL(9,HY97:HY99)</f>
        <v>1595</v>
      </c>
      <c r="HZ96" s="900">
        <v>1483</v>
      </c>
      <c r="IA96" s="835">
        <f>SUBTOTAL(9,IA97:IA99)</f>
        <v>684</v>
      </c>
      <c r="IB96" s="836">
        <f>SUBTOTAL(9,IB97:IB99)</f>
        <v>609</v>
      </c>
      <c r="IC96" s="891">
        <v>547</v>
      </c>
      <c r="ID96" s="879">
        <f>SUBTOTAL(9,ID97:ID99)</f>
        <v>402</v>
      </c>
      <c r="IE96" s="807">
        <f>SUBTOTAL(9,IE97:IE99)</f>
        <v>394</v>
      </c>
      <c r="IF96" s="884">
        <v>354</v>
      </c>
      <c r="IG96" s="877">
        <f>SUBTOTAL(9,IG97:IG99)</f>
        <v>1282</v>
      </c>
      <c r="IH96" s="807">
        <f>SUBTOTAL(9,IH97:IH99)</f>
        <v>1201</v>
      </c>
      <c r="II96" s="900">
        <v>1129</v>
      </c>
      <c r="IJ96" s="877">
        <f>SUBTOTAL(9,IJ97:IJ99)</f>
        <v>301</v>
      </c>
      <c r="IK96" s="807">
        <f>SUBTOTAL(9,IK97:IK99)</f>
        <v>269</v>
      </c>
      <c r="IL96" s="892">
        <v>238</v>
      </c>
      <c r="IM96" s="877">
        <f>SUBTOTAL(9,IM97:IM99)</f>
        <v>383</v>
      </c>
      <c r="IN96" s="807">
        <f>SUBTOTAL(9,IN97:IN99)</f>
        <v>340</v>
      </c>
      <c r="IO96" s="894">
        <v>309</v>
      </c>
      <c r="IP96" s="1945">
        <f t="shared" ref="IP96:JH96" si="1074">SUBTOTAL(9,IP97:IP99)</f>
        <v>16705</v>
      </c>
      <c r="IQ96" s="3236">
        <f t="shared" si="1074"/>
        <v>851</v>
      </c>
      <c r="IR96" s="3240">
        <f t="shared" si="1074"/>
        <v>323</v>
      </c>
      <c r="IS96" s="809">
        <f t="shared" si="1074"/>
        <v>528</v>
      </c>
      <c r="IT96" s="3236">
        <f t="shared" si="1074"/>
        <v>1167</v>
      </c>
      <c r="IU96" s="3240">
        <f t="shared" si="1074"/>
        <v>323</v>
      </c>
      <c r="IV96" s="809">
        <f t="shared" si="1074"/>
        <v>844</v>
      </c>
      <c r="IW96" s="3236">
        <f t="shared" si="1074"/>
        <v>2999</v>
      </c>
      <c r="IX96" s="3240">
        <f t="shared" si="1074"/>
        <v>790</v>
      </c>
      <c r="IY96" s="809">
        <f t="shared" si="1074"/>
        <v>2209</v>
      </c>
      <c r="IZ96" s="3236">
        <f t="shared" si="1074"/>
        <v>3323</v>
      </c>
      <c r="JA96" s="3240">
        <f t="shared" si="1074"/>
        <v>916</v>
      </c>
      <c r="JB96" s="809">
        <f t="shared" si="1074"/>
        <v>2407</v>
      </c>
      <c r="JC96" s="3236">
        <f t="shared" si="1074"/>
        <v>3307</v>
      </c>
      <c r="JD96" s="3240">
        <f t="shared" si="1074"/>
        <v>1238</v>
      </c>
      <c r="JE96" s="809">
        <f t="shared" si="1074"/>
        <v>2069</v>
      </c>
      <c r="JF96" s="3236">
        <f t="shared" si="1074"/>
        <v>5058</v>
      </c>
      <c r="JG96" s="3240">
        <f t="shared" si="1074"/>
        <v>2361</v>
      </c>
      <c r="JH96" s="3241">
        <f t="shared" si="1074"/>
        <v>2697</v>
      </c>
      <c r="JI96" s="78"/>
      <c r="JJ96" s="1092">
        <v>30</v>
      </c>
      <c r="JK96" s="1093">
        <v>30</v>
      </c>
      <c r="JL96" s="1094">
        <v>29</v>
      </c>
      <c r="JM96" s="1053">
        <f t="shared" si="982"/>
        <v>3.149927814154259E-3</v>
      </c>
      <c r="JN96" s="1054">
        <f t="shared" si="983"/>
        <v>3.0104896749611927E-3</v>
      </c>
      <c r="JO96" s="1055">
        <f t="shared" si="984"/>
        <v>3.1585181285780088E-3</v>
      </c>
      <c r="JP96" s="1056">
        <f t="shared" si="985"/>
        <v>2.9536880969580222E-3</v>
      </c>
      <c r="JQ96" s="1057">
        <f t="shared" si="986"/>
        <v>3.3837996232470523E-3</v>
      </c>
      <c r="JR96" s="1056">
        <f t="shared" si="987"/>
        <v>3.6682615629984052E-3</v>
      </c>
      <c r="JS96" s="1058">
        <f t="shared" si="872"/>
        <v>0.16602613374327441</v>
      </c>
      <c r="JT96" s="1059">
        <f t="shared" si="873"/>
        <v>0.16271186440677965</v>
      </c>
      <c r="JU96" s="1060">
        <f t="shared" si="874"/>
        <v>0.15920398009950248</v>
      </c>
      <c r="JV96" s="1061">
        <f t="shared" si="875"/>
        <v>0.15119145439605589</v>
      </c>
      <c r="JW96" s="1060">
        <f t="shared" si="876"/>
        <v>0.16261525565800503</v>
      </c>
      <c r="JX96" s="1062">
        <f t="shared" si="877"/>
        <v>0.17065127782357792</v>
      </c>
      <c r="JY96" s="1058" t="s">
        <v>368</v>
      </c>
      <c r="JZ96" s="1059" t="s">
        <v>368</v>
      </c>
      <c r="KA96" s="1057" t="s">
        <v>368</v>
      </c>
      <c r="KB96" s="1056" t="s">
        <v>368</v>
      </c>
      <c r="KC96" s="1057" t="s">
        <v>368</v>
      </c>
      <c r="KD96" s="1063" t="s">
        <v>368</v>
      </c>
      <c r="KE96" s="1076">
        <f>SUBTOTAL(9,KE97:KE99)</f>
        <v>216</v>
      </c>
      <c r="KF96" s="1100"/>
      <c r="KG96" s="1101">
        <f t="shared" si="988"/>
        <v>0.125</v>
      </c>
      <c r="KH96" s="3304">
        <f t="shared" si="989"/>
        <v>24</v>
      </c>
      <c r="KI96" s="1102">
        <f>SUBTOTAL(9,KI97:KI99)</f>
        <v>192</v>
      </c>
      <c r="KJ96" s="1068" t="s">
        <v>353</v>
      </c>
      <c r="KK96" s="1103">
        <f t="shared" si="1019"/>
        <v>0</v>
      </c>
      <c r="KL96" s="1070">
        <v>192</v>
      </c>
      <c r="KM96" s="1071" t="s">
        <v>353</v>
      </c>
      <c r="KN96" s="1105">
        <f t="shared" si="1020"/>
        <v>4.3478260869565188E-2</v>
      </c>
      <c r="KO96" s="1106">
        <f>SUBTOTAL(9,KO97:KO99)</f>
        <v>184</v>
      </c>
      <c r="KP96" s="1071" t="s">
        <v>353</v>
      </c>
      <c r="KQ96" s="1107">
        <f t="shared" si="1021"/>
        <v>-5.1546391752577359E-2</v>
      </c>
      <c r="KR96" s="1106">
        <f>SUBTOTAL(9,KR97:KR99)</f>
        <v>194</v>
      </c>
      <c r="KS96" s="1071" t="s">
        <v>353</v>
      </c>
      <c r="KT96" s="1107">
        <f t="shared" si="1022"/>
        <v>-6.2801932367149704E-2</v>
      </c>
      <c r="KU96" s="1106">
        <f>SUBTOTAL(9,KU97:KU99)</f>
        <v>207</v>
      </c>
      <c r="KV96" s="1075" t="s">
        <v>353</v>
      </c>
      <c r="KW96" s="2779">
        <f>SUBTOTAL(9,KW97:KW99)</f>
        <v>4</v>
      </c>
      <c r="KX96" s="2784">
        <f t="shared" si="1023"/>
        <v>0.33333333333333326</v>
      </c>
      <c r="KY96" s="2785">
        <f t="shared" si="1024"/>
        <v>1</v>
      </c>
      <c r="KZ96" s="2703">
        <f>SUBTOTAL(9,KZ97:KZ99)</f>
        <v>3</v>
      </c>
      <c r="LA96" s="2784">
        <f t="shared" si="1025"/>
        <v>0</v>
      </c>
      <c r="LB96" s="2785">
        <f t="shared" si="1026"/>
        <v>0</v>
      </c>
      <c r="LC96" s="2952">
        <f>SUBTOTAL(9,LC97:LC99)</f>
        <v>3</v>
      </c>
      <c r="LD96" s="1108">
        <f>SUBTOTAL(9,LD97:LD99)</f>
        <v>1</v>
      </c>
      <c r="LE96" s="1078">
        <f>SUBTOTAL(9,LE97:LE99)</f>
        <v>2</v>
      </c>
      <c r="LF96" s="2718">
        <v>2</v>
      </c>
      <c r="LG96" s="1108">
        <f>SUBTOTAL(9,LG97:LG99)</f>
        <v>3</v>
      </c>
      <c r="LH96" s="2703">
        <f>SUBTOTAL(9,LH97:LH99)</f>
        <v>1</v>
      </c>
      <c r="LI96" s="1079">
        <v>1</v>
      </c>
      <c r="LJ96" s="1108">
        <f>SUBTOTAL(9,LJ97:LJ99)</f>
        <v>0</v>
      </c>
      <c r="LK96" s="2703">
        <f>SUBTOTAL(9,LK97:LK99)</f>
        <v>0</v>
      </c>
      <c r="LL96" s="2705">
        <v>0</v>
      </c>
      <c r="LM96" s="2779">
        <f>SUBTOTAL(9,LM97:LM99)</f>
        <v>212</v>
      </c>
      <c r="LN96" s="2784">
        <f t="shared" si="1027"/>
        <v>0.12169312169312163</v>
      </c>
      <c r="LO96" s="2785">
        <f t="shared" si="1028"/>
        <v>23</v>
      </c>
      <c r="LP96" s="2782">
        <f>SUBTOTAL(9,LP97:LP99)</f>
        <v>189</v>
      </c>
      <c r="LQ96" s="2784">
        <f t="shared" si="1029"/>
        <v>0</v>
      </c>
      <c r="LR96" s="2785">
        <f t="shared" si="1042"/>
        <v>0</v>
      </c>
      <c r="LS96" s="2783">
        <f t="shared" ref="LS96:MJ96" si="1075">SUBTOTAL(9,LS97:LS99)</f>
        <v>189</v>
      </c>
      <c r="LT96" s="2735">
        <f t="shared" si="1075"/>
        <v>81</v>
      </c>
      <c r="LU96" s="1081">
        <f t="shared" si="1075"/>
        <v>80</v>
      </c>
      <c r="LV96" s="1084">
        <f t="shared" si="1075"/>
        <v>77</v>
      </c>
      <c r="LW96" s="1076">
        <f t="shared" si="1075"/>
        <v>12</v>
      </c>
      <c r="LX96" s="1081">
        <f t="shared" si="1075"/>
        <v>8</v>
      </c>
      <c r="LY96" s="1082">
        <f t="shared" si="1075"/>
        <v>10</v>
      </c>
      <c r="LZ96" s="1076">
        <f t="shared" si="1075"/>
        <v>0</v>
      </c>
      <c r="MA96" s="1081">
        <f t="shared" si="1075"/>
        <v>0</v>
      </c>
      <c r="MB96" s="1082">
        <f t="shared" si="1075"/>
        <v>0</v>
      </c>
      <c r="MC96" s="1076">
        <f t="shared" si="1075"/>
        <v>21</v>
      </c>
      <c r="MD96" s="1085">
        <f t="shared" si="1075"/>
        <v>20</v>
      </c>
      <c r="ME96" s="1086">
        <f t="shared" si="1075"/>
        <v>20</v>
      </c>
      <c r="MF96" s="1076">
        <f t="shared" si="1075"/>
        <v>0</v>
      </c>
      <c r="MG96" s="1081">
        <f t="shared" si="1075"/>
        <v>0</v>
      </c>
      <c r="MH96" s="1082">
        <f t="shared" si="1075"/>
        <v>0</v>
      </c>
      <c r="MI96" s="1076">
        <f t="shared" si="1075"/>
        <v>98</v>
      </c>
      <c r="MJ96" s="1085">
        <f t="shared" si="1075"/>
        <v>81</v>
      </c>
      <c r="MK96" s="1078" t="s">
        <v>353</v>
      </c>
      <c r="ML96" s="2863">
        <f>SUBTOTAL(9,ML97:ML99)</f>
        <v>82</v>
      </c>
      <c r="MM96" s="2871" t="s">
        <v>353</v>
      </c>
      <c r="MN96" s="1109">
        <f>SUBTOTAL(9,MN97:MN99)</f>
        <v>0</v>
      </c>
      <c r="MO96" s="2784" t="str">
        <f t="shared" si="1030"/>
        <v>-</v>
      </c>
      <c r="MP96" s="2785">
        <f t="shared" si="1031"/>
        <v>0</v>
      </c>
      <c r="MQ96" s="1085">
        <f>SUBTOTAL(9,MQ97:MQ99)</f>
        <v>0</v>
      </c>
      <c r="MR96" s="3185"/>
      <c r="MS96" s="2784" t="str">
        <f t="shared" si="990"/>
        <v>-</v>
      </c>
      <c r="MT96" s="2785">
        <f t="shared" si="991"/>
        <v>0</v>
      </c>
      <c r="MU96" s="3148">
        <f>SUBTOTAL(9,MU97:MU99)</f>
        <v>0</v>
      </c>
      <c r="MV96" s="3164"/>
      <c r="MW96" s="1089">
        <f t="shared" ref="MW96" si="1076">SUBTOTAL(9,MW97:MW99)</f>
        <v>216</v>
      </c>
      <c r="MX96" s="1064">
        <f t="shared" ref="MX96:NR96" si="1077">SUBTOTAL(9,MX97:MX99)</f>
        <v>10</v>
      </c>
      <c r="MY96" s="1110">
        <f t="shared" si="1077"/>
        <v>2</v>
      </c>
      <c r="MZ96" s="1111">
        <f t="shared" si="1077"/>
        <v>0</v>
      </c>
      <c r="NA96" s="1110">
        <f t="shared" si="1077"/>
        <v>0</v>
      </c>
      <c r="NB96" s="1111">
        <f t="shared" si="1077"/>
        <v>36</v>
      </c>
      <c r="NC96" s="1110">
        <f t="shared" si="1077"/>
        <v>0</v>
      </c>
      <c r="ND96" s="1111">
        <f t="shared" si="1077"/>
        <v>7</v>
      </c>
      <c r="NE96" s="1110">
        <f t="shared" si="1077"/>
        <v>5</v>
      </c>
      <c r="NF96" s="1111">
        <f t="shared" si="1077"/>
        <v>38</v>
      </c>
      <c r="NG96" s="1110">
        <f t="shared" si="1077"/>
        <v>3</v>
      </c>
      <c r="NH96" s="1110">
        <f t="shared" si="1077"/>
        <v>3</v>
      </c>
      <c r="NI96" s="1110">
        <f t="shared" si="1077"/>
        <v>0</v>
      </c>
      <c r="NJ96" s="1110">
        <f t="shared" si="1077"/>
        <v>37</v>
      </c>
      <c r="NK96" s="1110">
        <f t="shared" si="1077"/>
        <v>16</v>
      </c>
      <c r="NL96" s="1110">
        <f t="shared" si="1077"/>
        <v>8</v>
      </c>
      <c r="NM96" s="1110">
        <f t="shared" si="1077"/>
        <v>2</v>
      </c>
      <c r="NN96" s="1110">
        <f t="shared" si="1077"/>
        <v>3</v>
      </c>
      <c r="NO96" s="1110">
        <f t="shared" si="1077"/>
        <v>10</v>
      </c>
      <c r="NP96" s="1110">
        <f t="shared" si="1077"/>
        <v>0</v>
      </c>
      <c r="NQ96" s="1110">
        <f t="shared" si="1077"/>
        <v>1</v>
      </c>
      <c r="NR96" s="1135">
        <f t="shared" si="1077"/>
        <v>35</v>
      </c>
    </row>
    <row r="97" spans="1:382" s="88" customFormat="1" ht="20.100000000000001" customHeight="1">
      <c r="A97" s="566"/>
      <c r="B97" s="567" t="s">
        <v>776</v>
      </c>
      <c r="C97" s="567"/>
      <c r="D97" s="568" t="s">
        <v>775</v>
      </c>
      <c r="E97" s="569" t="s">
        <v>368</v>
      </c>
      <c r="F97" s="570" t="s">
        <v>368</v>
      </c>
      <c r="G97" s="571" t="s">
        <v>368</v>
      </c>
      <c r="H97" s="572">
        <f t="shared" si="969"/>
        <v>3.4483694072509545E-3</v>
      </c>
      <c r="I97" s="573">
        <f t="shared" si="970"/>
        <v>3.0375207726842479E-3</v>
      </c>
      <c r="J97" s="574">
        <f t="shared" si="971"/>
        <v>2.6520974697837748E-3</v>
      </c>
      <c r="K97" s="575">
        <f t="shared" si="1049"/>
        <v>2.601988741346083E-3</v>
      </c>
      <c r="L97" s="576">
        <f t="shared" si="1050"/>
        <v>2.6063600432760722E-3</v>
      </c>
      <c r="M97" s="577">
        <f t="shared" si="1051"/>
        <v>2.5242819668017604E-3</v>
      </c>
      <c r="N97" s="578">
        <f t="shared" si="859"/>
        <v>4.0852869066967855E-2</v>
      </c>
      <c r="O97" s="579">
        <f t="shared" si="881"/>
        <v>3.6376788144707663E-2</v>
      </c>
      <c r="P97" s="580">
        <f t="shared" si="882"/>
        <v>3.3034290271132374E-2</v>
      </c>
      <c r="Q97" s="581">
        <f t="shared" si="883"/>
        <v>3.2322107607302676E-2</v>
      </c>
      <c r="R97" s="580">
        <f t="shared" si="884"/>
        <v>3.2680455333055511E-2</v>
      </c>
      <c r="S97" s="582">
        <f t="shared" si="885"/>
        <v>3.1330533288006231E-2</v>
      </c>
      <c r="T97" s="578">
        <f>Z97/$Z$96</f>
        <v>0.26632744687219395</v>
      </c>
      <c r="U97" s="579">
        <f>AC97/$AC$96</f>
        <v>0.2417916113114443</v>
      </c>
      <c r="V97" s="574">
        <f>AF97/$AF$96</f>
        <v>0.22999514192518564</v>
      </c>
      <c r="W97" s="583">
        <f>AH97/$AH$96</f>
        <v>0.22902865649423149</v>
      </c>
      <c r="X97" s="574">
        <f>AJ97/$AJ$96</f>
        <v>0.21961824747586411</v>
      </c>
      <c r="Y97" s="584">
        <f>AL97/$AL$96</f>
        <v>0.21246374656057113</v>
      </c>
      <c r="Z97" s="2043">
        <f t="shared" si="1032"/>
        <v>4449</v>
      </c>
      <c r="AA97" s="2190">
        <f t="shared" si="1061"/>
        <v>0.16405023547880693</v>
      </c>
      <c r="AB97" s="2191">
        <f t="shared" si="972"/>
        <v>627</v>
      </c>
      <c r="AC97" s="2032">
        <f t="shared" si="664"/>
        <v>3822</v>
      </c>
      <c r="AD97" s="585">
        <f t="shared" si="1062"/>
        <v>0.15328907664453828</v>
      </c>
      <c r="AE97" s="2025">
        <f t="shared" si="973"/>
        <v>508</v>
      </c>
      <c r="AF97" s="586" t="s">
        <v>124</v>
      </c>
      <c r="AG97" s="585">
        <f t="shared" si="974"/>
        <v>7.7023074423139493E-2</v>
      </c>
      <c r="AH97" s="2052">
        <v>3077</v>
      </c>
      <c r="AI97" s="585">
        <f t="shared" si="975"/>
        <v>3.2550335570469713E-2</v>
      </c>
      <c r="AJ97" s="587">
        <v>2980</v>
      </c>
      <c r="AK97" s="588">
        <f t="shared" si="992"/>
        <v>4.3052152607630401E-2</v>
      </c>
      <c r="AL97" s="2052">
        <v>2857</v>
      </c>
      <c r="AM97" s="589">
        <f t="shared" si="993"/>
        <v>-0.21294765840220387</v>
      </c>
      <c r="AN97" s="2067">
        <v>3630</v>
      </c>
      <c r="AO97" s="585">
        <f t="shared" si="976"/>
        <v>0.27502634351949418</v>
      </c>
      <c r="AP97" s="2052">
        <v>2847</v>
      </c>
      <c r="AQ97" s="589">
        <f t="shared" si="977"/>
        <v>-8.3976833976833976E-2</v>
      </c>
      <c r="AR97" s="2067">
        <v>3108</v>
      </c>
      <c r="AS97" s="585">
        <f t="shared" si="978"/>
        <v>9.3596059113300489E-2</v>
      </c>
      <c r="AT97" s="2052">
        <v>2842</v>
      </c>
      <c r="AU97" s="589" t="str">
        <f t="shared" si="979"/>
        <v>-</v>
      </c>
      <c r="AV97" s="2067" t="s">
        <v>368</v>
      </c>
      <c r="AW97" s="585" t="str">
        <f t="shared" si="980"/>
        <v>-</v>
      </c>
      <c r="AX97" s="2052" t="s">
        <v>368</v>
      </c>
      <c r="AY97" s="589" t="str">
        <f t="shared" si="994"/>
        <v>-</v>
      </c>
      <c r="AZ97" s="2081" t="s">
        <v>368</v>
      </c>
      <c r="BA97" s="2092">
        <f t="shared" si="1033"/>
        <v>1544</v>
      </c>
      <c r="BB97" s="2102">
        <f t="shared" ref="BB97:BB106" si="1078">SUM(CA97,CW97)</f>
        <v>1344</v>
      </c>
      <c r="BC97" s="2111">
        <v>1137</v>
      </c>
      <c r="BD97" s="590">
        <f t="shared" ref="BD97:BD106" si="1079">CC97+CY97</f>
        <v>2905</v>
      </c>
      <c r="BE97" s="591">
        <f t="shared" ref="BE97:BE106" si="1080">CD97+CZ97</f>
        <v>2478</v>
      </c>
      <c r="BF97" s="2135">
        <v>2177</v>
      </c>
      <c r="BG97" s="2145">
        <f t="shared" ref="BG97:BG106" si="1081">BH97+BI97</f>
        <v>3215</v>
      </c>
      <c r="BH97" s="593">
        <f t="shared" ref="BH97:BH106" si="1082">CG97+DC97</f>
        <v>1048</v>
      </c>
      <c r="BI97" s="593">
        <f t="shared" ref="BI97:BI106" si="1083">CH97+DD97</f>
        <v>2167</v>
      </c>
      <c r="BJ97" s="592">
        <f t="shared" ref="BJ97:BJ106" si="1084">BK97+BL97</f>
        <v>1234</v>
      </c>
      <c r="BK97" s="593">
        <f t="shared" ref="BK97:BK106" si="1085">CJ97+DF97</f>
        <v>496</v>
      </c>
      <c r="BL97" s="594">
        <f t="shared" ref="BL97:BL106" si="1086">CK97+DG97</f>
        <v>738</v>
      </c>
      <c r="BM97" s="2125">
        <f t="shared" si="1034"/>
        <v>4449</v>
      </c>
      <c r="BN97" s="3271"/>
      <c r="BO97" s="595"/>
      <c r="BP97" s="596">
        <f t="shared" si="1059"/>
        <v>1644</v>
      </c>
      <c r="BQ97" s="2162">
        <f t="shared" si="981"/>
        <v>7.3807968647942479E-2</v>
      </c>
      <c r="BR97" s="2163">
        <f t="shared" si="1035"/>
        <v>113</v>
      </c>
      <c r="BS97" s="597">
        <f t="shared" si="995"/>
        <v>1531</v>
      </c>
      <c r="BT97" s="598">
        <f t="shared" si="996"/>
        <v>0.12822402358142959</v>
      </c>
      <c r="BU97" s="599">
        <v>1357</v>
      </c>
      <c r="BV97" s="598">
        <f t="shared" si="997"/>
        <v>5.3571428571428603E-2</v>
      </c>
      <c r="BW97" s="599">
        <v>1288</v>
      </c>
      <c r="BX97" s="598">
        <f t="shared" si="998"/>
        <v>7.6923076923076872E-2</v>
      </c>
      <c r="BY97" s="600">
        <v>1196</v>
      </c>
      <c r="BZ97" s="601">
        <f t="shared" si="1036"/>
        <v>570</v>
      </c>
      <c r="CA97" s="602">
        <v>540</v>
      </c>
      <c r="CB97" s="603">
        <v>472</v>
      </c>
      <c r="CC97" s="604">
        <f t="shared" si="1037"/>
        <v>1074</v>
      </c>
      <c r="CD97" s="605">
        <v>991</v>
      </c>
      <c r="CE97" s="603">
        <v>885</v>
      </c>
      <c r="CF97" s="606">
        <f t="shared" si="454"/>
        <v>805</v>
      </c>
      <c r="CG97" s="607">
        <v>195</v>
      </c>
      <c r="CH97" s="608">
        <v>610</v>
      </c>
      <c r="CI97" s="606">
        <f t="shared" si="1060"/>
        <v>839</v>
      </c>
      <c r="CJ97" s="608">
        <v>375</v>
      </c>
      <c r="CK97" s="609">
        <v>464</v>
      </c>
      <c r="CL97" s="610">
        <f t="shared" si="800"/>
        <v>2805</v>
      </c>
      <c r="CM97" s="611">
        <f t="shared" si="999"/>
        <v>0.22435617634220861</v>
      </c>
      <c r="CN97" s="2006">
        <f t="shared" si="1000"/>
        <v>514</v>
      </c>
      <c r="CO97" s="612">
        <f t="shared" si="1001"/>
        <v>2291</v>
      </c>
      <c r="CP97" s="613">
        <f t="shared" si="1002"/>
        <v>0.17066939192641795</v>
      </c>
      <c r="CQ97" s="614">
        <v>1957</v>
      </c>
      <c r="CR97" s="615">
        <f t="shared" si="1003"/>
        <v>9.3907210732252722E-2</v>
      </c>
      <c r="CS97" s="614">
        <v>1789</v>
      </c>
      <c r="CT97" s="615">
        <f t="shared" si="1003"/>
        <v>2.8026905829596771E-3</v>
      </c>
      <c r="CU97" s="616">
        <v>1784</v>
      </c>
      <c r="CV97" s="617">
        <f t="shared" ref="CV97:CV106" si="1087">SUM(DS97,DY97,EP97,EV97,FM97,FS97,GJ97,GP97,HG97,HM97,ID97,IJ97)</f>
        <v>974</v>
      </c>
      <c r="CW97" s="618">
        <f t="shared" ref="CW97:CW106" si="1088">SUM(DT97,DZ97,EQ97,EW97,FN97,FT97,GK97,GQ97,HH97,HN97,IE97,IK97)</f>
        <v>804</v>
      </c>
      <c r="CX97" s="619">
        <v>2706</v>
      </c>
      <c r="CY97" s="620">
        <f>SUM(DV97,EB97,ES97,EY97,FP97,FV97,GM97,GS97,HJ97,HP97,IG97,IM97)</f>
        <v>1831</v>
      </c>
      <c r="CZ97" s="621">
        <f t="shared" ref="CZ97:CZ106" si="1089">SUM(DW97,EC97,ET97,EZ97,FQ97,FW97,GN97,GT97,HK97,HQ97,IH97,IN97)</f>
        <v>1487</v>
      </c>
      <c r="DA97" s="622">
        <v>1292</v>
      </c>
      <c r="DB97" s="606">
        <f t="shared" ref="DB97:DB106" si="1090">DC97+DD97</f>
        <v>2410</v>
      </c>
      <c r="DC97" s="623">
        <f t="shared" ref="DC97:DC106" si="1091">DS97+EP97+FM97+GJ97+HG97+ID97</f>
        <v>853</v>
      </c>
      <c r="DD97" s="624">
        <f t="shared" ref="DD97:DD106" si="1092">DV97+ES97+FP97+GM97+HJ97+IG97</f>
        <v>1557</v>
      </c>
      <c r="DE97" s="606">
        <f t="shared" ref="DE97:DE106" si="1093">DF97+DG97</f>
        <v>395</v>
      </c>
      <c r="DF97" s="624">
        <f t="shared" ref="DF97:DF106" si="1094">DY97+EV97+FS97+GP97+HM97+IJ97</f>
        <v>121</v>
      </c>
      <c r="DG97" s="1140">
        <f t="shared" ref="DG97:DG106" si="1095">EB97+EY97+FV97+GS97+HP97+IM97</f>
        <v>274</v>
      </c>
      <c r="DH97" s="1146">
        <f t="shared" ref="DH97:DH106" si="1096">DM97+DP97</f>
        <v>317</v>
      </c>
      <c r="DI97" s="625">
        <f t="shared" si="1004"/>
        <v>275</v>
      </c>
      <c r="DJ97" s="626">
        <f t="shared" si="1005"/>
        <v>249</v>
      </c>
      <c r="DK97" s="627">
        <f t="shared" ref="DK97:DK106" si="1097">DS97+DY97</f>
        <v>117</v>
      </c>
      <c r="DL97" s="627">
        <f t="shared" ref="DL97:DL106" si="1098">DV97+EB97</f>
        <v>200</v>
      </c>
      <c r="DM97" s="628">
        <f t="shared" ref="DM97:DM106" si="1099">DS97+DV97</f>
        <v>197</v>
      </c>
      <c r="DN97" s="625">
        <f t="shared" ref="DN97:DN106" si="1100">SUM(DT97,DW97)</f>
        <v>164</v>
      </c>
      <c r="DO97" s="629">
        <v>151</v>
      </c>
      <c r="DP97" s="630">
        <f t="shared" ref="DP97:DP106" si="1101">DY97+EB97</f>
        <v>120</v>
      </c>
      <c r="DQ97" s="625">
        <f t="shared" ref="DQ97:DQ106" si="1102">SUM(DZ97,EC97)</f>
        <v>111</v>
      </c>
      <c r="DR97" s="631">
        <v>98</v>
      </c>
      <c r="DS97" s="632">
        <v>92</v>
      </c>
      <c r="DT97" s="633">
        <v>80</v>
      </c>
      <c r="DU97" s="634">
        <v>77</v>
      </c>
      <c r="DV97" s="635">
        <v>105</v>
      </c>
      <c r="DW97" s="636">
        <v>84</v>
      </c>
      <c r="DX97" s="637">
        <v>74</v>
      </c>
      <c r="DY97" s="635">
        <v>25</v>
      </c>
      <c r="DZ97" s="636">
        <v>28</v>
      </c>
      <c r="EA97" s="638">
        <v>25</v>
      </c>
      <c r="EB97" s="639">
        <v>95</v>
      </c>
      <c r="EC97" s="636">
        <v>83</v>
      </c>
      <c r="ED97" s="640">
        <v>73</v>
      </c>
      <c r="EE97" s="641">
        <f t="shared" si="1006"/>
        <v>0</v>
      </c>
      <c r="EF97" s="642">
        <f t="shared" si="1007"/>
        <v>0</v>
      </c>
      <c r="EG97" s="643">
        <f t="shared" si="1008"/>
        <v>0</v>
      </c>
      <c r="EH97" s="620">
        <f t="shared" ref="EH97:EH106" si="1103">EP97+EV97</f>
        <v>0</v>
      </c>
      <c r="EI97" s="644">
        <f t="shared" ref="EI97:EI106" si="1104">ES97+EY97</f>
        <v>0</v>
      </c>
      <c r="EJ97" s="645">
        <f t="shared" ref="EJ97:EJ106" si="1105">EP97+ES97</f>
        <v>0</v>
      </c>
      <c r="EK97" s="643">
        <f t="shared" ref="EK97:EK106" si="1106">SUM(EQ97,ET97)</f>
        <v>0</v>
      </c>
      <c r="EL97" s="646">
        <v>0</v>
      </c>
      <c r="EM97" s="645">
        <f t="shared" ref="EM97:EM106" si="1107">EV97+EY97</f>
        <v>0</v>
      </c>
      <c r="EN97" s="642">
        <f t="shared" ref="EN97:EN106" si="1108">SUM(EW97,EZ97)</f>
        <v>0</v>
      </c>
      <c r="EO97" s="646">
        <v>0</v>
      </c>
      <c r="EP97" s="647">
        <v>0</v>
      </c>
      <c r="EQ97" s="648">
        <v>0</v>
      </c>
      <c r="ER97" s="649">
        <v>0</v>
      </c>
      <c r="ES97" s="650">
        <v>0</v>
      </c>
      <c r="ET97" s="651">
        <v>0</v>
      </c>
      <c r="EU97" s="646">
        <v>0</v>
      </c>
      <c r="EV97" s="647">
        <v>0</v>
      </c>
      <c r="EW97" s="648">
        <v>0</v>
      </c>
      <c r="EX97" s="652">
        <v>0</v>
      </c>
      <c r="EY97" s="653">
        <v>0</v>
      </c>
      <c r="EZ97" s="648">
        <v>0</v>
      </c>
      <c r="FA97" s="654">
        <v>0</v>
      </c>
      <c r="FB97" s="641">
        <f t="shared" si="1009"/>
        <v>165</v>
      </c>
      <c r="FC97" s="655">
        <f t="shared" si="1010"/>
        <v>144</v>
      </c>
      <c r="FD97" s="656">
        <f t="shared" si="1011"/>
        <v>127</v>
      </c>
      <c r="FE97" s="657">
        <f t="shared" ref="FE97:FE106" si="1109">FM97+FS97</f>
        <v>60</v>
      </c>
      <c r="FF97" s="657">
        <f t="shared" ref="FF97:FF106" si="1110">FP97+FV97</f>
        <v>105</v>
      </c>
      <c r="FG97" s="645">
        <f t="shared" ref="FG97:FG106" si="1111">FM97+FP97</f>
        <v>120</v>
      </c>
      <c r="FH97" s="656">
        <f t="shared" ref="FH97:FH106" si="1112">SUM(FN97,FQ97)</f>
        <v>100</v>
      </c>
      <c r="FI97" s="658">
        <v>91</v>
      </c>
      <c r="FJ97" s="659">
        <f t="shared" ref="FJ97:FJ106" si="1113">FS97+FV97</f>
        <v>45</v>
      </c>
      <c r="FK97" s="655">
        <f t="shared" ref="FK97:FK106" si="1114">SUM(FT97,FW97)</f>
        <v>44</v>
      </c>
      <c r="FL97" s="660">
        <v>36</v>
      </c>
      <c r="FM97" s="661">
        <v>45</v>
      </c>
      <c r="FN97" s="662">
        <v>38</v>
      </c>
      <c r="FO97" s="619">
        <v>33</v>
      </c>
      <c r="FP97" s="663">
        <v>75</v>
      </c>
      <c r="FQ97" s="662">
        <v>62</v>
      </c>
      <c r="FR97" s="619">
        <v>58</v>
      </c>
      <c r="FS97" s="663">
        <v>15</v>
      </c>
      <c r="FT97" s="662">
        <v>14</v>
      </c>
      <c r="FU97" s="664">
        <v>11</v>
      </c>
      <c r="FV97" s="665">
        <v>30</v>
      </c>
      <c r="FW97" s="662">
        <v>30</v>
      </c>
      <c r="FX97" s="666">
        <v>25</v>
      </c>
      <c r="FY97" s="641">
        <f t="shared" si="1012"/>
        <v>1659</v>
      </c>
      <c r="FZ97" s="667">
        <f t="shared" si="1013"/>
        <v>1323</v>
      </c>
      <c r="GA97" s="668">
        <f t="shared" si="1014"/>
        <v>1124</v>
      </c>
      <c r="GB97" s="620">
        <f t="shared" ref="GB97:GB106" si="1115">GJ97+GP97</f>
        <v>626</v>
      </c>
      <c r="GC97" s="620">
        <f t="shared" ref="GC97:GC106" si="1116">GM97+GS97</f>
        <v>1033</v>
      </c>
      <c r="GD97" s="645">
        <f t="shared" ref="GD97:GD106" si="1117">GJ97+GM97</f>
        <v>1597</v>
      </c>
      <c r="GE97" s="668">
        <f t="shared" ref="GE97:GE106" si="1118">SUM(GK97,GN97)</f>
        <v>1267</v>
      </c>
      <c r="GF97" s="669">
        <v>1082</v>
      </c>
      <c r="GG97" s="670">
        <f t="shared" ref="GG97:GG106" si="1119">GP97+GS97</f>
        <v>62</v>
      </c>
      <c r="GH97" s="667">
        <f t="shared" ref="GH97:GH106" si="1120">SUM(GQ97,GT97)</f>
        <v>56</v>
      </c>
      <c r="GI97" s="671">
        <v>42</v>
      </c>
      <c r="GJ97" s="672">
        <v>605</v>
      </c>
      <c r="GK97" s="673">
        <v>480</v>
      </c>
      <c r="GL97" s="674">
        <v>392</v>
      </c>
      <c r="GM97" s="675">
        <v>992</v>
      </c>
      <c r="GN97" s="673">
        <v>787</v>
      </c>
      <c r="GO97" s="676">
        <v>690</v>
      </c>
      <c r="GP97" s="675">
        <v>21</v>
      </c>
      <c r="GQ97" s="673">
        <v>19</v>
      </c>
      <c r="GR97" s="677">
        <v>15</v>
      </c>
      <c r="GS97" s="672">
        <v>41</v>
      </c>
      <c r="GT97" s="673">
        <v>37</v>
      </c>
      <c r="GU97" s="678">
        <v>27</v>
      </c>
      <c r="GV97" s="641">
        <f t="shared" si="1015"/>
        <v>58</v>
      </c>
      <c r="GW97" s="679">
        <f t="shared" si="1016"/>
        <v>45</v>
      </c>
      <c r="GX97" s="680">
        <f t="shared" si="1017"/>
        <v>28</v>
      </c>
      <c r="GY97" s="620">
        <f t="shared" ref="GY97:GY106" si="1121">HG97+HM97</f>
        <v>28</v>
      </c>
      <c r="GZ97" s="620">
        <f t="shared" ref="GZ97:GZ106" si="1122">HJ97+HP97</f>
        <v>30</v>
      </c>
      <c r="HA97" s="645">
        <f t="shared" ref="HA97:HA106" si="1123">HG97+HJ97</f>
        <v>33</v>
      </c>
      <c r="HB97" s="680">
        <f t="shared" ref="HB97:HB106" si="1124">SUM(HH97,HK97)</f>
        <v>24</v>
      </c>
      <c r="HC97" s="681">
        <f t="shared" si="1018"/>
        <v>13</v>
      </c>
      <c r="HD97" s="645">
        <f t="shared" ref="HD97:HD106" si="1125">HM97+HP97</f>
        <v>25</v>
      </c>
      <c r="HE97" s="680">
        <f t="shared" ref="HE97:HE106" si="1126">SUM(HN97,HQ97)</f>
        <v>21</v>
      </c>
      <c r="HF97" s="682">
        <f t="shared" ref="HF97:HF159" si="1127">SUM(HO97,HR97)</f>
        <v>15</v>
      </c>
      <c r="HG97" s="683">
        <v>22</v>
      </c>
      <c r="HH97" s="591">
        <v>17</v>
      </c>
      <c r="HI97" s="684">
        <v>10</v>
      </c>
      <c r="HJ97" s="685">
        <v>11</v>
      </c>
      <c r="HK97" s="591">
        <v>7</v>
      </c>
      <c r="HL97" s="684">
        <v>3</v>
      </c>
      <c r="HM97" s="685">
        <v>6</v>
      </c>
      <c r="HN97" s="591">
        <v>5</v>
      </c>
      <c r="HO97" s="686">
        <v>3</v>
      </c>
      <c r="HP97" s="683">
        <v>19</v>
      </c>
      <c r="HQ97" s="591">
        <v>16</v>
      </c>
      <c r="HR97" s="687">
        <v>12</v>
      </c>
      <c r="HS97" s="688">
        <f t="shared" ref="HS97:HS106" si="1128">HX97+IA97</f>
        <v>606</v>
      </c>
      <c r="HT97" s="689">
        <f t="shared" ref="HT97:HT106" si="1129">HY97+IB97</f>
        <v>504</v>
      </c>
      <c r="HU97" s="690">
        <f t="shared" ref="HU97:HU106" si="1130">HZ97+IC97</f>
        <v>429</v>
      </c>
      <c r="HV97" s="620">
        <f t="shared" ref="HV97:HV106" si="1131">ID97+IJ97</f>
        <v>143</v>
      </c>
      <c r="HW97" s="691">
        <f t="shared" ref="HW97:HW106" si="1132">IG97+IM97</f>
        <v>463</v>
      </c>
      <c r="HX97" s="645">
        <f t="shared" ref="HX97:HX106" si="1133">ID97+IG97</f>
        <v>463</v>
      </c>
      <c r="HY97" s="690">
        <f t="shared" ref="HY97:HY106" si="1134">SUM(IE97,IH97)</f>
        <v>389</v>
      </c>
      <c r="HZ97" s="692">
        <v>343</v>
      </c>
      <c r="IA97" s="645">
        <f t="shared" ref="IA97:IB106" si="1135">SUM(IJ97,IM97)</f>
        <v>143</v>
      </c>
      <c r="IB97" s="690">
        <f t="shared" si="1135"/>
        <v>115</v>
      </c>
      <c r="IC97" s="693">
        <v>86</v>
      </c>
      <c r="ID97" s="694">
        <v>89</v>
      </c>
      <c r="IE97" s="695">
        <v>77</v>
      </c>
      <c r="IF97" s="692">
        <v>61</v>
      </c>
      <c r="IG97" s="696">
        <v>374</v>
      </c>
      <c r="IH97" s="695">
        <v>312</v>
      </c>
      <c r="II97" s="692">
        <v>282</v>
      </c>
      <c r="IJ97" s="696">
        <v>54</v>
      </c>
      <c r="IK97" s="695">
        <v>46</v>
      </c>
      <c r="IL97" s="697">
        <v>38</v>
      </c>
      <c r="IM97" s="696">
        <v>89</v>
      </c>
      <c r="IN97" s="695">
        <v>69</v>
      </c>
      <c r="IO97" s="698">
        <v>48</v>
      </c>
      <c r="IP97" s="1943">
        <f t="shared" ref="IP97:IP106" si="1136">IQ97+IT97+IW97+IZ97+JC97+JF97</f>
        <v>4449</v>
      </c>
      <c r="IQ97" s="3216">
        <f t="shared" ref="IQ97:IQ106" si="1137">IR97+IS97</f>
        <v>172</v>
      </c>
      <c r="IR97" s="3230">
        <v>60</v>
      </c>
      <c r="IS97" s="3231">
        <v>112</v>
      </c>
      <c r="IT97" s="3216">
        <f t="shared" ref="IT97:IT106" si="1138">IU97+IV97</f>
        <v>231</v>
      </c>
      <c r="IU97" s="3230">
        <v>78</v>
      </c>
      <c r="IV97" s="3231">
        <v>153</v>
      </c>
      <c r="IW97" s="3216">
        <f t="shared" ref="IW97:IW106" si="1139">IX97+IY97</f>
        <v>679</v>
      </c>
      <c r="IX97" s="3230">
        <v>169</v>
      </c>
      <c r="IY97" s="3231">
        <v>510</v>
      </c>
      <c r="IZ97" s="3216">
        <f t="shared" ref="IZ97:IZ106" si="1140">JA97+JB97</f>
        <v>928</v>
      </c>
      <c r="JA97" s="3230">
        <v>260</v>
      </c>
      <c r="JB97" s="3231">
        <v>668</v>
      </c>
      <c r="JC97" s="3216">
        <f t="shared" ref="JC97:JC106" si="1141">JD97+JE97</f>
        <v>1541</v>
      </c>
      <c r="JD97" s="3230">
        <v>584</v>
      </c>
      <c r="JE97" s="3231">
        <v>957</v>
      </c>
      <c r="JF97" s="3216">
        <f t="shared" ref="JF97:JF106" si="1142">JG97+JH97</f>
        <v>898</v>
      </c>
      <c r="JG97" s="3230">
        <v>393</v>
      </c>
      <c r="JH97" s="3232">
        <v>505</v>
      </c>
      <c r="JI97" s="87"/>
      <c r="JJ97" s="970" t="s">
        <v>368</v>
      </c>
      <c r="JK97" s="971" t="s">
        <v>368</v>
      </c>
      <c r="JL97" s="972" t="s">
        <v>751</v>
      </c>
      <c r="JM97" s="973">
        <f t="shared" si="982"/>
        <v>6.7081796042174039E-4</v>
      </c>
      <c r="JN97" s="974">
        <f t="shared" si="983"/>
        <v>3.606315756463929E-4</v>
      </c>
      <c r="JO97" s="975">
        <f t="shared" si="984"/>
        <v>3.2901230506020924E-4</v>
      </c>
      <c r="JP97" s="976">
        <f t="shared" si="985"/>
        <v>2.4078979051288225E-4</v>
      </c>
      <c r="JQ97" s="977">
        <f t="shared" si="986"/>
        <v>2.7907625758738573E-4</v>
      </c>
      <c r="JR97" s="976">
        <f t="shared" si="987"/>
        <v>2.8353712564238879E-4</v>
      </c>
      <c r="JS97" s="978">
        <f t="shared" si="872"/>
        <v>3.5357417371252885E-2</v>
      </c>
      <c r="JT97" s="979">
        <f t="shared" si="873"/>
        <v>1.9491525423728815E-2</v>
      </c>
      <c r="JU97" s="980">
        <f t="shared" si="874"/>
        <v>1.658374792703151E-2</v>
      </c>
      <c r="JV97" s="981">
        <f t="shared" si="875"/>
        <v>1.2325390304026294E-2</v>
      </c>
      <c r="JW97" s="980">
        <f t="shared" si="876"/>
        <v>1.3411567476948869E-2</v>
      </c>
      <c r="JX97" s="982">
        <f t="shared" si="877"/>
        <v>1.3190436933223413E-2</v>
      </c>
      <c r="JY97" s="978">
        <f>KE97/$KE$96</f>
        <v>0.21296296296296297</v>
      </c>
      <c r="JZ97" s="979">
        <f>KI97/$KI$96</f>
        <v>0.11979166666666667</v>
      </c>
      <c r="KA97" s="977">
        <f>KL97/$KL$96</f>
        <v>0.10416666666666667</v>
      </c>
      <c r="KB97" s="976">
        <f>KO97/$KO$96</f>
        <v>8.1521739130434784E-2</v>
      </c>
      <c r="KC97" s="977">
        <f>KR97/$KR$96</f>
        <v>8.247422680412371E-2</v>
      </c>
      <c r="KD97" s="983">
        <f>KU97/$KU$96</f>
        <v>7.7294685990338161E-2</v>
      </c>
      <c r="KE97" s="984">
        <f t="shared" ref="KE97:KE106" si="1143">SUM(LD97,LG97,LJ97,LT97,LW97,LZ97,MC97,MF97,MI97,MN97)</f>
        <v>46</v>
      </c>
      <c r="KF97" s="985"/>
      <c r="KG97" s="986">
        <f t="shared" si="988"/>
        <v>1</v>
      </c>
      <c r="KH97" s="3300">
        <f t="shared" si="989"/>
        <v>23</v>
      </c>
      <c r="KI97" s="987">
        <f t="shared" ref="KI97:KI106" si="1144">SUM(LE97,LH97,LK97,LU97,LX97,MA97,MD97,MG97,MJ97,MQ97)</f>
        <v>23</v>
      </c>
      <c r="KJ97" s="988"/>
      <c r="KK97" s="989">
        <f t="shared" si="1019"/>
        <v>0.14999999999999991</v>
      </c>
      <c r="KL97" s="990">
        <v>20</v>
      </c>
      <c r="KM97" s="991" t="s">
        <v>353</v>
      </c>
      <c r="KN97" s="992">
        <f t="shared" si="1020"/>
        <v>0.33333333333333326</v>
      </c>
      <c r="KO97" s="993">
        <v>15</v>
      </c>
      <c r="KP97" s="991" t="s">
        <v>353</v>
      </c>
      <c r="KQ97" s="994">
        <f t="shared" si="1021"/>
        <v>-6.25E-2</v>
      </c>
      <c r="KR97" s="993">
        <v>16</v>
      </c>
      <c r="KS97" s="991" t="s">
        <v>353</v>
      </c>
      <c r="KT97" s="994">
        <f t="shared" si="1022"/>
        <v>0</v>
      </c>
      <c r="KU97" s="993">
        <v>16</v>
      </c>
      <c r="KV97" s="995" t="s">
        <v>353</v>
      </c>
      <c r="KW97" s="2769">
        <f t="shared" ref="KW97:KW106" si="1145">LD97+LG97+LJ97</f>
        <v>2</v>
      </c>
      <c r="KX97" s="2770">
        <f t="shared" si="1023"/>
        <v>1</v>
      </c>
      <c r="KY97" s="2771">
        <f t="shared" si="1024"/>
        <v>1</v>
      </c>
      <c r="KZ97" s="2964">
        <f t="shared" ref="KZ97:KZ106" si="1146">LE97+LH97+LK97</f>
        <v>1</v>
      </c>
      <c r="LA97" s="2770">
        <f t="shared" si="1025"/>
        <v>0</v>
      </c>
      <c r="LB97" s="2771">
        <f t="shared" si="1026"/>
        <v>0</v>
      </c>
      <c r="LC97" s="2950">
        <f t="shared" si="1039"/>
        <v>1</v>
      </c>
      <c r="LD97" s="996">
        <v>0</v>
      </c>
      <c r="LE97" s="997">
        <v>1</v>
      </c>
      <c r="LF97" s="2716">
        <v>1</v>
      </c>
      <c r="LG97" s="996">
        <v>2</v>
      </c>
      <c r="LH97" s="2699">
        <v>0</v>
      </c>
      <c r="LI97" s="998">
        <v>0</v>
      </c>
      <c r="LJ97" s="996"/>
      <c r="LK97" s="2699"/>
      <c r="LL97" s="2700"/>
      <c r="LM97" s="2769">
        <f t="shared" si="1040"/>
        <v>44</v>
      </c>
      <c r="LN97" s="2770">
        <f t="shared" si="1027"/>
        <v>1</v>
      </c>
      <c r="LO97" s="2771">
        <f t="shared" si="1028"/>
        <v>22</v>
      </c>
      <c r="LP97" s="2772">
        <f t="shared" si="1041"/>
        <v>22</v>
      </c>
      <c r="LQ97" s="2770">
        <f t="shared" si="1029"/>
        <v>0.15789473684210531</v>
      </c>
      <c r="LR97" s="2771">
        <f t="shared" si="1042"/>
        <v>3</v>
      </c>
      <c r="LS97" s="2773">
        <f t="shared" ref="LS97:LS106" si="1147">LY97+MB97+ME97+MH97+ML97+LV97</f>
        <v>19</v>
      </c>
      <c r="LT97" s="2835">
        <v>14</v>
      </c>
      <c r="LU97" s="1000">
        <v>14</v>
      </c>
      <c r="LV97" s="1001">
        <v>15</v>
      </c>
      <c r="LW97" s="999">
        <v>2</v>
      </c>
      <c r="LX97" s="1000">
        <v>1</v>
      </c>
      <c r="LY97" s="1002">
        <v>1</v>
      </c>
      <c r="LZ97" s="999"/>
      <c r="MA97" s="1000"/>
      <c r="MB97" s="1002"/>
      <c r="MC97" s="999">
        <v>4</v>
      </c>
      <c r="MD97" s="1003">
        <v>2</v>
      </c>
      <c r="ME97" s="1002">
        <v>2</v>
      </c>
      <c r="MF97" s="999"/>
      <c r="MG97" s="1000"/>
      <c r="MH97" s="1002"/>
      <c r="MI97" s="999">
        <v>24</v>
      </c>
      <c r="MJ97" s="1003">
        <v>5</v>
      </c>
      <c r="MK97" s="1004"/>
      <c r="ML97" s="2861">
        <v>1</v>
      </c>
      <c r="MM97" s="2869" t="s">
        <v>353</v>
      </c>
      <c r="MN97" s="1005">
        <v>0</v>
      </c>
      <c r="MO97" s="2770" t="str">
        <f t="shared" si="1030"/>
        <v>-</v>
      </c>
      <c r="MP97" s="2771">
        <f t="shared" si="1031"/>
        <v>0</v>
      </c>
      <c r="MQ97" s="1006"/>
      <c r="MR97" s="3183"/>
      <c r="MS97" s="2770" t="str">
        <f t="shared" si="990"/>
        <v>-</v>
      </c>
      <c r="MT97" s="2771">
        <f t="shared" si="991"/>
        <v>0</v>
      </c>
      <c r="MU97" s="3145"/>
      <c r="MV97" s="3162"/>
      <c r="MW97" s="1007">
        <f t="shared" ref="MW97:MW106" si="1148">SUM(MX97:NR97)</f>
        <v>46</v>
      </c>
      <c r="MX97" s="1130">
        <v>8</v>
      </c>
      <c r="MY97" s="1008">
        <v>1</v>
      </c>
      <c r="MZ97" s="1009">
        <v>0</v>
      </c>
      <c r="NA97" s="1008">
        <v>0</v>
      </c>
      <c r="NB97" s="1009">
        <v>7</v>
      </c>
      <c r="NC97" s="1008">
        <v>0</v>
      </c>
      <c r="ND97" s="1009">
        <v>1</v>
      </c>
      <c r="NE97" s="1008">
        <v>0</v>
      </c>
      <c r="NF97" s="1009">
        <v>9</v>
      </c>
      <c r="NG97" s="1008">
        <v>0</v>
      </c>
      <c r="NH97" s="1008">
        <v>0</v>
      </c>
      <c r="NI97" s="1008">
        <v>0</v>
      </c>
      <c r="NJ97" s="1008">
        <v>7</v>
      </c>
      <c r="NK97" s="1008">
        <v>6</v>
      </c>
      <c r="NL97" s="1008">
        <v>3</v>
      </c>
      <c r="NM97" s="1008">
        <v>1</v>
      </c>
      <c r="NN97" s="1008">
        <v>0</v>
      </c>
      <c r="NO97" s="1008">
        <v>2</v>
      </c>
      <c r="NP97" s="1008">
        <v>0</v>
      </c>
      <c r="NQ97" s="1008">
        <v>1</v>
      </c>
      <c r="NR97" s="1131">
        <v>0</v>
      </c>
    </row>
    <row r="98" spans="1:382" s="91" customFormat="1" ht="20.100000000000001" customHeight="1">
      <c r="A98" s="782"/>
      <c r="B98" s="783"/>
      <c r="C98" s="916" t="s">
        <v>601</v>
      </c>
      <c r="D98" s="784" t="s">
        <v>97</v>
      </c>
      <c r="E98" s="785" t="s">
        <v>368</v>
      </c>
      <c r="F98" s="786" t="s">
        <v>368</v>
      </c>
      <c r="G98" s="787" t="s">
        <v>368</v>
      </c>
      <c r="H98" s="788">
        <f t="shared" si="969"/>
        <v>2.2074524773771E-3</v>
      </c>
      <c r="I98" s="789">
        <f t="shared" si="970"/>
        <v>2.3031750913759682E-3</v>
      </c>
      <c r="J98" s="790">
        <f t="shared" si="971"/>
        <v>2.3127826456472871E-3</v>
      </c>
      <c r="K98" s="791">
        <f t="shared" si="1049"/>
        <v>2.3508380568547649E-3</v>
      </c>
      <c r="L98" s="792">
        <f t="shared" si="1050"/>
        <v>2.7926535631478183E-3</v>
      </c>
      <c r="M98" s="793">
        <f t="shared" si="1051"/>
        <v>2.8617953414318874E-3</v>
      </c>
      <c r="N98" s="794">
        <f t="shared" si="859"/>
        <v>2.6151712992295895E-2</v>
      </c>
      <c r="O98" s="795">
        <f t="shared" si="881"/>
        <v>2.7582399802031084E-2</v>
      </c>
      <c r="P98" s="796">
        <f t="shared" si="882"/>
        <v>2.8807814992025518E-2</v>
      </c>
      <c r="Q98" s="797">
        <f t="shared" si="883"/>
        <v>2.9202294165843821E-2</v>
      </c>
      <c r="R98" s="796">
        <f t="shared" si="884"/>
        <v>3.5016340227666524E-2</v>
      </c>
      <c r="S98" s="798">
        <f t="shared" si="885"/>
        <v>3.5519635043700447E-2</v>
      </c>
      <c r="T98" s="794">
        <f>Z98/$Z$96</f>
        <v>0.17048787788087399</v>
      </c>
      <c r="U98" s="795">
        <f>AC98/$AC$96</f>
        <v>0.18333649648889733</v>
      </c>
      <c r="V98" s="790">
        <f>AF98/$AF$96</f>
        <v>0.20056908876396695</v>
      </c>
      <c r="W98" s="799">
        <f>AH98/$AH$96</f>
        <v>0.20692221808708597</v>
      </c>
      <c r="X98" s="790">
        <f>AJ98/$AJ$96</f>
        <v>0.23531579335249467</v>
      </c>
      <c r="Y98" s="800">
        <f>AL98/$AL$96</f>
        <v>0.24087156986688479</v>
      </c>
      <c r="Z98" s="2045">
        <f t="shared" si="1032"/>
        <v>2848</v>
      </c>
      <c r="AA98" s="2194">
        <f t="shared" si="1061"/>
        <v>-1.7253278122843385E-2</v>
      </c>
      <c r="AB98" s="2195">
        <f t="shared" si="972"/>
        <v>-50</v>
      </c>
      <c r="AC98" s="2034">
        <f t="shared" si="664"/>
        <v>2898</v>
      </c>
      <c r="AD98" s="801">
        <f t="shared" si="1062"/>
        <v>2.7681660899654403E-3</v>
      </c>
      <c r="AE98" s="2018">
        <f t="shared" si="973"/>
        <v>8</v>
      </c>
      <c r="AF98" s="802" t="s">
        <v>125</v>
      </c>
      <c r="AG98" s="801">
        <f t="shared" si="974"/>
        <v>3.9568345323740983E-2</v>
      </c>
      <c r="AH98" s="2054">
        <v>2780</v>
      </c>
      <c r="AI98" s="801">
        <f t="shared" si="975"/>
        <v>-0.12934544315690577</v>
      </c>
      <c r="AJ98" s="803">
        <v>3193</v>
      </c>
      <c r="AK98" s="804">
        <f t="shared" si="992"/>
        <v>-1.4201914171040442E-2</v>
      </c>
      <c r="AL98" s="2054">
        <v>3239</v>
      </c>
      <c r="AM98" s="805">
        <f t="shared" si="993"/>
        <v>0.18949687844289387</v>
      </c>
      <c r="AN98" s="2069">
        <v>2723</v>
      </c>
      <c r="AO98" s="801">
        <f t="shared" si="976"/>
        <v>0.1205761316872429</v>
      </c>
      <c r="AP98" s="2054">
        <v>2430</v>
      </c>
      <c r="AQ98" s="805">
        <f t="shared" si="977"/>
        <v>3.303055326176807E-3</v>
      </c>
      <c r="AR98" s="2069">
        <v>2422</v>
      </c>
      <c r="AS98" s="801">
        <f t="shared" si="978"/>
        <v>0.14569536423841067</v>
      </c>
      <c r="AT98" s="2054">
        <v>2114</v>
      </c>
      <c r="AU98" s="805" t="str">
        <f t="shared" si="979"/>
        <v>-</v>
      </c>
      <c r="AV98" s="2069" t="s">
        <v>368</v>
      </c>
      <c r="AW98" s="801" t="str">
        <f t="shared" si="980"/>
        <v>-</v>
      </c>
      <c r="AX98" s="2054" t="s">
        <v>368</v>
      </c>
      <c r="AY98" s="805" t="str">
        <f t="shared" si="994"/>
        <v>-</v>
      </c>
      <c r="AZ98" s="2083" t="s">
        <v>368</v>
      </c>
      <c r="BA98" s="2094">
        <f t="shared" si="1033"/>
        <v>918</v>
      </c>
      <c r="BB98" s="2104">
        <f t="shared" si="1078"/>
        <v>905</v>
      </c>
      <c r="BC98" s="2113">
        <v>892</v>
      </c>
      <c r="BD98" s="806">
        <f t="shared" si="1079"/>
        <v>1930</v>
      </c>
      <c r="BE98" s="807">
        <f t="shared" si="1080"/>
        <v>1993</v>
      </c>
      <c r="BF98" s="2137">
        <v>1998</v>
      </c>
      <c r="BG98" s="2147">
        <f t="shared" si="1081"/>
        <v>1940</v>
      </c>
      <c r="BH98" s="806">
        <f t="shared" si="1082"/>
        <v>553</v>
      </c>
      <c r="BI98" s="806">
        <f t="shared" si="1083"/>
        <v>1387</v>
      </c>
      <c r="BJ98" s="806">
        <f t="shared" si="1084"/>
        <v>908</v>
      </c>
      <c r="BK98" s="806">
        <f t="shared" si="1085"/>
        <v>365</v>
      </c>
      <c r="BL98" s="808">
        <f t="shared" si="1086"/>
        <v>543</v>
      </c>
      <c r="BM98" s="2127">
        <f t="shared" si="1034"/>
        <v>2848</v>
      </c>
      <c r="BN98" s="3275"/>
      <c r="BO98" s="881"/>
      <c r="BP98" s="811">
        <f t="shared" si="1059"/>
        <v>1371</v>
      </c>
      <c r="BQ98" s="2166">
        <f t="shared" si="981"/>
        <v>3.7065052950075561E-2</v>
      </c>
      <c r="BR98" s="2167">
        <f t="shared" si="1035"/>
        <v>49</v>
      </c>
      <c r="BS98" s="813">
        <f t="shared" si="995"/>
        <v>1322</v>
      </c>
      <c r="BT98" s="812">
        <f t="shared" si="996"/>
        <v>1.5151515151514694E-3</v>
      </c>
      <c r="BU98" s="814">
        <v>1320</v>
      </c>
      <c r="BV98" s="812">
        <f t="shared" si="997"/>
        <v>4.3478260869565188E-2</v>
      </c>
      <c r="BW98" s="814">
        <v>1265</v>
      </c>
      <c r="BX98" s="812">
        <f t="shared" si="998"/>
        <v>-2.4672320740169673E-2</v>
      </c>
      <c r="BY98" s="815">
        <v>1297</v>
      </c>
      <c r="BZ98" s="816">
        <f t="shared" si="1036"/>
        <v>452</v>
      </c>
      <c r="CA98" s="817">
        <v>436</v>
      </c>
      <c r="CB98" s="883">
        <v>437</v>
      </c>
      <c r="CC98" s="819">
        <f t="shared" si="1037"/>
        <v>919</v>
      </c>
      <c r="CD98" s="820">
        <v>886</v>
      </c>
      <c r="CE98" s="883">
        <v>883</v>
      </c>
      <c r="CF98" s="821">
        <f t="shared" si="454"/>
        <v>737</v>
      </c>
      <c r="CG98" s="822">
        <v>194</v>
      </c>
      <c r="CH98" s="823">
        <v>543</v>
      </c>
      <c r="CI98" s="821">
        <f t="shared" si="1060"/>
        <v>634</v>
      </c>
      <c r="CJ98" s="823">
        <v>258</v>
      </c>
      <c r="CK98" s="824">
        <v>376</v>
      </c>
      <c r="CL98" s="825">
        <f t="shared" si="800"/>
        <v>1477</v>
      </c>
      <c r="CM98" s="826">
        <f t="shared" si="999"/>
        <v>-6.2817258883248739E-2</v>
      </c>
      <c r="CN98" s="2008">
        <f t="shared" si="1000"/>
        <v>-99</v>
      </c>
      <c r="CO98" s="827">
        <f t="shared" si="1001"/>
        <v>1576</v>
      </c>
      <c r="CP98" s="828">
        <f t="shared" si="1002"/>
        <v>3.8216560509554132E-3</v>
      </c>
      <c r="CQ98" s="829">
        <v>1570</v>
      </c>
      <c r="CR98" s="830">
        <f t="shared" si="1003"/>
        <v>3.630363036303641E-2</v>
      </c>
      <c r="CS98" s="829">
        <v>1515</v>
      </c>
      <c r="CT98" s="830">
        <f t="shared" si="1003"/>
        <v>-0.20094936708860756</v>
      </c>
      <c r="CU98" s="831">
        <v>1896</v>
      </c>
      <c r="CV98" s="832">
        <f t="shared" si="1087"/>
        <v>466</v>
      </c>
      <c r="CW98" s="833">
        <f t="shared" si="1088"/>
        <v>469</v>
      </c>
      <c r="CX98" s="884">
        <v>2707</v>
      </c>
      <c r="CY98" s="835">
        <f t="shared" ref="CY98:CY106" si="1149">SUM(DV98,EB98,ES98,EY98,FP98,FV98,GM98,GS98,HJ98,HP98,IG98,IM98)</f>
        <v>1011</v>
      </c>
      <c r="CZ98" s="836">
        <f t="shared" si="1089"/>
        <v>1107</v>
      </c>
      <c r="DA98" s="901">
        <v>1115</v>
      </c>
      <c r="DB98" s="821">
        <f t="shared" si="1090"/>
        <v>1203</v>
      </c>
      <c r="DC98" s="821">
        <f t="shared" si="1091"/>
        <v>359</v>
      </c>
      <c r="DD98" s="838">
        <f t="shared" si="1092"/>
        <v>844</v>
      </c>
      <c r="DE98" s="821">
        <f t="shared" si="1093"/>
        <v>274</v>
      </c>
      <c r="DF98" s="838">
        <f t="shared" si="1094"/>
        <v>107</v>
      </c>
      <c r="DG98" s="1142">
        <f t="shared" si="1095"/>
        <v>167</v>
      </c>
      <c r="DH98" s="1148">
        <f t="shared" si="1096"/>
        <v>168</v>
      </c>
      <c r="DI98" s="833">
        <f t="shared" si="1004"/>
        <v>182</v>
      </c>
      <c r="DJ98" s="841">
        <f t="shared" si="1005"/>
        <v>183</v>
      </c>
      <c r="DK98" s="840">
        <f t="shared" si="1097"/>
        <v>73</v>
      </c>
      <c r="DL98" s="840">
        <f t="shared" si="1098"/>
        <v>95</v>
      </c>
      <c r="DM98" s="840">
        <f t="shared" si="1099"/>
        <v>124</v>
      </c>
      <c r="DN98" s="833">
        <f t="shared" si="1100"/>
        <v>136</v>
      </c>
      <c r="DO98" s="842">
        <v>135</v>
      </c>
      <c r="DP98" s="843">
        <f t="shared" si="1101"/>
        <v>44</v>
      </c>
      <c r="DQ98" s="833">
        <f t="shared" si="1102"/>
        <v>46</v>
      </c>
      <c r="DR98" s="886">
        <v>48</v>
      </c>
      <c r="DS98" s="887">
        <v>61</v>
      </c>
      <c r="DT98" s="888">
        <v>68</v>
      </c>
      <c r="DU98" s="889">
        <v>66</v>
      </c>
      <c r="DV98" s="848">
        <v>63</v>
      </c>
      <c r="DW98" s="807">
        <v>68</v>
      </c>
      <c r="DX98" s="890">
        <v>69</v>
      </c>
      <c r="DY98" s="848">
        <v>12</v>
      </c>
      <c r="DZ98" s="807">
        <v>13</v>
      </c>
      <c r="EA98" s="891">
        <v>13</v>
      </c>
      <c r="EB98" s="851">
        <v>32</v>
      </c>
      <c r="EC98" s="807">
        <v>33</v>
      </c>
      <c r="ED98" s="892">
        <v>35</v>
      </c>
      <c r="EE98" s="853">
        <f t="shared" si="1006"/>
        <v>0</v>
      </c>
      <c r="EF98" s="854">
        <f t="shared" si="1007"/>
        <v>0</v>
      </c>
      <c r="EG98" s="855">
        <f t="shared" si="1008"/>
        <v>0</v>
      </c>
      <c r="EH98" s="835">
        <f t="shared" si="1103"/>
        <v>0</v>
      </c>
      <c r="EI98" s="853">
        <f t="shared" si="1104"/>
        <v>0</v>
      </c>
      <c r="EJ98" s="835">
        <f t="shared" si="1105"/>
        <v>0</v>
      </c>
      <c r="EK98" s="855">
        <f t="shared" si="1106"/>
        <v>0</v>
      </c>
      <c r="EL98" s="886">
        <v>0</v>
      </c>
      <c r="EM98" s="835">
        <f t="shared" si="1107"/>
        <v>0</v>
      </c>
      <c r="EN98" s="854">
        <f t="shared" si="1108"/>
        <v>0</v>
      </c>
      <c r="EO98" s="886">
        <v>0</v>
      </c>
      <c r="EP98" s="856">
        <v>0</v>
      </c>
      <c r="EQ98" s="807">
        <v>0</v>
      </c>
      <c r="ER98" s="884">
        <v>0</v>
      </c>
      <c r="ES98" s="857">
        <v>0</v>
      </c>
      <c r="ET98" s="858">
        <v>0</v>
      </c>
      <c r="EU98" s="886">
        <v>0</v>
      </c>
      <c r="EV98" s="856">
        <v>0</v>
      </c>
      <c r="EW98" s="807">
        <v>0</v>
      </c>
      <c r="EX98" s="891">
        <v>0</v>
      </c>
      <c r="EY98" s="851">
        <v>0</v>
      </c>
      <c r="EZ98" s="807">
        <v>0</v>
      </c>
      <c r="FA98" s="892">
        <v>0</v>
      </c>
      <c r="FB98" s="853">
        <f t="shared" si="1009"/>
        <v>137</v>
      </c>
      <c r="FC98" s="854">
        <f t="shared" si="1010"/>
        <v>148</v>
      </c>
      <c r="FD98" s="855">
        <f t="shared" si="1011"/>
        <v>144</v>
      </c>
      <c r="FE98" s="835">
        <f t="shared" si="1109"/>
        <v>52</v>
      </c>
      <c r="FF98" s="835">
        <f t="shared" si="1110"/>
        <v>85</v>
      </c>
      <c r="FG98" s="835">
        <f t="shared" si="1111"/>
        <v>76</v>
      </c>
      <c r="FH98" s="855">
        <f t="shared" si="1112"/>
        <v>84</v>
      </c>
      <c r="FI98" s="783">
        <v>78</v>
      </c>
      <c r="FJ98" s="860">
        <f t="shared" si="1113"/>
        <v>61</v>
      </c>
      <c r="FK98" s="854">
        <f t="shared" si="1114"/>
        <v>64</v>
      </c>
      <c r="FL98" s="893">
        <v>66</v>
      </c>
      <c r="FM98" s="856">
        <v>32</v>
      </c>
      <c r="FN98" s="807">
        <v>37</v>
      </c>
      <c r="FO98" s="884">
        <v>38</v>
      </c>
      <c r="FP98" s="848">
        <v>44</v>
      </c>
      <c r="FQ98" s="807">
        <v>47</v>
      </c>
      <c r="FR98" s="884">
        <v>40</v>
      </c>
      <c r="FS98" s="848">
        <v>20</v>
      </c>
      <c r="FT98" s="807">
        <v>20</v>
      </c>
      <c r="FU98" s="891">
        <v>21</v>
      </c>
      <c r="FV98" s="851">
        <v>41</v>
      </c>
      <c r="FW98" s="807">
        <v>44</v>
      </c>
      <c r="FX98" s="892">
        <v>45</v>
      </c>
      <c r="FY98" s="853">
        <f t="shared" si="1012"/>
        <v>632</v>
      </c>
      <c r="FZ98" s="854">
        <f t="shared" si="1013"/>
        <v>681</v>
      </c>
      <c r="GA98" s="855">
        <f t="shared" si="1014"/>
        <v>660</v>
      </c>
      <c r="GB98" s="835">
        <f t="shared" si="1115"/>
        <v>181</v>
      </c>
      <c r="GC98" s="835">
        <f t="shared" si="1116"/>
        <v>451</v>
      </c>
      <c r="GD98" s="835">
        <f t="shared" si="1117"/>
        <v>612</v>
      </c>
      <c r="GE98" s="855">
        <f t="shared" si="1118"/>
        <v>659</v>
      </c>
      <c r="GF98" s="886">
        <v>632</v>
      </c>
      <c r="GG98" s="862">
        <f t="shared" si="1119"/>
        <v>20</v>
      </c>
      <c r="GH98" s="854">
        <f t="shared" si="1120"/>
        <v>22</v>
      </c>
      <c r="GI98" s="893">
        <v>28</v>
      </c>
      <c r="GJ98" s="856">
        <v>176</v>
      </c>
      <c r="GK98" s="807">
        <v>162</v>
      </c>
      <c r="GL98" s="884">
        <v>145</v>
      </c>
      <c r="GM98" s="848">
        <v>436</v>
      </c>
      <c r="GN98" s="807">
        <v>497</v>
      </c>
      <c r="GO98" s="890">
        <v>487</v>
      </c>
      <c r="GP98" s="848">
        <v>5</v>
      </c>
      <c r="GQ98" s="807">
        <v>5</v>
      </c>
      <c r="GR98" s="885">
        <v>5</v>
      </c>
      <c r="GS98" s="856">
        <v>15</v>
      </c>
      <c r="GT98" s="807">
        <v>17</v>
      </c>
      <c r="GU98" s="892">
        <v>23</v>
      </c>
      <c r="GV98" s="853">
        <f t="shared" si="1015"/>
        <v>15</v>
      </c>
      <c r="GW98" s="854">
        <f t="shared" si="1016"/>
        <v>15</v>
      </c>
      <c r="GX98" s="855">
        <f t="shared" si="1017"/>
        <v>16</v>
      </c>
      <c r="GY98" s="835">
        <f t="shared" si="1121"/>
        <v>6</v>
      </c>
      <c r="GZ98" s="835">
        <f t="shared" si="1122"/>
        <v>9</v>
      </c>
      <c r="HA98" s="835">
        <f t="shared" si="1123"/>
        <v>6</v>
      </c>
      <c r="HB98" s="855">
        <f t="shared" si="1124"/>
        <v>6</v>
      </c>
      <c r="HC98" s="783">
        <f t="shared" si="1018"/>
        <v>6</v>
      </c>
      <c r="HD98" s="835">
        <f t="shared" si="1125"/>
        <v>9</v>
      </c>
      <c r="HE98" s="855">
        <f t="shared" si="1126"/>
        <v>9</v>
      </c>
      <c r="HF98" s="893">
        <f t="shared" si="1127"/>
        <v>10</v>
      </c>
      <c r="HG98" s="856">
        <v>4</v>
      </c>
      <c r="HH98" s="807">
        <v>4</v>
      </c>
      <c r="HI98" s="884">
        <v>5</v>
      </c>
      <c r="HJ98" s="848">
        <v>2</v>
      </c>
      <c r="HK98" s="807">
        <v>2</v>
      </c>
      <c r="HL98" s="884">
        <v>1</v>
      </c>
      <c r="HM98" s="848">
        <v>2</v>
      </c>
      <c r="HN98" s="807">
        <v>2</v>
      </c>
      <c r="HO98" s="891">
        <v>2</v>
      </c>
      <c r="HP98" s="856">
        <v>7</v>
      </c>
      <c r="HQ98" s="807">
        <v>7</v>
      </c>
      <c r="HR98" s="885">
        <v>8</v>
      </c>
      <c r="HS98" s="863">
        <f t="shared" si="1128"/>
        <v>525</v>
      </c>
      <c r="HT98" s="854">
        <f t="shared" si="1129"/>
        <v>550</v>
      </c>
      <c r="HU98" s="836">
        <f t="shared" si="1130"/>
        <v>567</v>
      </c>
      <c r="HV98" s="835">
        <f t="shared" si="1131"/>
        <v>154</v>
      </c>
      <c r="HW98" s="864">
        <f t="shared" si="1132"/>
        <v>371</v>
      </c>
      <c r="HX98" s="835">
        <f t="shared" si="1133"/>
        <v>385</v>
      </c>
      <c r="HY98" s="836">
        <f t="shared" si="1134"/>
        <v>410</v>
      </c>
      <c r="HZ98" s="884">
        <v>431</v>
      </c>
      <c r="IA98" s="835">
        <f t="shared" si="1135"/>
        <v>140</v>
      </c>
      <c r="IB98" s="836">
        <f t="shared" si="1135"/>
        <v>140</v>
      </c>
      <c r="IC98" s="891">
        <v>136</v>
      </c>
      <c r="ID98" s="856">
        <v>86</v>
      </c>
      <c r="IE98" s="807">
        <v>87</v>
      </c>
      <c r="IF98" s="884">
        <v>92</v>
      </c>
      <c r="IG98" s="848">
        <v>299</v>
      </c>
      <c r="IH98" s="807">
        <v>323</v>
      </c>
      <c r="II98" s="884">
        <v>339</v>
      </c>
      <c r="IJ98" s="848">
        <v>68</v>
      </c>
      <c r="IK98" s="807">
        <v>71</v>
      </c>
      <c r="IL98" s="892">
        <v>68</v>
      </c>
      <c r="IM98" s="848">
        <v>72</v>
      </c>
      <c r="IN98" s="807">
        <v>69</v>
      </c>
      <c r="IO98" s="894">
        <v>68</v>
      </c>
      <c r="IP98" s="1945">
        <f t="shared" si="1136"/>
        <v>2848</v>
      </c>
      <c r="IQ98" s="3236">
        <f t="shared" si="1137"/>
        <v>170</v>
      </c>
      <c r="IR98" s="3237">
        <v>62</v>
      </c>
      <c r="IS98" s="3238">
        <v>108</v>
      </c>
      <c r="IT98" s="3236">
        <f t="shared" si="1138"/>
        <v>243</v>
      </c>
      <c r="IU98" s="3237">
        <v>66</v>
      </c>
      <c r="IV98" s="3238">
        <v>177</v>
      </c>
      <c r="IW98" s="3236">
        <f t="shared" si="1139"/>
        <v>537</v>
      </c>
      <c r="IX98" s="3237">
        <v>136</v>
      </c>
      <c r="IY98" s="3238">
        <v>401</v>
      </c>
      <c r="IZ98" s="3236">
        <f t="shared" si="1140"/>
        <v>624</v>
      </c>
      <c r="JA98" s="3237">
        <v>145</v>
      </c>
      <c r="JB98" s="3238">
        <v>479</v>
      </c>
      <c r="JC98" s="3236">
        <f t="shared" si="1141"/>
        <v>489</v>
      </c>
      <c r="JD98" s="3237">
        <v>177</v>
      </c>
      <c r="JE98" s="3238">
        <v>312</v>
      </c>
      <c r="JF98" s="3236">
        <f t="shared" si="1142"/>
        <v>785</v>
      </c>
      <c r="JG98" s="3237">
        <v>332</v>
      </c>
      <c r="JH98" s="3239">
        <v>453</v>
      </c>
      <c r="JI98" s="78"/>
      <c r="JJ98" s="1050" t="s">
        <v>368</v>
      </c>
      <c r="JK98" s="1051" t="s">
        <v>368</v>
      </c>
      <c r="JL98" s="1052" t="s">
        <v>368</v>
      </c>
      <c r="JM98" s="1053">
        <f t="shared" si="982"/>
        <v>3.0624298193166404E-4</v>
      </c>
      <c r="JN98" s="1054">
        <f t="shared" si="983"/>
        <v>2.3519450585634321E-4</v>
      </c>
      <c r="JO98" s="1055">
        <f t="shared" si="984"/>
        <v>2.4675922879515696E-4</v>
      </c>
      <c r="JP98" s="1056">
        <f t="shared" si="985"/>
        <v>2.4078979051288225E-4</v>
      </c>
      <c r="JQ98" s="1057">
        <f t="shared" si="986"/>
        <v>2.7907625758738573E-4</v>
      </c>
      <c r="JR98" s="1056">
        <f t="shared" si="987"/>
        <v>3.1897926634768739E-4</v>
      </c>
      <c r="JS98" s="1058">
        <f t="shared" si="872"/>
        <v>1.6141429669485011E-2</v>
      </c>
      <c r="JT98" s="1059">
        <f t="shared" si="873"/>
        <v>1.2711864406779662E-2</v>
      </c>
      <c r="JU98" s="1060">
        <f t="shared" si="874"/>
        <v>1.2437810945273632E-2</v>
      </c>
      <c r="JV98" s="1061">
        <f t="shared" si="875"/>
        <v>1.2325390304026294E-2</v>
      </c>
      <c r="JW98" s="1060">
        <f t="shared" si="876"/>
        <v>1.3411567476948869E-2</v>
      </c>
      <c r="JX98" s="1062">
        <f t="shared" si="877"/>
        <v>1.483924154987634E-2</v>
      </c>
      <c r="JY98" s="1058">
        <f>KE98/$KE$96</f>
        <v>9.7222222222222224E-2</v>
      </c>
      <c r="JZ98" s="1059">
        <f>KI98/$KI$96</f>
        <v>7.8125E-2</v>
      </c>
      <c r="KA98" s="1057">
        <f>KL98/$KL$96</f>
        <v>7.8125E-2</v>
      </c>
      <c r="KB98" s="1056">
        <f>KO98/$KO$96</f>
        <v>8.1521739130434784E-2</v>
      </c>
      <c r="KC98" s="1057">
        <f>KR98/$KR$96</f>
        <v>8.247422680412371E-2</v>
      </c>
      <c r="KD98" s="1063">
        <f>KU98/$KU$96</f>
        <v>8.6956521739130432E-2</v>
      </c>
      <c r="KE98" s="1064">
        <f t="shared" si="1143"/>
        <v>21</v>
      </c>
      <c r="KF98" s="1065"/>
      <c r="KG98" s="1112">
        <f t="shared" si="988"/>
        <v>0.39999999999999991</v>
      </c>
      <c r="KH98" s="3305">
        <f t="shared" si="989"/>
        <v>6</v>
      </c>
      <c r="KI98" s="1067">
        <f t="shared" si="1144"/>
        <v>15</v>
      </c>
      <c r="KJ98" s="1068" t="s">
        <v>353</v>
      </c>
      <c r="KK98" s="1113">
        <f t="shared" si="1019"/>
        <v>0</v>
      </c>
      <c r="KL98" s="1070">
        <v>15</v>
      </c>
      <c r="KM98" s="1071" t="s">
        <v>353</v>
      </c>
      <c r="KN98" s="1072">
        <f t="shared" si="1020"/>
        <v>0</v>
      </c>
      <c r="KO98" s="1073">
        <v>15</v>
      </c>
      <c r="KP98" s="1071"/>
      <c r="KQ98" s="1074">
        <f t="shared" si="1021"/>
        <v>-6.25E-2</v>
      </c>
      <c r="KR98" s="1073">
        <v>16</v>
      </c>
      <c r="KS98" s="1071"/>
      <c r="KT98" s="1074">
        <f t="shared" si="1022"/>
        <v>-0.11111111111111116</v>
      </c>
      <c r="KU98" s="1073">
        <v>18</v>
      </c>
      <c r="KV98" s="1075"/>
      <c r="KW98" s="2779">
        <f t="shared" si="1145"/>
        <v>0</v>
      </c>
      <c r="KX98" s="2786" t="str">
        <f t="shared" si="1023"/>
        <v>-</v>
      </c>
      <c r="KY98" s="2787">
        <f t="shared" si="1024"/>
        <v>0</v>
      </c>
      <c r="KZ98" s="2703">
        <f t="shared" si="1146"/>
        <v>0</v>
      </c>
      <c r="LA98" s="2786" t="str">
        <f t="shared" si="1025"/>
        <v>-</v>
      </c>
      <c r="LB98" s="2787">
        <f t="shared" si="1026"/>
        <v>0</v>
      </c>
      <c r="LC98" s="2952">
        <f t="shared" si="1039"/>
        <v>0</v>
      </c>
      <c r="LD98" s="1077">
        <v>0</v>
      </c>
      <c r="LE98" s="1078">
        <v>0</v>
      </c>
      <c r="LF98" s="2718">
        <v>0</v>
      </c>
      <c r="LG98" s="1077">
        <v>0</v>
      </c>
      <c r="LH98" s="2703">
        <v>0</v>
      </c>
      <c r="LI98" s="1079">
        <v>0</v>
      </c>
      <c r="LJ98" s="1077"/>
      <c r="LK98" s="2703"/>
      <c r="LL98" s="2704"/>
      <c r="LM98" s="2779">
        <f t="shared" si="1040"/>
        <v>21</v>
      </c>
      <c r="LN98" s="2786">
        <f t="shared" si="1027"/>
        <v>0.39999999999999991</v>
      </c>
      <c r="LO98" s="2787">
        <f t="shared" si="1028"/>
        <v>6</v>
      </c>
      <c r="LP98" s="2782">
        <f t="shared" si="1041"/>
        <v>15</v>
      </c>
      <c r="LQ98" s="2786">
        <f t="shared" si="1029"/>
        <v>0</v>
      </c>
      <c r="LR98" s="2787">
        <f t="shared" si="1042"/>
        <v>0</v>
      </c>
      <c r="LS98" s="2783">
        <f t="shared" si="1147"/>
        <v>15</v>
      </c>
      <c r="LT98" s="2837">
        <v>5</v>
      </c>
      <c r="LU98" s="1081">
        <v>4</v>
      </c>
      <c r="LV98" s="1084">
        <v>1</v>
      </c>
      <c r="LW98" s="1080">
        <v>8</v>
      </c>
      <c r="LX98" s="1081">
        <v>5</v>
      </c>
      <c r="LY98" s="1082">
        <v>7</v>
      </c>
      <c r="LZ98" s="1080"/>
      <c r="MA98" s="1081"/>
      <c r="MB98" s="1083"/>
      <c r="MC98" s="1080">
        <v>5</v>
      </c>
      <c r="MD98" s="1085">
        <v>5</v>
      </c>
      <c r="ME98" s="1086">
        <v>5</v>
      </c>
      <c r="MF98" s="1080"/>
      <c r="MG98" s="1081"/>
      <c r="MH98" s="1083"/>
      <c r="MI98" s="1080">
        <v>3</v>
      </c>
      <c r="MJ98" s="1085">
        <v>1</v>
      </c>
      <c r="MK98" s="1087" t="s">
        <v>353</v>
      </c>
      <c r="ML98" s="2863">
        <v>2</v>
      </c>
      <c r="MM98" s="2871" t="s">
        <v>353</v>
      </c>
      <c r="MN98" s="1088">
        <v>0</v>
      </c>
      <c r="MO98" s="2786" t="str">
        <f t="shared" si="1030"/>
        <v>-</v>
      </c>
      <c r="MP98" s="2787">
        <f t="shared" si="1031"/>
        <v>0</v>
      </c>
      <c r="MQ98" s="1085"/>
      <c r="MR98" s="3185"/>
      <c r="MS98" s="2786" t="str">
        <f t="shared" si="990"/>
        <v>-</v>
      </c>
      <c r="MT98" s="2787">
        <f t="shared" si="991"/>
        <v>0</v>
      </c>
      <c r="MU98" s="3147"/>
      <c r="MV98" s="3164"/>
      <c r="MW98" s="1089">
        <f t="shared" si="1148"/>
        <v>21</v>
      </c>
      <c r="MX98" s="1120">
        <v>0</v>
      </c>
      <c r="MY98" s="1090">
        <v>0</v>
      </c>
      <c r="MZ98" s="1091">
        <v>0</v>
      </c>
      <c r="NA98" s="1090">
        <v>0</v>
      </c>
      <c r="NB98" s="1091">
        <v>4</v>
      </c>
      <c r="NC98" s="1090">
        <v>0</v>
      </c>
      <c r="ND98" s="1091">
        <v>2</v>
      </c>
      <c r="NE98" s="1090">
        <v>1</v>
      </c>
      <c r="NF98" s="1091">
        <v>10</v>
      </c>
      <c r="NG98" s="1090">
        <v>0</v>
      </c>
      <c r="NH98" s="1090">
        <v>1</v>
      </c>
      <c r="NI98" s="1090">
        <v>0</v>
      </c>
      <c r="NJ98" s="1090">
        <v>1</v>
      </c>
      <c r="NK98" s="1090">
        <v>0</v>
      </c>
      <c r="NL98" s="1090">
        <v>0</v>
      </c>
      <c r="NM98" s="1090">
        <v>0</v>
      </c>
      <c r="NN98" s="1090">
        <v>0</v>
      </c>
      <c r="NO98" s="1090">
        <v>2</v>
      </c>
      <c r="NP98" s="1090">
        <v>0</v>
      </c>
      <c r="NQ98" s="1090">
        <v>0</v>
      </c>
      <c r="NR98" s="1134">
        <v>0</v>
      </c>
    </row>
    <row r="99" spans="1:382" s="88" customFormat="1" ht="20.100000000000001" customHeight="1">
      <c r="A99" s="566"/>
      <c r="B99" s="567" t="s">
        <v>777</v>
      </c>
      <c r="C99" s="567"/>
      <c r="D99" s="568" t="s">
        <v>772</v>
      </c>
      <c r="E99" s="569" t="s">
        <v>368</v>
      </c>
      <c r="F99" s="570" t="s">
        <v>368</v>
      </c>
      <c r="G99" s="571" t="s">
        <v>368</v>
      </c>
      <c r="H99" s="572">
        <f t="shared" si="969"/>
        <v>7.2920340263917683E-3</v>
      </c>
      <c r="I99" s="573">
        <f t="shared" si="970"/>
        <v>7.2218606126064266E-3</v>
      </c>
      <c r="J99" s="574">
        <f t="shared" si="971"/>
        <v>6.5662220095280242E-3</v>
      </c>
      <c r="K99" s="575">
        <f t="shared" si="1049"/>
        <v>6.4081477679300029E-3</v>
      </c>
      <c r="L99" s="576">
        <f t="shared" si="1050"/>
        <v>6.468670765124104E-3</v>
      </c>
      <c r="M99" s="577">
        <f t="shared" si="1051"/>
        <v>6.4949236044661322E-3</v>
      </c>
      <c r="N99" s="578">
        <f t="shared" si="859"/>
        <v>8.6388804716123521E-2</v>
      </c>
      <c r="O99" s="579">
        <f t="shared" si="881"/>
        <v>8.6487669772621276E-2</v>
      </c>
      <c r="P99" s="580">
        <f t="shared" si="882"/>
        <v>8.1788277511961716E-2</v>
      </c>
      <c r="Q99" s="581">
        <f t="shared" si="883"/>
        <v>7.9602512657828944E-2</v>
      </c>
      <c r="R99" s="580">
        <f t="shared" si="884"/>
        <v>8.1108942162174014E-2</v>
      </c>
      <c r="S99" s="582">
        <f t="shared" si="885"/>
        <v>8.0612793209707309E-2</v>
      </c>
      <c r="T99" s="578">
        <f>Z99/$Z$96</f>
        <v>0.56318467524693205</v>
      </c>
      <c r="U99" s="579">
        <f>AC99/$AC$96</f>
        <v>0.5748718921996584</v>
      </c>
      <c r="V99" s="574">
        <f>AF99/$AF$96</f>
        <v>0.56943576931084738</v>
      </c>
      <c r="W99" s="583">
        <f>AH99/$AH$96</f>
        <v>0.56404912541868257</v>
      </c>
      <c r="X99" s="574">
        <f>AJ99/$AJ$96</f>
        <v>0.54506595917164125</v>
      </c>
      <c r="Y99" s="584">
        <f>AL99/$AL$96</f>
        <v>0.54666468357254405</v>
      </c>
      <c r="Z99" s="2043">
        <f t="shared" si="1032"/>
        <v>9408</v>
      </c>
      <c r="AA99" s="2190">
        <f t="shared" si="1061"/>
        <v>3.5325189831627579E-2</v>
      </c>
      <c r="AB99" s="2191">
        <f t="shared" si="972"/>
        <v>321</v>
      </c>
      <c r="AC99" s="2032">
        <f t="shared" si="664"/>
        <v>9087</v>
      </c>
      <c r="AD99" s="585">
        <f t="shared" si="1062"/>
        <v>0.10749542961608771</v>
      </c>
      <c r="AE99" s="2025">
        <f t="shared" si="973"/>
        <v>882</v>
      </c>
      <c r="AF99" s="586" t="s">
        <v>126</v>
      </c>
      <c r="AG99" s="585">
        <f t="shared" si="974"/>
        <v>8.273950910530492E-2</v>
      </c>
      <c r="AH99" s="2052">
        <v>7578</v>
      </c>
      <c r="AI99" s="585">
        <f t="shared" si="975"/>
        <v>2.4607896160086629E-2</v>
      </c>
      <c r="AJ99" s="587">
        <v>7396</v>
      </c>
      <c r="AK99" s="588">
        <f t="shared" si="992"/>
        <v>6.1216161066521835E-3</v>
      </c>
      <c r="AL99" s="2052">
        <v>7351</v>
      </c>
      <c r="AM99" s="589">
        <f t="shared" si="993"/>
        <v>2.7537042214145879E-2</v>
      </c>
      <c r="AN99" s="2067">
        <v>7154</v>
      </c>
      <c r="AO99" s="585">
        <f t="shared" si="976"/>
        <v>2.5957263731535951E-2</v>
      </c>
      <c r="AP99" s="2052">
        <v>6973</v>
      </c>
      <c r="AQ99" s="589">
        <f t="shared" si="977"/>
        <v>4.2457766482284276E-2</v>
      </c>
      <c r="AR99" s="2067">
        <v>6689</v>
      </c>
      <c r="AS99" s="585">
        <f t="shared" si="978"/>
        <v>-0.19728789151566062</v>
      </c>
      <c r="AT99" s="2052">
        <v>8333</v>
      </c>
      <c r="AU99" s="589" t="str">
        <f t="shared" si="979"/>
        <v>-</v>
      </c>
      <c r="AV99" s="2067" t="s">
        <v>368</v>
      </c>
      <c r="AW99" s="585" t="str">
        <f t="shared" si="980"/>
        <v>-</v>
      </c>
      <c r="AX99" s="2052" t="s">
        <v>368</v>
      </c>
      <c r="AY99" s="589" t="str">
        <f t="shared" si="994"/>
        <v>-</v>
      </c>
      <c r="AZ99" s="2081" t="s">
        <v>368</v>
      </c>
      <c r="BA99" s="2092">
        <f t="shared" si="1033"/>
        <v>3489</v>
      </c>
      <c r="BB99" s="2102">
        <f t="shared" si="1078"/>
        <v>3326</v>
      </c>
      <c r="BC99" s="2111">
        <v>2988</v>
      </c>
      <c r="BD99" s="590">
        <f t="shared" si="1079"/>
        <v>5919</v>
      </c>
      <c r="BE99" s="591">
        <f t="shared" si="1080"/>
        <v>5761</v>
      </c>
      <c r="BF99" s="2135">
        <v>5217</v>
      </c>
      <c r="BG99" s="2145">
        <f t="shared" si="1081"/>
        <v>2636</v>
      </c>
      <c r="BH99" s="593">
        <f t="shared" si="1082"/>
        <v>937</v>
      </c>
      <c r="BI99" s="593">
        <f t="shared" si="1083"/>
        <v>1699</v>
      </c>
      <c r="BJ99" s="592">
        <f t="shared" si="1084"/>
        <v>6772</v>
      </c>
      <c r="BK99" s="593">
        <f t="shared" si="1085"/>
        <v>2552</v>
      </c>
      <c r="BL99" s="594">
        <f t="shared" si="1086"/>
        <v>4220</v>
      </c>
      <c r="BM99" s="2125">
        <f t="shared" si="1034"/>
        <v>9408</v>
      </c>
      <c r="BN99" s="3271"/>
      <c r="BO99" s="595"/>
      <c r="BP99" s="596">
        <f t="shared" si="1059"/>
        <v>5766</v>
      </c>
      <c r="BQ99" s="2162">
        <f t="shared" si="981"/>
        <v>3.130030406009654E-2</v>
      </c>
      <c r="BR99" s="2163">
        <f t="shared" si="1035"/>
        <v>175</v>
      </c>
      <c r="BS99" s="597">
        <f t="shared" si="995"/>
        <v>5591</v>
      </c>
      <c r="BT99" s="598">
        <f t="shared" si="996"/>
        <v>4.0766939687267412E-2</v>
      </c>
      <c r="BU99" s="599">
        <v>5372</v>
      </c>
      <c r="BV99" s="598">
        <f t="shared" si="997"/>
        <v>7.2469554801357638E-2</v>
      </c>
      <c r="BW99" s="599">
        <v>5009</v>
      </c>
      <c r="BX99" s="598">
        <f t="shared" si="998"/>
        <v>7.007049775688956E-2</v>
      </c>
      <c r="BY99" s="600">
        <v>4681</v>
      </c>
      <c r="BZ99" s="601">
        <f t="shared" si="1036"/>
        <v>2144</v>
      </c>
      <c r="CA99" s="602">
        <v>2046</v>
      </c>
      <c r="CB99" s="603">
        <v>1950</v>
      </c>
      <c r="CC99" s="604">
        <f t="shared" si="1037"/>
        <v>3622</v>
      </c>
      <c r="CD99" s="605">
        <v>3545</v>
      </c>
      <c r="CE99" s="603">
        <v>3422</v>
      </c>
      <c r="CF99" s="606">
        <f t="shared" si="454"/>
        <v>0</v>
      </c>
      <c r="CG99" s="607">
        <v>0</v>
      </c>
      <c r="CH99" s="608">
        <v>0</v>
      </c>
      <c r="CI99" s="606">
        <f t="shared" si="1060"/>
        <v>5766</v>
      </c>
      <c r="CJ99" s="608">
        <v>2144</v>
      </c>
      <c r="CK99" s="609">
        <v>3622</v>
      </c>
      <c r="CL99" s="610">
        <f t="shared" si="800"/>
        <v>3642</v>
      </c>
      <c r="CM99" s="611">
        <f t="shared" si="999"/>
        <v>4.176201372997701E-2</v>
      </c>
      <c r="CN99" s="2006">
        <f t="shared" si="1000"/>
        <v>146</v>
      </c>
      <c r="CO99" s="612">
        <f t="shared" si="1001"/>
        <v>3496</v>
      </c>
      <c r="CP99" s="613">
        <f t="shared" si="1002"/>
        <v>0.23402753265090004</v>
      </c>
      <c r="CQ99" s="614">
        <v>2833</v>
      </c>
      <c r="CR99" s="615">
        <f t="shared" si="1003"/>
        <v>0.10276372129233158</v>
      </c>
      <c r="CS99" s="614">
        <v>2569</v>
      </c>
      <c r="CT99" s="615">
        <f t="shared" si="1003"/>
        <v>-5.3775322283609595E-2</v>
      </c>
      <c r="CU99" s="616">
        <v>2715</v>
      </c>
      <c r="CV99" s="617">
        <f t="shared" si="1087"/>
        <v>1345</v>
      </c>
      <c r="CW99" s="618">
        <f t="shared" si="1088"/>
        <v>1280</v>
      </c>
      <c r="CX99" s="619">
        <v>2708</v>
      </c>
      <c r="CY99" s="620">
        <f t="shared" si="1149"/>
        <v>2297</v>
      </c>
      <c r="CZ99" s="621">
        <f t="shared" si="1089"/>
        <v>2216</v>
      </c>
      <c r="DA99" s="622">
        <v>1795</v>
      </c>
      <c r="DB99" s="606">
        <f t="shared" si="1090"/>
        <v>2636</v>
      </c>
      <c r="DC99" s="623">
        <f t="shared" si="1091"/>
        <v>937</v>
      </c>
      <c r="DD99" s="624">
        <f t="shared" si="1092"/>
        <v>1699</v>
      </c>
      <c r="DE99" s="606">
        <f t="shared" si="1093"/>
        <v>1006</v>
      </c>
      <c r="DF99" s="624">
        <f t="shared" si="1094"/>
        <v>408</v>
      </c>
      <c r="DG99" s="1140">
        <f t="shared" si="1095"/>
        <v>598</v>
      </c>
      <c r="DH99" s="1146">
        <f t="shared" si="1096"/>
        <v>584</v>
      </c>
      <c r="DI99" s="625">
        <f t="shared" si="1004"/>
        <v>575</v>
      </c>
      <c r="DJ99" s="626">
        <f t="shared" si="1005"/>
        <v>520</v>
      </c>
      <c r="DK99" s="627">
        <f t="shared" si="1097"/>
        <v>254</v>
      </c>
      <c r="DL99" s="627">
        <f t="shared" si="1098"/>
        <v>330</v>
      </c>
      <c r="DM99" s="628">
        <f t="shared" si="1099"/>
        <v>301</v>
      </c>
      <c r="DN99" s="625">
        <f t="shared" si="1100"/>
        <v>303</v>
      </c>
      <c r="DO99" s="629">
        <v>277</v>
      </c>
      <c r="DP99" s="630">
        <f t="shared" si="1101"/>
        <v>283</v>
      </c>
      <c r="DQ99" s="625">
        <f t="shared" si="1102"/>
        <v>272</v>
      </c>
      <c r="DR99" s="631">
        <v>243</v>
      </c>
      <c r="DS99" s="632">
        <v>152</v>
      </c>
      <c r="DT99" s="633">
        <v>152</v>
      </c>
      <c r="DU99" s="634">
        <v>134</v>
      </c>
      <c r="DV99" s="635">
        <v>149</v>
      </c>
      <c r="DW99" s="636">
        <v>151</v>
      </c>
      <c r="DX99" s="637">
        <v>143</v>
      </c>
      <c r="DY99" s="635">
        <v>102</v>
      </c>
      <c r="DZ99" s="636">
        <v>98</v>
      </c>
      <c r="EA99" s="638">
        <v>86</v>
      </c>
      <c r="EB99" s="639">
        <v>181</v>
      </c>
      <c r="EC99" s="636">
        <v>174</v>
      </c>
      <c r="ED99" s="640">
        <v>157</v>
      </c>
      <c r="EE99" s="641">
        <f t="shared" si="1006"/>
        <v>3</v>
      </c>
      <c r="EF99" s="642">
        <f t="shared" si="1007"/>
        <v>3</v>
      </c>
      <c r="EG99" s="643">
        <f t="shared" si="1008"/>
        <v>3</v>
      </c>
      <c r="EH99" s="620">
        <f t="shared" si="1103"/>
        <v>0</v>
      </c>
      <c r="EI99" s="644">
        <f t="shared" si="1104"/>
        <v>3</v>
      </c>
      <c r="EJ99" s="645">
        <f t="shared" si="1105"/>
        <v>3</v>
      </c>
      <c r="EK99" s="643">
        <f t="shared" si="1106"/>
        <v>3</v>
      </c>
      <c r="EL99" s="646">
        <v>3</v>
      </c>
      <c r="EM99" s="645">
        <f t="shared" si="1107"/>
        <v>0</v>
      </c>
      <c r="EN99" s="642">
        <f t="shared" si="1108"/>
        <v>0</v>
      </c>
      <c r="EO99" s="646">
        <v>0</v>
      </c>
      <c r="EP99" s="647">
        <v>0</v>
      </c>
      <c r="EQ99" s="648">
        <v>0</v>
      </c>
      <c r="ER99" s="649">
        <v>0</v>
      </c>
      <c r="ES99" s="650">
        <v>3</v>
      </c>
      <c r="ET99" s="651">
        <v>3</v>
      </c>
      <c r="EU99" s="646">
        <v>3</v>
      </c>
      <c r="EV99" s="647">
        <v>0</v>
      </c>
      <c r="EW99" s="648">
        <v>0</v>
      </c>
      <c r="EX99" s="652">
        <v>0</v>
      </c>
      <c r="EY99" s="653">
        <v>0</v>
      </c>
      <c r="EZ99" s="648">
        <v>0</v>
      </c>
      <c r="FA99" s="654">
        <v>0</v>
      </c>
      <c r="FB99" s="641">
        <f t="shared" si="1009"/>
        <v>375</v>
      </c>
      <c r="FC99" s="655">
        <f t="shared" si="1010"/>
        <v>367</v>
      </c>
      <c r="FD99" s="656">
        <f t="shared" si="1011"/>
        <v>338</v>
      </c>
      <c r="FE99" s="657">
        <f t="shared" si="1109"/>
        <v>160</v>
      </c>
      <c r="FF99" s="657">
        <f t="shared" si="1110"/>
        <v>215</v>
      </c>
      <c r="FG99" s="645">
        <f t="shared" si="1111"/>
        <v>187</v>
      </c>
      <c r="FH99" s="656">
        <f t="shared" si="1112"/>
        <v>191</v>
      </c>
      <c r="FI99" s="658">
        <v>178</v>
      </c>
      <c r="FJ99" s="659">
        <f t="shared" si="1113"/>
        <v>188</v>
      </c>
      <c r="FK99" s="655">
        <f t="shared" si="1114"/>
        <v>176</v>
      </c>
      <c r="FL99" s="660">
        <v>160</v>
      </c>
      <c r="FM99" s="661">
        <v>87</v>
      </c>
      <c r="FN99" s="662">
        <v>84</v>
      </c>
      <c r="FO99" s="619">
        <v>80</v>
      </c>
      <c r="FP99" s="663">
        <v>100</v>
      </c>
      <c r="FQ99" s="662">
        <v>107</v>
      </c>
      <c r="FR99" s="619">
        <v>98</v>
      </c>
      <c r="FS99" s="663">
        <v>73</v>
      </c>
      <c r="FT99" s="662">
        <v>66</v>
      </c>
      <c r="FU99" s="664">
        <v>62</v>
      </c>
      <c r="FV99" s="665">
        <v>115</v>
      </c>
      <c r="FW99" s="662">
        <v>110</v>
      </c>
      <c r="FX99" s="666">
        <v>98</v>
      </c>
      <c r="FY99" s="641">
        <f t="shared" si="1012"/>
        <v>1430</v>
      </c>
      <c r="FZ99" s="667">
        <f t="shared" si="1013"/>
        <v>1388</v>
      </c>
      <c r="GA99" s="668">
        <f t="shared" si="1014"/>
        <v>921</v>
      </c>
      <c r="GB99" s="620">
        <f t="shared" si="1115"/>
        <v>516</v>
      </c>
      <c r="GC99" s="620">
        <f t="shared" si="1116"/>
        <v>914</v>
      </c>
      <c r="GD99" s="645">
        <f t="shared" si="1117"/>
        <v>1302</v>
      </c>
      <c r="GE99" s="668">
        <f t="shared" si="1118"/>
        <v>1278</v>
      </c>
      <c r="GF99" s="669">
        <v>831</v>
      </c>
      <c r="GG99" s="670">
        <f t="shared" si="1119"/>
        <v>128</v>
      </c>
      <c r="GH99" s="667">
        <f t="shared" si="1120"/>
        <v>110</v>
      </c>
      <c r="GI99" s="671">
        <v>90</v>
      </c>
      <c r="GJ99" s="672">
        <v>464</v>
      </c>
      <c r="GK99" s="673">
        <v>448</v>
      </c>
      <c r="GL99" s="674">
        <v>305</v>
      </c>
      <c r="GM99" s="675">
        <v>838</v>
      </c>
      <c r="GN99" s="673">
        <v>830</v>
      </c>
      <c r="GO99" s="676">
        <v>526</v>
      </c>
      <c r="GP99" s="675">
        <v>52</v>
      </c>
      <c r="GQ99" s="673">
        <v>43</v>
      </c>
      <c r="GR99" s="677">
        <v>32</v>
      </c>
      <c r="GS99" s="672">
        <v>76</v>
      </c>
      <c r="GT99" s="673">
        <v>67</v>
      </c>
      <c r="GU99" s="678">
        <v>58</v>
      </c>
      <c r="GV99" s="641">
        <f t="shared" si="1015"/>
        <v>13</v>
      </c>
      <c r="GW99" s="679">
        <f t="shared" si="1016"/>
        <v>13</v>
      </c>
      <c r="GX99" s="680">
        <f t="shared" si="1017"/>
        <v>17</v>
      </c>
      <c r="GY99" s="620">
        <f t="shared" si="1121"/>
        <v>9</v>
      </c>
      <c r="GZ99" s="620">
        <f t="shared" si="1122"/>
        <v>4</v>
      </c>
      <c r="HA99" s="645">
        <f t="shared" si="1123"/>
        <v>7</v>
      </c>
      <c r="HB99" s="680">
        <f t="shared" si="1124"/>
        <v>12</v>
      </c>
      <c r="HC99" s="681">
        <f t="shared" si="1018"/>
        <v>12</v>
      </c>
      <c r="HD99" s="645">
        <f t="shared" si="1125"/>
        <v>6</v>
      </c>
      <c r="HE99" s="680">
        <f t="shared" si="1126"/>
        <v>1</v>
      </c>
      <c r="HF99" s="682">
        <f t="shared" si="1127"/>
        <v>5</v>
      </c>
      <c r="HG99" s="683">
        <v>7</v>
      </c>
      <c r="HH99" s="591">
        <v>7</v>
      </c>
      <c r="HI99" s="684">
        <v>6</v>
      </c>
      <c r="HJ99" s="685">
        <v>0</v>
      </c>
      <c r="HK99" s="591">
        <v>5</v>
      </c>
      <c r="HL99" s="684">
        <v>6</v>
      </c>
      <c r="HM99" s="685">
        <v>2</v>
      </c>
      <c r="HN99" s="591">
        <v>0</v>
      </c>
      <c r="HO99" s="686">
        <v>0</v>
      </c>
      <c r="HP99" s="683">
        <v>4</v>
      </c>
      <c r="HQ99" s="591">
        <v>1</v>
      </c>
      <c r="HR99" s="687">
        <v>5</v>
      </c>
      <c r="HS99" s="688">
        <f t="shared" si="1128"/>
        <v>1237</v>
      </c>
      <c r="HT99" s="689">
        <f t="shared" si="1129"/>
        <v>1150</v>
      </c>
      <c r="HU99" s="690">
        <f t="shared" si="1130"/>
        <v>1034</v>
      </c>
      <c r="HV99" s="620">
        <f t="shared" si="1131"/>
        <v>406</v>
      </c>
      <c r="HW99" s="691">
        <f t="shared" si="1132"/>
        <v>831</v>
      </c>
      <c r="HX99" s="645">
        <f t="shared" si="1133"/>
        <v>836</v>
      </c>
      <c r="HY99" s="690">
        <f t="shared" si="1134"/>
        <v>796</v>
      </c>
      <c r="HZ99" s="692">
        <v>709</v>
      </c>
      <c r="IA99" s="645">
        <f t="shared" si="1135"/>
        <v>401</v>
      </c>
      <c r="IB99" s="690">
        <f t="shared" si="1135"/>
        <v>354</v>
      </c>
      <c r="IC99" s="693">
        <v>325</v>
      </c>
      <c r="ID99" s="694">
        <v>227</v>
      </c>
      <c r="IE99" s="695">
        <v>230</v>
      </c>
      <c r="IF99" s="692">
        <v>201</v>
      </c>
      <c r="IG99" s="696">
        <v>609</v>
      </c>
      <c r="IH99" s="695">
        <v>566</v>
      </c>
      <c r="II99" s="692">
        <v>508</v>
      </c>
      <c r="IJ99" s="696">
        <v>179</v>
      </c>
      <c r="IK99" s="695">
        <v>152</v>
      </c>
      <c r="IL99" s="697">
        <v>132</v>
      </c>
      <c r="IM99" s="696">
        <v>222</v>
      </c>
      <c r="IN99" s="695">
        <v>202</v>
      </c>
      <c r="IO99" s="698">
        <v>193</v>
      </c>
      <c r="IP99" s="1943">
        <f t="shared" si="1136"/>
        <v>9408</v>
      </c>
      <c r="IQ99" s="3216">
        <f t="shared" si="1137"/>
        <v>509</v>
      </c>
      <c r="IR99" s="3230">
        <v>201</v>
      </c>
      <c r="IS99" s="3231">
        <v>308</v>
      </c>
      <c r="IT99" s="3216">
        <f t="shared" si="1138"/>
        <v>693</v>
      </c>
      <c r="IU99" s="3230">
        <v>179</v>
      </c>
      <c r="IV99" s="3231">
        <v>514</v>
      </c>
      <c r="IW99" s="3216">
        <f t="shared" si="1139"/>
        <v>1783</v>
      </c>
      <c r="IX99" s="3230">
        <v>485</v>
      </c>
      <c r="IY99" s="3231">
        <v>1298</v>
      </c>
      <c r="IZ99" s="3216">
        <f t="shared" si="1140"/>
        <v>1771</v>
      </c>
      <c r="JA99" s="3230">
        <v>511</v>
      </c>
      <c r="JB99" s="3231">
        <v>1260</v>
      </c>
      <c r="JC99" s="3216">
        <f t="shared" si="1141"/>
        <v>1277</v>
      </c>
      <c r="JD99" s="3230">
        <v>477</v>
      </c>
      <c r="JE99" s="3231">
        <v>800</v>
      </c>
      <c r="JF99" s="3216">
        <f t="shared" si="1142"/>
        <v>3375</v>
      </c>
      <c r="JG99" s="3230">
        <v>1636</v>
      </c>
      <c r="JH99" s="3232">
        <v>1739</v>
      </c>
      <c r="JI99" s="87"/>
      <c r="JJ99" s="970" t="s">
        <v>368</v>
      </c>
      <c r="JK99" s="971" t="s">
        <v>368</v>
      </c>
      <c r="JL99" s="972" t="s">
        <v>765</v>
      </c>
      <c r="JM99" s="973">
        <f t="shared" si="982"/>
        <v>2.1728668718008545E-3</v>
      </c>
      <c r="JN99" s="974">
        <f t="shared" si="983"/>
        <v>2.4146635934584569E-3</v>
      </c>
      <c r="JO99" s="975">
        <f t="shared" si="984"/>
        <v>2.5827465947226426E-3</v>
      </c>
      <c r="JP99" s="976">
        <f t="shared" si="985"/>
        <v>2.4721085159322576E-3</v>
      </c>
      <c r="JQ99" s="977">
        <f t="shared" si="986"/>
        <v>2.8256471080722809E-3</v>
      </c>
      <c r="JR99" s="976">
        <f t="shared" si="987"/>
        <v>3.065745171008329E-3</v>
      </c>
      <c r="JS99" s="978">
        <f t="shared" si="872"/>
        <v>0.11452728670253651</v>
      </c>
      <c r="JT99" s="979">
        <f t="shared" si="873"/>
        <v>0.13050847457627118</v>
      </c>
      <c r="JU99" s="980">
        <f t="shared" si="874"/>
        <v>0.13018242122719734</v>
      </c>
      <c r="JV99" s="981">
        <f t="shared" si="875"/>
        <v>0.12654067378800329</v>
      </c>
      <c r="JW99" s="980">
        <f t="shared" si="876"/>
        <v>0.13579212070410729</v>
      </c>
      <c r="JX99" s="982">
        <f t="shared" si="877"/>
        <v>0.14262159934047816</v>
      </c>
      <c r="JY99" s="978">
        <f>KE99/$KE$96</f>
        <v>0.68981481481481477</v>
      </c>
      <c r="JZ99" s="979">
        <f>KI99/$KI$96</f>
        <v>0.80208333333333337</v>
      </c>
      <c r="KA99" s="977">
        <f>KL99/$KL$96</f>
        <v>0.81770833333333337</v>
      </c>
      <c r="KB99" s="976">
        <f>KO99/$KO$96</f>
        <v>0.83695652173913049</v>
      </c>
      <c r="KC99" s="977">
        <f>KR99/$KR$96</f>
        <v>0.83505154639175261</v>
      </c>
      <c r="KD99" s="983">
        <f>KU99/$KU$96</f>
        <v>0.83574879227053145</v>
      </c>
      <c r="KE99" s="984">
        <f t="shared" si="1143"/>
        <v>149</v>
      </c>
      <c r="KF99" s="985"/>
      <c r="KG99" s="986">
        <f t="shared" si="988"/>
        <v>-3.2467532467532423E-2</v>
      </c>
      <c r="KH99" s="3300">
        <f t="shared" si="989"/>
        <v>-5</v>
      </c>
      <c r="KI99" s="987">
        <f t="shared" si="1144"/>
        <v>154</v>
      </c>
      <c r="KJ99" s="988"/>
      <c r="KK99" s="989">
        <f t="shared" si="1019"/>
        <v>-1.9108280254777066E-2</v>
      </c>
      <c r="KL99" s="990">
        <v>157</v>
      </c>
      <c r="KM99" s="991" t="s">
        <v>353</v>
      </c>
      <c r="KN99" s="992">
        <f t="shared" si="1020"/>
        <v>1.9480519480519431E-2</v>
      </c>
      <c r="KO99" s="993">
        <v>154</v>
      </c>
      <c r="KP99" s="991"/>
      <c r="KQ99" s="994">
        <f t="shared" si="1021"/>
        <v>-4.9382716049382713E-2</v>
      </c>
      <c r="KR99" s="993">
        <v>162</v>
      </c>
      <c r="KS99" s="991"/>
      <c r="KT99" s="994">
        <f t="shared" si="1022"/>
        <v>-6.3583815028901758E-2</v>
      </c>
      <c r="KU99" s="993">
        <v>173</v>
      </c>
      <c r="KV99" s="995"/>
      <c r="KW99" s="2769">
        <f t="shared" si="1145"/>
        <v>2</v>
      </c>
      <c r="KX99" s="2770">
        <f t="shared" si="1023"/>
        <v>0</v>
      </c>
      <c r="KY99" s="2771">
        <f t="shared" si="1024"/>
        <v>0</v>
      </c>
      <c r="KZ99" s="2964">
        <f t="shared" si="1146"/>
        <v>2</v>
      </c>
      <c r="LA99" s="2770">
        <f t="shared" si="1025"/>
        <v>0</v>
      </c>
      <c r="LB99" s="2771">
        <f t="shared" si="1026"/>
        <v>0</v>
      </c>
      <c r="LC99" s="2950">
        <f t="shared" si="1039"/>
        <v>2</v>
      </c>
      <c r="LD99" s="996">
        <v>1</v>
      </c>
      <c r="LE99" s="997">
        <v>1</v>
      </c>
      <c r="LF99" s="2716">
        <v>1</v>
      </c>
      <c r="LG99" s="996">
        <v>1</v>
      </c>
      <c r="LH99" s="2699">
        <v>1</v>
      </c>
      <c r="LI99" s="998">
        <v>1</v>
      </c>
      <c r="LJ99" s="996"/>
      <c r="LK99" s="2699"/>
      <c r="LL99" s="2700"/>
      <c r="LM99" s="2769">
        <f t="shared" si="1040"/>
        <v>147</v>
      </c>
      <c r="LN99" s="2770">
        <f t="shared" si="1027"/>
        <v>-3.289473684210531E-2</v>
      </c>
      <c r="LO99" s="2771">
        <f t="shared" si="1028"/>
        <v>-5</v>
      </c>
      <c r="LP99" s="2772">
        <f t="shared" si="1041"/>
        <v>152</v>
      </c>
      <c r="LQ99" s="2770">
        <f t="shared" si="1029"/>
        <v>-1.9354838709677469E-2</v>
      </c>
      <c r="LR99" s="2771">
        <f t="shared" si="1042"/>
        <v>-3</v>
      </c>
      <c r="LS99" s="2773">
        <f t="shared" si="1147"/>
        <v>155</v>
      </c>
      <c r="LT99" s="2835">
        <v>62</v>
      </c>
      <c r="LU99" s="1000">
        <v>62</v>
      </c>
      <c r="LV99" s="1001">
        <v>61</v>
      </c>
      <c r="LW99" s="999">
        <v>2</v>
      </c>
      <c r="LX99" s="1000">
        <v>2</v>
      </c>
      <c r="LY99" s="1002">
        <v>2</v>
      </c>
      <c r="LZ99" s="999"/>
      <c r="MA99" s="1000"/>
      <c r="MB99" s="1002"/>
      <c r="MC99" s="999">
        <v>12</v>
      </c>
      <c r="MD99" s="1003">
        <v>13</v>
      </c>
      <c r="ME99" s="1002">
        <v>13</v>
      </c>
      <c r="MF99" s="999"/>
      <c r="MG99" s="1000"/>
      <c r="MH99" s="1002"/>
      <c r="MI99" s="999">
        <v>71</v>
      </c>
      <c r="MJ99" s="1003">
        <v>75</v>
      </c>
      <c r="MK99" s="1004"/>
      <c r="ML99" s="2861">
        <v>79</v>
      </c>
      <c r="MM99" s="2869" t="s">
        <v>353</v>
      </c>
      <c r="MN99" s="1005">
        <v>0</v>
      </c>
      <c r="MO99" s="2770" t="str">
        <f t="shared" si="1030"/>
        <v>-</v>
      </c>
      <c r="MP99" s="2771">
        <f t="shared" si="1031"/>
        <v>0</v>
      </c>
      <c r="MQ99" s="1006"/>
      <c r="MR99" s="3183"/>
      <c r="MS99" s="2770" t="str">
        <f t="shared" si="990"/>
        <v>-</v>
      </c>
      <c r="MT99" s="2771">
        <f t="shared" si="991"/>
        <v>0</v>
      </c>
      <c r="MU99" s="3145"/>
      <c r="MV99" s="3162"/>
      <c r="MW99" s="1007">
        <f t="shared" si="1148"/>
        <v>149</v>
      </c>
      <c r="MX99" s="1130">
        <v>2</v>
      </c>
      <c r="MY99" s="1008">
        <v>1</v>
      </c>
      <c r="MZ99" s="1009">
        <v>0</v>
      </c>
      <c r="NA99" s="1008">
        <v>0</v>
      </c>
      <c r="NB99" s="1009">
        <v>25</v>
      </c>
      <c r="NC99" s="1008">
        <v>0</v>
      </c>
      <c r="ND99" s="1009">
        <v>4</v>
      </c>
      <c r="NE99" s="1008">
        <v>4</v>
      </c>
      <c r="NF99" s="1009">
        <v>19</v>
      </c>
      <c r="NG99" s="1008">
        <v>3</v>
      </c>
      <c r="NH99" s="1008">
        <v>2</v>
      </c>
      <c r="NI99" s="1008">
        <v>0</v>
      </c>
      <c r="NJ99" s="1008">
        <v>29</v>
      </c>
      <c r="NK99" s="1008">
        <v>10</v>
      </c>
      <c r="NL99" s="1008">
        <v>5</v>
      </c>
      <c r="NM99" s="1008">
        <v>1</v>
      </c>
      <c r="NN99" s="1008">
        <v>3</v>
      </c>
      <c r="NO99" s="1008">
        <v>6</v>
      </c>
      <c r="NP99" s="1008">
        <v>0</v>
      </c>
      <c r="NQ99" s="1008">
        <v>0</v>
      </c>
      <c r="NR99" s="1131">
        <v>35</v>
      </c>
    </row>
    <row r="100" spans="1:382" s="91" customFormat="1" ht="20.100000000000001" customHeight="1">
      <c r="A100" s="782" t="s">
        <v>404</v>
      </c>
      <c r="B100" s="783"/>
      <c r="C100" s="783"/>
      <c r="D100" s="784" t="s">
        <v>97</v>
      </c>
      <c r="E100" s="785">
        <v>121</v>
      </c>
      <c r="F100" s="786">
        <v>117</v>
      </c>
      <c r="G100" s="867">
        <v>121</v>
      </c>
      <c r="H100" s="788">
        <f t="shared" si="969"/>
        <v>6.3557269362683351E-5</v>
      </c>
      <c r="I100" s="789">
        <f t="shared" si="970"/>
        <v>7.6295655200860228E-5</v>
      </c>
      <c r="J100" s="790">
        <f t="shared" si="971"/>
        <v>6.4021664931412789E-5</v>
      </c>
      <c r="K100" s="791">
        <f t="shared" si="1049"/>
        <v>7.2723767226442359E-5</v>
      </c>
      <c r="L100" s="792">
        <f t="shared" si="1050"/>
        <v>7.259324952748792E-5</v>
      </c>
      <c r="M100" s="793">
        <f t="shared" si="1051"/>
        <v>7.4217600704006961E-5</v>
      </c>
      <c r="N100" s="794">
        <f t="shared" si="859"/>
        <v>7.5296364654784537E-4</v>
      </c>
      <c r="O100" s="795">
        <f t="shared" si="881"/>
        <v>9.1370268495341068E-4</v>
      </c>
      <c r="P100" s="796">
        <f t="shared" si="882"/>
        <v>7.9744816586921851E-4</v>
      </c>
      <c r="Q100" s="797">
        <f t="shared" si="883"/>
        <v>9.0338032311603183E-4</v>
      </c>
      <c r="R100" s="796">
        <f t="shared" si="884"/>
        <v>9.1022744719584144E-4</v>
      </c>
      <c r="S100" s="798">
        <f t="shared" si="885"/>
        <v>9.2116373685422587E-4</v>
      </c>
      <c r="T100" s="794" t="s">
        <v>368</v>
      </c>
      <c r="U100" s="795" t="s">
        <v>368</v>
      </c>
      <c r="V100" s="790" t="s">
        <v>368</v>
      </c>
      <c r="W100" s="799" t="s">
        <v>368</v>
      </c>
      <c r="X100" s="790" t="s">
        <v>368</v>
      </c>
      <c r="Y100" s="800" t="s">
        <v>368</v>
      </c>
      <c r="Z100" s="2045">
        <f t="shared" si="1032"/>
        <v>82</v>
      </c>
      <c r="AA100" s="2194">
        <f t="shared" si="1061"/>
        <v>-0.14583333333333337</v>
      </c>
      <c r="AB100" s="2195">
        <f t="shared" si="972"/>
        <v>-14</v>
      </c>
      <c r="AC100" s="2034">
        <f t="shared" si="664"/>
        <v>96</v>
      </c>
      <c r="AD100" s="801">
        <f t="shared" si="1062"/>
        <v>0.19999999999999996</v>
      </c>
      <c r="AE100" s="2018">
        <f t="shared" si="973"/>
        <v>16</v>
      </c>
      <c r="AF100" s="802" t="s">
        <v>47</v>
      </c>
      <c r="AG100" s="801">
        <f t="shared" si="974"/>
        <v>-6.9767441860465129E-2</v>
      </c>
      <c r="AH100" s="2054">
        <v>86</v>
      </c>
      <c r="AI100" s="801">
        <f t="shared" si="975"/>
        <v>3.6144578313253017E-2</v>
      </c>
      <c r="AJ100" s="803">
        <v>83</v>
      </c>
      <c r="AK100" s="804">
        <f t="shared" si="992"/>
        <v>-1.1904761904761862E-2</v>
      </c>
      <c r="AL100" s="2054">
        <v>84</v>
      </c>
      <c r="AM100" s="805">
        <f t="shared" si="993"/>
        <v>2.4390243902439046E-2</v>
      </c>
      <c r="AN100" s="2069">
        <v>82</v>
      </c>
      <c r="AO100" s="801">
        <f t="shared" si="976"/>
        <v>-3.5294117647058809E-2</v>
      </c>
      <c r="AP100" s="2054">
        <v>85</v>
      </c>
      <c r="AQ100" s="805">
        <f t="shared" si="977"/>
        <v>0.19718309859154926</v>
      </c>
      <c r="AR100" s="2069">
        <v>71</v>
      </c>
      <c r="AS100" s="801">
        <f t="shared" si="978"/>
        <v>0.20338983050847448</v>
      </c>
      <c r="AT100" s="2054">
        <v>59</v>
      </c>
      <c r="AU100" s="805">
        <f t="shared" si="979"/>
        <v>-0.25316455696202533</v>
      </c>
      <c r="AV100" s="2069">
        <v>79</v>
      </c>
      <c r="AW100" s="801">
        <f t="shared" si="980"/>
        <v>-1.2499999999999956E-2</v>
      </c>
      <c r="AX100" s="2054">
        <v>80</v>
      </c>
      <c r="AY100" s="805">
        <f t="shared" si="994"/>
        <v>-9.0909090909090939E-2</v>
      </c>
      <c r="AZ100" s="2083">
        <v>88</v>
      </c>
      <c r="BA100" s="2094">
        <f t="shared" si="1033"/>
        <v>34</v>
      </c>
      <c r="BB100" s="2104">
        <f t="shared" si="1078"/>
        <v>46</v>
      </c>
      <c r="BC100" s="2113">
        <v>37</v>
      </c>
      <c r="BD100" s="806">
        <f t="shared" si="1079"/>
        <v>48</v>
      </c>
      <c r="BE100" s="807">
        <f t="shared" si="1080"/>
        <v>50</v>
      </c>
      <c r="BF100" s="2137">
        <v>43</v>
      </c>
      <c r="BG100" s="2147">
        <f t="shared" si="1081"/>
        <v>48</v>
      </c>
      <c r="BH100" s="806">
        <f t="shared" si="1082"/>
        <v>23</v>
      </c>
      <c r="BI100" s="806">
        <f t="shared" si="1083"/>
        <v>25</v>
      </c>
      <c r="BJ100" s="806">
        <f t="shared" si="1084"/>
        <v>34</v>
      </c>
      <c r="BK100" s="806">
        <f t="shared" si="1085"/>
        <v>11</v>
      </c>
      <c r="BL100" s="808">
        <f t="shared" si="1086"/>
        <v>23</v>
      </c>
      <c r="BM100" s="2127">
        <f t="shared" si="1034"/>
        <v>82</v>
      </c>
      <c r="BN100" s="3274" t="s">
        <v>354</v>
      </c>
      <c r="BO100" s="874" t="s">
        <v>354</v>
      </c>
      <c r="BP100" s="811">
        <f t="shared" si="1059"/>
        <v>0</v>
      </c>
      <c r="BQ100" s="2166" t="str">
        <f t="shared" si="981"/>
        <v>-</v>
      </c>
      <c r="BR100" s="2167">
        <f t="shared" si="1035"/>
        <v>0</v>
      </c>
      <c r="BS100" s="813">
        <f t="shared" si="995"/>
        <v>0</v>
      </c>
      <c r="BT100" s="812" t="str">
        <f t="shared" si="996"/>
        <v>-</v>
      </c>
      <c r="BU100" s="814">
        <v>0</v>
      </c>
      <c r="BV100" s="812" t="str">
        <f t="shared" si="997"/>
        <v>-</v>
      </c>
      <c r="BW100" s="814">
        <v>0</v>
      </c>
      <c r="BX100" s="812" t="str">
        <f t="shared" si="998"/>
        <v>-</v>
      </c>
      <c r="BY100" s="815">
        <v>0</v>
      </c>
      <c r="BZ100" s="816">
        <f t="shared" si="1036"/>
        <v>0</v>
      </c>
      <c r="CA100" s="817">
        <v>0</v>
      </c>
      <c r="CB100" s="883">
        <v>0</v>
      </c>
      <c r="CC100" s="819">
        <f t="shared" si="1037"/>
        <v>0</v>
      </c>
      <c r="CD100" s="820">
        <v>0</v>
      </c>
      <c r="CE100" s="883">
        <v>0</v>
      </c>
      <c r="CF100" s="821">
        <f t="shared" si="454"/>
        <v>0</v>
      </c>
      <c r="CG100" s="822">
        <v>0</v>
      </c>
      <c r="CH100" s="823">
        <v>0</v>
      </c>
      <c r="CI100" s="821">
        <f t="shared" si="1060"/>
        <v>0</v>
      </c>
      <c r="CJ100" s="823">
        <v>0</v>
      </c>
      <c r="CK100" s="824">
        <v>0</v>
      </c>
      <c r="CL100" s="825">
        <f t="shared" si="800"/>
        <v>82</v>
      </c>
      <c r="CM100" s="826">
        <f t="shared" si="999"/>
        <v>-0.14583333333333337</v>
      </c>
      <c r="CN100" s="2008">
        <f t="shared" si="1000"/>
        <v>-14</v>
      </c>
      <c r="CO100" s="827">
        <f t="shared" si="1001"/>
        <v>96</v>
      </c>
      <c r="CP100" s="828">
        <f t="shared" si="1002"/>
        <v>0.19999999999999996</v>
      </c>
      <c r="CQ100" s="829">
        <v>80</v>
      </c>
      <c r="CR100" s="830">
        <f t="shared" si="1003"/>
        <v>-6.9767441860465129E-2</v>
      </c>
      <c r="CS100" s="829">
        <v>86</v>
      </c>
      <c r="CT100" s="830">
        <f t="shared" si="1003"/>
        <v>3.6144578313253017E-2</v>
      </c>
      <c r="CU100" s="831">
        <v>83</v>
      </c>
      <c r="CV100" s="832">
        <f t="shared" si="1087"/>
        <v>34</v>
      </c>
      <c r="CW100" s="833">
        <f t="shared" si="1088"/>
        <v>46</v>
      </c>
      <c r="CX100" s="884">
        <v>2709</v>
      </c>
      <c r="CY100" s="835">
        <f t="shared" si="1149"/>
        <v>48</v>
      </c>
      <c r="CZ100" s="836">
        <f t="shared" si="1089"/>
        <v>50</v>
      </c>
      <c r="DA100" s="885">
        <v>43</v>
      </c>
      <c r="DB100" s="821">
        <f t="shared" si="1090"/>
        <v>48</v>
      </c>
      <c r="DC100" s="821">
        <f t="shared" si="1091"/>
        <v>23</v>
      </c>
      <c r="DD100" s="838">
        <f t="shared" si="1092"/>
        <v>25</v>
      </c>
      <c r="DE100" s="821">
        <f t="shared" si="1093"/>
        <v>34</v>
      </c>
      <c r="DF100" s="838">
        <f t="shared" si="1094"/>
        <v>11</v>
      </c>
      <c r="DG100" s="1142">
        <f t="shared" si="1095"/>
        <v>23</v>
      </c>
      <c r="DH100" s="1148">
        <f t="shared" si="1096"/>
        <v>29</v>
      </c>
      <c r="DI100" s="833">
        <f t="shared" si="1004"/>
        <v>29</v>
      </c>
      <c r="DJ100" s="841">
        <f t="shared" si="1005"/>
        <v>15</v>
      </c>
      <c r="DK100" s="840">
        <f t="shared" si="1097"/>
        <v>13</v>
      </c>
      <c r="DL100" s="840">
        <f t="shared" si="1098"/>
        <v>16</v>
      </c>
      <c r="DM100" s="840">
        <f t="shared" si="1099"/>
        <v>14</v>
      </c>
      <c r="DN100" s="833">
        <f t="shared" si="1100"/>
        <v>21</v>
      </c>
      <c r="DO100" s="842">
        <v>12</v>
      </c>
      <c r="DP100" s="843">
        <f t="shared" si="1101"/>
        <v>15</v>
      </c>
      <c r="DQ100" s="833">
        <f t="shared" si="1102"/>
        <v>8</v>
      </c>
      <c r="DR100" s="886">
        <v>3</v>
      </c>
      <c r="DS100" s="887">
        <v>8</v>
      </c>
      <c r="DT100" s="888">
        <v>17</v>
      </c>
      <c r="DU100" s="889">
        <v>7</v>
      </c>
      <c r="DV100" s="848">
        <v>6</v>
      </c>
      <c r="DW100" s="807">
        <v>4</v>
      </c>
      <c r="DX100" s="890">
        <v>5</v>
      </c>
      <c r="DY100" s="848">
        <v>5</v>
      </c>
      <c r="DZ100" s="807">
        <v>2</v>
      </c>
      <c r="EA100" s="891">
        <v>2</v>
      </c>
      <c r="EB100" s="851">
        <v>10</v>
      </c>
      <c r="EC100" s="807">
        <v>6</v>
      </c>
      <c r="ED100" s="892">
        <v>1</v>
      </c>
      <c r="EE100" s="853">
        <f t="shared" si="1006"/>
        <v>0</v>
      </c>
      <c r="EF100" s="854">
        <f t="shared" si="1007"/>
        <v>0</v>
      </c>
      <c r="EG100" s="855">
        <f t="shared" si="1008"/>
        <v>0</v>
      </c>
      <c r="EH100" s="835">
        <f t="shared" si="1103"/>
        <v>0</v>
      </c>
      <c r="EI100" s="853">
        <f t="shared" si="1104"/>
        <v>0</v>
      </c>
      <c r="EJ100" s="835">
        <f t="shared" si="1105"/>
        <v>0</v>
      </c>
      <c r="EK100" s="855">
        <f t="shared" si="1106"/>
        <v>0</v>
      </c>
      <c r="EL100" s="886">
        <v>0</v>
      </c>
      <c r="EM100" s="835">
        <f t="shared" si="1107"/>
        <v>0</v>
      </c>
      <c r="EN100" s="854">
        <f t="shared" si="1108"/>
        <v>0</v>
      </c>
      <c r="EO100" s="886">
        <v>0</v>
      </c>
      <c r="EP100" s="856">
        <v>0</v>
      </c>
      <c r="EQ100" s="807">
        <v>0</v>
      </c>
      <c r="ER100" s="884">
        <v>0</v>
      </c>
      <c r="ES100" s="857">
        <v>0</v>
      </c>
      <c r="ET100" s="858">
        <v>0</v>
      </c>
      <c r="EU100" s="886">
        <v>0</v>
      </c>
      <c r="EV100" s="856">
        <v>0</v>
      </c>
      <c r="EW100" s="807">
        <v>0</v>
      </c>
      <c r="EX100" s="891">
        <v>0</v>
      </c>
      <c r="EY100" s="851">
        <v>0</v>
      </c>
      <c r="EZ100" s="807">
        <v>0</v>
      </c>
      <c r="FA100" s="892">
        <v>0</v>
      </c>
      <c r="FB100" s="853">
        <f t="shared" si="1009"/>
        <v>15</v>
      </c>
      <c r="FC100" s="854">
        <f t="shared" si="1010"/>
        <v>18</v>
      </c>
      <c r="FD100" s="855">
        <f t="shared" si="1011"/>
        <v>14</v>
      </c>
      <c r="FE100" s="835">
        <f t="shared" si="1109"/>
        <v>6</v>
      </c>
      <c r="FF100" s="835">
        <f t="shared" si="1110"/>
        <v>9</v>
      </c>
      <c r="FG100" s="835">
        <f t="shared" si="1111"/>
        <v>7</v>
      </c>
      <c r="FH100" s="855">
        <f t="shared" si="1112"/>
        <v>7</v>
      </c>
      <c r="FI100" s="783">
        <v>6</v>
      </c>
      <c r="FJ100" s="860">
        <f t="shared" si="1113"/>
        <v>8</v>
      </c>
      <c r="FK100" s="854">
        <f t="shared" si="1114"/>
        <v>11</v>
      </c>
      <c r="FL100" s="893">
        <v>8</v>
      </c>
      <c r="FM100" s="856">
        <v>3</v>
      </c>
      <c r="FN100" s="807">
        <v>4</v>
      </c>
      <c r="FO100" s="884">
        <v>3</v>
      </c>
      <c r="FP100" s="848">
        <v>4</v>
      </c>
      <c r="FQ100" s="807">
        <v>3</v>
      </c>
      <c r="FR100" s="884">
        <v>3</v>
      </c>
      <c r="FS100" s="848">
        <v>3</v>
      </c>
      <c r="FT100" s="807">
        <v>5</v>
      </c>
      <c r="FU100" s="891">
        <v>3</v>
      </c>
      <c r="FV100" s="851">
        <v>5</v>
      </c>
      <c r="FW100" s="807">
        <v>6</v>
      </c>
      <c r="FX100" s="892">
        <v>5</v>
      </c>
      <c r="FY100" s="853">
        <f t="shared" si="1012"/>
        <v>3</v>
      </c>
      <c r="FZ100" s="854">
        <f t="shared" si="1013"/>
        <v>0</v>
      </c>
      <c r="GA100" s="855">
        <f t="shared" si="1014"/>
        <v>0</v>
      </c>
      <c r="GB100" s="835">
        <f t="shared" si="1115"/>
        <v>0</v>
      </c>
      <c r="GC100" s="835">
        <f t="shared" si="1116"/>
        <v>3</v>
      </c>
      <c r="GD100" s="835">
        <f t="shared" si="1117"/>
        <v>3</v>
      </c>
      <c r="GE100" s="855">
        <f t="shared" si="1118"/>
        <v>0</v>
      </c>
      <c r="GF100" s="886">
        <v>0</v>
      </c>
      <c r="GG100" s="862">
        <f t="shared" si="1119"/>
        <v>0</v>
      </c>
      <c r="GH100" s="854">
        <f t="shared" si="1120"/>
        <v>0</v>
      </c>
      <c r="GI100" s="893">
        <v>0</v>
      </c>
      <c r="GJ100" s="856">
        <v>0</v>
      </c>
      <c r="GK100" s="807">
        <v>0</v>
      </c>
      <c r="GL100" s="884">
        <v>0</v>
      </c>
      <c r="GM100" s="848">
        <v>3</v>
      </c>
      <c r="GN100" s="807">
        <v>0</v>
      </c>
      <c r="GO100" s="890">
        <v>0</v>
      </c>
      <c r="GP100" s="848">
        <v>0</v>
      </c>
      <c r="GQ100" s="807">
        <v>0</v>
      </c>
      <c r="GR100" s="885">
        <v>0</v>
      </c>
      <c r="GS100" s="856">
        <v>0</v>
      </c>
      <c r="GT100" s="807">
        <v>0</v>
      </c>
      <c r="GU100" s="892">
        <v>0</v>
      </c>
      <c r="GV100" s="853">
        <f t="shared" si="1015"/>
        <v>12</v>
      </c>
      <c r="GW100" s="854">
        <f t="shared" si="1016"/>
        <v>41</v>
      </c>
      <c r="GX100" s="855">
        <f t="shared" si="1017"/>
        <v>45</v>
      </c>
      <c r="GY100" s="835">
        <f t="shared" si="1121"/>
        <v>6</v>
      </c>
      <c r="GZ100" s="835">
        <f t="shared" si="1122"/>
        <v>6</v>
      </c>
      <c r="HA100" s="835">
        <f t="shared" si="1123"/>
        <v>9</v>
      </c>
      <c r="HB100" s="855">
        <f t="shared" si="1124"/>
        <v>29</v>
      </c>
      <c r="HC100" s="783">
        <f t="shared" si="1018"/>
        <v>37</v>
      </c>
      <c r="HD100" s="835">
        <f t="shared" si="1125"/>
        <v>3</v>
      </c>
      <c r="HE100" s="855">
        <f t="shared" si="1126"/>
        <v>12</v>
      </c>
      <c r="HF100" s="893">
        <f t="shared" si="1127"/>
        <v>8</v>
      </c>
      <c r="HG100" s="856">
        <v>5</v>
      </c>
      <c r="HH100" s="807">
        <v>12</v>
      </c>
      <c r="HI100" s="884">
        <v>16</v>
      </c>
      <c r="HJ100" s="848">
        <v>4</v>
      </c>
      <c r="HK100" s="807">
        <v>17</v>
      </c>
      <c r="HL100" s="884">
        <v>21</v>
      </c>
      <c r="HM100" s="848">
        <v>1</v>
      </c>
      <c r="HN100" s="807">
        <v>5</v>
      </c>
      <c r="HO100" s="891">
        <v>6</v>
      </c>
      <c r="HP100" s="856">
        <v>2</v>
      </c>
      <c r="HQ100" s="807">
        <v>7</v>
      </c>
      <c r="HR100" s="885">
        <v>2</v>
      </c>
      <c r="HS100" s="863">
        <f t="shared" si="1128"/>
        <v>23</v>
      </c>
      <c r="HT100" s="854">
        <f t="shared" si="1129"/>
        <v>8</v>
      </c>
      <c r="HU100" s="836">
        <f t="shared" si="1130"/>
        <v>6</v>
      </c>
      <c r="HV100" s="835">
        <f t="shared" si="1131"/>
        <v>9</v>
      </c>
      <c r="HW100" s="864">
        <f t="shared" si="1132"/>
        <v>14</v>
      </c>
      <c r="HX100" s="835">
        <f t="shared" si="1133"/>
        <v>15</v>
      </c>
      <c r="HY100" s="836">
        <f t="shared" si="1134"/>
        <v>4</v>
      </c>
      <c r="HZ100" s="884">
        <v>3</v>
      </c>
      <c r="IA100" s="835">
        <f t="shared" si="1135"/>
        <v>8</v>
      </c>
      <c r="IB100" s="836">
        <f t="shared" si="1135"/>
        <v>4</v>
      </c>
      <c r="IC100" s="891">
        <v>3</v>
      </c>
      <c r="ID100" s="856">
        <v>7</v>
      </c>
      <c r="IE100" s="807">
        <v>1</v>
      </c>
      <c r="IF100" s="884">
        <v>0</v>
      </c>
      <c r="IG100" s="848">
        <v>8</v>
      </c>
      <c r="IH100" s="807">
        <v>3</v>
      </c>
      <c r="II100" s="884">
        <v>3</v>
      </c>
      <c r="IJ100" s="848">
        <v>2</v>
      </c>
      <c r="IK100" s="807">
        <v>0</v>
      </c>
      <c r="IL100" s="892">
        <v>0</v>
      </c>
      <c r="IM100" s="848">
        <v>6</v>
      </c>
      <c r="IN100" s="807">
        <v>4</v>
      </c>
      <c r="IO100" s="894">
        <v>3</v>
      </c>
      <c r="IP100" s="1945">
        <f t="shared" si="1136"/>
        <v>82</v>
      </c>
      <c r="IQ100" s="3236">
        <f t="shared" si="1137"/>
        <v>11</v>
      </c>
      <c r="IR100" s="3237">
        <v>7</v>
      </c>
      <c r="IS100" s="3238">
        <v>4</v>
      </c>
      <c r="IT100" s="3236">
        <f t="shared" si="1138"/>
        <v>8</v>
      </c>
      <c r="IU100" s="3237">
        <v>3</v>
      </c>
      <c r="IV100" s="3238">
        <v>5</v>
      </c>
      <c r="IW100" s="3236">
        <f t="shared" si="1139"/>
        <v>15</v>
      </c>
      <c r="IX100" s="3237">
        <v>6</v>
      </c>
      <c r="IY100" s="3238">
        <v>9</v>
      </c>
      <c r="IZ100" s="3236">
        <f t="shared" si="1140"/>
        <v>12</v>
      </c>
      <c r="JA100" s="3237">
        <v>5</v>
      </c>
      <c r="JB100" s="3238">
        <v>7</v>
      </c>
      <c r="JC100" s="3236">
        <f t="shared" si="1141"/>
        <v>9</v>
      </c>
      <c r="JD100" s="3237">
        <v>3</v>
      </c>
      <c r="JE100" s="3238">
        <v>6</v>
      </c>
      <c r="JF100" s="3236">
        <f t="shared" si="1142"/>
        <v>27</v>
      </c>
      <c r="JG100" s="3237">
        <v>10</v>
      </c>
      <c r="JH100" s="3239">
        <v>17</v>
      </c>
      <c r="JI100" s="78"/>
      <c r="JJ100" s="1092">
        <v>138</v>
      </c>
      <c r="JK100" s="1093">
        <v>120</v>
      </c>
      <c r="JL100" s="1094">
        <v>118</v>
      </c>
      <c r="JM100" s="1053">
        <f t="shared" si="982"/>
        <v>2.9165998279206101E-5</v>
      </c>
      <c r="JN100" s="1054">
        <f t="shared" si="983"/>
        <v>7.8398168618781065E-5</v>
      </c>
      <c r="JO100" s="1055">
        <f t="shared" si="984"/>
        <v>6.5802461012041846E-5</v>
      </c>
      <c r="JP100" s="1056">
        <f t="shared" si="985"/>
        <v>8.0263263504294082E-5</v>
      </c>
      <c r="JQ100" s="1057">
        <f t="shared" si="986"/>
        <v>8.7211330496058054E-5</v>
      </c>
      <c r="JR100" s="1056">
        <f t="shared" si="987"/>
        <v>1.063264221158958E-4</v>
      </c>
      <c r="JS100" s="1058">
        <f t="shared" si="872"/>
        <v>1.5372790161414297E-3</v>
      </c>
      <c r="JT100" s="1059">
        <f t="shared" si="873"/>
        <v>4.2372881355932203E-3</v>
      </c>
      <c r="JU100" s="1060">
        <f t="shared" si="874"/>
        <v>3.3167495854063019E-3</v>
      </c>
      <c r="JV100" s="1061">
        <f t="shared" si="875"/>
        <v>4.1084634346754316E-3</v>
      </c>
      <c r="JW100" s="1060">
        <f t="shared" si="876"/>
        <v>4.1911148365465214E-3</v>
      </c>
      <c r="JX100" s="1062">
        <f t="shared" si="877"/>
        <v>4.9464138499587798E-3</v>
      </c>
      <c r="JY100" s="1058" t="s">
        <v>368</v>
      </c>
      <c r="JZ100" s="1059" t="s">
        <v>368</v>
      </c>
      <c r="KA100" s="1057" t="s">
        <v>368</v>
      </c>
      <c r="KB100" s="1056" t="s">
        <v>368</v>
      </c>
      <c r="KC100" s="1057" t="s">
        <v>368</v>
      </c>
      <c r="KD100" s="1063" t="s">
        <v>368</v>
      </c>
      <c r="KE100" s="1064">
        <f t="shared" si="1143"/>
        <v>2</v>
      </c>
      <c r="KF100" s="1065"/>
      <c r="KG100" s="1112">
        <f t="shared" si="988"/>
        <v>-0.6</v>
      </c>
      <c r="KH100" s="3305">
        <f t="shared" si="989"/>
        <v>-3</v>
      </c>
      <c r="KI100" s="1067">
        <f t="shared" si="1144"/>
        <v>5</v>
      </c>
      <c r="KJ100" s="1068"/>
      <c r="KK100" s="1113">
        <f t="shared" si="1019"/>
        <v>0.25</v>
      </c>
      <c r="KL100" s="1070">
        <v>4</v>
      </c>
      <c r="KM100" s="1071" t="s">
        <v>353</v>
      </c>
      <c r="KN100" s="1072">
        <f t="shared" si="1020"/>
        <v>-0.19999999999999996</v>
      </c>
      <c r="KO100" s="1073">
        <v>5</v>
      </c>
      <c r="KP100" s="1071"/>
      <c r="KQ100" s="1074">
        <f t="shared" si="1021"/>
        <v>0</v>
      </c>
      <c r="KR100" s="1073">
        <v>5</v>
      </c>
      <c r="KS100" s="1071"/>
      <c r="KT100" s="1074">
        <f t="shared" si="1022"/>
        <v>-0.16666666666666663</v>
      </c>
      <c r="KU100" s="1073">
        <v>6</v>
      </c>
      <c r="KV100" s="1075"/>
      <c r="KW100" s="2779">
        <f t="shared" si="1145"/>
        <v>0</v>
      </c>
      <c r="KX100" s="2786" t="str">
        <f t="shared" si="1023"/>
        <v>-</v>
      </c>
      <c r="KY100" s="2787">
        <f t="shared" si="1024"/>
        <v>-1</v>
      </c>
      <c r="KZ100" s="2703">
        <f t="shared" si="1146"/>
        <v>1</v>
      </c>
      <c r="LA100" s="2786" t="str">
        <f t="shared" si="1025"/>
        <v>-</v>
      </c>
      <c r="LB100" s="2787">
        <f t="shared" si="1026"/>
        <v>1</v>
      </c>
      <c r="LC100" s="2952">
        <f>LF100+LI100+LL100</f>
        <v>0</v>
      </c>
      <c r="LD100" s="1077">
        <v>0</v>
      </c>
      <c r="LE100" s="1078">
        <v>0</v>
      </c>
      <c r="LF100" s="2718">
        <v>0</v>
      </c>
      <c r="LG100" s="1077">
        <v>0</v>
      </c>
      <c r="LH100" s="2703">
        <v>1</v>
      </c>
      <c r="LI100" s="1079">
        <v>0</v>
      </c>
      <c r="LJ100" s="1077"/>
      <c r="LK100" s="2703"/>
      <c r="LL100" s="2704"/>
      <c r="LM100" s="2779">
        <f t="shared" si="1040"/>
        <v>2</v>
      </c>
      <c r="LN100" s="2786">
        <f t="shared" si="1027"/>
        <v>-0.5</v>
      </c>
      <c r="LO100" s="2787">
        <f t="shared" si="1028"/>
        <v>-2</v>
      </c>
      <c r="LP100" s="2782">
        <f t="shared" si="1041"/>
        <v>4</v>
      </c>
      <c r="LQ100" s="2786">
        <f t="shared" si="1029"/>
        <v>0</v>
      </c>
      <c r="LR100" s="2787">
        <f t="shared" si="1042"/>
        <v>0</v>
      </c>
      <c r="LS100" s="2783">
        <f t="shared" si="1147"/>
        <v>4</v>
      </c>
      <c r="LT100" s="2837">
        <v>2</v>
      </c>
      <c r="LU100" s="1081">
        <v>3</v>
      </c>
      <c r="LV100" s="1084">
        <v>3</v>
      </c>
      <c r="LW100" s="1080">
        <v>0</v>
      </c>
      <c r="LX100" s="1081">
        <v>0</v>
      </c>
      <c r="LY100" s="1082">
        <v>0</v>
      </c>
      <c r="LZ100" s="1080"/>
      <c r="MA100" s="1081"/>
      <c r="MB100" s="1083"/>
      <c r="MC100" s="1080">
        <v>0</v>
      </c>
      <c r="MD100" s="1085">
        <v>0</v>
      </c>
      <c r="ME100" s="1086">
        <v>0</v>
      </c>
      <c r="MF100" s="1080"/>
      <c r="MG100" s="1081"/>
      <c r="MH100" s="1083"/>
      <c r="MI100" s="1080">
        <v>0</v>
      </c>
      <c r="MJ100" s="1085">
        <v>1</v>
      </c>
      <c r="MK100" s="1087"/>
      <c r="ML100" s="2863">
        <v>1</v>
      </c>
      <c r="MM100" s="2871" t="s">
        <v>353</v>
      </c>
      <c r="MN100" s="1088">
        <v>0</v>
      </c>
      <c r="MO100" s="2786" t="str">
        <f t="shared" si="1030"/>
        <v>-</v>
      </c>
      <c r="MP100" s="2787">
        <f t="shared" si="1031"/>
        <v>0</v>
      </c>
      <c r="MQ100" s="1085"/>
      <c r="MR100" s="3185"/>
      <c r="MS100" s="2786" t="str">
        <f t="shared" si="990"/>
        <v>-</v>
      </c>
      <c r="MT100" s="2787">
        <f t="shared" si="991"/>
        <v>0</v>
      </c>
      <c r="MU100" s="3147"/>
      <c r="MV100" s="3164"/>
      <c r="MW100" s="1089">
        <f t="shared" si="1148"/>
        <v>2</v>
      </c>
      <c r="MX100" s="1120">
        <v>0</v>
      </c>
      <c r="MY100" s="1090">
        <v>0</v>
      </c>
      <c r="MZ100" s="1091">
        <v>0</v>
      </c>
      <c r="NA100" s="1090">
        <v>0</v>
      </c>
      <c r="NB100" s="1091">
        <v>0</v>
      </c>
      <c r="NC100" s="1090">
        <v>0</v>
      </c>
      <c r="ND100" s="1091">
        <v>0</v>
      </c>
      <c r="NE100" s="1090">
        <v>0</v>
      </c>
      <c r="NF100" s="1091">
        <v>0</v>
      </c>
      <c r="NG100" s="1090">
        <v>0</v>
      </c>
      <c r="NH100" s="1090">
        <v>0</v>
      </c>
      <c r="NI100" s="1090">
        <v>0</v>
      </c>
      <c r="NJ100" s="1090">
        <v>2</v>
      </c>
      <c r="NK100" s="1090">
        <v>0</v>
      </c>
      <c r="NL100" s="1090">
        <v>0</v>
      </c>
      <c r="NM100" s="1090">
        <v>0</v>
      </c>
      <c r="NN100" s="1090">
        <v>0</v>
      </c>
      <c r="NO100" s="1090">
        <v>0</v>
      </c>
      <c r="NP100" s="1090">
        <v>0</v>
      </c>
      <c r="NQ100" s="1090">
        <v>0</v>
      </c>
      <c r="NR100" s="1134">
        <v>0</v>
      </c>
    </row>
    <row r="101" spans="1:382" s="88" customFormat="1" ht="20.100000000000001" customHeight="1">
      <c r="A101" s="566" t="s">
        <v>405</v>
      </c>
      <c r="B101" s="567"/>
      <c r="C101" s="567"/>
      <c r="D101" s="568" t="s">
        <v>772</v>
      </c>
      <c r="E101" s="569">
        <v>97</v>
      </c>
      <c r="F101" s="570">
        <v>78</v>
      </c>
      <c r="G101" s="571">
        <v>79</v>
      </c>
      <c r="H101" s="572">
        <f t="shared" si="969"/>
        <v>1.2013874086848683E-4</v>
      </c>
      <c r="I101" s="573">
        <f t="shared" si="970"/>
        <v>2.2173424792750005E-4</v>
      </c>
      <c r="J101" s="574">
        <f t="shared" si="971"/>
        <v>2.2167501482501679E-4</v>
      </c>
      <c r="K101" s="575">
        <f t="shared" si="1049"/>
        <v>2.207081772802495E-4</v>
      </c>
      <c r="L101" s="576">
        <f t="shared" si="1050"/>
        <v>1.862935198717461E-4</v>
      </c>
      <c r="M101" s="577">
        <f t="shared" si="1051"/>
        <v>1.5020228713906168E-4</v>
      </c>
      <c r="N101" s="578">
        <f t="shared" si="859"/>
        <v>1.4232849416453174E-3</v>
      </c>
      <c r="O101" s="579">
        <f t="shared" si="881"/>
        <v>2.6554484281458499E-3</v>
      </c>
      <c r="P101" s="580">
        <f t="shared" si="882"/>
        <v>2.7611642743221691E-3</v>
      </c>
      <c r="Q101" s="581">
        <f t="shared" si="883"/>
        <v>2.7416542364335386E-3</v>
      </c>
      <c r="R101" s="580">
        <f t="shared" si="884"/>
        <v>2.3358848946110149E-3</v>
      </c>
      <c r="S101" s="582">
        <f t="shared" si="885"/>
        <v>1.8642599436335522E-3</v>
      </c>
      <c r="T101" s="578" t="s">
        <v>368</v>
      </c>
      <c r="U101" s="579" t="s">
        <v>368</v>
      </c>
      <c r="V101" s="574" t="s">
        <v>368</v>
      </c>
      <c r="W101" s="583" t="s">
        <v>368</v>
      </c>
      <c r="X101" s="574" t="s">
        <v>368</v>
      </c>
      <c r="Y101" s="584" t="s">
        <v>368</v>
      </c>
      <c r="Z101" s="2043">
        <f t="shared" si="1032"/>
        <v>155</v>
      </c>
      <c r="AA101" s="2190">
        <f t="shared" si="1061"/>
        <v>-0.44444444444444442</v>
      </c>
      <c r="AB101" s="2191">
        <f t="shared" si="972"/>
        <v>-124</v>
      </c>
      <c r="AC101" s="2032">
        <f t="shared" si="664"/>
        <v>279</v>
      </c>
      <c r="AD101" s="585">
        <f t="shared" si="1062"/>
        <v>7.2202166064982976E-3</v>
      </c>
      <c r="AE101" s="2025">
        <f t="shared" si="973"/>
        <v>2</v>
      </c>
      <c r="AF101" s="586" t="s">
        <v>127</v>
      </c>
      <c r="AG101" s="585">
        <f t="shared" si="974"/>
        <v>6.1302681992337238E-2</v>
      </c>
      <c r="AH101" s="2052">
        <v>261</v>
      </c>
      <c r="AI101" s="585">
        <f t="shared" si="975"/>
        <v>0.22535211267605626</v>
      </c>
      <c r="AJ101" s="587">
        <v>213</v>
      </c>
      <c r="AK101" s="588">
        <f t="shared" si="992"/>
        <v>0.25294117647058822</v>
      </c>
      <c r="AL101" s="2052">
        <v>170</v>
      </c>
      <c r="AM101" s="589">
        <f t="shared" si="993"/>
        <v>-0.15841584158415845</v>
      </c>
      <c r="AN101" s="2067">
        <v>202</v>
      </c>
      <c r="AO101" s="585">
        <f t="shared" si="976"/>
        <v>-2.4154589371980673E-2</v>
      </c>
      <c r="AP101" s="2052">
        <v>207</v>
      </c>
      <c r="AQ101" s="589">
        <f t="shared" si="977"/>
        <v>7.2538860103626979E-2</v>
      </c>
      <c r="AR101" s="2067">
        <v>193</v>
      </c>
      <c r="AS101" s="585">
        <f t="shared" si="978"/>
        <v>2.659574468085113E-2</v>
      </c>
      <c r="AT101" s="2052">
        <v>188</v>
      </c>
      <c r="AU101" s="589">
        <f t="shared" si="979"/>
        <v>-1.0526315789473717E-2</v>
      </c>
      <c r="AV101" s="2067">
        <v>190</v>
      </c>
      <c r="AW101" s="585">
        <f t="shared" si="980"/>
        <v>5.555555555555558E-2</v>
      </c>
      <c r="AX101" s="2052">
        <v>180</v>
      </c>
      <c r="AY101" s="589">
        <f t="shared" si="994"/>
        <v>-5.759162303664922E-2</v>
      </c>
      <c r="AZ101" s="2081">
        <v>191</v>
      </c>
      <c r="BA101" s="2092">
        <f t="shared" si="1033"/>
        <v>113</v>
      </c>
      <c r="BB101" s="2102">
        <f t="shared" si="1078"/>
        <v>232</v>
      </c>
      <c r="BC101" s="2111">
        <v>233</v>
      </c>
      <c r="BD101" s="590">
        <f t="shared" si="1079"/>
        <v>42</v>
      </c>
      <c r="BE101" s="591">
        <f t="shared" si="1080"/>
        <v>47</v>
      </c>
      <c r="BF101" s="2135">
        <v>44</v>
      </c>
      <c r="BG101" s="2145">
        <f t="shared" si="1081"/>
        <v>115</v>
      </c>
      <c r="BH101" s="593">
        <f t="shared" si="1082"/>
        <v>99</v>
      </c>
      <c r="BI101" s="593">
        <f t="shared" si="1083"/>
        <v>16</v>
      </c>
      <c r="BJ101" s="592">
        <f t="shared" si="1084"/>
        <v>40</v>
      </c>
      <c r="BK101" s="593">
        <f t="shared" si="1085"/>
        <v>14</v>
      </c>
      <c r="BL101" s="594">
        <f t="shared" si="1086"/>
        <v>26</v>
      </c>
      <c r="BM101" s="2125">
        <f t="shared" si="1034"/>
        <v>155</v>
      </c>
      <c r="BN101" s="3271" t="s">
        <v>367</v>
      </c>
      <c r="BO101" s="595" t="s">
        <v>367</v>
      </c>
      <c r="BP101" s="596">
        <f t="shared" si="1059"/>
        <v>0</v>
      </c>
      <c r="BQ101" s="2162" t="str">
        <f t="shared" si="981"/>
        <v>-</v>
      </c>
      <c r="BR101" s="2163">
        <f t="shared" si="1035"/>
        <v>0</v>
      </c>
      <c r="BS101" s="597">
        <f t="shared" si="995"/>
        <v>0</v>
      </c>
      <c r="BT101" s="598" t="str">
        <f t="shared" si="996"/>
        <v>-</v>
      </c>
      <c r="BU101" s="599">
        <v>0</v>
      </c>
      <c r="BV101" s="598" t="str">
        <f t="shared" si="997"/>
        <v>-</v>
      </c>
      <c r="BW101" s="599">
        <v>0</v>
      </c>
      <c r="BX101" s="598" t="str">
        <f t="shared" si="998"/>
        <v>-</v>
      </c>
      <c r="BY101" s="600">
        <v>0</v>
      </c>
      <c r="BZ101" s="601">
        <f t="shared" si="1036"/>
        <v>0</v>
      </c>
      <c r="CA101" s="602">
        <v>0</v>
      </c>
      <c r="CB101" s="603">
        <v>0</v>
      </c>
      <c r="CC101" s="604">
        <f t="shared" si="1037"/>
        <v>0</v>
      </c>
      <c r="CD101" s="605">
        <v>0</v>
      </c>
      <c r="CE101" s="603">
        <v>0</v>
      </c>
      <c r="CF101" s="606">
        <f t="shared" si="454"/>
        <v>0</v>
      </c>
      <c r="CG101" s="607">
        <v>0</v>
      </c>
      <c r="CH101" s="608">
        <v>0</v>
      </c>
      <c r="CI101" s="606">
        <f t="shared" si="1060"/>
        <v>0</v>
      </c>
      <c r="CJ101" s="608">
        <v>0</v>
      </c>
      <c r="CK101" s="609">
        <v>0</v>
      </c>
      <c r="CL101" s="610">
        <f t="shared" si="800"/>
        <v>155</v>
      </c>
      <c r="CM101" s="611">
        <f t="shared" si="999"/>
        <v>-0.44444444444444442</v>
      </c>
      <c r="CN101" s="2006">
        <f t="shared" si="1000"/>
        <v>-124</v>
      </c>
      <c r="CO101" s="612">
        <f t="shared" si="1001"/>
        <v>279</v>
      </c>
      <c r="CP101" s="613">
        <f t="shared" si="1002"/>
        <v>7.2202166064982976E-3</v>
      </c>
      <c r="CQ101" s="614">
        <v>277</v>
      </c>
      <c r="CR101" s="615">
        <f t="shared" si="1003"/>
        <v>6.1302681992337238E-2</v>
      </c>
      <c r="CS101" s="614">
        <v>261</v>
      </c>
      <c r="CT101" s="615">
        <f t="shared" si="1003"/>
        <v>0.22535211267605626</v>
      </c>
      <c r="CU101" s="616">
        <v>213</v>
      </c>
      <c r="CV101" s="617">
        <f t="shared" si="1087"/>
        <v>113</v>
      </c>
      <c r="CW101" s="618">
        <f t="shared" si="1088"/>
        <v>232</v>
      </c>
      <c r="CX101" s="619">
        <v>2710</v>
      </c>
      <c r="CY101" s="620">
        <f t="shared" si="1149"/>
        <v>42</v>
      </c>
      <c r="CZ101" s="621">
        <f t="shared" si="1089"/>
        <v>47</v>
      </c>
      <c r="DA101" s="622">
        <v>44</v>
      </c>
      <c r="DB101" s="606">
        <f t="shared" si="1090"/>
        <v>115</v>
      </c>
      <c r="DC101" s="623">
        <f t="shared" si="1091"/>
        <v>99</v>
      </c>
      <c r="DD101" s="624">
        <f t="shared" si="1092"/>
        <v>16</v>
      </c>
      <c r="DE101" s="606">
        <f t="shared" si="1093"/>
        <v>40</v>
      </c>
      <c r="DF101" s="624">
        <f t="shared" si="1094"/>
        <v>14</v>
      </c>
      <c r="DG101" s="1140">
        <f t="shared" si="1095"/>
        <v>26</v>
      </c>
      <c r="DH101" s="1146">
        <f t="shared" si="1096"/>
        <v>45</v>
      </c>
      <c r="DI101" s="625">
        <f t="shared" si="1004"/>
        <v>147</v>
      </c>
      <c r="DJ101" s="626">
        <f t="shared" si="1005"/>
        <v>156</v>
      </c>
      <c r="DK101" s="627">
        <f t="shared" si="1097"/>
        <v>34</v>
      </c>
      <c r="DL101" s="627">
        <f t="shared" si="1098"/>
        <v>11</v>
      </c>
      <c r="DM101" s="628">
        <f t="shared" si="1099"/>
        <v>39</v>
      </c>
      <c r="DN101" s="625">
        <f t="shared" si="1100"/>
        <v>144</v>
      </c>
      <c r="DO101" s="629">
        <v>153</v>
      </c>
      <c r="DP101" s="630">
        <f t="shared" si="1101"/>
        <v>6</v>
      </c>
      <c r="DQ101" s="625">
        <f t="shared" si="1102"/>
        <v>3</v>
      </c>
      <c r="DR101" s="631">
        <v>3</v>
      </c>
      <c r="DS101" s="632">
        <v>32</v>
      </c>
      <c r="DT101" s="633">
        <v>141</v>
      </c>
      <c r="DU101" s="634">
        <v>146</v>
      </c>
      <c r="DV101" s="635">
        <v>7</v>
      </c>
      <c r="DW101" s="636">
        <v>3</v>
      </c>
      <c r="DX101" s="637">
        <v>7</v>
      </c>
      <c r="DY101" s="635">
        <v>2</v>
      </c>
      <c r="DZ101" s="636">
        <v>1</v>
      </c>
      <c r="EA101" s="638">
        <v>1</v>
      </c>
      <c r="EB101" s="639">
        <v>4</v>
      </c>
      <c r="EC101" s="636">
        <v>2</v>
      </c>
      <c r="ED101" s="640">
        <v>2</v>
      </c>
      <c r="EE101" s="641">
        <f t="shared" si="1006"/>
        <v>0</v>
      </c>
      <c r="EF101" s="642">
        <f t="shared" si="1007"/>
        <v>0</v>
      </c>
      <c r="EG101" s="643">
        <f t="shared" si="1008"/>
        <v>0</v>
      </c>
      <c r="EH101" s="620">
        <f t="shared" si="1103"/>
        <v>0</v>
      </c>
      <c r="EI101" s="644">
        <f t="shared" si="1104"/>
        <v>0</v>
      </c>
      <c r="EJ101" s="645">
        <f t="shared" si="1105"/>
        <v>0</v>
      </c>
      <c r="EK101" s="643">
        <f t="shared" si="1106"/>
        <v>0</v>
      </c>
      <c r="EL101" s="646">
        <v>0</v>
      </c>
      <c r="EM101" s="645">
        <f t="shared" si="1107"/>
        <v>0</v>
      </c>
      <c r="EN101" s="642">
        <f t="shared" si="1108"/>
        <v>0</v>
      </c>
      <c r="EO101" s="646">
        <v>0</v>
      </c>
      <c r="EP101" s="647">
        <v>0</v>
      </c>
      <c r="EQ101" s="648">
        <v>0</v>
      </c>
      <c r="ER101" s="649">
        <v>0</v>
      </c>
      <c r="ES101" s="650">
        <v>0</v>
      </c>
      <c r="ET101" s="651">
        <v>0</v>
      </c>
      <c r="EU101" s="646">
        <v>0</v>
      </c>
      <c r="EV101" s="647">
        <v>0</v>
      </c>
      <c r="EW101" s="648">
        <v>0</v>
      </c>
      <c r="EX101" s="652">
        <v>0</v>
      </c>
      <c r="EY101" s="653">
        <v>0</v>
      </c>
      <c r="EZ101" s="648">
        <v>0</v>
      </c>
      <c r="FA101" s="654">
        <v>0</v>
      </c>
      <c r="FB101" s="641">
        <f t="shared" si="1009"/>
        <v>27</v>
      </c>
      <c r="FC101" s="655">
        <f t="shared" si="1010"/>
        <v>51</v>
      </c>
      <c r="FD101" s="656">
        <f t="shared" si="1011"/>
        <v>40</v>
      </c>
      <c r="FE101" s="657">
        <f t="shared" si="1109"/>
        <v>15</v>
      </c>
      <c r="FF101" s="657">
        <f t="shared" si="1110"/>
        <v>12</v>
      </c>
      <c r="FG101" s="645">
        <f t="shared" si="1111"/>
        <v>15</v>
      </c>
      <c r="FH101" s="656">
        <f t="shared" si="1112"/>
        <v>31</v>
      </c>
      <c r="FI101" s="658">
        <v>21</v>
      </c>
      <c r="FJ101" s="659">
        <f t="shared" si="1113"/>
        <v>12</v>
      </c>
      <c r="FK101" s="655">
        <f t="shared" si="1114"/>
        <v>20</v>
      </c>
      <c r="FL101" s="660">
        <v>19</v>
      </c>
      <c r="FM101" s="661">
        <v>9</v>
      </c>
      <c r="FN101" s="662">
        <v>17</v>
      </c>
      <c r="FO101" s="619">
        <v>15</v>
      </c>
      <c r="FP101" s="663">
        <v>6</v>
      </c>
      <c r="FQ101" s="662">
        <v>14</v>
      </c>
      <c r="FR101" s="619">
        <v>6</v>
      </c>
      <c r="FS101" s="663">
        <v>6</v>
      </c>
      <c r="FT101" s="662">
        <v>9</v>
      </c>
      <c r="FU101" s="664">
        <v>6</v>
      </c>
      <c r="FV101" s="665">
        <v>6</v>
      </c>
      <c r="FW101" s="662">
        <v>11</v>
      </c>
      <c r="FX101" s="666">
        <v>13</v>
      </c>
      <c r="FY101" s="641">
        <f t="shared" si="1012"/>
        <v>0</v>
      </c>
      <c r="FZ101" s="667">
        <f t="shared" si="1013"/>
        <v>0</v>
      </c>
      <c r="GA101" s="668">
        <f t="shared" si="1014"/>
        <v>0</v>
      </c>
      <c r="GB101" s="620">
        <f t="shared" si="1115"/>
        <v>0</v>
      </c>
      <c r="GC101" s="620">
        <f t="shared" si="1116"/>
        <v>0</v>
      </c>
      <c r="GD101" s="645">
        <f t="shared" si="1117"/>
        <v>0</v>
      </c>
      <c r="GE101" s="668">
        <f t="shared" si="1118"/>
        <v>0</v>
      </c>
      <c r="GF101" s="669">
        <v>0</v>
      </c>
      <c r="GG101" s="670">
        <f t="shared" si="1119"/>
        <v>0</v>
      </c>
      <c r="GH101" s="667">
        <f t="shared" si="1120"/>
        <v>0</v>
      </c>
      <c r="GI101" s="671">
        <v>0</v>
      </c>
      <c r="GJ101" s="672">
        <v>0</v>
      </c>
      <c r="GK101" s="673">
        <v>0</v>
      </c>
      <c r="GL101" s="674">
        <v>0</v>
      </c>
      <c r="GM101" s="675">
        <v>0</v>
      </c>
      <c r="GN101" s="673">
        <v>0</v>
      </c>
      <c r="GO101" s="676">
        <v>0</v>
      </c>
      <c r="GP101" s="675">
        <v>0</v>
      </c>
      <c r="GQ101" s="673">
        <v>0</v>
      </c>
      <c r="GR101" s="677">
        <v>0</v>
      </c>
      <c r="GS101" s="672">
        <v>0</v>
      </c>
      <c r="GT101" s="673">
        <v>0</v>
      </c>
      <c r="GU101" s="678">
        <v>0</v>
      </c>
      <c r="GV101" s="641">
        <f t="shared" si="1015"/>
        <v>83</v>
      </c>
      <c r="GW101" s="679">
        <f t="shared" si="1016"/>
        <v>81</v>
      </c>
      <c r="GX101" s="680">
        <f t="shared" si="1017"/>
        <v>81</v>
      </c>
      <c r="GY101" s="620">
        <f t="shared" si="1121"/>
        <v>64</v>
      </c>
      <c r="GZ101" s="620">
        <f t="shared" si="1122"/>
        <v>19</v>
      </c>
      <c r="HA101" s="645">
        <f t="shared" si="1123"/>
        <v>61</v>
      </c>
      <c r="HB101" s="680">
        <f t="shared" si="1124"/>
        <v>61</v>
      </c>
      <c r="HC101" s="681">
        <f t="shared" si="1018"/>
        <v>60</v>
      </c>
      <c r="HD101" s="645">
        <f t="shared" si="1125"/>
        <v>22</v>
      </c>
      <c r="HE101" s="680">
        <f t="shared" si="1126"/>
        <v>20</v>
      </c>
      <c r="HF101" s="682">
        <f t="shared" si="1127"/>
        <v>21</v>
      </c>
      <c r="HG101" s="683">
        <v>58</v>
      </c>
      <c r="HH101" s="591">
        <v>59</v>
      </c>
      <c r="HI101" s="684">
        <v>59</v>
      </c>
      <c r="HJ101" s="685">
        <v>3</v>
      </c>
      <c r="HK101" s="591">
        <v>2</v>
      </c>
      <c r="HL101" s="684">
        <v>1</v>
      </c>
      <c r="HM101" s="685">
        <v>6</v>
      </c>
      <c r="HN101" s="591">
        <v>5</v>
      </c>
      <c r="HO101" s="686">
        <v>6</v>
      </c>
      <c r="HP101" s="683">
        <v>16</v>
      </c>
      <c r="HQ101" s="591">
        <v>15</v>
      </c>
      <c r="HR101" s="687">
        <v>15</v>
      </c>
      <c r="HS101" s="688">
        <f t="shared" si="1128"/>
        <v>0</v>
      </c>
      <c r="HT101" s="689">
        <f t="shared" si="1129"/>
        <v>0</v>
      </c>
      <c r="HU101" s="690">
        <f t="shared" si="1130"/>
        <v>0</v>
      </c>
      <c r="HV101" s="620">
        <f t="shared" si="1131"/>
        <v>0</v>
      </c>
      <c r="HW101" s="691">
        <f t="shared" si="1132"/>
        <v>0</v>
      </c>
      <c r="HX101" s="645">
        <f t="shared" si="1133"/>
        <v>0</v>
      </c>
      <c r="HY101" s="690">
        <f t="shared" si="1134"/>
        <v>0</v>
      </c>
      <c r="HZ101" s="692">
        <v>0</v>
      </c>
      <c r="IA101" s="645">
        <f t="shared" si="1135"/>
        <v>0</v>
      </c>
      <c r="IB101" s="690">
        <f t="shared" si="1135"/>
        <v>0</v>
      </c>
      <c r="IC101" s="693">
        <v>0</v>
      </c>
      <c r="ID101" s="694">
        <v>0</v>
      </c>
      <c r="IE101" s="695">
        <v>0</v>
      </c>
      <c r="IF101" s="692">
        <v>0</v>
      </c>
      <c r="IG101" s="696">
        <v>0</v>
      </c>
      <c r="IH101" s="695">
        <v>0</v>
      </c>
      <c r="II101" s="692">
        <v>0</v>
      </c>
      <c r="IJ101" s="696">
        <v>0</v>
      </c>
      <c r="IK101" s="695">
        <v>0</v>
      </c>
      <c r="IL101" s="697">
        <v>0</v>
      </c>
      <c r="IM101" s="696">
        <v>0</v>
      </c>
      <c r="IN101" s="695">
        <v>0</v>
      </c>
      <c r="IO101" s="698">
        <v>0</v>
      </c>
      <c r="IP101" s="1943">
        <f t="shared" si="1136"/>
        <v>155</v>
      </c>
      <c r="IQ101" s="3216">
        <f t="shared" si="1137"/>
        <v>22</v>
      </c>
      <c r="IR101" s="3230">
        <v>20</v>
      </c>
      <c r="IS101" s="3231">
        <v>2</v>
      </c>
      <c r="IT101" s="3216">
        <f t="shared" si="1138"/>
        <v>27</v>
      </c>
      <c r="IU101" s="3230">
        <v>21</v>
      </c>
      <c r="IV101" s="3231">
        <v>6</v>
      </c>
      <c r="IW101" s="3216">
        <f t="shared" si="1139"/>
        <v>31</v>
      </c>
      <c r="IX101" s="3230">
        <v>21</v>
      </c>
      <c r="IY101" s="3231">
        <v>10</v>
      </c>
      <c r="IZ101" s="3216">
        <f t="shared" si="1140"/>
        <v>35</v>
      </c>
      <c r="JA101" s="3230">
        <v>22</v>
      </c>
      <c r="JB101" s="3231">
        <v>13</v>
      </c>
      <c r="JC101" s="3216">
        <f t="shared" si="1141"/>
        <v>16</v>
      </c>
      <c r="JD101" s="3230">
        <v>15</v>
      </c>
      <c r="JE101" s="3231">
        <v>1</v>
      </c>
      <c r="JF101" s="3216">
        <f t="shared" si="1142"/>
        <v>24</v>
      </c>
      <c r="JG101" s="3230">
        <v>14</v>
      </c>
      <c r="JH101" s="3232">
        <v>10</v>
      </c>
      <c r="JI101" s="87"/>
      <c r="JJ101" s="970">
        <v>100</v>
      </c>
      <c r="JK101" s="971">
        <v>92</v>
      </c>
      <c r="JL101" s="972">
        <v>89</v>
      </c>
      <c r="JM101" s="973">
        <f t="shared" si="982"/>
        <v>1.6041299053563355E-4</v>
      </c>
      <c r="JN101" s="974">
        <f t="shared" si="983"/>
        <v>2.0383523840883077E-4</v>
      </c>
      <c r="JO101" s="975">
        <f t="shared" si="984"/>
        <v>2.3030861354214648E-4</v>
      </c>
      <c r="JP101" s="976">
        <f t="shared" si="985"/>
        <v>2.7289509591459988E-4</v>
      </c>
      <c r="JQ101" s="977">
        <f t="shared" si="986"/>
        <v>2.6163399148817416E-4</v>
      </c>
      <c r="JR101" s="976">
        <f t="shared" si="987"/>
        <v>2.6581605528973952E-4</v>
      </c>
      <c r="JS101" s="978">
        <f t="shared" si="872"/>
        <v>8.4550345887778634E-3</v>
      </c>
      <c r="JT101" s="979">
        <f t="shared" si="873"/>
        <v>1.1016949152542373E-2</v>
      </c>
      <c r="JU101" s="980">
        <f t="shared" si="874"/>
        <v>1.1608623548922056E-2</v>
      </c>
      <c r="JV101" s="981">
        <f t="shared" si="875"/>
        <v>1.3968775677896467E-2</v>
      </c>
      <c r="JW101" s="980">
        <f t="shared" si="876"/>
        <v>1.2573344509639563E-2</v>
      </c>
      <c r="JX101" s="982">
        <f t="shared" si="877"/>
        <v>1.236603462489695E-2</v>
      </c>
      <c r="JY101" s="978" t="s">
        <v>368</v>
      </c>
      <c r="JZ101" s="979" t="s">
        <v>368</v>
      </c>
      <c r="KA101" s="977" t="s">
        <v>368</v>
      </c>
      <c r="KB101" s="976" t="s">
        <v>368</v>
      </c>
      <c r="KC101" s="977" t="s">
        <v>368</v>
      </c>
      <c r="KD101" s="983" t="s">
        <v>368</v>
      </c>
      <c r="KE101" s="984">
        <f t="shared" si="1143"/>
        <v>11</v>
      </c>
      <c r="KF101" s="985"/>
      <c r="KG101" s="986">
        <f t="shared" si="988"/>
        <v>-0.15384615384615385</v>
      </c>
      <c r="KH101" s="3300">
        <f t="shared" si="989"/>
        <v>-2</v>
      </c>
      <c r="KI101" s="987">
        <f t="shared" si="1144"/>
        <v>13</v>
      </c>
      <c r="KJ101" s="988"/>
      <c r="KK101" s="989">
        <f t="shared" si="1019"/>
        <v>-7.1428571428571397E-2</v>
      </c>
      <c r="KL101" s="990">
        <v>14</v>
      </c>
      <c r="KM101" s="991" t="s">
        <v>353</v>
      </c>
      <c r="KN101" s="992">
        <f t="shared" si="1020"/>
        <v>-0.17647058823529416</v>
      </c>
      <c r="KO101" s="993">
        <v>17</v>
      </c>
      <c r="KP101" s="991"/>
      <c r="KQ101" s="994">
        <f t="shared" si="1021"/>
        <v>0.1333333333333333</v>
      </c>
      <c r="KR101" s="993">
        <v>15</v>
      </c>
      <c r="KS101" s="991"/>
      <c r="KT101" s="994">
        <f t="shared" si="1022"/>
        <v>0</v>
      </c>
      <c r="KU101" s="993">
        <v>15</v>
      </c>
      <c r="KV101" s="995"/>
      <c r="KW101" s="2769">
        <f t="shared" si="1145"/>
        <v>5</v>
      </c>
      <c r="KX101" s="2770">
        <f t="shared" si="1023"/>
        <v>-0.2857142857142857</v>
      </c>
      <c r="KY101" s="2771">
        <f t="shared" si="1024"/>
        <v>-2</v>
      </c>
      <c r="KZ101" s="2964">
        <f t="shared" si="1146"/>
        <v>7</v>
      </c>
      <c r="LA101" s="2770">
        <f t="shared" si="1025"/>
        <v>2.5</v>
      </c>
      <c r="LB101" s="2771">
        <f t="shared" si="1026"/>
        <v>5</v>
      </c>
      <c r="LC101" s="2950">
        <f t="shared" si="1039"/>
        <v>2</v>
      </c>
      <c r="LD101" s="996">
        <v>3</v>
      </c>
      <c r="LE101" s="997">
        <v>3</v>
      </c>
      <c r="LF101" s="2716">
        <v>0</v>
      </c>
      <c r="LG101" s="996">
        <v>2</v>
      </c>
      <c r="LH101" s="2699">
        <v>4</v>
      </c>
      <c r="LI101" s="998">
        <v>2</v>
      </c>
      <c r="LJ101" s="996"/>
      <c r="LK101" s="2699"/>
      <c r="LL101" s="2700"/>
      <c r="LM101" s="2769">
        <f t="shared" si="1040"/>
        <v>6</v>
      </c>
      <c r="LN101" s="2770">
        <f t="shared" si="1027"/>
        <v>0</v>
      </c>
      <c r="LO101" s="2771">
        <f t="shared" si="1028"/>
        <v>0</v>
      </c>
      <c r="LP101" s="2772">
        <f t="shared" si="1041"/>
        <v>6</v>
      </c>
      <c r="LQ101" s="2770">
        <f t="shared" si="1029"/>
        <v>-0.5</v>
      </c>
      <c r="LR101" s="2771">
        <f t="shared" si="1042"/>
        <v>-6</v>
      </c>
      <c r="LS101" s="2773">
        <f t="shared" si="1147"/>
        <v>12</v>
      </c>
      <c r="LT101" s="2835">
        <v>2</v>
      </c>
      <c r="LU101" s="1000">
        <v>2</v>
      </c>
      <c r="LV101" s="1001">
        <v>4</v>
      </c>
      <c r="LW101" s="999">
        <v>1</v>
      </c>
      <c r="LX101" s="1000">
        <v>1</v>
      </c>
      <c r="LY101" s="1002">
        <v>1</v>
      </c>
      <c r="LZ101" s="999"/>
      <c r="MA101" s="1000"/>
      <c r="MB101" s="1002"/>
      <c r="MC101" s="999">
        <v>3</v>
      </c>
      <c r="MD101" s="1003">
        <v>3</v>
      </c>
      <c r="ME101" s="1002">
        <v>7</v>
      </c>
      <c r="MF101" s="999"/>
      <c r="MG101" s="1000"/>
      <c r="MH101" s="1002"/>
      <c r="MI101" s="999">
        <v>0</v>
      </c>
      <c r="MJ101" s="1003">
        <v>0</v>
      </c>
      <c r="MK101" s="1004"/>
      <c r="ML101" s="2861">
        <v>0</v>
      </c>
      <c r="MM101" s="2869" t="s">
        <v>353</v>
      </c>
      <c r="MN101" s="1005">
        <v>0</v>
      </c>
      <c r="MO101" s="2770" t="str">
        <f t="shared" si="1030"/>
        <v>-</v>
      </c>
      <c r="MP101" s="2771">
        <f t="shared" si="1031"/>
        <v>0</v>
      </c>
      <c r="MQ101" s="1006"/>
      <c r="MR101" s="3183"/>
      <c r="MS101" s="2770" t="str">
        <f t="shared" si="990"/>
        <v>-</v>
      </c>
      <c r="MT101" s="2771">
        <f t="shared" si="991"/>
        <v>0</v>
      </c>
      <c r="MU101" s="3145"/>
      <c r="MV101" s="3162"/>
      <c r="MW101" s="1007">
        <f t="shared" si="1148"/>
        <v>11</v>
      </c>
      <c r="MX101" s="1130">
        <v>1</v>
      </c>
      <c r="MY101" s="1008">
        <v>1</v>
      </c>
      <c r="MZ101" s="1009">
        <v>0</v>
      </c>
      <c r="NA101" s="1008">
        <v>2</v>
      </c>
      <c r="NB101" s="1009">
        <v>1</v>
      </c>
      <c r="NC101" s="1008">
        <v>0</v>
      </c>
      <c r="ND101" s="1009">
        <v>0</v>
      </c>
      <c r="NE101" s="1008">
        <v>0</v>
      </c>
      <c r="NF101" s="1009">
        <v>3</v>
      </c>
      <c r="NG101" s="1008">
        <v>0</v>
      </c>
      <c r="NH101" s="1008">
        <v>0</v>
      </c>
      <c r="NI101" s="1008">
        <v>0</v>
      </c>
      <c r="NJ101" s="1008">
        <v>0</v>
      </c>
      <c r="NK101" s="1008">
        <v>0</v>
      </c>
      <c r="NL101" s="1008">
        <v>0</v>
      </c>
      <c r="NM101" s="1008">
        <v>0</v>
      </c>
      <c r="NN101" s="1008">
        <v>0</v>
      </c>
      <c r="NO101" s="1008">
        <v>3</v>
      </c>
      <c r="NP101" s="1008">
        <v>0</v>
      </c>
      <c r="NQ101" s="1008">
        <v>0</v>
      </c>
      <c r="NR101" s="1131">
        <v>0</v>
      </c>
    </row>
    <row r="102" spans="1:382" s="91" customFormat="1" ht="20.100000000000001" customHeight="1">
      <c r="A102" s="782" t="s">
        <v>406</v>
      </c>
      <c r="B102" s="783"/>
      <c r="C102" s="783"/>
      <c r="D102" s="784" t="s">
        <v>97</v>
      </c>
      <c r="E102" s="785">
        <v>70</v>
      </c>
      <c r="F102" s="786">
        <v>74</v>
      </c>
      <c r="G102" s="867">
        <v>76</v>
      </c>
      <c r="H102" s="788">
        <f t="shared" si="969"/>
        <v>2.8600771213207511E-4</v>
      </c>
      <c r="I102" s="789">
        <f t="shared" si="970"/>
        <v>2.805454821448298E-4</v>
      </c>
      <c r="J102" s="790">
        <f t="shared" si="971"/>
        <v>2.7129180514686167E-4</v>
      </c>
      <c r="K102" s="791">
        <f t="shared" si="1049"/>
        <v>2.7821069090115739E-4</v>
      </c>
      <c r="L102" s="792">
        <f t="shared" si="1050"/>
        <v>2.7113141389784642E-4</v>
      </c>
      <c r="M102" s="793">
        <f t="shared" si="1051"/>
        <v>2.774324597745022E-4</v>
      </c>
      <c r="N102" s="794">
        <f t="shared" si="859"/>
        <v>3.3883364094653041E-3</v>
      </c>
      <c r="O102" s="795">
        <f t="shared" si="881"/>
        <v>3.3597609144641037E-3</v>
      </c>
      <c r="P102" s="796">
        <f t="shared" si="882"/>
        <v>3.3791866028708133E-3</v>
      </c>
      <c r="Q102" s="797">
        <f t="shared" si="883"/>
        <v>3.4559549570369126E-3</v>
      </c>
      <c r="R102" s="796">
        <f t="shared" si="884"/>
        <v>3.3996446822977212E-3</v>
      </c>
      <c r="S102" s="798">
        <f t="shared" si="885"/>
        <v>3.4433977782407964E-3</v>
      </c>
      <c r="T102" s="794" t="s">
        <v>368</v>
      </c>
      <c r="U102" s="795" t="s">
        <v>368</v>
      </c>
      <c r="V102" s="790" t="s">
        <v>368</v>
      </c>
      <c r="W102" s="799" t="s">
        <v>368</v>
      </c>
      <c r="X102" s="790" t="s">
        <v>368</v>
      </c>
      <c r="Y102" s="800" t="s">
        <v>368</v>
      </c>
      <c r="Z102" s="2045">
        <f t="shared" si="1032"/>
        <v>369</v>
      </c>
      <c r="AA102" s="2194">
        <f t="shared" si="1061"/>
        <v>4.5325779036827107E-2</v>
      </c>
      <c r="AB102" s="2195">
        <f t="shared" si="972"/>
        <v>16</v>
      </c>
      <c r="AC102" s="2034">
        <f t="shared" si="664"/>
        <v>353</v>
      </c>
      <c r="AD102" s="801">
        <f t="shared" si="1062"/>
        <v>4.1297935103244754E-2</v>
      </c>
      <c r="AE102" s="2018">
        <f t="shared" si="973"/>
        <v>14</v>
      </c>
      <c r="AF102" s="802" t="s">
        <v>129</v>
      </c>
      <c r="AG102" s="801">
        <f t="shared" si="974"/>
        <v>3.039513677811545E-2</v>
      </c>
      <c r="AH102" s="2054">
        <v>329</v>
      </c>
      <c r="AI102" s="801">
        <f t="shared" si="975"/>
        <v>6.1290322580645151E-2</v>
      </c>
      <c r="AJ102" s="803">
        <v>310</v>
      </c>
      <c r="AK102" s="804">
        <f t="shared" si="992"/>
        <v>-1.2738853503184711E-2</v>
      </c>
      <c r="AL102" s="2054">
        <v>314</v>
      </c>
      <c r="AM102" s="805">
        <f t="shared" si="993"/>
        <v>6.4102564102563875E-3</v>
      </c>
      <c r="AN102" s="2069">
        <v>312</v>
      </c>
      <c r="AO102" s="801">
        <f t="shared" si="976"/>
        <v>-2.5000000000000022E-2</v>
      </c>
      <c r="AP102" s="2054">
        <v>320</v>
      </c>
      <c r="AQ102" s="805">
        <f t="shared" si="977"/>
        <v>9.4637223974762819E-3</v>
      </c>
      <c r="AR102" s="2069">
        <v>317</v>
      </c>
      <c r="AS102" s="801">
        <f t="shared" si="978"/>
        <v>0.13620071684587809</v>
      </c>
      <c r="AT102" s="2054">
        <v>279</v>
      </c>
      <c r="AU102" s="805">
        <f t="shared" si="979"/>
        <v>1.4545454545454639E-2</v>
      </c>
      <c r="AV102" s="2069">
        <v>275</v>
      </c>
      <c r="AW102" s="801">
        <f t="shared" si="980"/>
        <v>-7.407407407407407E-2</v>
      </c>
      <c r="AX102" s="2054">
        <v>297</v>
      </c>
      <c r="AY102" s="805">
        <f t="shared" si="994"/>
        <v>0.12075471698113205</v>
      </c>
      <c r="AZ102" s="2083">
        <v>265</v>
      </c>
      <c r="BA102" s="2094">
        <f t="shared" si="1033"/>
        <v>162</v>
      </c>
      <c r="BB102" s="2104">
        <f t="shared" si="1078"/>
        <v>152</v>
      </c>
      <c r="BC102" s="2113">
        <v>149</v>
      </c>
      <c r="BD102" s="806">
        <f t="shared" si="1079"/>
        <v>207</v>
      </c>
      <c r="BE102" s="807">
        <f t="shared" si="1080"/>
        <v>201</v>
      </c>
      <c r="BF102" s="2137">
        <v>190</v>
      </c>
      <c r="BG102" s="2147">
        <f t="shared" si="1081"/>
        <v>264</v>
      </c>
      <c r="BH102" s="806">
        <f t="shared" si="1082"/>
        <v>123</v>
      </c>
      <c r="BI102" s="806">
        <f t="shared" si="1083"/>
        <v>141</v>
      </c>
      <c r="BJ102" s="806">
        <f t="shared" si="1084"/>
        <v>105</v>
      </c>
      <c r="BK102" s="806">
        <f t="shared" si="1085"/>
        <v>39</v>
      </c>
      <c r="BL102" s="808">
        <f t="shared" si="1086"/>
        <v>66</v>
      </c>
      <c r="BM102" s="2127">
        <f t="shared" si="1034"/>
        <v>369</v>
      </c>
      <c r="BN102" s="3274" t="s">
        <v>354</v>
      </c>
      <c r="BO102" s="874" t="s">
        <v>354</v>
      </c>
      <c r="BP102" s="811">
        <f t="shared" si="1059"/>
        <v>74</v>
      </c>
      <c r="BQ102" s="2166">
        <f t="shared" si="981"/>
        <v>-5.1282051282051322E-2</v>
      </c>
      <c r="BR102" s="2167">
        <f t="shared" si="1035"/>
        <v>-4</v>
      </c>
      <c r="BS102" s="813">
        <f t="shared" si="995"/>
        <v>78</v>
      </c>
      <c r="BT102" s="812">
        <f t="shared" si="996"/>
        <v>6.8493150684931559E-2</v>
      </c>
      <c r="BU102" s="814">
        <v>73</v>
      </c>
      <c r="BV102" s="812">
        <f t="shared" si="997"/>
        <v>8.9552238805970186E-2</v>
      </c>
      <c r="BW102" s="814">
        <v>67</v>
      </c>
      <c r="BX102" s="812">
        <f t="shared" si="998"/>
        <v>8.0645161290322509E-2</v>
      </c>
      <c r="BY102" s="815">
        <v>62</v>
      </c>
      <c r="BZ102" s="816">
        <f t="shared" si="1036"/>
        <v>28</v>
      </c>
      <c r="CA102" s="817">
        <v>24</v>
      </c>
      <c r="CB102" s="883">
        <v>25</v>
      </c>
      <c r="CC102" s="819">
        <f t="shared" si="1037"/>
        <v>46</v>
      </c>
      <c r="CD102" s="820">
        <v>54</v>
      </c>
      <c r="CE102" s="883">
        <v>48</v>
      </c>
      <c r="CF102" s="821">
        <f t="shared" si="454"/>
        <v>30</v>
      </c>
      <c r="CG102" s="822">
        <v>7</v>
      </c>
      <c r="CH102" s="823">
        <v>23</v>
      </c>
      <c r="CI102" s="821">
        <f t="shared" si="1060"/>
        <v>44</v>
      </c>
      <c r="CJ102" s="823">
        <v>21</v>
      </c>
      <c r="CK102" s="824">
        <v>23</v>
      </c>
      <c r="CL102" s="825">
        <f t="shared" si="800"/>
        <v>295</v>
      </c>
      <c r="CM102" s="826">
        <f t="shared" si="999"/>
        <v>7.2727272727272751E-2</v>
      </c>
      <c r="CN102" s="2008">
        <f t="shared" si="1000"/>
        <v>20</v>
      </c>
      <c r="CO102" s="827">
        <f t="shared" si="1001"/>
        <v>275</v>
      </c>
      <c r="CP102" s="828">
        <f t="shared" si="1002"/>
        <v>3.3834586466165328E-2</v>
      </c>
      <c r="CQ102" s="829">
        <v>266</v>
      </c>
      <c r="CR102" s="830">
        <f t="shared" si="1003"/>
        <v>1.5267175572519109E-2</v>
      </c>
      <c r="CS102" s="829">
        <v>262</v>
      </c>
      <c r="CT102" s="830">
        <f t="shared" si="1003"/>
        <v>5.6451612903225756E-2</v>
      </c>
      <c r="CU102" s="831">
        <v>248</v>
      </c>
      <c r="CV102" s="832">
        <f t="shared" si="1087"/>
        <v>134</v>
      </c>
      <c r="CW102" s="833">
        <f t="shared" si="1088"/>
        <v>128</v>
      </c>
      <c r="CX102" s="884">
        <v>2711</v>
      </c>
      <c r="CY102" s="835">
        <f t="shared" si="1149"/>
        <v>161</v>
      </c>
      <c r="CZ102" s="836">
        <f t="shared" si="1089"/>
        <v>147</v>
      </c>
      <c r="DA102" s="885">
        <v>142</v>
      </c>
      <c r="DB102" s="821">
        <f t="shared" si="1090"/>
        <v>234</v>
      </c>
      <c r="DC102" s="821">
        <f t="shared" si="1091"/>
        <v>116</v>
      </c>
      <c r="DD102" s="838">
        <f t="shared" si="1092"/>
        <v>118</v>
      </c>
      <c r="DE102" s="821">
        <f t="shared" si="1093"/>
        <v>61</v>
      </c>
      <c r="DF102" s="838">
        <f t="shared" si="1094"/>
        <v>18</v>
      </c>
      <c r="DG102" s="1142">
        <f t="shared" si="1095"/>
        <v>43</v>
      </c>
      <c r="DH102" s="1148">
        <f t="shared" si="1096"/>
        <v>216</v>
      </c>
      <c r="DI102" s="833">
        <f t="shared" si="1004"/>
        <v>207</v>
      </c>
      <c r="DJ102" s="841">
        <f t="shared" si="1005"/>
        <v>204</v>
      </c>
      <c r="DK102" s="840">
        <f t="shared" si="1097"/>
        <v>93</v>
      </c>
      <c r="DL102" s="840">
        <f t="shared" si="1098"/>
        <v>123</v>
      </c>
      <c r="DM102" s="840">
        <f t="shared" si="1099"/>
        <v>173</v>
      </c>
      <c r="DN102" s="833">
        <f t="shared" si="1100"/>
        <v>167</v>
      </c>
      <c r="DO102" s="842">
        <v>159</v>
      </c>
      <c r="DP102" s="843">
        <f t="shared" si="1101"/>
        <v>43</v>
      </c>
      <c r="DQ102" s="833">
        <f t="shared" si="1102"/>
        <v>40</v>
      </c>
      <c r="DR102" s="886">
        <v>45</v>
      </c>
      <c r="DS102" s="887">
        <v>83</v>
      </c>
      <c r="DT102" s="888">
        <v>83</v>
      </c>
      <c r="DU102" s="889">
        <v>77</v>
      </c>
      <c r="DV102" s="848">
        <v>90</v>
      </c>
      <c r="DW102" s="807">
        <v>84</v>
      </c>
      <c r="DX102" s="890">
        <v>82</v>
      </c>
      <c r="DY102" s="848">
        <v>10</v>
      </c>
      <c r="DZ102" s="807">
        <v>10</v>
      </c>
      <c r="EA102" s="891">
        <v>12</v>
      </c>
      <c r="EB102" s="851">
        <v>33</v>
      </c>
      <c r="EC102" s="807">
        <v>30</v>
      </c>
      <c r="ED102" s="892">
        <v>33</v>
      </c>
      <c r="EE102" s="853">
        <f t="shared" si="1006"/>
        <v>0</v>
      </c>
      <c r="EF102" s="854">
        <f t="shared" si="1007"/>
        <v>0</v>
      </c>
      <c r="EG102" s="855">
        <f t="shared" si="1008"/>
        <v>0</v>
      </c>
      <c r="EH102" s="835">
        <f t="shared" si="1103"/>
        <v>0</v>
      </c>
      <c r="EI102" s="853">
        <f t="shared" si="1104"/>
        <v>0</v>
      </c>
      <c r="EJ102" s="835">
        <f t="shared" si="1105"/>
        <v>0</v>
      </c>
      <c r="EK102" s="855">
        <f t="shared" si="1106"/>
        <v>0</v>
      </c>
      <c r="EL102" s="886">
        <v>0</v>
      </c>
      <c r="EM102" s="835">
        <f t="shared" si="1107"/>
        <v>0</v>
      </c>
      <c r="EN102" s="854">
        <f t="shared" si="1108"/>
        <v>0</v>
      </c>
      <c r="EO102" s="886">
        <v>0</v>
      </c>
      <c r="EP102" s="856">
        <v>0</v>
      </c>
      <c r="EQ102" s="807">
        <v>0</v>
      </c>
      <c r="ER102" s="884">
        <v>0</v>
      </c>
      <c r="ES102" s="857">
        <v>0</v>
      </c>
      <c r="ET102" s="858">
        <v>0</v>
      </c>
      <c r="EU102" s="886">
        <v>0</v>
      </c>
      <c r="EV102" s="856">
        <v>0</v>
      </c>
      <c r="EW102" s="807">
        <v>0</v>
      </c>
      <c r="EX102" s="891">
        <v>0</v>
      </c>
      <c r="EY102" s="851">
        <v>0</v>
      </c>
      <c r="EZ102" s="807">
        <v>0</v>
      </c>
      <c r="FA102" s="892">
        <v>0</v>
      </c>
      <c r="FB102" s="853">
        <f t="shared" si="1009"/>
        <v>25</v>
      </c>
      <c r="FC102" s="854">
        <f t="shared" si="1010"/>
        <v>22</v>
      </c>
      <c r="FD102" s="855">
        <f t="shared" si="1011"/>
        <v>21</v>
      </c>
      <c r="FE102" s="835">
        <f t="shared" si="1109"/>
        <v>15</v>
      </c>
      <c r="FF102" s="835">
        <f t="shared" si="1110"/>
        <v>10</v>
      </c>
      <c r="FG102" s="835">
        <f t="shared" si="1111"/>
        <v>16</v>
      </c>
      <c r="FH102" s="855">
        <f t="shared" si="1112"/>
        <v>14</v>
      </c>
      <c r="FI102" s="783">
        <v>13</v>
      </c>
      <c r="FJ102" s="860">
        <f t="shared" si="1113"/>
        <v>9</v>
      </c>
      <c r="FK102" s="854">
        <f t="shared" si="1114"/>
        <v>8</v>
      </c>
      <c r="FL102" s="893">
        <v>8</v>
      </c>
      <c r="FM102" s="856">
        <v>10</v>
      </c>
      <c r="FN102" s="807">
        <v>8</v>
      </c>
      <c r="FO102" s="884">
        <v>8</v>
      </c>
      <c r="FP102" s="848">
        <v>6</v>
      </c>
      <c r="FQ102" s="807">
        <v>6</v>
      </c>
      <c r="FR102" s="884">
        <v>5</v>
      </c>
      <c r="FS102" s="848">
        <v>5</v>
      </c>
      <c r="FT102" s="807">
        <v>4</v>
      </c>
      <c r="FU102" s="891">
        <v>4</v>
      </c>
      <c r="FV102" s="851">
        <v>4</v>
      </c>
      <c r="FW102" s="807">
        <v>4</v>
      </c>
      <c r="FX102" s="892">
        <v>4</v>
      </c>
      <c r="FY102" s="853">
        <f t="shared" si="1012"/>
        <v>2</v>
      </c>
      <c r="FZ102" s="854">
        <f t="shared" si="1013"/>
        <v>2</v>
      </c>
      <c r="GA102" s="855">
        <f t="shared" si="1014"/>
        <v>2</v>
      </c>
      <c r="GB102" s="835">
        <f t="shared" si="1115"/>
        <v>1</v>
      </c>
      <c r="GC102" s="835">
        <f t="shared" si="1116"/>
        <v>1</v>
      </c>
      <c r="GD102" s="835">
        <f t="shared" si="1117"/>
        <v>2</v>
      </c>
      <c r="GE102" s="855">
        <f t="shared" si="1118"/>
        <v>2</v>
      </c>
      <c r="GF102" s="886">
        <v>2</v>
      </c>
      <c r="GG102" s="862">
        <f t="shared" si="1119"/>
        <v>0</v>
      </c>
      <c r="GH102" s="854">
        <f t="shared" si="1120"/>
        <v>0</v>
      </c>
      <c r="GI102" s="893">
        <v>0</v>
      </c>
      <c r="GJ102" s="856">
        <v>1</v>
      </c>
      <c r="GK102" s="807">
        <v>1</v>
      </c>
      <c r="GL102" s="884">
        <v>1</v>
      </c>
      <c r="GM102" s="848">
        <v>1</v>
      </c>
      <c r="GN102" s="807">
        <v>1</v>
      </c>
      <c r="GO102" s="890">
        <v>1</v>
      </c>
      <c r="GP102" s="848">
        <v>0</v>
      </c>
      <c r="GQ102" s="807">
        <v>0</v>
      </c>
      <c r="GR102" s="885">
        <v>0</v>
      </c>
      <c r="GS102" s="856">
        <v>0</v>
      </c>
      <c r="GT102" s="807">
        <v>0</v>
      </c>
      <c r="GU102" s="892">
        <v>0</v>
      </c>
      <c r="GV102" s="853">
        <f t="shared" si="1015"/>
        <v>34</v>
      </c>
      <c r="GW102" s="854">
        <f t="shared" si="1016"/>
        <v>29</v>
      </c>
      <c r="GX102" s="855">
        <f t="shared" si="1017"/>
        <v>26</v>
      </c>
      <c r="GY102" s="835">
        <f t="shared" si="1121"/>
        <v>17</v>
      </c>
      <c r="GZ102" s="835">
        <f t="shared" si="1122"/>
        <v>17</v>
      </c>
      <c r="HA102" s="835">
        <f t="shared" si="1123"/>
        <v>27</v>
      </c>
      <c r="HB102" s="855">
        <f t="shared" si="1124"/>
        <v>24</v>
      </c>
      <c r="HC102" s="783">
        <f t="shared" si="1018"/>
        <v>22</v>
      </c>
      <c r="HD102" s="835">
        <f t="shared" si="1125"/>
        <v>7</v>
      </c>
      <c r="HE102" s="855">
        <f t="shared" si="1126"/>
        <v>5</v>
      </c>
      <c r="HF102" s="893">
        <f t="shared" si="1127"/>
        <v>4</v>
      </c>
      <c r="HG102" s="856">
        <v>15</v>
      </c>
      <c r="HH102" s="807">
        <v>12</v>
      </c>
      <c r="HI102" s="884">
        <v>13</v>
      </c>
      <c r="HJ102" s="848">
        <v>12</v>
      </c>
      <c r="HK102" s="807">
        <v>12</v>
      </c>
      <c r="HL102" s="884">
        <v>9</v>
      </c>
      <c r="HM102" s="848">
        <v>2</v>
      </c>
      <c r="HN102" s="807">
        <v>2</v>
      </c>
      <c r="HO102" s="891">
        <v>2</v>
      </c>
      <c r="HP102" s="856">
        <v>5</v>
      </c>
      <c r="HQ102" s="807">
        <v>3</v>
      </c>
      <c r="HR102" s="885">
        <v>2</v>
      </c>
      <c r="HS102" s="863">
        <f t="shared" si="1128"/>
        <v>18</v>
      </c>
      <c r="HT102" s="854">
        <f t="shared" si="1129"/>
        <v>15</v>
      </c>
      <c r="HU102" s="836">
        <f t="shared" si="1130"/>
        <v>13</v>
      </c>
      <c r="HV102" s="835">
        <f t="shared" si="1131"/>
        <v>8</v>
      </c>
      <c r="HW102" s="864">
        <f t="shared" si="1132"/>
        <v>10</v>
      </c>
      <c r="HX102" s="835">
        <f t="shared" si="1133"/>
        <v>16</v>
      </c>
      <c r="HY102" s="836">
        <f t="shared" si="1134"/>
        <v>13</v>
      </c>
      <c r="HZ102" s="884">
        <v>9</v>
      </c>
      <c r="IA102" s="835">
        <f t="shared" si="1135"/>
        <v>2</v>
      </c>
      <c r="IB102" s="836">
        <f t="shared" si="1135"/>
        <v>2</v>
      </c>
      <c r="IC102" s="891">
        <v>4</v>
      </c>
      <c r="ID102" s="856">
        <v>7</v>
      </c>
      <c r="IE102" s="807">
        <v>8</v>
      </c>
      <c r="IF102" s="884">
        <v>5</v>
      </c>
      <c r="IG102" s="848">
        <v>9</v>
      </c>
      <c r="IH102" s="807">
        <v>5</v>
      </c>
      <c r="II102" s="884">
        <v>4</v>
      </c>
      <c r="IJ102" s="848">
        <v>1</v>
      </c>
      <c r="IK102" s="807">
        <v>0</v>
      </c>
      <c r="IL102" s="892">
        <v>2</v>
      </c>
      <c r="IM102" s="848">
        <v>1</v>
      </c>
      <c r="IN102" s="807">
        <v>2</v>
      </c>
      <c r="IO102" s="894">
        <v>2</v>
      </c>
      <c r="IP102" s="1945">
        <f t="shared" si="1136"/>
        <v>369</v>
      </c>
      <c r="IQ102" s="3236">
        <f t="shared" si="1137"/>
        <v>42</v>
      </c>
      <c r="IR102" s="3237">
        <v>28</v>
      </c>
      <c r="IS102" s="3238">
        <v>14</v>
      </c>
      <c r="IT102" s="3236">
        <f t="shared" si="1138"/>
        <v>39</v>
      </c>
      <c r="IU102" s="3237">
        <v>26</v>
      </c>
      <c r="IV102" s="3238">
        <v>13</v>
      </c>
      <c r="IW102" s="3236">
        <f t="shared" si="1139"/>
        <v>65</v>
      </c>
      <c r="IX102" s="3237">
        <v>29</v>
      </c>
      <c r="IY102" s="3238">
        <v>36</v>
      </c>
      <c r="IZ102" s="3236">
        <f t="shared" si="1140"/>
        <v>98</v>
      </c>
      <c r="JA102" s="3237">
        <v>30</v>
      </c>
      <c r="JB102" s="3238">
        <v>68</v>
      </c>
      <c r="JC102" s="3236">
        <f t="shared" si="1141"/>
        <v>60</v>
      </c>
      <c r="JD102" s="3237">
        <v>18</v>
      </c>
      <c r="JE102" s="3238">
        <v>42</v>
      </c>
      <c r="JF102" s="3236">
        <f t="shared" si="1142"/>
        <v>65</v>
      </c>
      <c r="JG102" s="3237">
        <v>31</v>
      </c>
      <c r="JH102" s="3239">
        <v>34</v>
      </c>
      <c r="JI102" s="78"/>
      <c r="JJ102" s="1092">
        <v>52</v>
      </c>
      <c r="JK102" s="1093">
        <v>54</v>
      </c>
      <c r="JL102" s="1094">
        <v>52</v>
      </c>
      <c r="JM102" s="1053">
        <f t="shared" si="982"/>
        <v>8.312309509573739E-4</v>
      </c>
      <c r="JN102" s="1054">
        <f t="shared" si="983"/>
        <v>8.6237985480659175E-4</v>
      </c>
      <c r="JO102" s="1055">
        <f t="shared" si="984"/>
        <v>8.8833322366256497E-4</v>
      </c>
      <c r="JP102" s="1056">
        <f t="shared" si="985"/>
        <v>8.1868528774379969E-4</v>
      </c>
      <c r="JQ102" s="1057">
        <f t="shared" si="986"/>
        <v>9.0699783715900368E-4</v>
      </c>
      <c r="JR102" s="1056">
        <f t="shared" si="987"/>
        <v>9.7465886939571145E-4</v>
      </c>
      <c r="JS102" s="1058">
        <f t="shared" si="872"/>
        <v>4.3812451960030745E-2</v>
      </c>
      <c r="JT102" s="1059">
        <f t="shared" si="873"/>
        <v>4.6610169491525424E-2</v>
      </c>
      <c r="JU102" s="1060">
        <f t="shared" si="874"/>
        <v>4.4776119402985072E-2</v>
      </c>
      <c r="JV102" s="1061">
        <f t="shared" si="875"/>
        <v>4.1906327033689399E-2</v>
      </c>
      <c r="JW102" s="1060">
        <f t="shared" si="876"/>
        <v>4.3587594300083819E-2</v>
      </c>
      <c r="JX102" s="1062">
        <f t="shared" si="877"/>
        <v>4.5342126957955482E-2</v>
      </c>
      <c r="JY102" s="1058" t="s">
        <v>368</v>
      </c>
      <c r="JZ102" s="1059" t="s">
        <v>368</v>
      </c>
      <c r="KA102" s="1057" t="s">
        <v>368</v>
      </c>
      <c r="KB102" s="1056" t="s">
        <v>368</v>
      </c>
      <c r="KC102" s="1057" t="s">
        <v>368</v>
      </c>
      <c r="KD102" s="1063" t="s">
        <v>368</v>
      </c>
      <c r="KE102" s="1064">
        <f t="shared" si="1143"/>
        <v>57</v>
      </c>
      <c r="KF102" s="1065"/>
      <c r="KG102" s="1112">
        <f t="shared" si="988"/>
        <v>3.6363636363636376E-2</v>
      </c>
      <c r="KH102" s="3305">
        <f t="shared" si="989"/>
        <v>2</v>
      </c>
      <c r="KI102" s="1067">
        <f t="shared" si="1144"/>
        <v>55</v>
      </c>
      <c r="KJ102" s="1068"/>
      <c r="KK102" s="1113">
        <f t="shared" si="1019"/>
        <v>1.8518518518518601E-2</v>
      </c>
      <c r="KL102" s="1070">
        <v>54</v>
      </c>
      <c r="KM102" s="1071" t="s">
        <v>353</v>
      </c>
      <c r="KN102" s="1072">
        <f t="shared" si="1020"/>
        <v>5.8823529411764719E-2</v>
      </c>
      <c r="KO102" s="1073">
        <v>51</v>
      </c>
      <c r="KP102" s="1071"/>
      <c r="KQ102" s="1074">
        <f t="shared" si="1021"/>
        <v>-1.9230769230769273E-2</v>
      </c>
      <c r="KR102" s="1073">
        <v>52</v>
      </c>
      <c r="KS102" s="1071"/>
      <c r="KT102" s="1074">
        <f t="shared" si="1022"/>
        <v>-5.4545454545454564E-2</v>
      </c>
      <c r="KU102" s="1073">
        <v>55</v>
      </c>
      <c r="KV102" s="1075"/>
      <c r="KW102" s="2779">
        <f t="shared" si="1145"/>
        <v>0</v>
      </c>
      <c r="KX102" s="2786" t="str">
        <f t="shared" si="1023"/>
        <v>-</v>
      </c>
      <c r="KY102" s="2787">
        <f t="shared" si="1024"/>
        <v>-2</v>
      </c>
      <c r="KZ102" s="2703">
        <f t="shared" si="1146"/>
        <v>2</v>
      </c>
      <c r="LA102" s="2786">
        <f t="shared" si="1025"/>
        <v>0</v>
      </c>
      <c r="LB102" s="2787">
        <f t="shared" si="1026"/>
        <v>0</v>
      </c>
      <c r="LC102" s="2952">
        <f t="shared" si="1039"/>
        <v>2</v>
      </c>
      <c r="LD102" s="1077">
        <v>0</v>
      </c>
      <c r="LE102" s="1078">
        <v>1</v>
      </c>
      <c r="LF102" s="2718">
        <v>2</v>
      </c>
      <c r="LG102" s="1077">
        <v>0</v>
      </c>
      <c r="LH102" s="2703">
        <v>1</v>
      </c>
      <c r="LI102" s="1079">
        <v>0</v>
      </c>
      <c r="LJ102" s="1077"/>
      <c r="LK102" s="2703"/>
      <c r="LL102" s="2704"/>
      <c r="LM102" s="2779">
        <f t="shared" si="1040"/>
        <v>57</v>
      </c>
      <c r="LN102" s="2786">
        <f t="shared" si="1027"/>
        <v>7.547169811320753E-2</v>
      </c>
      <c r="LO102" s="2787">
        <f t="shared" si="1028"/>
        <v>4</v>
      </c>
      <c r="LP102" s="2782">
        <f t="shared" si="1041"/>
        <v>53</v>
      </c>
      <c r="LQ102" s="2786">
        <f t="shared" si="1029"/>
        <v>1.9230769230769162E-2</v>
      </c>
      <c r="LR102" s="2787">
        <f t="shared" si="1042"/>
        <v>1</v>
      </c>
      <c r="LS102" s="2783">
        <f t="shared" si="1147"/>
        <v>52</v>
      </c>
      <c r="LT102" s="2837">
        <v>6</v>
      </c>
      <c r="LU102" s="1081">
        <v>6</v>
      </c>
      <c r="LV102" s="1084">
        <v>6</v>
      </c>
      <c r="LW102" s="1080">
        <v>6</v>
      </c>
      <c r="LX102" s="1081">
        <v>5</v>
      </c>
      <c r="LY102" s="1082">
        <v>5</v>
      </c>
      <c r="LZ102" s="1080"/>
      <c r="MA102" s="1081"/>
      <c r="MB102" s="1083"/>
      <c r="MC102" s="1080">
        <v>26</v>
      </c>
      <c r="MD102" s="1085">
        <v>27</v>
      </c>
      <c r="ME102" s="1086">
        <v>28</v>
      </c>
      <c r="MF102" s="1080"/>
      <c r="MG102" s="1081"/>
      <c r="MH102" s="1083"/>
      <c r="MI102" s="1080">
        <v>19</v>
      </c>
      <c r="MJ102" s="1085">
        <v>15</v>
      </c>
      <c r="MK102" s="1087"/>
      <c r="ML102" s="2863">
        <v>13</v>
      </c>
      <c r="MM102" s="2871" t="s">
        <v>353</v>
      </c>
      <c r="MN102" s="1088">
        <v>0</v>
      </c>
      <c r="MO102" s="2786" t="str">
        <f t="shared" si="1030"/>
        <v>-</v>
      </c>
      <c r="MP102" s="2787">
        <f t="shared" si="1031"/>
        <v>0</v>
      </c>
      <c r="MQ102" s="1085"/>
      <c r="MR102" s="3185"/>
      <c r="MS102" s="2786" t="str">
        <f t="shared" si="990"/>
        <v>-</v>
      </c>
      <c r="MT102" s="2787">
        <f t="shared" si="991"/>
        <v>0</v>
      </c>
      <c r="MU102" s="3147"/>
      <c r="MV102" s="3164"/>
      <c r="MW102" s="1089">
        <f t="shared" si="1148"/>
        <v>57</v>
      </c>
      <c r="MX102" s="1120">
        <v>0</v>
      </c>
      <c r="MY102" s="1090">
        <v>0</v>
      </c>
      <c r="MZ102" s="1091">
        <v>0</v>
      </c>
      <c r="NA102" s="1090">
        <v>0</v>
      </c>
      <c r="NB102" s="1091">
        <v>4</v>
      </c>
      <c r="NC102" s="1090">
        <v>0</v>
      </c>
      <c r="ND102" s="1091">
        <v>1</v>
      </c>
      <c r="NE102" s="1090">
        <v>3</v>
      </c>
      <c r="NF102" s="1091">
        <v>4</v>
      </c>
      <c r="NG102" s="1090">
        <v>0</v>
      </c>
      <c r="NH102" s="1090">
        <v>1</v>
      </c>
      <c r="NI102" s="1090">
        <v>0</v>
      </c>
      <c r="NJ102" s="1090">
        <v>13</v>
      </c>
      <c r="NK102" s="1090">
        <v>2</v>
      </c>
      <c r="NL102" s="1090">
        <v>0</v>
      </c>
      <c r="NM102" s="1090">
        <v>0</v>
      </c>
      <c r="NN102" s="1090">
        <v>0</v>
      </c>
      <c r="NO102" s="1090">
        <v>29</v>
      </c>
      <c r="NP102" s="1090">
        <v>0</v>
      </c>
      <c r="NQ102" s="1090">
        <v>0</v>
      </c>
      <c r="NR102" s="1134">
        <v>0</v>
      </c>
    </row>
    <row r="103" spans="1:382" s="88" customFormat="1" ht="20.100000000000001" customHeight="1">
      <c r="A103" s="566" t="s">
        <v>407</v>
      </c>
      <c r="B103" s="567"/>
      <c r="C103" s="567"/>
      <c r="D103" s="568" t="s">
        <v>775</v>
      </c>
      <c r="E103" s="569">
        <v>71</v>
      </c>
      <c r="F103" s="570">
        <v>63</v>
      </c>
      <c r="G103" s="571">
        <v>62</v>
      </c>
      <c r="H103" s="572">
        <f t="shared" si="969"/>
        <v>2.829073575290174E-4</v>
      </c>
      <c r="I103" s="573">
        <f t="shared" si="970"/>
        <v>4.2518932846312733E-4</v>
      </c>
      <c r="J103" s="574">
        <f t="shared" si="971"/>
        <v>4.2574407179389503E-4</v>
      </c>
      <c r="K103" s="575">
        <f t="shared" si="1049"/>
        <v>3.7122946293497903E-4</v>
      </c>
      <c r="L103" s="576">
        <f t="shared" si="1050"/>
        <v>3.75210892136052E-4</v>
      </c>
      <c r="M103" s="577">
        <f t="shared" si="1051"/>
        <v>4.4353851849299392E-4</v>
      </c>
      <c r="N103" s="578">
        <f t="shared" si="859"/>
        <v>3.3516064754873605E-3</v>
      </c>
      <c r="O103" s="579">
        <f t="shared" si="881"/>
        <v>5.091988921354945E-3</v>
      </c>
      <c r="P103" s="580">
        <f t="shared" si="882"/>
        <v>5.3030303030303034E-3</v>
      </c>
      <c r="Q103" s="581">
        <f t="shared" si="883"/>
        <v>4.611441416836488E-3</v>
      </c>
      <c r="R103" s="580">
        <f t="shared" si="884"/>
        <v>4.7046695764700721E-3</v>
      </c>
      <c r="S103" s="582">
        <f t="shared" si="885"/>
        <v>5.5050499512002546E-3</v>
      </c>
      <c r="T103" s="578" t="s">
        <v>368</v>
      </c>
      <c r="U103" s="579" t="s">
        <v>368</v>
      </c>
      <c r="V103" s="574" t="s">
        <v>368</v>
      </c>
      <c r="W103" s="583" t="s">
        <v>368</v>
      </c>
      <c r="X103" s="574" t="s">
        <v>368</v>
      </c>
      <c r="Y103" s="584" t="s">
        <v>368</v>
      </c>
      <c r="Z103" s="2043">
        <f t="shared" si="1032"/>
        <v>365</v>
      </c>
      <c r="AA103" s="2190">
        <f t="shared" si="1061"/>
        <v>-0.31775700934579443</v>
      </c>
      <c r="AB103" s="2191">
        <f t="shared" si="972"/>
        <v>-170</v>
      </c>
      <c r="AC103" s="2032">
        <f t="shared" si="664"/>
        <v>535</v>
      </c>
      <c r="AD103" s="585">
        <f t="shared" si="1062"/>
        <v>5.6390977443609991E-3</v>
      </c>
      <c r="AE103" s="2025">
        <f t="shared" si="973"/>
        <v>3</v>
      </c>
      <c r="AF103" s="586" t="s">
        <v>131</v>
      </c>
      <c r="AG103" s="585">
        <f t="shared" si="974"/>
        <v>0.21184510250569466</v>
      </c>
      <c r="AH103" s="2052">
        <v>439</v>
      </c>
      <c r="AI103" s="585">
        <f t="shared" si="975"/>
        <v>2.3310023310023409E-2</v>
      </c>
      <c r="AJ103" s="587">
        <v>429</v>
      </c>
      <c r="AK103" s="588">
        <f t="shared" si="992"/>
        <v>-0.14541832669322707</v>
      </c>
      <c r="AL103" s="2052">
        <v>502</v>
      </c>
      <c r="AM103" s="589">
        <f t="shared" si="993"/>
        <v>0.13574660633484159</v>
      </c>
      <c r="AN103" s="2067">
        <v>442</v>
      </c>
      <c r="AO103" s="585">
        <f t="shared" si="976"/>
        <v>5.2380952380952417E-2</v>
      </c>
      <c r="AP103" s="2052">
        <v>420</v>
      </c>
      <c r="AQ103" s="589">
        <f t="shared" si="977"/>
        <v>9.6605744125326298E-2</v>
      </c>
      <c r="AR103" s="2067">
        <v>383</v>
      </c>
      <c r="AS103" s="585">
        <f t="shared" si="978"/>
        <v>-0.18162393162393164</v>
      </c>
      <c r="AT103" s="2052">
        <v>468</v>
      </c>
      <c r="AU103" s="589">
        <f t="shared" si="979"/>
        <v>0.30000000000000004</v>
      </c>
      <c r="AV103" s="2067">
        <v>360</v>
      </c>
      <c r="AW103" s="585">
        <f t="shared" si="980"/>
        <v>-2.7027027027026973E-2</v>
      </c>
      <c r="AX103" s="2052">
        <v>370</v>
      </c>
      <c r="AY103" s="589">
        <f t="shared" si="994"/>
        <v>0.3214285714285714</v>
      </c>
      <c r="AZ103" s="2081">
        <v>280</v>
      </c>
      <c r="BA103" s="2092">
        <f t="shared" si="1033"/>
        <v>187</v>
      </c>
      <c r="BB103" s="2102">
        <f t="shared" si="1078"/>
        <v>269</v>
      </c>
      <c r="BC103" s="2111">
        <v>263</v>
      </c>
      <c r="BD103" s="590">
        <f t="shared" si="1079"/>
        <v>178</v>
      </c>
      <c r="BE103" s="591">
        <f t="shared" si="1080"/>
        <v>266</v>
      </c>
      <c r="BF103" s="2135">
        <v>269</v>
      </c>
      <c r="BG103" s="2145">
        <f t="shared" si="1081"/>
        <v>260</v>
      </c>
      <c r="BH103" s="593">
        <f t="shared" si="1082"/>
        <v>144</v>
      </c>
      <c r="BI103" s="593">
        <f t="shared" si="1083"/>
        <v>116</v>
      </c>
      <c r="BJ103" s="592">
        <f t="shared" si="1084"/>
        <v>105</v>
      </c>
      <c r="BK103" s="593">
        <f t="shared" si="1085"/>
        <v>43</v>
      </c>
      <c r="BL103" s="594">
        <f t="shared" si="1086"/>
        <v>62</v>
      </c>
      <c r="BM103" s="2125">
        <f t="shared" si="1034"/>
        <v>365</v>
      </c>
      <c r="BN103" s="3271" t="s">
        <v>354</v>
      </c>
      <c r="BO103" s="595" t="s">
        <v>354</v>
      </c>
      <c r="BP103" s="596">
        <f t="shared" si="1059"/>
        <v>10</v>
      </c>
      <c r="BQ103" s="2162" t="str">
        <f t="shared" si="981"/>
        <v>-</v>
      </c>
      <c r="BR103" s="2163">
        <f t="shared" si="1035"/>
        <v>10</v>
      </c>
      <c r="BS103" s="597">
        <f t="shared" si="995"/>
        <v>0</v>
      </c>
      <c r="BT103" s="598" t="str">
        <f t="shared" si="996"/>
        <v>-</v>
      </c>
      <c r="BU103" s="599">
        <v>0</v>
      </c>
      <c r="BV103" s="598" t="str">
        <f t="shared" si="997"/>
        <v>-</v>
      </c>
      <c r="BW103" s="599">
        <v>0</v>
      </c>
      <c r="BX103" s="598" t="str">
        <f t="shared" si="998"/>
        <v>-</v>
      </c>
      <c r="BY103" s="600">
        <v>0</v>
      </c>
      <c r="BZ103" s="601">
        <f t="shared" si="1036"/>
        <v>7</v>
      </c>
      <c r="CA103" s="602">
        <v>0</v>
      </c>
      <c r="CB103" s="603">
        <v>0</v>
      </c>
      <c r="CC103" s="604">
        <f t="shared" si="1037"/>
        <v>3</v>
      </c>
      <c r="CD103" s="605">
        <v>0</v>
      </c>
      <c r="CE103" s="603">
        <v>0</v>
      </c>
      <c r="CF103" s="606">
        <f t="shared" si="454"/>
        <v>3</v>
      </c>
      <c r="CG103" s="607">
        <v>1</v>
      </c>
      <c r="CH103" s="608">
        <v>2</v>
      </c>
      <c r="CI103" s="606">
        <f t="shared" si="1060"/>
        <v>7</v>
      </c>
      <c r="CJ103" s="608">
        <v>6</v>
      </c>
      <c r="CK103" s="609">
        <v>1</v>
      </c>
      <c r="CL103" s="610">
        <f t="shared" si="800"/>
        <v>355</v>
      </c>
      <c r="CM103" s="611">
        <f t="shared" si="999"/>
        <v>-0.33644859813084116</v>
      </c>
      <c r="CN103" s="2006">
        <f t="shared" si="1000"/>
        <v>-180</v>
      </c>
      <c r="CO103" s="612">
        <f t="shared" si="1001"/>
        <v>535</v>
      </c>
      <c r="CP103" s="613">
        <f t="shared" si="1002"/>
        <v>5.6390977443609991E-3</v>
      </c>
      <c r="CQ103" s="614">
        <v>532</v>
      </c>
      <c r="CR103" s="615">
        <f t="shared" si="1003"/>
        <v>0.21184510250569466</v>
      </c>
      <c r="CS103" s="614">
        <v>439</v>
      </c>
      <c r="CT103" s="615">
        <f t="shared" si="1003"/>
        <v>2.3310023310023409E-2</v>
      </c>
      <c r="CU103" s="616">
        <v>429</v>
      </c>
      <c r="CV103" s="617">
        <f t="shared" si="1087"/>
        <v>180</v>
      </c>
      <c r="CW103" s="618">
        <f t="shared" si="1088"/>
        <v>269</v>
      </c>
      <c r="CX103" s="619">
        <v>2712</v>
      </c>
      <c r="CY103" s="620">
        <f t="shared" si="1149"/>
        <v>175</v>
      </c>
      <c r="CZ103" s="621">
        <f t="shared" si="1089"/>
        <v>266</v>
      </c>
      <c r="DA103" s="622">
        <v>269</v>
      </c>
      <c r="DB103" s="606">
        <f t="shared" si="1090"/>
        <v>257</v>
      </c>
      <c r="DC103" s="623">
        <f t="shared" si="1091"/>
        <v>143</v>
      </c>
      <c r="DD103" s="624">
        <f t="shared" si="1092"/>
        <v>114</v>
      </c>
      <c r="DE103" s="606">
        <f t="shared" si="1093"/>
        <v>98</v>
      </c>
      <c r="DF103" s="624">
        <f t="shared" si="1094"/>
        <v>37</v>
      </c>
      <c r="DG103" s="1140">
        <f t="shared" si="1095"/>
        <v>61</v>
      </c>
      <c r="DH103" s="1146">
        <f t="shared" si="1096"/>
        <v>103</v>
      </c>
      <c r="DI103" s="625">
        <f t="shared" si="1004"/>
        <v>108</v>
      </c>
      <c r="DJ103" s="626">
        <f t="shared" si="1005"/>
        <v>119</v>
      </c>
      <c r="DK103" s="627">
        <f t="shared" si="1097"/>
        <v>53</v>
      </c>
      <c r="DL103" s="627">
        <f t="shared" si="1098"/>
        <v>50</v>
      </c>
      <c r="DM103" s="628">
        <f t="shared" si="1099"/>
        <v>53</v>
      </c>
      <c r="DN103" s="625">
        <f t="shared" si="1100"/>
        <v>70</v>
      </c>
      <c r="DO103" s="629">
        <v>79</v>
      </c>
      <c r="DP103" s="630">
        <f t="shared" si="1101"/>
        <v>50</v>
      </c>
      <c r="DQ103" s="625">
        <f t="shared" si="1102"/>
        <v>38</v>
      </c>
      <c r="DR103" s="631">
        <v>40</v>
      </c>
      <c r="DS103" s="632">
        <v>32</v>
      </c>
      <c r="DT103" s="633">
        <v>38</v>
      </c>
      <c r="DU103" s="634">
        <v>46</v>
      </c>
      <c r="DV103" s="635">
        <v>21</v>
      </c>
      <c r="DW103" s="636">
        <v>32</v>
      </c>
      <c r="DX103" s="637">
        <v>33</v>
      </c>
      <c r="DY103" s="635">
        <v>21</v>
      </c>
      <c r="DZ103" s="636">
        <v>16</v>
      </c>
      <c r="EA103" s="638">
        <v>17</v>
      </c>
      <c r="EB103" s="639">
        <v>29</v>
      </c>
      <c r="EC103" s="636">
        <v>22</v>
      </c>
      <c r="ED103" s="640">
        <v>23</v>
      </c>
      <c r="EE103" s="641">
        <f t="shared" si="1006"/>
        <v>0</v>
      </c>
      <c r="EF103" s="642">
        <f t="shared" si="1007"/>
        <v>0</v>
      </c>
      <c r="EG103" s="643">
        <f t="shared" si="1008"/>
        <v>0</v>
      </c>
      <c r="EH103" s="620">
        <f t="shared" si="1103"/>
        <v>0</v>
      </c>
      <c r="EI103" s="644">
        <f t="shared" si="1104"/>
        <v>0</v>
      </c>
      <c r="EJ103" s="645">
        <f t="shared" si="1105"/>
        <v>0</v>
      </c>
      <c r="EK103" s="643">
        <f t="shared" si="1106"/>
        <v>0</v>
      </c>
      <c r="EL103" s="646">
        <v>0</v>
      </c>
      <c r="EM103" s="645">
        <f t="shared" si="1107"/>
        <v>0</v>
      </c>
      <c r="EN103" s="642">
        <f t="shared" si="1108"/>
        <v>0</v>
      </c>
      <c r="EO103" s="646">
        <v>0</v>
      </c>
      <c r="EP103" s="647">
        <v>0</v>
      </c>
      <c r="EQ103" s="648">
        <v>0</v>
      </c>
      <c r="ER103" s="649">
        <v>0</v>
      </c>
      <c r="ES103" s="650">
        <v>0</v>
      </c>
      <c r="ET103" s="651">
        <v>0</v>
      </c>
      <c r="EU103" s="646">
        <v>0</v>
      </c>
      <c r="EV103" s="647">
        <v>0</v>
      </c>
      <c r="EW103" s="648">
        <v>0</v>
      </c>
      <c r="EX103" s="652">
        <v>0</v>
      </c>
      <c r="EY103" s="653">
        <v>0</v>
      </c>
      <c r="EZ103" s="648">
        <v>0</v>
      </c>
      <c r="FA103" s="654">
        <v>0</v>
      </c>
      <c r="FB103" s="641">
        <f t="shared" si="1009"/>
        <v>5</v>
      </c>
      <c r="FC103" s="655">
        <f t="shared" si="1010"/>
        <v>16</v>
      </c>
      <c r="FD103" s="656">
        <f t="shared" si="1011"/>
        <v>13</v>
      </c>
      <c r="FE103" s="657">
        <f t="shared" si="1109"/>
        <v>3</v>
      </c>
      <c r="FF103" s="657">
        <f t="shared" si="1110"/>
        <v>2</v>
      </c>
      <c r="FG103" s="645">
        <f t="shared" si="1111"/>
        <v>5</v>
      </c>
      <c r="FH103" s="656">
        <f t="shared" si="1112"/>
        <v>12</v>
      </c>
      <c r="FI103" s="658">
        <v>10</v>
      </c>
      <c r="FJ103" s="659">
        <f t="shared" si="1113"/>
        <v>0</v>
      </c>
      <c r="FK103" s="655">
        <f t="shared" si="1114"/>
        <v>4</v>
      </c>
      <c r="FL103" s="660">
        <v>3</v>
      </c>
      <c r="FM103" s="661">
        <v>3</v>
      </c>
      <c r="FN103" s="662">
        <v>4</v>
      </c>
      <c r="FO103" s="619">
        <v>4</v>
      </c>
      <c r="FP103" s="663">
        <v>2</v>
      </c>
      <c r="FQ103" s="662">
        <v>8</v>
      </c>
      <c r="FR103" s="619">
        <v>6</v>
      </c>
      <c r="FS103" s="663">
        <v>0</v>
      </c>
      <c r="FT103" s="662">
        <v>2</v>
      </c>
      <c r="FU103" s="664">
        <v>2</v>
      </c>
      <c r="FV103" s="665">
        <v>0</v>
      </c>
      <c r="FW103" s="662">
        <v>2</v>
      </c>
      <c r="FX103" s="666">
        <v>1</v>
      </c>
      <c r="FY103" s="641">
        <f t="shared" si="1012"/>
        <v>79</v>
      </c>
      <c r="FZ103" s="667">
        <f t="shared" si="1013"/>
        <v>227</v>
      </c>
      <c r="GA103" s="668">
        <f t="shared" si="1014"/>
        <v>210</v>
      </c>
      <c r="GB103" s="620">
        <f t="shared" si="1115"/>
        <v>39</v>
      </c>
      <c r="GC103" s="620">
        <f t="shared" si="1116"/>
        <v>40</v>
      </c>
      <c r="GD103" s="645">
        <f t="shared" si="1117"/>
        <v>79</v>
      </c>
      <c r="GE103" s="668">
        <f t="shared" si="1118"/>
        <v>221</v>
      </c>
      <c r="GF103" s="669">
        <v>208</v>
      </c>
      <c r="GG103" s="670">
        <f t="shared" si="1119"/>
        <v>0</v>
      </c>
      <c r="GH103" s="667">
        <f t="shared" si="1120"/>
        <v>6</v>
      </c>
      <c r="GI103" s="671">
        <v>2</v>
      </c>
      <c r="GJ103" s="672">
        <v>39</v>
      </c>
      <c r="GK103" s="673">
        <v>109</v>
      </c>
      <c r="GL103" s="674">
        <v>93</v>
      </c>
      <c r="GM103" s="675">
        <v>40</v>
      </c>
      <c r="GN103" s="673">
        <v>112</v>
      </c>
      <c r="GO103" s="676">
        <v>115</v>
      </c>
      <c r="GP103" s="675">
        <v>0</v>
      </c>
      <c r="GQ103" s="673">
        <v>3</v>
      </c>
      <c r="GR103" s="677">
        <v>1</v>
      </c>
      <c r="GS103" s="672">
        <v>0</v>
      </c>
      <c r="GT103" s="673">
        <v>3</v>
      </c>
      <c r="GU103" s="678">
        <v>1</v>
      </c>
      <c r="GV103" s="641">
        <f t="shared" si="1015"/>
        <v>100</v>
      </c>
      <c r="GW103" s="679">
        <f t="shared" si="1016"/>
        <v>98</v>
      </c>
      <c r="GX103" s="680">
        <f t="shared" si="1017"/>
        <v>125</v>
      </c>
      <c r="GY103" s="620">
        <f t="shared" si="1121"/>
        <v>55</v>
      </c>
      <c r="GZ103" s="620">
        <f t="shared" si="1122"/>
        <v>45</v>
      </c>
      <c r="HA103" s="645">
        <f t="shared" si="1123"/>
        <v>73</v>
      </c>
      <c r="HB103" s="680">
        <f t="shared" si="1124"/>
        <v>66</v>
      </c>
      <c r="HC103" s="681">
        <f t="shared" si="1018"/>
        <v>79</v>
      </c>
      <c r="HD103" s="645">
        <f t="shared" si="1125"/>
        <v>27</v>
      </c>
      <c r="HE103" s="680">
        <f t="shared" si="1126"/>
        <v>32</v>
      </c>
      <c r="HF103" s="682">
        <f t="shared" si="1127"/>
        <v>46</v>
      </c>
      <c r="HG103" s="683">
        <v>51</v>
      </c>
      <c r="HH103" s="591">
        <v>49</v>
      </c>
      <c r="HI103" s="684">
        <v>54</v>
      </c>
      <c r="HJ103" s="685">
        <v>22</v>
      </c>
      <c r="HK103" s="591">
        <v>17</v>
      </c>
      <c r="HL103" s="684">
        <v>25</v>
      </c>
      <c r="HM103" s="685">
        <v>4</v>
      </c>
      <c r="HN103" s="591">
        <v>8</v>
      </c>
      <c r="HO103" s="686">
        <v>18</v>
      </c>
      <c r="HP103" s="683">
        <v>23</v>
      </c>
      <c r="HQ103" s="591">
        <v>24</v>
      </c>
      <c r="HR103" s="687">
        <v>28</v>
      </c>
      <c r="HS103" s="688">
        <f t="shared" si="1128"/>
        <v>68</v>
      </c>
      <c r="HT103" s="689">
        <f t="shared" si="1129"/>
        <v>86</v>
      </c>
      <c r="HU103" s="690">
        <f t="shared" si="1130"/>
        <v>65</v>
      </c>
      <c r="HV103" s="620">
        <f t="shared" si="1131"/>
        <v>30</v>
      </c>
      <c r="HW103" s="691">
        <f t="shared" si="1132"/>
        <v>38</v>
      </c>
      <c r="HX103" s="645">
        <f t="shared" si="1133"/>
        <v>47</v>
      </c>
      <c r="HY103" s="690">
        <f t="shared" si="1134"/>
        <v>60</v>
      </c>
      <c r="HZ103" s="692">
        <v>44</v>
      </c>
      <c r="IA103" s="645">
        <f t="shared" si="1135"/>
        <v>21</v>
      </c>
      <c r="IB103" s="690">
        <f t="shared" si="1135"/>
        <v>26</v>
      </c>
      <c r="IC103" s="693">
        <v>21</v>
      </c>
      <c r="ID103" s="694">
        <v>18</v>
      </c>
      <c r="IE103" s="695">
        <v>25</v>
      </c>
      <c r="IF103" s="692">
        <v>17</v>
      </c>
      <c r="IG103" s="696">
        <v>29</v>
      </c>
      <c r="IH103" s="695">
        <v>35</v>
      </c>
      <c r="II103" s="692">
        <v>27</v>
      </c>
      <c r="IJ103" s="696">
        <v>12</v>
      </c>
      <c r="IK103" s="695">
        <v>15</v>
      </c>
      <c r="IL103" s="697">
        <v>11</v>
      </c>
      <c r="IM103" s="696">
        <v>9</v>
      </c>
      <c r="IN103" s="695">
        <v>11</v>
      </c>
      <c r="IO103" s="698">
        <v>10</v>
      </c>
      <c r="IP103" s="1943">
        <f t="shared" si="1136"/>
        <v>365</v>
      </c>
      <c r="IQ103" s="3216">
        <f t="shared" si="1137"/>
        <v>28</v>
      </c>
      <c r="IR103" s="3230">
        <v>18</v>
      </c>
      <c r="IS103" s="3231">
        <v>10</v>
      </c>
      <c r="IT103" s="3216">
        <f t="shared" si="1138"/>
        <v>30</v>
      </c>
      <c r="IU103" s="3230">
        <v>22</v>
      </c>
      <c r="IV103" s="3231">
        <v>8</v>
      </c>
      <c r="IW103" s="3216">
        <f t="shared" si="1139"/>
        <v>57</v>
      </c>
      <c r="IX103" s="3230">
        <v>22</v>
      </c>
      <c r="IY103" s="3231">
        <v>35</v>
      </c>
      <c r="IZ103" s="3216">
        <f t="shared" si="1140"/>
        <v>60</v>
      </c>
      <c r="JA103" s="3230">
        <v>27</v>
      </c>
      <c r="JB103" s="3231">
        <v>33</v>
      </c>
      <c r="JC103" s="3216">
        <f t="shared" si="1141"/>
        <v>59</v>
      </c>
      <c r="JD103" s="3230">
        <v>24</v>
      </c>
      <c r="JE103" s="3231">
        <v>35</v>
      </c>
      <c r="JF103" s="3216">
        <f t="shared" si="1142"/>
        <v>131</v>
      </c>
      <c r="JG103" s="3230">
        <v>74</v>
      </c>
      <c r="JH103" s="3232">
        <v>57</v>
      </c>
      <c r="JI103" s="87"/>
      <c r="JJ103" s="970">
        <v>85</v>
      </c>
      <c r="JK103" s="971">
        <v>79</v>
      </c>
      <c r="JL103" s="972">
        <v>79</v>
      </c>
      <c r="JM103" s="973">
        <f t="shared" si="982"/>
        <v>2.4791098537325186E-4</v>
      </c>
      <c r="JN103" s="974">
        <f t="shared" si="983"/>
        <v>2.8223340702761182E-4</v>
      </c>
      <c r="JO103" s="975">
        <f t="shared" si="984"/>
        <v>2.7966045930117786E-4</v>
      </c>
      <c r="JP103" s="976">
        <f t="shared" si="985"/>
        <v>2.5684244321374106E-4</v>
      </c>
      <c r="JQ103" s="977">
        <f t="shared" si="986"/>
        <v>2.7907625758738573E-4</v>
      </c>
      <c r="JR103" s="976">
        <f t="shared" si="987"/>
        <v>2.8353712564238879E-4</v>
      </c>
      <c r="JS103" s="978">
        <f t="shared" si="872"/>
        <v>1.3066871637202153E-2</v>
      </c>
      <c r="JT103" s="979">
        <f t="shared" si="873"/>
        <v>1.5254237288135594E-2</v>
      </c>
      <c r="JU103" s="980">
        <f t="shared" si="874"/>
        <v>1.4096185737976783E-2</v>
      </c>
      <c r="JV103" s="981">
        <f t="shared" si="875"/>
        <v>1.314708299096138E-2</v>
      </c>
      <c r="JW103" s="980">
        <f t="shared" si="876"/>
        <v>1.3411567476948869E-2</v>
      </c>
      <c r="JX103" s="982">
        <f t="shared" si="877"/>
        <v>1.3190436933223413E-2</v>
      </c>
      <c r="JY103" s="978" t="s">
        <v>368</v>
      </c>
      <c r="JZ103" s="979" t="s">
        <v>368</v>
      </c>
      <c r="KA103" s="977" t="s">
        <v>368</v>
      </c>
      <c r="KB103" s="976" t="s">
        <v>368</v>
      </c>
      <c r="KC103" s="977" t="s">
        <v>368</v>
      </c>
      <c r="KD103" s="983" t="s">
        <v>368</v>
      </c>
      <c r="KE103" s="984">
        <f t="shared" si="1143"/>
        <v>17</v>
      </c>
      <c r="KF103" s="985"/>
      <c r="KG103" s="986">
        <f t="shared" si="988"/>
        <v>-5.555555555555558E-2</v>
      </c>
      <c r="KH103" s="3300">
        <f t="shared" si="989"/>
        <v>-1</v>
      </c>
      <c r="KI103" s="987">
        <f t="shared" si="1144"/>
        <v>18</v>
      </c>
      <c r="KJ103" s="988"/>
      <c r="KK103" s="989">
        <f t="shared" si="1019"/>
        <v>5.8823529411764719E-2</v>
      </c>
      <c r="KL103" s="990">
        <v>17</v>
      </c>
      <c r="KM103" s="991" t="s">
        <v>353</v>
      </c>
      <c r="KN103" s="992">
        <f t="shared" si="1020"/>
        <v>6.25E-2</v>
      </c>
      <c r="KO103" s="993">
        <v>16</v>
      </c>
      <c r="KP103" s="991"/>
      <c r="KQ103" s="994">
        <f t="shared" si="1021"/>
        <v>0</v>
      </c>
      <c r="KR103" s="993">
        <v>16</v>
      </c>
      <c r="KS103" s="991"/>
      <c r="KT103" s="994">
        <f t="shared" si="1022"/>
        <v>0</v>
      </c>
      <c r="KU103" s="993">
        <v>16</v>
      </c>
      <c r="KV103" s="995"/>
      <c r="KW103" s="2769">
        <f t="shared" si="1145"/>
        <v>2</v>
      </c>
      <c r="KX103" s="2770">
        <f t="shared" si="1023"/>
        <v>0</v>
      </c>
      <c r="KY103" s="2771">
        <f t="shared" si="1024"/>
        <v>0</v>
      </c>
      <c r="KZ103" s="2964">
        <f t="shared" si="1146"/>
        <v>2</v>
      </c>
      <c r="LA103" s="2770">
        <f t="shared" si="1025"/>
        <v>0</v>
      </c>
      <c r="LB103" s="2771">
        <f t="shared" si="1026"/>
        <v>0</v>
      </c>
      <c r="LC103" s="2950">
        <f t="shared" si="1039"/>
        <v>2</v>
      </c>
      <c r="LD103" s="996">
        <v>0</v>
      </c>
      <c r="LE103" s="997">
        <v>0</v>
      </c>
      <c r="LF103" s="2716">
        <v>0</v>
      </c>
      <c r="LG103" s="996">
        <v>2</v>
      </c>
      <c r="LH103" s="2699">
        <v>2</v>
      </c>
      <c r="LI103" s="998">
        <v>2</v>
      </c>
      <c r="LJ103" s="996"/>
      <c r="LK103" s="2699"/>
      <c r="LL103" s="2700"/>
      <c r="LM103" s="2769">
        <f t="shared" si="1040"/>
        <v>15</v>
      </c>
      <c r="LN103" s="2770">
        <f t="shared" si="1027"/>
        <v>-6.25E-2</v>
      </c>
      <c r="LO103" s="2771">
        <f t="shared" si="1028"/>
        <v>-1</v>
      </c>
      <c r="LP103" s="2772">
        <f t="shared" si="1041"/>
        <v>16</v>
      </c>
      <c r="LQ103" s="2770">
        <f t="shared" si="1029"/>
        <v>6.6666666666666652E-2</v>
      </c>
      <c r="LR103" s="2771">
        <f t="shared" si="1042"/>
        <v>1</v>
      </c>
      <c r="LS103" s="2773">
        <f t="shared" si="1147"/>
        <v>15</v>
      </c>
      <c r="LT103" s="2835">
        <v>6</v>
      </c>
      <c r="LU103" s="1000">
        <v>6</v>
      </c>
      <c r="LV103" s="1001">
        <v>6</v>
      </c>
      <c r="LW103" s="999">
        <v>0</v>
      </c>
      <c r="LX103" s="1000">
        <v>0</v>
      </c>
      <c r="LY103" s="1002">
        <v>0</v>
      </c>
      <c r="LZ103" s="999"/>
      <c r="MA103" s="1000"/>
      <c r="MB103" s="1002"/>
      <c r="MC103" s="999">
        <v>0</v>
      </c>
      <c r="MD103" s="1003">
        <v>0</v>
      </c>
      <c r="ME103" s="1002">
        <v>0</v>
      </c>
      <c r="MF103" s="999"/>
      <c r="MG103" s="1000"/>
      <c r="MH103" s="1002"/>
      <c r="MI103" s="999">
        <v>9</v>
      </c>
      <c r="MJ103" s="1003">
        <v>10</v>
      </c>
      <c r="MK103" s="1004"/>
      <c r="ML103" s="2861">
        <v>9</v>
      </c>
      <c r="MM103" s="2869" t="s">
        <v>353</v>
      </c>
      <c r="MN103" s="1005">
        <v>0</v>
      </c>
      <c r="MO103" s="2770" t="str">
        <f t="shared" si="1030"/>
        <v>-</v>
      </c>
      <c r="MP103" s="2771">
        <f t="shared" si="1031"/>
        <v>0</v>
      </c>
      <c r="MQ103" s="1006"/>
      <c r="MR103" s="3183"/>
      <c r="MS103" s="2770" t="str">
        <f t="shared" si="990"/>
        <v>-</v>
      </c>
      <c r="MT103" s="2771">
        <f t="shared" si="991"/>
        <v>0</v>
      </c>
      <c r="MU103" s="3145"/>
      <c r="MV103" s="3162"/>
      <c r="MW103" s="1007">
        <f t="shared" si="1148"/>
        <v>17</v>
      </c>
      <c r="MX103" s="1130">
        <v>1</v>
      </c>
      <c r="MY103" s="1008">
        <v>0</v>
      </c>
      <c r="MZ103" s="1009">
        <v>2</v>
      </c>
      <c r="NA103" s="1008">
        <v>0</v>
      </c>
      <c r="NB103" s="1009">
        <v>1</v>
      </c>
      <c r="NC103" s="1008">
        <v>0</v>
      </c>
      <c r="ND103" s="1009">
        <v>0</v>
      </c>
      <c r="NE103" s="1008">
        <v>1</v>
      </c>
      <c r="NF103" s="1009">
        <v>2</v>
      </c>
      <c r="NG103" s="1008">
        <v>0</v>
      </c>
      <c r="NH103" s="1008">
        <v>0</v>
      </c>
      <c r="NI103" s="1008">
        <v>0</v>
      </c>
      <c r="NJ103" s="1008">
        <v>5</v>
      </c>
      <c r="NK103" s="1008">
        <v>0</v>
      </c>
      <c r="NL103" s="1008">
        <v>2</v>
      </c>
      <c r="NM103" s="1008">
        <v>0</v>
      </c>
      <c r="NN103" s="1008">
        <v>0</v>
      </c>
      <c r="NO103" s="1008">
        <v>2</v>
      </c>
      <c r="NP103" s="1008">
        <v>0</v>
      </c>
      <c r="NQ103" s="1008">
        <v>0</v>
      </c>
      <c r="NR103" s="1131">
        <v>1</v>
      </c>
    </row>
    <row r="104" spans="1:382" s="91" customFormat="1" ht="20.100000000000001" customHeight="1">
      <c r="A104" s="782" t="s">
        <v>361</v>
      </c>
      <c r="B104" s="783"/>
      <c r="C104" s="783"/>
      <c r="D104" s="784" t="s">
        <v>97</v>
      </c>
      <c r="E104" s="785">
        <v>108</v>
      </c>
      <c r="F104" s="786">
        <v>111</v>
      </c>
      <c r="G104" s="867">
        <v>105</v>
      </c>
      <c r="H104" s="788">
        <f t="shared" si="969"/>
        <v>9.9211347297847188E-5</v>
      </c>
      <c r="I104" s="789">
        <f t="shared" si="970"/>
        <v>9.854855463444447E-5</v>
      </c>
      <c r="J104" s="790">
        <f t="shared" si="971"/>
        <v>1.0003385145533248E-4</v>
      </c>
      <c r="K104" s="791">
        <f t="shared" si="1049"/>
        <v>1.3107190604765774E-4</v>
      </c>
      <c r="L104" s="792">
        <f t="shared" si="1050"/>
        <v>1.0845256555913857E-4</v>
      </c>
      <c r="M104" s="793">
        <f t="shared" si="1051"/>
        <v>1.1662765824915379E-4</v>
      </c>
      <c r="N104" s="794">
        <f t="shared" si="859"/>
        <v>1.1753578872941977E-3</v>
      </c>
      <c r="O104" s="795">
        <f t="shared" si="881"/>
        <v>1.1801993013981554E-3</v>
      </c>
      <c r="P104" s="796">
        <f t="shared" si="882"/>
        <v>1.246012759170654E-3</v>
      </c>
      <c r="Q104" s="797">
        <f t="shared" si="883"/>
        <v>1.6281854660812202E-3</v>
      </c>
      <c r="R104" s="796">
        <f t="shared" si="884"/>
        <v>1.3598578729190885E-3</v>
      </c>
      <c r="S104" s="798">
        <f t="shared" si="885"/>
        <v>1.4475430150566405E-3</v>
      </c>
      <c r="T104" s="794" t="s">
        <v>368</v>
      </c>
      <c r="U104" s="795" t="s">
        <v>368</v>
      </c>
      <c r="V104" s="790" t="s">
        <v>368</v>
      </c>
      <c r="W104" s="799" t="s">
        <v>368</v>
      </c>
      <c r="X104" s="790" t="s">
        <v>368</v>
      </c>
      <c r="Y104" s="800" t="s">
        <v>368</v>
      </c>
      <c r="Z104" s="2045">
        <f t="shared" si="1032"/>
        <v>128</v>
      </c>
      <c r="AA104" s="2194">
        <f t="shared" si="1061"/>
        <v>3.2258064516129004E-2</v>
      </c>
      <c r="AB104" s="2195">
        <f t="shared" si="972"/>
        <v>4</v>
      </c>
      <c r="AC104" s="2034">
        <f t="shared" si="664"/>
        <v>124</v>
      </c>
      <c r="AD104" s="801">
        <f t="shared" si="1062"/>
        <v>-8.0000000000000071E-3</v>
      </c>
      <c r="AE104" s="2018">
        <f t="shared" si="973"/>
        <v>-1</v>
      </c>
      <c r="AF104" s="802" t="s">
        <v>133</v>
      </c>
      <c r="AG104" s="801">
        <f t="shared" si="974"/>
        <v>-0.19354838709677424</v>
      </c>
      <c r="AH104" s="2054">
        <v>155</v>
      </c>
      <c r="AI104" s="801">
        <f t="shared" si="975"/>
        <v>0.25</v>
      </c>
      <c r="AJ104" s="803">
        <v>124</v>
      </c>
      <c r="AK104" s="804">
        <f t="shared" si="992"/>
        <v>-6.0606060606060552E-2</v>
      </c>
      <c r="AL104" s="2054">
        <v>132</v>
      </c>
      <c r="AM104" s="805">
        <f t="shared" si="993"/>
        <v>-9.589041095890416E-2</v>
      </c>
      <c r="AN104" s="2069">
        <v>146</v>
      </c>
      <c r="AO104" s="801">
        <f t="shared" si="976"/>
        <v>-6.8027210884353817E-3</v>
      </c>
      <c r="AP104" s="2054">
        <v>147</v>
      </c>
      <c r="AQ104" s="805">
        <f t="shared" si="977"/>
        <v>6.5217391304347894E-2</v>
      </c>
      <c r="AR104" s="2069">
        <v>138</v>
      </c>
      <c r="AS104" s="801">
        <f t="shared" si="978"/>
        <v>-7.999999999999996E-2</v>
      </c>
      <c r="AT104" s="2054">
        <v>150</v>
      </c>
      <c r="AU104" s="805">
        <f t="shared" si="979"/>
        <v>0</v>
      </c>
      <c r="AV104" s="2069">
        <v>150</v>
      </c>
      <c r="AW104" s="2660">
        <f t="shared" si="980"/>
        <v>2.4090909090909092</v>
      </c>
      <c r="AX104" s="2054">
        <v>44</v>
      </c>
      <c r="AY104" s="805">
        <f t="shared" si="994"/>
        <v>2.3255813953488413E-2</v>
      </c>
      <c r="AZ104" s="2083">
        <v>43</v>
      </c>
      <c r="BA104" s="2094">
        <f t="shared" si="1033"/>
        <v>46</v>
      </c>
      <c r="BB104" s="2104">
        <f t="shared" si="1078"/>
        <v>46</v>
      </c>
      <c r="BC104" s="2113">
        <v>46</v>
      </c>
      <c r="BD104" s="806">
        <f t="shared" si="1079"/>
        <v>82</v>
      </c>
      <c r="BE104" s="807">
        <f t="shared" si="1080"/>
        <v>78</v>
      </c>
      <c r="BF104" s="2137">
        <v>79</v>
      </c>
      <c r="BG104" s="2147">
        <f t="shared" si="1081"/>
        <v>75</v>
      </c>
      <c r="BH104" s="806">
        <f t="shared" si="1082"/>
        <v>23</v>
      </c>
      <c r="BI104" s="806">
        <f t="shared" si="1083"/>
        <v>52</v>
      </c>
      <c r="BJ104" s="806">
        <f t="shared" si="1084"/>
        <v>53</v>
      </c>
      <c r="BK104" s="806">
        <f t="shared" si="1085"/>
        <v>23</v>
      </c>
      <c r="BL104" s="808">
        <f t="shared" si="1086"/>
        <v>30</v>
      </c>
      <c r="BM104" s="2127">
        <f t="shared" si="1034"/>
        <v>128</v>
      </c>
      <c r="BN104" s="3274" t="s">
        <v>354</v>
      </c>
      <c r="BO104" s="874" t="s">
        <v>354</v>
      </c>
      <c r="BP104" s="811">
        <f t="shared" si="1059"/>
        <v>16</v>
      </c>
      <c r="BQ104" s="2166">
        <f t="shared" si="981"/>
        <v>0</v>
      </c>
      <c r="BR104" s="2167">
        <f t="shared" si="1035"/>
        <v>0</v>
      </c>
      <c r="BS104" s="813">
        <f t="shared" si="995"/>
        <v>16</v>
      </c>
      <c r="BT104" s="812">
        <f t="shared" si="996"/>
        <v>-0.11111111111111116</v>
      </c>
      <c r="BU104" s="814">
        <v>18</v>
      </c>
      <c r="BV104" s="812">
        <f t="shared" si="997"/>
        <v>0.28571428571428581</v>
      </c>
      <c r="BW104" s="814">
        <v>14</v>
      </c>
      <c r="BX104" s="812">
        <f t="shared" si="998"/>
        <v>-0.17647058823529416</v>
      </c>
      <c r="BY104" s="815">
        <v>17</v>
      </c>
      <c r="BZ104" s="816">
        <f t="shared" si="1036"/>
        <v>7</v>
      </c>
      <c r="CA104" s="817">
        <v>7</v>
      </c>
      <c r="CB104" s="883">
        <v>8</v>
      </c>
      <c r="CC104" s="819">
        <f t="shared" si="1037"/>
        <v>9</v>
      </c>
      <c r="CD104" s="820">
        <v>9</v>
      </c>
      <c r="CE104" s="883">
        <v>10</v>
      </c>
      <c r="CF104" s="821">
        <f t="shared" si="454"/>
        <v>8</v>
      </c>
      <c r="CG104" s="822">
        <v>1</v>
      </c>
      <c r="CH104" s="823">
        <v>7</v>
      </c>
      <c r="CI104" s="821">
        <f t="shared" si="1060"/>
        <v>8</v>
      </c>
      <c r="CJ104" s="823">
        <v>6</v>
      </c>
      <c r="CK104" s="824">
        <v>2</v>
      </c>
      <c r="CL104" s="825">
        <f t="shared" si="800"/>
        <v>112</v>
      </c>
      <c r="CM104" s="826">
        <f t="shared" si="999"/>
        <v>3.7037037037036979E-2</v>
      </c>
      <c r="CN104" s="2008">
        <f t="shared" si="1000"/>
        <v>4</v>
      </c>
      <c r="CO104" s="827">
        <f t="shared" si="1001"/>
        <v>108</v>
      </c>
      <c r="CP104" s="828">
        <f t="shared" si="1002"/>
        <v>9.3457943925232545E-3</v>
      </c>
      <c r="CQ104" s="829">
        <v>107</v>
      </c>
      <c r="CR104" s="830">
        <f t="shared" si="1003"/>
        <v>-0.24113475177304966</v>
      </c>
      <c r="CS104" s="829">
        <v>141</v>
      </c>
      <c r="CT104" s="830">
        <f t="shared" si="1003"/>
        <v>0.31775700934579443</v>
      </c>
      <c r="CU104" s="831">
        <v>107</v>
      </c>
      <c r="CV104" s="832">
        <f t="shared" si="1087"/>
        <v>39</v>
      </c>
      <c r="CW104" s="833">
        <f t="shared" si="1088"/>
        <v>39</v>
      </c>
      <c r="CX104" s="884">
        <v>2713</v>
      </c>
      <c r="CY104" s="835">
        <f t="shared" si="1149"/>
        <v>73</v>
      </c>
      <c r="CZ104" s="836">
        <f t="shared" si="1089"/>
        <v>69</v>
      </c>
      <c r="DA104" s="885">
        <v>69</v>
      </c>
      <c r="DB104" s="821">
        <f t="shared" si="1090"/>
        <v>67</v>
      </c>
      <c r="DC104" s="821">
        <f t="shared" si="1091"/>
        <v>22</v>
      </c>
      <c r="DD104" s="838">
        <f t="shared" si="1092"/>
        <v>45</v>
      </c>
      <c r="DE104" s="821">
        <f t="shared" si="1093"/>
        <v>45</v>
      </c>
      <c r="DF104" s="838">
        <f t="shared" si="1094"/>
        <v>17</v>
      </c>
      <c r="DG104" s="1142">
        <f t="shared" si="1095"/>
        <v>28</v>
      </c>
      <c r="DH104" s="1148">
        <f t="shared" si="1096"/>
        <v>63</v>
      </c>
      <c r="DI104" s="833">
        <f t="shared" si="1004"/>
        <v>66</v>
      </c>
      <c r="DJ104" s="841">
        <f t="shared" si="1005"/>
        <v>62</v>
      </c>
      <c r="DK104" s="840">
        <f t="shared" si="1097"/>
        <v>23</v>
      </c>
      <c r="DL104" s="840">
        <f t="shared" si="1098"/>
        <v>40</v>
      </c>
      <c r="DM104" s="840">
        <f t="shared" si="1099"/>
        <v>41</v>
      </c>
      <c r="DN104" s="833">
        <f t="shared" si="1100"/>
        <v>44</v>
      </c>
      <c r="DO104" s="842">
        <v>42</v>
      </c>
      <c r="DP104" s="843">
        <f t="shared" si="1101"/>
        <v>22</v>
      </c>
      <c r="DQ104" s="833">
        <f t="shared" si="1102"/>
        <v>22</v>
      </c>
      <c r="DR104" s="886">
        <v>20</v>
      </c>
      <c r="DS104" s="887">
        <v>17</v>
      </c>
      <c r="DT104" s="888">
        <v>18</v>
      </c>
      <c r="DU104" s="889">
        <v>17</v>
      </c>
      <c r="DV104" s="848">
        <v>24</v>
      </c>
      <c r="DW104" s="807">
        <v>26</v>
      </c>
      <c r="DX104" s="890">
        <v>25</v>
      </c>
      <c r="DY104" s="848">
        <v>6</v>
      </c>
      <c r="DZ104" s="807">
        <v>6</v>
      </c>
      <c r="EA104" s="891">
        <v>5</v>
      </c>
      <c r="EB104" s="851">
        <v>16</v>
      </c>
      <c r="EC104" s="807">
        <v>16</v>
      </c>
      <c r="ED104" s="892">
        <v>15</v>
      </c>
      <c r="EE104" s="853">
        <f t="shared" si="1006"/>
        <v>0</v>
      </c>
      <c r="EF104" s="854">
        <f t="shared" si="1007"/>
        <v>0</v>
      </c>
      <c r="EG104" s="855">
        <f t="shared" si="1008"/>
        <v>0</v>
      </c>
      <c r="EH104" s="835">
        <f t="shared" si="1103"/>
        <v>0</v>
      </c>
      <c r="EI104" s="853">
        <f t="shared" si="1104"/>
        <v>0</v>
      </c>
      <c r="EJ104" s="835">
        <f t="shared" si="1105"/>
        <v>0</v>
      </c>
      <c r="EK104" s="855">
        <f t="shared" si="1106"/>
        <v>0</v>
      </c>
      <c r="EL104" s="886">
        <v>0</v>
      </c>
      <c r="EM104" s="835">
        <f t="shared" si="1107"/>
        <v>0</v>
      </c>
      <c r="EN104" s="854">
        <f t="shared" si="1108"/>
        <v>0</v>
      </c>
      <c r="EO104" s="886">
        <v>0</v>
      </c>
      <c r="EP104" s="856">
        <v>0</v>
      </c>
      <c r="EQ104" s="807">
        <v>0</v>
      </c>
      <c r="ER104" s="884">
        <v>0</v>
      </c>
      <c r="ES104" s="857">
        <v>0</v>
      </c>
      <c r="ET104" s="858">
        <v>0</v>
      </c>
      <c r="EU104" s="886">
        <v>0</v>
      </c>
      <c r="EV104" s="856">
        <v>0</v>
      </c>
      <c r="EW104" s="807">
        <v>0</v>
      </c>
      <c r="EX104" s="891">
        <v>0</v>
      </c>
      <c r="EY104" s="851">
        <v>0</v>
      </c>
      <c r="EZ104" s="807">
        <v>0</v>
      </c>
      <c r="FA104" s="892">
        <v>0</v>
      </c>
      <c r="FB104" s="853">
        <f t="shared" si="1009"/>
        <v>15</v>
      </c>
      <c r="FC104" s="854">
        <f t="shared" si="1010"/>
        <v>17</v>
      </c>
      <c r="FD104" s="855">
        <f t="shared" si="1011"/>
        <v>17</v>
      </c>
      <c r="FE104" s="835">
        <f t="shared" si="1109"/>
        <v>9</v>
      </c>
      <c r="FF104" s="835">
        <f t="shared" si="1110"/>
        <v>6</v>
      </c>
      <c r="FG104" s="835">
        <f t="shared" si="1111"/>
        <v>10</v>
      </c>
      <c r="FH104" s="855">
        <f t="shared" si="1112"/>
        <v>11</v>
      </c>
      <c r="FI104" s="783">
        <v>11</v>
      </c>
      <c r="FJ104" s="860">
        <f t="shared" si="1113"/>
        <v>5</v>
      </c>
      <c r="FK104" s="854">
        <f t="shared" si="1114"/>
        <v>6</v>
      </c>
      <c r="FL104" s="893">
        <v>6</v>
      </c>
      <c r="FM104" s="856">
        <v>5</v>
      </c>
      <c r="FN104" s="807">
        <v>5</v>
      </c>
      <c r="FO104" s="884">
        <v>5</v>
      </c>
      <c r="FP104" s="848">
        <v>5</v>
      </c>
      <c r="FQ104" s="807">
        <v>6</v>
      </c>
      <c r="FR104" s="884">
        <v>6</v>
      </c>
      <c r="FS104" s="848">
        <v>4</v>
      </c>
      <c r="FT104" s="807">
        <v>5</v>
      </c>
      <c r="FU104" s="891">
        <v>5</v>
      </c>
      <c r="FV104" s="851">
        <v>1</v>
      </c>
      <c r="FW104" s="807">
        <v>1</v>
      </c>
      <c r="FX104" s="892">
        <v>1</v>
      </c>
      <c r="FY104" s="853">
        <f t="shared" si="1012"/>
        <v>0</v>
      </c>
      <c r="FZ104" s="854">
        <f t="shared" si="1013"/>
        <v>0</v>
      </c>
      <c r="GA104" s="855">
        <f t="shared" si="1014"/>
        <v>0</v>
      </c>
      <c r="GB104" s="835">
        <f t="shared" si="1115"/>
        <v>0</v>
      </c>
      <c r="GC104" s="835">
        <f t="shared" si="1116"/>
        <v>0</v>
      </c>
      <c r="GD104" s="835">
        <f t="shared" si="1117"/>
        <v>0</v>
      </c>
      <c r="GE104" s="855">
        <f t="shared" si="1118"/>
        <v>0</v>
      </c>
      <c r="GF104" s="886">
        <v>0</v>
      </c>
      <c r="GG104" s="862">
        <f t="shared" si="1119"/>
        <v>0</v>
      </c>
      <c r="GH104" s="854">
        <f t="shared" si="1120"/>
        <v>0</v>
      </c>
      <c r="GI104" s="893">
        <v>0</v>
      </c>
      <c r="GJ104" s="856">
        <v>0</v>
      </c>
      <c r="GK104" s="807">
        <v>0</v>
      </c>
      <c r="GL104" s="884">
        <v>0</v>
      </c>
      <c r="GM104" s="848">
        <v>0</v>
      </c>
      <c r="GN104" s="807">
        <v>0</v>
      </c>
      <c r="GO104" s="890">
        <v>0</v>
      </c>
      <c r="GP104" s="848">
        <v>0</v>
      </c>
      <c r="GQ104" s="807">
        <v>0</v>
      </c>
      <c r="GR104" s="885">
        <v>0</v>
      </c>
      <c r="GS104" s="856">
        <v>0</v>
      </c>
      <c r="GT104" s="807">
        <v>0</v>
      </c>
      <c r="GU104" s="892">
        <v>0</v>
      </c>
      <c r="GV104" s="853">
        <f t="shared" si="1015"/>
        <v>0</v>
      </c>
      <c r="GW104" s="854">
        <f t="shared" si="1016"/>
        <v>0</v>
      </c>
      <c r="GX104" s="855">
        <f t="shared" si="1017"/>
        <v>0</v>
      </c>
      <c r="GY104" s="835">
        <f t="shared" si="1121"/>
        <v>0</v>
      </c>
      <c r="GZ104" s="835">
        <f t="shared" si="1122"/>
        <v>0</v>
      </c>
      <c r="HA104" s="835">
        <f t="shared" si="1123"/>
        <v>0</v>
      </c>
      <c r="HB104" s="855">
        <f t="shared" si="1124"/>
        <v>0</v>
      </c>
      <c r="HC104" s="783">
        <f t="shared" si="1018"/>
        <v>0</v>
      </c>
      <c r="HD104" s="835">
        <f t="shared" si="1125"/>
        <v>0</v>
      </c>
      <c r="HE104" s="855">
        <f t="shared" si="1126"/>
        <v>0</v>
      </c>
      <c r="HF104" s="893">
        <f t="shared" si="1127"/>
        <v>0</v>
      </c>
      <c r="HG104" s="856">
        <v>0</v>
      </c>
      <c r="HH104" s="807">
        <v>0</v>
      </c>
      <c r="HI104" s="884">
        <v>0</v>
      </c>
      <c r="HJ104" s="848">
        <v>0</v>
      </c>
      <c r="HK104" s="807">
        <v>0</v>
      </c>
      <c r="HL104" s="884">
        <v>0</v>
      </c>
      <c r="HM104" s="848">
        <v>0</v>
      </c>
      <c r="HN104" s="807">
        <v>0</v>
      </c>
      <c r="HO104" s="891">
        <v>0</v>
      </c>
      <c r="HP104" s="856">
        <v>0</v>
      </c>
      <c r="HQ104" s="807">
        <v>0</v>
      </c>
      <c r="HR104" s="885">
        <v>0</v>
      </c>
      <c r="HS104" s="863">
        <f t="shared" si="1128"/>
        <v>34</v>
      </c>
      <c r="HT104" s="854">
        <f t="shared" si="1129"/>
        <v>25</v>
      </c>
      <c r="HU104" s="836">
        <f t="shared" si="1130"/>
        <v>28</v>
      </c>
      <c r="HV104" s="835">
        <f t="shared" si="1131"/>
        <v>7</v>
      </c>
      <c r="HW104" s="864">
        <f t="shared" si="1132"/>
        <v>27</v>
      </c>
      <c r="HX104" s="835">
        <f t="shared" si="1133"/>
        <v>16</v>
      </c>
      <c r="HY104" s="836">
        <f t="shared" si="1134"/>
        <v>13</v>
      </c>
      <c r="HZ104" s="884">
        <v>15</v>
      </c>
      <c r="IA104" s="835">
        <f t="shared" si="1135"/>
        <v>18</v>
      </c>
      <c r="IB104" s="836">
        <f t="shared" si="1135"/>
        <v>12</v>
      </c>
      <c r="IC104" s="891">
        <v>13</v>
      </c>
      <c r="ID104" s="856">
        <v>0</v>
      </c>
      <c r="IE104" s="807">
        <v>0</v>
      </c>
      <c r="IF104" s="884">
        <v>0</v>
      </c>
      <c r="IG104" s="848">
        <v>16</v>
      </c>
      <c r="IH104" s="807">
        <v>13</v>
      </c>
      <c r="II104" s="884">
        <v>15</v>
      </c>
      <c r="IJ104" s="848">
        <v>7</v>
      </c>
      <c r="IK104" s="807">
        <v>5</v>
      </c>
      <c r="IL104" s="892">
        <v>6</v>
      </c>
      <c r="IM104" s="848">
        <v>11</v>
      </c>
      <c r="IN104" s="807">
        <v>7</v>
      </c>
      <c r="IO104" s="894">
        <v>7</v>
      </c>
      <c r="IP104" s="1945">
        <f t="shared" si="1136"/>
        <v>128</v>
      </c>
      <c r="IQ104" s="3236">
        <f t="shared" si="1137"/>
        <v>5</v>
      </c>
      <c r="IR104" s="3237">
        <v>3</v>
      </c>
      <c r="IS104" s="3238">
        <v>2</v>
      </c>
      <c r="IT104" s="3236">
        <f t="shared" si="1138"/>
        <v>16</v>
      </c>
      <c r="IU104" s="3237">
        <v>7</v>
      </c>
      <c r="IV104" s="3238">
        <v>9</v>
      </c>
      <c r="IW104" s="3236">
        <f t="shared" si="1139"/>
        <v>33</v>
      </c>
      <c r="IX104" s="3237">
        <v>8</v>
      </c>
      <c r="IY104" s="3238">
        <v>25</v>
      </c>
      <c r="IZ104" s="3236">
        <f t="shared" si="1140"/>
        <v>31</v>
      </c>
      <c r="JA104" s="3237">
        <v>8</v>
      </c>
      <c r="JB104" s="3238">
        <v>23</v>
      </c>
      <c r="JC104" s="3236">
        <f t="shared" si="1141"/>
        <v>6</v>
      </c>
      <c r="JD104" s="3237">
        <v>2</v>
      </c>
      <c r="JE104" s="3238">
        <v>4</v>
      </c>
      <c r="JF104" s="3236">
        <f t="shared" si="1142"/>
        <v>37</v>
      </c>
      <c r="JG104" s="3237">
        <v>18</v>
      </c>
      <c r="JH104" s="3239">
        <v>19</v>
      </c>
      <c r="JI104" s="78"/>
      <c r="JJ104" s="1092">
        <v>149</v>
      </c>
      <c r="JK104" s="1093">
        <v>164</v>
      </c>
      <c r="JL104" s="1094">
        <v>147</v>
      </c>
      <c r="JM104" s="1053">
        <f t="shared" si="982"/>
        <v>1.4582999139603051E-5</v>
      </c>
      <c r="JN104" s="1054">
        <f t="shared" si="983"/>
        <v>1.5679633723756214E-5</v>
      </c>
      <c r="JO104" s="1055">
        <f t="shared" si="984"/>
        <v>1.6450615253010462E-5</v>
      </c>
      <c r="JP104" s="1056">
        <f t="shared" si="985"/>
        <v>0</v>
      </c>
      <c r="JQ104" s="1057">
        <f t="shared" si="986"/>
        <v>0</v>
      </c>
      <c r="JR104" s="1056">
        <f t="shared" si="987"/>
        <v>0</v>
      </c>
      <c r="JS104" s="1058">
        <f t="shared" si="872"/>
        <v>7.6863950807071484E-4</v>
      </c>
      <c r="JT104" s="1059">
        <f t="shared" si="873"/>
        <v>8.4745762711864404E-4</v>
      </c>
      <c r="JU104" s="1060">
        <f t="shared" si="874"/>
        <v>8.2918739635157548E-4</v>
      </c>
      <c r="JV104" s="1061">
        <f t="shared" si="875"/>
        <v>0</v>
      </c>
      <c r="JW104" s="1060">
        <f t="shared" si="876"/>
        <v>0</v>
      </c>
      <c r="JX104" s="1062">
        <f t="shared" si="877"/>
        <v>0</v>
      </c>
      <c r="JY104" s="1058" t="s">
        <v>368</v>
      </c>
      <c r="JZ104" s="1059" t="s">
        <v>368</v>
      </c>
      <c r="KA104" s="1057" t="s">
        <v>368</v>
      </c>
      <c r="KB104" s="1056" t="s">
        <v>368</v>
      </c>
      <c r="KC104" s="1057" t="s">
        <v>368</v>
      </c>
      <c r="KD104" s="1063" t="s">
        <v>368</v>
      </c>
      <c r="KE104" s="1064">
        <f t="shared" si="1143"/>
        <v>1</v>
      </c>
      <c r="KF104" s="1065"/>
      <c r="KG104" s="1112">
        <f t="shared" si="988"/>
        <v>0</v>
      </c>
      <c r="KH104" s="3305">
        <f t="shared" si="989"/>
        <v>0</v>
      </c>
      <c r="KI104" s="1067">
        <f t="shared" si="1144"/>
        <v>1</v>
      </c>
      <c r="KJ104" s="1068"/>
      <c r="KK104" s="1113">
        <f t="shared" si="1019"/>
        <v>0</v>
      </c>
      <c r="KL104" s="1070">
        <v>1</v>
      </c>
      <c r="KM104" s="1071" t="s">
        <v>353</v>
      </c>
      <c r="KN104" s="1072" t="str">
        <f t="shared" si="1020"/>
        <v>-</v>
      </c>
      <c r="KO104" s="1073">
        <v>0</v>
      </c>
      <c r="KP104" s="1071"/>
      <c r="KQ104" s="1074" t="str">
        <f t="shared" si="1021"/>
        <v>-</v>
      </c>
      <c r="KR104" s="1073">
        <v>0</v>
      </c>
      <c r="KS104" s="1071"/>
      <c r="KT104" s="1074" t="str">
        <f t="shared" si="1022"/>
        <v>-</v>
      </c>
      <c r="KU104" s="1073">
        <v>0</v>
      </c>
      <c r="KV104" s="1075"/>
      <c r="KW104" s="2779">
        <f t="shared" si="1145"/>
        <v>0</v>
      </c>
      <c r="KX104" s="2786" t="str">
        <f t="shared" si="1023"/>
        <v>-</v>
      </c>
      <c r="KY104" s="2787">
        <f t="shared" si="1024"/>
        <v>0</v>
      </c>
      <c r="KZ104" s="2703">
        <f t="shared" si="1146"/>
        <v>0</v>
      </c>
      <c r="LA104" s="2786" t="str">
        <f t="shared" si="1025"/>
        <v>-</v>
      </c>
      <c r="LB104" s="2787">
        <f t="shared" si="1026"/>
        <v>0</v>
      </c>
      <c r="LC104" s="2952">
        <f t="shared" si="1039"/>
        <v>0</v>
      </c>
      <c r="LD104" s="1077">
        <v>0</v>
      </c>
      <c r="LE104" s="1078">
        <v>0</v>
      </c>
      <c r="LF104" s="2718">
        <v>0</v>
      </c>
      <c r="LG104" s="1077">
        <v>0</v>
      </c>
      <c r="LH104" s="2703">
        <v>0</v>
      </c>
      <c r="LI104" s="1079">
        <v>0</v>
      </c>
      <c r="LJ104" s="1077"/>
      <c r="LK104" s="2703"/>
      <c r="LL104" s="2704"/>
      <c r="LM104" s="2779">
        <f t="shared" si="1040"/>
        <v>1</v>
      </c>
      <c r="LN104" s="2786">
        <f t="shared" si="1027"/>
        <v>0</v>
      </c>
      <c r="LO104" s="2787">
        <f t="shared" si="1028"/>
        <v>0</v>
      </c>
      <c r="LP104" s="2782">
        <f t="shared" si="1041"/>
        <v>1</v>
      </c>
      <c r="LQ104" s="2786">
        <f t="shared" si="1029"/>
        <v>0</v>
      </c>
      <c r="LR104" s="2787">
        <f t="shared" si="1042"/>
        <v>0</v>
      </c>
      <c r="LS104" s="2783">
        <f t="shared" si="1147"/>
        <v>1</v>
      </c>
      <c r="LT104" s="2837">
        <v>0</v>
      </c>
      <c r="LU104" s="1081">
        <v>0</v>
      </c>
      <c r="LV104" s="1084">
        <v>0</v>
      </c>
      <c r="LW104" s="1080">
        <v>0</v>
      </c>
      <c r="LX104" s="1081">
        <v>0</v>
      </c>
      <c r="LY104" s="1082">
        <v>0</v>
      </c>
      <c r="LZ104" s="1080"/>
      <c r="MA104" s="1081"/>
      <c r="MB104" s="1083"/>
      <c r="MC104" s="1080">
        <v>1</v>
      </c>
      <c r="MD104" s="1085">
        <v>1</v>
      </c>
      <c r="ME104" s="1086">
        <v>1</v>
      </c>
      <c r="MF104" s="1080"/>
      <c r="MG104" s="1081"/>
      <c r="MH104" s="1083"/>
      <c r="MI104" s="1080">
        <v>0</v>
      </c>
      <c r="MJ104" s="1085">
        <v>0</v>
      </c>
      <c r="MK104" s="1087"/>
      <c r="ML104" s="2863">
        <v>0</v>
      </c>
      <c r="MM104" s="2871" t="s">
        <v>353</v>
      </c>
      <c r="MN104" s="1088">
        <v>0</v>
      </c>
      <c r="MO104" s="2786" t="str">
        <f t="shared" si="1030"/>
        <v>-</v>
      </c>
      <c r="MP104" s="2787">
        <f t="shared" si="1031"/>
        <v>0</v>
      </c>
      <c r="MQ104" s="1085"/>
      <c r="MR104" s="3185"/>
      <c r="MS104" s="2786" t="str">
        <f t="shared" si="990"/>
        <v>-</v>
      </c>
      <c r="MT104" s="2787">
        <f t="shared" si="991"/>
        <v>0</v>
      </c>
      <c r="MU104" s="3147"/>
      <c r="MV104" s="3164"/>
      <c r="MW104" s="1089">
        <f t="shared" si="1148"/>
        <v>1</v>
      </c>
      <c r="MX104" s="1120">
        <v>0</v>
      </c>
      <c r="MY104" s="1090">
        <v>0</v>
      </c>
      <c r="MZ104" s="1091">
        <v>0</v>
      </c>
      <c r="NA104" s="1090">
        <v>0</v>
      </c>
      <c r="NB104" s="1091">
        <v>0</v>
      </c>
      <c r="NC104" s="1090">
        <v>0</v>
      </c>
      <c r="ND104" s="1091">
        <v>0</v>
      </c>
      <c r="NE104" s="1090">
        <v>0</v>
      </c>
      <c r="NF104" s="1091">
        <v>0</v>
      </c>
      <c r="NG104" s="1090">
        <v>0</v>
      </c>
      <c r="NH104" s="1090">
        <v>0</v>
      </c>
      <c r="NI104" s="1090">
        <v>1</v>
      </c>
      <c r="NJ104" s="1090">
        <v>0</v>
      </c>
      <c r="NK104" s="1090">
        <v>0</v>
      </c>
      <c r="NL104" s="1090">
        <v>0</v>
      </c>
      <c r="NM104" s="1090">
        <v>0</v>
      </c>
      <c r="NN104" s="1090">
        <v>0</v>
      </c>
      <c r="NO104" s="1090">
        <v>0</v>
      </c>
      <c r="NP104" s="1090">
        <v>0</v>
      </c>
      <c r="NQ104" s="1090">
        <v>0</v>
      </c>
      <c r="NR104" s="1134">
        <v>0</v>
      </c>
    </row>
    <row r="105" spans="1:382" s="88" customFormat="1" ht="20.100000000000001" customHeight="1">
      <c r="A105" s="566" t="s">
        <v>408</v>
      </c>
      <c r="B105" s="567"/>
      <c r="C105" s="567"/>
      <c r="D105" s="568" t="s">
        <v>772</v>
      </c>
      <c r="E105" s="569">
        <v>137</v>
      </c>
      <c r="F105" s="570">
        <v>136</v>
      </c>
      <c r="G105" s="571">
        <v>137</v>
      </c>
      <c r="H105" s="572">
        <f t="shared" si="969"/>
        <v>4.030460983975042E-5</v>
      </c>
      <c r="I105" s="573">
        <f t="shared" si="970"/>
        <v>4.0532066825456997E-5</v>
      </c>
      <c r="J105" s="574">
        <f t="shared" si="971"/>
        <v>4.0013540582132997E-5</v>
      </c>
      <c r="K105" s="575">
        <f t="shared" si="1049"/>
        <v>5.6656888420600448E-5</v>
      </c>
      <c r="L105" s="576">
        <f t="shared" si="1050"/>
        <v>5.3351665315382686E-5</v>
      </c>
      <c r="M105" s="577">
        <f t="shared" si="1051"/>
        <v>5.0361943334861866E-5</v>
      </c>
      <c r="N105" s="578">
        <f t="shared" si="859"/>
        <v>4.774891417132678E-4</v>
      </c>
      <c r="O105" s="579">
        <f t="shared" si="881"/>
        <v>4.8540455138149942E-4</v>
      </c>
      <c r="P105" s="580">
        <f t="shared" si="882"/>
        <v>4.9840510366826153E-4</v>
      </c>
      <c r="Q105" s="581">
        <f t="shared" si="883"/>
        <v>7.0379629824155973E-4</v>
      </c>
      <c r="R105" s="580">
        <f t="shared" si="884"/>
        <v>6.6896234071019676E-4</v>
      </c>
      <c r="S105" s="582">
        <f t="shared" si="885"/>
        <v>6.2507539286536752E-4</v>
      </c>
      <c r="T105" s="578" t="s">
        <v>368</v>
      </c>
      <c r="U105" s="579" t="s">
        <v>368</v>
      </c>
      <c r="V105" s="574" t="s">
        <v>368</v>
      </c>
      <c r="W105" s="583" t="s">
        <v>368</v>
      </c>
      <c r="X105" s="574" t="s">
        <v>368</v>
      </c>
      <c r="Y105" s="584" t="s">
        <v>368</v>
      </c>
      <c r="Z105" s="2043">
        <f t="shared" si="1032"/>
        <v>52</v>
      </c>
      <c r="AA105" s="2190">
        <f t="shared" si="1061"/>
        <v>1.9607843137254832E-2</v>
      </c>
      <c r="AB105" s="2191">
        <f t="shared" si="972"/>
        <v>1</v>
      </c>
      <c r="AC105" s="2032">
        <f t="shared" si="664"/>
        <v>51</v>
      </c>
      <c r="AD105" s="585">
        <f t="shared" si="1062"/>
        <v>2.0000000000000018E-2</v>
      </c>
      <c r="AE105" s="2025">
        <f t="shared" si="973"/>
        <v>1</v>
      </c>
      <c r="AF105" s="586" t="s">
        <v>134</v>
      </c>
      <c r="AG105" s="585">
        <f t="shared" si="974"/>
        <v>-0.25373134328358204</v>
      </c>
      <c r="AH105" s="2052">
        <v>67</v>
      </c>
      <c r="AI105" s="585">
        <f t="shared" si="975"/>
        <v>9.8360655737705027E-2</v>
      </c>
      <c r="AJ105" s="587">
        <v>61</v>
      </c>
      <c r="AK105" s="588">
        <f t="shared" si="992"/>
        <v>7.0175438596491224E-2</v>
      </c>
      <c r="AL105" s="2052">
        <v>57</v>
      </c>
      <c r="AM105" s="589">
        <f t="shared" si="993"/>
        <v>-0.12307692307692308</v>
      </c>
      <c r="AN105" s="2067">
        <v>65</v>
      </c>
      <c r="AO105" s="585">
        <f t="shared" si="976"/>
        <v>-7.1428571428571397E-2</v>
      </c>
      <c r="AP105" s="2052">
        <v>70</v>
      </c>
      <c r="AQ105" s="589">
        <f t="shared" si="977"/>
        <v>0.4285714285714286</v>
      </c>
      <c r="AR105" s="2067">
        <v>49</v>
      </c>
      <c r="AS105" s="585">
        <f t="shared" si="978"/>
        <v>-0.33783783783783783</v>
      </c>
      <c r="AT105" s="2052">
        <v>74</v>
      </c>
      <c r="AU105" s="589">
        <f t="shared" si="979"/>
        <v>-1.3333333333333308E-2</v>
      </c>
      <c r="AV105" s="2067">
        <v>75</v>
      </c>
      <c r="AW105" s="585">
        <f t="shared" si="980"/>
        <v>7.1428571428571397E-2</v>
      </c>
      <c r="AX105" s="2052">
        <v>70</v>
      </c>
      <c r="AY105" s="589">
        <f t="shared" si="994"/>
        <v>0.37254901960784315</v>
      </c>
      <c r="AZ105" s="2081">
        <v>51</v>
      </c>
      <c r="BA105" s="2092">
        <f t="shared" si="1033"/>
        <v>26</v>
      </c>
      <c r="BB105" s="2102">
        <f t="shared" si="1078"/>
        <v>25</v>
      </c>
      <c r="BC105" s="2111">
        <v>26</v>
      </c>
      <c r="BD105" s="590">
        <f t="shared" si="1079"/>
        <v>26</v>
      </c>
      <c r="BE105" s="591">
        <f t="shared" si="1080"/>
        <v>26</v>
      </c>
      <c r="BF105" s="2135">
        <v>24</v>
      </c>
      <c r="BG105" s="2145">
        <f t="shared" si="1081"/>
        <v>41</v>
      </c>
      <c r="BH105" s="593">
        <f t="shared" si="1082"/>
        <v>24</v>
      </c>
      <c r="BI105" s="593">
        <f t="shared" si="1083"/>
        <v>17</v>
      </c>
      <c r="BJ105" s="592">
        <f t="shared" si="1084"/>
        <v>11</v>
      </c>
      <c r="BK105" s="593">
        <f t="shared" si="1085"/>
        <v>2</v>
      </c>
      <c r="BL105" s="594">
        <f t="shared" si="1086"/>
        <v>9</v>
      </c>
      <c r="BM105" s="2125">
        <f t="shared" si="1034"/>
        <v>52</v>
      </c>
      <c r="BN105" s="3271" t="s">
        <v>367</v>
      </c>
      <c r="BO105" s="595" t="s">
        <v>367</v>
      </c>
      <c r="BP105" s="596">
        <f t="shared" si="1059"/>
        <v>2</v>
      </c>
      <c r="BQ105" s="2162">
        <f t="shared" si="981"/>
        <v>-0.33333333333333337</v>
      </c>
      <c r="BR105" s="2163">
        <f t="shared" si="1035"/>
        <v>-1</v>
      </c>
      <c r="BS105" s="597">
        <f t="shared" si="995"/>
        <v>3</v>
      </c>
      <c r="BT105" s="598">
        <f t="shared" si="996"/>
        <v>-0.25</v>
      </c>
      <c r="BU105" s="599">
        <v>4</v>
      </c>
      <c r="BV105" s="598">
        <f t="shared" si="997"/>
        <v>0</v>
      </c>
      <c r="BW105" s="599">
        <v>4</v>
      </c>
      <c r="BX105" s="598">
        <f t="shared" si="998"/>
        <v>0</v>
      </c>
      <c r="BY105" s="600">
        <v>4</v>
      </c>
      <c r="BZ105" s="601">
        <f t="shared" si="1036"/>
        <v>1</v>
      </c>
      <c r="CA105" s="602">
        <v>2</v>
      </c>
      <c r="CB105" s="603">
        <v>2</v>
      </c>
      <c r="CC105" s="604">
        <f t="shared" si="1037"/>
        <v>1</v>
      </c>
      <c r="CD105" s="605">
        <v>1</v>
      </c>
      <c r="CE105" s="603">
        <v>2</v>
      </c>
      <c r="CF105" s="606">
        <f t="shared" si="454"/>
        <v>2</v>
      </c>
      <c r="CG105" s="607">
        <v>1</v>
      </c>
      <c r="CH105" s="608">
        <v>1</v>
      </c>
      <c r="CI105" s="606">
        <f t="shared" si="1060"/>
        <v>0</v>
      </c>
      <c r="CJ105" s="608">
        <v>0</v>
      </c>
      <c r="CK105" s="609">
        <v>0</v>
      </c>
      <c r="CL105" s="610">
        <f t="shared" si="800"/>
        <v>50</v>
      </c>
      <c r="CM105" s="611">
        <f t="shared" si="999"/>
        <v>4.1666666666666741E-2</v>
      </c>
      <c r="CN105" s="2006">
        <f t="shared" si="1000"/>
        <v>2</v>
      </c>
      <c r="CO105" s="612">
        <f t="shared" si="1001"/>
        <v>48</v>
      </c>
      <c r="CP105" s="613">
        <f t="shared" si="1002"/>
        <v>4.3478260869565188E-2</v>
      </c>
      <c r="CQ105" s="614">
        <v>46</v>
      </c>
      <c r="CR105" s="615">
        <f t="shared" si="1003"/>
        <v>-0.26984126984126988</v>
      </c>
      <c r="CS105" s="614">
        <v>63</v>
      </c>
      <c r="CT105" s="615">
        <f t="shared" si="1003"/>
        <v>0.10526315789473695</v>
      </c>
      <c r="CU105" s="616">
        <v>57</v>
      </c>
      <c r="CV105" s="617">
        <f t="shared" si="1087"/>
        <v>25</v>
      </c>
      <c r="CW105" s="618">
        <f t="shared" si="1088"/>
        <v>23</v>
      </c>
      <c r="CX105" s="619">
        <v>2714</v>
      </c>
      <c r="CY105" s="620">
        <f t="shared" si="1149"/>
        <v>25</v>
      </c>
      <c r="CZ105" s="621">
        <f t="shared" si="1089"/>
        <v>25</v>
      </c>
      <c r="DA105" s="622">
        <v>22</v>
      </c>
      <c r="DB105" s="606">
        <f t="shared" si="1090"/>
        <v>39</v>
      </c>
      <c r="DC105" s="623">
        <f t="shared" si="1091"/>
        <v>23</v>
      </c>
      <c r="DD105" s="624">
        <f t="shared" si="1092"/>
        <v>16</v>
      </c>
      <c r="DE105" s="606">
        <f t="shared" si="1093"/>
        <v>11</v>
      </c>
      <c r="DF105" s="624">
        <f t="shared" si="1094"/>
        <v>2</v>
      </c>
      <c r="DG105" s="1140">
        <f t="shared" si="1095"/>
        <v>9</v>
      </c>
      <c r="DH105" s="1146">
        <f t="shared" si="1096"/>
        <v>10</v>
      </c>
      <c r="DI105" s="625">
        <f t="shared" si="1004"/>
        <v>10</v>
      </c>
      <c r="DJ105" s="626">
        <f t="shared" si="1005"/>
        <v>7</v>
      </c>
      <c r="DK105" s="627">
        <f t="shared" si="1097"/>
        <v>6</v>
      </c>
      <c r="DL105" s="627">
        <f t="shared" si="1098"/>
        <v>4</v>
      </c>
      <c r="DM105" s="628">
        <f t="shared" si="1099"/>
        <v>7</v>
      </c>
      <c r="DN105" s="625">
        <f t="shared" si="1100"/>
        <v>7</v>
      </c>
      <c r="DO105" s="629">
        <v>5</v>
      </c>
      <c r="DP105" s="630">
        <f t="shared" si="1101"/>
        <v>3</v>
      </c>
      <c r="DQ105" s="625">
        <f t="shared" si="1102"/>
        <v>3</v>
      </c>
      <c r="DR105" s="631">
        <v>2</v>
      </c>
      <c r="DS105" s="632">
        <v>5</v>
      </c>
      <c r="DT105" s="633">
        <v>5</v>
      </c>
      <c r="DU105" s="634">
        <v>4</v>
      </c>
      <c r="DV105" s="635">
        <v>2</v>
      </c>
      <c r="DW105" s="636">
        <v>2</v>
      </c>
      <c r="DX105" s="637">
        <v>1</v>
      </c>
      <c r="DY105" s="635">
        <v>1</v>
      </c>
      <c r="DZ105" s="636">
        <v>1</v>
      </c>
      <c r="EA105" s="638">
        <v>0</v>
      </c>
      <c r="EB105" s="639">
        <v>2</v>
      </c>
      <c r="EC105" s="636">
        <v>2</v>
      </c>
      <c r="ED105" s="640">
        <v>2</v>
      </c>
      <c r="EE105" s="641">
        <f t="shared" si="1006"/>
        <v>0</v>
      </c>
      <c r="EF105" s="642">
        <f t="shared" si="1007"/>
        <v>0</v>
      </c>
      <c r="EG105" s="643">
        <f t="shared" si="1008"/>
        <v>0</v>
      </c>
      <c r="EH105" s="620">
        <f t="shared" si="1103"/>
        <v>0</v>
      </c>
      <c r="EI105" s="644">
        <f t="shared" si="1104"/>
        <v>0</v>
      </c>
      <c r="EJ105" s="645">
        <f t="shared" si="1105"/>
        <v>0</v>
      </c>
      <c r="EK105" s="643">
        <f t="shared" si="1106"/>
        <v>0</v>
      </c>
      <c r="EL105" s="646">
        <v>0</v>
      </c>
      <c r="EM105" s="645">
        <f t="shared" si="1107"/>
        <v>0</v>
      </c>
      <c r="EN105" s="642">
        <f t="shared" si="1108"/>
        <v>0</v>
      </c>
      <c r="EO105" s="646">
        <v>0</v>
      </c>
      <c r="EP105" s="647">
        <v>0</v>
      </c>
      <c r="EQ105" s="648">
        <v>0</v>
      </c>
      <c r="ER105" s="649">
        <v>0</v>
      </c>
      <c r="ES105" s="650">
        <v>0</v>
      </c>
      <c r="ET105" s="651">
        <v>0</v>
      </c>
      <c r="EU105" s="646">
        <v>0</v>
      </c>
      <c r="EV105" s="647">
        <v>0</v>
      </c>
      <c r="EW105" s="648">
        <v>0</v>
      </c>
      <c r="EX105" s="652">
        <v>0</v>
      </c>
      <c r="EY105" s="653">
        <v>0</v>
      </c>
      <c r="EZ105" s="648">
        <v>0</v>
      </c>
      <c r="FA105" s="654">
        <v>0</v>
      </c>
      <c r="FB105" s="641">
        <f t="shared" si="1009"/>
        <v>0</v>
      </c>
      <c r="FC105" s="655">
        <f t="shared" si="1010"/>
        <v>0</v>
      </c>
      <c r="FD105" s="656">
        <f t="shared" si="1011"/>
        <v>1</v>
      </c>
      <c r="FE105" s="657">
        <f t="shared" si="1109"/>
        <v>0</v>
      </c>
      <c r="FF105" s="657">
        <f t="shared" si="1110"/>
        <v>0</v>
      </c>
      <c r="FG105" s="645">
        <f t="shared" si="1111"/>
        <v>0</v>
      </c>
      <c r="FH105" s="656">
        <f t="shared" si="1112"/>
        <v>0</v>
      </c>
      <c r="FI105" s="658">
        <v>1</v>
      </c>
      <c r="FJ105" s="659">
        <f t="shared" si="1113"/>
        <v>0</v>
      </c>
      <c r="FK105" s="655">
        <f t="shared" si="1114"/>
        <v>0</v>
      </c>
      <c r="FL105" s="660">
        <v>0</v>
      </c>
      <c r="FM105" s="661">
        <v>0</v>
      </c>
      <c r="FN105" s="662">
        <v>0</v>
      </c>
      <c r="FO105" s="619">
        <v>1</v>
      </c>
      <c r="FP105" s="663">
        <v>0</v>
      </c>
      <c r="FQ105" s="662">
        <v>0</v>
      </c>
      <c r="FR105" s="619">
        <v>0</v>
      </c>
      <c r="FS105" s="663">
        <v>0</v>
      </c>
      <c r="FT105" s="662">
        <v>0</v>
      </c>
      <c r="FU105" s="664">
        <v>0</v>
      </c>
      <c r="FV105" s="665">
        <v>0</v>
      </c>
      <c r="FW105" s="662">
        <v>0</v>
      </c>
      <c r="FX105" s="666">
        <v>0</v>
      </c>
      <c r="FY105" s="641">
        <f t="shared" si="1012"/>
        <v>7</v>
      </c>
      <c r="FZ105" s="667">
        <f t="shared" si="1013"/>
        <v>7</v>
      </c>
      <c r="GA105" s="668">
        <f t="shared" si="1014"/>
        <v>6</v>
      </c>
      <c r="GB105" s="620">
        <f t="shared" si="1115"/>
        <v>2</v>
      </c>
      <c r="GC105" s="620">
        <f t="shared" si="1116"/>
        <v>5</v>
      </c>
      <c r="GD105" s="645">
        <f t="shared" si="1117"/>
        <v>5</v>
      </c>
      <c r="GE105" s="668">
        <f t="shared" si="1118"/>
        <v>5</v>
      </c>
      <c r="GF105" s="669">
        <v>4</v>
      </c>
      <c r="GG105" s="670">
        <f t="shared" si="1119"/>
        <v>2</v>
      </c>
      <c r="GH105" s="667">
        <f t="shared" si="1120"/>
        <v>2</v>
      </c>
      <c r="GI105" s="671">
        <v>2</v>
      </c>
      <c r="GJ105" s="672">
        <v>2</v>
      </c>
      <c r="GK105" s="673">
        <v>2</v>
      </c>
      <c r="GL105" s="674">
        <v>2</v>
      </c>
      <c r="GM105" s="675">
        <v>3</v>
      </c>
      <c r="GN105" s="673">
        <v>3</v>
      </c>
      <c r="GO105" s="676">
        <v>2</v>
      </c>
      <c r="GP105" s="675">
        <v>0</v>
      </c>
      <c r="GQ105" s="673">
        <v>0</v>
      </c>
      <c r="GR105" s="677">
        <v>0</v>
      </c>
      <c r="GS105" s="672">
        <v>2</v>
      </c>
      <c r="GT105" s="673">
        <v>2</v>
      </c>
      <c r="GU105" s="678">
        <v>2</v>
      </c>
      <c r="GV105" s="641">
        <f t="shared" si="1015"/>
        <v>24</v>
      </c>
      <c r="GW105" s="679">
        <f t="shared" si="1016"/>
        <v>27</v>
      </c>
      <c r="GX105" s="680">
        <f t="shared" si="1017"/>
        <v>26</v>
      </c>
      <c r="GY105" s="620">
        <f t="shared" si="1121"/>
        <v>15</v>
      </c>
      <c r="GZ105" s="620">
        <f t="shared" si="1122"/>
        <v>9</v>
      </c>
      <c r="HA105" s="645">
        <f t="shared" si="1123"/>
        <v>22</v>
      </c>
      <c r="HB105" s="680">
        <f t="shared" si="1124"/>
        <v>26</v>
      </c>
      <c r="HC105" s="681">
        <f t="shared" si="1018"/>
        <v>25</v>
      </c>
      <c r="HD105" s="645">
        <f t="shared" si="1125"/>
        <v>2</v>
      </c>
      <c r="HE105" s="680">
        <f t="shared" si="1126"/>
        <v>1</v>
      </c>
      <c r="HF105" s="682">
        <f t="shared" si="1127"/>
        <v>1</v>
      </c>
      <c r="HG105" s="683">
        <v>14</v>
      </c>
      <c r="HH105" s="591">
        <v>13</v>
      </c>
      <c r="HI105" s="684">
        <v>16</v>
      </c>
      <c r="HJ105" s="685">
        <v>8</v>
      </c>
      <c r="HK105" s="591">
        <v>13</v>
      </c>
      <c r="HL105" s="684">
        <v>9</v>
      </c>
      <c r="HM105" s="685">
        <v>1</v>
      </c>
      <c r="HN105" s="591">
        <v>1</v>
      </c>
      <c r="HO105" s="686">
        <v>0</v>
      </c>
      <c r="HP105" s="683">
        <v>1</v>
      </c>
      <c r="HQ105" s="591">
        <v>0</v>
      </c>
      <c r="HR105" s="687">
        <v>1</v>
      </c>
      <c r="HS105" s="688">
        <f t="shared" si="1128"/>
        <v>9</v>
      </c>
      <c r="HT105" s="689">
        <f t="shared" si="1129"/>
        <v>4</v>
      </c>
      <c r="HU105" s="690">
        <f t="shared" si="1130"/>
        <v>6</v>
      </c>
      <c r="HV105" s="620">
        <f t="shared" si="1131"/>
        <v>2</v>
      </c>
      <c r="HW105" s="691">
        <f t="shared" si="1132"/>
        <v>7</v>
      </c>
      <c r="HX105" s="645">
        <f t="shared" si="1133"/>
        <v>5</v>
      </c>
      <c r="HY105" s="690">
        <f t="shared" si="1134"/>
        <v>2</v>
      </c>
      <c r="HZ105" s="692">
        <v>4</v>
      </c>
      <c r="IA105" s="645">
        <f t="shared" si="1135"/>
        <v>4</v>
      </c>
      <c r="IB105" s="690">
        <f t="shared" si="1135"/>
        <v>2</v>
      </c>
      <c r="IC105" s="693">
        <v>2</v>
      </c>
      <c r="ID105" s="694">
        <v>2</v>
      </c>
      <c r="IE105" s="695">
        <v>1</v>
      </c>
      <c r="IF105" s="692">
        <v>1</v>
      </c>
      <c r="IG105" s="696">
        <v>3</v>
      </c>
      <c r="IH105" s="695">
        <v>1</v>
      </c>
      <c r="II105" s="692">
        <v>3</v>
      </c>
      <c r="IJ105" s="696">
        <v>0</v>
      </c>
      <c r="IK105" s="695">
        <v>0</v>
      </c>
      <c r="IL105" s="697">
        <v>0</v>
      </c>
      <c r="IM105" s="696">
        <v>4</v>
      </c>
      <c r="IN105" s="695">
        <v>2</v>
      </c>
      <c r="IO105" s="698">
        <v>2</v>
      </c>
      <c r="IP105" s="1943">
        <f t="shared" si="1136"/>
        <v>52</v>
      </c>
      <c r="IQ105" s="3216">
        <f t="shared" si="1137"/>
        <v>5</v>
      </c>
      <c r="IR105" s="3230">
        <v>3</v>
      </c>
      <c r="IS105" s="3231">
        <v>2</v>
      </c>
      <c r="IT105" s="3216">
        <f t="shared" si="1138"/>
        <v>8</v>
      </c>
      <c r="IU105" s="3230">
        <v>6</v>
      </c>
      <c r="IV105" s="3231">
        <v>2</v>
      </c>
      <c r="IW105" s="3216">
        <f t="shared" si="1139"/>
        <v>6</v>
      </c>
      <c r="IX105" s="3230">
        <v>4</v>
      </c>
      <c r="IY105" s="3231">
        <v>2</v>
      </c>
      <c r="IZ105" s="3216">
        <f t="shared" si="1140"/>
        <v>16</v>
      </c>
      <c r="JA105" s="3230">
        <v>8</v>
      </c>
      <c r="JB105" s="3231">
        <v>8</v>
      </c>
      <c r="JC105" s="3216">
        <f t="shared" si="1141"/>
        <v>10</v>
      </c>
      <c r="JD105" s="3230">
        <v>3</v>
      </c>
      <c r="JE105" s="3231">
        <v>7</v>
      </c>
      <c r="JF105" s="3216">
        <f t="shared" si="1142"/>
        <v>7</v>
      </c>
      <c r="JG105" s="3230">
        <v>2</v>
      </c>
      <c r="JH105" s="3232">
        <v>5</v>
      </c>
      <c r="JI105" s="87"/>
      <c r="JJ105" s="970">
        <v>124</v>
      </c>
      <c r="JK105" s="971">
        <v>127</v>
      </c>
      <c r="JL105" s="972">
        <v>122</v>
      </c>
      <c r="JM105" s="973">
        <f t="shared" si="982"/>
        <v>5.8331996558412202E-5</v>
      </c>
      <c r="JN105" s="974">
        <f t="shared" si="983"/>
        <v>6.2718534895024857E-5</v>
      </c>
      <c r="JO105" s="975">
        <f t="shared" si="984"/>
        <v>6.5802461012041846E-5</v>
      </c>
      <c r="JP105" s="976">
        <f t="shared" si="985"/>
        <v>6.4210610803435266E-5</v>
      </c>
      <c r="JQ105" s="977">
        <f t="shared" si="986"/>
        <v>5.2326798297634831E-5</v>
      </c>
      <c r="JR105" s="976">
        <f t="shared" si="987"/>
        <v>7.0884281410597198E-5</v>
      </c>
      <c r="JS105" s="978">
        <f t="shared" si="872"/>
        <v>3.0745580322828594E-3</v>
      </c>
      <c r="JT105" s="979">
        <f t="shared" si="873"/>
        <v>3.3898305084745762E-3</v>
      </c>
      <c r="JU105" s="980">
        <f t="shared" si="874"/>
        <v>3.3167495854063019E-3</v>
      </c>
      <c r="JV105" s="981">
        <f t="shared" si="875"/>
        <v>3.286770747740345E-3</v>
      </c>
      <c r="JW105" s="980">
        <f t="shared" si="876"/>
        <v>2.5146689019279128E-3</v>
      </c>
      <c r="JX105" s="982">
        <f t="shared" si="877"/>
        <v>3.2976092333058533E-3</v>
      </c>
      <c r="JY105" s="978" t="s">
        <v>368</v>
      </c>
      <c r="JZ105" s="979" t="s">
        <v>368</v>
      </c>
      <c r="KA105" s="977" t="s">
        <v>368</v>
      </c>
      <c r="KB105" s="976" t="s">
        <v>368</v>
      </c>
      <c r="KC105" s="977" t="s">
        <v>368</v>
      </c>
      <c r="KD105" s="983" t="s">
        <v>368</v>
      </c>
      <c r="KE105" s="984">
        <f t="shared" si="1143"/>
        <v>4</v>
      </c>
      <c r="KF105" s="985"/>
      <c r="KG105" s="986">
        <f t="shared" si="988"/>
        <v>0</v>
      </c>
      <c r="KH105" s="3300">
        <f t="shared" si="989"/>
        <v>0</v>
      </c>
      <c r="KI105" s="987">
        <f t="shared" si="1144"/>
        <v>4</v>
      </c>
      <c r="KJ105" s="988"/>
      <c r="KK105" s="989">
        <f t="shared" si="1019"/>
        <v>0</v>
      </c>
      <c r="KL105" s="990">
        <v>4</v>
      </c>
      <c r="KM105" s="991" t="s">
        <v>353</v>
      </c>
      <c r="KN105" s="992">
        <f t="shared" si="1020"/>
        <v>0</v>
      </c>
      <c r="KO105" s="993">
        <v>4</v>
      </c>
      <c r="KP105" s="991"/>
      <c r="KQ105" s="994">
        <f t="shared" si="1021"/>
        <v>0.33333333333333326</v>
      </c>
      <c r="KR105" s="993">
        <v>3</v>
      </c>
      <c r="KS105" s="991"/>
      <c r="KT105" s="994">
        <f t="shared" si="1022"/>
        <v>-0.25</v>
      </c>
      <c r="KU105" s="993">
        <v>4</v>
      </c>
      <c r="KV105" s="995"/>
      <c r="KW105" s="2769">
        <f t="shared" si="1145"/>
        <v>0</v>
      </c>
      <c r="KX105" s="2770" t="str">
        <f t="shared" si="1023"/>
        <v>-</v>
      </c>
      <c r="KY105" s="2771">
        <f t="shared" si="1024"/>
        <v>0</v>
      </c>
      <c r="KZ105" s="2964">
        <f t="shared" si="1146"/>
        <v>0</v>
      </c>
      <c r="LA105" s="2770" t="str">
        <f t="shared" si="1025"/>
        <v>-</v>
      </c>
      <c r="LB105" s="2771">
        <f t="shared" si="1026"/>
        <v>0</v>
      </c>
      <c r="LC105" s="2950">
        <f t="shared" si="1039"/>
        <v>0</v>
      </c>
      <c r="LD105" s="996">
        <v>0</v>
      </c>
      <c r="LE105" s="997">
        <v>0</v>
      </c>
      <c r="LF105" s="2716">
        <v>0</v>
      </c>
      <c r="LG105" s="996">
        <v>0</v>
      </c>
      <c r="LH105" s="2699">
        <v>0</v>
      </c>
      <c r="LI105" s="998">
        <v>0</v>
      </c>
      <c r="LJ105" s="996"/>
      <c r="LK105" s="2699"/>
      <c r="LL105" s="2700"/>
      <c r="LM105" s="2769">
        <f t="shared" si="1040"/>
        <v>4</v>
      </c>
      <c r="LN105" s="2770">
        <f t="shared" si="1027"/>
        <v>0</v>
      </c>
      <c r="LO105" s="2771">
        <f t="shared" si="1028"/>
        <v>0</v>
      </c>
      <c r="LP105" s="2772">
        <f t="shared" si="1041"/>
        <v>4</v>
      </c>
      <c r="LQ105" s="2770">
        <f t="shared" si="1029"/>
        <v>0</v>
      </c>
      <c r="LR105" s="2771">
        <f t="shared" si="1042"/>
        <v>0</v>
      </c>
      <c r="LS105" s="2773">
        <f t="shared" si="1147"/>
        <v>4</v>
      </c>
      <c r="LT105" s="2835">
        <v>1</v>
      </c>
      <c r="LU105" s="1000">
        <v>1</v>
      </c>
      <c r="LV105" s="1001">
        <v>0</v>
      </c>
      <c r="LW105" s="999">
        <v>0</v>
      </c>
      <c r="LX105" s="1000">
        <v>0</v>
      </c>
      <c r="LY105" s="1002">
        <v>0</v>
      </c>
      <c r="LZ105" s="999"/>
      <c r="MA105" s="1000"/>
      <c r="MB105" s="1002"/>
      <c r="MC105" s="999">
        <v>0</v>
      </c>
      <c r="MD105" s="1003">
        <v>0</v>
      </c>
      <c r="ME105" s="1002">
        <v>1</v>
      </c>
      <c r="MF105" s="999"/>
      <c r="MG105" s="1000"/>
      <c r="MH105" s="1002"/>
      <c r="MI105" s="999">
        <v>3</v>
      </c>
      <c r="MJ105" s="1003">
        <v>3</v>
      </c>
      <c r="MK105" s="1004"/>
      <c r="ML105" s="2861">
        <v>3</v>
      </c>
      <c r="MM105" s="2869" t="s">
        <v>353</v>
      </c>
      <c r="MN105" s="1005">
        <v>0</v>
      </c>
      <c r="MO105" s="2770" t="str">
        <f t="shared" si="1030"/>
        <v>-</v>
      </c>
      <c r="MP105" s="2771">
        <f t="shared" si="1031"/>
        <v>0</v>
      </c>
      <c r="MQ105" s="1006"/>
      <c r="MR105" s="3183"/>
      <c r="MS105" s="2770" t="str">
        <f t="shared" si="990"/>
        <v>-</v>
      </c>
      <c r="MT105" s="2771">
        <f t="shared" si="991"/>
        <v>0</v>
      </c>
      <c r="MU105" s="3145"/>
      <c r="MV105" s="3162"/>
      <c r="MW105" s="1007">
        <f t="shared" si="1148"/>
        <v>4</v>
      </c>
      <c r="MX105" s="1130">
        <v>0</v>
      </c>
      <c r="MY105" s="1008">
        <v>0</v>
      </c>
      <c r="MZ105" s="1009">
        <v>0</v>
      </c>
      <c r="NA105" s="1008">
        <v>1</v>
      </c>
      <c r="NB105" s="1009">
        <v>0</v>
      </c>
      <c r="NC105" s="1008">
        <v>0</v>
      </c>
      <c r="ND105" s="1009">
        <v>0</v>
      </c>
      <c r="NE105" s="1008">
        <v>0</v>
      </c>
      <c r="NF105" s="1009">
        <v>0</v>
      </c>
      <c r="NG105" s="1008">
        <v>0</v>
      </c>
      <c r="NH105" s="1008">
        <v>0</v>
      </c>
      <c r="NI105" s="1008">
        <v>0</v>
      </c>
      <c r="NJ105" s="1008">
        <v>0</v>
      </c>
      <c r="NK105" s="1008">
        <v>0</v>
      </c>
      <c r="NL105" s="1008">
        <v>0</v>
      </c>
      <c r="NM105" s="1008">
        <v>0</v>
      </c>
      <c r="NN105" s="1008">
        <v>2</v>
      </c>
      <c r="NO105" s="1008">
        <v>1</v>
      </c>
      <c r="NP105" s="1008">
        <v>0</v>
      </c>
      <c r="NQ105" s="1008">
        <v>0</v>
      </c>
      <c r="NR105" s="1131">
        <v>0</v>
      </c>
    </row>
    <row r="106" spans="1:382" s="91" customFormat="1" ht="20.100000000000001" customHeight="1" thickBot="1">
      <c r="A106" s="1638" t="s">
        <v>409</v>
      </c>
      <c r="B106" s="1639"/>
      <c r="C106" s="1639"/>
      <c r="D106" s="1640" t="s">
        <v>97</v>
      </c>
      <c r="E106" s="1641">
        <v>106</v>
      </c>
      <c r="F106" s="1642">
        <v>107</v>
      </c>
      <c r="G106" s="1643">
        <v>98</v>
      </c>
      <c r="H106" s="1644">
        <f t="shared" si="969"/>
        <v>1.0541205650396264E-4</v>
      </c>
      <c r="I106" s="1645">
        <f t="shared" si="970"/>
        <v>1.0331703308449824E-4</v>
      </c>
      <c r="J106" s="1646">
        <f t="shared" si="971"/>
        <v>1.136384552532577E-4</v>
      </c>
      <c r="K106" s="1647">
        <f t="shared" si="1049"/>
        <v>9.3864397234129089E-5</v>
      </c>
      <c r="L106" s="1648">
        <f t="shared" si="1050"/>
        <v>9.7957155988899353E-5</v>
      </c>
      <c r="M106" s="1649">
        <f t="shared" si="1051"/>
        <v>9.4539086611056472E-5</v>
      </c>
      <c r="N106" s="1650">
        <f t="shared" si="859"/>
        <v>1.2488177552500849E-3</v>
      </c>
      <c r="O106" s="1651">
        <f t="shared" si="881"/>
        <v>1.2373057192077437E-3</v>
      </c>
      <c r="P106" s="1652">
        <f t="shared" si="882"/>
        <v>1.4154704944178628E-3</v>
      </c>
      <c r="Q106" s="1653">
        <f t="shared" si="883"/>
        <v>1.1659908821613899E-3</v>
      </c>
      <c r="R106" s="1652">
        <f t="shared" si="884"/>
        <v>1.2282587239269187E-3</v>
      </c>
      <c r="S106" s="1654">
        <f t="shared" si="885"/>
        <v>1.1733871409928829E-3</v>
      </c>
      <c r="T106" s="1650" t="s">
        <v>368</v>
      </c>
      <c r="U106" s="1651" t="s">
        <v>368</v>
      </c>
      <c r="V106" s="1646" t="s">
        <v>368</v>
      </c>
      <c r="W106" s="1655" t="s">
        <v>368</v>
      </c>
      <c r="X106" s="1646" t="s">
        <v>368</v>
      </c>
      <c r="Y106" s="1656" t="s">
        <v>368</v>
      </c>
      <c r="Z106" s="2048">
        <f t="shared" si="1032"/>
        <v>136</v>
      </c>
      <c r="AA106" s="2200">
        <f t="shared" si="1061"/>
        <v>4.6153846153846212E-2</v>
      </c>
      <c r="AB106" s="2201">
        <f t="shared" si="972"/>
        <v>6</v>
      </c>
      <c r="AC106" s="2037">
        <f t="shared" si="664"/>
        <v>130</v>
      </c>
      <c r="AD106" s="1657">
        <f t="shared" si="1062"/>
        <v>-8.4507042253521125E-2</v>
      </c>
      <c r="AE106" s="2020">
        <f t="shared" si="973"/>
        <v>-12</v>
      </c>
      <c r="AF106" s="1658" t="s">
        <v>75</v>
      </c>
      <c r="AG106" s="1657">
        <f t="shared" si="974"/>
        <v>0.27927927927927931</v>
      </c>
      <c r="AH106" s="2058">
        <v>111</v>
      </c>
      <c r="AI106" s="1657">
        <f t="shared" si="975"/>
        <v>-8.9285714285713969E-3</v>
      </c>
      <c r="AJ106" s="1659">
        <v>112</v>
      </c>
      <c r="AK106" s="1660">
        <f t="shared" si="992"/>
        <v>4.6728971962616717E-2</v>
      </c>
      <c r="AL106" s="2058">
        <v>107</v>
      </c>
      <c r="AM106" s="1661">
        <f t="shared" si="993"/>
        <v>-4.4642857142857095E-2</v>
      </c>
      <c r="AN106" s="2073">
        <v>112</v>
      </c>
      <c r="AO106" s="1657">
        <f t="shared" si="976"/>
        <v>-1.7543859649122862E-2</v>
      </c>
      <c r="AP106" s="2058">
        <v>114</v>
      </c>
      <c r="AQ106" s="1661">
        <f t="shared" si="977"/>
        <v>1.7857142857142794E-2</v>
      </c>
      <c r="AR106" s="2073">
        <v>112</v>
      </c>
      <c r="AS106" s="1657">
        <f t="shared" si="978"/>
        <v>-0.15151515151515149</v>
      </c>
      <c r="AT106" s="2058">
        <v>132</v>
      </c>
      <c r="AU106" s="1661">
        <f t="shared" si="979"/>
        <v>-3.6496350364963459E-2</v>
      </c>
      <c r="AV106" s="2073">
        <v>137</v>
      </c>
      <c r="AW106" s="1657">
        <f t="shared" si="980"/>
        <v>4.5801526717557328E-2</v>
      </c>
      <c r="AX106" s="2058">
        <v>131</v>
      </c>
      <c r="AY106" s="1661">
        <f t="shared" si="994"/>
        <v>-0.14935064935064934</v>
      </c>
      <c r="AZ106" s="2087">
        <v>154</v>
      </c>
      <c r="BA106" s="2097">
        <f t="shared" si="1033"/>
        <v>74</v>
      </c>
      <c r="BB106" s="2107">
        <f t="shared" si="1078"/>
        <v>79</v>
      </c>
      <c r="BC106" s="2116">
        <v>86</v>
      </c>
      <c r="BD106" s="1662">
        <f t="shared" si="1079"/>
        <v>62</v>
      </c>
      <c r="BE106" s="1663">
        <f t="shared" si="1080"/>
        <v>51</v>
      </c>
      <c r="BF106" s="2140">
        <v>56</v>
      </c>
      <c r="BG106" s="2150">
        <f t="shared" si="1081"/>
        <v>94</v>
      </c>
      <c r="BH106" s="1662">
        <f t="shared" si="1082"/>
        <v>62</v>
      </c>
      <c r="BI106" s="1662">
        <f t="shared" si="1083"/>
        <v>32</v>
      </c>
      <c r="BJ106" s="1662">
        <f t="shared" si="1084"/>
        <v>42</v>
      </c>
      <c r="BK106" s="1662">
        <f t="shared" si="1085"/>
        <v>12</v>
      </c>
      <c r="BL106" s="1664">
        <f t="shared" si="1086"/>
        <v>30</v>
      </c>
      <c r="BM106" s="2130">
        <f t="shared" si="1034"/>
        <v>136</v>
      </c>
      <c r="BN106" s="3280" t="s">
        <v>354</v>
      </c>
      <c r="BO106" s="1665" t="s">
        <v>354</v>
      </c>
      <c r="BP106" s="1666">
        <f t="shared" si="1059"/>
        <v>12</v>
      </c>
      <c r="BQ106" s="2176">
        <f t="shared" si="981"/>
        <v>-0.1428571428571429</v>
      </c>
      <c r="BR106" s="2177">
        <f t="shared" si="1035"/>
        <v>-2</v>
      </c>
      <c r="BS106" s="1668">
        <f t="shared" si="995"/>
        <v>14</v>
      </c>
      <c r="BT106" s="1667">
        <f t="shared" si="996"/>
        <v>7.6923076923076872E-2</v>
      </c>
      <c r="BU106" s="1669">
        <v>13</v>
      </c>
      <c r="BV106" s="1667">
        <f t="shared" si="997"/>
        <v>-0.5185185185185186</v>
      </c>
      <c r="BW106" s="1669">
        <v>27</v>
      </c>
      <c r="BX106" s="1667">
        <f t="shared" si="998"/>
        <v>-9.9999999999999978E-2</v>
      </c>
      <c r="BY106" s="1670">
        <v>30</v>
      </c>
      <c r="BZ106" s="1671">
        <f t="shared" si="1036"/>
        <v>8</v>
      </c>
      <c r="CA106" s="1672">
        <v>9</v>
      </c>
      <c r="CB106" s="1673">
        <v>8</v>
      </c>
      <c r="CC106" s="1674">
        <f t="shared" si="1037"/>
        <v>4</v>
      </c>
      <c r="CD106" s="1675">
        <v>5</v>
      </c>
      <c r="CE106" s="1673">
        <v>5</v>
      </c>
      <c r="CF106" s="1676">
        <f t="shared" si="454"/>
        <v>10</v>
      </c>
      <c r="CG106" s="1677">
        <v>7</v>
      </c>
      <c r="CH106" s="1678">
        <v>3</v>
      </c>
      <c r="CI106" s="1676">
        <f t="shared" si="1060"/>
        <v>2</v>
      </c>
      <c r="CJ106" s="1678">
        <v>1</v>
      </c>
      <c r="CK106" s="1679">
        <v>1</v>
      </c>
      <c r="CL106" s="1680">
        <f t="shared" si="800"/>
        <v>124</v>
      </c>
      <c r="CM106" s="1681">
        <f t="shared" si="999"/>
        <v>6.8965517241379226E-2</v>
      </c>
      <c r="CN106" s="2011">
        <f t="shared" si="1000"/>
        <v>8</v>
      </c>
      <c r="CO106" s="1682">
        <f t="shared" si="1001"/>
        <v>116</v>
      </c>
      <c r="CP106" s="1683">
        <f t="shared" si="1002"/>
        <v>-0.10077519379844957</v>
      </c>
      <c r="CQ106" s="1684">
        <v>129</v>
      </c>
      <c r="CR106" s="1685">
        <f t="shared" si="1003"/>
        <v>0.53571428571428581</v>
      </c>
      <c r="CS106" s="1684">
        <v>84</v>
      </c>
      <c r="CT106" s="1685">
        <f t="shared" si="1003"/>
        <v>2.4390243902439046E-2</v>
      </c>
      <c r="CU106" s="1686">
        <v>82</v>
      </c>
      <c r="CV106" s="1687">
        <f t="shared" si="1087"/>
        <v>66</v>
      </c>
      <c r="CW106" s="1688">
        <f t="shared" si="1088"/>
        <v>70</v>
      </c>
      <c r="CX106" s="1689">
        <v>2715</v>
      </c>
      <c r="CY106" s="1690">
        <f t="shared" si="1149"/>
        <v>58</v>
      </c>
      <c r="CZ106" s="1691">
        <f t="shared" si="1089"/>
        <v>46</v>
      </c>
      <c r="DA106" s="1692">
        <v>51</v>
      </c>
      <c r="DB106" s="1676">
        <f t="shared" si="1090"/>
        <v>84</v>
      </c>
      <c r="DC106" s="1676">
        <f t="shared" si="1091"/>
        <v>55</v>
      </c>
      <c r="DD106" s="1693">
        <f t="shared" si="1092"/>
        <v>29</v>
      </c>
      <c r="DE106" s="1676">
        <f t="shared" si="1093"/>
        <v>40</v>
      </c>
      <c r="DF106" s="1693">
        <f t="shared" si="1094"/>
        <v>11</v>
      </c>
      <c r="DG106" s="1694">
        <f t="shared" si="1095"/>
        <v>29</v>
      </c>
      <c r="DH106" s="1695">
        <f t="shared" si="1096"/>
        <v>25</v>
      </c>
      <c r="DI106" s="1688">
        <f t="shared" si="1004"/>
        <v>29</v>
      </c>
      <c r="DJ106" s="1696">
        <f t="shared" si="1005"/>
        <v>31</v>
      </c>
      <c r="DK106" s="1697">
        <f t="shared" si="1097"/>
        <v>19</v>
      </c>
      <c r="DL106" s="1697">
        <f t="shared" si="1098"/>
        <v>6</v>
      </c>
      <c r="DM106" s="1697">
        <f t="shared" si="1099"/>
        <v>15</v>
      </c>
      <c r="DN106" s="1688">
        <f t="shared" si="1100"/>
        <v>19</v>
      </c>
      <c r="DO106" s="1698">
        <v>21</v>
      </c>
      <c r="DP106" s="1699">
        <f t="shared" si="1101"/>
        <v>10</v>
      </c>
      <c r="DQ106" s="1688">
        <f t="shared" si="1102"/>
        <v>10</v>
      </c>
      <c r="DR106" s="1700">
        <v>10</v>
      </c>
      <c r="DS106" s="1701">
        <v>14</v>
      </c>
      <c r="DT106" s="1702">
        <v>19</v>
      </c>
      <c r="DU106" s="1703">
        <v>20</v>
      </c>
      <c r="DV106" s="1704">
        <v>1</v>
      </c>
      <c r="DW106" s="1663">
        <v>0</v>
      </c>
      <c r="DX106" s="1705">
        <v>1</v>
      </c>
      <c r="DY106" s="1704">
        <v>5</v>
      </c>
      <c r="DZ106" s="1663">
        <v>5</v>
      </c>
      <c r="EA106" s="1706">
        <v>5</v>
      </c>
      <c r="EB106" s="1707">
        <v>5</v>
      </c>
      <c r="EC106" s="1663">
        <v>5</v>
      </c>
      <c r="ED106" s="1708">
        <v>5</v>
      </c>
      <c r="EE106" s="1709">
        <f t="shared" si="1006"/>
        <v>0</v>
      </c>
      <c r="EF106" s="1710">
        <f t="shared" si="1007"/>
        <v>0</v>
      </c>
      <c r="EG106" s="1711">
        <f t="shared" si="1008"/>
        <v>0</v>
      </c>
      <c r="EH106" s="1690">
        <f t="shared" si="1103"/>
        <v>0</v>
      </c>
      <c r="EI106" s="1709">
        <f t="shared" si="1104"/>
        <v>0</v>
      </c>
      <c r="EJ106" s="1690">
        <f t="shared" si="1105"/>
        <v>0</v>
      </c>
      <c r="EK106" s="1711">
        <f t="shared" si="1106"/>
        <v>0</v>
      </c>
      <c r="EL106" s="1700">
        <v>0</v>
      </c>
      <c r="EM106" s="1690">
        <f t="shared" si="1107"/>
        <v>0</v>
      </c>
      <c r="EN106" s="1710">
        <f t="shared" si="1108"/>
        <v>0</v>
      </c>
      <c r="EO106" s="1700">
        <v>0</v>
      </c>
      <c r="EP106" s="1712">
        <v>0</v>
      </c>
      <c r="EQ106" s="1663">
        <v>0</v>
      </c>
      <c r="ER106" s="1689">
        <v>0</v>
      </c>
      <c r="ES106" s="1713">
        <v>0</v>
      </c>
      <c r="ET106" s="1714">
        <v>0</v>
      </c>
      <c r="EU106" s="1700">
        <v>0</v>
      </c>
      <c r="EV106" s="1712">
        <v>0</v>
      </c>
      <c r="EW106" s="1663">
        <v>0</v>
      </c>
      <c r="EX106" s="1706">
        <v>0</v>
      </c>
      <c r="EY106" s="1707">
        <v>0</v>
      </c>
      <c r="EZ106" s="1663">
        <v>0</v>
      </c>
      <c r="FA106" s="1708">
        <v>0</v>
      </c>
      <c r="FB106" s="1709">
        <f t="shared" si="1009"/>
        <v>26</v>
      </c>
      <c r="FC106" s="1710">
        <f t="shared" si="1010"/>
        <v>21</v>
      </c>
      <c r="FD106" s="1711">
        <f t="shared" si="1011"/>
        <v>21</v>
      </c>
      <c r="FE106" s="1690">
        <f t="shared" si="1109"/>
        <v>10</v>
      </c>
      <c r="FF106" s="1690">
        <f t="shared" si="1110"/>
        <v>16</v>
      </c>
      <c r="FG106" s="1690">
        <f t="shared" si="1111"/>
        <v>14</v>
      </c>
      <c r="FH106" s="1711">
        <f t="shared" si="1112"/>
        <v>12</v>
      </c>
      <c r="FI106" s="1639">
        <v>12</v>
      </c>
      <c r="FJ106" s="1715">
        <f t="shared" si="1113"/>
        <v>12</v>
      </c>
      <c r="FK106" s="1710">
        <f t="shared" si="1114"/>
        <v>9</v>
      </c>
      <c r="FL106" s="1716">
        <v>9</v>
      </c>
      <c r="FM106" s="1712">
        <v>9</v>
      </c>
      <c r="FN106" s="1663">
        <v>9</v>
      </c>
      <c r="FO106" s="1689">
        <v>9</v>
      </c>
      <c r="FP106" s="1704">
        <v>5</v>
      </c>
      <c r="FQ106" s="1663">
        <v>3</v>
      </c>
      <c r="FR106" s="1689">
        <v>3</v>
      </c>
      <c r="FS106" s="1704">
        <v>1</v>
      </c>
      <c r="FT106" s="1663">
        <v>1</v>
      </c>
      <c r="FU106" s="1706">
        <v>1</v>
      </c>
      <c r="FV106" s="1707">
        <v>11</v>
      </c>
      <c r="FW106" s="1663">
        <v>8</v>
      </c>
      <c r="FX106" s="1708">
        <v>8</v>
      </c>
      <c r="FY106" s="1709">
        <f t="shared" si="1012"/>
        <v>6</v>
      </c>
      <c r="FZ106" s="1710">
        <f t="shared" si="1013"/>
        <v>7</v>
      </c>
      <c r="GA106" s="1711">
        <f t="shared" si="1014"/>
        <v>5</v>
      </c>
      <c r="GB106" s="1690">
        <f t="shared" si="1115"/>
        <v>2</v>
      </c>
      <c r="GC106" s="1690">
        <f t="shared" si="1116"/>
        <v>4</v>
      </c>
      <c r="GD106" s="1690">
        <f t="shared" si="1117"/>
        <v>4</v>
      </c>
      <c r="GE106" s="1711">
        <f t="shared" si="1118"/>
        <v>5</v>
      </c>
      <c r="GF106" s="1700">
        <v>4</v>
      </c>
      <c r="GG106" s="1717">
        <f t="shared" si="1119"/>
        <v>2</v>
      </c>
      <c r="GH106" s="1710">
        <f t="shared" si="1120"/>
        <v>2</v>
      </c>
      <c r="GI106" s="1716">
        <v>1</v>
      </c>
      <c r="GJ106" s="1712">
        <v>2</v>
      </c>
      <c r="GK106" s="1663">
        <v>1</v>
      </c>
      <c r="GL106" s="1689">
        <v>1</v>
      </c>
      <c r="GM106" s="1704">
        <v>2</v>
      </c>
      <c r="GN106" s="1663">
        <v>4</v>
      </c>
      <c r="GO106" s="1705">
        <v>3</v>
      </c>
      <c r="GP106" s="1704">
        <v>0</v>
      </c>
      <c r="GQ106" s="1663">
        <v>0</v>
      </c>
      <c r="GR106" s="1692">
        <v>0</v>
      </c>
      <c r="GS106" s="1712">
        <v>2</v>
      </c>
      <c r="GT106" s="1663">
        <v>2</v>
      </c>
      <c r="GU106" s="1708">
        <v>1</v>
      </c>
      <c r="GV106" s="1709">
        <f t="shared" si="1015"/>
        <v>48</v>
      </c>
      <c r="GW106" s="1710">
        <f t="shared" si="1016"/>
        <v>10</v>
      </c>
      <c r="GX106" s="1711">
        <f t="shared" si="1017"/>
        <v>10</v>
      </c>
      <c r="GY106" s="1690">
        <f t="shared" si="1121"/>
        <v>26</v>
      </c>
      <c r="GZ106" s="1690">
        <f t="shared" si="1122"/>
        <v>22</v>
      </c>
      <c r="HA106" s="1690">
        <f t="shared" si="1123"/>
        <v>38</v>
      </c>
      <c r="HB106" s="1711">
        <f t="shared" si="1124"/>
        <v>8</v>
      </c>
      <c r="HC106" s="1639">
        <f t="shared" si="1018"/>
        <v>9</v>
      </c>
      <c r="HD106" s="1690">
        <f t="shared" si="1125"/>
        <v>10</v>
      </c>
      <c r="HE106" s="1711">
        <f t="shared" si="1126"/>
        <v>2</v>
      </c>
      <c r="HF106" s="1716">
        <f t="shared" si="1127"/>
        <v>1</v>
      </c>
      <c r="HG106" s="1712">
        <v>25</v>
      </c>
      <c r="HH106" s="1663">
        <v>7</v>
      </c>
      <c r="HI106" s="1689">
        <v>8</v>
      </c>
      <c r="HJ106" s="1704">
        <v>13</v>
      </c>
      <c r="HK106" s="1663">
        <v>1</v>
      </c>
      <c r="HL106" s="1689">
        <v>1</v>
      </c>
      <c r="HM106" s="1704">
        <v>1</v>
      </c>
      <c r="HN106" s="1663">
        <v>0</v>
      </c>
      <c r="HO106" s="1706">
        <v>0</v>
      </c>
      <c r="HP106" s="1712">
        <v>9</v>
      </c>
      <c r="HQ106" s="1663">
        <v>2</v>
      </c>
      <c r="HR106" s="1692">
        <v>1</v>
      </c>
      <c r="HS106" s="1718">
        <f t="shared" si="1128"/>
        <v>19</v>
      </c>
      <c r="HT106" s="1710">
        <f t="shared" si="1129"/>
        <v>49</v>
      </c>
      <c r="HU106" s="1691">
        <f t="shared" si="1130"/>
        <v>62</v>
      </c>
      <c r="HV106" s="1690">
        <f t="shared" si="1131"/>
        <v>9</v>
      </c>
      <c r="HW106" s="1719">
        <f t="shared" si="1132"/>
        <v>10</v>
      </c>
      <c r="HX106" s="1690">
        <f t="shared" si="1133"/>
        <v>13</v>
      </c>
      <c r="HY106" s="1691">
        <f t="shared" si="1134"/>
        <v>40</v>
      </c>
      <c r="HZ106" s="1689">
        <v>52</v>
      </c>
      <c r="IA106" s="1690">
        <f t="shared" si="1135"/>
        <v>6</v>
      </c>
      <c r="IB106" s="1691">
        <f t="shared" si="1135"/>
        <v>9</v>
      </c>
      <c r="IC106" s="1706">
        <v>10</v>
      </c>
      <c r="ID106" s="1712">
        <v>5</v>
      </c>
      <c r="IE106" s="1663">
        <v>25</v>
      </c>
      <c r="IF106" s="1689">
        <v>30</v>
      </c>
      <c r="IG106" s="1704">
        <v>8</v>
      </c>
      <c r="IH106" s="1663">
        <v>15</v>
      </c>
      <c r="II106" s="1689">
        <v>22</v>
      </c>
      <c r="IJ106" s="1704">
        <v>4</v>
      </c>
      <c r="IK106" s="1663">
        <v>3</v>
      </c>
      <c r="IL106" s="1708">
        <v>4</v>
      </c>
      <c r="IM106" s="1704">
        <v>2</v>
      </c>
      <c r="IN106" s="1663">
        <v>6</v>
      </c>
      <c r="IO106" s="1720">
        <v>6</v>
      </c>
      <c r="IP106" s="1948">
        <f t="shared" si="1136"/>
        <v>136</v>
      </c>
      <c r="IQ106" s="3249">
        <f t="shared" si="1137"/>
        <v>41</v>
      </c>
      <c r="IR106" s="3250">
        <v>26</v>
      </c>
      <c r="IS106" s="3251">
        <v>15</v>
      </c>
      <c r="IT106" s="3249">
        <f t="shared" si="1138"/>
        <v>21</v>
      </c>
      <c r="IU106" s="3250">
        <v>15</v>
      </c>
      <c r="IV106" s="3251">
        <v>6</v>
      </c>
      <c r="IW106" s="3249">
        <f t="shared" si="1139"/>
        <v>17</v>
      </c>
      <c r="IX106" s="3250">
        <v>8</v>
      </c>
      <c r="IY106" s="3251">
        <v>9</v>
      </c>
      <c r="IZ106" s="3249">
        <f t="shared" si="1140"/>
        <v>29</v>
      </c>
      <c r="JA106" s="3250">
        <v>14</v>
      </c>
      <c r="JB106" s="3251">
        <v>15</v>
      </c>
      <c r="JC106" s="3249">
        <f t="shared" si="1141"/>
        <v>14</v>
      </c>
      <c r="JD106" s="3250">
        <v>7</v>
      </c>
      <c r="JE106" s="3251">
        <v>7</v>
      </c>
      <c r="JF106" s="3249">
        <f t="shared" si="1142"/>
        <v>14</v>
      </c>
      <c r="JG106" s="3250">
        <v>4</v>
      </c>
      <c r="JH106" s="3252">
        <v>10</v>
      </c>
      <c r="JI106" s="1721"/>
      <c r="JJ106" s="1722">
        <v>92</v>
      </c>
      <c r="JK106" s="1723">
        <v>95</v>
      </c>
      <c r="JL106" s="1724">
        <v>93</v>
      </c>
      <c r="JM106" s="1725">
        <f t="shared" si="982"/>
        <v>1.8957898881483967E-4</v>
      </c>
      <c r="JN106" s="1726">
        <f t="shared" si="983"/>
        <v>1.8815560468507454E-4</v>
      </c>
      <c r="JO106" s="1727">
        <f t="shared" si="984"/>
        <v>1.9740738303612555E-4</v>
      </c>
      <c r="JP106" s="1728">
        <f t="shared" si="985"/>
        <v>1.6052652700858816E-4</v>
      </c>
      <c r="JQ106" s="1729">
        <f t="shared" si="986"/>
        <v>1.0465359659526966E-4</v>
      </c>
      <c r="JR106" s="1728">
        <f t="shared" si="987"/>
        <v>8.8605351763246498E-5</v>
      </c>
      <c r="JS106" s="1730">
        <f t="shared" si="872"/>
        <v>9.9923136049192927E-3</v>
      </c>
      <c r="JT106" s="1731">
        <f t="shared" si="873"/>
        <v>1.0169491525423728E-2</v>
      </c>
      <c r="JU106" s="1732">
        <f t="shared" si="874"/>
        <v>9.9502487562189053E-3</v>
      </c>
      <c r="JV106" s="1733">
        <f t="shared" si="875"/>
        <v>8.2169268693508633E-3</v>
      </c>
      <c r="JW106" s="1732">
        <f t="shared" si="876"/>
        <v>5.0293378038558257E-3</v>
      </c>
      <c r="JX106" s="1734">
        <f t="shared" si="877"/>
        <v>4.1220115416323163E-3</v>
      </c>
      <c r="JY106" s="1730" t="s">
        <v>368</v>
      </c>
      <c r="JZ106" s="1731" t="s">
        <v>368</v>
      </c>
      <c r="KA106" s="1729" t="s">
        <v>368</v>
      </c>
      <c r="KB106" s="1728" t="s">
        <v>368</v>
      </c>
      <c r="KC106" s="1729" t="s">
        <v>368</v>
      </c>
      <c r="KD106" s="1735" t="s">
        <v>368</v>
      </c>
      <c r="KE106" s="1736">
        <f t="shared" si="1143"/>
        <v>13</v>
      </c>
      <c r="KF106" s="1737"/>
      <c r="KG106" s="1738">
        <f t="shared" si="988"/>
        <v>8.3333333333333259E-2</v>
      </c>
      <c r="KH106" s="3308">
        <f t="shared" si="989"/>
        <v>1</v>
      </c>
      <c r="KI106" s="1739">
        <f t="shared" si="1144"/>
        <v>12</v>
      </c>
      <c r="KJ106" s="1740" t="s">
        <v>353</v>
      </c>
      <c r="KK106" s="1741">
        <f t="shared" si="1019"/>
        <v>0</v>
      </c>
      <c r="KL106" s="1742">
        <v>12</v>
      </c>
      <c r="KM106" s="1743" t="s">
        <v>353</v>
      </c>
      <c r="KN106" s="1744">
        <f t="shared" si="1020"/>
        <v>0.19999999999999996</v>
      </c>
      <c r="KO106" s="1745">
        <v>10</v>
      </c>
      <c r="KP106" s="1743"/>
      <c r="KQ106" s="1746">
        <f t="shared" si="1021"/>
        <v>0.66666666666666674</v>
      </c>
      <c r="KR106" s="1745">
        <v>6</v>
      </c>
      <c r="KS106" s="1743"/>
      <c r="KT106" s="1746">
        <f t="shared" si="1022"/>
        <v>0.19999999999999996</v>
      </c>
      <c r="KU106" s="1745">
        <v>5</v>
      </c>
      <c r="KV106" s="1747"/>
      <c r="KW106" s="2801">
        <f t="shared" si="1145"/>
        <v>0</v>
      </c>
      <c r="KX106" s="2802" t="str">
        <f t="shared" si="1023"/>
        <v>-</v>
      </c>
      <c r="KY106" s="2803">
        <f t="shared" si="1024"/>
        <v>0</v>
      </c>
      <c r="KZ106" s="2710">
        <f t="shared" si="1146"/>
        <v>0</v>
      </c>
      <c r="LA106" s="2802" t="str">
        <f t="shared" si="1025"/>
        <v>-</v>
      </c>
      <c r="LB106" s="2803">
        <f t="shared" si="1026"/>
        <v>0</v>
      </c>
      <c r="LC106" s="2956">
        <f t="shared" si="1039"/>
        <v>0</v>
      </c>
      <c r="LD106" s="1748">
        <v>0</v>
      </c>
      <c r="LE106" s="1749">
        <v>0</v>
      </c>
      <c r="LF106" s="2721">
        <v>0</v>
      </c>
      <c r="LG106" s="1748">
        <v>0</v>
      </c>
      <c r="LH106" s="2710">
        <v>0</v>
      </c>
      <c r="LI106" s="1750">
        <v>0</v>
      </c>
      <c r="LJ106" s="1748"/>
      <c r="LK106" s="2710"/>
      <c r="LL106" s="2711"/>
      <c r="LM106" s="2801">
        <f t="shared" si="1040"/>
        <v>13</v>
      </c>
      <c r="LN106" s="2802">
        <f t="shared" si="1027"/>
        <v>8.3333333333333259E-2</v>
      </c>
      <c r="LO106" s="2803">
        <f t="shared" si="1028"/>
        <v>1</v>
      </c>
      <c r="LP106" s="2804">
        <f t="shared" si="1041"/>
        <v>12</v>
      </c>
      <c r="LQ106" s="2802">
        <f t="shared" si="1029"/>
        <v>0</v>
      </c>
      <c r="LR106" s="2803">
        <f t="shared" si="1042"/>
        <v>0</v>
      </c>
      <c r="LS106" s="2805">
        <f t="shared" si="1147"/>
        <v>12</v>
      </c>
      <c r="LT106" s="2839">
        <v>0</v>
      </c>
      <c r="LU106" s="1752">
        <v>0</v>
      </c>
      <c r="LV106" s="1755">
        <v>0</v>
      </c>
      <c r="LW106" s="1751">
        <v>0</v>
      </c>
      <c r="LX106" s="1752">
        <v>0</v>
      </c>
      <c r="LY106" s="1753">
        <v>0</v>
      </c>
      <c r="LZ106" s="1751"/>
      <c r="MA106" s="1752"/>
      <c r="MB106" s="1754"/>
      <c r="MC106" s="1751">
        <v>1</v>
      </c>
      <c r="MD106" s="1756">
        <v>2</v>
      </c>
      <c r="ME106" s="1757">
        <v>0</v>
      </c>
      <c r="MF106" s="1751"/>
      <c r="MG106" s="1752"/>
      <c r="MH106" s="1754"/>
      <c r="MI106" s="1751">
        <v>12</v>
      </c>
      <c r="MJ106" s="1756">
        <v>10</v>
      </c>
      <c r="MK106" s="1758" t="s">
        <v>353</v>
      </c>
      <c r="ML106" s="2866">
        <v>12</v>
      </c>
      <c r="MM106" s="2874" t="s">
        <v>353</v>
      </c>
      <c r="MN106" s="1759">
        <v>0</v>
      </c>
      <c r="MO106" s="2802" t="str">
        <f t="shared" si="1030"/>
        <v>-</v>
      </c>
      <c r="MP106" s="2803">
        <f t="shared" si="1031"/>
        <v>0</v>
      </c>
      <c r="MQ106" s="1756"/>
      <c r="MR106" s="3188"/>
      <c r="MS106" s="2802" t="str">
        <f t="shared" si="990"/>
        <v>-</v>
      </c>
      <c r="MT106" s="2803">
        <f t="shared" si="991"/>
        <v>0</v>
      </c>
      <c r="MU106" s="3151"/>
      <c r="MV106" s="3167"/>
      <c r="MW106" s="1760">
        <f t="shared" si="1148"/>
        <v>13</v>
      </c>
      <c r="MX106" s="1761">
        <v>0</v>
      </c>
      <c r="MY106" s="1762">
        <v>1</v>
      </c>
      <c r="MZ106" s="1763">
        <v>0</v>
      </c>
      <c r="NA106" s="1762">
        <v>0</v>
      </c>
      <c r="NB106" s="1763">
        <v>0</v>
      </c>
      <c r="NC106" s="1762">
        <v>0</v>
      </c>
      <c r="ND106" s="1763">
        <v>0</v>
      </c>
      <c r="NE106" s="1762">
        <v>0</v>
      </c>
      <c r="NF106" s="1763">
        <v>1</v>
      </c>
      <c r="NG106" s="1762">
        <v>0</v>
      </c>
      <c r="NH106" s="1762">
        <v>0</v>
      </c>
      <c r="NI106" s="1762">
        <v>0</v>
      </c>
      <c r="NJ106" s="1762">
        <v>4</v>
      </c>
      <c r="NK106" s="1762">
        <v>7</v>
      </c>
      <c r="NL106" s="1762">
        <v>0</v>
      </c>
      <c r="NM106" s="1762">
        <v>0</v>
      </c>
      <c r="NN106" s="1762">
        <v>0</v>
      </c>
      <c r="NO106" s="1762">
        <v>0</v>
      </c>
      <c r="NP106" s="1762">
        <v>0</v>
      </c>
      <c r="NQ106" s="1762">
        <v>0</v>
      </c>
      <c r="NR106" s="1764">
        <v>0</v>
      </c>
    </row>
    <row r="107" spans="1:382" s="88" customFormat="1" ht="20.100000000000001" customHeight="1">
      <c r="A107" s="1461" t="s">
        <v>410</v>
      </c>
      <c r="B107" s="1462"/>
      <c r="C107" s="1462"/>
      <c r="D107" s="1463" t="s">
        <v>778</v>
      </c>
      <c r="E107" s="1464">
        <v>1</v>
      </c>
      <c r="F107" s="1465">
        <v>1</v>
      </c>
      <c r="G107" s="1466">
        <v>1</v>
      </c>
      <c r="H107" s="1467">
        <f t="shared" si="969"/>
        <v>0.3210781483132133</v>
      </c>
      <c r="I107" s="1468">
        <f t="shared" si="970"/>
        <v>0.32794336319195588</v>
      </c>
      <c r="J107" s="1469">
        <f t="shared" si="971"/>
        <v>0.32888969627321885</v>
      </c>
      <c r="K107" s="1470">
        <f t="shared" si="1049"/>
        <v>0.3365055553347534</v>
      </c>
      <c r="L107" s="1471">
        <f t="shared" si="1050"/>
        <v>0.33975127628553459</v>
      </c>
      <c r="M107" s="1472">
        <f t="shared" si="1051"/>
        <v>0.33964359647890496</v>
      </c>
      <c r="N107" s="1473">
        <f t="shared" ref="N107:N130" si="1150">Z107/$Z$9</f>
        <v>0.86752026671860305</v>
      </c>
      <c r="O107" s="1474">
        <f>AC107/$AC$9</f>
        <v>0.86872099975578743</v>
      </c>
      <c r="P107" s="1475">
        <f>AF107/$AF$9</f>
        <v>0.8691678915477915</v>
      </c>
      <c r="Q107" s="1476">
        <f>AH107/$AH$9</f>
        <v>0.87490408609715609</v>
      </c>
      <c r="R107" s="1475">
        <f>AJ107/$AJ$9</f>
        <v>0.87707608941070214</v>
      </c>
      <c r="S107" s="1477">
        <f>AL107/$AL$9</f>
        <v>0.8790394870434568</v>
      </c>
      <c r="T107" s="1473" t="s">
        <v>368</v>
      </c>
      <c r="U107" s="1474" t="s">
        <v>368</v>
      </c>
      <c r="V107" s="1469" t="s">
        <v>368</v>
      </c>
      <c r="W107" s="1478" t="s">
        <v>368</v>
      </c>
      <c r="X107" s="1469" t="s">
        <v>368</v>
      </c>
      <c r="Y107" s="1479" t="s">
        <v>368</v>
      </c>
      <c r="Z107" s="2049">
        <f>SUBTOTAL(9,Z108:Z123)</f>
        <v>414247</v>
      </c>
      <c r="AA107" s="2202">
        <f t="shared" si="1061"/>
        <v>3.8968686915197281E-3</v>
      </c>
      <c r="AB107" s="2203">
        <f t="shared" si="972"/>
        <v>1608</v>
      </c>
      <c r="AC107" s="2038">
        <f>SUBTOTAL(9,AC108:AC123)</f>
        <v>412639</v>
      </c>
      <c r="AD107" s="1480">
        <f t="shared" si="1062"/>
        <v>4.0537942881893052E-3</v>
      </c>
      <c r="AE107" s="2027">
        <f t="shared" si="973"/>
        <v>1666</v>
      </c>
      <c r="AF107" s="1481" t="s">
        <v>139</v>
      </c>
      <c r="AG107" s="1480">
        <f t="shared" si="974"/>
        <v>3.2758954306837618E-2</v>
      </c>
      <c r="AH107" s="2059">
        <f>SUBTOTAL(9,AH108:AH123)</f>
        <v>397937</v>
      </c>
      <c r="AI107" s="1480">
        <f t="shared" si="975"/>
        <v>2.4404245514947576E-2</v>
      </c>
      <c r="AJ107" s="1482">
        <f>SUBTOTAL(9,AJ108:AJ123)</f>
        <v>388457</v>
      </c>
      <c r="AK107" s="1483">
        <f t="shared" si="992"/>
        <v>1.0525193087606688E-2</v>
      </c>
      <c r="AL107" s="2059">
        <f>SUBTOTAL(9,AL108:AL123)</f>
        <v>384411</v>
      </c>
      <c r="AM107" s="1484">
        <f t="shared" si="993"/>
        <v>-4.9621047400136842E-3</v>
      </c>
      <c r="AN107" s="2074">
        <f>SUBTOTAL(9,AN108:AN123)</f>
        <v>386328</v>
      </c>
      <c r="AO107" s="1480">
        <f t="shared" si="976"/>
        <v>3.0944781870776872E-2</v>
      </c>
      <c r="AP107" s="2059">
        <f>SUBTOTAL(9,AP108:AP123)</f>
        <v>374732</v>
      </c>
      <c r="AQ107" s="1484">
        <f t="shared" si="977"/>
        <v>1.173370483765579E-2</v>
      </c>
      <c r="AR107" s="2074">
        <f>SUBTOTAL(9,AR108:AR123)</f>
        <v>370386</v>
      </c>
      <c r="AS107" s="1480">
        <f t="shared" si="978"/>
        <v>5.3226338478337576E-2</v>
      </c>
      <c r="AT107" s="2059">
        <f>SUBTOTAL(9,AT108:AT123)</f>
        <v>351668</v>
      </c>
      <c r="AU107" s="1484">
        <f t="shared" si="979"/>
        <v>3.6185829156685445E-2</v>
      </c>
      <c r="AV107" s="2074">
        <v>339387</v>
      </c>
      <c r="AW107" s="1480">
        <f t="shared" si="980"/>
        <v>2.3245506923904813E-2</v>
      </c>
      <c r="AX107" s="2059">
        <v>331677</v>
      </c>
      <c r="AY107" s="1484">
        <f t="shared" si="994"/>
        <v>4.9690482821480142E-2</v>
      </c>
      <c r="AZ107" s="2088">
        <v>315976</v>
      </c>
      <c r="BA107" s="2098">
        <f>SUBTOTAL(9,BA108:BA123)</f>
        <v>178476</v>
      </c>
      <c r="BB107" s="2108">
        <f>SUBTOTAL(9,BB108:BB123)</f>
        <v>180529</v>
      </c>
      <c r="BC107" s="2117">
        <v>180472</v>
      </c>
      <c r="BD107" s="1485">
        <f>SUBTOTAL(9,BD108:BD123)</f>
        <v>235771</v>
      </c>
      <c r="BE107" s="1486">
        <f>SUBTOTAL(9,BE108:BE123)</f>
        <v>232110</v>
      </c>
      <c r="BF107" s="2141">
        <v>230501</v>
      </c>
      <c r="BG107" s="2151">
        <f t="shared" ref="BG107:BL107" si="1151">SUBTOTAL(9,BG108:BG123)</f>
        <v>236193</v>
      </c>
      <c r="BH107" s="1488">
        <f t="shared" si="1151"/>
        <v>110656</v>
      </c>
      <c r="BI107" s="1488">
        <f t="shared" si="1151"/>
        <v>125537</v>
      </c>
      <c r="BJ107" s="1487">
        <f t="shared" si="1151"/>
        <v>178054</v>
      </c>
      <c r="BK107" s="1488">
        <f t="shared" si="1151"/>
        <v>67820</v>
      </c>
      <c r="BL107" s="1489">
        <f t="shared" si="1151"/>
        <v>110234</v>
      </c>
      <c r="BM107" s="2131">
        <f t="shared" ref="BM107" si="1152">SUBTOTAL(9,BM108:BM123)</f>
        <v>414247</v>
      </c>
      <c r="BN107" s="3281" t="s">
        <v>367</v>
      </c>
      <c r="BO107" s="1490" t="s">
        <v>367</v>
      </c>
      <c r="BP107" s="1491">
        <f>SUBTOTAL(9,BP108:BP123)</f>
        <v>173766</v>
      </c>
      <c r="BQ107" s="2178">
        <f t="shared" si="981"/>
        <v>5.3497593093329687E-2</v>
      </c>
      <c r="BR107" s="2179">
        <f>SUBTOTAL(9,BR108:BR123)</f>
        <v>8824</v>
      </c>
      <c r="BS107" s="1492">
        <f>SUBTOTAL(9,BS108:BS123)</f>
        <v>164942</v>
      </c>
      <c r="BT107" s="1493">
        <f t="shared" si="996"/>
        <v>2.2642445284890567E-2</v>
      </c>
      <c r="BU107" s="1494">
        <f>SUBTOTAL(9,BU108:BU123)</f>
        <v>161290</v>
      </c>
      <c r="BV107" s="1493">
        <f t="shared" si="997"/>
        <v>3.37313413704039E-2</v>
      </c>
      <c r="BW107" s="1494">
        <f>SUBTOTAL(9,BW108:BW123)</f>
        <v>156027</v>
      </c>
      <c r="BX107" s="1493">
        <f t="shared" si="998"/>
        <v>5.3154867973432607E-2</v>
      </c>
      <c r="BY107" s="1495">
        <f>SUBTOTAL(9,BY108:BY123)</f>
        <v>148152</v>
      </c>
      <c r="BZ107" s="1496">
        <f>SUBTOTAL(9,BZ108:BZ123)</f>
        <v>61374</v>
      </c>
      <c r="CA107" s="1497">
        <f>SUBTOTAL(9,CA108:CA123)</f>
        <v>58451</v>
      </c>
      <c r="CB107" s="1498">
        <v>57152</v>
      </c>
      <c r="CC107" s="1499">
        <f>SUBTOTAL(9,CC108:CC123)</f>
        <v>112392</v>
      </c>
      <c r="CD107" s="1500">
        <f>SUBTOTAL(9,CD108:CD123)</f>
        <v>106491</v>
      </c>
      <c r="CE107" s="1498">
        <v>104138</v>
      </c>
      <c r="CF107" s="1501">
        <f t="shared" ref="CF107:CL107" si="1153">SUBTOTAL(9,CF108:CF123)</f>
        <v>98591</v>
      </c>
      <c r="CG107" s="1502">
        <f t="shared" si="1153"/>
        <v>27555</v>
      </c>
      <c r="CH107" s="1503">
        <f t="shared" si="1153"/>
        <v>71036</v>
      </c>
      <c r="CI107" s="1501">
        <f t="shared" si="1153"/>
        <v>75175</v>
      </c>
      <c r="CJ107" s="1503">
        <f t="shared" si="1153"/>
        <v>33819</v>
      </c>
      <c r="CK107" s="1504">
        <f t="shared" si="1153"/>
        <v>41356</v>
      </c>
      <c r="CL107" s="1505">
        <f t="shared" si="1153"/>
        <v>240481</v>
      </c>
      <c r="CM107" s="1506">
        <f>IFERROR(IF(CL107=0,"-",CL107/CO107-1),"-")</f>
        <v>-2.91323673681958E-2</v>
      </c>
      <c r="CN107" s="2012">
        <f>SUBTOTAL(9,CN108:CN123)</f>
        <v>-7216</v>
      </c>
      <c r="CO107" s="1507">
        <f>SUBTOTAL(9,CO108:CO123)</f>
        <v>247697</v>
      </c>
      <c r="CP107" s="1508">
        <f t="shared" si="1002"/>
        <v>-7.9540857807700593E-3</v>
      </c>
      <c r="CQ107" s="1509">
        <f>SUBTOTAL(9,CQ108:CQ123)</f>
        <v>249683</v>
      </c>
      <c r="CR107" s="1510">
        <f t="shared" si="1003"/>
        <v>3.2131784547972497E-2</v>
      </c>
      <c r="CS107" s="1509">
        <f>SUBTOTAL(9,CS108:CS123)</f>
        <v>241910</v>
      </c>
      <c r="CT107" s="1510">
        <f t="shared" si="1003"/>
        <v>6.6790120888038373E-3</v>
      </c>
      <c r="CU107" s="1511">
        <f>SUBTOTAL(9,CU108:CU123)</f>
        <v>240305</v>
      </c>
      <c r="CV107" s="1512">
        <f>SUBTOTAL(9,CV108:CV123)</f>
        <v>117102</v>
      </c>
      <c r="CW107" s="1513">
        <f>SUBTOTAL(9,CW108:CW123)</f>
        <v>122078</v>
      </c>
      <c r="CX107" s="1514">
        <v>123320</v>
      </c>
      <c r="CY107" s="1515">
        <f>SUBTOTAL(9,CY108:CY123)</f>
        <v>123379</v>
      </c>
      <c r="CZ107" s="1516">
        <f>SUBTOTAL(9,CZ108:CZ123)</f>
        <v>125619</v>
      </c>
      <c r="DA107" s="1517">
        <v>126363</v>
      </c>
      <c r="DB107" s="1501">
        <f t="shared" ref="DB107:DG107" si="1154">SUBTOTAL(9,DB108:DB123)</f>
        <v>137602</v>
      </c>
      <c r="DC107" s="1518">
        <f t="shared" si="1154"/>
        <v>83101</v>
      </c>
      <c r="DD107" s="1519">
        <f t="shared" si="1154"/>
        <v>54501</v>
      </c>
      <c r="DE107" s="1501">
        <f t="shared" si="1154"/>
        <v>102879</v>
      </c>
      <c r="DF107" s="1519">
        <f t="shared" si="1154"/>
        <v>34001</v>
      </c>
      <c r="DG107" s="1520">
        <f t="shared" si="1154"/>
        <v>68878</v>
      </c>
      <c r="DH107" s="1521">
        <f t="shared" ref="DH107:DJ107" si="1155">SUBTOTAL(9,DH108:DH123)</f>
        <v>120864</v>
      </c>
      <c r="DI107" s="1522">
        <f t="shared" si="1155"/>
        <v>126060</v>
      </c>
      <c r="DJ107" s="1523">
        <f t="shared" si="1155"/>
        <v>129269</v>
      </c>
      <c r="DK107" s="1524">
        <f>SUBTOTAL(9,DK108:DK123)</f>
        <v>67585</v>
      </c>
      <c r="DL107" s="1524">
        <f>SUBTOTAL(9,DL108:DL123)</f>
        <v>53279</v>
      </c>
      <c r="DM107" s="1525">
        <f>SUBTOTAL(9,DM108:DM123)</f>
        <v>53693</v>
      </c>
      <c r="DN107" s="1522">
        <f>SUBTOTAL(9,DN108:DN123)</f>
        <v>54742</v>
      </c>
      <c r="DO107" s="1526">
        <v>55779</v>
      </c>
      <c r="DP107" s="1527">
        <f>SUBTOTAL(9,DP108:DP123)</f>
        <v>67171</v>
      </c>
      <c r="DQ107" s="1522">
        <f>SUBTOTAL(9,DQ108:DQ123)</f>
        <v>71318</v>
      </c>
      <c r="DR107" s="1528">
        <v>73490</v>
      </c>
      <c r="DS107" s="1529">
        <f>SUBTOTAL(9,DS108:DS123)</f>
        <v>46730</v>
      </c>
      <c r="DT107" s="1530">
        <f>SUBTOTAL(9,DT108:DT123)</f>
        <v>47782</v>
      </c>
      <c r="DU107" s="1531">
        <v>48669</v>
      </c>
      <c r="DV107" s="1532">
        <f>SUBTOTAL(9,DV108:DV123)</f>
        <v>6963</v>
      </c>
      <c r="DW107" s="1533">
        <f>SUBTOTAL(9,DW108:DW123)</f>
        <v>6960</v>
      </c>
      <c r="DX107" s="1534">
        <v>7110</v>
      </c>
      <c r="DY107" s="1532">
        <f>SUBTOTAL(9,DY108:DY123)</f>
        <v>20855</v>
      </c>
      <c r="DZ107" s="1533">
        <f>SUBTOTAL(9,DZ108:DZ123)</f>
        <v>23777</v>
      </c>
      <c r="EA107" s="1535">
        <v>24590</v>
      </c>
      <c r="EB107" s="1536">
        <f>SUBTOTAL(9,EB108:EB123)</f>
        <v>46316</v>
      </c>
      <c r="EC107" s="1533">
        <f>SUBTOTAL(9,EC108:EC123)</f>
        <v>47541</v>
      </c>
      <c r="ED107" s="1537">
        <v>48900</v>
      </c>
      <c r="EE107" s="1538">
        <f t="shared" ref="EE107:EG107" si="1156">SUBTOTAL(9,EE108:EE123)</f>
        <v>1788</v>
      </c>
      <c r="EF107" s="1539">
        <f t="shared" si="1156"/>
        <v>1877</v>
      </c>
      <c r="EG107" s="1540">
        <f t="shared" si="1156"/>
        <v>1742</v>
      </c>
      <c r="EH107" s="1515">
        <f>SUBTOTAL(9,EH108:EH123)</f>
        <v>923</v>
      </c>
      <c r="EI107" s="1541">
        <f>SUBTOTAL(9,EI108:EI123)</f>
        <v>865</v>
      </c>
      <c r="EJ107" s="1542">
        <f>SUBTOTAL(9,EJ108:EJ123)</f>
        <v>852</v>
      </c>
      <c r="EK107" s="1540">
        <f>SUBTOTAL(9,EK108:EK123)</f>
        <v>856</v>
      </c>
      <c r="EL107" s="1543">
        <v>804</v>
      </c>
      <c r="EM107" s="1542">
        <f>SUBTOTAL(9,EM108:EM123)</f>
        <v>936</v>
      </c>
      <c r="EN107" s="1539">
        <f>SUBTOTAL(9,EN108:EN123)</f>
        <v>1021</v>
      </c>
      <c r="EO107" s="1543">
        <v>938</v>
      </c>
      <c r="EP107" s="1544">
        <f>SUBTOTAL(9,EP108:EP123)</f>
        <v>625</v>
      </c>
      <c r="EQ107" s="1545">
        <f>SUBTOTAL(9,EQ108:EQ123)</f>
        <v>637</v>
      </c>
      <c r="ER107" s="1546">
        <v>591</v>
      </c>
      <c r="ES107" s="1547">
        <f>SUBTOTAL(9,ES108:ES123)</f>
        <v>227</v>
      </c>
      <c r="ET107" s="1548">
        <f>SUBTOTAL(9,ET108:ET123)</f>
        <v>219</v>
      </c>
      <c r="EU107" s="1543">
        <v>213</v>
      </c>
      <c r="EV107" s="1544">
        <f>SUBTOTAL(9,EV108:EV123)</f>
        <v>298</v>
      </c>
      <c r="EW107" s="1545">
        <f>SUBTOTAL(9,EW108:EW123)</f>
        <v>362</v>
      </c>
      <c r="EX107" s="1549">
        <v>336</v>
      </c>
      <c r="EY107" s="1550">
        <f>SUBTOTAL(9,EY108:EY123)</f>
        <v>638</v>
      </c>
      <c r="EZ107" s="1545">
        <f>SUBTOTAL(9,EZ108:EZ123)</f>
        <v>659</v>
      </c>
      <c r="FA107" s="1551">
        <v>602</v>
      </c>
      <c r="FB107" s="1538">
        <f t="shared" ref="FB107:FD107" si="1157">SUBTOTAL(9,FB108:FB123)</f>
        <v>12215</v>
      </c>
      <c r="FC107" s="1552">
        <f t="shared" si="1157"/>
        <v>12255</v>
      </c>
      <c r="FD107" s="1553">
        <f t="shared" si="1157"/>
        <v>12079</v>
      </c>
      <c r="FE107" s="1554">
        <f>SUBTOTAL(9,FE108:FE123)</f>
        <v>5725</v>
      </c>
      <c r="FF107" s="1554">
        <f>SUBTOTAL(9,FF108:FF123)</f>
        <v>6490</v>
      </c>
      <c r="FG107" s="1542">
        <f>SUBTOTAL(9,FG108:FG123)</f>
        <v>6495</v>
      </c>
      <c r="FH107" s="1553">
        <f>SUBTOTAL(9,FH108:FH123)</f>
        <v>6492</v>
      </c>
      <c r="FI107" s="1555">
        <v>6448</v>
      </c>
      <c r="FJ107" s="1556">
        <f>SUBTOTAL(9,FJ108:FJ123)</f>
        <v>5720</v>
      </c>
      <c r="FK107" s="1552">
        <f>SUBTOTAL(9,FK108:FK123)</f>
        <v>5763</v>
      </c>
      <c r="FL107" s="1557">
        <v>5631</v>
      </c>
      <c r="FM107" s="1558">
        <f>SUBTOTAL(9,FM108:FM123)</f>
        <v>3763</v>
      </c>
      <c r="FN107" s="1559">
        <f>SUBTOTAL(9,FN108:FN123)</f>
        <v>3746</v>
      </c>
      <c r="FO107" s="1514">
        <v>3741</v>
      </c>
      <c r="FP107" s="1560">
        <f>SUBTOTAL(9,FP108:FP123)</f>
        <v>2732</v>
      </c>
      <c r="FQ107" s="1559">
        <f>SUBTOTAL(9,FQ108:FQ123)</f>
        <v>2746</v>
      </c>
      <c r="FR107" s="1514">
        <v>2707</v>
      </c>
      <c r="FS107" s="1560">
        <f>SUBTOTAL(9,FS108:FS123)</f>
        <v>1962</v>
      </c>
      <c r="FT107" s="1559">
        <f>SUBTOTAL(9,FT108:FT123)</f>
        <v>1947</v>
      </c>
      <c r="FU107" s="1561">
        <v>1894</v>
      </c>
      <c r="FV107" s="1562">
        <f>SUBTOTAL(9,FV108:FV123)</f>
        <v>3758</v>
      </c>
      <c r="FW107" s="1559">
        <f>SUBTOTAL(9,FW108:FW123)</f>
        <v>3816</v>
      </c>
      <c r="FX107" s="1563">
        <v>3737</v>
      </c>
      <c r="FY107" s="1538">
        <f t="shared" ref="FY107:GA107" si="1158">SUBTOTAL(9,FY108:FY123)</f>
        <v>78519</v>
      </c>
      <c r="FZ107" s="1564">
        <f t="shared" si="1158"/>
        <v>80200</v>
      </c>
      <c r="GA107" s="1565">
        <f t="shared" si="1158"/>
        <v>80905</v>
      </c>
      <c r="GB107" s="1515">
        <f>SUBTOTAL(9,GB108:GB123)</f>
        <v>32392</v>
      </c>
      <c r="GC107" s="1515">
        <f>SUBTOTAL(9,GC108:GC123)</f>
        <v>46127</v>
      </c>
      <c r="GD107" s="1542">
        <f>SUBTOTAL(9,GD108:GD123)</f>
        <v>62381</v>
      </c>
      <c r="GE107" s="1565">
        <f>SUBTOTAL(9,GE108:GE123)</f>
        <v>62870</v>
      </c>
      <c r="GF107" s="1566">
        <v>63652</v>
      </c>
      <c r="GG107" s="1567">
        <f>SUBTOTAL(9,GG108:GG123)</f>
        <v>16138</v>
      </c>
      <c r="GH107" s="1564">
        <f>SUBTOTAL(9,GH108:GH123)</f>
        <v>17330</v>
      </c>
      <c r="GI107" s="1568">
        <v>17253</v>
      </c>
      <c r="GJ107" s="1569">
        <f>SUBTOTAL(9,GJ108:GJ123)</f>
        <v>27418</v>
      </c>
      <c r="GK107" s="1570">
        <f>SUBTOTAL(9,GK108:GK123)</f>
        <v>27833</v>
      </c>
      <c r="GL107" s="1571">
        <v>28282</v>
      </c>
      <c r="GM107" s="1572">
        <f>SUBTOTAL(9,GM108:GM123)</f>
        <v>34963</v>
      </c>
      <c r="GN107" s="1570">
        <f>SUBTOTAL(9,GN108:GN123)</f>
        <v>35037</v>
      </c>
      <c r="GO107" s="1573">
        <v>35370</v>
      </c>
      <c r="GP107" s="1572">
        <f>SUBTOTAL(9,GP108:GP123)</f>
        <v>4974</v>
      </c>
      <c r="GQ107" s="1570">
        <f>SUBTOTAL(9,GQ108:GQ123)</f>
        <v>5403</v>
      </c>
      <c r="GR107" s="1574">
        <v>5330</v>
      </c>
      <c r="GS107" s="1569">
        <f>SUBTOTAL(9,GS108:GS123)</f>
        <v>11164</v>
      </c>
      <c r="GT107" s="1570">
        <f>SUBTOTAL(9,GT108:GT123)</f>
        <v>11927</v>
      </c>
      <c r="GU107" s="1575">
        <v>11923</v>
      </c>
      <c r="GV107" s="1538">
        <f t="shared" ref="GV107:GX107" si="1159">SUBTOTAL(9,GV108:GV123)</f>
        <v>4054</v>
      </c>
      <c r="GW107" s="1576">
        <f t="shared" si="1159"/>
        <v>4392</v>
      </c>
      <c r="GX107" s="1577">
        <f t="shared" si="1159"/>
        <v>3922</v>
      </c>
      <c r="GY107" s="1515">
        <f t="shared" ref="GY107:HH107" si="1160">SUBTOTAL(9,GY108:GY123)</f>
        <v>2181</v>
      </c>
      <c r="GZ107" s="1515">
        <f t="shared" si="1160"/>
        <v>1873</v>
      </c>
      <c r="HA107" s="1542">
        <f t="shared" si="1160"/>
        <v>2007</v>
      </c>
      <c r="HB107" s="1577">
        <f t="shared" si="1160"/>
        <v>2124</v>
      </c>
      <c r="HC107" s="1578">
        <f t="shared" si="1160"/>
        <v>1922</v>
      </c>
      <c r="HD107" s="1542">
        <f t="shared" si="1160"/>
        <v>2047</v>
      </c>
      <c r="HE107" s="1577">
        <f t="shared" si="1160"/>
        <v>2268</v>
      </c>
      <c r="HF107" s="1579">
        <f t="shared" si="1160"/>
        <v>2000</v>
      </c>
      <c r="HG107" s="1580">
        <f t="shared" si="1160"/>
        <v>1538</v>
      </c>
      <c r="HH107" s="1486">
        <f t="shared" si="1160"/>
        <v>1642</v>
      </c>
      <c r="HI107" s="1581">
        <v>1509</v>
      </c>
      <c r="HJ107" s="1582">
        <f>SUBTOTAL(9,HJ108:HJ123)</f>
        <v>469</v>
      </c>
      <c r="HK107" s="1486">
        <f>SUBTOTAL(9,HK108:HK123)</f>
        <v>482</v>
      </c>
      <c r="HL107" s="1581">
        <v>413</v>
      </c>
      <c r="HM107" s="1582">
        <f>SUBTOTAL(9,HM108:HM123)</f>
        <v>643</v>
      </c>
      <c r="HN107" s="1486">
        <f>SUBTOTAL(9,HN108:HN123)</f>
        <v>735</v>
      </c>
      <c r="HO107" s="1583">
        <v>654</v>
      </c>
      <c r="HP107" s="1580">
        <f>SUBTOTAL(9,HP108:HP123)</f>
        <v>1404</v>
      </c>
      <c r="HQ107" s="1486">
        <f>SUBTOTAL(9,HQ108:HQ123)</f>
        <v>1533</v>
      </c>
      <c r="HR107" s="1584">
        <v>1346</v>
      </c>
      <c r="HS107" s="1585">
        <f t="shared" ref="HS107:HU107" si="1161">SUBTOTAL(9,HS108:HS123)</f>
        <v>23041</v>
      </c>
      <c r="HT107" s="1586">
        <f t="shared" si="1161"/>
        <v>22913</v>
      </c>
      <c r="HU107" s="1587">
        <f t="shared" si="1161"/>
        <v>21766</v>
      </c>
      <c r="HV107" s="1515">
        <f>SUBTOTAL(9,HV108:HV123)</f>
        <v>8296</v>
      </c>
      <c r="HW107" s="1588">
        <f>SUBTOTAL(9,HW108:HW123)</f>
        <v>14745</v>
      </c>
      <c r="HX107" s="1542">
        <f>SUBTOTAL(9,HX108:HX123)</f>
        <v>12174</v>
      </c>
      <c r="HY107" s="1587">
        <f>SUBTOTAL(9,HY108:HY123)</f>
        <v>12074</v>
      </c>
      <c r="HZ107" s="1589">
        <v>11601</v>
      </c>
      <c r="IA107" s="1542">
        <f>SUBTOTAL(9,IA108:IA123)</f>
        <v>10867</v>
      </c>
      <c r="IB107" s="1587">
        <f>SUBTOTAL(9,IB108:IB123)</f>
        <v>10839</v>
      </c>
      <c r="IC107" s="1590">
        <v>10165</v>
      </c>
      <c r="ID107" s="1591">
        <f>SUBTOTAL(9,ID108:ID123)</f>
        <v>3027</v>
      </c>
      <c r="IE107" s="1592">
        <f>SUBTOTAL(9,IE108:IE123)</f>
        <v>2929</v>
      </c>
      <c r="IF107" s="1589">
        <v>2793</v>
      </c>
      <c r="IG107" s="1593">
        <f>SUBTOTAL(9,IG108:IG123)</f>
        <v>9147</v>
      </c>
      <c r="IH107" s="1592">
        <f>SUBTOTAL(9,IH108:IH123)</f>
        <v>9145</v>
      </c>
      <c r="II107" s="1589">
        <v>8808</v>
      </c>
      <c r="IJ107" s="1593">
        <f>SUBTOTAL(9,IJ108:IJ123)</f>
        <v>5269</v>
      </c>
      <c r="IK107" s="1592">
        <f>SUBTOTAL(9,IK108:IK123)</f>
        <v>5285</v>
      </c>
      <c r="IL107" s="1594">
        <v>4931</v>
      </c>
      <c r="IM107" s="1593">
        <f>SUBTOTAL(9,IM108:IM123)</f>
        <v>5598</v>
      </c>
      <c r="IN107" s="1592">
        <f>SUBTOTAL(9,IN108:IN123)</f>
        <v>5554</v>
      </c>
      <c r="IO107" s="1595">
        <v>5234</v>
      </c>
      <c r="IP107" s="1949">
        <f t="shared" ref="IP107:JH107" si="1162">SUBTOTAL(9,IP108:IP123)</f>
        <v>414247</v>
      </c>
      <c r="IQ107" s="3253">
        <f t="shared" si="1162"/>
        <v>53062</v>
      </c>
      <c r="IR107" s="3254">
        <f t="shared" si="1162"/>
        <v>23081</v>
      </c>
      <c r="IS107" s="3255">
        <f t="shared" si="1162"/>
        <v>29981</v>
      </c>
      <c r="IT107" s="3253">
        <f t="shared" si="1162"/>
        <v>53335</v>
      </c>
      <c r="IU107" s="3254">
        <f t="shared" si="1162"/>
        <v>23480</v>
      </c>
      <c r="IV107" s="3255">
        <f t="shared" si="1162"/>
        <v>29855</v>
      </c>
      <c r="IW107" s="3253">
        <f t="shared" si="1162"/>
        <v>91040</v>
      </c>
      <c r="IX107" s="3254">
        <f t="shared" si="1162"/>
        <v>34135</v>
      </c>
      <c r="IY107" s="3255">
        <f t="shared" si="1162"/>
        <v>56905</v>
      </c>
      <c r="IZ107" s="3253">
        <f t="shared" si="1162"/>
        <v>77141</v>
      </c>
      <c r="JA107" s="3254">
        <f t="shared" si="1162"/>
        <v>30024</v>
      </c>
      <c r="JB107" s="3255">
        <f t="shared" si="1162"/>
        <v>47117</v>
      </c>
      <c r="JC107" s="3253">
        <f t="shared" si="1162"/>
        <v>49866</v>
      </c>
      <c r="JD107" s="3254">
        <f t="shared" si="1162"/>
        <v>22247</v>
      </c>
      <c r="JE107" s="3255">
        <f t="shared" si="1162"/>
        <v>27619</v>
      </c>
      <c r="JF107" s="3253">
        <f t="shared" si="1162"/>
        <v>89803</v>
      </c>
      <c r="JG107" s="3254">
        <f t="shared" si="1162"/>
        <v>45509</v>
      </c>
      <c r="JH107" s="3256">
        <f t="shared" si="1162"/>
        <v>44294</v>
      </c>
      <c r="JI107" s="87"/>
      <c r="JJ107" s="1596">
        <v>2</v>
      </c>
      <c r="JK107" s="1597">
        <v>2</v>
      </c>
      <c r="JL107" s="1598">
        <v>2</v>
      </c>
      <c r="JM107" s="1599">
        <f t="shared" si="982"/>
        <v>0.11398072127513745</v>
      </c>
      <c r="JN107" s="1600">
        <f t="shared" si="983"/>
        <v>0.11278360537497845</v>
      </c>
      <c r="JO107" s="1601">
        <f t="shared" si="984"/>
        <v>0.11349279463051919</v>
      </c>
      <c r="JP107" s="1602">
        <f t="shared" si="985"/>
        <v>0.10902961714423308</v>
      </c>
      <c r="JQ107" s="1603">
        <f t="shared" si="986"/>
        <v>0.10826414567780646</v>
      </c>
      <c r="JR107" s="1602">
        <f t="shared" si="987"/>
        <v>0.10878965089491405</v>
      </c>
      <c r="JS107" s="1604">
        <f t="shared" ref="JS107:JS130" si="1163">KE107/$KE$9</f>
        <v>0.91053122087604843</v>
      </c>
      <c r="JT107" s="1605">
        <f t="shared" ref="JT107:JT130" si="1164">KI107/$KI$9</f>
        <v>0.90580531419216725</v>
      </c>
      <c r="JU107" s="1606">
        <f t="shared" ref="JU107:JU130" si="1165">KL107/$KL$9</f>
        <v>0.90549940937130857</v>
      </c>
      <c r="JV107" s="1607">
        <f t="shared" ref="JV107:JV130" si="1166">KO107/$KO$9</f>
        <v>0.89948351211760036</v>
      </c>
      <c r="JW107" s="1606">
        <f t="shared" ref="JW107:JW130" si="1167">KR107/$KR$9</f>
        <v>0.89515431208537644</v>
      </c>
      <c r="JX107" s="1608">
        <f t="shared" ref="JX107:JX130" si="1168">KU107/$KU$9</f>
        <v>0.89817117776152156</v>
      </c>
      <c r="JY107" s="1604" t="s">
        <v>368</v>
      </c>
      <c r="JZ107" s="1605" t="s">
        <v>368</v>
      </c>
      <c r="KA107" s="1603" t="s">
        <v>368</v>
      </c>
      <c r="KB107" s="1602" t="s">
        <v>368</v>
      </c>
      <c r="KC107" s="1603" t="s">
        <v>368</v>
      </c>
      <c r="KD107" s="1609" t="s">
        <v>368</v>
      </c>
      <c r="KE107" s="1610">
        <f>SUBTOTAL(9,KE108:KE123)</f>
        <v>7816</v>
      </c>
      <c r="KF107" s="1611"/>
      <c r="KG107" s="1612">
        <f t="shared" si="988"/>
        <v>8.6611983873210008E-2</v>
      </c>
      <c r="KH107" s="3309">
        <f t="shared" si="989"/>
        <v>623</v>
      </c>
      <c r="KI107" s="1613">
        <f>SUBTOTAL(9,KI108:KI123)</f>
        <v>7193</v>
      </c>
      <c r="KJ107" s="1614" t="s">
        <v>353</v>
      </c>
      <c r="KK107" s="1615">
        <f t="shared" si="1019"/>
        <v>4.2614871720539238E-2</v>
      </c>
      <c r="KL107" s="1616">
        <v>6899</v>
      </c>
      <c r="KM107" s="1617" t="s">
        <v>353</v>
      </c>
      <c r="KN107" s="1618">
        <f t="shared" si="1020"/>
        <v>1.5753828032979866E-2</v>
      </c>
      <c r="KO107" s="1619">
        <f>SUBTOTAL(9,KO108:KO123)</f>
        <v>6792</v>
      </c>
      <c r="KP107" s="1617" t="s">
        <v>353</v>
      </c>
      <c r="KQ107" s="1620">
        <f t="shared" si="1021"/>
        <v>9.4248429192846706E-2</v>
      </c>
      <c r="KR107" s="1619">
        <f>SUBTOTAL(9,KR108:KR123)</f>
        <v>6207</v>
      </c>
      <c r="KS107" s="1617" t="s">
        <v>353</v>
      </c>
      <c r="KT107" s="1620">
        <f t="shared" si="1022"/>
        <v>1.1076722593256205E-2</v>
      </c>
      <c r="KU107" s="1619">
        <f>SUBTOTAL(9,KU108:KU123)</f>
        <v>6139</v>
      </c>
      <c r="KV107" s="1621" t="s">
        <v>353</v>
      </c>
      <c r="KW107" s="2806">
        <f>SUBTOTAL(9,KW108:KW123)</f>
        <v>388</v>
      </c>
      <c r="KX107" s="2807">
        <f t="shared" si="1023"/>
        <v>-0.20654396728016355</v>
      </c>
      <c r="KY107" s="2808">
        <f t="shared" si="1024"/>
        <v>-101</v>
      </c>
      <c r="KZ107" s="2967">
        <f>SUBTOTAL(9,KZ108:KZ123)</f>
        <v>489</v>
      </c>
      <c r="LA107" s="2807">
        <f t="shared" si="1025"/>
        <v>-0.11413043478260865</v>
      </c>
      <c r="LB107" s="2808">
        <f t="shared" si="1026"/>
        <v>-63</v>
      </c>
      <c r="LC107" s="2957">
        <f>SUBTOTAL(9,LC108:LC123)</f>
        <v>552</v>
      </c>
      <c r="LD107" s="1622">
        <f>SUBTOTAL(9,LD108:LD123)</f>
        <v>249</v>
      </c>
      <c r="LE107" s="1623">
        <f>SUBTOTAL(9,LE108:LE123)</f>
        <v>360</v>
      </c>
      <c r="LF107" s="2722">
        <v>406</v>
      </c>
      <c r="LG107" s="1622">
        <f>SUBTOTAL(9,LG108:LG123)</f>
        <v>139</v>
      </c>
      <c r="LH107" s="2712">
        <f>SUBTOTAL(9,LH108:LH123)</f>
        <v>129</v>
      </c>
      <c r="LI107" s="1624">
        <v>146</v>
      </c>
      <c r="LJ107" s="1622">
        <f>SUBTOTAL(9,LJ108:LJ123)</f>
        <v>0</v>
      </c>
      <c r="LK107" s="2712">
        <f>SUBTOTAL(9,LK108:LK123)</f>
        <v>0</v>
      </c>
      <c r="LL107" s="2713">
        <v>0</v>
      </c>
      <c r="LM107" s="2806">
        <f>SUBTOTAL(9,LM108:LM123)</f>
        <v>6918</v>
      </c>
      <c r="LN107" s="2807">
        <f t="shared" si="1027"/>
        <v>3.1921241050119287E-2</v>
      </c>
      <c r="LO107" s="2808">
        <f t="shared" si="1028"/>
        <v>214</v>
      </c>
      <c r="LP107" s="2809">
        <f>SUBTOTAL(9,LP108:LP123)</f>
        <v>6704</v>
      </c>
      <c r="LQ107" s="2807">
        <f t="shared" si="1029"/>
        <v>5.624704584843232E-2</v>
      </c>
      <c r="LR107" s="2808">
        <f t="shared" si="1042"/>
        <v>357</v>
      </c>
      <c r="LS107" s="2810">
        <f t="shared" ref="LS107:MJ107" si="1169">SUBTOTAL(9,LS108:LS123)</f>
        <v>6347</v>
      </c>
      <c r="LT107" s="2840">
        <f t="shared" si="1169"/>
        <v>2289</v>
      </c>
      <c r="LU107" s="1626">
        <f t="shared" si="1169"/>
        <v>2185</v>
      </c>
      <c r="LV107" s="1627">
        <f t="shared" si="1169"/>
        <v>2114</v>
      </c>
      <c r="LW107" s="1625">
        <f t="shared" si="1169"/>
        <v>3338</v>
      </c>
      <c r="LX107" s="1626">
        <f t="shared" si="1169"/>
        <v>3173</v>
      </c>
      <c r="LY107" s="1628">
        <f t="shared" si="1169"/>
        <v>3078</v>
      </c>
      <c r="LZ107" s="1625">
        <f t="shared" si="1169"/>
        <v>0</v>
      </c>
      <c r="MA107" s="1626">
        <f t="shared" si="1169"/>
        <v>0</v>
      </c>
      <c r="MB107" s="1628">
        <f t="shared" si="1169"/>
        <v>0</v>
      </c>
      <c r="MC107" s="1625">
        <f t="shared" si="1169"/>
        <v>466</v>
      </c>
      <c r="MD107" s="1629">
        <f t="shared" si="1169"/>
        <v>516</v>
      </c>
      <c r="ME107" s="1628">
        <f t="shared" si="1169"/>
        <v>519</v>
      </c>
      <c r="MF107" s="1625">
        <f t="shared" si="1169"/>
        <v>0</v>
      </c>
      <c r="MG107" s="1626">
        <f t="shared" si="1169"/>
        <v>0</v>
      </c>
      <c r="MH107" s="1628">
        <f t="shared" si="1169"/>
        <v>0</v>
      </c>
      <c r="MI107" s="1625">
        <f t="shared" si="1169"/>
        <v>825</v>
      </c>
      <c r="MJ107" s="1629">
        <f t="shared" si="1169"/>
        <v>830</v>
      </c>
      <c r="MK107" s="1630" t="s">
        <v>353</v>
      </c>
      <c r="ML107" s="2867">
        <f>SUBTOTAL(9,ML108:ML123)</f>
        <v>636</v>
      </c>
      <c r="MM107" s="2875" t="s">
        <v>353</v>
      </c>
      <c r="MN107" s="1631">
        <f>SUBTOTAL(9,MN108:MN123)</f>
        <v>510</v>
      </c>
      <c r="MO107" s="2807" t="str">
        <f t="shared" si="1030"/>
        <v>-</v>
      </c>
      <c r="MP107" s="2808">
        <f t="shared" si="1031"/>
        <v>510</v>
      </c>
      <c r="MQ107" s="1632">
        <f>SUBTOTAL(9,MQ108:MQ123)</f>
        <v>0</v>
      </c>
      <c r="MR107" s="3189"/>
      <c r="MS107" s="2807" t="str">
        <f t="shared" si="990"/>
        <v>-</v>
      </c>
      <c r="MT107" s="2808">
        <f t="shared" si="991"/>
        <v>0</v>
      </c>
      <c r="MU107" s="3152">
        <f>SUBTOTAL(9,MU108:MU123)</f>
        <v>0</v>
      </c>
      <c r="MV107" s="3168"/>
      <c r="MW107" s="1633">
        <f t="shared" ref="MW107" si="1170">SUBTOTAL(9,MW108:MW123)</f>
        <v>7816</v>
      </c>
      <c r="MX107" s="2677">
        <f t="shared" ref="MX107:NR107" si="1171">SUBTOTAL(9,MX108:MX123)</f>
        <v>192</v>
      </c>
      <c r="MY107" s="2678">
        <f t="shared" si="1171"/>
        <v>12</v>
      </c>
      <c r="MZ107" s="2679">
        <f t="shared" si="1171"/>
        <v>27</v>
      </c>
      <c r="NA107" s="2678">
        <f t="shared" si="1171"/>
        <v>65</v>
      </c>
      <c r="NB107" s="2679">
        <f t="shared" si="1171"/>
        <v>2772</v>
      </c>
      <c r="NC107" s="2678">
        <f t="shared" si="1171"/>
        <v>22</v>
      </c>
      <c r="ND107" s="2679">
        <f t="shared" si="1171"/>
        <v>296</v>
      </c>
      <c r="NE107" s="2678">
        <f t="shared" si="1171"/>
        <v>371</v>
      </c>
      <c r="NF107" s="2679">
        <f t="shared" si="1171"/>
        <v>1436</v>
      </c>
      <c r="NG107" s="2678">
        <f t="shared" si="1171"/>
        <v>201</v>
      </c>
      <c r="NH107" s="2678">
        <f t="shared" si="1171"/>
        <v>59</v>
      </c>
      <c r="NI107" s="2678">
        <f t="shared" si="1171"/>
        <v>128</v>
      </c>
      <c r="NJ107" s="2678">
        <f t="shared" si="1171"/>
        <v>171</v>
      </c>
      <c r="NK107" s="2678">
        <f t="shared" si="1171"/>
        <v>148</v>
      </c>
      <c r="NL107" s="2678">
        <f t="shared" si="1171"/>
        <v>43</v>
      </c>
      <c r="NM107" s="2678">
        <f t="shared" si="1171"/>
        <v>44</v>
      </c>
      <c r="NN107" s="2678">
        <f t="shared" si="1171"/>
        <v>54</v>
      </c>
      <c r="NO107" s="2678">
        <f t="shared" si="1171"/>
        <v>552</v>
      </c>
      <c r="NP107" s="2678">
        <f t="shared" si="1171"/>
        <v>13</v>
      </c>
      <c r="NQ107" s="2678">
        <f t="shared" si="1171"/>
        <v>71</v>
      </c>
      <c r="NR107" s="2680">
        <f t="shared" si="1171"/>
        <v>1139</v>
      </c>
    </row>
    <row r="108" spans="1:382" s="91" customFormat="1" ht="20.100000000000001" customHeight="1">
      <c r="A108" s="782"/>
      <c r="B108" s="783" t="s">
        <v>602</v>
      </c>
      <c r="C108" s="783"/>
      <c r="D108" s="784" t="s">
        <v>138</v>
      </c>
      <c r="E108" s="785" t="s">
        <v>368</v>
      </c>
      <c r="F108" s="786" t="s">
        <v>368</v>
      </c>
      <c r="G108" s="787" t="s">
        <v>368</v>
      </c>
      <c r="H108" s="788">
        <f t="shared" si="969"/>
        <v>7.8516480322436883E-4</v>
      </c>
      <c r="I108" s="789">
        <f t="shared" si="970"/>
        <v>1.0665496799953586E-3</v>
      </c>
      <c r="J108" s="790">
        <f t="shared" si="971"/>
        <v>8.5228841439943272E-4</v>
      </c>
      <c r="K108" s="791">
        <f t="shared" si="1049"/>
        <v>6.6804390824290081E-4</v>
      </c>
      <c r="L108" s="792">
        <f t="shared" si="1050"/>
        <v>6.8832394431485528E-4</v>
      </c>
      <c r="M108" s="793">
        <f t="shared" si="1051"/>
        <v>8.0667463622331368E-4</v>
      </c>
      <c r="N108" s="794">
        <f t="shared" si="1150"/>
        <v>2.1214348690176271E-3</v>
      </c>
      <c r="O108" s="795">
        <f t="shared" ref="O108:O130" si="1172">AC108/$AC$9</f>
        <v>2.8252869497848404E-3</v>
      </c>
      <c r="P108" s="796">
        <f t="shared" ref="P108:P130" si="1173">AF108/$AF$9</f>
        <v>2.2523713346093246E-3</v>
      </c>
      <c r="Q108" s="797">
        <f t="shared" ref="Q108:Q130" si="1174">AH108/$AH$9</f>
        <v>1.7368935987775787E-3</v>
      </c>
      <c r="R108" s="796">
        <f t="shared" ref="R108:R130" si="1175">AJ108/$AJ$9</f>
        <v>1.7769248137277037E-3</v>
      </c>
      <c r="S108" s="798">
        <f t="shared" ref="S108:S130" si="1176">AL108/$AL$9</f>
        <v>2.0877733771163575E-3</v>
      </c>
      <c r="T108" s="794">
        <f t="shared" ref="T108:T123" si="1177">Z108/$Z$107</f>
        <v>2.4454009322940179E-3</v>
      </c>
      <c r="U108" s="795">
        <f t="shared" ref="U108:U123" si="1178">AC108/$AC$107</f>
        <v>3.2522374278727896E-3</v>
      </c>
      <c r="V108" s="790">
        <f t="shared" ref="V108:V123" si="1179">AF108/$AF$107</f>
        <v>2.5914111145987693E-3</v>
      </c>
      <c r="W108" s="799">
        <f t="shared" ref="W108:W123" si="1180">AH108/$AH$107</f>
        <v>1.9852388694692876E-3</v>
      </c>
      <c r="X108" s="790">
        <f t="shared" ref="X108:X123" si="1181">AJ108/$AJ$107</f>
        <v>2.0259642637409031E-3</v>
      </c>
      <c r="Y108" s="800">
        <f t="shared" ref="Y108:Y123" si="1182">AL108/$AL$107</f>
        <v>2.3750621080041935E-3</v>
      </c>
      <c r="Z108" s="2045">
        <f t="shared" si="1032"/>
        <v>1013</v>
      </c>
      <c r="AA108" s="2194">
        <f t="shared" si="1061"/>
        <v>-0.2451564828614009</v>
      </c>
      <c r="AB108" s="2195">
        <f t="shared" si="972"/>
        <v>-329</v>
      </c>
      <c r="AC108" s="2034">
        <f t="shared" si="664"/>
        <v>1342</v>
      </c>
      <c r="AD108" s="801">
        <f t="shared" si="1062"/>
        <v>0.26009389671361505</v>
      </c>
      <c r="AE108" s="2018">
        <f t="shared" si="973"/>
        <v>277</v>
      </c>
      <c r="AF108" s="802" t="s">
        <v>140</v>
      </c>
      <c r="AG108" s="801">
        <f t="shared" si="974"/>
        <v>0.34810126582278489</v>
      </c>
      <c r="AH108" s="2054">
        <v>790</v>
      </c>
      <c r="AI108" s="801">
        <f t="shared" si="975"/>
        <v>3.8119440914865521E-3</v>
      </c>
      <c r="AJ108" s="803">
        <v>787</v>
      </c>
      <c r="AK108" s="804">
        <f t="shared" si="992"/>
        <v>-0.13800657174151154</v>
      </c>
      <c r="AL108" s="2054">
        <v>913</v>
      </c>
      <c r="AM108" s="805">
        <f t="shared" si="993"/>
        <v>0.10399032648125761</v>
      </c>
      <c r="AN108" s="2069">
        <v>827</v>
      </c>
      <c r="AO108" s="801">
        <f t="shared" si="976"/>
        <v>0.11455525606469008</v>
      </c>
      <c r="AP108" s="2054">
        <v>742</v>
      </c>
      <c r="AQ108" s="805">
        <f t="shared" si="977"/>
        <v>-0.11981020166073542</v>
      </c>
      <c r="AR108" s="2069">
        <v>843</v>
      </c>
      <c r="AS108" s="801">
        <f t="shared" si="978"/>
        <v>-0.15531062124248496</v>
      </c>
      <c r="AT108" s="2054">
        <v>998</v>
      </c>
      <c r="AU108" s="805" t="str">
        <f t="shared" si="979"/>
        <v>-</v>
      </c>
      <c r="AV108" s="2069" t="s">
        <v>368</v>
      </c>
      <c r="AW108" s="801" t="str">
        <f t="shared" si="980"/>
        <v>-</v>
      </c>
      <c r="AX108" s="2054" t="s">
        <v>368</v>
      </c>
      <c r="AY108" s="805" t="str">
        <f t="shared" si="994"/>
        <v>-</v>
      </c>
      <c r="AZ108" s="2083" t="s">
        <v>368</v>
      </c>
      <c r="BA108" s="2094">
        <f t="shared" si="1033"/>
        <v>406</v>
      </c>
      <c r="BB108" s="2104">
        <f t="shared" ref="BB108:BB123" si="1183">SUM(CA108,CW108)</f>
        <v>539</v>
      </c>
      <c r="BC108" s="2113">
        <v>414</v>
      </c>
      <c r="BD108" s="806">
        <f t="shared" ref="BD108:BD123" si="1184">CC108+CY108</f>
        <v>607</v>
      </c>
      <c r="BE108" s="807">
        <f t="shared" ref="BE108:BE123" si="1185">CD108+CZ108</f>
        <v>803</v>
      </c>
      <c r="BF108" s="2137">
        <v>651</v>
      </c>
      <c r="BG108" s="2147">
        <f t="shared" ref="BG108:BG123" si="1186">BH108+BI108</f>
        <v>766</v>
      </c>
      <c r="BH108" s="806">
        <f t="shared" ref="BH108:BH123" si="1187">CG108+DC108</f>
        <v>278</v>
      </c>
      <c r="BI108" s="806">
        <f t="shared" ref="BI108:BI123" si="1188">CH108+DD108</f>
        <v>488</v>
      </c>
      <c r="BJ108" s="806">
        <f t="shared" ref="BJ108:BJ123" si="1189">BK108+BL108</f>
        <v>247</v>
      </c>
      <c r="BK108" s="806">
        <f t="shared" ref="BK108:BK123" si="1190">CJ108+DF108</f>
        <v>128</v>
      </c>
      <c r="BL108" s="808">
        <f t="shared" ref="BL108:BL123" si="1191">CK108+DG108</f>
        <v>119</v>
      </c>
      <c r="BM108" s="2127">
        <f t="shared" si="1034"/>
        <v>1013</v>
      </c>
      <c r="BN108" s="3275"/>
      <c r="BO108" s="881"/>
      <c r="BP108" s="811">
        <f t="shared" si="1059"/>
        <v>283</v>
      </c>
      <c r="BQ108" s="2166">
        <f t="shared" si="981"/>
        <v>-0.24533333333333329</v>
      </c>
      <c r="BR108" s="2167">
        <f t="shared" si="1035"/>
        <v>-92</v>
      </c>
      <c r="BS108" s="813">
        <f t="shared" si="995"/>
        <v>375</v>
      </c>
      <c r="BT108" s="812">
        <f t="shared" si="996"/>
        <v>0.25</v>
      </c>
      <c r="BU108" s="814">
        <v>300</v>
      </c>
      <c r="BV108" s="812">
        <f t="shared" si="997"/>
        <v>0.29870129870129869</v>
      </c>
      <c r="BW108" s="814">
        <v>231</v>
      </c>
      <c r="BX108" s="812">
        <f t="shared" si="998"/>
        <v>6.4516129032258007E-2</v>
      </c>
      <c r="BY108" s="815">
        <v>217</v>
      </c>
      <c r="BZ108" s="816">
        <f t="shared" si="1036"/>
        <v>100</v>
      </c>
      <c r="CA108" s="817">
        <v>124</v>
      </c>
      <c r="CB108" s="883">
        <v>102</v>
      </c>
      <c r="CC108" s="819">
        <f t="shared" si="1037"/>
        <v>183</v>
      </c>
      <c r="CD108" s="820">
        <v>251</v>
      </c>
      <c r="CE108" s="883">
        <v>198</v>
      </c>
      <c r="CF108" s="821">
        <f t="shared" si="454"/>
        <v>189</v>
      </c>
      <c r="CG108" s="822">
        <v>42</v>
      </c>
      <c r="CH108" s="823">
        <v>147</v>
      </c>
      <c r="CI108" s="821">
        <f t="shared" si="1060"/>
        <v>94</v>
      </c>
      <c r="CJ108" s="823">
        <v>58</v>
      </c>
      <c r="CK108" s="824">
        <v>36</v>
      </c>
      <c r="CL108" s="825">
        <f t="shared" si="800"/>
        <v>730</v>
      </c>
      <c r="CM108" s="826">
        <f>IFERROR(IF(CL108=0,"-",CL108/CO108-1),"-")</f>
        <v>-0.24508790072388831</v>
      </c>
      <c r="CN108" s="2008">
        <f t="shared" si="1000"/>
        <v>-237</v>
      </c>
      <c r="CO108" s="827">
        <f t="shared" si="1001"/>
        <v>967</v>
      </c>
      <c r="CP108" s="828">
        <f t="shared" si="1002"/>
        <v>0.2640522875816993</v>
      </c>
      <c r="CQ108" s="829">
        <v>765</v>
      </c>
      <c r="CR108" s="830">
        <f t="shared" si="1003"/>
        <v>0.36851520572450802</v>
      </c>
      <c r="CS108" s="829">
        <v>559</v>
      </c>
      <c r="CT108" s="830">
        <f t="shared" si="1003"/>
        <v>-1.9298245614035037E-2</v>
      </c>
      <c r="CU108" s="831">
        <v>570</v>
      </c>
      <c r="CV108" s="832">
        <f>SUM(DS108,DY108,EP108,EV108,FM108,FS108,GJ108,GP108,HG108,HM108,ID108,IJ108)</f>
        <v>306</v>
      </c>
      <c r="CW108" s="833">
        <f t="shared" ref="CW108:CW123" si="1192">SUM(DT108,DZ108,EQ108,EW108,FN108,FT108,GK108,GQ108,HH108,HN108,IE108,IK108)</f>
        <v>415</v>
      </c>
      <c r="CX108" s="884">
        <v>2714</v>
      </c>
      <c r="CY108" s="835">
        <f t="shared" ref="CY108:CY123" si="1193">SUM(DV108,EB108,ES108,EY108,FP108,FV108,GM108,GS108,HJ108,HP108,IG108,IM108)</f>
        <v>424</v>
      </c>
      <c r="CZ108" s="836">
        <f t="shared" ref="CZ108:CZ123" si="1194">SUM(DW108,EC108,ET108,EZ108,FQ108,FW108,GN108,GT108,HK108,HQ108,IH108,IN108)</f>
        <v>552</v>
      </c>
      <c r="DA108" s="885">
        <v>453</v>
      </c>
      <c r="DB108" s="821">
        <f t="shared" ref="DB108:DB123" si="1195">DC108+DD108</f>
        <v>577</v>
      </c>
      <c r="DC108" s="821">
        <f t="shared" ref="DC108:DC123" si="1196">DS108+EP108+FM108+GJ108+HG108+ID108</f>
        <v>236</v>
      </c>
      <c r="DD108" s="838">
        <f t="shared" ref="DD108:DD123" si="1197">DV108+ES108+FP108+GM108+HJ108+IG108</f>
        <v>341</v>
      </c>
      <c r="DE108" s="821">
        <f t="shared" ref="DE108:DE123" si="1198">DF108+DG108</f>
        <v>153</v>
      </c>
      <c r="DF108" s="838">
        <f t="shared" ref="DF108:DF123" si="1199">DY108+EV108+FS108+GP108+HM108+IJ108</f>
        <v>70</v>
      </c>
      <c r="DG108" s="1142">
        <f t="shared" ref="DG108:DG123" si="1200">EB108+EY108+FV108+GS108+HP108+IM108</f>
        <v>83</v>
      </c>
      <c r="DH108" s="1148">
        <f t="shared" ref="DH108:DH123" si="1201">DM108+DP108</f>
        <v>59</v>
      </c>
      <c r="DI108" s="833">
        <f t="shared" si="1004"/>
        <v>147</v>
      </c>
      <c r="DJ108" s="841">
        <f t="shared" si="1005"/>
        <v>77</v>
      </c>
      <c r="DK108" s="840">
        <f t="shared" ref="DK108:DK123" si="1202">DS108+DY108</f>
        <v>32</v>
      </c>
      <c r="DL108" s="840">
        <f t="shared" ref="DL108:DL123" si="1203">DV108+EB108</f>
        <v>27</v>
      </c>
      <c r="DM108" s="840">
        <f t="shared" ref="DM108:DM123" si="1204">DS108+DV108</f>
        <v>47</v>
      </c>
      <c r="DN108" s="833">
        <f t="shared" ref="DN108:DN123" si="1205">SUM(DT108,DW108)</f>
        <v>91</v>
      </c>
      <c r="DO108" s="842">
        <v>54</v>
      </c>
      <c r="DP108" s="843">
        <f t="shared" ref="DP108:DP123" si="1206">DY108+EB108</f>
        <v>12</v>
      </c>
      <c r="DQ108" s="833">
        <f t="shared" ref="DQ108:DQ123" si="1207">SUM(DZ108,EC108)</f>
        <v>56</v>
      </c>
      <c r="DR108" s="886">
        <v>23</v>
      </c>
      <c r="DS108" s="887">
        <v>24</v>
      </c>
      <c r="DT108" s="888">
        <v>61</v>
      </c>
      <c r="DU108" s="889">
        <v>32</v>
      </c>
      <c r="DV108" s="848">
        <v>23</v>
      </c>
      <c r="DW108" s="807">
        <v>30</v>
      </c>
      <c r="DX108" s="890">
        <v>22</v>
      </c>
      <c r="DY108" s="848">
        <v>8</v>
      </c>
      <c r="DZ108" s="807">
        <v>14</v>
      </c>
      <c r="EA108" s="891">
        <v>8</v>
      </c>
      <c r="EB108" s="851">
        <v>4</v>
      </c>
      <c r="EC108" s="807">
        <v>42</v>
      </c>
      <c r="ED108" s="892">
        <v>15</v>
      </c>
      <c r="EE108" s="853">
        <f t="shared" si="1006"/>
        <v>47</v>
      </c>
      <c r="EF108" s="854">
        <f t="shared" si="1007"/>
        <v>52</v>
      </c>
      <c r="EG108" s="855">
        <f t="shared" si="1008"/>
        <v>46</v>
      </c>
      <c r="EH108" s="835">
        <f t="shared" ref="EH108:EH123" si="1208">EP108+EV108</f>
        <v>26</v>
      </c>
      <c r="EI108" s="853">
        <f t="shared" ref="EI108:EI123" si="1209">ES108+EY108</f>
        <v>21</v>
      </c>
      <c r="EJ108" s="835">
        <f t="shared" ref="EJ108:EJ123" si="1210">EP108+ES108</f>
        <v>34</v>
      </c>
      <c r="EK108" s="855">
        <f t="shared" ref="EK108:EK123" si="1211">SUM(EQ108,ET108)</f>
        <v>34</v>
      </c>
      <c r="EL108" s="886">
        <v>28</v>
      </c>
      <c r="EM108" s="835">
        <f t="shared" ref="EM108:EM123" si="1212">EV108+EY108</f>
        <v>13</v>
      </c>
      <c r="EN108" s="854">
        <f t="shared" ref="EN108:EN123" si="1213">SUM(EW108,EZ108)</f>
        <v>18</v>
      </c>
      <c r="EO108" s="886">
        <v>18</v>
      </c>
      <c r="EP108" s="856">
        <v>21</v>
      </c>
      <c r="EQ108" s="807">
        <v>23</v>
      </c>
      <c r="ER108" s="884">
        <v>16</v>
      </c>
      <c r="ES108" s="857">
        <v>13</v>
      </c>
      <c r="ET108" s="858">
        <v>11</v>
      </c>
      <c r="EU108" s="886">
        <v>12</v>
      </c>
      <c r="EV108" s="856">
        <v>5</v>
      </c>
      <c r="EW108" s="807">
        <v>7</v>
      </c>
      <c r="EX108" s="891">
        <v>7</v>
      </c>
      <c r="EY108" s="851">
        <v>8</v>
      </c>
      <c r="EZ108" s="807">
        <v>11</v>
      </c>
      <c r="FA108" s="892">
        <v>11</v>
      </c>
      <c r="FB108" s="853">
        <f t="shared" si="1009"/>
        <v>51</v>
      </c>
      <c r="FC108" s="854">
        <f t="shared" si="1010"/>
        <v>58</v>
      </c>
      <c r="FD108" s="855">
        <f t="shared" si="1011"/>
        <v>42</v>
      </c>
      <c r="FE108" s="835">
        <f t="shared" ref="FE108:FE123" si="1214">FM108+FS108</f>
        <v>22</v>
      </c>
      <c r="FF108" s="835">
        <f t="shared" ref="FF108:FF123" si="1215">FP108+FV108</f>
        <v>29</v>
      </c>
      <c r="FG108" s="835">
        <f t="shared" ref="FG108:FG123" si="1216">FM108+FP108</f>
        <v>33</v>
      </c>
      <c r="FH108" s="855">
        <f t="shared" ref="FH108:FH123" si="1217">SUM(FN108,FQ108)</f>
        <v>35</v>
      </c>
      <c r="FI108" s="783">
        <v>27</v>
      </c>
      <c r="FJ108" s="860">
        <f t="shared" ref="FJ108:FJ123" si="1218">FS108+FV108</f>
        <v>18</v>
      </c>
      <c r="FK108" s="854">
        <f t="shared" ref="FK108:FK123" si="1219">SUM(FT108,FW108)</f>
        <v>23</v>
      </c>
      <c r="FL108" s="893">
        <v>15</v>
      </c>
      <c r="FM108" s="856">
        <v>14</v>
      </c>
      <c r="FN108" s="807">
        <v>15</v>
      </c>
      <c r="FO108" s="884">
        <v>12</v>
      </c>
      <c r="FP108" s="848">
        <v>19</v>
      </c>
      <c r="FQ108" s="807">
        <v>20</v>
      </c>
      <c r="FR108" s="884">
        <v>15</v>
      </c>
      <c r="FS108" s="848">
        <v>8</v>
      </c>
      <c r="FT108" s="807">
        <v>7</v>
      </c>
      <c r="FU108" s="891">
        <v>6</v>
      </c>
      <c r="FV108" s="851">
        <v>10</v>
      </c>
      <c r="FW108" s="807">
        <v>16</v>
      </c>
      <c r="FX108" s="892">
        <v>9</v>
      </c>
      <c r="FY108" s="853">
        <f t="shared" si="1012"/>
        <v>269</v>
      </c>
      <c r="FZ108" s="854">
        <f t="shared" si="1013"/>
        <v>323</v>
      </c>
      <c r="GA108" s="855">
        <f t="shared" si="1014"/>
        <v>301</v>
      </c>
      <c r="GB108" s="835">
        <f t="shared" ref="GB108:GB123" si="1220">GJ108+GP108</f>
        <v>103</v>
      </c>
      <c r="GC108" s="835">
        <f t="shared" ref="GC108:GC123" si="1221">GM108+GS108</f>
        <v>166</v>
      </c>
      <c r="GD108" s="835">
        <f t="shared" ref="GD108:GD123" si="1222">GJ108+GM108</f>
        <v>251</v>
      </c>
      <c r="GE108" s="855">
        <f t="shared" ref="GE108:GE123" si="1223">SUM(GK108,GN108)</f>
        <v>274</v>
      </c>
      <c r="GF108" s="886">
        <v>246</v>
      </c>
      <c r="GG108" s="862">
        <f t="shared" ref="GG108:GG123" si="1224">GP108+GS108</f>
        <v>18</v>
      </c>
      <c r="GH108" s="854">
        <f t="shared" ref="GH108:GH123" si="1225">SUM(GQ108,GT108)</f>
        <v>49</v>
      </c>
      <c r="GI108" s="893">
        <v>55</v>
      </c>
      <c r="GJ108" s="856">
        <v>96</v>
      </c>
      <c r="GK108" s="807">
        <v>106</v>
      </c>
      <c r="GL108" s="884">
        <v>96</v>
      </c>
      <c r="GM108" s="848">
        <v>155</v>
      </c>
      <c r="GN108" s="807">
        <v>168</v>
      </c>
      <c r="GO108" s="890">
        <v>150</v>
      </c>
      <c r="GP108" s="848">
        <v>7</v>
      </c>
      <c r="GQ108" s="807">
        <v>18</v>
      </c>
      <c r="GR108" s="885">
        <v>20</v>
      </c>
      <c r="GS108" s="856">
        <v>11</v>
      </c>
      <c r="GT108" s="807">
        <v>31</v>
      </c>
      <c r="GU108" s="892">
        <v>35</v>
      </c>
      <c r="GV108" s="853">
        <f t="shared" si="1015"/>
        <v>145</v>
      </c>
      <c r="GW108" s="854">
        <f t="shared" si="1016"/>
        <v>185</v>
      </c>
      <c r="GX108" s="855">
        <f t="shared" si="1017"/>
        <v>141</v>
      </c>
      <c r="GY108" s="835">
        <f t="shared" ref="GY108:GY123" si="1226">HG108+HM108</f>
        <v>65</v>
      </c>
      <c r="GZ108" s="835">
        <f t="shared" ref="GZ108:GZ123" si="1227">HJ108+HP108</f>
        <v>80</v>
      </c>
      <c r="HA108" s="835">
        <f t="shared" ref="HA108:HA123" si="1228">HG108+HJ108</f>
        <v>103</v>
      </c>
      <c r="HB108" s="855">
        <f t="shared" ref="HB108:HB123" si="1229">SUM(HH108,HK108)</f>
        <v>123</v>
      </c>
      <c r="HC108" s="783">
        <f t="shared" si="1018"/>
        <v>93</v>
      </c>
      <c r="HD108" s="835">
        <f t="shared" ref="HD108:HD123" si="1230">HM108+HP108</f>
        <v>42</v>
      </c>
      <c r="HE108" s="855">
        <f t="shared" ref="HE108:HE123" si="1231">SUM(HN108,HQ108)</f>
        <v>62</v>
      </c>
      <c r="HF108" s="893">
        <f t="shared" si="1127"/>
        <v>48</v>
      </c>
      <c r="HG108" s="856">
        <v>53</v>
      </c>
      <c r="HH108" s="807">
        <v>70</v>
      </c>
      <c r="HI108" s="884">
        <v>45</v>
      </c>
      <c r="HJ108" s="848">
        <v>50</v>
      </c>
      <c r="HK108" s="807">
        <v>53</v>
      </c>
      <c r="HL108" s="884">
        <v>48</v>
      </c>
      <c r="HM108" s="848">
        <v>12</v>
      </c>
      <c r="HN108" s="807">
        <v>15</v>
      </c>
      <c r="HO108" s="891">
        <v>12</v>
      </c>
      <c r="HP108" s="856">
        <v>30</v>
      </c>
      <c r="HQ108" s="807">
        <v>47</v>
      </c>
      <c r="HR108" s="885">
        <v>36</v>
      </c>
      <c r="HS108" s="863">
        <f t="shared" ref="HS108:HS123" si="1232">HX108+IA108</f>
        <v>159</v>
      </c>
      <c r="HT108" s="854">
        <f t="shared" ref="HT108:HT123" si="1233">HY108+IB108</f>
        <v>202</v>
      </c>
      <c r="HU108" s="836">
        <f t="shared" ref="HU108:HU123" si="1234">HZ108+IC108</f>
        <v>158</v>
      </c>
      <c r="HV108" s="835">
        <f t="shared" ref="HV108:HV123" si="1235">ID108+IJ108</f>
        <v>58</v>
      </c>
      <c r="HW108" s="864">
        <f t="shared" ref="HW108:HW123" si="1236">IG108+IM108</f>
        <v>101</v>
      </c>
      <c r="HX108" s="835">
        <f t="shared" ref="HX108:HX123" si="1237">ID108+IG108</f>
        <v>109</v>
      </c>
      <c r="HY108" s="836">
        <f t="shared" ref="HY108:HY123" si="1238">SUM(IE108,IH108)</f>
        <v>131</v>
      </c>
      <c r="HZ108" s="884">
        <v>107</v>
      </c>
      <c r="IA108" s="835">
        <f t="shared" ref="IA108:IB123" si="1239">SUM(IJ108,IM108)</f>
        <v>50</v>
      </c>
      <c r="IB108" s="836">
        <f t="shared" si="1239"/>
        <v>71</v>
      </c>
      <c r="IC108" s="891">
        <v>51</v>
      </c>
      <c r="ID108" s="856">
        <v>28</v>
      </c>
      <c r="IE108" s="807">
        <v>36</v>
      </c>
      <c r="IF108" s="884">
        <v>29</v>
      </c>
      <c r="IG108" s="848">
        <v>81</v>
      </c>
      <c r="IH108" s="807">
        <v>95</v>
      </c>
      <c r="II108" s="884">
        <v>78</v>
      </c>
      <c r="IJ108" s="848">
        <v>30</v>
      </c>
      <c r="IK108" s="807">
        <v>43</v>
      </c>
      <c r="IL108" s="892">
        <v>29</v>
      </c>
      <c r="IM108" s="848">
        <v>20</v>
      </c>
      <c r="IN108" s="807">
        <v>28</v>
      </c>
      <c r="IO108" s="894">
        <v>22</v>
      </c>
      <c r="IP108" s="1945">
        <f t="shared" ref="IP108:IP123" si="1240">IQ108+IT108+IW108+IZ108+JC108+JF108</f>
        <v>1013</v>
      </c>
      <c r="IQ108" s="3236">
        <f t="shared" ref="IQ108:IQ123" si="1241">IR108+IS108</f>
        <v>63</v>
      </c>
      <c r="IR108" s="3237">
        <v>24</v>
      </c>
      <c r="IS108" s="3238">
        <v>39</v>
      </c>
      <c r="IT108" s="3236">
        <f t="shared" ref="IT108:IT123" si="1242">IU108+IV108</f>
        <v>67</v>
      </c>
      <c r="IU108" s="3237">
        <v>35</v>
      </c>
      <c r="IV108" s="3238">
        <v>32</v>
      </c>
      <c r="IW108" s="3236">
        <f t="shared" ref="IW108:IW123" si="1243">IX108+IY108</f>
        <v>244</v>
      </c>
      <c r="IX108" s="3237">
        <v>80</v>
      </c>
      <c r="IY108" s="3238">
        <v>164</v>
      </c>
      <c r="IZ108" s="3236">
        <f t="shared" ref="IZ108:IZ123" si="1244">JA108+JB108</f>
        <v>281</v>
      </c>
      <c r="JA108" s="3237">
        <v>98</v>
      </c>
      <c r="JB108" s="3238">
        <v>183</v>
      </c>
      <c r="JC108" s="3236">
        <f t="shared" ref="JC108:JC123" si="1245">JD108+JE108</f>
        <v>204</v>
      </c>
      <c r="JD108" s="3237">
        <v>80</v>
      </c>
      <c r="JE108" s="3238">
        <v>124</v>
      </c>
      <c r="JF108" s="3236">
        <f t="shared" ref="JF108:JF123" si="1246">JG108+JH108</f>
        <v>154</v>
      </c>
      <c r="JG108" s="3237">
        <v>89</v>
      </c>
      <c r="JH108" s="3239">
        <v>65</v>
      </c>
      <c r="JI108" s="78"/>
      <c r="JJ108" s="1050" t="s">
        <v>368</v>
      </c>
      <c r="JK108" s="1051" t="s">
        <v>368</v>
      </c>
      <c r="JL108" s="1052" t="s">
        <v>368</v>
      </c>
      <c r="JM108" s="1053">
        <f t="shared" si="982"/>
        <v>9.7706094235340438E-4</v>
      </c>
      <c r="JN108" s="1054">
        <f t="shared" si="983"/>
        <v>1.0662150932154225E-3</v>
      </c>
      <c r="JO108" s="1055">
        <f t="shared" si="984"/>
        <v>1.135092452457722E-3</v>
      </c>
      <c r="JP108" s="1056">
        <f t="shared" si="985"/>
        <v>1.059475078256682E-3</v>
      </c>
      <c r="JQ108" s="1057">
        <f t="shared" si="986"/>
        <v>1.3430544896392939E-3</v>
      </c>
      <c r="JR108" s="1056">
        <f t="shared" si="987"/>
        <v>1.3645224171539962E-3</v>
      </c>
      <c r="JS108" s="1058">
        <f t="shared" si="1163"/>
        <v>7.8052190121155642E-3</v>
      </c>
      <c r="JT108" s="1059">
        <f t="shared" si="1164"/>
        <v>8.5631532552575239E-3</v>
      </c>
      <c r="JU108" s="1060">
        <f t="shared" si="1165"/>
        <v>9.0563066019162617E-3</v>
      </c>
      <c r="JV108" s="1061">
        <f t="shared" si="1166"/>
        <v>8.7405641636869296E-3</v>
      </c>
      <c r="JW108" s="1060">
        <f t="shared" si="1167"/>
        <v>1.1104701471012402E-2</v>
      </c>
      <c r="JX108" s="1062">
        <f t="shared" si="1168"/>
        <v>1.1265544989027066E-2</v>
      </c>
      <c r="JY108" s="1058">
        <f t="shared" ref="JY108:JY123" si="1247">KE108/$KE$9</f>
        <v>7.8052190121155642E-3</v>
      </c>
      <c r="JZ108" s="1059">
        <f t="shared" ref="JZ108:JZ123" si="1248">KI108/$KI$9</f>
        <v>8.5631532552575239E-3</v>
      </c>
      <c r="KA108" s="1057">
        <f t="shared" ref="KA108:KA123" si="1249">KL108/$KL$9</f>
        <v>9.0563066019162617E-3</v>
      </c>
      <c r="KB108" s="1056">
        <f t="shared" ref="KB108:KB123" si="1250">KO108/$KO$9</f>
        <v>8.7405641636869296E-3</v>
      </c>
      <c r="KC108" s="1057">
        <f t="shared" ref="KC108:KC123" si="1251">KR108/$KR$9</f>
        <v>1.1104701471012402E-2</v>
      </c>
      <c r="KD108" s="1063">
        <f t="shared" ref="KD108:KD123" si="1252">KU108/$KU$9</f>
        <v>1.1265544989027066E-2</v>
      </c>
      <c r="KE108" s="1064">
        <f t="shared" ref="KE108:KE123" si="1253">SUM(LD108,LG108,LJ108,LT108,LW108,LZ108,MC108,MF108,MI108,MN108)</f>
        <v>67</v>
      </c>
      <c r="KF108" s="1065"/>
      <c r="KG108" s="1112">
        <f t="shared" si="988"/>
        <v>-1.4705882352941124E-2</v>
      </c>
      <c r="KH108" s="3305">
        <f t="shared" si="989"/>
        <v>-1</v>
      </c>
      <c r="KI108" s="1067">
        <f t="shared" ref="KI108:KI123" si="1254">SUM(LE108,LH108,LK108,LU108,LX108,MA108,MD108,MG108,MJ108,MQ108)</f>
        <v>68</v>
      </c>
      <c r="KJ108" s="1068" t="s">
        <v>353</v>
      </c>
      <c r="KK108" s="1113">
        <f t="shared" si="1019"/>
        <v>-1.4492753623188359E-2</v>
      </c>
      <c r="KL108" s="1070">
        <v>69</v>
      </c>
      <c r="KM108" s="1071" t="s">
        <v>353</v>
      </c>
      <c r="KN108" s="1072">
        <f t="shared" si="1020"/>
        <v>4.5454545454545414E-2</v>
      </c>
      <c r="KO108" s="1073">
        <v>66</v>
      </c>
      <c r="KP108" s="1071"/>
      <c r="KQ108" s="1074">
        <f t="shared" si="1021"/>
        <v>-0.1428571428571429</v>
      </c>
      <c r="KR108" s="1073">
        <v>77</v>
      </c>
      <c r="KS108" s="1071"/>
      <c r="KT108" s="1074">
        <f t="shared" si="1022"/>
        <v>0</v>
      </c>
      <c r="KU108" s="1073">
        <v>77</v>
      </c>
      <c r="KV108" s="1075"/>
      <c r="KW108" s="2779">
        <f t="shared" ref="KW108:KW123" si="1255">LD108+LG108+LJ108</f>
        <v>30</v>
      </c>
      <c r="KX108" s="2786">
        <f t="shared" si="1023"/>
        <v>-9.0909090909090939E-2</v>
      </c>
      <c r="KY108" s="2787">
        <f t="shared" si="1024"/>
        <v>-3</v>
      </c>
      <c r="KZ108" s="2703">
        <f t="shared" ref="KZ108:KZ123" si="1256">LE108+LH108+LK108</f>
        <v>33</v>
      </c>
      <c r="LA108" s="2786">
        <f t="shared" si="1025"/>
        <v>0</v>
      </c>
      <c r="LB108" s="2787">
        <f t="shared" si="1026"/>
        <v>0</v>
      </c>
      <c r="LC108" s="2952">
        <f t="shared" si="1039"/>
        <v>33</v>
      </c>
      <c r="LD108" s="1077">
        <v>2</v>
      </c>
      <c r="LE108" s="1078">
        <v>5</v>
      </c>
      <c r="LF108" s="2718">
        <v>6</v>
      </c>
      <c r="LG108" s="1077">
        <v>28</v>
      </c>
      <c r="LH108" s="2703">
        <v>28</v>
      </c>
      <c r="LI108" s="1079">
        <v>27</v>
      </c>
      <c r="LJ108" s="1077"/>
      <c r="LK108" s="2703"/>
      <c r="LL108" s="2704"/>
      <c r="LM108" s="2779">
        <f t="shared" si="1040"/>
        <v>36</v>
      </c>
      <c r="LN108" s="2786">
        <f t="shared" si="1027"/>
        <v>2.857142857142847E-2</v>
      </c>
      <c r="LO108" s="2787">
        <f t="shared" si="1028"/>
        <v>1</v>
      </c>
      <c r="LP108" s="2782">
        <f t="shared" si="1041"/>
        <v>35</v>
      </c>
      <c r="LQ108" s="2786">
        <f t="shared" si="1029"/>
        <v>-2.777777777777779E-2</v>
      </c>
      <c r="LR108" s="2787">
        <f t="shared" si="1042"/>
        <v>-1</v>
      </c>
      <c r="LS108" s="2783">
        <f t="shared" ref="LS108:LS123" si="1257">LY108+MB108+ME108+MH108+ML108+LV108</f>
        <v>36</v>
      </c>
      <c r="LT108" s="2837">
        <v>7</v>
      </c>
      <c r="LU108" s="1081">
        <v>5</v>
      </c>
      <c r="LV108" s="1084">
        <v>4</v>
      </c>
      <c r="LW108" s="1080">
        <v>20</v>
      </c>
      <c r="LX108" s="1081">
        <v>19</v>
      </c>
      <c r="LY108" s="1082">
        <v>22</v>
      </c>
      <c r="LZ108" s="1080"/>
      <c r="MA108" s="1081"/>
      <c r="MB108" s="1083"/>
      <c r="MC108" s="1080">
        <v>1</v>
      </c>
      <c r="MD108" s="1085">
        <v>1</v>
      </c>
      <c r="ME108" s="1086">
        <v>0</v>
      </c>
      <c r="MF108" s="1080"/>
      <c r="MG108" s="1081"/>
      <c r="MH108" s="1083"/>
      <c r="MI108" s="1080">
        <v>8</v>
      </c>
      <c r="MJ108" s="1085">
        <v>10</v>
      </c>
      <c r="MK108" s="1087" t="s">
        <v>353</v>
      </c>
      <c r="ML108" s="2863">
        <v>10</v>
      </c>
      <c r="MM108" s="2871" t="s">
        <v>353</v>
      </c>
      <c r="MN108" s="1088">
        <v>1</v>
      </c>
      <c r="MO108" s="2786" t="str">
        <f t="shared" si="1030"/>
        <v>-</v>
      </c>
      <c r="MP108" s="2787">
        <f t="shared" si="1031"/>
        <v>1</v>
      </c>
      <c r="MQ108" s="1085"/>
      <c r="MR108" s="3185"/>
      <c r="MS108" s="2786" t="str">
        <f t="shared" si="990"/>
        <v>-</v>
      </c>
      <c r="MT108" s="2787">
        <f t="shared" si="991"/>
        <v>0</v>
      </c>
      <c r="MU108" s="3147"/>
      <c r="MV108" s="3164"/>
      <c r="MW108" s="1089">
        <f t="shared" ref="MW108:MW123" si="1258">SUM(MX108:NR108)</f>
        <v>67</v>
      </c>
      <c r="MX108" s="1120">
        <v>0</v>
      </c>
      <c r="MY108" s="1090">
        <v>0</v>
      </c>
      <c r="MZ108" s="1091">
        <v>1</v>
      </c>
      <c r="NA108" s="1090">
        <v>0</v>
      </c>
      <c r="NB108" s="1091">
        <v>9</v>
      </c>
      <c r="NC108" s="1090">
        <v>3</v>
      </c>
      <c r="ND108" s="1091">
        <v>21</v>
      </c>
      <c r="NE108" s="1090">
        <v>4</v>
      </c>
      <c r="NF108" s="1091">
        <v>8</v>
      </c>
      <c r="NG108" s="1090">
        <v>2</v>
      </c>
      <c r="NH108" s="1090">
        <v>0</v>
      </c>
      <c r="NI108" s="1090">
        <v>2</v>
      </c>
      <c r="NJ108" s="1090">
        <v>0</v>
      </c>
      <c r="NK108" s="1090">
        <v>1</v>
      </c>
      <c r="NL108" s="1090">
        <v>0</v>
      </c>
      <c r="NM108" s="1090">
        <v>0</v>
      </c>
      <c r="NN108" s="1090">
        <v>0</v>
      </c>
      <c r="NO108" s="1090">
        <v>6</v>
      </c>
      <c r="NP108" s="1090">
        <v>5</v>
      </c>
      <c r="NQ108" s="1090">
        <v>1</v>
      </c>
      <c r="NR108" s="1134">
        <v>4</v>
      </c>
    </row>
    <row r="109" spans="1:382" s="88" customFormat="1" ht="20.100000000000001" customHeight="1">
      <c r="A109" s="566"/>
      <c r="B109" s="567" t="s">
        <v>780</v>
      </c>
      <c r="C109" s="567"/>
      <c r="D109" s="568" t="s">
        <v>778</v>
      </c>
      <c r="E109" s="569" t="s">
        <v>368</v>
      </c>
      <c r="F109" s="570" t="s">
        <v>368</v>
      </c>
      <c r="G109" s="571" t="s">
        <v>368</v>
      </c>
      <c r="H109" s="572">
        <f t="shared" si="969"/>
        <v>2.1222702346580889E-2</v>
      </c>
      <c r="I109" s="573">
        <f t="shared" si="970"/>
        <v>1.9289290076875819E-2</v>
      </c>
      <c r="J109" s="574">
        <f t="shared" si="971"/>
        <v>2.0338882677898202E-2</v>
      </c>
      <c r="K109" s="575">
        <f t="shared" si="1049"/>
        <v>2.0307689185383875E-2</v>
      </c>
      <c r="L109" s="576">
        <f t="shared" si="1050"/>
        <v>2.0786158653858768E-2</v>
      </c>
      <c r="M109" s="577">
        <f t="shared" si="1051"/>
        <v>2.0059957218854452E-2</v>
      </c>
      <c r="N109" s="578">
        <f t="shared" si="1150"/>
        <v>5.7341567767592937E-2</v>
      </c>
      <c r="O109" s="579">
        <f t="shared" si="1172"/>
        <v>5.109727239808335E-2</v>
      </c>
      <c r="P109" s="580">
        <f t="shared" si="1173"/>
        <v>5.3750251144691064E-2</v>
      </c>
      <c r="Q109" s="581">
        <f t="shared" si="1174"/>
        <v>5.2799366803346272E-2</v>
      </c>
      <c r="R109" s="580">
        <f t="shared" si="1175"/>
        <v>5.3659968390155792E-2</v>
      </c>
      <c r="S109" s="582">
        <f t="shared" si="1176"/>
        <v>5.1917641570700744E-2</v>
      </c>
      <c r="T109" s="578">
        <f t="shared" si="1177"/>
        <v>6.6098245732618466E-2</v>
      </c>
      <c r="U109" s="579">
        <f t="shared" si="1178"/>
        <v>5.8818967669076357E-2</v>
      </c>
      <c r="V109" s="574">
        <f t="shared" si="1179"/>
        <v>6.1841045518805371E-2</v>
      </c>
      <c r="W109" s="583">
        <f t="shared" si="1180"/>
        <v>6.0348748671272087E-2</v>
      </c>
      <c r="X109" s="574">
        <f t="shared" si="1181"/>
        <v>6.1180516762473068E-2</v>
      </c>
      <c r="Y109" s="584">
        <f t="shared" si="1182"/>
        <v>5.9061785432778978E-2</v>
      </c>
      <c r="Z109" s="2043">
        <f t="shared" si="1032"/>
        <v>27381</v>
      </c>
      <c r="AA109" s="2190">
        <f t="shared" si="1061"/>
        <v>0.12813645914877836</v>
      </c>
      <c r="AB109" s="2191">
        <f t="shared" si="972"/>
        <v>3110</v>
      </c>
      <c r="AC109" s="2032">
        <f t="shared" si="664"/>
        <v>24271</v>
      </c>
      <c r="AD109" s="585">
        <f t="shared" si="1062"/>
        <v>-4.5012787723785141E-2</v>
      </c>
      <c r="AE109" s="2025">
        <f t="shared" si="973"/>
        <v>-1144</v>
      </c>
      <c r="AF109" s="586" t="s">
        <v>142</v>
      </c>
      <c r="AG109" s="585">
        <f t="shared" si="974"/>
        <v>5.8296897772225797E-2</v>
      </c>
      <c r="AH109" s="2052">
        <v>24015</v>
      </c>
      <c r="AI109" s="585">
        <f t="shared" si="975"/>
        <v>1.0477152234284359E-2</v>
      </c>
      <c r="AJ109" s="587">
        <v>23766</v>
      </c>
      <c r="AK109" s="588">
        <f t="shared" si="992"/>
        <v>4.6775898520084569E-2</v>
      </c>
      <c r="AL109" s="2052">
        <v>22704</v>
      </c>
      <c r="AM109" s="589">
        <f t="shared" si="993"/>
        <v>-9.0967328635490063E-2</v>
      </c>
      <c r="AN109" s="2067">
        <v>24976</v>
      </c>
      <c r="AO109" s="585">
        <f t="shared" si="976"/>
        <v>-9.4392004441976596E-3</v>
      </c>
      <c r="AP109" s="2052">
        <v>25214</v>
      </c>
      <c r="AQ109" s="589">
        <f t="shared" si="977"/>
        <v>-3.498162890385792E-2</v>
      </c>
      <c r="AR109" s="2067">
        <v>26128</v>
      </c>
      <c r="AS109" s="585">
        <f t="shared" si="978"/>
        <v>7.1742073095697023E-2</v>
      </c>
      <c r="AT109" s="2052">
        <v>24379</v>
      </c>
      <c r="AU109" s="589" t="str">
        <f t="shared" si="979"/>
        <v>-</v>
      </c>
      <c r="AV109" s="2067" t="s">
        <v>368</v>
      </c>
      <c r="AW109" s="585" t="str">
        <f t="shared" si="980"/>
        <v>-</v>
      </c>
      <c r="AX109" s="2052" t="s">
        <v>368</v>
      </c>
      <c r="AY109" s="589" t="str">
        <f t="shared" si="994"/>
        <v>-</v>
      </c>
      <c r="AZ109" s="2081" t="s">
        <v>368</v>
      </c>
      <c r="BA109" s="2092">
        <f t="shared" si="1033"/>
        <v>11656</v>
      </c>
      <c r="BB109" s="2102">
        <f t="shared" si="1183"/>
        <v>10254</v>
      </c>
      <c r="BC109" s="2111">
        <v>10740</v>
      </c>
      <c r="BD109" s="590">
        <f t="shared" si="1184"/>
        <v>15725</v>
      </c>
      <c r="BE109" s="591">
        <f t="shared" si="1185"/>
        <v>14017</v>
      </c>
      <c r="BF109" s="2135">
        <v>14675</v>
      </c>
      <c r="BG109" s="2145">
        <f t="shared" si="1186"/>
        <v>14260</v>
      </c>
      <c r="BH109" s="593">
        <f t="shared" si="1187"/>
        <v>6326</v>
      </c>
      <c r="BI109" s="593">
        <f t="shared" si="1188"/>
        <v>7934</v>
      </c>
      <c r="BJ109" s="592">
        <f t="shared" si="1189"/>
        <v>13121</v>
      </c>
      <c r="BK109" s="593">
        <f t="shared" si="1190"/>
        <v>5330</v>
      </c>
      <c r="BL109" s="594">
        <f t="shared" si="1191"/>
        <v>7791</v>
      </c>
      <c r="BM109" s="2125">
        <f t="shared" si="1034"/>
        <v>27381</v>
      </c>
      <c r="BN109" s="3271"/>
      <c r="BO109" s="595"/>
      <c r="BP109" s="596">
        <f t="shared" si="1059"/>
        <v>11381</v>
      </c>
      <c r="BQ109" s="2162">
        <f t="shared" si="981"/>
        <v>9.3065693430656848E-2</v>
      </c>
      <c r="BR109" s="2163">
        <f t="shared" si="1035"/>
        <v>969</v>
      </c>
      <c r="BS109" s="597">
        <f t="shared" si="995"/>
        <v>10412</v>
      </c>
      <c r="BT109" s="598">
        <f t="shared" si="996"/>
        <v>-1.49479659413434E-2</v>
      </c>
      <c r="BU109" s="599">
        <v>10570</v>
      </c>
      <c r="BV109" s="598">
        <f t="shared" si="997"/>
        <v>6.2311557788944816E-2</v>
      </c>
      <c r="BW109" s="599">
        <v>9950</v>
      </c>
      <c r="BX109" s="598">
        <f t="shared" si="998"/>
        <v>5.4807590374218229E-2</v>
      </c>
      <c r="BY109" s="600">
        <v>9433</v>
      </c>
      <c r="BZ109" s="601">
        <f t="shared" si="1036"/>
        <v>3755</v>
      </c>
      <c r="CA109" s="602">
        <v>3411</v>
      </c>
      <c r="CB109" s="603">
        <v>3399</v>
      </c>
      <c r="CC109" s="604">
        <f t="shared" si="1037"/>
        <v>7626</v>
      </c>
      <c r="CD109" s="605">
        <v>7001</v>
      </c>
      <c r="CE109" s="603">
        <v>7171</v>
      </c>
      <c r="CF109" s="606">
        <f t="shared" si="454"/>
        <v>5874</v>
      </c>
      <c r="CG109" s="607">
        <v>1104</v>
      </c>
      <c r="CH109" s="608">
        <v>4770</v>
      </c>
      <c r="CI109" s="606">
        <f t="shared" si="1060"/>
        <v>5507</v>
      </c>
      <c r="CJ109" s="608">
        <v>2651</v>
      </c>
      <c r="CK109" s="609">
        <v>2856</v>
      </c>
      <c r="CL109" s="610">
        <f t="shared" si="800"/>
        <v>16000</v>
      </c>
      <c r="CM109" s="611">
        <f t="shared" si="999"/>
        <v>0.15448445053755688</v>
      </c>
      <c r="CN109" s="2006">
        <f t="shared" si="1000"/>
        <v>2141</v>
      </c>
      <c r="CO109" s="612">
        <f t="shared" si="1001"/>
        <v>13859</v>
      </c>
      <c r="CP109" s="613">
        <f t="shared" si="1002"/>
        <v>-6.6419669922532787E-2</v>
      </c>
      <c r="CQ109" s="614">
        <v>14845</v>
      </c>
      <c r="CR109" s="615">
        <f t="shared" si="1003"/>
        <v>5.5456807678634812E-2</v>
      </c>
      <c r="CS109" s="614">
        <v>14065</v>
      </c>
      <c r="CT109" s="615">
        <f t="shared" si="1003"/>
        <v>-1.86981092583548E-2</v>
      </c>
      <c r="CU109" s="616">
        <v>14333</v>
      </c>
      <c r="CV109" s="617">
        <f t="shared" ref="CV109:CV123" si="1259">SUM(DS109,DY109,EP109,EV109,FM109,FS109,GJ109,GP109,HG109,HM109,ID109,IJ109)</f>
        <v>7901</v>
      </c>
      <c r="CW109" s="618">
        <f t="shared" si="1192"/>
        <v>6843</v>
      </c>
      <c r="CX109" s="619">
        <v>2715</v>
      </c>
      <c r="CY109" s="620">
        <f t="shared" si="1193"/>
        <v>8099</v>
      </c>
      <c r="CZ109" s="621">
        <f t="shared" si="1194"/>
        <v>7016</v>
      </c>
      <c r="DA109" s="622">
        <v>7504</v>
      </c>
      <c r="DB109" s="606">
        <f t="shared" si="1195"/>
        <v>8386</v>
      </c>
      <c r="DC109" s="623">
        <f t="shared" si="1196"/>
        <v>5222</v>
      </c>
      <c r="DD109" s="624">
        <f t="shared" si="1197"/>
        <v>3164</v>
      </c>
      <c r="DE109" s="606">
        <f t="shared" si="1198"/>
        <v>7614</v>
      </c>
      <c r="DF109" s="624">
        <f t="shared" si="1199"/>
        <v>2679</v>
      </c>
      <c r="DG109" s="1140">
        <f t="shared" si="1200"/>
        <v>4935</v>
      </c>
      <c r="DH109" s="1146">
        <f t="shared" si="1201"/>
        <v>8055</v>
      </c>
      <c r="DI109" s="625">
        <f t="shared" si="1004"/>
        <v>7046</v>
      </c>
      <c r="DJ109" s="626">
        <f t="shared" si="1005"/>
        <v>7518</v>
      </c>
      <c r="DK109" s="627">
        <f t="shared" si="1202"/>
        <v>4588</v>
      </c>
      <c r="DL109" s="627">
        <f t="shared" si="1203"/>
        <v>3467</v>
      </c>
      <c r="DM109" s="628">
        <f t="shared" si="1204"/>
        <v>3528</v>
      </c>
      <c r="DN109" s="625">
        <f t="shared" si="1205"/>
        <v>3101</v>
      </c>
      <c r="DO109" s="629">
        <v>3316</v>
      </c>
      <c r="DP109" s="630">
        <f t="shared" si="1206"/>
        <v>4527</v>
      </c>
      <c r="DQ109" s="625">
        <f t="shared" si="1207"/>
        <v>3945</v>
      </c>
      <c r="DR109" s="631">
        <v>4202</v>
      </c>
      <c r="DS109" s="632">
        <v>3159</v>
      </c>
      <c r="DT109" s="633">
        <v>2773</v>
      </c>
      <c r="DU109" s="634">
        <v>2959</v>
      </c>
      <c r="DV109" s="635">
        <v>369</v>
      </c>
      <c r="DW109" s="636">
        <v>328</v>
      </c>
      <c r="DX109" s="637">
        <v>357</v>
      </c>
      <c r="DY109" s="635">
        <v>1429</v>
      </c>
      <c r="DZ109" s="636">
        <v>1235</v>
      </c>
      <c r="EA109" s="638">
        <v>1291</v>
      </c>
      <c r="EB109" s="639">
        <v>3098</v>
      </c>
      <c r="EC109" s="636">
        <v>2710</v>
      </c>
      <c r="ED109" s="640">
        <v>2911</v>
      </c>
      <c r="EE109" s="641">
        <f t="shared" si="1006"/>
        <v>107</v>
      </c>
      <c r="EF109" s="642">
        <f t="shared" si="1007"/>
        <v>108</v>
      </c>
      <c r="EG109" s="643">
        <f t="shared" si="1008"/>
        <v>104</v>
      </c>
      <c r="EH109" s="620">
        <f t="shared" si="1208"/>
        <v>56</v>
      </c>
      <c r="EI109" s="644">
        <f t="shared" si="1209"/>
        <v>51</v>
      </c>
      <c r="EJ109" s="645">
        <f t="shared" si="1210"/>
        <v>42</v>
      </c>
      <c r="EK109" s="643">
        <f t="shared" si="1211"/>
        <v>41</v>
      </c>
      <c r="EL109" s="646">
        <v>42</v>
      </c>
      <c r="EM109" s="645">
        <f t="shared" si="1212"/>
        <v>65</v>
      </c>
      <c r="EN109" s="642">
        <f t="shared" si="1213"/>
        <v>67</v>
      </c>
      <c r="EO109" s="646">
        <v>62</v>
      </c>
      <c r="EP109" s="647">
        <v>37</v>
      </c>
      <c r="EQ109" s="648">
        <v>36</v>
      </c>
      <c r="ER109" s="649">
        <v>37</v>
      </c>
      <c r="ES109" s="650">
        <v>5</v>
      </c>
      <c r="ET109" s="651">
        <v>5</v>
      </c>
      <c r="EU109" s="646">
        <v>5</v>
      </c>
      <c r="EV109" s="647">
        <v>19</v>
      </c>
      <c r="EW109" s="648">
        <v>20</v>
      </c>
      <c r="EX109" s="652">
        <v>17</v>
      </c>
      <c r="EY109" s="653">
        <v>46</v>
      </c>
      <c r="EZ109" s="648">
        <v>47</v>
      </c>
      <c r="FA109" s="654">
        <v>45</v>
      </c>
      <c r="FB109" s="641">
        <f t="shared" si="1009"/>
        <v>626</v>
      </c>
      <c r="FC109" s="655">
        <f t="shared" si="1010"/>
        <v>581</v>
      </c>
      <c r="FD109" s="656">
        <f t="shared" si="1011"/>
        <v>581</v>
      </c>
      <c r="FE109" s="657">
        <f t="shared" si="1214"/>
        <v>287</v>
      </c>
      <c r="FF109" s="657">
        <f t="shared" si="1215"/>
        <v>339</v>
      </c>
      <c r="FG109" s="645">
        <f t="shared" si="1216"/>
        <v>272</v>
      </c>
      <c r="FH109" s="656">
        <f t="shared" si="1217"/>
        <v>248</v>
      </c>
      <c r="FI109" s="658">
        <v>261</v>
      </c>
      <c r="FJ109" s="659">
        <f t="shared" si="1218"/>
        <v>354</v>
      </c>
      <c r="FK109" s="655">
        <f t="shared" si="1219"/>
        <v>333</v>
      </c>
      <c r="FL109" s="660">
        <v>320</v>
      </c>
      <c r="FM109" s="661">
        <v>163</v>
      </c>
      <c r="FN109" s="662">
        <v>151</v>
      </c>
      <c r="FO109" s="619">
        <v>155</v>
      </c>
      <c r="FP109" s="663">
        <v>109</v>
      </c>
      <c r="FQ109" s="662">
        <v>97</v>
      </c>
      <c r="FR109" s="619">
        <v>106</v>
      </c>
      <c r="FS109" s="663">
        <v>124</v>
      </c>
      <c r="FT109" s="662">
        <v>115</v>
      </c>
      <c r="FU109" s="664">
        <v>109</v>
      </c>
      <c r="FV109" s="665">
        <v>230</v>
      </c>
      <c r="FW109" s="662">
        <v>218</v>
      </c>
      <c r="FX109" s="666">
        <v>211</v>
      </c>
      <c r="FY109" s="641">
        <f t="shared" si="1012"/>
        <v>4313</v>
      </c>
      <c r="FZ109" s="667">
        <f t="shared" si="1013"/>
        <v>3434</v>
      </c>
      <c r="GA109" s="668">
        <f t="shared" si="1014"/>
        <v>4018</v>
      </c>
      <c r="GB109" s="620">
        <f t="shared" si="1220"/>
        <v>1854</v>
      </c>
      <c r="GC109" s="620">
        <f t="shared" si="1221"/>
        <v>2459</v>
      </c>
      <c r="GD109" s="645">
        <f t="shared" si="1222"/>
        <v>3226</v>
      </c>
      <c r="GE109" s="668">
        <f t="shared" si="1223"/>
        <v>2528</v>
      </c>
      <c r="GF109" s="669">
        <v>2975</v>
      </c>
      <c r="GG109" s="670">
        <f t="shared" si="1224"/>
        <v>1087</v>
      </c>
      <c r="GH109" s="667">
        <f t="shared" si="1225"/>
        <v>906</v>
      </c>
      <c r="GI109" s="671">
        <v>1043</v>
      </c>
      <c r="GJ109" s="672">
        <v>1500</v>
      </c>
      <c r="GK109" s="673">
        <v>1171</v>
      </c>
      <c r="GL109" s="674">
        <v>1420</v>
      </c>
      <c r="GM109" s="675">
        <v>1726</v>
      </c>
      <c r="GN109" s="673">
        <v>1357</v>
      </c>
      <c r="GO109" s="676">
        <v>1555</v>
      </c>
      <c r="GP109" s="675">
        <v>354</v>
      </c>
      <c r="GQ109" s="673">
        <v>298</v>
      </c>
      <c r="GR109" s="677">
        <v>336</v>
      </c>
      <c r="GS109" s="672">
        <v>733</v>
      </c>
      <c r="GT109" s="673">
        <v>608</v>
      </c>
      <c r="GU109" s="678">
        <v>707</v>
      </c>
      <c r="GV109" s="641">
        <f t="shared" si="1015"/>
        <v>514</v>
      </c>
      <c r="GW109" s="679">
        <f t="shared" si="1016"/>
        <v>527</v>
      </c>
      <c r="GX109" s="680">
        <f t="shared" si="1017"/>
        <v>538</v>
      </c>
      <c r="GY109" s="620">
        <f t="shared" si="1226"/>
        <v>269</v>
      </c>
      <c r="GZ109" s="620">
        <f t="shared" si="1227"/>
        <v>245</v>
      </c>
      <c r="HA109" s="645">
        <f t="shared" si="1228"/>
        <v>242</v>
      </c>
      <c r="HB109" s="680">
        <f t="shared" si="1229"/>
        <v>251</v>
      </c>
      <c r="HC109" s="681">
        <f t="shared" si="1018"/>
        <v>250</v>
      </c>
      <c r="HD109" s="645">
        <f t="shared" si="1230"/>
        <v>272</v>
      </c>
      <c r="HE109" s="680">
        <f t="shared" si="1231"/>
        <v>276</v>
      </c>
      <c r="HF109" s="682">
        <f t="shared" si="1127"/>
        <v>288</v>
      </c>
      <c r="HG109" s="683">
        <v>189</v>
      </c>
      <c r="HH109" s="591">
        <v>196</v>
      </c>
      <c r="HI109" s="684">
        <v>202</v>
      </c>
      <c r="HJ109" s="685">
        <v>53</v>
      </c>
      <c r="HK109" s="591">
        <v>55</v>
      </c>
      <c r="HL109" s="684">
        <v>48</v>
      </c>
      <c r="HM109" s="685">
        <v>80</v>
      </c>
      <c r="HN109" s="591">
        <v>78</v>
      </c>
      <c r="HO109" s="686">
        <v>84</v>
      </c>
      <c r="HP109" s="683">
        <v>192</v>
      </c>
      <c r="HQ109" s="591">
        <v>198</v>
      </c>
      <c r="HR109" s="687">
        <v>204</v>
      </c>
      <c r="HS109" s="688">
        <f t="shared" si="1232"/>
        <v>2385</v>
      </c>
      <c r="HT109" s="689">
        <f t="shared" si="1233"/>
        <v>2163</v>
      </c>
      <c r="HU109" s="690">
        <f t="shared" si="1234"/>
        <v>2086</v>
      </c>
      <c r="HV109" s="620">
        <f t="shared" si="1235"/>
        <v>847</v>
      </c>
      <c r="HW109" s="691">
        <f t="shared" si="1236"/>
        <v>1538</v>
      </c>
      <c r="HX109" s="645">
        <f t="shared" si="1237"/>
        <v>1076</v>
      </c>
      <c r="HY109" s="690">
        <f t="shared" si="1238"/>
        <v>960</v>
      </c>
      <c r="HZ109" s="692">
        <v>942</v>
      </c>
      <c r="IA109" s="645">
        <f t="shared" si="1239"/>
        <v>1309</v>
      </c>
      <c r="IB109" s="690">
        <f t="shared" si="1239"/>
        <v>1203</v>
      </c>
      <c r="IC109" s="693">
        <v>1144</v>
      </c>
      <c r="ID109" s="694">
        <v>174</v>
      </c>
      <c r="IE109" s="695">
        <v>151</v>
      </c>
      <c r="IF109" s="692">
        <v>154</v>
      </c>
      <c r="IG109" s="696">
        <v>902</v>
      </c>
      <c r="IH109" s="695">
        <v>809</v>
      </c>
      <c r="II109" s="692">
        <v>788</v>
      </c>
      <c r="IJ109" s="696">
        <v>673</v>
      </c>
      <c r="IK109" s="695">
        <v>619</v>
      </c>
      <c r="IL109" s="697">
        <v>577</v>
      </c>
      <c r="IM109" s="696">
        <v>636</v>
      </c>
      <c r="IN109" s="695">
        <v>584</v>
      </c>
      <c r="IO109" s="698">
        <v>567</v>
      </c>
      <c r="IP109" s="1943">
        <f t="shared" si="1240"/>
        <v>27381</v>
      </c>
      <c r="IQ109" s="3216">
        <f t="shared" si="1241"/>
        <v>2260</v>
      </c>
      <c r="IR109" s="3230">
        <v>801</v>
      </c>
      <c r="IS109" s="3231">
        <v>1459</v>
      </c>
      <c r="IT109" s="3216">
        <f t="shared" si="1242"/>
        <v>2854</v>
      </c>
      <c r="IU109" s="3230">
        <v>1169</v>
      </c>
      <c r="IV109" s="3231">
        <v>1685</v>
      </c>
      <c r="IW109" s="3216">
        <f t="shared" si="1243"/>
        <v>5822</v>
      </c>
      <c r="IX109" s="3230">
        <v>2072</v>
      </c>
      <c r="IY109" s="3231">
        <v>3750</v>
      </c>
      <c r="IZ109" s="3216">
        <f t="shared" si="1244"/>
        <v>4873</v>
      </c>
      <c r="JA109" s="3230">
        <v>1887</v>
      </c>
      <c r="JB109" s="3231">
        <v>2986</v>
      </c>
      <c r="JC109" s="3216">
        <f t="shared" si="1245"/>
        <v>3343</v>
      </c>
      <c r="JD109" s="3230">
        <v>1466</v>
      </c>
      <c r="JE109" s="3231">
        <v>1877</v>
      </c>
      <c r="JF109" s="3216">
        <f t="shared" si="1246"/>
        <v>8229</v>
      </c>
      <c r="JG109" s="3230">
        <v>4261</v>
      </c>
      <c r="JH109" s="3232">
        <v>3968</v>
      </c>
      <c r="JI109" s="87"/>
      <c r="JJ109" s="970" t="s">
        <v>368</v>
      </c>
      <c r="JK109" s="971" t="s">
        <v>368</v>
      </c>
      <c r="JL109" s="972" t="s">
        <v>765</v>
      </c>
      <c r="JM109" s="973">
        <f t="shared" si="982"/>
        <v>2.2180741691336239E-2</v>
      </c>
      <c r="JN109" s="974">
        <f t="shared" si="983"/>
        <v>2.3472411684463051E-2</v>
      </c>
      <c r="JO109" s="975">
        <f t="shared" si="984"/>
        <v>2.4017898269395276E-2</v>
      </c>
      <c r="JP109" s="976">
        <f t="shared" si="985"/>
        <v>2.1462396661048239E-2</v>
      </c>
      <c r="JQ109" s="977">
        <f t="shared" si="986"/>
        <v>1.8227168073676133E-2</v>
      </c>
      <c r="JR109" s="976">
        <f t="shared" si="987"/>
        <v>1.6888180046074782E-2</v>
      </c>
      <c r="JS109" s="978">
        <f t="shared" si="1163"/>
        <v>0.1771901211556384</v>
      </c>
      <c r="JT109" s="979">
        <f t="shared" si="1164"/>
        <v>0.18851530034000755</v>
      </c>
      <c r="JU109" s="980">
        <f t="shared" si="1165"/>
        <v>0.1916261976637354</v>
      </c>
      <c r="JV109" s="981">
        <f t="shared" si="1166"/>
        <v>0.17706264070983976</v>
      </c>
      <c r="JW109" s="980">
        <f t="shared" si="1167"/>
        <v>0.1507066628208826</v>
      </c>
      <c r="JX109" s="982">
        <f t="shared" si="1168"/>
        <v>0.13942940746159474</v>
      </c>
      <c r="JY109" s="978">
        <f t="shared" si="1247"/>
        <v>0.1771901211556384</v>
      </c>
      <c r="JZ109" s="979">
        <f t="shared" si="1248"/>
        <v>0.18851530034000755</v>
      </c>
      <c r="KA109" s="977">
        <f t="shared" si="1249"/>
        <v>0.1916261976637354</v>
      </c>
      <c r="KB109" s="976">
        <f t="shared" si="1250"/>
        <v>0.17706264070983976</v>
      </c>
      <c r="KC109" s="977">
        <f t="shared" si="1251"/>
        <v>0.1507066628208826</v>
      </c>
      <c r="KD109" s="983">
        <f t="shared" si="1252"/>
        <v>0.13942940746159474</v>
      </c>
      <c r="KE109" s="984">
        <f t="shared" si="1253"/>
        <v>1521</v>
      </c>
      <c r="KF109" s="985"/>
      <c r="KG109" s="986">
        <f t="shared" si="988"/>
        <v>1.6032064128256529E-2</v>
      </c>
      <c r="KH109" s="3300">
        <f t="shared" si="989"/>
        <v>24</v>
      </c>
      <c r="KI109" s="987">
        <f t="shared" si="1254"/>
        <v>1497</v>
      </c>
      <c r="KJ109" s="988" t="s">
        <v>353</v>
      </c>
      <c r="KK109" s="989">
        <f t="shared" si="1019"/>
        <v>2.5342465753424692E-2</v>
      </c>
      <c r="KL109" s="990">
        <v>1460</v>
      </c>
      <c r="KM109" s="991" t="s">
        <v>353</v>
      </c>
      <c r="KN109" s="992">
        <f t="shared" si="1020"/>
        <v>9.1997008227374666E-2</v>
      </c>
      <c r="KO109" s="993">
        <v>1337</v>
      </c>
      <c r="KP109" s="991" t="s">
        <v>353</v>
      </c>
      <c r="KQ109" s="994">
        <f t="shared" si="1021"/>
        <v>0.27942583732057424</v>
      </c>
      <c r="KR109" s="993">
        <v>1045</v>
      </c>
      <c r="KS109" s="991" t="s">
        <v>353</v>
      </c>
      <c r="KT109" s="994">
        <f t="shared" si="1022"/>
        <v>9.6537250786988382E-2</v>
      </c>
      <c r="KU109" s="993">
        <v>953</v>
      </c>
      <c r="KV109" s="995" t="s">
        <v>353</v>
      </c>
      <c r="KW109" s="2769">
        <f t="shared" si="1255"/>
        <v>19</v>
      </c>
      <c r="KX109" s="2770">
        <f t="shared" si="1023"/>
        <v>0.35714285714285721</v>
      </c>
      <c r="KY109" s="2771">
        <f t="shared" si="1024"/>
        <v>5</v>
      </c>
      <c r="KZ109" s="2964">
        <f t="shared" si="1256"/>
        <v>14</v>
      </c>
      <c r="LA109" s="2770">
        <f t="shared" si="1025"/>
        <v>0</v>
      </c>
      <c r="LB109" s="2771">
        <f t="shared" si="1026"/>
        <v>0</v>
      </c>
      <c r="LC109" s="2950">
        <f t="shared" si="1039"/>
        <v>14</v>
      </c>
      <c r="LD109" s="996">
        <v>14</v>
      </c>
      <c r="LE109" s="997">
        <v>8</v>
      </c>
      <c r="LF109" s="2716">
        <v>8</v>
      </c>
      <c r="LG109" s="996">
        <v>5</v>
      </c>
      <c r="LH109" s="2699">
        <v>6</v>
      </c>
      <c r="LI109" s="998">
        <v>6</v>
      </c>
      <c r="LJ109" s="996"/>
      <c r="LK109" s="2699"/>
      <c r="LL109" s="2700"/>
      <c r="LM109" s="2769">
        <f t="shared" si="1040"/>
        <v>1502</v>
      </c>
      <c r="LN109" s="2770">
        <f t="shared" si="1027"/>
        <v>1.2811867835468727E-2</v>
      </c>
      <c r="LO109" s="2771">
        <f t="shared" si="1028"/>
        <v>19</v>
      </c>
      <c r="LP109" s="2772">
        <f t="shared" si="1041"/>
        <v>1483</v>
      </c>
      <c r="LQ109" s="2770">
        <f t="shared" si="1029"/>
        <v>2.5587828492392717E-2</v>
      </c>
      <c r="LR109" s="2771">
        <f t="shared" si="1042"/>
        <v>37</v>
      </c>
      <c r="LS109" s="2773">
        <f t="shared" si="1257"/>
        <v>1446</v>
      </c>
      <c r="LT109" s="2835">
        <v>188</v>
      </c>
      <c r="LU109" s="1000">
        <v>207</v>
      </c>
      <c r="LV109" s="1001">
        <v>202</v>
      </c>
      <c r="LW109" s="999">
        <v>1219</v>
      </c>
      <c r="LX109" s="1000">
        <v>1176</v>
      </c>
      <c r="LY109" s="1002">
        <v>1145</v>
      </c>
      <c r="LZ109" s="999"/>
      <c r="MA109" s="1000"/>
      <c r="MB109" s="1002"/>
      <c r="MC109" s="999">
        <v>95</v>
      </c>
      <c r="MD109" s="1003">
        <v>99</v>
      </c>
      <c r="ME109" s="1002">
        <v>99</v>
      </c>
      <c r="MF109" s="999"/>
      <c r="MG109" s="1000"/>
      <c r="MH109" s="1002"/>
      <c r="MI109" s="999">
        <v>0</v>
      </c>
      <c r="MJ109" s="1003">
        <v>1</v>
      </c>
      <c r="MK109" s="1004" t="s">
        <v>353</v>
      </c>
      <c r="ML109" s="2861">
        <v>0</v>
      </c>
      <c r="MM109" s="2869" t="s">
        <v>353</v>
      </c>
      <c r="MN109" s="1005">
        <v>0</v>
      </c>
      <c r="MO109" s="2770" t="str">
        <f t="shared" si="1030"/>
        <v>-</v>
      </c>
      <c r="MP109" s="2771">
        <f t="shared" si="1031"/>
        <v>0</v>
      </c>
      <c r="MQ109" s="1006"/>
      <c r="MR109" s="3183"/>
      <c r="MS109" s="2770" t="str">
        <f t="shared" si="990"/>
        <v>-</v>
      </c>
      <c r="MT109" s="2771">
        <f t="shared" si="991"/>
        <v>0</v>
      </c>
      <c r="MU109" s="3145"/>
      <c r="MV109" s="3162"/>
      <c r="MW109" s="1007">
        <f t="shared" si="1258"/>
        <v>1521</v>
      </c>
      <c r="MX109" s="1130">
        <v>0</v>
      </c>
      <c r="MY109" s="1008">
        <v>0</v>
      </c>
      <c r="MZ109" s="1009">
        <v>0</v>
      </c>
      <c r="NA109" s="1008">
        <v>11</v>
      </c>
      <c r="NB109" s="1009">
        <v>485</v>
      </c>
      <c r="NC109" s="1008">
        <v>3</v>
      </c>
      <c r="ND109" s="1009">
        <v>9</v>
      </c>
      <c r="NE109" s="1008">
        <v>54</v>
      </c>
      <c r="NF109" s="1009">
        <v>643</v>
      </c>
      <c r="NG109" s="1008">
        <v>16</v>
      </c>
      <c r="NH109" s="1008">
        <v>7</v>
      </c>
      <c r="NI109" s="1008">
        <v>16</v>
      </c>
      <c r="NJ109" s="1008">
        <v>0</v>
      </c>
      <c r="NK109" s="1008">
        <v>10</v>
      </c>
      <c r="NL109" s="1008">
        <v>9</v>
      </c>
      <c r="NM109" s="1008">
        <v>2</v>
      </c>
      <c r="NN109" s="1008">
        <v>9</v>
      </c>
      <c r="NO109" s="1008">
        <v>188</v>
      </c>
      <c r="NP109" s="1008">
        <v>0</v>
      </c>
      <c r="NQ109" s="1008">
        <v>19</v>
      </c>
      <c r="NR109" s="1131">
        <v>40</v>
      </c>
    </row>
    <row r="110" spans="1:382" s="91" customFormat="1" ht="20.100000000000001" customHeight="1">
      <c r="A110" s="782"/>
      <c r="B110" s="783" t="s">
        <v>603</v>
      </c>
      <c r="C110" s="783"/>
      <c r="D110" s="784" t="s">
        <v>138</v>
      </c>
      <c r="E110" s="785" t="s">
        <v>368</v>
      </c>
      <c r="F110" s="786" t="s">
        <v>368</v>
      </c>
      <c r="G110" s="787" t="s">
        <v>368</v>
      </c>
      <c r="H110" s="788">
        <f t="shared" si="969"/>
        <v>3.3677601875714537E-2</v>
      </c>
      <c r="I110" s="789">
        <f t="shared" si="970"/>
        <v>3.3358685743759456E-2</v>
      </c>
      <c r="J110" s="790">
        <f t="shared" si="971"/>
        <v>3.2977559606170728E-2</v>
      </c>
      <c r="K110" s="791">
        <f t="shared" si="1049"/>
        <v>3.3202627864872478E-2</v>
      </c>
      <c r="L110" s="792">
        <f t="shared" si="1050"/>
        <v>3.4359347080570639E-2</v>
      </c>
      <c r="M110" s="793">
        <f t="shared" si="1051"/>
        <v>3.4931750731352608E-2</v>
      </c>
      <c r="N110" s="794">
        <f t="shared" si="1150"/>
        <v>9.0993430462799493E-2</v>
      </c>
      <c r="O110" s="795">
        <f t="shared" si="1172"/>
        <v>8.8367059933136274E-2</v>
      </c>
      <c r="P110" s="796">
        <f t="shared" si="1173"/>
        <v>8.7150908879418829E-2</v>
      </c>
      <c r="Q110" s="797">
        <f t="shared" si="1174"/>
        <v>8.6325810458737787E-2</v>
      </c>
      <c r="R110" s="796">
        <f t="shared" si="1175"/>
        <v>8.8699480695416569E-2</v>
      </c>
      <c r="S110" s="798">
        <f t="shared" si="1176"/>
        <v>9.0407676054405597E-2</v>
      </c>
      <c r="T110" s="794">
        <f t="shared" si="1177"/>
        <v>0.1048891120515055</v>
      </c>
      <c r="U110" s="795">
        <f t="shared" si="1178"/>
        <v>0.10172087466284088</v>
      </c>
      <c r="V110" s="790">
        <f t="shared" si="1179"/>
        <v>0.10026936076092589</v>
      </c>
      <c r="W110" s="799">
        <f t="shared" si="1180"/>
        <v>9.8668884773217877E-2</v>
      </c>
      <c r="X110" s="790">
        <f t="shared" si="1181"/>
        <v>0.10113088449944267</v>
      </c>
      <c r="Y110" s="800">
        <f t="shared" si="1182"/>
        <v>0.10284825356194281</v>
      </c>
      <c r="Z110" s="2045">
        <f t="shared" si="1032"/>
        <v>43450</v>
      </c>
      <c r="AA110" s="2194">
        <f t="shared" si="1061"/>
        <v>3.5164625720684128E-2</v>
      </c>
      <c r="AB110" s="2195">
        <f t="shared" si="972"/>
        <v>1476</v>
      </c>
      <c r="AC110" s="2034">
        <f t="shared" si="664"/>
        <v>41974</v>
      </c>
      <c r="AD110" s="801">
        <f t="shared" si="1062"/>
        <v>1.8588623568239093E-2</v>
      </c>
      <c r="AE110" s="2018">
        <f t="shared" si="973"/>
        <v>766</v>
      </c>
      <c r="AF110" s="802" t="s">
        <v>143</v>
      </c>
      <c r="AG110" s="801">
        <f t="shared" si="974"/>
        <v>4.9511002444987851E-2</v>
      </c>
      <c r="AH110" s="2054">
        <v>39264</v>
      </c>
      <c r="AI110" s="801">
        <f t="shared" si="975"/>
        <v>-5.3455517373046657E-4</v>
      </c>
      <c r="AJ110" s="803">
        <v>39285</v>
      </c>
      <c r="AK110" s="804">
        <f t="shared" si="992"/>
        <v>-6.3486442735734006E-3</v>
      </c>
      <c r="AL110" s="2054">
        <v>39536</v>
      </c>
      <c r="AM110" s="805">
        <f t="shared" si="993"/>
        <v>5.6970993182729579E-2</v>
      </c>
      <c r="AN110" s="2069">
        <v>37405</v>
      </c>
      <c r="AO110" s="801">
        <f t="shared" si="976"/>
        <v>5.1913720858291823E-2</v>
      </c>
      <c r="AP110" s="2054">
        <v>35559</v>
      </c>
      <c r="AQ110" s="805">
        <f t="shared" si="977"/>
        <v>-7.0741650551403357E-2</v>
      </c>
      <c r="AR110" s="2069">
        <v>38266</v>
      </c>
      <c r="AS110" s="801">
        <f t="shared" si="978"/>
        <v>5.4363100322376123E-2</v>
      </c>
      <c r="AT110" s="2054">
        <v>36293</v>
      </c>
      <c r="AU110" s="805" t="str">
        <f t="shared" si="979"/>
        <v>-</v>
      </c>
      <c r="AV110" s="2069" t="s">
        <v>368</v>
      </c>
      <c r="AW110" s="801" t="str">
        <f t="shared" si="980"/>
        <v>-</v>
      </c>
      <c r="AX110" s="2054" t="s">
        <v>368</v>
      </c>
      <c r="AY110" s="805" t="str">
        <f t="shared" si="994"/>
        <v>-</v>
      </c>
      <c r="AZ110" s="2083" t="s">
        <v>368</v>
      </c>
      <c r="BA110" s="2094">
        <f t="shared" si="1033"/>
        <v>17728</v>
      </c>
      <c r="BB110" s="2104">
        <f t="shared" si="1183"/>
        <v>17126</v>
      </c>
      <c r="BC110" s="2113">
        <v>16773</v>
      </c>
      <c r="BD110" s="806">
        <f t="shared" si="1184"/>
        <v>25722</v>
      </c>
      <c r="BE110" s="807">
        <f t="shared" si="1185"/>
        <v>24848</v>
      </c>
      <c r="BF110" s="2137">
        <v>24435</v>
      </c>
      <c r="BG110" s="2147">
        <f t="shared" si="1186"/>
        <v>24932</v>
      </c>
      <c r="BH110" s="806">
        <f t="shared" si="1187"/>
        <v>10495</v>
      </c>
      <c r="BI110" s="806">
        <f t="shared" si="1188"/>
        <v>14437</v>
      </c>
      <c r="BJ110" s="806">
        <f t="shared" si="1189"/>
        <v>18518</v>
      </c>
      <c r="BK110" s="806">
        <f t="shared" si="1190"/>
        <v>7233</v>
      </c>
      <c r="BL110" s="808">
        <f t="shared" si="1191"/>
        <v>11285</v>
      </c>
      <c r="BM110" s="2127">
        <f t="shared" si="1034"/>
        <v>43450</v>
      </c>
      <c r="BN110" s="3275"/>
      <c r="BO110" s="881"/>
      <c r="BP110" s="811">
        <f t="shared" si="1059"/>
        <v>25118</v>
      </c>
      <c r="BQ110" s="2166">
        <f t="shared" si="981"/>
        <v>2.5350042862391398E-2</v>
      </c>
      <c r="BR110" s="2167">
        <f t="shared" si="1035"/>
        <v>621</v>
      </c>
      <c r="BS110" s="813">
        <f t="shared" si="995"/>
        <v>24497</v>
      </c>
      <c r="BT110" s="812">
        <f t="shared" si="996"/>
        <v>1.9646201873048996E-2</v>
      </c>
      <c r="BU110" s="814">
        <v>24025</v>
      </c>
      <c r="BV110" s="812">
        <f t="shared" si="997"/>
        <v>5.739184014788079E-2</v>
      </c>
      <c r="BW110" s="814">
        <v>22721</v>
      </c>
      <c r="BX110" s="812">
        <f t="shared" si="998"/>
        <v>6.1183503806454542E-2</v>
      </c>
      <c r="BY110" s="815">
        <v>21411</v>
      </c>
      <c r="BZ110" s="816">
        <f t="shared" si="1036"/>
        <v>8801</v>
      </c>
      <c r="CA110" s="817">
        <v>8581</v>
      </c>
      <c r="CB110" s="911">
        <v>8377</v>
      </c>
      <c r="CC110" s="819">
        <f t="shared" si="1037"/>
        <v>16317</v>
      </c>
      <c r="CD110" s="820">
        <v>15916</v>
      </c>
      <c r="CE110" s="911">
        <v>15648</v>
      </c>
      <c r="CF110" s="821">
        <f t="shared" ref="CF110:CF164" si="1260">CG110+CH110</f>
        <v>14233</v>
      </c>
      <c r="CG110" s="822">
        <v>3959</v>
      </c>
      <c r="CH110" s="823">
        <v>10274</v>
      </c>
      <c r="CI110" s="821">
        <f t="shared" si="1060"/>
        <v>10885</v>
      </c>
      <c r="CJ110" s="823">
        <v>4842</v>
      </c>
      <c r="CK110" s="824">
        <v>6043</v>
      </c>
      <c r="CL110" s="825">
        <f t="shared" si="800"/>
        <v>18332</v>
      </c>
      <c r="CM110" s="826">
        <f t="shared" si="999"/>
        <v>4.8921439606339767E-2</v>
      </c>
      <c r="CN110" s="2008">
        <f t="shared" si="1000"/>
        <v>855</v>
      </c>
      <c r="CO110" s="827">
        <f t="shared" si="1001"/>
        <v>17477</v>
      </c>
      <c r="CP110" s="828">
        <f t="shared" si="1002"/>
        <v>1.710993423732754E-2</v>
      </c>
      <c r="CQ110" s="829">
        <v>17183</v>
      </c>
      <c r="CR110" s="830">
        <f t="shared" si="1003"/>
        <v>3.8687057970138383E-2</v>
      </c>
      <c r="CS110" s="829">
        <v>16543</v>
      </c>
      <c r="CT110" s="830">
        <f t="shared" si="1003"/>
        <v>-7.4465704375069941E-2</v>
      </c>
      <c r="CU110" s="831">
        <v>17874</v>
      </c>
      <c r="CV110" s="832">
        <f t="shared" si="1259"/>
        <v>8927</v>
      </c>
      <c r="CW110" s="833">
        <f t="shared" si="1192"/>
        <v>8545</v>
      </c>
      <c r="CX110" s="900">
        <v>2716</v>
      </c>
      <c r="CY110" s="835">
        <f t="shared" si="1193"/>
        <v>9405</v>
      </c>
      <c r="CZ110" s="836">
        <f t="shared" si="1194"/>
        <v>8932</v>
      </c>
      <c r="DA110" s="901">
        <v>8787</v>
      </c>
      <c r="DB110" s="821">
        <f t="shared" si="1195"/>
        <v>10699</v>
      </c>
      <c r="DC110" s="821">
        <f t="shared" si="1196"/>
        <v>6536</v>
      </c>
      <c r="DD110" s="838">
        <f t="shared" si="1197"/>
        <v>4163</v>
      </c>
      <c r="DE110" s="821">
        <f t="shared" si="1198"/>
        <v>7633</v>
      </c>
      <c r="DF110" s="838">
        <f t="shared" si="1199"/>
        <v>2391</v>
      </c>
      <c r="DG110" s="1142">
        <f t="shared" si="1200"/>
        <v>5242</v>
      </c>
      <c r="DH110" s="1148">
        <f t="shared" si="1201"/>
        <v>10088</v>
      </c>
      <c r="DI110" s="833">
        <f t="shared" si="1004"/>
        <v>9710</v>
      </c>
      <c r="DJ110" s="841">
        <f t="shared" si="1005"/>
        <v>9596</v>
      </c>
      <c r="DK110" s="840">
        <f t="shared" si="1202"/>
        <v>5551</v>
      </c>
      <c r="DL110" s="840">
        <f t="shared" si="1203"/>
        <v>4537</v>
      </c>
      <c r="DM110" s="840">
        <f t="shared" si="1204"/>
        <v>4475</v>
      </c>
      <c r="DN110" s="833">
        <f t="shared" si="1205"/>
        <v>4282</v>
      </c>
      <c r="DO110" s="875">
        <v>4231</v>
      </c>
      <c r="DP110" s="843">
        <f t="shared" si="1206"/>
        <v>5613</v>
      </c>
      <c r="DQ110" s="833">
        <f t="shared" si="1207"/>
        <v>5428</v>
      </c>
      <c r="DR110" s="902">
        <v>5365</v>
      </c>
      <c r="DS110" s="903">
        <v>3957</v>
      </c>
      <c r="DT110" s="904">
        <v>3807</v>
      </c>
      <c r="DU110" s="905">
        <v>3761</v>
      </c>
      <c r="DV110" s="848">
        <v>518</v>
      </c>
      <c r="DW110" s="807">
        <v>475</v>
      </c>
      <c r="DX110" s="890">
        <v>470</v>
      </c>
      <c r="DY110" s="848">
        <v>1594</v>
      </c>
      <c r="DZ110" s="807">
        <v>1543</v>
      </c>
      <c r="EA110" s="907">
        <v>1519</v>
      </c>
      <c r="EB110" s="851">
        <v>4019</v>
      </c>
      <c r="EC110" s="807">
        <v>3885</v>
      </c>
      <c r="ED110" s="908">
        <v>3846</v>
      </c>
      <c r="EE110" s="853">
        <f t="shared" si="1006"/>
        <v>51</v>
      </c>
      <c r="EF110" s="854">
        <f t="shared" si="1007"/>
        <v>50</v>
      </c>
      <c r="EG110" s="855">
        <f t="shared" si="1008"/>
        <v>54</v>
      </c>
      <c r="EH110" s="835">
        <f t="shared" si="1208"/>
        <v>23</v>
      </c>
      <c r="EI110" s="853">
        <f t="shared" si="1209"/>
        <v>28</v>
      </c>
      <c r="EJ110" s="835">
        <f t="shared" si="1210"/>
        <v>25</v>
      </c>
      <c r="EK110" s="855">
        <f t="shared" si="1211"/>
        <v>24</v>
      </c>
      <c r="EL110" s="886">
        <v>23</v>
      </c>
      <c r="EM110" s="835">
        <f t="shared" si="1212"/>
        <v>26</v>
      </c>
      <c r="EN110" s="854">
        <f t="shared" si="1213"/>
        <v>26</v>
      </c>
      <c r="EO110" s="886">
        <v>31</v>
      </c>
      <c r="EP110" s="856">
        <v>15</v>
      </c>
      <c r="EQ110" s="807">
        <v>15</v>
      </c>
      <c r="ER110" s="884">
        <v>15</v>
      </c>
      <c r="ES110" s="857">
        <v>10</v>
      </c>
      <c r="ET110" s="858">
        <v>9</v>
      </c>
      <c r="EU110" s="886">
        <v>8</v>
      </c>
      <c r="EV110" s="856">
        <v>8</v>
      </c>
      <c r="EW110" s="807">
        <v>8</v>
      </c>
      <c r="EX110" s="891">
        <v>9</v>
      </c>
      <c r="EY110" s="851">
        <v>18</v>
      </c>
      <c r="EZ110" s="807">
        <v>18</v>
      </c>
      <c r="FA110" s="892">
        <v>22</v>
      </c>
      <c r="FB110" s="853">
        <f t="shared" si="1009"/>
        <v>744</v>
      </c>
      <c r="FC110" s="854">
        <f t="shared" si="1010"/>
        <v>702</v>
      </c>
      <c r="FD110" s="855">
        <f t="shared" si="1011"/>
        <v>687</v>
      </c>
      <c r="FE110" s="835">
        <f t="shared" si="1214"/>
        <v>360</v>
      </c>
      <c r="FF110" s="835">
        <f t="shared" si="1215"/>
        <v>384</v>
      </c>
      <c r="FG110" s="835">
        <f t="shared" si="1216"/>
        <v>406</v>
      </c>
      <c r="FH110" s="855">
        <f t="shared" si="1217"/>
        <v>381</v>
      </c>
      <c r="FI110" s="783">
        <v>378</v>
      </c>
      <c r="FJ110" s="860">
        <f t="shared" si="1218"/>
        <v>338</v>
      </c>
      <c r="FK110" s="854">
        <f t="shared" si="1219"/>
        <v>321</v>
      </c>
      <c r="FL110" s="893">
        <v>309</v>
      </c>
      <c r="FM110" s="856">
        <v>241</v>
      </c>
      <c r="FN110" s="807">
        <v>222</v>
      </c>
      <c r="FO110" s="884">
        <v>220</v>
      </c>
      <c r="FP110" s="848">
        <v>165</v>
      </c>
      <c r="FQ110" s="807">
        <v>159</v>
      </c>
      <c r="FR110" s="884">
        <v>158</v>
      </c>
      <c r="FS110" s="848">
        <v>119</v>
      </c>
      <c r="FT110" s="807">
        <v>116</v>
      </c>
      <c r="FU110" s="891">
        <v>109</v>
      </c>
      <c r="FV110" s="851">
        <v>219</v>
      </c>
      <c r="FW110" s="807">
        <v>205</v>
      </c>
      <c r="FX110" s="892">
        <v>200</v>
      </c>
      <c r="FY110" s="853">
        <f t="shared" si="1012"/>
        <v>5528</v>
      </c>
      <c r="FZ110" s="854">
        <f t="shared" si="1013"/>
        <v>5276</v>
      </c>
      <c r="GA110" s="855">
        <f t="shared" si="1014"/>
        <v>5250</v>
      </c>
      <c r="GB110" s="835">
        <f t="shared" si="1220"/>
        <v>2260</v>
      </c>
      <c r="GC110" s="835">
        <f t="shared" si="1221"/>
        <v>3268</v>
      </c>
      <c r="GD110" s="835">
        <f t="shared" si="1222"/>
        <v>4748</v>
      </c>
      <c r="GE110" s="855">
        <f t="shared" si="1223"/>
        <v>4538</v>
      </c>
      <c r="GF110" s="902">
        <v>4489</v>
      </c>
      <c r="GG110" s="862">
        <f t="shared" si="1224"/>
        <v>780</v>
      </c>
      <c r="GH110" s="854">
        <f t="shared" si="1225"/>
        <v>738</v>
      </c>
      <c r="GI110" s="893">
        <v>761</v>
      </c>
      <c r="GJ110" s="856">
        <v>2016</v>
      </c>
      <c r="GK110" s="807">
        <v>1949</v>
      </c>
      <c r="GL110" s="900">
        <v>1935</v>
      </c>
      <c r="GM110" s="848">
        <v>2732</v>
      </c>
      <c r="GN110" s="807">
        <v>2589</v>
      </c>
      <c r="GO110" s="906">
        <v>2554</v>
      </c>
      <c r="GP110" s="848">
        <v>244</v>
      </c>
      <c r="GQ110" s="807">
        <v>230</v>
      </c>
      <c r="GR110" s="885">
        <v>228</v>
      </c>
      <c r="GS110" s="856">
        <v>536</v>
      </c>
      <c r="GT110" s="807">
        <v>508</v>
      </c>
      <c r="GU110" s="892">
        <v>533</v>
      </c>
      <c r="GV110" s="853">
        <f t="shared" si="1015"/>
        <v>155</v>
      </c>
      <c r="GW110" s="854">
        <f t="shared" si="1016"/>
        <v>158</v>
      </c>
      <c r="GX110" s="855">
        <f t="shared" si="1017"/>
        <v>137</v>
      </c>
      <c r="GY110" s="835">
        <f t="shared" si="1226"/>
        <v>84</v>
      </c>
      <c r="GZ110" s="835">
        <f t="shared" si="1227"/>
        <v>71</v>
      </c>
      <c r="HA110" s="835">
        <f t="shared" si="1228"/>
        <v>81</v>
      </c>
      <c r="HB110" s="855">
        <f t="shared" si="1229"/>
        <v>78</v>
      </c>
      <c r="HC110" s="783">
        <f t="shared" si="1018"/>
        <v>68</v>
      </c>
      <c r="HD110" s="835">
        <f t="shared" si="1230"/>
        <v>74</v>
      </c>
      <c r="HE110" s="855">
        <f t="shared" si="1231"/>
        <v>80</v>
      </c>
      <c r="HF110" s="893">
        <f t="shared" si="1127"/>
        <v>69</v>
      </c>
      <c r="HG110" s="856">
        <v>59</v>
      </c>
      <c r="HH110" s="807">
        <v>55</v>
      </c>
      <c r="HI110" s="884">
        <v>49</v>
      </c>
      <c r="HJ110" s="848">
        <v>22</v>
      </c>
      <c r="HK110" s="807">
        <v>23</v>
      </c>
      <c r="HL110" s="884">
        <v>19</v>
      </c>
      <c r="HM110" s="848">
        <v>25</v>
      </c>
      <c r="HN110" s="807">
        <v>27</v>
      </c>
      <c r="HO110" s="891">
        <v>23</v>
      </c>
      <c r="HP110" s="856">
        <v>49</v>
      </c>
      <c r="HQ110" s="807">
        <v>53</v>
      </c>
      <c r="HR110" s="885">
        <v>46</v>
      </c>
      <c r="HS110" s="863">
        <f t="shared" si="1232"/>
        <v>1766</v>
      </c>
      <c r="HT110" s="854">
        <f t="shared" si="1233"/>
        <v>1581</v>
      </c>
      <c r="HU110" s="836">
        <f t="shared" si="1234"/>
        <v>1459</v>
      </c>
      <c r="HV110" s="835">
        <f t="shared" si="1235"/>
        <v>649</v>
      </c>
      <c r="HW110" s="864">
        <f t="shared" si="1236"/>
        <v>1117</v>
      </c>
      <c r="HX110" s="835">
        <f t="shared" si="1237"/>
        <v>964</v>
      </c>
      <c r="HY110" s="836">
        <f t="shared" si="1238"/>
        <v>842</v>
      </c>
      <c r="HZ110" s="884">
        <v>791</v>
      </c>
      <c r="IA110" s="835">
        <f t="shared" si="1239"/>
        <v>802</v>
      </c>
      <c r="IB110" s="836">
        <f t="shared" si="1239"/>
        <v>739</v>
      </c>
      <c r="IC110" s="891">
        <v>668</v>
      </c>
      <c r="ID110" s="856">
        <v>248</v>
      </c>
      <c r="IE110" s="807">
        <v>205</v>
      </c>
      <c r="IF110" s="884">
        <v>186</v>
      </c>
      <c r="IG110" s="848">
        <v>716</v>
      </c>
      <c r="IH110" s="807">
        <v>637</v>
      </c>
      <c r="II110" s="884">
        <v>605</v>
      </c>
      <c r="IJ110" s="848">
        <v>401</v>
      </c>
      <c r="IK110" s="807">
        <v>368</v>
      </c>
      <c r="IL110" s="892">
        <v>342</v>
      </c>
      <c r="IM110" s="848">
        <v>401</v>
      </c>
      <c r="IN110" s="807">
        <v>371</v>
      </c>
      <c r="IO110" s="894">
        <v>326</v>
      </c>
      <c r="IP110" s="1945">
        <f t="shared" si="1240"/>
        <v>43450</v>
      </c>
      <c r="IQ110" s="3236">
        <f t="shared" si="1241"/>
        <v>5554</v>
      </c>
      <c r="IR110" s="3237">
        <v>2095</v>
      </c>
      <c r="IS110" s="3238">
        <v>3459</v>
      </c>
      <c r="IT110" s="3236">
        <f t="shared" si="1242"/>
        <v>5499</v>
      </c>
      <c r="IU110" s="3237">
        <v>2076</v>
      </c>
      <c r="IV110" s="3238">
        <v>3423</v>
      </c>
      <c r="IW110" s="3236">
        <f t="shared" si="1243"/>
        <v>9495</v>
      </c>
      <c r="IX110" s="3237">
        <v>3204</v>
      </c>
      <c r="IY110" s="3238">
        <v>6291</v>
      </c>
      <c r="IZ110" s="3236">
        <f t="shared" si="1244"/>
        <v>7792</v>
      </c>
      <c r="JA110" s="3237">
        <v>2824</v>
      </c>
      <c r="JB110" s="3238">
        <v>4968</v>
      </c>
      <c r="JC110" s="3236">
        <f t="shared" si="1245"/>
        <v>4642</v>
      </c>
      <c r="JD110" s="3237">
        <v>2154</v>
      </c>
      <c r="JE110" s="3238">
        <v>2488</v>
      </c>
      <c r="JF110" s="3236">
        <f t="shared" si="1246"/>
        <v>10468</v>
      </c>
      <c r="JG110" s="3237">
        <v>5375</v>
      </c>
      <c r="JH110" s="3239">
        <v>5093</v>
      </c>
      <c r="JI110" s="78"/>
      <c r="JJ110" s="1050" t="s">
        <v>368</v>
      </c>
      <c r="JK110" s="1051" t="s">
        <v>368</v>
      </c>
      <c r="JL110" s="1052" t="s">
        <v>368</v>
      </c>
      <c r="JM110" s="1053">
        <f t="shared" si="982"/>
        <v>1.1885144298776486E-2</v>
      </c>
      <c r="JN110" s="1054">
        <f t="shared" si="983"/>
        <v>1.1336375182275742E-2</v>
      </c>
      <c r="JO110" s="1055">
        <f t="shared" si="984"/>
        <v>1.0775152990721853E-2</v>
      </c>
      <c r="JP110" s="1056">
        <f t="shared" si="985"/>
        <v>9.5513283570109967E-3</v>
      </c>
      <c r="JQ110" s="1057">
        <f t="shared" si="986"/>
        <v>7.9362310751412823E-3</v>
      </c>
      <c r="JR110" s="1056">
        <f t="shared" si="987"/>
        <v>8.3997873471557682E-3</v>
      </c>
      <c r="JS110" s="1058">
        <f t="shared" si="1163"/>
        <v>9.4944082013047534E-2</v>
      </c>
      <c r="JT110" s="1059">
        <f t="shared" si="1164"/>
        <v>9.1046467699282208E-2</v>
      </c>
      <c r="JU110" s="1060">
        <f t="shared" si="1165"/>
        <v>8.5969287308045678E-2</v>
      </c>
      <c r="JV110" s="1061">
        <f t="shared" si="1166"/>
        <v>7.8797510263541259E-2</v>
      </c>
      <c r="JW110" s="1060">
        <f t="shared" si="1167"/>
        <v>6.5618690510527836E-2</v>
      </c>
      <c r="JX110" s="1062">
        <f t="shared" si="1168"/>
        <v>6.9348939283101679E-2</v>
      </c>
      <c r="JY110" s="1058">
        <f t="shared" si="1247"/>
        <v>9.4944082013047534E-2</v>
      </c>
      <c r="JZ110" s="1059">
        <f t="shared" si="1248"/>
        <v>9.1046467699282208E-2</v>
      </c>
      <c r="KA110" s="1057">
        <f t="shared" si="1249"/>
        <v>8.5969287308045678E-2</v>
      </c>
      <c r="KB110" s="1056">
        <f t="shared" si="1250"/>
        <v>7.8797510263541259E-2</v>
      </c>
      <c r="KC110" s="1057">
        <f t="shared" si="1251"/>
        <v>6.5618690510527836E-2</v>
      </c>
      <c r="KD110" s="1063">
        <f t="shared" si="1252"/>
        <v>6.9348939283101679E-2</v>
      </c>
      <c r="KE110" s="1064">
        <f t="shared" si="1253"/>
        <v>815</v>
      </c>
      <c r="KF110" s="1065"/>
      <c r="KG110" s="1112">
        <f t="shared" si="988"/>
        <v>0.1272475795297372</v>
      </c>
      <c r="KH110" s="3305">
        <f t="shared" si="989"/>
        <v>92</v>
      </c>
      <c r="KI110" s="1067">
        <f t="shared" si="1254"/>
        <v>723</v>
      </c>
      <c r="KJ110" s="1068" t="s">
        <v>353</v>
      </c>
      <c r="KK110" s="1113">
        <f t="shared" si="1019"/>
        <v>0.10381679389312981</v>
      </c>
      <c r="KL110" s="1070">
        <v>655</v>
      </c>
      <c r="KM110" s="1071" t="s">
        <v>353</v>
      </c>
      <c r="KN110" s="1072">
        <f t="shared" si="1020"/>
        <v>0.10084033613445387</v>
      </c>
      <c r="KO110" s="1073">
        <v>595</v>
      </c>
      <c r="KP110" s="1071"/>
      <c r="KQ110" s="1074">
        <f t="shared" si="1021"/>
        <v>0.30769230769230771</v>
      </c>
      <c r="KR110" s="1073">
        <v>455</v>
      </c>
      <c r="KS110" s="1071"/>
      <c r="KT110" s="1074">
        <f t="shared" si="1022"/>
        <v>-4.0084388185653963E-2</v>
      </c>
      <c r="KU110" s="1073">
        <v>474</v>
      </c>
      <c r="KV110" s="1075"/>
      <c r="KW110" s="2779">
        <f t="shared" si="1255"/>
        <v>113</v>
      </c>
      <c r="KX110" s="2786">
        <f t="shared" si="1023"/>
        <v>-0.49327354260089684</v>
      </c>
      <c r="KY110" s="2787">
        <f t="shared" si="1024"/>
        <v>-110</v>
      </c>
      <c r="KZ110" s="2703">
        <f t="shared" si="1256"/>
        <v>223</v>
      </c>
      <c r="LA110" s="2786">
        <f t="shared" si="1025"/>
        <v>-9.3495934959349603E-2</v>
      </c>
      <c r="LB110" s="2787">
        <f t="shared" si="1026"/>
        <v>-23</v>
      </c>
      <c r="LC110" s="2952">
        <f t="shared" si="1039"/>
        <v>246</v>
      </c>
      <c r="LD110" s="1077">
        <v>90</v>
      </c>
      <c r="LE110" s="1078">
        <v>203</v>
      </c>
      <c r="LF110" s="2718">
        <v>229</v>
      </c>
      <c r="LG110" s="1077">
        <v>23</v>
      </c>
      <c r="LH110" s="2703">
        <v>20</v>
      </c>
      <c r="LI110" s="1079">
        <v>17</v>
      </c>
      <c r="LJ110" s="1077"/>
      <c r="LK110" s="2703"/>
      <c r="LL110" s="2704"/>
      <c r="LM110" s="2779">
        <f t="shared" si="1040"/>
        <v>524</v>
      </c>
      <c r="LN110" s="2786">
        <f t="shared" si="1027"/>
        <v>4.8000000000000043E-2</v>
      </c>
      <c r="LO110" s="2787">
        <f t="shared" si="1028"/>
        <v>24</v>
      </c>
      <c r="LP110" s="2782">
        <f t="shared" si="1041"/>
        <v>500</v>
      </c>
      <c r="LQ110" s="2786">
        <f t="shared" si="1029"/>
        <v>0.22249388753056243</v>
      </c>
      <c r="LR110" s="2787">
        <f t="shared" si="1042"/>
        <v>91</v>
      </c>
      <c r="LS110" s="2783">
        <f t="shared" si="1257"/>
        <v>409</v>
      </c>
      <c r="LT110" s="2837">
        <v>156</v>
      </c>
      <c r="LU110" s="1081">
        <v>123</v>
      </c>
      <c r="LV110" s="1084">
        <v>113</v>
      </c>
      <c r="LW110" s="1080">
        <v>78</v>
      </c>
      <c r="LX110" s="1081">
        <v>77</v>
      </c>
      <c r="LY110" s="1082">
        <v>79</v>
      </c>
      <c r="LZ110" s="1080"/>
      <c r="MA110" s="1081"/>
      <c r="MB110" s="1083"/>
      <c r="MC110" s="1080">
        <v>33</v>
      </c>
      <c r="MD110" s="1085">
        <v>61</v>
      </c>
      <c r="ME110" s="1086">
        <v>57</v>
      </c>
      <c r="MF110" s="1080"/>
      <c r="MG110" s="1081"/>
      <c r="MH110" s="1083"/>
      <c r="MI110" s="1080">
        <v>257</v>
      </c>
      <c r="MJ110" s="1085">
        <v>239</v>
      </c>
      <c r="MK110" s="1087" t="s">
        <v>353</v>
      </c>
      <c r="ML110" s="2863">
        <v>160</v>
      </c>
      <c r="MM110" s="2871" t="s">
        <v>353</v>
      </c>
      <c r="MN110" s="1088">
        <v>178</v>
      </c>
      <c r="MO110" s="2786" t="str">
        <f t="shared" si="1030"/>
        <v>-</v>
      </c>
      <c r="MP110" s="2787">
        <f t="shared" si="1031"/>
        <v>178</v>
      </c>
      <c r="MQ110" s="1085"/>
      <c r="MR110" s="3185"/>
      <c r="MS110" s="2786" t="str">
        <f t="shared" si="990"/>
        <v>-</v>
      </c>
      <c r="MT110" s="2787">
        <f t="shared" si="991"/>
        <v>0</v>
      </c>
      <c r="MU110" s="3147"/>
      <c r="MV110" s="3164"/>
      <c r="MW110" s="1089">
        <f t="shared" si="1258"/>
        <v>815</v>
      </c>
      <c r="MX110" s="1120">
        <v>14</v>
      </c>
      <c r="MY110" s="1090">
        <v>1</v>
      </c>
      <c r="MZ110" s="1091">
        <v>0</v>
      </c>
      <c r="NA110" s="1090">
        <v>6</v>
      </c>
      <c r="NB110" s="1091">
        <v>48</v>
      </c>
      <c r="NC110" s="1090">
        <v>1</v>
      </c>
      <c r="ND110" s="1091">
        <v>27</v>
      </c>
      <c r="NE110" s="1090">
        <v>14</v>
      </c>
      <c r="NF110" s="1091">
        <v>124</v>
      </c>
      <c r="NG110" s="1090">
        <v>24</v>
      </c>
      <c r="NH110" s="1090">
        <v>3</v>
      </c>
      <c r="NI110" s="1090">
        <v>4</v>
      </c>
      <c r="NJ110" s="1090">
        <v>49</v>
      </c>
      <c r="NK110" s="1090">
        <v>37</v>
      </c>
      <c r="NL110" s="1090">
        <v>4</v>
      </c>
      <c r="NM110" s="1090">
        <v>5</v>
      </c>
      <c r="NN110" s="1090">
        <v>3</v>
      </c>
      <c r="NO110" s="1090">
        <v>42</v>
      </c>
      <c r="NP110" s="1090">
        <v>4</v>
      </c>
      <c r="NQ110" s="1090">
        <v>0</v>
      </c>
      <c r="NR110" s="1134">
        <v>405</v>
      </c>
    </row>
    <row r="111" spans="1:382" s="88" customFormat="1" ht="20.100000000000001" customHeight="1">
      <c r="A111" s="566"/>
      <c r="B111" s="567" t="s">
        <v>781</v>
      </c>
      <c r="C111" s="567"/>
      <c r="D111" s="568" t="s">
        <v>778</v>
      </c>
      <c r="E111" s="569" t="s">
        <v>368</v>
      </c>
      <c r="F111" s="570" t="s">
        <v>368</v>
      </c>
      <c r="G111" s="571" t="s">
        <v>368</v>
      </c>
      <c r="H111" s="572">
        <f t="shared" si="969"/>
        <v>9.890131183754142E-3</v>
      </c>
      <c r="I111" s="573">
        <f t="shared" si="970"/>
        <v>1.0349982475841697E-2</v>
      </c>
      <c r="J111" s="574">
        <f t="shared" si="971"/>
        <v>8.4628638331211287E-3</v>
      </c>
      <c r="K111" s="575">
        <f t="shared" si="1049"/>
        <v>9.4929884986516503E-3</v>
      </c>
      <c r="L111" s="576">
        <f t="shared" si="1050"/>
        <v>9.5342049770981412E-3</v>
      </c>
      <c r="M111" s="577">
        <f t="shared" si="1051"/>
        <v>9.0545472858888486E-3</v>
      </c>
      <c r="N111" s="578">
        <f t="shared" si="1150"/>
        <v>2.6722121351100612E-2</v>
      </c>
      <c r="O111" s="579">
        <f t="shared" si="1172"/>
        <v>2.7417072985877776E-2</v>
      </c>
      <c r="P111" s="580">
        <f t="shared" si="1173"/>
        <v>2.236509564647287E-2</v>
      </c>
      <c r="Q111" s="581">
        <f t="shared" si="1174"/>
        <v>2.4681477898578604E-2</v>
      </c>
      <c r="R111" s="580">
        <f t="shared" si="1175"/>
        <v>2.4612779408444346E-2</v>
      </c>
      <c r="S111" s="582">
        <f t="shared" si="1176"/>
        <v>2.343428430305414E-2</v>
      </c>
      <c r="T111" s="578">
        <f t="shared" si="1177"/>
        <v>3.080287847588516E-2</v>
      </c>
      <c r="U111" s="579">
        <f t="shared" si="1178"/>
        <v>3.1560274234863891E-2</v>
      </c>
      <c r="V111" s="574">
        <f t="shared" si="1179"/>
        <v>2.5731617405522992E-2</v>
      </c>
      <c r="W111" s="583">
        <f t="shared" si="1180"/>
        <v>2.8210495631218007E-2</v>
      </c>
      <c r="X111" s="574">
        <f t="shared" si="1181"/>
        <v>2.8062308054688165E-2</v>
      </c>
      <c r="Y111" s="584">
        <f t="shared" si="1182"/>
        <v>2.6658966574837867E-2</v>
      </c>
      <c r="Z111" s="2043">
        <f t="shared" si="1032"/>
        <v>12760</v>
      </c>
      <c r="AA111" s="2190">
        <f t="shared" si="1061"/>
        <v>-2.019503954541968E-2</v>
      </c>
      <c r="AB111" s="2191">
        <f t="shared" si="972"/>
        <v>-263</v>
      </c>
      <c r="AC111" s="2032">
        <f t="shared" ref="AC111:AC175" si="1261">SUM(BB111,BE111)</f>
        <v>13023</v>
      </c>
      <c r="AD111" s="585">
        <f t="shared" si="1062"/>
        <v>0.23148936170212764</v>
      </c>
      <c r="AE111" s="2025">
        <f t="shared" si="973"/>
        <v>2448</v>
      </c>
      <c r="AF111" s="586" t="s">
        <v>144</v>
      </c>
      <c r="AG111" s="585">
        <f t="shared" si="974"/>
        <v>-5.7990379476215881E-2</v>
      </c>
      <c r="AH111" s="2052">
        <v>11226</v>
      </c>
      <c r="AI111" s="585">
        <f t="shared" si="975"/>
        <v>2.9813778552426395E-2</v>
      </c>
      <c r="AJ111" s="587">
        <v>10901</v>
      </c>
      <c r="AK111" s="588">
        <f t="shared" si="992"/>
        <v>6.3719750195160074E-2</v>
      </c>
      <c r="AL111" s="2052">
        <v>10248</v>
      </c>
      <c r="AM111" s="589">
        <f t="shared" si="993"/>
        <v>-3.8378530543304867E-2</v>
      </c>
      <c r="AN111" s="2067">
        <v>10657</v>
      </c>
      <c r="AO111" s="585">
        <f t="shared" si="976"/>
        <v>-2.1485630336975481E-2</v>
      </c>
      <c r="AP111" s="2052">
        <v>10891</v>
      </c>
      <c r="AQ111" s="589">
        <f t="shared" si="977"/>
        <v>-3.5938744799504319E-2</v>
      </c>
      <c r="AR111" s="2067">
        <v>11297</v>
      </c>
      <c r="AS111" s="585">
        <f t="shared" si="978"/>
        <v>-2.6372489873308647E-2</v>
      </c>
      <c r="AT111" s="2052">
        <v>11603</v>
      </c>
      <c r="AU111" s="589" t="str">
        <f t="shared" si="979"/>
        <v>-</v>
      </c>
      <c r="AV111" s="2067" t="s">
        <v>368</v>
      </c>
      <c r="AW111" s="585" t="str">
        <f t="shared" si="980"/>
        <v>-</v>
      </c>
      <c r="AX111" s="2052" t="s">
        <v>368</v>
      </c>
      <c r="AY111" s="589" t="str">
        <f t="shared" si="994"/>
        <v>-</v>
      </c>
      <c r="AZ111" s="2081" t="s">
        <v>368</v>
      </c>
      <c r="BA111" s="2092">
        <f t="shared" si="1033"/>
        <v>4528</v>
      </c>
      <c r="BB111" s="2102">
        <f t="shared" si="1183"/>
        <v>4746</v>
      </c>
      <c r="BC111" s="2111">
        <v>3600</v>
      </c>
      <c r="BD111" s="590">
        <f t="shared" si="1184"/>
        <v>8232</v>
      </c>
      <c r="BE111" s="591">
        <f t="shared" si="1185"/>
        <v>8277</v>
      </c>
      <c r="BF111" s="2135">
        <v>6975</v>
      </c>
      <c r="BG111" s="2145">
        <f t="shared" si="1186"/>
        <v>7428</v>
      </c>
      <c r="BH111" s="593">
        <f t="shared" si="1187"/>
        <v>2157</v>
      </c>
      <c r="BI111" s="593">
        <f t="shared" si="1188"/>
        <v>5271</v>
      </c>
      <c r="BJ111" s="592">
        <f t="shared" si="1189"/>
        <v>5332</v>
      </c>
      <c r="BK111" s="593">
        <f t="shared" si="1190"/>
        <v>2371</v>
      </c>
      <c r="BL111" s="594">
        <f t="shared" si="1191"/>
        <v>2961</v>
      </c>
      <c r="BM111" s="2125">
        <f t="shared" si="1034"/>
        <v>12760</v>
      </c>
      <c r="BN111" s="3271"/>
      <c r="BO111" s="595"/>
      <c r="BP111" s="596">
        <f t="shared" si="1059"/>
        <v>8519</v>
      </c>
      <c r="BQ111" s="2162">
        <f t="shared" si="981"/>
        <v>7.6174835775644212E-2</v>
      </c>
      <c r="BR111" s="2163">
        <f t="shared" si="1035"/>
        <v>603</v>
      </c>
      <c r="BS111" s="597">
        <f t="shared" si="995"/>
        <v>7916</v>
      </c>
      <c r="BT111" s="598">
        <f t="shared" si="996"/>
        <v>4.157894736842116E-2</v>
      </c>
      <c r="BU111" s="599">
        <v>7600</v>
      </c>
      <c r="BV111" s="598">
        <f t="shared" si="997"/>
        <v>2.9252437703142009E-2</v>
      </c>
      <c r="BW111" s="599">
        <v>7384</v>
      </c>
      <c r="BX111" s="598">
        <f t="shared" si="998"/>
        <v>9.6036811637227215E-2</v>
      </c>
      <c r="BY111" s="600">
        <v>6737</v>
      </c>
      <c r="BZ111" s="601">
        <f t="shared" si="1036"/>
        <v>2749</v>
      </c>
      <c r="CA111" s="602">
        <v>2509</v>
      </c>
      <c r="CB111" s="603">
        <v>2362</v>
      </c>
      <c r="CC111" s="604">
        <f t="shared" si="1037"/>
        <v>5770</v>
      </c>
      <c r="CD111" s="605">
        <v>5407</v>
      </c>
      <c r="CE111" s="603">
        <v>5238</v>
      </c>
      <c r="CF111" s="606">
        <f t="shared" si="1260"/>
        <v>4418</v>
      </c>
      <c r="CG111" s="607">
        <v>795</v>
      </c>
      <c r="CH111" s="608">
        <v>3623</v>
      </c>
      <c r="CI111" s="606">
        <f t="shared" si="1060"/>
        <v>4101</v>
      </c>
      <c r="CJ111" s="608">
        <v>1954</v>
      </c>
      <c r="CK111" s="609">
        <v>2147</v>
      </c>
      <c r="CL111" s="610">
        <f t="shared" si="800"/>
        <v>4241</v>
      </c>
      <c r="CM111" s="611">
        <f t="shared" si="999"/>
        <v>-0.16957117681613476</v>
      </c>
      <c r="CN111" s="2006">
        <f t="shared" si="1000"/>
        <v>-866</v>
      </c>
      <c r="CO111" s="612">
        <f t="shared" si="1001"/>
        <v>5107</v>
      </c>
      <c r="CP111" s="613">
        <f t="shared" si="1002"/>
        <v>0.71663865546218486</v>
      </c>
      <c r="CQ111" s="614">
        <v>2975</v>
      </c>
      <c r="CR111" s="615">
        <f t="shared" si="1003"/>
        <v>-0.22566371681415931</v>
      </c>
      <c r="CS111" s="614">
        <v>3842</v>
      </c>
      <c r="CT111" s="615">
        <f t="shared" si="1003"/>
        <v>-7.7329490874159412E-2</v>
      </c>
      <c r="CU111" s="616">
        <v>4164</v>
      </c>
      <c r="CV111" s="617">
        <f t="shared" si="1259"/>
        <v>1779</v>
      </c>
      <c r="CW111" s="618">
        <f t="shared" si="1192"/>
        <v>2237</v>
      </c>
      <c r="CX111" s="619">
        <v>2717</v>
      </c>
      <c r="CY111" s="620">
        <f t="shared" si="1193"/>
        <v>2462</v>
      </c>
      <c r="CZ111" s="621">
        <f t="shared" si="1194"/>
        <v>2870</v>
      </c>
      <c r="DA111" s="622">
        <v>1737</v>
      </c>
      <c r="DB111" s="606">
        <f t="shared" si="1195"/>
        <v>3010</v>
      </c>
      <c r="DC111" s="623">
        <f t="shared" si="1196"/>
        <v>1362</v>
      </c>
      <c r="DD111" s="624">
        <f t="shared" si="1197"/>
        <v>1648</v>
      </c>
      <c r="DE111" s="606">
        <f t="shared" si="1198"/>
        <v>1231</v>
      </c>
      <c r="DF111" s="624">
        <f t="shared" si="1199"/>
        <v>417</v>
      </c>
      <c r="DG111" s="1140">
        <f t="shared" si="1200"/>
        <v>814</v>
      </c>
      <c r="DH111" s="1146">
        <f t="shared" si="1201"/>
        <v>1322</v>
      </c>
      <c r="DI111" s="625">
        <f t="shared" si="1004"/>
        <v>1819</v>
      </c>
      <c r="DJ111" s="626">
        <f t="shared" si="1005"/>
        <v>1032</v>
      </c>
      <c r="DK111" s="627">
        <f t="shared" si="1202"/>
        <v>763</v>
      </c>
      <c r="DL111" s="627">
        <f t="shared" si="1203"/>
        <v>559</v>
      </c>
      <c r="DM111" s="628">
        <f t="shared" si="1204"/>
        <v>637</v>
      </c>
      <c r="DN111" s="625">
        <f t="shared" si="1205"/>
        <v>803</v>
      </c>
      <c r="DO111" s="629">
        <v>428</v>
      </c>
      <c r="DP111" s="630">
        <f t="shared" si="1206"/>
        <v>685</v>
      </c>
      <c r="DQ111" s="625">
        <f t="shared" si="1207"/>
        <v>1016</v>
      </c>
      <c r="DR111" s="631">
        <v>604</v>
      </c>
      <c r="DS111" s="632">
        <v>549</v>
      </c>
      <c r="DT111" s="633">
        <v>708</v>
      </c>
      <c r="DU111" s="634">
        <v>355</v>
      </c>
      <c r="DV111" s="635">
        <v>88</v>
      </c>
      <c r="DW111" s="636">
        <v>95</v>
      </c>
      <c r="DX111" s="637">
        <v>73</v>
      </c>
      <c r="DY111" s="635">
        <v>214</v>
      </c>
      <c r="DZ111" s="636">
        <v>311</v>
      </c>
      <c r="EA111" s="638">
        <v>191</v>
      </c>
      <c r="EB111" s="639">
        <v>471</v>
      </c>
      <c r="EC111" s="636">
        <v>705</v>
      </c>
      <c r="ED111" s="640">
        <v>413</v>
      </c>
      <c r="EE111" s="641">
        <f t="shared" si="1006"/>
        <v>11</v>
      </c>
      <c r="EF111" s="642">
        <f t="shared" si="1007"/>
        <v>9</v>
      </c>
      <c r="EG111" s="643">
        <f t="shared" si="1008"/>
        <v>6</v>
      </c>
      <c r="EH111" s="620">
        <f t="shared" si="1208"/>
        <v>5</v>
      </c>
      <c r="EI111" s="644">
        <f t="shared" si="1209"/>
        <v>6</v>
      </c>
      <c r="EJ111" s="645">
        <f t="shared" si="1210"/>
        <v>5</v>
      </c>
      <c r="EK111" s="643">
        <f t="shared" si="1211"/>
        <v>3</v>
      </c>
      <c r="EL111" s="646">
        <v>3</v>
      </c>
      <c r="EM111" s="645">
        <f t="shared" si="1212"/>
        <v>6</v>
      </c>
      <c r="EN111" s="642">
        <f t="shared" si="1213"/>
        <v>6</v>
      </c>
      <c r="EO111" s="646">
        <v>3</v>
      </c>
      <c r="EP111" s="647">
        <v>4</v>
      </c>
      <c r="EQ111" s="648">
        <v>2</v>
      </c>
      <c r="ER111" s="649">
        <v>2</v>
      </c>
      <c r="ES111" s="650">
        <v>1</v>
      </c>
      <c r="ET111" s="651">
        <v>1</v>
      </c>
      <c r="EU111" s="646">
        <v>1</v>
      </c>
      <c r="EV111" s="647">
        <v>1</v>
      </c>
      <c r="EW111" s="648">
        <v>1</v>
      </c>
      <c r="EX111" s="652">
        <v>1</v>
      </c>
      <c r="EY111" s="653">
        <v>5</v>
      </c>
      <c r="EZ111" s="648">
        <v>5</v>
      </c>
      <c r="FA111" s="654">
        <v>2</v>
      </c>
      <c r="FB111" s="641">
        <f t="shared" si="1009"/>
        <v>164</v>
      </c>
      <c r="FC111" s="655">
        <f t="shared" si="1010"/>
        <v>202</v>
      </c>
      <c r="FD111" s="656">
        <f t="shared" si="1011"/>
        <v>131</v>
      </c>
      <c r="FE111" s="657">
        <f t="shared" si="1214"/>
        <v>74</v>
      </c>
      <c r="FF111" s="657">
        <f t="shared" si="1215"/>
        <v>90</v>
      </c>
      <c r="FG111" s="645">
        <f t="shared" si="1216"/>
        <v>86</v>
      </c>
      <c r="FH111" s="656">
        <f t="shared" si="1217"/>
        <v>97</v>
      </c>
      <c r="FI111" s="658">
        <v>71</v>
      </c>
      <c r="FJ111" s="659">
        <f t="shared" si="1218"/>
        <v>78</v>
      </c>
      <c r="FK111" s="655">
        <f t="shared" si="1219"/>
        <v>105</v>
      </c>
      <c r="FL111" s="660">
        <v>60</v>
      </c>
      <c r="FM111" s="661">
        <v>52</v>
      </c>
      <c r="FN111" s="662">
        <v>62</v>
      </c>
      <c r="FO111" s="619">
        <v>42</v>
      </c>
      <c r="FP111" s="663">
        <v>34</v>
      </c>
      <c r="FQ111" s="662">
        <v>35</v>
      </c>
      <c r="FR111" s="619">
        <v>29</v>
      </c>
      <c r="FS111" s="663">
        <v>22</v>
      </c>
      <c r="FT111" s="662">
        <v>25</v>
      </c>
      <c r="FU111" s="664">
        <v>19</v>
      </c>
      <c r="FV111" s="665">
        <v>56</v>
      </c>
      <c r="FW111" s="662">
        <v>80</v>
      </c>
      <c r="FX111" s="666">
        <v>41</v>
      </c>
      <c r="FY111" s="641">
        <f t="shared" si="1012"/>
        <v>2086</v>
      </c>
      <c r="FZ111" s="667">
        <f t="shared" si="1013"/>
        <v>2342</v>
      </c>
      <c r="GA111" s="668">
        <f t="shared" si="1014"/>
        <v>1395</v>
      </c>
      <c r="GB111" s="620">
        <f t="shared" si="1220"/>
        <v>707</v>
      </c>
      <c r="GC111" s="620">
        <f t="shared" si="1221"/>
        <v>1379</v>
      </c>
      <c r="GD111" s="645">
        <f t="shared" si="1222"/>
        <v>1916</v>
      </c>
      <c r="GE111" s="668">
        <f t="shared" si="1223"/>
        <v>2027</v>
      </c>
      <c r="GF111" s="669">
        <v>1273</v>
      </c>
      <c r="GG111" s="670">
        <f t="shared" si="1224"/>
        <v>170</v>
      </c>
      <c r="GH111" s="667">
        <f t="shared" si="1225"/>
        <v>315</v>
      </c>
      <c r="GI111" s="671">
        <v>122</v>
      </c>
      <c r="GJ111" s="672">
        <v>652</v>
      </c>
      <c r="GK111" s="673">
        <v>756</v>
      </c>
      <c r="GL111" s="674">
        <v>440</v>
      </c>
      <c r="GM111" s="675">
        <v>1264</v>
      </c>
      <c r="GN111" s="673">
        <v>1271</v>
      </c>
      <c r="GO111" s="676">
        <v>833</v>
      </c>
      <c r="GP111" s="675">
        <v>55</v>
      </c>
      <c r="GQ111" s="673">
        <v>99</v>
      </c>
      <c r="GR111" s="677">
        <v>41</v>
      </c>
      <c r="GS111" s="672">
        <v>115</v>
      </c>
      <c r="GT111" s="673">
        <v>216</v>
      </c>
      <c r="GU111" s="678">
        <v>81</v>
      </c>
      <c r="GV111" s="641">
        <f t="shared" si="1015"/>
        <v>73</v>
      </c>
      <c r="GW111" s="679">
        <f t="shared" si="1016"/>
        <v>162</v>
      </c>
      <c r="GX111" s="680">
        <f t="shared" si="1017"/>
        <v>55</v>
      </c>
      <c r="GY111" s="620">
        <f t="shared" si="1226"/>
        <v>41</v>
      </c>
      <c r="GZ111" s="620">
        <f t="shared" si="1227"/>
        <v>32</v>
      </c>
      <c r="HA111" s="645">
        <f t="shared" si="1228"/>
        <v>29</v>
      </c>
      <c r="HB111" s="680">
        <f t="shared" si="1229"/>
        <v>64</v>
      </c>
      <c r="HC111" s="681">
        <f t="shared" si="1018"/>
        <v>20</v>
      </c>
      <c r="HD111" s="645">
        <f t="shared" si="1230"/>
        <v>44</v>
      </c>
      <c r="HE111" s="680">
        <f t="shared" si="1231"/>
        <v>98</v>
      </c>
      <c r="HF111" s="682">
        <f t="shared" si="1127"/>
        <v>35</v>
      </c>
      <c r="HG111" s="683">
        <v>25</v>
      </c>
      <c r="HH111" s="591">
        <v>57</v>
      </c>
      <c r="HI111" s="684">
        <v>17</v>
      </c>
      <c r="HJ111" s="685">
        <v>4</v>
      </c>
      <c r="HK111" s="591">
        <v>7</v>
      </c>
      <c r="HL111" s="684">
        <v>3</v>
      </c>
      <c r="HM111" s="685">
        <v>16</v>
      </c>
      <c r="HN111" s="591">
        <v>30</v>
      </c>
      <c r="HO111" s="686">
        <v>12</v>
      </c>
      <c r="HP111" s="683">
        <v>28</v>
      </c>
      <c r="HQ111" s="591">
        <v>68</v>
      </c>
      <c r="HR111" s="687">
        <v>23</v>
      </c>
      <c r="HS111" s="688">
        <f t="shared" si="1232"/>
        <v>585</v>
      </c>
      <c r="HT111" s="689">
        <f t="shared" si="1233"/>
        <v>573</v>
      </c>
      <c r="HU111" s="690">
        <f t="shared" si="1234"/>
        <v>356</v>
      </c>
      <c r="HV111" s="620">
        <f t="shared" si="1235"/>
        <v>189</v>
      </c>
      <c r="HW111" s="691">
        <f t="shared" si="1236"/>
        <v>396</v>
      </c>
      <c r="HX111" s="645">
        <f t="shared" si="1237"/>
        <v>337</v>
      </c>
      <c r="HY111" s="690">
        <f t="shared" si="1238"/>
        <v>311</v>
      </c>
      <c r="HZ111" s="692">
        <v>182</v>
      </c>
      <c r="IA111" s="645">
        <f t="shared" si="1239"/>
        <v>248</v>
      </c>
      <c r="IB111" s="690">
        <f t="shared" si="1239"/>
        <v>262</v>
      </c>
      <c r="IC111" s="693">
        <v>174</v>
      </c>
      <c r="ID111" s="694">
        <v>80</v>
      </c>
      <c r="IE111" s="695">
        <v>68</v>
      </c>
      <c r="IF111" s="692">
        <v>33</v>
      </c>
      <c r="IG111" s="696">
        <v>257</v>
      </c>
      <c r="IH111" s="695">
        <v>243</v>
      </c>
      <c r="II111" s="692">
        <v>149</v>
      </c>
      <c r="IJ111" s="696">
        <v>109</v>
      </c>
      <c r="IK111" s="695">
        <v>118</v>
      </c>
      <c r="IL111" s="697">
        <v>85</v>
      </c>
      <c r="IM111" s="696">
        <v>139</v>
      </c>
      <c r="IN111" s="695">
        <v>144</v>
      </c>
      <c r="IO111" s="698">
        <v>89</v>
      </c>
      <c r="IP111" s="1943">
        <f t="shared" si="1240"/>
        <v>12760</v>
      </c>
      <c r="IQ111" s="3216">
        <f t="shared" si="1241"/>
        <v>1243</v>
      </c>
      <c r="IR111" s="3230">
        <v>367</v>
      </c>
      <c r="IS111" s="3231">
        <v>876</v>
      </c>
      <c r="IT111" s="3216">
        <f t="shared" si="1242"/>
        <v>1209</v>
      </c>
      <c r="IU111" s="3230">
        <v>306</v>
      </c>
      <c r="IV111" s="3231">
        <v>903</v>
      </c>
      <c r="IW111" s="3216">
        <f t="shared" si="1243"/>
        <v>2450</v>
      </c>
      <c r="IX111" s="3230">
        <v>575</v>
      </c>
      <c r="IY111" s="3231">
        <v>1875</v>
      </c>
      <c r="IZ111" s="3216">
        <f t="shared" si="1244"/>
        <v>2076</v>
      </c>
      <c r="JA111" s="3230">
        <v>599</v>
      </c>
      <c r="JB111" s="3231">
        <v>1477</v>
      </c>
      <c r="JC111" s="3216">
        <f t="shared" si="1245"/>
        <v>2213</v>
      </c>
      <c r="JD111" s="3230">
        <v>889</v>
      </c>
      <c r="JE111" s="3231">
        <v>1324</v>
      </c>
      <c r="JF111" s="3216">
        <f t="shared" si="1246"/>
        <v>3569</v>
      </c>
      <c r="JG111" s="3230">
        <v>1792</v>
      </c>
      <c r="JH111" s="3232">
        <v>1777</v>
      </c>
      <c r="JI111" s="87"/>
      <c r="JJ111" s="970" t="s">
        <v>368</v>
      </c>
      <c r="JK111" s="971" t="s">
        <v>368</v>
      </c>
      <c r="JL111" s="972" t="s">
        <v>751</v>
      </c>
      <c r="JM111" s="973">
        <f t="shared" si="982"/>
        <v>2.6832718416869615E-3</v>
      </c>
      <c r="JN111" s="974">
        <f t="shared" si="983"/>
        <v>2.1637894538783574E-3</v>
      </c>
      <c r="JO111" s="975">
        <f t="shared" si="984"/>
        <v>1.9576232151082449E-3</v>
      </c>
      <c r="JP111" s="976">
        <f t="shared" si="985"/>
        <v>2.295529336222811E-3</v>
      </c>
      <c r="JQ111" s="977">
        <f t="shared" si="986"/>
        <v>2.0930719319053933E-3</v>
      </c>
      <c r="JR111" s="976">
        <f t="shared" si="987"/>
        <v>1.9847598794967215E-3</v>
      </c>
      <c r="JS111" s="978">
        <f t="shared" si="1163"/>
        <v>2.1435228331780055E-2</v>
      </c>
      <c r="JT111" s="979">
        <f t="shared" si="1164"/>
        <v>1.7378163959199094E-2</v>
      </c>
      <c r="JU111" s="980">
        <f t="shared" si="1165"/>
        <v>1.5618847617797612E-2</v>
      </c>
      <c r="JV111" s="981">
        <f t="shared" si="1166"/>
        <v>1.893788902132168E-2</v>
      </c>
      <c r="JW111" s="980">
        <f t="shared" si="1167"/>
        <v>1.7306028266512834E-2</v>
      </c>
      <c r="JX111" s="982">
        <f t="shared" si="1168"/>
        <v>1.6386247256766642E-2</v>
      </c>
      <c r="JY111" s="978">
        <f t="shared" si="1247"/>
        <v>2.1435228331780055E-2</v>
      </c>
      <c r="JZ111" s="979">
        <f t="shared" si="1248"/>
        <v>1.7378163959199094E-2</v>
      </c>
      <c r="KA111" s="977">
        <f t="shared" si="1249"/>
        <v>1.5618847617797612E-2</v>
      </c>
      <c r="KB111" s="976">
        <f t="shared" si="1250"/>
        <v>1.893788902132168E-2</v>
      </c>
      <c r="KC111" s="977">
        <f t="shared" si="1251"/>
        <v>1.7306028266512834E-2</v>
      </c>
      <c r="KD111" s="983">
        <f t="shared" si="1252"/>
        <v>1.6386247256766642E-2</v>
      </c>
      <c r="KE111" s="984">
        <f t="shared" si="1253"/>
        <v>184</v>
      </c>
      <c r="KF111" s="985"/>
      <c r="KG111" s="986">
        <f t="shared" si="988"/>
        <v>0.33333333333333326</v>
      </c>
      <c r="KH111" s="3300">
        <f t="shared" si="989"/>
        <v>46</v>
      </c>
      <c r="KI111" s="987">
        <f t="shared" si="1254"/>
        <v>138</v>
      </c>
      <c r="KJ111" s="988" t="s">
        <v>353</v>
      </c>
      <c r="KK111" s="989">
        <f t="shared" si="1019"/>
        <v>0.15966386554621859</v>
      </c>
      <c r="KL111" s="990">
        <v>119</v>
      </c>
      <c r="KM111" s="991" t="s">
        <v>353</v>
      </c>
      <c r="KN111" s="992">
        <f t="shared" si="1020"/>
        <v>-0.16783216783216781</v>
      </c>
      <c r="KO111" s="993">
        <v>143</v>
      </c>
      <c r="KP111" s="991"/>
      <c r="KQ111" s="994">
        <f t="shared" si="1021"/>
        <v>0.19166666666666665</v>
      </c>
      <c r="KR111" s="993">
        <v>120</v>
      </c>
      <c r="KS111" s="991"/>
      <c r="KT111" s="994">
        <f t="shared" si="1022"/>
        <v>7.1428571428571397E-2</v>
      </c>
      <c r="KU111" s="993">
        <v>112</v>
      </c>
      <c r="KV111" s="995"/>
      <c r="KW111" s="2769">
        <f t="shared" si="1255"/>
        <v>27</v>
      </c>
      <c r="KX111" s="2770">
        <f t="shared" si="1023"/>
        <v>0.58823529411764697</v>
      </c>
      <c r="KY111" s="2771">
        <f t="shared" si="1024"/>
        <v>10</v>
      </c>
      <c r="KZ111" s="2964">
        <f t="shared" si="1256"/>
        <v>17</v>
      </c>
      <c r="LA111" s="2770">
        <f t="shared" si="1025"/>
        <v>0.7</v>
      </c>
      <c r="LB111" s="2771">
        <f t="shared" si="1026"/>
        <v>7</v>
      </c>
      <c r="LC111" s="2950">
        <f t="shared" si="1039"/>
        <v>10</v>
      </c>
      <c r="LD111" s="996">
        <v>15</v>
      </c>
      <c r="LE111" s="997">
        <v>9</v>
      </c>
      <c r="LF111" s="2716">
        <v>7</v>
      </c>
      <c r="LG111" s="996">
        <v>12</v>
      </c>
      <c r="LH111" s="2699">
        <v>8</v>
      </c>
      <c r="LI111" s="998">
        <v>3</v>
      </c>
      <c r="LJ111" s="996"/>
      <c r="LK111" s="2699"/>
      <c r="LL111" s="2700"/>
      <c r="LM111" s="2769">
        <f t="shared" si="1040"/>
        <v>109</v>
      </c>
      <c r="LN111" s="2770">
        <f t="shared" si="1027"/>
        <v>-9.9173553719008267E-2</v>
      </c>
      <c r="LO111" s="2771">
        <f t="shared" si="1028"/>
        <v>-12</v>
      </c>
      <c r="LP111" s="2772">
        <f t="shared" si="1041"/>
        <v>121</v>
      </c>
      <c r="LQ111" s="2770">
        <f t="shared" si="1029"/>
        <v>0.11009174311926606</v>
      </c>
      <c r="LR111" s="2771">
        <f t="shared" si="1042"/>
        <v>12</v>
      </c>
      <c r="LS111" s="2773">
        <f t="shared" si="1257"/>
        <v>109</v>
      </c>
      <c r="LT111" s="2835">
        <v>32</v>
      </c>
      <c r="LU111" s="1000">
        <v>34</v>
      </c>
      <c r="LV111" s="1001">
        <v>32</v>
      </c>
      <c r="LW111" s="999">
        <v>55</v>
      </c>
      <c r="LX111" s="1000">
        <v>49</v>
      </c>
      <c r="LY111" s="1002">
        <v>48</v>
      </c>
      <c r="LZ111" s="999"/>
      <c r="MA111" s="1000"/>
      <c r="MB111" s="1002"/>
      <c r="MC111" s="999">
        <v>6</v>
      </c>
      <c r="MD111" s="1003">
        <v>4</v>
      </c>
      <c r="ME111" s="1002">
        <v>1</v>
      </c>
      <c r="MF111" s="999"/>
      <c r="MG111" s="1000"/>
      <c r="MH111" s="1002"/>
      <c r="MI111" s="999">
        <v>16</v>
      </c>
      <c r="MJ111" s="1003">
        <v>34</v>
      </c>
      <c r="MK111" s="1004" t="s">
        <v>353</v>
      </c>
      <c r="ML111" s="2861">
        <v>28</v>
      </c>
      <c r="MM111" s="2869" t="s">
        <v>353</v>
      </c>
      <c r="MN111" s="1005">
        <v>48</v>
      </c>
      <c r="MO111" s="2770" t="str">
        <f t="shared" si="1030"/>
        <v>-</v>
      </c>
      <c r="MP111" s="2771">
        <f t="shared" si="1031"/>
        <v>48</v>
      </c>
      <c r="MQ111" s="1006"/>
      <c r="MR111" s="3183"/>
      <c r="MS111" s="2770" t="str">
        <f t="shared" si="990"/>
        <v>-</v>
      </c>
      <c r="MT111" s="2771">
        <f t="shared" si="991"/>
        <v>0</v>
      </c>
      <c r="MU111" s="3145"/>
      <c r="MV111" s="3162"/>
      <c r="MW111" s="1007">
        <f t="shared" si="1258"/>
        <v>184</v>
      </c>
      <c r="MX111" s="1130">
        <v>5</v>
      </c>
      <c r="MY111" s="1008">
        <v>5</v>
      </c>
      <c r="MZ111" s="1009">
        <v>4</v>
      </c>
      <c r="NA111" s="1008">
        <v>4</v>
      </c>
      <c r="NB111" s="1009">
        <v>60</v>
      </c>
      <c r="NC111" s="1008">
        <v>1</v>
      </c>
      <c r="ND111" s="1009">
        <v>11</v>
      </c>
      <c r="NE111" s="1008">
        <v>21</v>
      </c>
      <c r="NF111" s="1009">
        <v>32</v>
      </c>
      <c r="NG111" s="1008">
        <v>2</v>
      </c>
      <c r="NH111" s="1008">
        <v>4</v>
      </c>
      <c r="NI111" s="1008">
        <v>6</v>
      </c>
      <c r="NJ111" s="1008">
        <v>1</v>
      </c>
      <c r="NK111" s="1008">
        <v>3</v>
      </c>
      <c r="NL111" s="1008">
        <v>3</v>
      </c>
      <c r="NM111" s="1008">
        <v>0</v>
      </c>
      <c r="NN111" s="1008">
        <v>1</v>
      </c>
      <c r="NO111" s="1008">
        <v>9</v>
      </c>
      <c r="NP111" s="1008">
        <v>0</v>
      </c>
      <c r="NQ111" s="1008">
        <v>1</v>
      </c>
      <c r="NR111" s="1131">
        <v>11</v>
      </c>
    </row>
    <row r="112" spans="1:382" s="91" customFormat="1" ht="20.100000000000001" customHeight="1">
      <c r="A112" s="782"/>
      <c r="B112" s="783"/>
      <c r="C112" s="783" t="s">
        <v>604</v>
      </c>
      <c r="D112" s="784" t="s">
        <v>138</v>
      </c>
      <c r="E112" s="785" t="s">
        <v>368</v>
      </c>
      <c r="F112" s="786" t="s">
        <v>368</v>
      </c>
      <c r="G112" s="787" t="s">
        <v>368</v>
      </c>
      <c r="H112" s="788">
        <f t="shared" si="969"/>
        <v>4.4567597418954791E-4</v>
      </c>
      <c r="I112" s="789">
        <f t="shared" si="970"/>
        <v>4.4267374944665782E-4</v>
      </c>
      <c r="J112" s="790">
        <f t="shared" si="971"/>
        <v>5.2657819406087022E-4</v>
      </c>
      <c r="K112" s="791">
        <f t="shared" si="1049"/>
        <v>4.1097384734943007E-4</v>
      </c>
      <c r="L112" s="792">
        <f t="shared" si="1050"/>
        <v>6.0173681536038171E-4</v>
      </c>
      <c r="M112" s="793">
        <f t="shared" si="1051"/>
        <v>6.1494583440462904E-4</v>
      </c>
      <c r="N112" s="794">
        <f t="shared" si="1150"/>
        <v>1.2041708289093145E-3</v>
      </c>
      <c r="O112" s="795">
        <f t="shared" si="1172"/>
        <v>1.172641453822769E-3</v>
      </c>
      <c r="P112" s="796">
        <f t="shared" si="1173"/>
        <v>1.3916059513360897E-3</v>
      </c>
      <c r="Q112" s="797">
        <f t="shared" si="1174"/>
        <v>1.0685193531720294E-3</v>
      </c>
      <c r="R112" s="796">
        <f t="shared" si="1175"/>
        <v>1.5533980582524273E-3</v>
      </c>
      <c r="S112" s="798">
        <f t="shared" si="1176"/>
        <v>1.5915556084041453E-3</v>
      </c>
      <c r="T112" s="794">
        <f t="shared" si="1177"/>
        <v>1.3880607463662984E-3</v>
      </c>
      <c r="U112" s="795">
        <f t="shared" si="1178"/>
        <v>1.3498481723734305E-3</v>
      </c>
      <c r="V112" s="790">
        <f t="shared" si="1179"/>
        <v>1.6010784163436528E-3</v>
      </c>
      <c r="W112" s="799">
        <f t="shared" si="1180"/>
        <v>1.2212988488127519E-3</v>
      </c>
      <c r="X112" s="790">
        <f t="shared" si="1181"/>
        <v>1.7711098010848047E-3</v>
      </c>
      <c r="Y112" s="800">
        <f t="shared" si="1182"/>
        <v>1.810562132717326E-3</v>
      </c>
      <c r="Z112" s="2045">
        <f t="shared" si="1032"/>
        <v>575</v>
      </c>
      <c r="AA112" s="2194">
        <f t="shared" si="1061"/>
        <v>3.2315978456014305E-2</v>
      </c>
      <c r="AB112" s="2195">
        <f t="shared" si="972"/>
        <v>18</v>
      </c>
      <c r="AC112" s="2034">
        <f t="shared" si="1261"/>
        <v>557</v>
      </c>
      <c r="AD112" s="801">
        <f t="shared" si="1062"/>
        <v>-0.15349544072948329</v>
      </c>
      <c r="AE112" s="2018">
        <f t="shared" si="973"/>
        <v>-101</v>
      </c>
      <c r="AF112" s="802" t="s">
        <v>145</v>
      </c>
      <c r="AG112" s="801">
        <f t="shared" si="974"/>
        <v>0.35390946502057608</v>
      </c>
      <c r="AH112" s="2054">
        <v>486</v>
      </c>
      <c r="AI112" s="801">
        <f t="shared" si="975"/>
        <v>-0.29360465116279066</v>
      </c>
      <c r="AJ112" s="803">
        <v>688</v>
      </c>
      <c r="AK112" s="804">
        <f t="shared" si="992"/>
        <v>-1.1494252873563204E-2</v>
      </c>
      <c r="AL112" s="2054">
        <v>696</v>
      </c>
      <c r="AM112" s="805">
        <f t="shared" si="993"/>
        <v>1.4577259475218707E-2</v>
      </c>
      <c r="AN112" s="2069">
        <v>686</v>
      </c>
      <c r="AO112" s="801">
        <f t="shared" si="976"/>
        <v>1.3293943870014813E-2</v>
      </c>
      <c r="AP112" s="2054">
        <v>677</v>
      </c>
      <c r="AQ112" s="805">
        <f t="shared" si="977"/>
        <v>2.4205748865355536E-2</v>
      </c>
      <c r="AR112" s="2069">
        <v>661</v>
      </c>
      <c r="AS112" s="801">
        <f t="shared" si="978"/>
        <v>4.258675078864349E-2</v>
      </c>
      <c r="AT112" s="2054">
        <v>634</v>
      </c>
      <c r="AU112" s="805" t="str">
        <f t="shared" si="979"/>
        <v>-</v>
      </c>
      <c r="AV112" s="2069" t="s">
        <v>368</v>
      </c>
      <c r="AW112" s="801" t="str">
        <f t="shared" si="980"/>
        <v>-</v>
      </c>
      <c r="AX112" s="2054" t="s">
        <v>368</v>
      </c>
      <c r="AY112" s="805" t="str">
        <f t="shared" si="994"/>
        <v>-</v>
      </c>
      <c r="AZ112" s="2083" t="s">
        <v>368</v>
      </c>
      <c r="BA112" s="2094">
        <f t="shared" si="1033"/>
        <v>246</v>
      </c>
      <c r="BB112" s="2104">
        <f t="shared" si="1183"/>
        <v>244</v>
      </c>
      <c r="BC112" s="2113">
        <v>299</v>
      </c>
      <c r="BD112" s="806">
        <f t="shared" si="1184"/>
        <v>329</v>
      </c>
      <c r="BE112" s="807">
        <f t="shared" si="1185"/>
        <v>313</v>
      </c>
      <c r="BF112" s="2137">
        <v>359</v>
      </c>
      <c r="BG112" s="2147">
        <f t="shared" si="1186"/>
        <v>274</v>
      </c>
      <c r="BH112" s="806">
        <f t="shared" si="1187"/>
        <v>103</v>
      </c>
      <c r="BI112" s="806">
        <f t="shared" si="1188"/>
        <v>171</v>
      </c>
      <c r="BJ112" s="806">
        <f t="shared" si="1189"/>
        <v>301</v>
      </c>
      <c r="BK112" s="806">
        <f t="shared" si="1190"/>
        <v>143</v>
      </c>
      <c r="BL112" s="808">
        <f t="shared" si="1191"/>
        <v>158</v>
      </c>
      <c r="BM112" s="2127">
        <f t="shared" si="1034"/>
        <v>575</v>
      </c>
      <c r="BN112" s="3275"/>
      <c r="BO112" s="881"/>
      <c r="BP112" s="811">
        <f t="shared" si="1059"/>
        <v>497</v>
      </c>
      <c r="BQ112" s="2166">
        <f t="shared" si="981"/>
        <v>5.7446808510638325E-2</v>
      </c>
      <c r="BR112" s="2167">
        <f t="shared" si="1035"/>
        <v>27</v>
      </c>
      <c r="BS112" s="813">
        <f t="shared" si="995"/>
        <v>470</v>
      </c>
      <c r="BT112" s="812">
        <f t="shared" si="996"/>
        <v>3.9823008849557473E-2</v>
      </c>
      <c r="BU112" s="814">
        <v>452</v>
      </c>
      <c r="BV112" s="812">
        <f t="shared" si="997"/>
        <v>0.17708333333333326</v>
      </c>
      <c r="BW112" s="814">
        <v>384</v>
      </c>
      <c r="BX112" s="812">
        <f t="shared" si="998"/>
        <v>-0.29151291512915134</v>
      </c>
      <c r="BY112" s="815">
        <v>542</v>
      </c>
      <c r="BZ112" s="816">
        <f t="shared" si="1036"/>
        <v>196</v>
      </c>
      <c r="CA112" s="817">
        <v>185</v>
      </c>
      <c r="CB112" s="883">
        <v>178</v>
      </c>
      <c r="CC112" s="819">
        <f t="shared" si="1037"/>
        <v>301</v>
      </c>
      <c r="CD112" s="820">
        <v>285</v>
      </c>
      <c r="CE112" s="883">
        <v>274</v>
      </c>
      <c r="CF112" s="821">
        <f t="shared" si="1260"/>
        <v>223</v>
      </c>
      <c r="CG112" s="822">
        <v>63</v>
      </c>
      <c r="CH112" s="823">
        <v>160</v>
      </c>
      <c r="CI112" s="821">
        <f t="shared" si="1060"/>
        <v>274</v>
      </c>
      <c r="CJ112" s="823">
        <v>133</v>
      </c>
      <c r="CK112" s="824">
        <v>141</v>
      </c>
      <c r="CL112" s="825">
        <f t="shared" si="800"/>
        <v>78</v>
      </c>
      <c r="CM112" s="826">
        <f t="shared" si="999"/>
        <v>-0.10344827586206895</v>
      </c>
      <c r="CN112" s="2008">
        <f t="shared" si="1000"/>
        <v>-9</v>
      </c>
      <c r="CO112" s="827">
        <f t="shared" si="1001"/>
        <v>87</v>
      </c>
      <c r="CP112" s="828">
        <f t="shared" si="1002"/>
        <v>-0.57766990291262132</v>
      </c>
      <c r="CQ112" s="829">
        <v>206</v>
      </c>
      <c r="CR112" s="830">
        <f t="shared" si="1003"/>
        <v>1.0196078431372548</v>
      </c>
      <c r="CS112" s="829">
        <v>102</v>
      </c>
      <c r="CT112" s="830">
        <f t="shared" si="1003"/>
        <v>-0.30136986301369861</v>
      </c>
      <c r="CU112" s="831">
        <v>146</v>
      </c>
      <c r="CV112" s="832">
        <f t="shared" si="1259"/>
        <v>50</v>
      </c>
      <c r="CW112" s="833">
        <f t="shared" si="1192"/>
        <v>59</v>
      </c>
      <c r="CX112" s="884">
        <v>2718</v>
      </c>
      <c r="CY112" s="835">
        <f t="shared" si="1193"/>
        <v>28</v>
      </c>
      <c r="CZ112" s="836">
        <f t="shared" si="1194"/>
        <v>28</v>
      </c>
      <c r="DA112" s="885">
        <v>85</v>
      </c>
      <c r="DB112" s="821">
        <f t="shared" si="1195"/>
        <v>51</v>
      </c>
      <c r="DC112" s="821">
        <f t="shared" si="1196"/>
        <v>40</v>
      </c>
      <c r="DD112" s="838">
        <f t="shared" si="1197"/>
        <v>11</v>
      </c>
      <c r="DE112" s="821">
        <f t="shared" si="1198"/>
        <v>27</v>
      </c>
      <c r="DF112" s="838">
        <f t="shared" si="1199"/>
        <v>10</v>
      </c>
      <c r="DG112" s="1142">
        <f t="shared" si="1200"/>
        <v>17</v>
      </c>
      <c r="DH112" s="1148">
        <f t="shared" si="1201"/>
        <v>39</v>
      </c>
      <c r="DI112" s="833">
        <f t="shared" si="1004"/>
        <v>53</v>
      </c>
      <c r="DJ112" s="841">
        <f t="shared" si="1005"/>
        <v>87</v>
      </c>
      <c r="DK112" s="840">
        <f t="shared" si="1202"/>
        <v>30</v>
      </c>
      <c r="DL112" s="840">
        <f t="shared" si="1203"/>
        <v>9</v>
      </c>
      <c r="DM112" s="840">
        <f t="shared" si="1204"/>
        <v>27</v>
      </c>
      <c r="DN112" s="833">
        <f t="shared" si="1205"/>
        <v>35</v>
      </c>
      <c r="DO112" s="842">
        <v>46</v>
      </c>
      <c r="DP112" s="843">
        <f t="shared" si="1206"/>
        <v>12</v>
      </c>
      <c r="DQ112" s="833">
        <f t="shared" si="1207"/>
        <v>18</v>
      </c>
      <c r="DR112" s="886">
        <v>41</v>
      </c>
      <c r="DS112" s="887">
        <v>26</v>
      </c>
      <c r="DT112" s="888">
        <v>34</v>
      </c>
      <c r="DU112" s="889">
        <v>43</v>
      </c>
      <c r="DV112" s="848">
        <v>1</v>
      </c>
      <c r="DW112" s="807">
        <v>1</v>
      </c>
      <c r="DX112" s="890">
        <v>3</v>
      </c>
      <c r="DY112" s="848">
        <v>4</v>
      </c>
      <c r="DZ112" s="807">
        <v>6</v>
      </c>
      <c r="EA112" s="891">
        <v>20</v>
      </c>
      <c r="EB112" s="851">
        <v>8</v>
      </c>
      <c r="EC112" s="807">
        <v>12</v>
      </c>
      <c r="ED112" s="892">
        <v>21</v>
      </c>
      <c r="EE112" s="853">
        <f t="shared" si="1006"/>
        <v>0</v>
      </c>
      <c r="EF112" s="854">
        <f t="shared" si="1007"/>
        <v>0</v>
      </c>
      <c r="EG112" s="855">
        <f t="shared" si="1008"/>
        <v>0</v>
      </c>
      <c r="EH112" s="835">
        <f t="shared" si="1208"/>
        <v>0</v>
      </c>
      <c r="EI112" s="853">
        <f t="shared" si="1209"/>
        <v>0</v>
      </c>
      <c r="EJ112" s="835">
        <f t="shared" si="1210"/>
        <v>0</v>
      </c>
      <c r="EK112" s="855">
        <f t="shared" si="1211"/>
        <v>0</v>
      </c>
      <c r="EL112" s="886">
        <v>0</v>
      </c>
      <c r="EM112" s="835">
        <f t="shared" si="1212"/>
        <v>0</v>
      </c>
      <c r="EN112" s="854">
        <f t="shared" si="1213"/>
        <v>0</v>
      </c>
      <c r="EO112" s="886">
        <v>0</v>
      </c>
      <c r="EP112" s="856">
        <v>0</v>
      </c>
      <c r="EQ112" s="807">
        <v>0</v>
      </c>
      <c r="ER112" s="884">
        <v>0</v>
      </c>
      <c r="ES112" s="857">
        <v>0</v>
      </c>
      <c r="ET112" s="858">
        <v>0</v>
      </c>
      <c r="EU112" s="886">
        <v>0</v>
      </c>
      <c r="EV112" s="856">
        <v>0</v>
      </c>
      <c r="EW112" s="807">
        <v>0</v>
      </c>
      <c r="EX112" s="891">
        <v>0</v>
      </c>
      <c r="EY112" s="851">
        <v>0</v>
      </c>
      <c r="EZ112" s="807">
        <v>0</v>
      </c>
      <c r="FA112" s="892">
        <v>0</v>
      </c>
      <c r="FB112" s="853">
        <f t="shared" si="1009"/>
        <v>0</v>
      </c>
      <c r="FC112" s="854">
        <f t="shared" si="1010"/>
        <v>1</v>
      </c>
      <c r="FD112" s="855">
        <f t="shared" si="1011"/>
        <v>4</v>
      </c>
      <c r="FE112" s="835">
        <f t="shared" si="1214"/>
        <v>0</v>
      </c>
      <c r="FF112" s="835">
        <f t="shared" si="1215"/>
        <v>0</v>
      </c>
      <c r="FG112" s="835">
        <f t="shared" si="1216"/>
        <v>0</v>
      </c>
      <c r="FH112" s="855">
        <f t="shared" si="1217"/>
        <v>1</v>
      </c>
      <c r="FI112" s="783">
        <v>1</v>
      </c>
      <c r="FJ112" s="860">
        <f t="shared" si="1218"/>
        <v>0</v>
      </c>
      <c r="FK112" s="854">
        <f t="shared" si="1219"/>
        <v>0</v>
      </c>
      <c r="FL112" s="893">
        <v>3</v>
      </c>
      <c r="FM112" s="856">
        <v>0</v>
      </c>
      <c r="FN112" s="807">
        <v>0</v>
      </c>
      <c r="FO112" s="884">
        <v>0</v>
      </c>
      <c r="FP112" s="848">
        <v>0</v>
      </c>
      <c r="FQ112" s="807">
        <v>1</v>
      </c>
      <c r="FR112" s="884">
        <v>1</v>
      </c>
      <c r="FS112" s="848">
        <v>0</v>
      </c>
      <c r="FT112" s="807">
        <v>0</v>
      </c>
      <c r="FU112" s="891">
        <v>0</v>
      </c>
      <c r="FV112" s="851">
        <v>0</v>
      </c>
      <c r="FW112" s="807">
        <v>0</v>
      </c>
      <c r="FX112" s="892">
        <v>3</v>
      </c>
      <c r="FY112" s="853">
        <f t="shared" si="1012"/>
        <v>17</v>
      </c>
      <c r="FZ112" s="854">
        <f t="shared" si="1013"/>
        <v>21</v>
      </c>
      <c r="GA112" s="855">
        <f t="shared" si="1014"/>
        <v>56</v>
      </c>
      <c r="GB112" s="835">
        <f t="shared" si="1220"/>
        <v>11</v>
      </c>
      <c r="GC112" s="835">
        <f t="shared" si="1221"/>
        <v>6</v>
      </c>
      <c r="GD112" s="835">
        <f t="shared" si="1222"/>
        <v>15</v>
      </c>
      <c r="GE112" s="855">
        <f t="shared" si="1223"/>
        <v>15</v>
      </c>
      <c r="GF112" s="886">
        <v>40</v>
      </c>
      <c r="GG112" s="862">
        <f t="shared" si="1224"/>
        <v>2</v>
      </c>
      <c r="GH112" s="854">
        <f t="shared" si="1225"/>
        <v>6</v>
      </c>
      <c r="GI112" s="893">
        <v>16</v>
      </c>
      <c r="GJ112" s="856">
        <v>10</v>
      </c>
      <c r="GK112" s="807">
        <v>12</v>
      </c>
      <c r="GL112" s="884">
        <v>24</v>
      </c>
      <c r="GM112" s="848">
        <v>5</v>
      </c>
      <c r="GN112" s="807">
        <v>3</v>
      </c>
      <c r="GO112" s="890">
        <v>16</v>
      </c>
      <c r="GP112" s="848">
        <v>1</v>
      </c>
      <c r="GQ112" s="807">
        <v>2</v>
      </c>
      <c r="GR112" s="885">
        <v>8</v>
      </c>
      <c r="GS112" s="856">
        <v>1</v>
      </c>
      <c r="GT112" s="807">
        <v>4</v>
      </c>
      <c r="GU112" s="892">
        <v>8</v>
      </c>
      <c r="GV112" s="853">
        <f t="shared" si="1015"/>
        <v>6</v>
      </c>
      <c r="GW112" s="854">
        <f t="shared" si="1016"/>
        <v>3</v>
      </c>
      <c r="GX112" s="855">
        <f t="shared" si="1017"/>
        <v>7</v>
      </c>
      <c r="GY112" s="835">
        <f t="shared" si="1226"/>
        <v>3</v>
      </c>
      <c r="GZ112" s="835">
        <f t="shared" si="1227"/>
        <v>3</v>
      </c>
      <c r="HA112" s="835">
        <f t="shared" si="1228"/>
        <v>3</v>
      </c>
      <c r="HB112" s="855">
        <f t="shared" si="1229"/>
        <v>3</v>
      </c>
      <c r="HC112" s="783">
        <f t="shared" si="1018"/>
        <v>4</v>
      </c>
      <c r="HD112" s="835">
        <f t="shared" si="1230"/>
        <v>3</v>
      </c>
      <c r="HE112" s="855">
        <f t="shared" si="1231"/>
        <v>0</v>
      </c>
      <c r="HF112" s="893">
        <f t="shared" si="1127"/>
        <v>3</v>
      </c>
      <c r="HG112" s="856">
        <v>3</v>
      </c>
      <c r="HH112" s="807">
        <v>2</v>
      </c>
      <c r="HI112" s="884">
        <v>3</v>
      </c>
      <c r="HJ112" s="848">
        <v>0</v>
      </c>
      <c r="HK112" s="807">
        <v>1</v>
      </c>
      <c r="HL112" s="884">
        <v>1</v>
      </c>
      <c r="HM112" s="848">
        <v>0</v>
      </c>
      <c r="HN112" s="807">
        <v>0</v>
      </c>
      <c r="HO112" s="891">
        <v>0</v>
      </c>
      <c r="HP112" s="856">
        <v>3</v>
      </c>
      <c r="HQ112" s="807">
        <v>0</v>
      </c>
      <c r="HR112" s="885">
        <v>3</v>
      </c>
      <c r="HS112" s="863">
        <f t="shared" si="1232"/>
        <v>16</v>
      </c>
      <c r="HT112" s="854">
        <f t="shared" si="1233"/>
        <v>9</v>
      </c>
      <c r="HU112" s="836">
        <f t="shared" si="1234"/>
        <v>52</v>
      </c>
      <c r="HV112" s="835">
        <f t="shared" si="1235"/>
        <v>6</v>
      </c>
      <c r="HW112" s="864">
        <f t="shared" si="1236"/>
        <v>10</v>
      </c>
      <c r="HX112" s="835">
        <f t="shared" si="1237"/>
        <v>6</v>
      </c>
      <c r="HY112" s="836">
        <f t="shared" si="1238"/>
        <v>4</v>
      </c>
      <c r="HZ112" s="884">
        <v>14</v>
      </c>
      <c r="IA112" s="835">
        <f t="shared" si="1239"/>
        <v>10</v>
      </c>
      <c r="IB112" s="836">
        <f t="shared" si="1239"/>
        <v>5</v>
      </c>
      <c r="IC112" s="891">
        <v>38</v>
      </c>
      <c r="ID112" s="856">
        <v>1</v>
      </c>
      <c r="IE112" s="807">
        <v>0</v>
      </c>
      <c r="IF112" s="884">
        <v>3</v>
      </c>
      <c r="IG112" s="848">
        <v>5</v>
      </c>
      <c r="IH112" s="807">
        <v>4</v>
      </c>
      <c r="II112" s="884">
        <v>11</v>
      </c>
      <c r="IJ112" s="848">
        <v>5</v>
      </c>
      <c r="IK112" s="807">
        <v>3</v>
      </c>
      <c r="IL112" s="892">
        <v>20</v>
      </c>
      <c r="IM112" s="848">
        <v>5</v>
      </c>
      <c r="IN112" s="807">
        <v>2</v>
      </c>
      <c r="IO112" s="894">
        <v>18</v>
      </c>
      <c r="IP112" s="1945">
        <f t="shared" si="1240"/>
        <v>575</v>
      </c>
      <c r="IQ112" s="3236">
        <f t="shared" si="1241"/>
        <v>75</v>
      </c>
      <c r="IR112" s="3237">
        <v>32</v>
      </c>
      <c r="IS112" s="3238">
        <v>43</v>
      </c>
      <c r="IT112" s="3236">
        <f t="shared" si="1242"/>
        <v>68</v>
      </c>
      <c r="IU112" s="3237">
        <v>20</v>
      </c>
      <c r="IV112" s="3238">
        <v>48</v>
      </c>
      <c r="IW112" s="3236">
        <f t="shared" si="1243"/>
        <v>94</v>
      </c>
      <c r="IX112" s="3237">
        <v>31</v>
      </c>
      <c r="IY112" s="3238">
        <v>63</v>
      </c>
      <c r="IZ112" s="3236">
        <f t="shared" si="1244"/>
        <v>64</v>
      </c>
      <c r="JA112" s="3237">
        <v>15</v>
      </c>
      <c r="JB112" s="3238">
        <v>49</v>
      </c>
      <c r="JC112" s="3236">
        <f t="shared" si="1245"/>
        <v>66</v>
      </c>
      <c r="JD112" s="3237">
        <v>36</v>
      </c>
      <c r="JE112" s="3238">
        <v>30</v>
      </c>
      <c r="JF112" s="3236">
        <f t="shared" si="1246"/>
        <v>208</v>
      </c>
      <c r="JG112" s="3237">
        <v>112</v>
      </c>
      <c r="JH112" s="3239">
        <v>96</v>
      </c>
      <c r="JI112" s="78"/>
      <c r="JJ112" s="1050" t="s">
        <v>368</v>
      </c>
      <c r="JK112" s="1051" t="s">
        <v>368</v>
      </c>
      <c r="JL112" s="1052" t="s">
        <v>368</v>
      </c>
      <c r="JM112" s="1053">
        <f t="shared" si="982"/>
        <v>2.1874498709404576E-4</v>
      </c>
      <c r="JN112" s="1054">
        <f t="shared" si="983"/>
        <v>2.3519450585634321E-4</v>
      </c>
      <c r="JO112" s="1055">
        <f t="shared" si="984"/>
        <v>2.4675922879515696E-4</v>
      </c>
      <c r="JP112" s="1056">
        <f t="shared" si="985"/>
        <v>1.926318324103058E-4</v>
      </c>
      <c r="JQ112" s="1057">
        <f t="shared" si="986"/>
        <v>2.2674945928975092E-4</v>
      </c>
      <c r="JR112" s="1056">
        <f t="shared" si="987"/>
        <v>2.3037391458444089E-4</v>
      </c>
      <c r="JS112" s="1058">
        <f t="shared" si="1163"/>
        <v>1.7474370922646784E-3</v>
      </c>
      <c r="JT112" s="1059">
        <f t="shared" si="1164"/>
        <v>1.8889308651303363E-3</v>
      </c>
      <c r="JU112" s="1060">
        <f t="shared" si="1165"/>
        <v>1.9687623047644049E-3</v>
      </c>
      <c r="JV112" s="1061">
        <f t="shared" si="1166"/>
        <v>1.5891934843067143E-3</v>
      </c>
      <c r="JW112" s="1060">
        <f t="shared" si="1167"/>
        <v>1.8748197288722239E-3</v>
      </c>
      <c r="JX112" s="1062">
        <f t="shared" si="1168"/>
        <v>1.9019751280175566E-3</v>
      </c>
      <c r="JY112" s="1058">
        <f t="shared" si="1247"/>
        <v>1.7474370922646784E-3</v>
      </c>
      <c r="JZ112" s="1059">
        <f t="shared" si="1248"/>
        <v>1.8889308651303363E-3</v>
      </c>
      <c r="KA112" s="1057">
        <f t="shared" si="1249"/>
        <v>1.9687623047644049E-3</v>
      </c>
      <c r="KB112" s="1056">
        <f t="shared" si="1250"/>
        <v>1.5891934843067143E-3</v>
      </c>
      <c r="KC112" s="1057">
        <f t="shared" si="1251"/>
        <v>1.8748197288722239E-3</v>
      </c>
      <c r="KD112" s="1063">
        <f t="shared" si="1252"/>
        <v>1.9019751280175566E-3</v>
      </c>
      <c r="KE112" s="1064">
        <f t="shared" si="1253"/>
        <v>15</v>
      </c>
      <c r="KF112" s="1065"/>
      <c r="KG112" s="1112">
        <f t="shared" si="988"/>
        <v>0</v>
      </c>
      <c r="KH112" s="3305">
        <f t="shared" si="989"/>
        <v>0</v>
      </c>
      <c r="KI112" s="1067">
        <f t="shared" si="1254"/>
        <v>15</v>
      </c>
      <c r="KJ112" s="1068"/>
      <c r="KK112" s="1113">
        <f t="shared" si="1019"/>
        <v>0</v>
      </c>
      <c r="KL112" s="1070">
        <v>15</v>
      </c>
      <c r="KM112" s="1071" t="s">
        <v>353</v>
      </c>
      <c r="KN112" s="1072">
        <f t="shared" si="1020"/>
        <v>0.25</v>
      </c>
      <c r="KO112" s="1073">
        <v>12</v>
      </c>
      <c r="KP112" s="1071"/>
      <c r="KQ112" s="1074">
        <f t="shared" si="1021"/>
        <v>-7.6923076923076872E-2</v>
      </c>
      <c r="KR112" s="1073">
        <v>13</v>
      </c>
      <c r="KS112" s="1071"/>
      <c r="KT112" s="1074">
        <f t="shared" si="1022"/>
        <v>0</v>
      </c>
      <c r="KU112" s="1073">
        <v>13</v>
      </c>
      <c r="KV112" s="1075"/>
      <c r="KW112" s="2779">
        <f t="shared" si="1255"/>
        <v>1</v>
      </c>
      <c r="KX112" s="2786">
        <f t="shared" si="1023"/>
        <v>0</v>
      </c>
      <c r="KY112" s="2787">
        <f t="shared" si="1024"/>
        <v>0</v>
      </c>
      <c r="KZ112" s="2703">
        <f t="shared" si="1256"/>
        <v>1</v>
      </c>
      <c r="LA112" s="2786">
        <f t="shared" si="1025"/>
        <v>0</v>
      </c>
      <c r="LB112" s="2787">
        <f t="shared" si="1026"/>
        <v>0</v>
      </c>
      <c r="LC112" s="2952">
        <f t="shared" si="1039"/>
        <v>1</v>
      </c>
      <c r="LD112" s="1077">
        <v>0</v>
      </c>
      <c r="LE112" s="1078">
        <v>0</v>
      </c>
      <c r="LF112" s="2718">
        <v>0</v>
      </c>
      <c r="LG112" s="1077">
        <v>1</v>
      </c>
      <c r="LH112" s="2703">
        <v>1</v>
      </c>
      <c r="LI112" s="1079">
        <v>1</v>
      </c>
      <c r="LJ112" s="1077"/>
      <c r="LK112" s="2703"/>
      <c r="LL112" s="2704"/>
      <c r="LM112" s="2779">
        <f t="shared" si="1040"/>
        <v>14</v>
      </c>
      <c r="LN112" s="2786">
        <f t="shared" si="1027"/>
        <v>0</v>
      </c>
      <c r="LO112" s="2787">
        <f t="shared" si="1028"/>
        <v>0</v>
      </c>
      <c r="LP112" s="2782">
        <f t="shared" si="1041"/>
        <v>14</v>
      </c>
      <c r="LQ112" s="2786">
        <f t="shared" si="1029"/>
        <v>0</v>
      </c>
      <c r="LR112" s="2787">
        <f t="shared" si="1042"/>
        <v>0</v>
      </c>
      <c r="LS112" s="2783">
        <f t="shared" si="1257"/>
        <v>14</v>
      </c>
      <c r="LT112" s="2837">
        <v>0</v>
      </c>
      <c r="LU112" s="1081">
        <v>0</v>
      </c>
      <c r="LV112" s="1084">
        <v>0</v>
      </c>
      <c r="LW112" s="1080">
        <v>4</v>
      </c>
      <c r="LX112" s="1081">
        <v>4</v>
      </c>
      <c r="LY112" s="1082">
        <v>4</v>
      </c>
      <c r="LZ112" s="1080"/>
      <c r="MA112" s="1081"/>
      <c r="MB112" s="1083"/>
      <c r="MC112" s="1080">
        <v>7</v>
      </c>
      <c r="MD112" s="1085">
        <v>7</v>
      </c>
      <c r="ME112" s="1086">
        <v>7</v>
      </c>
      <c r="MF112" s="1080"/>
      <c r="MG112" s="1081"/>
      <c r="MH112" s="1083"/>
      <c r="MI112" s="1080">
        <v>3</v>
      </c>
      <c r="MJ112" s="1085">
        <v>3</v>
      </c>
      <c r="MK112" s="1087"/>
      <c r="ML112" s="2863">
        <v>3</v>
      </c>
      <c r="MM112" s="2871" t="s">
        <v>353</v>
      </c>
      <c r="MN112" s="1088">
        <v>0</v>
      </c>
      <c r="MO112" s="2786" t="str">
        <f t="shared" si="1030"/>
        <v>-</v>
      </c>
      <c r="MP112" s="2787">
        <f t="shared" si="1031"/>
        <v>0</v>
      </c>
      <c r="MQ112" s="1085"/>
      <c r="MR112" s="3185"/>
      <c r="MS112" s="2786" t="str">
        <f t="shared" si="990"/>
        <v>-</v>
      </c>
      <c r="MT112" s="2787">
        <f t="shared" si="991"/>
        <v>0</v>
      </c>
      <c r="MU112" s="3147"/>
      <c r="MV112" s="3164"/>
      <c r="MW112" s="1089">
        <f t="shared" si="1258"/>
        <v>15</v>
      </c>
      <c r="MX112" s="1120">
        <v>0</v>
      </c>
      <c r="MY112" s="1090">
        <v>6</v>
      </c>
      <c r="MZ112" s="1091">
        <v>1</v>
      </c>
      <c r="NA112" s="1090">
        <v>0</v>
      </c>
      <c r="NB112" s="1091">
        <v>1</v>
      </c>
      <c r="NC112" s="1090">
        <v>1</v>
      </c>
      <c r="ND112" s="1091">
        <v>0</v>
      </c>
      <c r="NE112" s="1090">
        <v>3</v>
      </c>
      <c r="NF112" s="1091">
        <v>0</v>
      </c>
      <c r="NG112" s="1090">
        <v>0</v>
      </c>
      <c r="NH112" s="1090">
        <v>0</v>
      </c>
      <c r="NI112" s="1090">
        <v>0</v>
      </c>
      <c r="NJ112" s="1090">
        <v>0</v>
      </c>
      <c r="NK112" s="1090">
        <v>3</v>
      </c>
      <c r="NL112" s="1090">
        <v>0</v>
      </c>
      <c r="NM112" s="1090">
        <v>0</v>
      </c>
      <c r="NN112" s="1090">
        <v>0</v>
      </c>
      <c r="NO112" s="1090">
        <v>0</v>
      </c>
      <c r="NP112" s="1090">
        <v>0</v>
      </c>
      <c r="NQ112" s="1090">
        <v>0</v>
      </c>
      <c r="NR112" s="1134">
        <v>0</v>
      </c>
    </row>
    <row r="113" spans="1:382" s="88" customFormat="1" ht="20.100000000000001" customHeight="1">
      <c r="A113" s="566"/>
      <c r="B113" s="567"/>
      <c r="C113" s="567" t="s">
        <v>605</v>
      </c>
      <c r="D113" s="568" t="s">
        <v>778</v>
      </c>
      <c r="E113" s="569" t="s">
        <v>368</v>
      </c>
      <c r="F113" s="570" t="s">
        <v>368</v>
      </c>
      <c r="G113" s="571" t="s">
        <v>368</v>
      </c>
      <c r="H113" s="572">
        <f t="shared" si="969"/>
        <v>5.2341736586122038E-3</v>
      </c>
      <c r="I113" s="573">
        <f t="shared" si="970"/>
        <v>5.3097007541348671E-3</v>
      </c>
      <c r="J113" s="574">
        <f t="shared" si="971"/>
        <v>5.5346729333206361E-3</v>
      </c>
      <c r="K113" s="575">
        <f t="shared" si="1049"/>
        <v>5.7012051004729581E-3</v>
      </c>
      <c r="L113" s="576">
        <f t="shared" si="1050"/>
        <v>5.8669339497637221E-3</v>
      </c>
      <c r="M113" s="577">
        <f t="shared" si="1051"/>
        <v>5.955962456496558E-3</v>
      </c>
      <c r="N113" s="578">
        <f t="shared" si="1150"/>
        <v>1.4142201056738435E-2</v>
      </c>
      <c r="O113" s="579">
        <f t="shared" si="1172"/>
        <v>1.40653816032135E-2</v>
      </c>
      <c r="P113" s="580">
        <f t="shared" si="1173"/>
        <v>1.4626666807660178E-2</v>
      </c>
      <c r="Q113" s="581">
        <f t="shared" si="1174"/>
        <v>1.4822957775896754E-2</v>
      </c>
      <c r="R113" s="580">
        <f t="shared" si="1175"/>
        <v>1.5145631067961166E-2</v>
      </c>
      <c r="S113" s="582">
        <f t="shared" si="1176"/>
        <v>1.5414764879672908E-2</v>
      </c>
      <c r="T113" s="578">
        <f t="shared" si="1177"/>
        <v>1.6301868209063673E-2</v>
      </c>
      <c r="U113" s="579">
        <f t="shared" si="1178"/>
        <v>1.6190907791071615E-2</v>
      </c>
      <c r="V113" s="574">
        <f t="shared" si="1179"/>
        <v>1.6828356120718393E-2</v>
      </c>
      <c r="W113" s="583">
        <f t="shared" si="1180"/>
        <v>1.6942380326534098E-2</v>
      </c>
      <c r="X113" s="574">
        <f t="shared" si="1181"/>
        <v>1.7268320560576846E-2</v>
      </c>
      <c r="Y113" s="584">
        <f t="shared" si="1182"/>
        <v>1.7535918587137204E-2</v>
      </c>
      <c r="Z113" s="2043">
        <f t="shared" si="1032"/>
        <v>6753</v>
      </c>
      <c r="AA113" s="2190">
        <f t="shared" si="1061"/>
        <v>1.0776829815895894E-2</v>
      </c>
      <c r="AB113" s="2191">
        <f t="shared" si="972"/>
        <v>72</v>
      </c>
      <c r="AC113" s="2032">
        <f t="shared" si="1261"/>
        <v>6681</v>
      </c>
      <c r="AD113" s="585">
        <f t="shared" si="1062"/>
        <v>-3.3979178716020852E-2</v>
      </c>
      <c r="AE113" s="2025">
        <f t="shared" si="973"/>
        <v>-235</v>
      </c>
      <c r="AF113" s="586" t="s">
        <v>5</v>
      </c>
      <c r="AG113" s="585">
        <f t="shared" si="974"/>
        <v>2.5808365470186834E-2</v>
      </c>
      <c r="AH113" s="2052">
        <v>6742</v>
      </c>
      <c r="AI113" s="585">
        <f t="shared" si="975"/>
        <v>5.0685748360166372E-3</v>
      </c>
      <c r="AJ113" s="587">
        <v>6708</v>
      </c>
      <c r="AK113" s="588">
        <f t="shared" si="992"/>
        <v>-4.8954161103693661E-3</v>
      </c>
      <c r="AL113" s="2052">
        <v>6741</v>
      </c>
      <c r="AM113" s="589">
        <f t="shared" si="993"/>
        <v>-1.0373443983402453E-3</v>
      </c>
      <c r="AN113" s="2067">
        <v>6748</v>
      </c>
      <c r="AO113" s="585">
        <f t="shared" si="976"/>
        <v>1.0028438856458655E-2</v>
      </c>
      <c r="AP113" s="2052">
        <v>6681</v>
      </c>
      <c r="AQ113" s="589">
        <f t="shared" si="977"/>
        <v>3.7261294829995295E-2</v>
      </c>
      <c r="AR113" s="2067">
        <v>6441</v>
      </c>
      <c r="AS113" s="585">
        <f t="shared" si="978"/>
        <v>5.4518664047151333E-2</v>
      </c>
      <c r="AT113" s="2052">
        <v>6108</v>
      </c>
      <c r="AU113" s="589" t="str">
        <f t="shared" si="979"/>
        <v>-</v>
      </c>
      <c r="AV113" s="2067" t="s">
        <v>368</v>
      </c>
      <c r="AW113" s="585" t="str">
        <f t="shared" si="980"/>
        <v>-</v>
      </c>
      <c r="AX113" s="2052" t="s">
        <v>368</v>
      </c>
      <c r="AY113" s="589" t="str">
        <f t="shared" si="994"/>
        <v>-</v>
      </c>
      <c r="AZ113" s="2081" t="s">
        <v>368</v>
      </c>
      <c r="BA113" s="2092">
        <f t="shared" si="1033"/>
        <v>2618</v>
      </c>
      <c r="BB113" s="2102">
        <f t="shared" si="1183"/>
        <v>2581</v>
      </c>
      <c r="BC113" s="2111">
        <v>2557</v>
      </c>
      <c r="BD113" s="590">
        <f t="shared" si="1184"/>
        <v>4135</v>
      </c>
      <c r="BE113" s="591">
        <f t="shared" si="1185"/>
        <v>4100</v>
      </c>
      <c r="BF113" s="2135">
        <v>4359</v>
      </c>
      <c r="BG113" s="2145">
        <f t="shared" si="1186"/>
        <v>3922</v>
      </c>
      <c r="BH113" s="593">
        <f t="shared" si="1187"/>
        <v>1315</v>
      </c>
      <c r="BI113" s="593">
        <f t="shared" si="1188"/>
        <v>2607</v>
      </c>
      <c r="BJ113" s="592">
        <f t="shared" si="1189"/>
        <v>2831</v>
      </c>
      <c r="BK113" s="593">
        <f t="shared" si="1190"/>
        <v>1303</v>
      </c>
      <c r="BL113" s="594">
        <f t="shared" si="1191"/>
        <v>1528</v>
      </c>
      <c r="BM113" s="2125">
        <f t="shared" si="1034"/>
        <v>6753</v>
      </c>
      <c r="BN113" s="3271"/>
      <c r="BO113" s="595"/>
      <c r="BP113" s="596">
        <f t="shared" si="1059"/>
        <v>4552</v>
      </c>
      <c r="BQ113" s="2162">
        <f t="shared" si="981"/>
        <v>2.6381059751972913E-2</v>
      </c>
      <c r="BR113" s="2163">
        <f t="shared" si="1035"/>
        <v>117</v>
      </c>
      <c r="BS113" s="597">
        <f>SUM(CA113,CD113)</f>
        <v>4435</v>
      </c>
      <c r="BT113" s="598">
        <f t="shared" si="996"/>
        <v>-9.6025011165699059E-3</v>
      </c>
      <c r="BU113" s="599">
        <v>4478</v>
      </c>
      <c r="BV113" s="598">
        <f t="shared" si="997"/>
        <v>4.2850489054494734E-2</v>
      </c>
      <c r="BW113" s="599">
        <v>4294</v>
      </c>
      <c r="BX113" s="598">
        <f t="shared" si="998"/>
        <v>1.7294479981047051E-2</v>
      </c>
      <c r="BY113" s="600">
        <v>4221</v>
      </c>
      <c r="BZ113" s="601">
        <f t="shared" si="1036"/>
        <v>1608</v>
      </c>
      <c r="CA113" s="602">
        <v>1574</v>
      </c>
      <c r="CB113" s="603">
        <v>1565</v>
      </c>
      <c r="CC113" s="604">
        <f t="shared" si="1037"/>
        <v>2944</v>
      </c>
      <c r="CD113" s="605">
        <v>2861</v>
      </c>
      <c r="CE113" s="603">
        <v>2913</v>
      </c>
      <c r="CF113" s="606">
        <f t="shared" si="1260"/>
        <v>2391</v>
      </c>
      <c r="CG113" s="607">
        <v>532</v>
      </c>
      <c r="CH113" s="608">
        <v>1859</v>
      </c>
      <c r="CI113" s="606">
        <f t="shared" si="1060"/>
        <v>2161</v>
      </c>
      <c r="CJ113" s="608">
        <v>1076</v>
      </c>
      <c r="CK113" s="609">
        <v>1085</v>
      </c>
      <c r="CL113" s="610">
        <f t="shared" si="800"/>
        <v>2201</v>
      </c>
      <c r="CM113" s="611">
        <f t="shared" si="999"/>
        <v>-2.0035618878005312E-2</v>
      </c>
      <c r="CN113" s="2006">
        <f t="shared" si="1000"/>
        <v>-45</v>
      </c>
      <c r="CO113" s="612">
        <f>SUM(CW113,CZ113)</f>
        <v>2246</v>
      </c>
      <c r="CP113" s="613">
        <f t="shared" si="1002"/>
        <v>-7.8753076292042645E-2</v>
      </c>
      <c r="CQ113" s="614">
        <v>2438</v>
      </c>
      <c r="CR113" s="615">
        <f t="shared" si="1003"/>
        <v>-4.0849673202614234E-3</v>
      </c>
      <c r="CS113" s="614">
        <v>2448</v>
      </c>
      <c r="CT113" s="615">
        <f t="shared" si="1003"/>
        <v>-1.56815440289505E-2</v>
      </c>
      <c r="CU113" s="616">
        <v>2487</v>
      </c>
      <c r="CV113" s="617">
        <f t="shared" si="1259"/>
        <v>1010</v>
      </c>
      <c r="CW113" s="618">
        <f t="shared" si="1192"/>
        <v>1007</v>
      </c>
      <c r="CX113" s="619">
        <v>2719</v>
      </c>
      <c r="CY113" s="620">
        <f t="shared" si="1193"/>
        <v>1191</v>
      </c>
      <c r="CZ113" s="621">
        <f t="shared" si="1194"/>
        <v>1239</v>
      </c>
      <c r="DA113" s="622">
        <v>1446</v>
      </c>
      <c r="DB113" s="606">
        <f t="shared" si="1195"/>
        <v>1531</v>
      </c>
      <c r="DC113" s="623">
        <f t="shared" si="1196"/>
        <v>783</v>
      </c>
      <c r="DD113" s="624">
        <f t="shared" si="1197"/>
        <v>748</v>
      </c>
      <c r="DE113" s="606">
        <f t="shared" si="1198"/>
        <v>670</v>
      </c>
      <c r="DF113" s="624">
        <f t="shared" si="1199"/>
        <v>227</v>
      </c>
      <c r="DG113" s="1140">
        <f t="shared" si="1200"/>
        <v>443</v>
      </c>
      <c r="DH113" s="1146">
        <f t="shared" si="1201"/>
        <v>853</v>
      </c>
      <c r="DI113" s="625">
        <f t="shared" si="1004"/>
        <v>788</v>
      </c>
      <c r="DJ113" s="626">
        <f t="shared" si="1005"/>
        <v>789</v>
      </c>
      <c r="DK113" s="627">
        <f t="shared" si="1202"/>
        <v>478</v>
      </c>
      <c r="DL113" s="627">
        <f t="shared" si="1203"/>
        <v>375</v>
      </c>
      <c r="DM113" s="628">
        <f t="shared" si="1204"/>
        <v>360</v>
      </c>
      <c r="DN113" s="625">
        <f t="shared" si="1205"/>
        <v>333</v>
      </c>
      <c r="DO113" s="629">
        <v>308</v>
      </c>
      <c r="DP113" s="630">
        <f t="shared" si="1206"/>
        <v>493</v>
      </c>
      <c r="DQ113" s="625">
        <f t="shared" si="1207"/>
        <v>455</v>
      </c>
      <c r="DR113" s="631">
        <v>481</v>
      </c>
      <c r="DS113" s="632">
        <v>324</v>
      </c>
      <c r="DT113" s="633">
        <v>297</v>
      </c>
      <c r="DU113" s="634">
        <v>265</v>
      </c>
      <c r="DV113" s="635">
        <v>36</v>
      </c>
      <c r="DW113" s="636">
        <v>36</v>
      </c>
      <c r="DX113" s="637">
        <v>43</v>
      </c>
      <c r="DY113" s="635">
        <v>154</v>
      </c>
      <c r="DZ113" s="636">
        <v>144</v>
      </c>
      <c r="EA113" s="638">
        <v>151</v>
      </c>
      <c r="EB113" s="639">
        <v>339</v>
      </c>
      <c r="EC113" s="636">
        <v>311</v>
      </c>
      <c r="ED113" s="640">
        <v>330</v>
      </c>
      <c r="EE113" s="641">
        <f t="shared" si="1006"/>
        <v>0</v>
      </c>
      <c r="EF113" s="642">
        <f t="shared" si="1007"/>
        <v>0</v>
      </c>
      <c r="EG113" s="643">
        <f t="shared" si="1008"/>
        <v>0</v>
      </c>
      <c r="EH113" s="620">
        <f t="shared" si="1208"/>
        <v>0</v>
      </c>
      <c r="EI113" s="644">
        <f t="shared" si="1209"/>
        <v>0</v>
      </c>
      <c r="EJ113" s="645">
        <f t="shared" si="1210"/>
        <v>0</v>
      </c>
      <c r="EK113" s="643">
        <f t="shared" si="1211"/>
        <v>0</v>
      </c>
      <c r="EL113" s="646">
        <v>0</v>
      </c>
      <c r="EM113" s="645">
        <f t="shared" si="1212"/>
        <v>0</v>
      </c>
      <c r="EN113" s="642">
        <f t="shared" si="1213"/>
        <v>0</v>
      </c>
      <c r="EO113" s="646">
        <v>0</v>
      </c>
      <c r="EP113" s="647">
        <v>0</v>
      </c>
      <c r="EQ113" s="648">
        <v>0</v>
      </c>
      <c r="ER113" s="649">
        <v>0</v>
      </c>
      <c r="ES113" s="650">
        <v>0</v>
      </c>
      <c r="ET113" s="651">
        <v>0</v>
      </c>
      <c r="EU113" s="646">
        <v>0</v>
      </c>
      <c r="EV113" s="647">
        <v>0</v>
      </c>
      <c r="EW113" s="648">
        <v>0</v>
      </c>
      <c r="EX113" s="652">
        <v>0</v>
      </c>
      <c r="EY113" s="653">
        <v>0</v>
      </c>
      <c r="EZ113" s="648">
        <v>0</v>
      </c>
      <c r="FA113" s="654">
        <v>0</v>
      </c>
      <c r="FB113" s="641">
        <f t="shared" si="1009"/>
        <v>39</v>
      </c>
      <c r="FC113" s="655">
        <f t="shared" si="1010"/>
        <v>50</v>
      </c>
      <c r="FD113" s="656">
        <f t="shared" si="1011"/>
        <v>50</v>
      </c>
      <c r="FE113" s="657">
        <f t="shared" si="1214"/>
        <v>19</v>
      </c>
      <c r="FF113" s="657">
        <f t="shared" si="1215"/>
        <v>20</v>
      </c>
      <c r="FG113" s="645">
        <f t="shared" si="1216"/>
        <v>25</v>
      </c>
      <c r="FH113" s="656">
        <f t="shared" si="1217"/>
        <v>28</v>
      </c>
      <c r="FI113" s="658">
        <v>28</v>
      </c>
      <c r="FJ113" s="659">
        <f t="shared" si="1218"/>
        <v>14</v>
      </c>
      <c r="FK113" s="655">
        <f t="shared" si="1219"/>
        <v>22</v>
      </c>
      <c r="FL113" s="660">
        <v>22</v>
      </c>
      <c r="FM113" s="661">
        <v>13</v>
      </c>
      <c r="FN113" s="662">
        <v>14</v>
      </c>
      <c r="FO113" s="619">
        <v>13</v>
      </c>
      <c r="FP113" s="663">
        <v>12</v>
      </c>
      <c r="FQ113" s="662">
        <v>14</v>
      </c>
      <c r="FR113" s="619">
        <v>15</v>
      </c>
      <c r="FS113" s="663">
        <v>6</v>
      </c>
      <c r="FT113" s="662">
        <v>10</v>
      </c>
      <c r="FU113" s="664">
        <v>5</v>
      </c>
      <c r="FV113" s="665">
        <v>8</v>
      </c>
      <c r="FW113" s="662">
        <v>12</v>
      </c>
      <c r="FX113" s="666">
        <v>17</v>
      </c>
      <c r="FY113" s="641">
        <f t="shared" si="1012"/>
        <v>1095</v>
      </c>
      <c r="FZ113" s="667">
        <f t="shared" si="1013"/>
        <v>1195</v>
      </c>
      <c r="GA113" s="668">
        <f t="shared" si="1014"/>
        <v>1238</v>
      </c>
      <c r="GB113" s="620">
        <f t="shared" si="1220"/>
        <v>422</v>
      </c>
      <c r="GC113" s="620">
        <f t="shared" si="1221"/>
        <v>673</v>
      </c>
      <c r="GD113" s="645">
        <f t="shared" si="1222"/>
        <v>1019</v>
      </c>
      <c r="GE113" s="668">
        <f t="shared" si="1223"/>
        <v>1101</v>
      </c>
      <c r="GF113" s="669">
        <v>1115</v>
      </c>
      <c r="GG113" s="670">
        <f t="shared" si="1224"/>
        <v>76</v>
      </c>
      <c r="GH113" s="667">
        <f t="shared" si="1225"/>
        <v>94</v>
      </c>
      <c r="GI113" s="671">
        <v>123</v>
      </c>
      <c r="GJ113" s="672">
        <v>391</v>
      </c>
      <c r="GK113" s="673">
        <v>411</v>
      </c>
      <c r="GL113" s="674">
        <v>422</v>
      </c>
      <c r="GM113" s="675">
        <v>628</v>
      </c>
      <c r="GN113" s="673">
        <v>690</v>
      </c>
      <c r="GO113" s="676">
        <v>693</v>
      </c>
      <c r="GP113" s="675">
        <v>31</v>
      </c>
      <c r="GQ113" s="673">
        <v>40</v>
      </c>
      <c r="GR113" s="677">
        <v>32</v>
      </c>
      <c r="GS113" s="672">
        <v>45</v>
      </c>
      <c r="GT113" s="673">
        <v>54</v>
      </c>
      <c r="GU113" s="678">
        <v>91</v>
      </c>
      <c r="GV113" s="641">
        <f t="shared" si="1015"/>
        <v>13</v>
      </c>
      <c r="GW113" s="679">
        <f t="shared" si="1016"/>
        <v>13</v>
      </c>
      <c r="GX113" s="680">
        <f t="shared" si="1017"/>
        <v>18</v>
      </c>
      <c r="GY113" s="620">
        <f t="shared" si="1226"/>
        <v>6</v>
      </c>
      <c r="GZ113" s="620">
        <f t="shared" si="1227"/>
        <v>7</v>
      </c>
      <c r="HA113" s="645">
        <f t="shared" si="1228"/>
        <v>6</v>
      </c>
      <c r="HB113" s="680">
        <f t="shared" si="1229"/>
        <v>6</v>
      </c>
      <c r="HC113" s="681">
        <f t="shared" si="1018"/>
        <v>7</v>
      </c>
      <c r="HD113" s="645">
        <f t="shared" si="1230"/>
        <v>7</v>
      </c>
      <c r="HE113" s="680">
        <f t="shared" si="1231"/>
        <v>7</v>
      </c>
      <c r="HF113" s="682">
        <f t="shared" si="1127"/>
        <v>11</v>
      </c>
      <c r="HG113" s="683">
        <v>6</v>
      </c>
      <c r="HH113" s="591">
        <v>6</v>
      </c>
      <c r="HI113" s="684">
        <v>7</v>
      </c>
      <c r="HJ113" s="685">
        <v>0</v>
      </c>
      <c r="HK113" s="591">
        <v>0</v>
      </c>
      <c r="HL113" s="684">
        <v>0</v>
      </c>
      <c r="HM113" s="685">
        <v>0</v>
      </c>
      <c r="HN113" s="591">
        <v>0</v>
      </c>
      <c r="HO113" s="686">
        <v>4</v>
      </c>
      <c r="HP113" s="683">
        <v>7</v>
      </c>
      <c r="HQ113" s="591">
        <v>7</v>
      </c>
      <c r="HR113" s="687">
        <v>7</v>
      </c>
      <c r="HS113" s="688">
        <f t="shared" si="1232"/>
        <v>201</v>
      </c>
      <c r="HT113" s="689">
        <f t="shared" si="1233"/>
        <v>200</v>
      </c>
      <c r="HU113" s="690">
        <f t="shared" si="1234"/>
        <v>343</v>
      </c>
      <c r="HV113" s="620">
        <f t="shared" si="1235"/>
        <v>85</v>
      </c>
      <c r="HW113" s="691">
        <f t="shared" si="1236"/>
        <v>116</v>
      </c>
      <c r="HX113" s="645">
        <f t="shared" si="1237"/>
        <v>121</v>
      </c>
      <c r="HY113" s="690">
        <f t="shared" si="1238"/>
        <v>110</v>
      </c>
      <c r="HZ113" s="692">
        <v>285</v>
      </c>
      <c r="IA113" s="645">
        <f t="shared" si="1239"/>
        <v>80</v>
      </c>
      <c r="IB113" s="690">
        <f t="shared" si="1239"/>
        <v>90</v>
      </c>
      <c r="IC113" s="693">
        <v>58</v>
      </c>
      <c r="ID113" s="694">
        <v>49</v>
      </c>
      <c r="IE113" s="695">
        <v>42</v>
      </c>
      <c r="IF113" s="692">
        <v>62</v>
      </c>
      <c r="IG113" s="696">
        <v>72</v>
      </c>
      <c r="IH113" s="695">
        <v>68</v>
      </c>
      <c r="II113" s="692">
        <v>223</v>
      </c>
      <c r="IJ113" s="696">
        <v>36</v>
      </c>
      <c r="IK113" s="695">
        <v>43</v>
      </c>
      <c r="IL113" s="697">
        <v>31</v>
      </c>
      <c r="IM113" s="696">
        <v>44</v>
      </c>
      <c r="IN113" s="695">
        <v>47</v>
      </c>
      <c r="IO113" s="698">
        <v>27</v>
      </c>
      <c r="IP113" s="1943">
        <f t="shared" si="1240"/>
        <v>6753</v>
      </c>
      <c r="IQ113" s="3216">
        <f t="shared" si="1241"/>
        <v>507</v>
      </c>
      <c r="IR113" s="3230">
        <v>128</v>
      </c>
      <c r="IS113" s="3231">
        <v>379</v>
      </c>
      <c r="IT113" s="3216">
        <f t="shared" si="1242"/>
        <v>406</v>
      </c>
      <c r="IU113" s="3230">
        <v>87</v>
      </c>
      <c r="IV113" s="3231">
        <v>319</v>
      </c>
      <c r="IW113" s="3216">
        <f t="shared" si="1243"/>
        <v>1237</v>
      </c>
      <c r="IX113" s="3230">
        <v>286</v>
      </c>
      <c r="IY113" s="3231">
        <v>951</v>
      </c>
      <c r="IZ113" s="3216">
        <f t="shared" si="1244"/>
        <v>1039</v>
      </c>
      <c r="JA113" s="3230">
        <v>324</v>
      </c>
      <c r="JB113" s="3231">
        <v>715</v>
      </c>
      <c r="JC113" s="3216">
        <f t="shared" si="1245"/>
        <v>1240</v>
      </c>
      <c r="JD113" s="3230">
        <v>564</v>
      </c>
      <c r="JE113" s="3231">
        <v>676</v>
      </c>
      <c r="JF113" s="3216">
        <f t="shared" si="1246"/>
        <v>2324</v>
      </c>
      <c r="JG113" s="3230">
        <v>1229</v>
      </c>
      <c r="JH113" s="3232">
        <v>1095</v>
      </c>
      <c r="JI113" s="87"/>
      <c r="JJ113" s="970" t="s">
        <v>368</v>
      </c>
      <c r="JK113" s="971" t="s">
        <v>368</v>
      </c>
      <c r="JL113" s="972" t="s">
        <v>751</v>
      </c>
      <c r="JM113" s="973">
        <f t="shared" si="982"/>
        <v>1.9832878829860148E-3</v>
      </c>
      <c r="JN113" s="974">
        <f t="shared" si="983"/>
        <v>1.5836430060993775E-3</v>
      </c>
      <c r="JO113" s="975">
        <f t="shared" si="984"/>
        <v>1.6121602947950253E-3</v>
      </c>
      <c r="JP113" s="976">
        <f t="shared" si="985"/>
        <v>1.5731599646841641E-3</v>
      </c>
      <c r="JQ113" s="977">
        <f t="shared" si="986"/>
        <v>1.6744575455243146E-3</v>
      </c>
      <c r="JR113" s="976">
        <f t="shared" si="987"/>
        <v>1.7898281056175794E-3</v>
      </c>
      <c r="JS113" s="978">
        <f t="shared" si="1163"/>
        <v>1.5843429636533086E-2</v>
      </c>
      <c r="JT113" s="979">
        <f t="shared" si="1164"/>
        <v>1.2718801158544265E-2</v>
      </c>
      <c r="JU113" s="980">
        <f t="shared" si="1165"/>
        <v>1.2862580391127445E-2</v>
      </c>
      <c r="JV113" s="981">
        <f t="shared" si="1166"/>
        <v>1.2978413455171501E-2</v>
      </c>
      <c r="JW113" s="980">
        <f t="shared" si="1167"/>
        <v>1.3844822613210269E-2</v>
      </c>
      <c r="JX113" s="982">
        <f t="shared" si="1168"/>
        <v>1.4776883686905632E-2</v>
      </c>
      <c r="JY113" s="978">
        <f t="shared" si="1247"/>
        <v>1.5843429636533086E-2</v>
      </c>
      <c r="JZ113" s="979">
        <f t="shared" si="1248"/>
        <v>1.2718801158544265E-2</v>
      </c>
      <c r="KA113" s="977">
        <f t="shared" si="1249"/>
        <v>1.2862580391127445E-2</v>
      </c>
      <c r="KB113" s="976">
        <f t="shared" si="1250"/>
        <v>1.2978413455171501E-2</v>
      </c>
      <c r="KC113" s="977">
        <f t="shared" si="1251"/>
        <v>1.3844822613210269E-2</v>
      </c>
      <c r="KD113" s="983">
        <f t="shared" si="1252"/>
        <v>1.4776883686905632E-2</v>
      </c>
      <c r="KE113" s="984">
        <f t="shared" si="1253"/>
        <v>136</v>
      </c>
      <c r="KF113" s="985"/>
      <c r="KG113" s="986">
        <f t="shared" si="988"/>
        <v>0.34653465346534662</v>
      </c>
      <c r="KH113" s="3300">
        <f t="shared" si="989"/>
        <v>35</v>
      </c>
      <c r="KI113" s="987">
        <f t="shared" si="1254"/>
        <v>101</v>
      </c>
      <c r="KJ113" s="988"/>
      <c r="KK113" s="989">
        <f t="shared" si="1019"/>
        <v>3.0612244897959107E-2</v>
      </c>
      <c r="KL113" s="990">
        <v>98</v>
      </c>
      <c r="KM113" s="991" t="s">
        <v>353</v>
      </c>
      <c r="KN113" s="992">
        <f t="shared" si="1020"/>
        <v>0</v>
      </c>
      <c r="KO113" s="993">
        <v>98</v>
      </c>
      <c r="KP113" s="991"/>
      <c r="KQ113" s="994">
        <f t="shared" si="1021"/>
        <v>2.0833333333333259E-2</v>
      </c>
      <c r="KR113" s="993">
        <v>96</v>
      </c>
      <c r="KS113" s="991"/>
      <c r="KT113" s="994">
        <f t="shared" si="1022"/>
        <v>-4.9504950495049549E-2</v>
      </c>
      <c r="KU113" s="993">
        <v>101</v>
      </c>
      <c r="KV113" s="995"/>
      <c r="KW113" s="2769">
        <f t="shared" si="1255"/>
        <v>3</v>
      </c>
      <c r="KX113" s="2770">
        <f t="shared" si="1023"/>
        <v>-0.25</v>
      </c>
      <c r="KY113" s="2771">
        <f t="shared" si="1024"/>
        <v>-1</v>
      </c>
      <c r="KZ113" s="2964">
        <f t="shared" si="1256"/>
        <v>4</v>
      </c>
      <c r="LA113" s="2770">
        <f t="shared" si="1025"/>
        <v>-0.33333333333333337</v>
      </c>
      <c r="LB113" s="2771">
        <f t="shared" si="1026"/>
        <v>-2</v>
      </c>
      <c r="LC113" s="2950">
        <f t="shared" si="1039"/>
        <v>6</v>
      </c>
      <c r="LD113" s="996">
        <v>2</v>
      </c>
      <c r="LE113" s="997">
        <v>2</v>
      </c>
      <c r="LF113" s="2716">
        <v>4</v>
      </c>
      <c r="LG113" s="996">
        <v>1</v>
      </c>
      <c r="LH113" s="2699">
        <v>2</v>
      </c>
      <c r="LI113" s="998">
        <v>2</v>
      </c>
      <c r="LJ113" s="996"/>
      <c r="LK113" s="2699"/>
      <c r="LL113" s="2700"/>
      <c r="LM113" s="2769">
        <f t="shared" si="1040"/>
        <v>132</v>
      </c>
      <c r="LN113" s="2770">
        <f t="shared" si="1027"/>
        <v>0.36082474226804129</v>
      </c>
      <c r="LO113" s="2771">
        <f t="shared" si="1028"/>
        <v>35</v>
      </c>
      <c r="LP113" s="2772">
        <f t="shared" si="1041"/>
        <v>97</v>
      </c>
      <c r="LQ113" s="2770">
        <f t="shared" si="1029"/>
        <v>5.4347826086956541E-2</v>
      </c>
      <c r="LR113" s="2771">
        <f t="shared" si="1042"/>
        <v>5</v>
      </c>
      <c r="LS113" s="2773">
        <f t="shared" si="1257"/>
        <v>92</v>
      </c>
      <c r="LT113" s="2835">
        <v>48</v>
      </c>
      <c r="LU113" s="1000">
        <v>37</v>
      </c>
      <c r="LV113" s="1001">
        <v>35</v>
      </c>
      <c r="LW113" s="999">
        <v>54</v>
      </c>
      <c r="LX113" s="1000">
        <v>38</v>
      </c>
      <c r="LY113" s="1002">
        <v>40</v>
      </c>
      <c r="LZ113" s="999"/>
      <c r="MA113" s="1000"/>
      <c r="MB113" s="1002"/>
      <c r="MC113" s="999">
        <v>8</v>
      </c>
      <c r="MD113" s="1003">
        <v>6</v>
      </c>
      <c r="ME113" s="1002">
        <v>7</v>
      </c>
      <c r="MF113" s="999"/>
      <c r="MG113" s="1000"/>
      <c r="MH113" s="1002"/>
      <c r="MI113" s="999">
        <v>22</v>
      </c>
      <c r="MJ113" s="1003">
        <v>16</v>
      </c>
      <c r="MK113" s="1004"/>
      <c r="ML113" s="2861">
        <v>10</v>
      </c>
      <c r="MM113" s="2869" t="s">
        <v>353</v>
      </c>
      <c r="MN113" s="1005">
        <v>1</v>
      </c>
      <c r="MO113" s="2770" t="str">
        <f t="shared" si="1030"/>
        <v>-</v>
      </c>
      <c r="MP113" s="2771">
        <f t="shared" si="1031"/>
        <v>1</v>
      </c>
      <c r="MQ113" s="1006"/>
      <c r="MR113" s="3183"/>
      <c r="MS113" s="2770" t="str">
        <f t="shared" si="990"/>
        <v>-</v>
      </c>
      <c r="MT113" s="2771">
        <f t="shared" si="991"/>
        <v>0</v>
      </c>
      <c r="MU113" s="3145"/>
      <c r="MV113" s="3162"/>
      <c r="MW113" s="1007">
        <f t="shared" si="1258"/>
        <v>136</v>
      </c>
      <c r="MX113" s="1130">
        <v>3</v>
      </c>
      <c r="MY113" s="1008">
        <v>0</v>
      </c>
      <c r="MZ113" s="1009">
        <v>0</v>
      </c>
      <c r="NA113" s="1008">
        <v>1</v>
      </c>
      <c r="NB113" s="1009">
        <v>47</v>
      </c>
      <c r="NC113" s="1008">
        <v>2</v>
      </c>
      <c r="ND113" s="1009">
        <v>2</v>
      </c>
      <c r="NE113" s="1008">
        <v>9</v>
      </c>
      <c r="NF113" s="1009">
        <v>36</v>
      </c>
      <c r="NG113" s="1008">
        <v>0</v>
      </c>
      <c r="NH113" s="1008">
        <v>1</v>
      </c>
      <c r="NI113" s="1008">
        <v>7</v>
      </c>
      <c r="NJ113" s="1008">
        <v>7</v>
      </c>
      <c r="NK113" s="1008">
        <v>1</v>
      </c>
      <c r="NL113" s="1008">
        <v>3</v>
      </c>
      <c r="NM113" s="1008">
        <v>1</v>
      </c>
      <c r="NN113" s="1008">
        <v>0</v>
      </c>
      <c r="NO113" s="1008">
        <v>16</v>
      </c>
      <c r="NP113" s="1008">
        <v>0</v>
      </c>
      <c r="NQ113" s="1008">
        <v>0</v>
      </c>
      <c r="NR113" s="1131">
        <v>0</v>
      </c>
    </row>
    <row r="114" spans="1:382" s="91" customFormat="1" ht="20.100000000000001" customHeight="1">
      <c r="A114" s="782"/>
      <c r="B114" s="783" t="s">
        <v>606</v>
      </c>
      <c r="C114" s="783"/>
      <c r="D114" s="784" t="s">
        <v>138</v>
      </c>
      <c r="E114" s="785" t="s">
        <v>368</v>
      </c>
      <c r="F114" s="786" t="s">
        <v>368</v>
      </c>
      <c r="G114" s="787" t="s">
        <v>368</v>
      </c>
      <c r="H114" s="788">
        <f t="shared" si="969"/>
        <v>2.5858507566802955E-2</v>
      </c>
      <c r="I114" s="789">
        <f t="shared" si="970"/>
        <v>2.5666335257414387E-2</v>
      </c>
      <c r="J114" s="790">
        <f t="shared" si="971"/>
        <v>2.5441409372931802E-2</v>
      </c>
      <c r="K114" s="791">
        <f t="shared" si="1049"/>
        <v>2.5774656105371666E-2</v>
      </c>
      <c r="L114" s="792">
        <f t="shared" si="1050"/>
        <v>2.5466236704721274E-2</v>
      </c>
      <c r="M114" s="793">
        <f t="shared" si="1051"/>
        <v>2.7003720599006721E-2</v>
      </c>
      <c r="N114" s="794">
        <f t="shared" si="1150"/>
        <v>6.9867038598387041E-2</v>
      </c>
      <c r="O114" s="795">
        <f t="shared" si="1172"/>
        <v>6.7990046231968262E-2</v>
      </c>
      <c r="P114" s="796">
        <f t="shared" si="1173"/>
        <v>6.7234870515084547E-2</v>
      </c>
      <c r="Q114" s="797">
        <f t="shared" si="1174"/>
        <v>6.7013312519924803E-2</v>
      </c>
      <c r="R114" s="796">
        <f t="shared" si="1175"/>
        <v>6.5741702415895234E-2</v>
      </c>
      <c r="S114" s="798">
        <f t="shared" si="1176"/>
        <v>6.9888956982264216E-2</v>
      </c>
      <c r="T114" s="794">
        <f t="shared" si="1177"/>
        <v>8.05364915135173E-2</v>
      </c>
      <c r="U114" s="795">
        <f t="shared" si="1178"/>
        <v>7.8264536313823949E-2</v>
      </c>
      <c r="V114" s="790">
        <f t="shared" si="1179"/>
        <v>7.7355446708177913E-2</v>
      </c>
      <c r="W114" s="799">
        <f t="shared" si="1180"/>
        <v>7.6595038913194802E-2</v>
      </c>
      <c r="X114" s="790">
        <f t="shared" si="1181"/>
        <v>7.4955529183410266E-2</v>
      </c>
      <c r="Y114" s="800">
        <f t="shared" si="1182"/>
        <v>7.9506049514712115E-2</v>
      </c>
      <c r="Z114" s="2045">
        <f t="shared" si="1032"/>
        <v>33362</v>
      </c>
      <c r="AA114" s="2194">
        <f t="shared" si="1061"/>
        <v>3.3039170150177988E-2</v>
      </c>
      <c r="AB114" s="2195">
        <f t="shared" si="972"/>
        <v>1067</v>
      </c>
      <c r="AC114" s="2034">
        <f t="shared" si="1261"/>
        <v>32295</v>
      </c>
      <c r="AD114" s="801">
        <f t="shared" si="1062"/>
        <v>1.5853543455695007E-2</v>
      </c>
      <c r="AE114" s="2018">
        <f t="shared" si="973"/>
        <v>504</v>
      </c>
      <c r="AF114" s="802" t="s">
        <v>146</v>
      </c>
      <c r="AG114" s="801">
        <f t="shared" si="974"/>
        <v>4.3011811023621949E-2</v>
      </c>
      <c r="AH114" s="2054">
        <v>30480</v>
      </c>
      <c r="AI114" s="801">
        <f t="shared" si="975"/>
        <v>4.6811141257684596E-2</v>
      </c>
      <c r="AJ114" s="803">
        <v>29117</v>
      </c>
      <c r="AK114" s="804">
        <f t="shared" si="992"/>
        <v>-4.7312109413342962E-2</v>
      </c>
      <c r="AL114" s="2054">
        <v>30563</v>
      </c>
      <c r="AM114" s="805">
        <f t="shared" si="993"/>
        <v>1.6733200266134451E-2</v>
      </c>
      <c r="AN114" s="2069">
        <v>30060</v>
      </c>
      <c r="AO114" s="801">
        <f t="shared" si="976"/>
        <v>2.4330402780617488E-2</v>
      </c>
      <c r="AP114" s="2054">
        <v>29346</v>
      </c>
      <c r="AQ114" s="805">
        <f t="shared" si="977"/>
        <v>7.7391878992583818E-2</v>
      </c>
      <c r="AR114" s="2069">
        <v>27238</v>
      </c>
      <c r="AS114" s="801">
        <f t="shared" si="978"/>
        <v>5.0079031574077559E-2</v>
      </c>
      <c r="AT114" s="2054">
        <v>25939</v>
      </c>
      <c r="AU114" s="805" t="str">
        <f t="shared" si="979"/>
        <v>-</v>
      </c>
      <c r="AV114" s="2069" t="s">
        <v>368</v>
      </c>
      <c r="AW114" s="801" t="str">
        <f t="shared" si="980"/>
        <v>-</v>
      </c>
      <c r="AX114" s="2054" t="s">
        <v>368</v>
      </c>
      <c r="AY114" s="805" t="str">
        <f t="shared" si="994"/>
        <v>-</v>
      </c>
      <c r="AZ114" s="2083" t="s">
        <v>368</v>
      </c>
      <c r="BA114" s="2094">
        <f t="shared" si="1033"/>
        <v>14504</v>
      </c>
      <c r="BB114" s="2104">
        <f t="shared" si="1183"/>
        <v>13973</v>
      </c>
      <c r="BC114" s="2113">
        <v>13767</v>
      </c>
      <c r="BD114" s="806">
        <f t="shared" si="1184"/>
        <v>18858</v>
      </c>
      <c r="BE114" s="807">
        <f t="shared" si="1185"/>
        <v>18322</v>
      </c>
      <c r="BF114" s="2137">
        <v>18024</v>
      </c>
      <c r="BG114" s="2147">
        <f t="shared" si="1186"/>
        <v>19175</v>
      </c>
      <c r="BH114" s="806">
        <f t="shared" si="1187"/>
        <v>9231</v>
      </c>
      <c r="BI114" s="806">
        <f t="shared" si="1188"/>
        <v>9944</v>
      </c>
      <c r="BJ114" s="806">
        <f t="shared" si="1189"/>
        <v>14187</v>
      </c>
      <c r="BK114" s="806">
        <f t="shared" si="1190"/>
        <v>5273</v>
      </c>
      <c r="BL114" s="808">
        <f t="shared" si="1191"/>
        <v>8914</v>
      </c>
      <c r="BM114" s="2127">
        <f t="shared" si="1034"/>
        <v>33362</v>
      </c>
      <c r="BN114" s="3275"/>
      <c r="BO114" s="881"/>
      <c r="BP114" s="811">
        <f t="shared" si="1059"/>
        <v>12102</v>
      </c>
      <c r="BQ114" s="2166">
        <f t="shared" si="981"/>
        <v>2.2301064368981161E-2</v>
      </c>
      <c r="BR114" s="2167">
        <f t="shared" si="1035"/>
        <v>264</v>
      </c>
      <c r="BS114" s="813">
        <f t="shared" si="995"/>
        <v>11838</v>
      </c>
      <c r="BT114" s="812">
        <f t="shared" si="996"/>
        <v>9.7236438075742893E-3</v>
      </c>
      <c r="BU114" s="814">
        <v>11724</v>
      </c>
      <c r="BV114" s="812">
        <f t="shared" si="997"/>
        <v>6.0899466111664191E-2</v>
      </c>
      <c r="BW114" s="814">
        <v>11051</v>
      </c>
      <c r="BX114" s="812">
        <f t="shared" si="998"/>
        <v>3.9996235648409595E-2</v>
      </c>
      <c r="BY114" s="815">
        <v>10626</v>
      </c>
      <c r="BZ114" s="816">
        <f t="shared" si="1036"/>
        <v>4137</v>
      </c>
      <c r="CA114" s="817">
        <v>4035</v>
      </c>
      <c r="CB114" s="911">
        <v>3990</v>
      </c>
      <c r="CC114" s="819">
        <f t="shared" si="1037"/>
        <v>7965</v>
      </c>
      <c r="CD114" s="820">
        <v>7803</v>
      </c>
      <c r="CE114" s="911">
        <v>7734</v>
      </c>
      <c r="CF114" s="821">
        <f t="shared" si="1260"/>
        <v>6791</v>
      </c>
      <c r="CG114" s="822">
        <v>1680</v>
      </c>
      <c r="CH114" s="823">
        <v>5111</v>
      </c>
      <c r="CI114" s="821">
        <f t="shared" si="1060"/>
        <v>5311</v>
      </c>
      <c r="CJ114" s="823">
        <v>2457</v>
      </c>
      <c r="CK114" s="824">
        <v>2854</v>
      </c>
      <c r="CL114" s="825">
        <f t="shared" si="800"/>
        <v>21260</v>
      </c>
      <c r="CM114" s="826">
        <f t="shared" si="999"/>
        <v>3.9253067409688702E-2</v>
      </c>
      <c r="CN114" s="2008">
        <f t="shared" si="1000"/>
        <v>803</v>
      </c>
      <c r="CO114" s="827">
        <f t="shared" si="1001"/>
        <v>20457</v>
      </c>
      <c r="CP114" s="828">
        <f t="shared" si="1002"/>
        <v>1.9434893108087881E-2</v>
      </c>
      <c r="CQ114" s="829">
        <v>20067</v>
      </c>
      <c r="CR114" s="830">
        <f t="shared" si="1003"/>
        <v>3.2837510937258729E-2</v>
      </c>
      <c r="CS114" s="829">
        <v>19429</v>
      </c>
      <c r="CT114" s="830">
        <f t="shared" si="1003"/>
        <v>5.0727380887999551E-2</v>
      </c>
      <c r="CU114" s="831">
        <v>18491</v>
      </c>
      <c r="CV114" s="832">
        <f t="shared" si="1259"/>
        <v>10367</v>
      </c>
      <c r="CW114" s="833">
        <f t="shared" si="1192"/>
        <v>9938</v>
      </c>
      <c r="CX114" s="900">
        <v>2720</v>
      </c>
      <c r="CY114" s="835">
        <f t="shared" si="1193"/>
        <v>10893</v>
      </c>
      <c r="CZ114" s="836">
        <f t="shared" si="1194"/>
        <v>10519</v>
      </c>
      <c r="DA114" s="901">
        <v>10290</v>
      </c>
      <c r="DB114" s="821">
        <f t="shared" si="1195"/>
        <v>12384</v>
      </c>
      <c r="DC114" s="821">
        <f t="shared" si="1196"/>
        <v>7551</v>
      </c>
      <c r="DD114" s="838">
        <f t="shared" si="1197"/>
        <v>4833</v>
      </c>
      <c r="DE114" s="821">
        <f t="shared" si="1198"/>
        <v>8876</v>
      </c>
      <c r="DF114" s="838">
        <f t="shared" si="1199"/>
        <v>2816</v>
      </c>
      <c r="DG114" s="1142">
        <f t="shared" si="1200"/>
        <v>6060</v>
      </c>
      <c r="DH114" s="1148">
        <f t="shared" si="1201"/>
        <v>10471</v>
      </c>
      <c r="DI114" s="833">
        <f t="shared" si="1004"/>
        <v>10088</v>
      </c>
      <c r="DJ114" s="841">
        <f t="shared" si="1005"/>
        <v>9903</v>
      </c>
      <c r="DK114" s="840">
        <f t="shared" si="1202"/>
        <v>5869</v>
      </c>
      <c r="DL114" s="840">
        <f t="shared" si="1203"/>
        <v>4602</v>
      </c>
      <c r="DM114" s="840">
        <f t="shared" si="1204"/>
        <v>4579</v>
      </c>
      <c r="DN114" s="833">
        <f t="shared" si="1205"/>
        <v>4376</v>
      </c>
      <c r="DO114" s="875">
        <v>4256</v>
      </c>
      <c r="DP114" s="843">
        <f t="shared" si="1206"/>
        <v>5892</v>
      </c>
      <c r="DQ114" s="833">
        <f t="shared" si="1207"/>
        <v>5712</v>
      </c>
      <c r="DR114" s="902">
        <v>5647</v>
      </c>
      <c r="DS114" s="903">
        <v>4114</v>
      </c>
      <c r="DT114" s="904">
        <v>3915</v>
      </c>
      <c r="DU114" s="905">
        <v>3804</v>
      </c>
      <c r="DV114" s="848">
        <v>465</v>
      </c>
      <c r="DW114" s="807">
        <v>461</v>
      </c>
      <c r="DX114" s="890">
        <v>452</v>
      </c>
      <c r="DY114" s="848">
        <v>1755</v>
      </c>
      <c r="DZ114" s="807">
        <v>1692</v>
      </c>
      <c r="EA114" s="907">
        <v>1697</v>
      </c>
      <c r="EB114" s="851">
        <v>4137</v>
      </c>
      <c r="EC114" s="807">
        <v>4020</v>
      </c>
      <c r="ED114" s="908">
        <v>3950</v>
      </c>
      <c r="EE114" s="853">
        <f t="shared" si="1006"/>
        <v>13</v>
      </c>
      <c r="EF114" s="854">
        <f t="shared" si="1007"/>
        <v>16</v>
      </c>
      <c r="EG114" s="855">
        <f t="shared" si="1008"/>
        <v>16</v>
      </c>
      <c r="EH114" s="835">
        <f t="shared" si="1208"/>
        <v>7</v>
      </c>
      <c r="EI114" s="853">
        <f t="shared" si="1209"/>
        <v>6</v>
      </c>
      <c r="EJ114" s="835">
        <f t="shared" si="1210"/>
        <v>8</v>
      </c>
      <c r="EK114" s="855">
        <f t="shared" si="1211"/>
        <v>8</v>
      </c>
      <c r="EL114" s="886">
        <v>8</v>
      </c>
      <c r="EM114" s="835">
        <f t="shared" si="1212"/>
        <v>5</v>
      </c>
      <c r="EN114" s="854">
        <f t="shared" si="1213"/>
        <v>8</v>
      </c>
      <c r="EO114" s="886">
        <v>8</v>
      </c>
      <c r="EP114" s="856">
        <v>6</v>
      </c>
      <c r="EQ114" s="807">
        <v>6</v>
      </c>
      <c r="ER114" s="884">
        <v>6</v>
      </c>
      <c r="ES114" s="857">
        <v>2</v>
      </c>
      <c r="ET114" s="858">
        <v>2</v>
      </c>
      <c r="EU114" s="886">
        <v>2</v>
      </c>
      <c r="EV114" s="856">
        <v>1</v>
      </c>
      <c r="EW114" s="807">
        <v>1</v>
      </c>
      <c r="EX114" s="891">
        <v>1</v>
      </c>
      <c r="EY114" s="851">
        <v>4</v>
      </c>
      <c r="EZ114" s="807">
        <v>7</v>
      </c>
      <c r="FA114" s="892">
        <v>7</v>
      </c>
      <c r="FB114" s="853">
        <f t="shared" si="1009"/>
        <v>732</v>
      </c>
      <c r="FC114" s="854">
        <f t="shared" si="1010"/>
        <v>709</v>
      </c>
      <c r="FD114" s="855">
        <f t="shared" si="1011"/>
        <v>681</v>
      </c>
      <c r="FE114" s="835">
        <f t="shared" si="1214"/>
        <v>353</v>
      </c>
      <c r="FF114" s="835">
        <f t="shared" si="1215"/>
        <v>379</v>
      </c>
      <c r="FG114" s="835">
        <f t="shared" si="1216"/>
        <v>331</v>
      </c>
      <c r="FH114" s="855">
        <f t="shared" si="1217"/>
        <v>319</v>
      </c>
      <c r="FI114" s="783">
        <v>306</v>
      </c>
      <c r="FJ114" s="860">
        <f t="shared" si="1218"/>
        <v>401</v>
      </c>
      <c r="FK114" s="854">
        <f t="shared" si="1219"/>
        <v>390</v>
      </c>
      <c r="FL114" s="893">
        <v>375</v>
      </c>
      <c r="FM114" s="856">
        <v>219</v>
      </c>
      <c r="FN114" s="807">
        <v>210</v>
      </c>
      <c r="FO114" s="884">
        <v>202</v>
      </c>
      <c r="FP114" s="848">
        <v>112</v>
      </c>
      <c r="FQ114" s="807">
        <v>109</v>
      </c>
      <c r="FR114" s="884">
        <v>104</v>
      </c>
      <c r="FS114" s="848">
        <v>134</v>
      </c>
      <c r="FT114" s="807">
        <v>131</v>
      </c>
      <c r="FU114" s="891">
        <v>128</v>
      </c>
      <c r="FV114" s="851">
        <v>267</v>
      </c>
      <c r="FW114" s="807">
        <v>259</v>
      </c>
      <c r="FX114" s="892">
        <v>247</v>
      </c>
      <c r="FY114" s="853">
        <f t="shared" si="1012"/>
        <v>8151</v>
      </c>
      <c r="FZ114" s="854">
        <f t="shared" si="1013"/>
        <v>7821</v>
      </c>
      <c r="GA114" s="855">
        <f t="shared" si="1014"/>
        <v>7676</v>
      </c>
      <c r="GB114" s="835">
        <f t="shared" si="1220"/>
        <v>3430</v>
      </c>
      <c r="GC114" s="835">
        <f t="shared" si="1221"/>
        <v>4721</v>
      </c>
      <c r="GD114" s="835">
        <f t="shared" si="1222"/>
        <v>6504</v>
      </c>
      <c r="GE114" s="855">
        <f t="shared" si="1223"/>
        <v>6175</v>
      </c>
      <c r="GF114" s="902">
        <v>6034</v>
      </c>
      <c r="GG114" s="862">
        <f t="shared" si="1224"/>
        <v>1647</v>
      </c>
      <c r="GH114" s="854">
        <f t="shared" si="1225"/>
        <v>1646</v>
      </c>
      <c r="GI114" s="918">
        <v>1642</v>
      </c>
      <c r="GJ114" s="856">
        <v>2940</v>
      </c>
      <c r="GK114" s="807">
        <v>2798</v>
      </c>
      <c r="GL114" s="900">
        <v>2778</v>
      </c>
      <c r="GM114" s="848">
        <v>3564</v>
      </c>
      <c r="GN114" s="807">
        <v>3377</v>
      </c>
      <c r="GO114" s="906">
        <v>3256</v>
      </c>
      <c r="GP114" s="848">
        <v>490</v>
      </c>
      <c r="GQ114" s="807">
        <v>489</v>
      </c>
      <c r="GR114" s="885">
        <v>478</v>
      </c>
      <c r="GS114" s="856">
        <v>1157</v>
      </c>
      <c r="GT114" s="807">
        <v>1157</v>
      </c>
      <c r="GU114" s="908">
        <v>1164</v>
      </c>
      <c r="GV114" s="853">
        <f t="shared" si="1015"/>
        <v>166</v>
      </c>
      <c r="GW114" s="854">
        <f t="shared" si="1016"/>
        <v>183</v>
      </c>
      <c r="GX114" s="855">
        <f t="shared" si="1017"/>
        <v>181</v>
      </c>
      <c r="GY114" s="835">
        <f t="shared" si="1226"/>
        <v>94</v>
      </c>
      <c r="GZ114" s="835">
        <f t="shared" si="1227"/>
        <v>72</v>
      </c>
      <c r="HA114" s="835">
        <f t="shared" si="1228"/>
        <v>86</v>
      </c>
      <c r="HB114" s="855">
        <f t="shared" si="1229"/>
        <v>90</v>
      </c>
      <c r="HC114" s="783">
        <f t="shared" si="1018"/>
        <v>94</v>
      </c>
      <c r="HD114" s="835">
        <f t="shared" si="1230"/>
        <v>80</v>
      </c>
      <c r="HE114" s="855">
        <f t="shared" si="1231"/>
        <v>93</v>
      </c>
      <c r="HF114" s="893">
        <f t="shared" si="1127"/>
        <v>87</v>
      </c>
      <c r="HG114" s="856">
        <v>65</v>
      </c>
      <c r="HH114" s="807">
        <v>70</v>
      </c>
      <c r="HI114" s="884">
        <v>72</v>
      </c>
      <c r="HJ114" s="848">
        <v>21</v>
      </c>
      <c r="HK114" s="807">
        <v>20</v>
      </c>
      <c r="HL114" s="884">
        <v>22</v>
      </c>
      <c r="HM114" s="848">
        <v>29</v>
      </c>
      <c r="HN114" s="807">
        <v>35</v>
      </c>
      <c r="HO114" s="891">
        <v>30</v>
      </c>
      <c r="HP114" s="856">
        <v>51</v>
      </c>
      <c r="HQ114" s="807">
        <v>58</v>
      </c>
      <c r="HR114" s="885">
        <v>57</v>
      </c>
      <c r="HS114" s="863">
        <f t="shared" si="1232"/>
        <v>1727</v>
      </c>
      <c r="HT114" s="854">
        <f t="shared" si="1233"/>
        <v>1640</v>
      </c>
      <c r="HU114" s="836">
        <f t="shared" si="1234"/>
        <v>1610</v>
      </c>
      <c r="HV114" s="835">
        <f t="shared" si="1235"/>
        <v>614</v>
      </c>
      <c r="HW114" s="864">
        <f t="shared" si="1236"/>
        <v>1113</v>
      </c>
      <c r="HX114" s="835">
        <f t="shared" si="1237"/>
        <v>876</v>
      </c>
      <c r="HY114" s="836">
        <f t="shared" si="1238"/>
        <v>833</v>
      </c>
      <c r="HZ114" s="884">
        <v>809</v>
      </c>
      <c r="IA114" s="835">
        <f t="shared" si="1239"/>
        <v>851</v>
      </c>
      <c r="IB114" s="836">
        <f t="shared" si="1239"/>
        <v>807</v>
      </c>
      <c r="IC114" s="891">
        <v>801</v>
      </c>
      <c r="ID114" s="856">
        <v>207</v>
      </c>
      <c r="IE114" s="807">
        <v>200</v>
      </c>
      <c r="IF114" s="884">
        <v>191</v>
      </c>
      <c r="IG114" s="848">
        <v>669</v>
      </c>
      <c r="IH114" s="807">
        <v>633</v>
      </c>
      <c r="II114" s="884">
        <v>618</v>
      </c>
      <c r="IJ114" s="848">
        <v>407</v>
      </c>
      <c r="IK114" s="807">
        <v>391</v>
      </c>
      <c r="IL114" s="892">
        <v>390</v>
      </c>
      <c r="IM114" s="848">
        <v>444</v>
      </c>
      <c r="IN114" s="807">
        <v>416</v>
      </c>
      <c r="IO114" s="894">
        <v>411</v>
      </c>
      <c r="IP114" s="1945">
        <f t="shared" si="1240"/>
        <v>33362</v>
      </c>
      <c r="IQ114" s="3236">
        <f t="shared" si="1241"/>
        <v>3666</v>
      </c>
      <c r="IR114" s="3237">
        <v>1494</v>
      </c>
      <c r="IS114" s="3238">
        <v>2172</v>
      </c>
      <c r="IT114" s="3236">
        <f t="shared" si="1242"/>
        <v>3475</v>
      </c>
      <c r="IU114" s="3237">
        <v>1548</v>
      </c>
      <c r="IV114" s="3238">
        <v>1927</v>
      </c>
      <c r="IW114" s="3236">
        <f t="shared" si="1243"/>
        <v>7053</v>
      </c>
      <c r="IX114" s="3237">
        <v>2840</v>
      </c>
      <c r="IY114" s="3238">
        <v>4213</v>
      </c>
      <c r="IZ114" s="3236">
        <f t="shared" si="1244"/>
        <v>6406</v>
      </c>
      <c r="JA114" s="3237">
        <v>2651</v>
      </c>
      <c r="JB114" s="3238">
        <v>3755</v>
      </c>
      <c r="JC114" s="3236">
        <f t="shared" si="1245"/>
        <v>4293</v>
      </c>
      <c r="JD114" s="3237">
        <v>1784</v>
      </c>
      <c r="JE114" s="3238">
        <v>2509</v>
      </c>
      <c r="JF114" s="3236">
        <f t="shared" si="1246"/>
        <v>8469</v>
      </c>
      <c r="JG114" s="3237">
        <v>4187</v>
      </c>
      <c r="JH114" s="3239">
        <v>4282</v>
      </c>
      <c r="JI114" s="78"/>
      <c r="JJ114" s="1050" t="s">
        <v>368</v>
      </c>
      <c r="JK114" s="1051" t="s">
        <v>368</v>
      </c>
      <c r="JL114" s="1052" t="s">
        <v>368</v>
      </c>
      <c r="JM114" s="1053">
        <f t="shared" si="982"/>
        <v>1.8943315882344363E-2</v>
      </c>
      <c r="JN114" s="1054">
        <f t="shared" si="983"/>
        <v>1.9191871677877604E-2</v>
      </c>
      <c r="JO114" s="1055">
        <f t="shared" si="984"/>
        <v>1.8704349542672895E-2</v>
      </c>
      <c r="JP114" s="1056">
        <f t="shared" si="985"/>
        <v>1.8942130187013403E-2</v>
      </c>
      <c r="JQ114" s="1057">
        <f t="shared" si="986"/>
        <v>1.9884183353101235E-2</v>
      </c>
      <c r="JR114" s="1056">
        <f t="shared" si="987"/>
        <v>2.0343788764841397E-2</v>
      </c>
      <c r="JS114" s="1058">
        <f t="shared" si="1163"/>
        <v>0.15132805219012116</v>
      </c>
      <c r="JT114" s="1059">
        <f t="shared" si="1164"/>
        <v>0.15413675859463544</v>
      </c>
      <c r="JU114" s="1060">
        <f t="shared" si="1165"/>
        <v>0.14923218270114189</v>
      </c>
      <c r="JV114" s="1061">
        <f t="shared" si="1166"/>
        <v>0.15627069262349358</v>
      </c>
      <c r="JW114" s="1060">
        <f t="shared" si="1167"/>
        <v>0.16440726853187193</v>
      </c>
      <c r="JX114" s="1062">
        <f t="shared" si="1168"/>
        <v>0.16795903438185808</v>
      </c>
      <c r="JY114" s="1058">
        <f t="shared" si="1247"/>
        <v>0.15132805219012116</v>
      </c>
      <c r="JZ114" s="1059">
        <f t="shared" si="1248"/>
        <v>0.15413675859463544</v>
      </c>
      <c r="KA114" s="1057">
        <f t="shared" si="1249"/>
        <v>0.14923218270114189</v>
      </c>
      <c r="KB114" s="1056">
        <f t="shared" si="1250"/>
        <v>0.15627069262349358</v>
      </c>
      <c r="KC114" s="1057">
        <f t="shared" si="1251"/>
        <v>0.16440726853187193</v>
      </c>
      <c r="KD114" s="1063">
        <f t="shared" si="1252"/>
        <v>0.16795903438185808</v>
      </c>
      <c r="KE114" s="1064">
        <f t="shared" si="1253"/>
        <v>1299</v>
      </c>
      <c r="KF114" s="1065"/>
      <c r="KG114" s="1112">
        <f t="shared" si="988"/>
        <v>6.1274509803921573E-2</v>
      </c>
      <c r="KH114" s="3305">
        <f t="shared" si="989"/>
        <v>75</v>
      </c>
      <c r="KI114" s="1067">
        <f t="shared" si="1254"/>
        <v>1224</v>
      </c>
      <c r="KJ114" s="1068"/>
      <c r="KK114" s="1113">
        <f t="shared" si="1019"/>
        <v>7.6517150395778444E-2</v>
      </c>
      <c r="KL114" s="1104">
        <v>1137</v>
      </c>
      <c r="KM114" s="1071" t="s">
        <v>353</v>
      </c>
      <c r="KN114" s="1072">
        <f t="shared" si="1020"/>
        <v>-3.6440677966101731E-2</v>
      </c>
      <c r="KO114" s="1073">
        <v>1180</v>
      </c>
      <c r="KP114" s="1071"/>
      <c r="KQ114" s="1074">
        <f t="shared" si="1021"/>
        <v>3.5087719298245723E-2</v>
      </c>
      <c r="KR114" s="1073">
        <v>1140</v>
      </c>
      <c r="KS114" s="1071"/>
      <c r="KT114" s="1074">
        <f t="shared" si="1022"/>
        <v>-6.9686411149826322E-3</v>
      </c>
      <c r="KU114" s="1073">
        <v>1148</v>
      </c>
      <c r="KV114" s="1075"/>
      <c r="KW114" s="2779">
        <f t="shared" si="1255"/>
        <v>10</v>
      </c>
      <c r="KX114" s="2786">
        <f t="shared" si="1023"/>
        <v>0</v>
      </c>
      <c r="KY114" s="2787">
        <f t="shared" si="1024"/>
        <v>0</v>
      </c>
      <c r="KZ114" s="2703">
        <f t="shared" si="1256"/>
        <v>10</v>
      </c>
      <c r="LA114" s="2786">
        <f t="shared" si="1025"/>
        <v>0</v>
      </c>
      <c r="LB114" s="2787">
        <f t="shared" si="1026"/>
        <v>0</v>
      </c>
      <c r="LC114" s="2952">
        <f t="shared" si="1039"/>
        <v>10</v>
      </c>
      <c r="LD114" s="1077">
        <v>8</v>
      </c>
      <c r="LE114" s="1078">
        <v>8</v>
      </c>
      <c r="LF114" s="2718">
        <v>8</v>
      </c>
      <c r="LG114" s="1077">
        <v>2</v>
      </c>
      <c r="LH114" s="2703">
        <v>2</v>
      </c>
      <c r="LI114" s="1079">
        <v>2</v>
      </c>
      <c r="LJ114" s="1077"/>
      <c r="LK114" s="2703"/>
      <c r="LL114" s="2704"/>
      <c r="LM114" s="2779">
        <f t="shared" si="1040"/>
        <v>1268</v>
      </c>
      <c r="LN114" s="2786">
        <f t="shared" si="1027"/>
        <v>4.4481054365733019E-2</v>
      </c>
      <c r="LO114" s="2787">
        <f t="shared" si="1028"/>
        <v>54</v>
      </c>
      <c r="LP114" s="2782">
        <f t="shared" si="1041"/>
        <v>1214</v>
      </c>
      <c r="LQ114" s="2786">
        <f t="shared" si="1029"/>
        <v>7.7196095829636269E-2</v>
      </c>
      <c r="LR114" s="2787">
        <f t="shared" si="1042"/>
        <v>87</v>
      </c>
      <c r="LS114" s="2783">
        <f t="shared" si="1257"/>
        <v>1127</v>
      </c>
      <c r="LT114" s="2837">
        <v>360</v>
      </c>
      <c r="LU114" s="1081">
        <v>364</v>
      </c>
      <c r="LV114" s="1084">
        <v>361</v>
      </c>
      <c r="LW114" s="1080">
        <v>803</v>
      </c>
      <c r="LX114" s="1081">
        <v>726</v>
      </c>
      <c r="LY114" s="1082">
        <v>637</v>
      </c>
      <c r="LZ114" s="1080"/>
      <c r="MA114" s="1081"/>
      <c r="MB114" s="1083"/>
      <c r="MC114" s="1080">
        <v>105</v>
      </c>
      <c r="MD114" s="1085">
        <v>103</v>
      </c>
      <c r="ME114" s="1086">
        <v>108</v>
      </c>
      <c r="MF114" s="1080"/>
      <c r="MG114" s="1081"/>
      <c r="MH114" s="1083"/>
      <c r="MI114" s="1080">
        <v>0</v>
      </c>
      <c r="MJ114" s="1085">
        <v>21</v>
      </c>
      <c r="MK114" s="1087"/>
      <c r="ML114" s="2863">
        <v>21</v>
      </c>
      <c r="MM114" s="2871" t="s">
        <v>353</v>
      </c>
      <c r="MN114" s="1088">
        <v>21</v>
      </c>
      <c r="MO114" s="2786" t="str">
        <f t="shared" si="1030"/>
        <v>-</v>
      </c>
      <c r="MP114" s="2787">
        <f t="shared" si="1031"/>
        <v>21</v>
      </c>
      <c r="MQ114" s="1085"/>
      <c r="MR114" s="3185"/>
      <c r="MS114" s="2786" t="str">
        <f t="shared" si="990"/>
        <v>-</v>
      </c>
      <c r="MT114" s="2787">
        <f t="shared" si="991"/>
        <v>0</v>
      </c>
      <c r="MU114" s="3147"/>
      <c r="MV114" s="3164"/>
      <c r="MW114" s="1089">
        <f t="shared" si="1258"/>
        <v>1299</v>
      </c>
      <c r="MX114" s="1120">
        <v>149</v>
      </c>
      <c r="MY114" s="1090">
        <v>0</v>
      </c>
      <c r="MZ114" s="1091">
        <v>1</v>
      </c>
      <c r="NA114" s="1090">
        <v>4</v>
      </c>
      <c r="NB114" s="1091">
        <v>856</v>
      </c>
      <c r="NC114" s="1090">
        <v>0</v>
      </c>
      <c r="ND114" s="1091">
        <v>110</v>
      </c>
      <c r="NE114" s="1090">
        <v>71</v>
      </c>
      <c r="NF114" s="1091">
        <v>0</v>
      </c>
      <c r="NG114" s="1090">
        <v>22</v>
      </c>
      <c r="NH114" s="1090">
        <v>0</v>
      </c>
      <c r="NI114" s="1090">
        <v>0</v>
      </c>
      <c r="NJ114" s="1090">
        <v>0</v>
      </c>
      <c r="NK114" s="1090">
        <v>0</v>
      </c>
      <c r="NL114" s="1090">
        <v>0</v>
      </c>
      <c r="NM114" s="1090">
        <v>0</v>
      </c>
      <c r="NN114" s="1090">
        <v>0</v>
      </c>
      <c r="NO114" s="1090">
        <v>67</v>
      </c>
      <c r="NP114" s="1090">
        <v>0</v>
      </c>
      <c r="NQ114" s="1090">
        <v>0</v>
      </c>
      <c r="NR114" s="1134">
        <v>19</v>
      </c>
    </row>
    <row r="115" spans="1:382" s="88" customFormat="1" ht="20.100000000000001" customHeight="1">
      <c r="A115" s="566"/>
      <c r="B115" s="567" t="s">
        <v>782</v>
      </c>
      <c r="C115" s="567"/>
      <c r="D115" s="568" t="s">
        <v>778</v>
      </c>
      <c r="E115" s="569" t="s">
        <v>368</v>
      </c>
      <c r="F115" s="570" t="s">
        <v>368</v>
      </c>
      <c r="G115" s="571" t="s">
        <v>368</v>
      </c>
      <c r="H115" s="572">
        <f t="shared" si="969"/>
        <v>1.9946906427422636E-2</v>
      </c>
      <c r="I115" s="573">
        <f t="shared" si="970"/>
        <v>2.0358223996096207E-2</v>
      </c>
      <c r="J115" s="574">
        <f t="shared" si="971"/>
        <v>2.0122009287943041E-2</v>
      </c>
      <c r="K115" s="575">
        <f t="shared" si="1049"/>
        <v>1.5599248070071887E-2</v>
      </c>
      <c r="L115" s="576">
        <f t="shared" si="1050"/>
        <v>1.570025809961368E-2</v>
      </c>
      <c r="M115" s="577">
        <f t="shared" si="1051"/>
        <v>1.5381597745905442E-2</v>
      </c>
      <c r="N115" s="578">
        <f t="shared" si="1150"/>
        <v>5.3894497881706444E-2</v>
      </c>
      <c r="O115" s="579">
        <f t="shared" si="1172"/>
        <v>5.3928875190527921E-2</v>
      </c>
      <c r="P115" s="580">
        <f t="shared" si="1173"/>
        <v>5.317711252339611E-2</v>
      </c>
      <c r="Q115" s="581">
        <f t="shared" si="1174"/>
        <v>4.0557564831202521E-2</v>
      </c>
      <c r="R115" s="580">
        <f t="shared" si="1175"/>
        <v>4.0530593813501922E-2</v>
      </c>
      <c r="S115" s="582">
        <f t="shared" si="1176"/>
        <v>3.9809470670557137E-2</v>
      </c>
      <c r="T115" s="578">
        <f t="shared" si="1177"/>
        <v>6.2124770969976852E-2</v>
      </c>
      <c r="U115" s="579">
        <f t="shared" si="1178"/>
        <v>6.2078475374358698E-2</v>
      </c>
      <c r="V115" s="574">
        <f t="shared" si="1179"/>
        <v>6.1181634803259582E-2</v>
      </c>
      <c r="W115" s="583">
        <f t="shared" si="1180"/>
        <v>4.6356584082405006E-2</v>
      </c>
      <c r="X115" s="574">
        <f t="shared" si="1181"/>
        <v>4.6211034940804259E-2</v>
      </c>
      <c r="Y115" s="584">
        <f t="shared" si="1182"/>
        <v>4.5287465759304493E-2</v>
      </c>
      <c r="Z115" s="2043">
        <f t="shared" si="1032"/>
        <v>25735</v>
      </c>
      <c r="AA115" s="2190">
        <f t="shared" si="1061"/>
        <v>4.6455340412241419E-3</v>
      </c>
      <c r="AB115" s="2191">
        <f t="shared" si="972"/>
        <v>119</v>
      </c>
      <c r="AC115" s="2032">
        <f t="shared" si="1261"/>
        <v>25616</v>
      </c>
      <c r="AD115" s="585">
        <f t="shared" si="1062"/>
        <v>1.8771874005726996E-2</v>
      </c>
      <c r="AE115" s="2025">
        <f t="shared" si="973"/>
        <v>472</v>
      </c>
      <c r="AF115" s="586" t="s">
        <v>147</v>
      </c>
      <c r="AG115" s="585">
        <f t="shared" si="974"/>
        <v>0.36304006071447925</v>
      </c>
      <c r="AH115" s="2052">
        <v>18447</v>
      </c>
      <c r="AI115" s="585">
        <f t="shared" si="975"/>
        <v>2.7630772658904901E-2</v>
      </c>
      <c r="AJ115" s="587">
        <v>17951</v>
      </c>
      <c r="AK115" s="588">
        <f t="shared" si="992"/>
        <v>3.113332184502271E-2</v>
      </c>
      <c r="AL115" s="2052">
        <v>17409</v>
      </c>
      <c r="AM115" s="589">
        <f t="shared" si="993"/>
        <v>-1.8934911242603603E-2</v>
      </c>
      <c r="AN115" s="2067">
        <v>17745</v>
      </c>
      <c r="AO115" s="585">
        <f t="shared" si="976"/>
        <v>5.3678522653049177E-2</v>
      </c>
      <c r="AP115" s="2052">
        <v>16841</v>
      </c>
      <c r="AQ115" s="589">
        <f t="shared" si="977"/>
        <v>-5.4726088908846005E-2</v>
      </c>
      <c r="AR115" s="2067">
        <v>17816</v>
      </c>
      <c r="AS115" s="585">
        <f t="shared" si="978"/>
        <v>6.7243035542747798E-3</v>
      </c>
      <c r="AT115" s="2052">
        <v>17697</v>
      </c>
      <c r="AU115" s="589" t="str">
        <f t="shared" si="979"/>
        <v>-</v>
      </c>
      <c r="AV115" s="2067" t="s">
        <v>368</v>
      </c>
      <c r="AW115" s="585" t="str">
        <f t="shared" si="980"/>
        <v>-</v>
      </c>
      <c r="AX115" s="2052" t="s">
        <v>368</v>
      </c>
      <c r="AY115" s="589" t="str">
        <f t="shared" si="994"/>
        <v>-</v>
      </c>
      <c r="AZ115" s="2081" t="s">
        <v>368</v>
      </c>
      <c r="BA115" s="2092">
        <f t="shared" si="1033"/>
        <v>12696</v>
      </c>
      <c r="BB115" s="2102">
        <f t="shared" si="1183"/>
        <v>12583</v>
      </c>
      <c r="BC115" s="2111">
        <v>12278</v>
      </c>
      <c r="BD115" s="590">
        <f t="shared" si="1184"/>
        <v>13039</v>
      </c>
      <c r="BE115" s="591">
        <f t="shared" si="1185"/>
        <v>13033</v>
      </c>
      <c r="BF115" s="2135">
        <v>12866</v>
      </c>
      <c r="BG115" s="2145">
        <f t="shared" si="1186"/>
        <v>12499</v>
      </c>
      <c r="BH115" s="593">
        <f t="shared" si="1187"/>
        <v>8302</v>
      </c>
      <c r="BI115" s="593">
        <f t="shared" si="1188"/>
        <v>4197</v>
      </c>
      <c r="BJ115" s="592">
        <f t="shared" si="1189"/>
        <v>13236</v>
      </c>
      <c r="BK115" s="593">
        <f t="shared" si="1190"/>
        <v>4394</v>
      </c>
      <c r="BL115" s="594">
        <f t="shared" si="1191"/>
        <v>8842</v>
      </c>
      <c r="BM115" s="2125">
        <f t="shared" si="1034"/>
        <v>25735</v>
      </c>
      <c r="BN115" s="3271"/>
      <c r="BO115" s="595"/>
      <c r="BP115" s="596">
        <f t="shared" si="1059"/>
        <v>5817</v>
      </c>
      <c r="BQ115" s="2162">
        <f t="shared" si="981"/>
        <v>2.6650194140487082E-2</v>
      </c>
      <c r="BR115" s="2163">
        <f t="shared" si="1035"/>
        <v>151</v>
      </c>
      <c r="BS115" s="597">
        <f t="shared" si="995"/>
        <v>5666</v>
      </c>
      <c r="BT115" s="598">
        <f t="shared" si="996"/>
        <v>1.4139271827500188E-3</v>
      </c>
      <c r="BU115" s="599">
        <v>5658</v>
      </c>
      <c r="BV115" s="598">
        <f t="shared" si="997"/>
        <v>5.5597014925373056E-2</v>
      </c>
      <c r="BW115" s="599">
        <v>5360</v>
      </c>
      <c r="BX115" s="598">
        <f t="shared" si="998"/>
        <v>3.8961038961038863E-2</v>
      </c>
      <c r="BY115" s="600">
        <v>5159</v>
      </c>
      <c r="BZ115" s="601">
        <f t="shared" si="1036"/>
        <v>2125</v>
      </c>
      <c r="CA115" s="602">
        <v>2059</v>
      </c>
      <c r="CB115" s="603">
        <v>2064</v>
      </c>
      <c r="CC115" s="604">
        <f t="shared" si="1037"/>
        <v>3692</v>
      </c>
      <c r="CD115" s="605">
        <v>3607</v>
      </c>
      <c r="CE115" s="603">
        <v>3594</v>
      </c>
      <c r="CF115" s="606">
        <f t="shared" si="1260"/>
        <v>2956</v>
      </c>
      <c r="CG115" s="607">
        <v>834</v>
      </c>
      <c r="CH115" s="608">
        <v>2122</v>
      </c>
      <c r="CI115" s="606">
        <f t="shared" si="1060"/>
        <v>2861</v>
      </c>
      <c r="CJ115" s="608">
        <v>1291</v>
      </c>
      <c r="CK115" s="609">
        <v>1570</v>
      </c>
      <c r="CL115" s="610">
        <f t="shared" si="800"/>
        <v>19918</v>
      </c>
      <c r="CM115" s="611">
        <f t="shared" si="999"/>
        <v>-1.6040100250626077E-3</v>
      </c>
      <c r="CN115" s="2006">
        <f t="shared" si="1000"/>
        <v>-32</v>
      </c>
      <c r="CO115" s="612">
        <f t="shared" si="1001"/>
        <v>19950</v>
      </c>
      <c r="CP115" s="613">
        <f t="shared" si="1002"/>
        <v>2.381196756645787E-2</v>
      </c>
      <c r="CQ115" s="614">
        <v>19486</v>
      </c>
      <c r="CR115" s="615">
        <f t="shared" si="1003"/>
        <v>0.48895850844349353</v>
      </c>
      <c r="CS115" s="614">
        <v>13087</v>
      </c>
      <c r="CT115" s="615">
        <f t="shared" si="1003"/>
        <v>2.306128830519083E-2</v>
      </c>
      <c r="CU115" s="616">
        <v>12792</v>
      </c>
      <c r="CV115" s="617">
        <f t="shared" si="1259"/>
        <v>10571</v>
      </c>
      <c r="CW115" s="618">
        <f t="shared" si="1192"/>
        <v>10524</v>
      </c>
      <c r="CX115" s="619">
        <v>2721</v>
      </c>
      <c r="CY115" s="620">
        <f t="shared" si="1193"/>
        <v>9347</v>
      </c>
      <c r="CZ115" s="621">
        <f t="shared" si="1194"/>
        <v>9426</v>
      </c>
      <c r="DA115" s="622">
        <v>9272</v>
      </c>
      <c r="DB115" s="606">
        <f t="shared" si="1195"/>
        <v>9543</v>
      </c>
      <c r="DC115" s="623">
        <f t="shared" si="1196"/>
        <v>7468</v>
      </c>
      <c r="DD115" s="624">
        <f t="shared" si="1197"/>
        <v>2075</v>
      </c>
      <c r="DE115" s="606">
        <f t="shared" si="1198"/>
        <v>10375</v>
      </c>
      <c r="DF115" s="624">
        <f t="shared" si="1199"/>
        <v>3103</v>
      </c>
      <c r="DG115" s="1140">
        <f t="shared" si="1200"/>
        <v>7272</v>
      </c>
      <c r="DH115" s="1146">
        <f t="shared" si="1201"/>
        <v>15483</v>
      </c>
      <c r="DI115" s="625">
        <f t="shared" si="1004"/>
        <v>15456</v>
      </c>
      <c r="DJ115" s="626">
        <f t="shared" si="1005"/>
        <v>15095</v>
      </c>
      <c r="DK115" s="627">
        <f t="shared" si="1202"/>
        <v>8746</v>
      </c>
      <c r="DL115" s="627">
        <f t="shared" si="1203"/>
        <v>6737</v>
      </c>
      <c r="DM115" s="628">
        <f t="shared" si="1204"/>
        <v>6469</v>
      </c>
      <c r="DN115" s="625">
        <f t="shared" si="1205"/>
        <v>6457</v>
      </c>
      <c r="DO115" s="629">
        <v>6264</v>
      </c>
      <c r="DP115" s="630">
        <f t="shared" si="1206"/>
        <v>9014</v>
      </c>
      <c r="DQ115" s="625">
        <f t="shared" si="1207"/>
        <v>8999</v>
      </c>
      <c r="DR115" s="631">
        <v>8831</v>
      </c>
      <c r="DS115" s="632">
        <v>6129</v>
      </c>
      <c r="DT115" s="633">
        <v>6119</v>
      </c>
      <c r="DU115" s="634">
        <v>5919</v>
      </c>
      <c r="DV115" s="635">
        <v>340</v>
      </c>
      <c r="DW115" s="636">
        <v>338</v>
      </c>
      <c r="DX115" s="637">
        <v>345</v>
      </c>
      <c r="DY115" s="635">
        <v>2617</v>
      </c>
      <c r="DZ115" s="636">
        <v>2574</v>
      </c>
      <c r="EA115" s="638">
        <v>2530</v>
      </c>
      <c r="EB115" s="639">
        <v>6397</v>
      </c>
      <c r="EC115" s="636">
        <v>6425</v>
      </c>
      <c r="ED115" s="640">
        <v>6301</v>
      </c>
      <c r="EE115" s="641">
        <f t="shared" si="1006"/>
        <v>0</v>
      </c>
      <c r="EF115" s="642">
        <f t="shared" si="1007"/>
        <v>0</v>
      </c>
      <c r="EG115" s="643">
        <f t="shared" si="1008"/>
        <v>1</v>
      </c>
      <c r="EH115" s="620">
        <f t="shared" si="1208"/>
        <v>0</v>
      </c>
      <c r="EI115" s="644">
        <f t="shared" si="1209"/>
        <v>0</v>
      </c>
      <c r="EJ115" s="645">
        <f t="shared" si="1210"/>
        <v>0</v>
      </c>
      <c r="EK115" s="643">
        <f t="shared" si="1211"/>
        <v>0</v>
      </c>
      <c r="EL115" s="646">
        <v>1</v>
      </c>
      <c r="EM115" s="645">
        <f t="shared" si="1212"/>
        <v>0</v>
      </c>
      <c r="EN115" s="642">
        <f t="shared" si="1213"/>
        <v>0</v>
      </c>
      <c r="EO115" s="646">
        <v>0</v>
      </c>
      <c r="EP115" s="647">
        <v>0</v>
      </c>
      <c r="EQ115" s="648">
        <v>0</v>
      </c>
      <c r="ER115" s="649">
        <v>1</v>
      </c>
      <c r="ES115" s="650">
        <v>0</v>
      </c>
      <c r="ET115" s="651">
        <v>0</v>
      </c>
      <c r="EU115" s="646">
        <v>0</v>
      </c>
      <c r="EV115" s="647">
        <v>0</v>
      </c>
      <c r="EW115" s="648">
        <v>0</v>
      </c>
      <c r="EX115" s="652">
        <v>0</v>
      </c>
      <c r="EY115" s="653">
        <v>0</v>
      </c>
      <c r="EZ115" s="648">
        <v>0</v>
      </c>
      <c r="FA115" s="654">
        <v>0</v>
      </c>
      <c r="FB115" s="641">
        <f t="shared" si="1009"/>
        <v>288</v>
      </c>
      <c r="FC115" s="655">
        <f t="shared" si="1010"/>
        <v>289</v>
      </c>
      <c r="FD115" s="656">
        <f t="shared" si="1011"/>
        <v>296</v>
      </c>
      <c r="FE115" s="657">
        <f t="shared" si="1214"/>
        <v>140</v>
      </c>
      <c r="FF115" s="657">
        <f t="shared" si="1215"/>
        <v>148</v>
      </c>
      <c r="FG115" s="645">
        <f t="shared" si="1216"/>
        <v>139</v>
      </c>
      <c r="FH115" s="656">
        <f t="shared" si="1217"/>
        <v>143</v>
      </c>
      <c r="FI115" s="658">
        <v>144</v>
      </c>
      <c r="FJ115" s="659">
        <f t="shared" si="1218"/>
        <v>149</v>
      </c>
      <c r="FK115" s="655">
        <f t="shared" si="1219"/>
        <v>146</v>
      </c>
      <c r="FL115" s="660">
        <v>152</v>
      </c>
      <c r="FM115" s="661">
        <v>92</v>
      </c>
      <c r="FN115" s="662">
        <v>93</v>
      </c>
      <c r="FO115" s="619">
        <v>91</v>
      </c>
      <c r="FP115" s="663">
        <v>47</v>
      </c>
      <c r="FQ115" s="662">
        <v>50</v>
      </c>
      <c r="FR115" s="619">
        <v>53</v>
      </c>
      <c r="FS115" s="663">
        <v>48</v>
      </c>
      <c r="FT115" s="662">
        <v>51</v>
      </c>
      <c r="FU115" s="664">
        <v>50</v>
      </c>
      <c r="FV115" s="665">
        <v>101</v>
      </c>
      <c r="FW115" s="662">
        <v>95</v>
      </c>
      <c r="FX115" s="666">
        <v>102</v>
      </c>
      <c r="FY115" s="641">
        <f t="shared" si="1012"/>
        <v>3214</v>
      </c>
      <c r="FZ115" s="667">
        <f t="shared" si="1013"/>
        <v>3306</v>
      </c>
      <c r="GA115" s="668">
        <f t="shared" si="1014"/>
        <v>3261</v>
      </c>
      <c r="GB115" s="620">
        <f t="shared" si="1220"/>
        <v>1316</v>
      </c>
      <c r="GC115" s="620">
        <f t="shared" si="1221"/>
        <v>1898</v>
      </c>
      <c r="GD115" s="645">
        <f t="shared" si="1222"/>
        <v>2441</v>
      </c>
      <c r="GE115" s="668">
        <f t="shared" si="1223"/>
        <v>2497</v>
      </c>
      <c r="GF115" s="669">
        <v>2459</v>
      </c>
      <c r="GG115" s="670">
        <f t="shared" si="1224"/>
        <v>773</v>
      </c>
      <c r="GH115" s="667">
        <f t="shared" si="1225"/>
        <v>809</v>
      </c>
      <c r="GI115" s="671">
        <v>802</v>
      </c>
      <c r="GJ115" s="672">
        <v>1084</v>
      </c>
      <c r="GK115" s="673">
        <v>1101</v>
      </c>
      <c r="GL115" s="674">
        <v>1077</v>
      </c>
      <c r="GM115" s="675">
        <v>1357</v>
      </c>
      <c r="GN115" s="673">
        <v>1396</v>
      </c>
      <c r="GO115" s="676">
        <v>1382</v>
      </c>
      <c r="GP115" s="675">
        <v>232</v>
      </c>
      <c r="GQ115" s="673">
        <v>237</v>
      </c>
      <c r="GR115" s="677">
        <v>236</v>
      </c>
      <c r="GS115" s="672">
        <v>541</v>
      </c>
      <c r="GT115" s="673">
        <v>572</v>
      </c>
      <c r="GU115" s="678">
        <v>566</v>
      </c>
      <c r="GV115" s="641">
        <f t="shared" si="1015"/>
        <v>115</v>
      </c>
      <c r="GW115" s="679">
        <f t="shared" si="1016"/>
        <v>117</v>
      </c>
      <c r="GX115" s="680">
        <f t="shared" si="1017"/>
        <v>119</v>
      </c>
      <c r="GY115" s="620">
        <f t="shared" si="1226"/>
        <v>68</v>
      </c>
      <c r="GZ115" s="620">
        <f t="shared" si="1227"/>
        <v>47</v>
      </c>
      <c r="HA115" s="645">
        <f t="shared" si="1228"/>
        <v>63</v>
      </c>
      <c r="HB115" s="680">
        <f t="shared" si="1229"/>
        <v>57</v>
      </c>
      <c r="HC115" s="681">
        <f t="shared" si="1018"/>
        <v>60</v>
      </c>
      <c r="HD115" s="645">
        <f t="shared" si="1230"/>
        <v>52</v>
      </c>
      <c r="HE115" s="680">
        <f t="shared" si="1231"/>
        <v>60</v>
      </c>
      <c r="HF115" s="682">
        <f t="shared" si="1127"/>
        <v>59</v>
      </c>
      <c r="HG115" s="683">
        <v>51</v>
      </c>
      <c r="HH115" s="591">
        <v>47</v>
      </c>
      <c r="HI115" s="684">
        <v>49</v>
      </c>
      <c r="HJ115" s="685">
        <v>12</v>
      </c>
      <c r="HK115" s="591">
        <v>10</v>
      </c>
      <c r="HL115" s="684">
        <v>11</v>
      </c>
      <c r="HM115" s="685">
        <v>17</v>
      </c>
      <c r="HN115" s="591">
        <v>19</v>
      </c>
      <c r="HO115" s="686">
        <v>15</v>
      </c>
      <c r="HP115" s="683">
        <v>35</v>
      </c>
      <c r="HQ115" s="591">
        <v>41</v>
      </c>
      <c r="HR115" s="687">
        <v>44</v>
      </c>
      <c r="HS115" s="688">
        <f t="shared" si="1232"/>
        <v>818</v>
      </c>
      <c r="HT115" s="689">
        <f t="shared" si="1233"/>
        <v>782</v>
      </c>
      <c r="HU115" s="690">
        <f t="shared" si="1234"/>
        <v>714</v>
      </c>
      <c r="HV115" s="620">
        <f t="shared" si="1235"/>
        <v>301</v>
      </c>
      <c r="HW115" s="691">
        <f t="shared" si="1236"/>
        <v>517</v>
      </c>
      <c r="HX115" s="645">
        <f t="shared" si="1237"/>
        <v>431</v>
      </c>
      <c r="HY115" s="690">
        <f t="shared" si="1238"/>
        <v>423</v>
      </c>
      <c r="HZ115" s="692">
        <v>368</v>
      </c>
      <c r="IA115" s="645">
        <f t="shared" si="1239"/>
        <v>387</v>
      </c>
      <c r="IB115" s="690">
        <f t="shared" si="1239"/>
        <v>359</v>
      </c>
      <c r="IC115" s="693">
        <v>346</v>
      </c>
      <c r="ID115" s="694">
        <v>112</v>
      </c>
      <c r="IE115" s="695">
        <v>112</v>
      </c>
      <c r="IF115" s="692">
        <v>81</v>
      </c>
      <c r="IG115" s="696">
        <v>319</v>
      </c>
      <c r="IH115" s="695">
        <v>311</v>
      </c>
      <c r="II115" s="692">
        <v>287</v>
      </c>
      <c r="IJ115" s="696">
        <v>189</v>
      </c>
      <c r="IK115" s="695">
        <v>171</v>
      </c>
      <c r="IL115" s="697">
        <v>165</v>
      </c>
      <c r="IM115" s="696">
        <v>198</v>
      </c>
      <c r="IN115" s="695">
        <v>188</v>
      </c>
      <c r="IO115" s="698">
        <v>181</v>
      </c>
      <c r="IP115" s="1943">
        <f t="shared" si="1240"/>
        <v>25735</v>
      </c>
      <c r="IQ115" s="3216">
        <f t="shared" si="1241"/>
        <v>1853</v>
      </c>
      <c r="IR115" s="3230">
        <v>864</v>
      </c>
      <c r="IS115" s="3231">
        <v>989</v>
      </c>
      <c r="IT115" s="3216">
        <f t="shared" si="1242"/>
        <v>3336</v>
      </c>
      <c r="IU115" s="3230">
        <v>1819</v>
      </c>
      <c r="IV115" s="3231">
        <v>1517</v>
      </c>
      <c r="IW115" s="3216">
        <f t="shared" si="1243"/>
        <v>5977</v>
      </c>
      <c r="IX115" s="3230">
        <v>3067</v>
      </c>
      <c r="IY115" s="3231">
        <v>2910</v>
      </c>
      <c r="IZ115" s="3216">
        <f t="shared" si="1244"/>
        <v>4906</v>
      </c>
      <c r="JA115" s="3230">
        <v>2316</v>
      </c>
      <c r="JB115" s="3231">
        <v>2590</v>
      </c>
      <c r="JC115" s="3216">
        <f t="shared" si="1245"/>
        <v>2597</v>
      </c>
      <c r="JD115" s="3230">
        <v>1129</v>
      </c>
      <c r="JE115" s="3231">
        <v>1468</v>
      </c>
      <c r="JF115" s="3216">
        <f t="shared" si="1246"/>
        <v>7066</v>
      </c>
      <c r="JG115" s="3230">
        <v>3501</v>
      </c>
      <c r="JH115" s="3232">
        <v>3565</v>
      </c>
      <c r="JI115" s="87"/>
      <c r="JJ115" s="970" t="s">
        <v>368</v>
      </c>
      <c r="JK115" s="971" t="s">
        <v>368</v>
      </c>
      <c r="JL115" s="972" t="s">
        <v>751</v>
      </c>
      <c r="JM115" s="973">
        <f t="shared" si="982"/>
        <v>1.3270529217038775E-2</v>
      </c>
      <c r="JN115" s="974">
        <f t="shared" si="983"/>
        <v>1.4017592549038055E-2</v>
      </c>
      <c r="JO115" s="975">
        <f t="shared" si="984"/>
        <v>1.4871356188721457E-2</v>
      </c>
      <c r="JP115" s="976">
        <f t="shared" si="985"/>
        <v>1.4447387430772935E-2</v>
      </c>
      <c r="JQ115" s="977">
        <f t="shared" si="986"/>
        <v>1.5017791111421196E-2</v>
      </c>
      <c r="JR115" s="976">
        <f t="shared" si="987"/>
        <v>1.545277334751019E-2</v>
      </c>
      <c r="JS115" s="978">
        <f t="shared" si="1163"/>
        <v>0.10601118359739049</v>
      </c>
      <c r="JT115" s="979">
        <f t="shared" si="1164"/>
        <v>0.11258027956176804</v>
      </c>
      <c r="JU115" s="980">
        <f t="shared" si="1165"/>
        <v>0.1186507415671348</v>
      </c>
      <c r="JV115" s="981">
        <f t="shared" si="1166"/>
        <v>0.11918951132300358</v>
      </c>
      <c r="JW115" s="980">
        <f t="shared" si="1167"/>
        <v>0.1241707528122296</v>
      </c>
      <c r="JX115" s="982">
        <f t="shared" si="1168"/>
        <v>0.12757863935625458</v>
      </c>
      <c r="JY115" s="978">
        <f t="shared" si="1247"/>
        <v>0.10601118359739049</v>
      </c>
      <c r="JZ115" s="979">
        <f t="shared" si="1248"/>
        <v>0.11258027956176804</v>
      </c>
      <c r="KA115" s="977">
        <f t="shared" si="1249"/>
        <v>0.1186507415671348</v>
      </c>
      <c r="KB115" s="976">
        <f t="shared" si="1250"/>
        <v>0.11918951132300358</v>
      </c>
      <c r="KC115" s="977">
        <f t="shared" si="1251"/>
        <v>0.1241707528122296</v>
      </c>
      <c r="KD115" s="983">
        <f t="shared" si="1252"/>
        <v>0.12757863935625458</v>
      </c>
      <c r="KE115" s="984">
        <f t="shared" si="1253"/>
        <v>910</v>
      </c>
      <c r="KF115" s="985"/>
      <c r="KG115" s="986">
        <f t="shared" si="988"/>
        <v>1.7897091722595126E-2</v>
      </c>
      <c r="KH115" s="3300">
        <f t="shared" si="989"/>
        <v>16</v>
      </c>
      <c r="KI115" s="987">
        <f t="shared" si="1254"/>
        <v>894</v>
      </c>
      <c r="KJ115" s="988"/>
      <c r="KK115" s="989">
        <f t="shared" si="1019"/>
        <v>-1.1061946902654829E-2</v>
      </c>
      <c r="KL115" s="990" t="s">
        <v>148</v>
      </c>
      <c r="KM115" s="991"/>
      <c r="KN115" s="992">
        <f t="shared" si="1020"/>
        <v>4.4444444444444731E-3</v>
      </c>
      <c r="KO115" s="993">
        <v>900</v>
      </c>
      <c r="KP115" s="991"/>
      <c r="KQ115" s="994">
        <f t="shared" si="1021"/>
        <v>4.5296167247386832E-2</v>
      </c>
      <c r="KR115" s="993">
        <v>861</v>
      </c>
      <c r="KS115" s="991"/>
      <c r="KT115" s="994">
        <f t="shared" si="1022"/>
        <v>-1.2614678899082521E-2</v>
      </c>
      <c r="KU115" s="993">
        <v>872</v>
      </c>
      <c r="KV115" s="995"/>
      <c r="KW115" s="2769">
        <f t="shared" si="1255"/>
        <v>10</v>
      </c>
      <c r="KX115" s="2770">
        <f t="shared" si="1023"/>
        <v>0.11111111111111116</v>
      </c>
      <c r="KY115" s="2771">
        <f t="shared" si="1024"/>
        <v>1</v>
      </c>
      <c r="KZ115" s="2964">
        <f t="shared" si="1256"/>
        <v>9</v>
      </c>
      <c r="LA115" s="2770">
        <f t="shared" si="1025"/>
        <v>-0.625</v>
      </c>
      <c r="LB115" s="2771">
        <f t="shared" si="1026"/>
        <v>-15</v>
      </c>
      <c r="LC115" s="2950">
        <f t="shared" si="1039"/>
        <v>24</v>
      </c>
      <c r="LD115" s="996">
        <v>7</v>
      </c>
      <c r="LE115" s="997">
        <v>6</v>
      </c>
      <c r="LF115" s="2716">
        <v>21</v>
      </c>
      <c r="LG115" s="996">
        <v>3</v>
      </c>
      <c r="LH115" s="2699">
        <v>3</v>
      </c>
      <c r="LI115" s="998">
        <v>3</v>
      </c>
      <c r="LJ115" s="996"/>
      <c r="LK115" s="2699"/>
      <c r="LL115" s="2700"/>
      <c r="LM115" s="2769">
        <f t="shared" si="1040"/>
        <v>900</v>
      </c>
      <c r="LN115" s="2770">
        <f t="shared" si="1027"/>
        <v>1.6949152542372836E-2</v>
      </c>
      <c r="LO115" s="2771">
        <f t="shared" si="1028"/>
        <v>15</v>
      </c>
      <c r="LP115" s="2772">
        <f t="shared" si="1041"/>
        <v>885</v>
      </c>
      <c r="LQ115" s="2770">
        <f t="shared" si="1029"/>
        <v>5.6818181818181213E-3</v>
      </c>
      <c r="LR115" s="2771">
        <f t="shared" si="1042"/>
        <v>5</v>
      </c>
      <c r="LS115" s="2773">
        <f t="shared" si="1257"/>
        <v>880</v>
      </c>
      <c r="LT115" s="2835">
        <v>296</v>
      </c>
      <c r="LU115" s="1000">
        <v>297</v>
      </c>
      <c r="LV115" s="1001">
        <v>298</v>
      </c>
      <c r="LW115" s="999">
        <v>447</v>
      </c>
      <c r="LX115" s="1000">
        <v>437</v>
      </c>
      <c r="LY115" s="1002">
        <v>427</v>
      </c>
      <c r="LZ115" s="999"/>
      <c r="MA115" s="1000"/>
      <c r="MB115" s="1002"/>
      <c r="MC115" s="999">
        <v>90</v>
      </c>
      <c r="MD115" s="1003">
        <v>86</v>
      </c>
      <c r="ME115" s="1002">
        <v>89</v>
      </c>
      <c r="MF115" s="999"/>
      <c r="MG115" s="1000"/>
      <c r="MH115" s="1002"/>
      <c r="MI115" s="999">
        <v>67</v>
      </c>
      <c r="MJ115" s="1003">
        <v>65</v>
      </c>
      <c r="MK115" s="1004"/>
      <c r="ML115" s="2861">
        <v>66</v>
      </c>
      <c r="MM115" s="2869"/>
      <c r="MN115" s="1005">
        <v>0</v>
      </c>
      <c r="MO115" s="2770" t="str">
        <f t="shared" si="1030"/>
        <v>-</v>
      </c>
      <c r="MP115" s="2771">
        <f t="shared" si="1031"/>
        <v>0</v>
      </c>
      <c r="MQ115" s="1006"/>
      <c r="MR115" s="3183"/>
      <c r="MS115" s="2770" t="str">
        <f t="shared" si="990"/>
        <v>-</v>
      </c>
      <c r="MT115" s="2771">
        <f t="shared" si="991"/>
        <v>0</v>
      </c>
      <c r="MU115" s="3145"/>
      <c r="MV115" s="3162"/>
      <c r="MW115" s="1007">
        <f t="shared" si="1258"/>
        <v>910</v>
      </c>
      <c r="MX115" s="1130">
        <v>8</v>
      </c>
      <c r="MY115" s="1008">
        <v>0</v>
      </c>
      <c r="MZ115" s="1009">
        <v>0</v>
      </c>
      <c r="NA115" s="1008">
        <v>7</v>
      </c>
      <c r="NB115" s="1009">
        <v>520</v>
      </c>
      <c r="NC115" s="1008">
        <v>0</v>
      </c>
      <c r="ND115" s="1009">
        <v>2</v>
      </c>
      <c r="NE115" s="1008">
        <v>42</v>
      </c>
      <c r="NF115" s="1009">
        <v>181</v>
      </c>
      <c r="NG115" s="1008">
        <v>17</v>
      </c>
      <c r="NH115" s="1008">
        <v>3</v>
      </c>
      <c r="NI115" s="1008">
        <v>3</v>
      </c>
      <c r="NJ115" s="1008">
        <v>20</v>
      </c>
      <c r="NK115" s="1008">
        <v>8</v>
      </c>
      <c r="NL115" s="1008">
        <v>5</v>
      </c>
      <c r="NM115" s="1008">
        <v>0</v>
      </c>
      <c r="NN115" s="1008">
        <v>18</v>
      </c>
      <c r="NO115" s="1008">
        <v>12</v>
      </c>
      <c r="NP115" s="1008">
        <v>0</v>
      </c>
      <c r="NQ115" s="1008">
        <v>0</v>
      </c>
      <c r="NR115" s="1131">
        <v>64</v>
      </c>
    </row>
    <row r="116" spans="1:382" s="91" customFormat="1" ht="20.100000000000001" customHeight="1">
      <c r="A116" s="782"/>
      <c r="B116" s="783" t="s">
        <v>607</v>
      </c>
      <c r="C116" s="783"/>
      <c r="D116" s="784" t="s">
        <v>138</v>
      </c>
      <c r="E116" s="785" t="s">
        <v>368</v>
      </c>
      <c r="F116" s="786" t="s">
        <v>368</v>
      </c>
      <c r="G116" s="787" t="s">
        <v>368</v>
      </c>
      <c r="H116" s="788">
        <f t="shared" si="969"/>
        <v>6.0472416532640922E-3</v>
      </c>
      <c r="I116" s="789">
        <f t="shared" si="970"/>
        <v>6.0217935360095624E-3</v>
      </c>
      <c r="J116" s="790">
        <f t="shared" si="971"/>
        <v>6.651850986373789E-3</v>
      </c>
      <c r="K116" s="791">
        <f t="shared" si="1049"/>
        <v>8.1264581749547794E-3</v>
      </c>
      <c r="L116" s="792">
        <f t="shared" si="1050"/>
        <v>8.3228597891996988E-3</v>
      </c>
      <c r="M116" s="793">
        <f t="shared" si="1051"/>
        <v>7.7345342447961533E-3</v>
      </c>
      <c r="N116" s="794">
        <f t="shared" si="1150"/>
        <v>1.6339027490696472E-2</v>
      </c>
      <c r="O116" s="795">
        <f t="shared" si="1172"/>
        <v>1.5951713277585496E-2</v>
      </c>
      <c r="P116" s="796">
        <f t="shared" si="1173"/>
        <v>1.7579070923260758E-2</v>
      </c>
      <c r="Q116" s="797">
        <f t="shared" si="1174"/>
        <v>2.1128541119307002E-2</v>
      </c>
      <c r="R116" s="796">
        <f t="shared" si="1175"/>
        <v>2.1485662677805373E-2</v>
      </c>
      <c r="S116" s="798">
        <f t="shared" si="1176"/>
        <v>2.0017927867772827E-2</v>
      </c>
      <c r="T116" s="794">
        <f t="shared" si="1177"/>
        <v>1.8834173814173669E-2</v>
      </c>
      <c r="U116" s="795">
        <f t="shared" si="1178"/>
        <v>1.8362297310724387E-2</v>
      </c>
      <c r="V116" s="790">
        <f t="shared" si="1179"/>
        <v>2.0225172943234712E-2</v>
      </c>
      <c r="W116" s="799">
        <f t="shared" si="1180"/>
        <v>2.4149551310885895E-2</v>
      </c>
      <c r="X116" s="790">
        <f t="shared" si="1181"/>
        <v>2.4496919865004362E-2</v>
      </c>
      <c r="Y116" s="800">
        <f t="shared" si="1182"/>
        <v>2.2772501307194642E-2</v>
      </c>
      <c r="Z116" s="2045">
        <f t="shared" si="1032"/>
        <v>7802</v>
      </c>
      <c r="AA116" s="2194">
        <f t="shared" si="1061"/>
        <v>2.9695129998680292E-2</v>
      </c>
      <c r="AB116" s="2195">
        <f t="shared" si="972"/>
        <v>225</v>
      </c>
      <c r="AC116" s="2034">
        <f t="shared" si="1261"/>
        <v>7577</v>
      </c>
      <c r="AD116" s="801">
        <f t="shared" si="1062"/>
        <v>-8.8426371511068358E-2</v>
      </c>
      <c r="AE116" s="2018">
        <f t="shared" si="973"/>
        <v>-735</v>
      </c>
      <c r="AF116" s="802" t="s">
        <v>149</v>
      </c>
      <c r="AG116" s="801">
        <f t="shared" si="974"/>
        <v>-0.13506763787721121</v>
      </c>
      <c r="AH116" s="2054">
        <v>9610</v>
      </c>
      <c r="AI116" s="801">
        <f t="shared" si="975"/>
        <v>9.8781000420344878E-3</v>
      </c>
      <c r="AJ116" s="803">
        <v>9516</v>
      </c>
      <c r="AK116" s="804">
        <f t="shared" si="992"/>
        <v>8.7045921864290721E-2</v>
      </c>
      <c r="AL116" s="2054">
        <v>8754</v>
      </c>
      <c r="AM116" s="805">
        <f t="shared" si="993"/>
        <v>5.9293320425943818E-2</v>
      </c>
      <c r="AN116" s="2069">
        <v>8264</v>
      </c>
      <c r="AO116" s="801">
        <f t="shared" si="976"/>
        <v>2.569194489264004E-2</v>
      </c>
      <c r="AP116" s="2054">
        <v>8057</v>
      </c>
      <c r="AQ116" s="805">
        <f t="shared" si="977"/>
        <v>3.4673173237447008E-2</v>
      </c>
      <c r="AR116" s="2069">
        <v>7787</v>
      </c>
      <c r="AS116" s="801">
        <f t="shared" si="978"/>
        <v>5.1394063985599203E-4</v>
      </c>
      <c r="AT116" s="2054">
        <v>7783</v>
      </c>
      <c r="AU116" s="805" t="str">
        <f t="shared" si="979"/>
        <v>-</v>
      </c>
      <c r="AV116" s="2069" t="s">
        <v>368</v>
      </c>
      <c r="AW116" s="801" t="str">
        <f t="shared" si="980"/>
        <v>-</v>
      </c>
      <c r="AX116" s="2054" t="s">
        <v>368</v>
      </c>
      <c r="AY116" s="805" t="str">
        <f t="shared" si="994"/>
        <v>-</v>
      </c>
      <c r="AZ116" s="2083" t="s">
        <v>368</v>
      </c>
      <c r="BA116" s="2094">
        <f t="shared" si="1033"/>
        <v>2887</v>
      </c>
      <c r="BB116" s="2104">
        <f t="shared" si="1183"/>
        <v>2845</v>
      </c>
      <c r="BC116" s="2113">
        <v>3137</v>
      </c>
      <c r="BD116" s="806">
        <f t="shared" si="1184"/>
        <v>4915</v>
      </c>
      <c r="BE116" s="807">
        <f t="shared" si="1185"/>
        <v>4732</v>
      </c>
      <c r="BF116" s="2137">
        <v>5175</v>
      </c>
      <c r="BG116" s="2147">
        <f t="shared" si="1186"/>
        <v>4283</v>
      </c>
      <c r="BH116" s="806">
        <f t="shared" si="1187"/>
        <v>1184</v>
      </c>
      <c r="BI116" s="806">
        <f t="shared" si="1188"/>
        <v>3099</v>
      </c>
      <c r="BJ116" s="806">
        <f t="shared" si="1189"/>
        <v>3519</v>
      </c>
      <c r="BK116" s="806">
        <f t="shared" si="1190"/>
        <v>1703</v>
      </c>
      <c r="BL116" s="808">
        <f t="shared" si="1191"/>
        <v>1816</v>
      </c>
      <c r="BM116" s="2127">
        <f t="shared" si="1034"/>
        <v>7802</v>
      </c>
      <c r="BN116" s="3275"/>
      <c r="BO116" s="881"/>
      <c r="BP116" s="811">
        <f t="shared" si="1059"/>
        <v>5015</v>
      </c>
      <c r="BQ116" s="2166">
        <f t="shared" si="981"/>
        <v>3.8732394366197243E-2</v>
      </c>
      <c r="BR116" s="2167">
        <f t="shared" si="1035"/>
        <v>187</v>
      </c>
      <c r="BS116" s="813">
        <f t="shared" si="995"/>
        <v>4828</v>
      </c>
      <c r="BT116" s="812">
        <f t="shared" si="996"/>
        <v>8.775595486836707E-3</v>
      </c>
      <c r="BU116" s="814">
        <v>4786</v>
      </c>
      <c r="BV116" s="812">
        <f t="shared" si="997"/>
        <v>-9.270142180094787E-2</v>
      </c>
      <c r="BW116" s="814">
        <v>5275</v>
      </c>
      <c r="BX116" s="812">
        <f t="shared" si="998"/>
        <v>1.4423076923076872E-2</v>
      </c>
      <c r="BY116" s="815">
        <v>5200</v>
      </c>
      <c r="BZ116" s="816">
        <f t="shared" si="1036"/>
        <v>1684</v>
      </c>
      <c r="CA116" s="817">
        <v>1628</v>
      </c>
      <c r="CB116" s="911">
        <v>1599</v>
      </c>
      <c r="CC116" s="819">
        <f t="shared" si="1037"/>
        <v>3331</v>
      </c>
      <c r="CD116" s="820">
        <v>3200</v>
      </c>
      <c r="CE116" s="911">
        <v>3187</v>
      </c>
      <c r="CF116" s="821">
        <f t="shared" si="1260"/>
        <v>2557</v>
      </c>
      <c r="CG116" s="822">
        <v>439</v>
      </c>
      <c r="CH116" s="823">
        <v>2118</v>
      </c>
      <c r="CI116" s="821">
        <f t="shared" si="1060"/>
        <v>2458</v>
      </c>
      <c r="CJ116" s="823">
        <v>1245</v>
      </c>
      <c r="CK116" s="824">
        <v>1213</v>
      </c>
      <c r="CL116" s="825">
        <f t="shared" si="800"/>
        <v>2787</v>
      </c>
      <c r="CM116" s="826">
        <f t="shared" si="999"/>
        <v>1.3823208439432522E-2</v>
      </c>
      <c r="CN116" s="2008">
        <f t="shared" si="1000"/>
        <v>38</v>
      </c>
      <c r="CO116" s="827">
        <f t="shared" si="1001"/>
        <v>2749</v>
      </c>
      <c r="CP116" s="828">
        <f t="shared" si="1002"/>
        <v>-0.22036301758366417</v>
      </c>
      <c r="CQ116" s="829">
        <v>3526</v>
      </c>
      <c r="CR116" s="830">
        <f t="shared" si="1003"/>
        <v>-0.18662053056516725</v>
      </c>
      <c r="CS116" s="829">
        <v>4335</v>
      </c>
      <c r="CT116" s="830">
        <f t="shared" si="1003"/>
        <v>4.4022242817423063E-3</v>
      </c>
      <c r="CU116" s="831">
        <v>4316</v>
      </c>
      <c r="CV116" s="832">
        <f t="shared" si="1259"/>
        <v>1203</v>
      </c>
      <c r="CW116" s="833">
        <f t="shared" si="1192"/>
        <v>1217</v>
      </c>
      <c r="CX116" s="900">
        <v>2722</v>
      </c>
      <c r="CY116" s="835">
        <f t="shared" si="1193"/>
        <v>1584</v>
      </c>
      <c r="CZ116" s="836">
        <f t="shared" si="1194"/>
        <v>1532</v>
      </c>
      <c r="DA116" s="901">
        <v>1988</v>
      </c>
      <c r="DB116" s="821">
        <f t="shared" si="1195"/>
        <v>1726</v>
      </c>
      <c r="DC116" s="821">
        <f t="shared" si="1196"/>
        <v>745</v>
      </c>
      <c r="DD116" s="838">
        <f t="shared" si="1197"/>
        <v>981</v>
      </c>
      <c r="DE116" s="821">
        <f t="shared" si="1198"/>
        <v>1061</v>
      </c>
      <c r="DF116" s="838">
        <f t="shared" si="1199"/>
        <v>458</v>
      </c>
      <c r="DG116" s="1142">
        <f t="shared" si="1200"/>
        <v>603</v>
      </c>
      <c r="DH116" s="1148">
        <f t="shared" si="1201"/>
        <v>544</v>
      </c>
      <c r="DI116" s="833">
        <f t="shared" si="1004"/>
        <v>552</v>
      </c>
      <c r="DJ116" s="841">
        <f t="shared" si="1005"/>
        <v>609</v>
      </c>
      <c r="DK116" s="840">
        <f t="shared" si="1202"/>
        <v>275</v>
      </c>
      <c r="DL116" s="840">
        <f t="shared" si="1203"/>
        <v>269</v>
      </c>
      <c r="DM116" s="840">
        <f t="shared" si="1204"/>
        <v>238</v>
      </c>
      <c r="DN116" s="833">
        <f t="shared" si="1205"/>
        <v>253</v>
      </c>
      <c r="DO116" s="842">
        <v>285</v>
      </c>
      <c r="DP116" s="843">
        <f t="shared" si="1206"/>
        <v>306</v>
      </c>
      <c r="DQ116" s="833">
        <f t="shared" si="1207"/>
        <v>299</v>
      </c>
      <c r="DR116" s="886">
        <v>324</v>
      </c>
      <c r="DS116" s="887">
        <v>172</v>
      </c>
      <c r="DT116" s="888">
        <v>185</v>
      </c>
      <c r="DU116" s="889">
        <v>210</v>
      </c>
      <c r="DV116" s="848">
        <v>66</v>
      </c>
      <c r="DW116" s="807">
        <v>68</v>
      </c>
      <c r="DX116" s="890">
        <v>75</v>
      </c>
      <c r="DY116" s="848">
        <v>103</v>
      </c>
      <c r="DZ116" s="807">
        <v>101</v>
      </c>
      <c r="EA116" s="891">
        <v>106</v>
      </c>
      <c r="EB116" s="851">
        <v>203</v>
      </c>
      <c r="EC116" s="807">
        <v>198</v>
      </c>
      <c r="ED116" s="892">
        <v>218</v>
      </c>
      <c r="EE116" s="853">
        <f t="shared" si="1006"/>
        <v>0</v>
      </c>
      <c r="EF116" s="854">
        <f t="shared" si="1007"/>
        <v>1</v>
      </c>
      <c r="EG116" s="855">
        <f t="shared" si="1008"/>
        <v>2</v>
      </c>
      <c r="EH116" s="835">
        <f t="shared" si="1208"/>
        <v>0</v>
      </c>
      <c r="EI116" s="853">
        <f t="shared" si="1209"/>
        <v>0</v>
      </c>
      <c r="EJ116" s="835">
        <f t="shared" si="1210"/>
        <v>0</v>
      </c>
      <c r="EK116" s="855">
        <f t="shared" si="1211"/>
        <v>1</v>
      </c>
      <c r="EL116" s="886">
        <v>2</v>
      </c>
      <c r="EM116" s="835">
        <f t="shared" si="1212"/>
        <v>0</v>
      </c>
      <c r="EN116" s="854">
        <f t="shared" si="1213"/>
        <v>0</v>
      </c>
      <c r="EO116" s="886">
        <v>0</v>
      </c>
      <c r="EP116" s="856">
        <v>0</v>
      </c>
      <c r="EQ116" s="807">
        <v>0</v>
      </c>
      <c r="ER116" s="884">
        <v>0</v>
      </c>
      <c r="ES116" s="857">
        <v>0</v>
      </c>
      <c r="ET116" s="858">
        <v>1</v>
      </c>
      <c r="EU116" s="886">
        <v>2</v>
      </c>
      <c r="EV116" s="856">
        <v>0</v>
      </c>
      <c r="EW116" s="807">
        <v>0</v>
      </c>
      <c r="EX116" s="891">
        <v>0</v>
      </c>
      <c r="EY116" s="851">
        <v>0</v>
      </c>
      <c r="EZ116" s="807">
        <v>0</v>
      </c>
      <c r="FA116" s="892">
        <v>0</v>
      </c>
      <c r="FB116" s="853">
        <f t="shared" si="1009"/>
        <v>168</v>
      </c>
      <c r="FC116" s="854">
        <f t="shared" si="1010"/>
        <v>169</v>
      </c>
      <c r="FD116" s="855">
        <f t="shared" si="1011"/>
        <v>161</v>
      </c>
      <c r="FE116" s="835">
        <f t="shared" si="1214"/>
        <v>82</v>
      </c>
      <c r="FF116" s="835">
        <f t="shared" si="1215"/>
        <v>86</v>
      </c>
      <c r="FG116" s="835">
        <f t="shared" si="1216"/>
        <v>85</v>
      </c>
      <c r="FH116" s="855">
        <f t="shared" si="1217"/>
        <v>87</v>
      </c>
      <c r="FI116" s="783">
        <v>92</v>
      </c>
      <c r="FJ116" s="860">
        <f t="shared" si="1218"/>
        <v>83</v>
      </c>
      <c r="FK116" s="854">
        <f t="shared" si="1219"/>
        <v>82</v>
      </c>
      <c r="FL116" s="893">
        <v>69</v>
      </c>
      <c r="FM116" s="856">
        <v>42</v>
      </c>
      <c r="FN116" s="807">
        <v>44</v>
      </c>
      <c r="FO116" s="884">
        <v>45</v>
      </c>
      <c r="FP116" s="848">
        <v>43</v>
      </c>
      <c r="FQ116" s="807">
        <v>43</v>
      </c>
      <c r="FR116" s="884">
        <v>47</v>
      </c>
      <c r="FS116" s="848">
        <v>40</v>
      </c>
      <c r="FT116" s="807">
        <v>38</v>
      </c>
      <c r="FU116" s="891">
        <v>30</v>
      </c>
      <c r="FV116" s="851">
        <v>43</v>
      </c>
      <c r="FW116" s="807">
        <v>44</v>
      </c>
      <c r="FX116" s="892">
        <v>39</v>
      </c>
      <c r="FY116" s="853">
        <f t="shared" si="1012"/>
        <v>1406</v>
      </c>
      <c r="FZ116" s="854">
        <f t="shared" si="1013"/>
        <v>1389</v>
      </c>
      <c r="GA116" s="855">
        <f t="shared" si="1014"/>
        <v>2067</v>
      </c>
      <c r="GB116" s="835">
        <f t="shared" si="1220"/>
        <v>595</v>
      </c>
      <c r="GC116" s="835">
        <f t="shared" si="1221"/>
        <v>811</v>
      </c>
      <c r="GD116" s="835">
        <f t="shared" si="1222"/>
        <v>1094</v>
      </c>
      <c r="GE116" s="855">
        <f t="shared" si="1223"/>
        <v>1069</v>
      </c>
      <c r="GF116" s="902">
        <v>1682</v>
      </c>
      <c r="GG116" s="862">
        <f t="shared" si="1224"/>
        <v>312</v>
      </c>
      <c r="GH116" s="854">
        <f t="shared" si="1225"/>
        <v>320</v>
      </c>
      <c r="GI116" s="893">
        <v>385</v>
      </c>
      <c r="GJ116" s="856">
        <v>472</v>
      </c>
      <c r="GK116" s="807">
        <v>485</v>
      </c>
      <c r="GL116" s="884">
        <v>743</v>
      </c>
      <c r="GM116" s="848">
        <v>622</v>
      </c>
      <c r="GN116" s="807">
        <v>584</v>
      </c>
      <c r="GO116" s="890">
        <v>939</v>
      </c>
      <c r="GP116" s="848">
        <v>123</v>
      </c>
      <c r="GQ116" s="807">
        <v>124</v>
      </c>
      <c r="GR116" s="885">
        <v>143</v>
      </c>
      <c r="GS116" s="856">
        <v>189</v>
      </c>
      <c r="GT116" s="807">
        <v>196</v>
      </c>
      <c r="GU116" s="892">
        <v>242</v>
      </c>
      <c r="GV116" s="853">
        <f t="shared" si="1015"/>
        <v>22</v>
      </c>
      <c r="GW116" s="854">
        <f t="shared" si="1016"/>
        <v>22</v>
      </c>
      <c r="GX116" s="855">
        <f t="shared" si="1017"/>
        <v>47</v>
      </c>
      <c r="GY116" s="835">
        <f t="shared" si="1226"/>
        <v>13</v>
      </c>
      <c r="GZ116" s="835">
        <f t="shared" si="1227"/>
        <v>9</v>
      </c>
      <c r="HA116" s="835">
        <f t="shared" si="1228"/>
        <v>14</v>
      </c>
      <c r="HB116" s="855">
        <f t="shared" si="1229"/>
        <v>12</v>
      </c>
      <c r="HC116" s="783">
        <f t="shared" si="1018"/>
        <v>21</v>
      </c>
      <c r="HD116" s="835">
        <f t="shared" si="1230"/>
        <v>8</v>
      </c>
      <c r="HE116" s="855">
        <f t="shared" si="1231"/>
        <v>10</v>
      </c>
      <c r="HF116" s="893">
        <f t="shared" si="1127"/>
        <v>26</v>
      </c>
      <c r="HG116" s="856">
        <v>10</v>
      </c>
      <c r="HH116" s="807">
        <v>9</v>
      </c>
      <c r="HI116" s="884">
        <v>15</v>
      </c>
      <c r="HJ116" s="848">
        <v>4</v>
      </c>
      <c r="HK116" s="807">
        <v>3</v>
      </c>
      <c r="HL116" s="884">
        <v>6</v>
      </c>
      <c r="HM116" s="848">
        <v>3</v>
      </c>
      <c r="HN116" s="807">
        <v>5</v>
      </c>
      <c r="HO116" s="891">
        <v>11</v>
      </c>
      <c r="HP116" s="856">
        <v>5</v>
      </c>
      <c r="HQ116" s="807">
        <v>5</v>
      </c>
      <c r="HR116" s="885">
        <v>15</v>
      </c>
      <c r="HS116" s="863">
        <f t="shared" si="1232"/>
        <v>647</v>
      </c>
      <c r="HT116" s="854">
        <f t="shared" si="1233"/>
        <v>616</v>
      </c>
      <c r="HU116" s="836">
        <f t="shared" si="1234"/>
        <v>640</v>
      </c>
      <c r="HV116" s="835">
        <f t="shared" si="1235"/>
        <v>238</v>
      </c>
      <c r="HW116" s="864">
        <f t="shared" si="1236"/>
        <v>409</v>
      </c>
      <c r="HX116" s="835">
        <f t="shared" si="1237"/>
        <v>295</v>
      </c>
      <c r="HY116" s="836">
        <f t="shared" si="1238"/>
        <v>288</v>
      </c>
      <c r="HZ116" s="884">
        <v>317</v>
      </c>
      <c r="IA116" s="835">
        <f t="shared" si="1239"/>
        <v>352</v>
      </c>
      <c r="IB116" s="836">
        <f t="shared" si="1239"/>
        <v>328</v>
      </c>
      <c r="IC116" s="891">
        <v>323</v>
      </c>
      <c r="ID116" s="856">
        <v>49</v>
      </c>
      <c r="IE116" s="807">
        <v>49</v>
      </c>
      <c r="IF116" s="884">
        <v>57</v>
      </c>
      <c r="IG116" s="848">
        <v>246</v>
      </c>
      <c r="IH116" s="807">
        <v>239</v>
      </c>
      <c r="II116" s="884">
        <v>260</v>
      </c>
      <c r="IJ116" s="848">
        <v>189</v>
      </c>
      <c r="IK116" s="807">
        <v>177</v>
      </c>
      <c r="IL116" s="892">
        <v>178</v>
      </c>
      <c r="IM116" s="848">
        <v>163</v>
      </c>
      <c r="IN116" s="807">
        <v>151</v>
      </c>
      <c r="IO116" s="894">
        <v>145</v>
      </c>
      <c r="IP116" s="1945">
        <f t="shared" si="1240"/>
        <v>7802</v>
      </c>
      <c r="IQ116" s="3236">
        <f t="shared" si="1241"/>
        <v>739</v>
      </c>
      <c r="IR116" s="3237">
        <v>220</v>
      </c>
      <c r="IS116" s="3238">
        <v>519</v>
      </c>
      <c r="IT116" s="3236">
        <f t="shared" si="1242"/>
        <v>712</v>
      </c>
      <c r="IU116" s="3237">
        <v>170</v>
      </c>
      <c r="IV116" s="3238">
        <v>542</v>
      </c>
      <c r="IW116" s="3236">
        <f t="shared" si="1243"/>
        <v>1344</v>
      </c>
      <c r="IX116" s="3237">
        <v>285</v>
      </c>
      <c r="IY116" s="3238">
        <v>1059</v>
      </c>
      <c r="IZ116" s="3236">
        <f t="shared" si="1244"/>
        <v>1170</v>
      </c>
      <c r="JA116" s="3237">
        <v>326</v>
      </c>
      <c r="JB116" s="3238">
        <v>844</v>
      </c>
      <c r="JC116" s="3236">
        <f t="shared" si="1245"/>
        <v>1208</v>
      </c>
      <c r="JD116" s="3237">
        <v>514</v>
      </c>
      <c r="JE116" s="3238">
        <v>694</v>
      </c>
      <c r="JF116" s="3236">
        <f t="shared" si="1246"/>
        <v>2629</v>
      </c>
      <c r="JG116" s="3237">
        <v>1372</v>
      </c>
      <c r="JH116" s="3239">
        <v>1257</v>
      </c>
      <c r="JI116" s="78"/>
      <c r="JJ116" s="1050" t="s">
        <v>368</v>
      </c>
      <c r="JK116" s="1051" t="s">
        <v>368</v>
      </c>
      <c r="JL116" s="1052" t="s">
        <v>368</v>
      </c>
      <c r="JM116" s="1053">
        <f t="shared" si="982"/>
        <v>1.2833039242850684E-3</v>
      </c>
      <c r="JN116" s="1054">
        <f t="shared" si="983"/>
        <v>1.4425263025855716E-3</v>
      </c>
      <c r="JO116" s="1055">
        <f t="shared" si="984"/>
        <v>1.4312035270119103E-3</v>
      </c>
      <c r="JP116" s="1056">
        <f t="shared" si="985"/>
        <v>1.3644754795729993E-3</v>
      </c>
      <c r="JQ116" s="1057">
        <f t="shared" si="986"/>
        <v>1.5174771506314101E-3</v>
      </c>
      <c r="JR116" s="1056">
        <f t="shared" si="987"/>
        <v>1.3645224171539962E-3</v>
      </c>
      <c r="JS116" s="1058">
        <f t="shared" si="1163"/>
        <v>1.0251630941286114E-2</v>
      </c>
      <c r="JT116" s="1059">
        <f t="shared" si="1164"/>
        <v>1.1585442639466063E-2</v>
      </c>
      <c r="JU116" s="1060">
        <f t="shared" si="1165"/>
        <v>1.1418821367633548E-2</v>
      </c>
      <c r="JV116" s="1061">
        <f t="shared" si="1166"/>
        <v>1.1256787180505894E-2</v>
      </c>
      <c r="JW116" s="1060">
        <f t="shared" si="1167"/>
        <v>1.2546870493221805E-2</v>
      </c>
      <c r="JX116" s="1062">
        <f t="shared" si="1168"/>
        <v>1.1265544989027066E-2</v>
      </c>
      <c r="JY116" s="1058">
        <f t="shared" si="1247"/>
        <v>1.0251630941286114E-2</v>
      </c>
      <c r="JZ116" s="1059">
        <f t="shared" si="1248"/>
        <v>1.1585442639466063E-2</v>
      </c>
      <c r="KA116" s="1057">
        <f t="shared" si="1249"/>
        <v>1.1418821367633548E-2</v>
      </c>
      <c r="KB116" s="1056">
        <f t="shared" si="1250"/>
        <v>1.1256787180505894E-2</v>
      </c>
      <c r="KC116" s="1057">
        <f t="shared" si="1251"/>
        <v>1.2546870493221805E-2</v>
      </c>
      <c r="KD116" s="1063">
        <f t="shared" si="1252"/>
        <v>1.1265544989027066E-2</v>
      </c>
      <c r="KE116" s="1064">
        <f t="shared" si="1253"/>
        <v>88</v>
      </c>
      <c r="KF116" s="1065"/>
      <c r="KG116" s="1112">
        <f t="shared" si="988"/>
        <v>-4.3478260869565188E-2</v>
      </c>
      <c r="KH116" s="3305">
        <f t="shared" si="989"/>
        <v>-4</v>
      </c>
      <c r="KI116" s="1067">
        <f t="shared" si="1254"/>
        <v>92</v>
      </c>
      <c r="KJ116" s="1068" t="s">
        <v>353</v>
      </c>
      <c r="KK116" s="1113">
        <f t="shared" si="1019"/>
        <v>5.7471264367816133E-2</v>
      </c>
      <c r="KL116" s="1070">
        <v>87</v>
      </c>
      <c r="KM116" s="1071" t="s">
        <v>353</v>
      </c>
      <c r="KN116" s="1072">
        <f t="shared" si="1020"/>
        <v>2.3529411764705799E-2</v>
      </c>
      <c r="KO116" s="1073">
        <v>85</v>
      </c>
      <c r="KP116" s="1071"/>
      <c r="KQ116" s="1074">
        <f t="shared" si="1021"/>
        <v>-2.2988505747126409E-2</v>
      </c>
      <c r="KR116" s="1073">
        <v>87</v>
      </c>
      <c r="KS116" s="1071"/>
      <c r="KT116" s="1074">
        <f t="shared" si="1022"/>
        <v>0.12987012987012991</v>
      </c>
      <c r="KU116" s="1073">
        <v>77</v>
      </c>
      <c r="KV116" s="1075"/>
      <c r="KW116" s="2779">
        <f t="shared" si="1255"/>
        <v>1</v>
      </c>
      <c r="KX116" s="2786">
        <f t="shared" si="1023"/>
        <v>0</v>
      </c>
      <c r="KY116" s="2787">
        <f t="shared" si="1024"/>
        <v>0</v>
      </c>
      <c r="KZ116" s="2703">
        <f t="shared" si="1256"/>
        <v>1</v>
      </c>
      <c r="LA116" s="2786">
        <f t="shared" si="1025"/>
        <v>0</v>
      </c>
      <c r="LB116" s="2787">
        <f t="shared" si="1026"/>
        <v>0</v>
      </c>
      <c r="LC116" s="2952">
        <f t="shared" si="1039"/>
        <v>1</v>
      </c>
      <c r="LD116" s="1077">
        <v>0</v>
      </c>
      <c r="LE116" s="1078">
        <v>0</v>
      </c>
      <c r="LF116" s="2718">
        <v>0</v>
      </c>
      <c r="LG116" s="1077">
        <v>1</v>
      </c>
      <c r="LH116" s="2703">
        <v>1</v>
      </c>
      <c r="LI116" s="1079">
        <v>1</v>
      </c>
      <c r="LJ116" s="1077"/>
      <c r="LK116" s="2703"/>
      <c r="LL116" s="2704"/>
      <c r="LM116" s="2779">
        <f t="shared" si="1040"/>
        <v>86</v>
      </c>
      <c r="LN116" s="2786">
        <f t="shared" si="1027"/>
        <v>-5.4945054945054972E-2</v>
      </c>
      <c r="LO116" s="2787">
        <f t="shared" si="1028"/>
        <v>-5</v>
      </c>
      <c r="LP116" s="2782">
        <f t="shared" si="1041"/>
        <v>91</v>
      </c>
      <c r="LQ116" s="2786">
        <f t="shared" si="1029"/>
        <v>5.8139534883721034E-2</v>
      </c>
      <c r="LR116" s="2787">
        <f t="shared" si="1042"/>
        <v>5</v>
      </c>
      <c r="LS116" s="2783">
        <f t="shared" si="1257"/>
        <v>86</v>
      </c>
      <c r="LT116" s="2837">
        <v>20</v>
      </c>
      <c r="LU116" s="1081">
        <v>18</v>
      </c>
      <c r="LV116" s="1084">
        <v>15</v>
      </c>
      <c r="LW116" s="1080">
        <v>36</v>
      </c>
      <c r="LX116" s="1081">
        <v>33</v>
      </c>
      <c r="LY116" s="1082">
        <v>31</v>
      </c>
      <c r="LZ116" s="1080"/>
      <c r="MA116" s="1081"/>
      <c r="MB116" s="1083"/>
      <c r="MC116" s="1080">
        <v>2</v>
      </c>
      <c r="MD116" s="1085">
        <v>7</v>
      </c>
      <c r="ME116" s="1086">
        <v>6</v>
      </c>
      <c r="MF116" s="1080"/>
      <c r="MG116" s="1081"/>
      <c r="MH116" s="1083"/>
      <c r="MI116" s="1080">
        <v>28</v>
      </c>
      <c r="MJ116" s="1085">
        <v>33</v>
      </c>
      <c r="MK116" s="1087" t="s">
        <v>353</v>
      </c>
      <c r="ML116" s="2863">
        <v>34</v>
      </c>
      <c r="MM116" s="2871" t="s">
        <v>353</v>
      </c>
      <c r="MN116" s="1088">
        <v>1</v>
      </c>
      <c r="MO116" s="2786" t="str">
        <f t="shared" si="1030"/>
        <v>-</v>
      </c>
      <c r="MP116" s="2787">
        <f t="shared" si="1031"/>
        <v>1</v>
      </c>
      <c r="MQ116" s="1085"/>
      <c r="MR116" s="3185"/>
      <c r="MS116" s="2786" t="str">
        <f t="shared" si="990"/>
        <v>-</v>
      </c>
      <c r="MT116" s="2787">
        <f t="shared" si="991"/>
        <v>0</v>
      </c>
      <c r="MU116" s="3147"/>
      <c r="MV116" s="3164"/>
      <c r="MW116" s="1089">
        <f t="shared" si="1258"/>
        <v>88</v>
      </c>
      <c r="MX116" s="1120">
        <v>2</v>
      </c>
      <c r="MY116" s="1090">
        <v>0</v>
      </c>
      <c r="MZ116" s="1091">
        <v>3</v>
      </c>
      <c r="NA116" s="1090">
        <v>1</v>
      </c>
      <c r="NB116" s="1091">
        <v>25</v>
      </c>
      <c r="NC116" s="1090">
        <v>1</v>
      </c>
      <c r="ND116" s="1091">
        <v>8</v>
      </c>
      <c r="NE116" s="1090">
        <v>4</v>
      </c>
      <c r="NF116" s="1091">
        <v>8</v>
      </c>
      <c r="NG116" s="1090">
        <v>2</v>
      </c>
      <c r="NH116" s="1090">
        <v>2</v>
      </c>
      <c r="NI116" s="1090">
        <v>3</v>
      </c>
      <c r="NJ116" s="1090">
        <v>16</v>
      </c>
      <c r="NK116" s="1090">
        <v>1</v>
      </c>
      <c r="NL116" s="1090">
        <v>1</v>
      </c>
      <c r="NM116" s="1090">
        <v>0</v>
      </c>
      <c r="NN116" s="1090">
        <v>0</v>
      </c>
      <c r="NO116" s="1090">
        <v>7</v>
      </c>
      <c r="NP116" s="1090">
        <v>0</v>
      </c>
      <c r="NQ116" s="1090">
        <v>2</v>
      </c>
      <c r="NR116" s="1134">
        <v>2</v>
      </c>
    </row>
    <row r="117" spans="1:382" s="88" customFormat="1" ht="20.100000000000001" customHeight="1">
      <c r="A117" s="566"/>
      <c r="B117" s="567" t="s">
        <v>783</v>
      </c>
      <c r="C117" s="567"/>
      <c r="D117" s="568" t="s">
        <v>778</v>
      </c>
      <c r="E117" s="569" t="s">
        <v>368</v>
      </c>
      <c r="F117" s="570" t="s">
        <v>368</v>
      </c>
      <c r="G117" s="571" t="s">
        <v>368</v>
      </c>
      <c r="H117" s="572">
        <f t="shared" si="969"/>
        <v>8.8336853527622213E-3</v>
      </c>
      <c r="I117" s="573">
        <f t="shared" si="970"/>
        <v>8.5784927316467224E-3</v>
      </c>
      <c r="J117" s="574">
        <f t="shared" si="971"/>
        <v>8.142755508464064E-3</v>
      </c>
      <c r="K117" s="575">
        <f t="shared" si="1049"/>
        <v>8.1492900553630822E-3</v>
      </c>
      <c r="L117" s="576">
        <f t="shared" si="1050"/>
        <v>8.2056610489986935E-3</v>
      </c>
      <c r="M117" s="577">
        <f t="shared" si="1051"/>
        <v>8.2240169922963898E-3</v>
      </c>
      <c r="N117" s="578">
        <f t="shared" si="1150"/>
        <v>2.3867712934051228E-2</v>
      </c>
      <c r="O117" s="579">
        <f t="shared" si="1172"/>
        <v>2.2724401889700124E-2</v>
      </c>
      <c r="P117" s="580">
        <f t="shared" si="1173"/>
        <v>2.151913458183087E-2</v>
      </c>
      <c r="Q117" s="581">
        <f t="shared" si="1174"/>
        <v>2.1187903305594336E-2</v>
      </c>
      <c r="R117" s="580">
        <f t="shared" si="1175"/>
        <v>2.1183111311808535E-2</v>
      </c>
      <c r="S117" s="582">
        <f t="shared" si="1176"/>
        <v>2.1284769544577278E-2</v>
      </c>
      <c r="T117" s="578">
        <f t="shared" si="1177"/>
        <v>2.7512571002324699E-2</v>
      </c>
      <c r="U117" s="579">
        <f t="shared" si="1178"/>
        <v>2.6158458119566984E-2</v>
      </c>
      <c r="V117" s="574">
        <f t="shared" si="1179"/>
        <v>2.4758317456377913E-2</v>
      </c>
      <c r="W117" s="583">
        <f t="shared" si="1180"/>
        <v>2.4217401246931048E-2</v>
      </c>
      <c r="X117" s="574">
        <f t="shared" si="1181"/>
        <v>2.415196533979308E-2</v>
      </c>
      <c r="Y117" s="584">
        <f t="shared" si="1182"/>
        <v>2.4213667142719643E-2</v>
      </c>
      <c r="Z117" s="2043">
        <f t="shared" si="1032"/>
        <v>11397</v>
      </c>
      <c r="AA117" s="2190">
        <f t="shared" si="1061"/>
        <v>5.5864369093941102E-2</v>
      </c>
      <c r="AB117" s="2191">
        <f t="shared" si="972"/>
        <v>603</v>
      </c>
      <c r="AC117" s="2032">
        <f t="shared" si="1261"/>
        <v>10794</v>
      </c>
      <c r="AD117" s="585">
        <f t="shared" si="1062"/>
        <v>6.0835380835380759E-2</v>
      </c>
      <c r="AE117" s="2025">
        <f t="shared" si="973"/>
        <v>619</v>
      </c>
      <c r="AF117" s="586" t="s">
        <v>150</v>
      </c>
      <c r="AG117" s="585">
        <f t="shared" si="974"/>
        <v>5.5826502023451186E-2</v>
      </c>
      <c r="AH117" s="2052">
        <v>9637</v>
      </c>
      <c r="AI117" s="585">
        <f t="shared" si="975"/>
        <v>2.7179705819654565E-2</v>
      </c>
      <c r="AJ117" s="587">
        <v>9382</v>
      </c>
      <c r="AK117" s="588">
        <f t="shared" si="992"/>
        <v>7.9501504082508667E-3</v>
      </c>
      <c r="AL117" s="2052">
        <v>9308</v>
      </c>
      <c r="AM117" s="589">
        <f t="shared" si="993"/>
        <v>7.3593073593074543E-3</v>
      </c>
      <c r="AN117" s="2067">
        <v>9240</v>
      </c>
      <c r="AO117" s="585">
        <f t="shared" si="976"/>
        <v>7.8683166005136584E-2</v>
      </c>
      <c r="AP117" s="2052">
        <v>8566</v>
      </c>
      <c r="AQ117" s="589">
        <f t="shared" si="977"/>
        <v>1.4328004736530398E-2</v>
      </c>
      <c r="AR117" s="2067">
        <v>8445</v>
      </c>
      <c r="AS117" s="585">
        <f t="shared" si="978"/>
        <v>9.4429835046616617E-3</v>
      </c>
      <c r="AT117" s="2052">
        <v>8366</v>
      </c>
      <c r="AU117" s="589" t="str">
        <f t="shared" si="979"/>
        <v>-</v>
      </c>
      <c r="AV117" s="2067" t="s">
        <v>368</v>
      </c>
      <c r="AW117" s="585" t="str">
        <f t="shared" si="980"/>
        <v>-</v>
      </c>
      <c r="AX117" s="2052" t="s">
        <v>368</v>
      </c>
      <c r="AY117" s="589" t="str">
        <f t="shared" si="994"/>
        <v>-</v>
      </c>
      <c r="AZ117" s="2081" t="s">
        <v>368</v>
      </c>
      <c r="BA117" s="2092">
        <f t="shared" si="1033"/>
        <v>5472</v>
      </c>
      <c r="BB117" s="2102">
        <f t="shared" si="1183"/>
        <v>5162</v>
      </c>
      <c r="BC117" s="2111">
        <v>4820</v>
      </c>
      <c r="BD117" s="590">
        <f t="shared" si="1184"/>
        <v>5925</v>
      </c>
      <c r="BE117" s="591">
        <f t="shared" si="1185"/>
        <v>5632</v>
      </c>
      <c r="BF117" s="2135">
        <v>5355</v>
      </c>
      <c r="BG117" s="2145">
        <f t="shared" si="1186"/>
        <v>6190</v>
      </c>
      <c r="BH117" s="593">
        <f t="shared" si="1187"/>
        <v>3543</v>
      </c>
      <c r="BI117" s="593">
        <f t="shared" si="1188"/>
        <v>2647</v>
      </c>
      <c r="BJ117" s="592">
        <f t="shared" si="1189"/>
        <v>5207</v>
      </c>
      <c r="BK117" s="593">
        <f t="shared" si="1190"/>
        <v>1929</v>
      </c>
      <c r="BL117" s="594">
        <f t="shared" si="1191"/>
        <v>3278</v>
      </c>
      <c r="BM117" s="2125">
        <f t="shared" si="1034"/>
        <v>11397</v>
      </c>
      <c r="BN117" s="3271"/>
      <c r="BO117" s="595"/>
      <c r="BP117" s="596">
        <f t="shared" si="1059"/>
        <v>3139</v>
      </c>
      <c r="BQ117" s="2162">
        <f t="shared" si="981"/>
        <v>5.0887177770338132E-2</v>
      </c>
      <c r="BR117" s="2163">
        <f t="shared" si="1035"/>
        <v>152</v>
      </c>
      <c r="BS117" s="597">
        <f t="shared" si="995"/>
        <v>2987</v>
      </c>
      <c r="BT117" s="598">
        <f t="shared" si="996"/>
        <v>3.6073534512660377E-2</v>
      </c>
      <c r="BU117" s="599">
        <v>2883</v>
      </c>
      <c r="BV117" s="598">
        <f t="shared" si="997"/>
        <v>4.0794223826714715E-2</v>
      </c>
      <c r="BW117" s="599">
        <v>2770</v>
      </c>
      <c r="BX117" s="598">
        <f t="shared" si="998"/>
        <v>3.7841888347695862E-2</v>
      </c>
      <c r="BY117" s="600">
        <v>2669</v>
      </c>
      <c r="BZ117" s="601">
        <f t="shared" si="1036"/>
        <v>1013</v>
      </c>
      <c r="CA117" s="602">
        <v>954</v>
      </c>
      <c r="CB117" s="603">
        <v>928</v>
      </c>
      <c r="CC117" s="604">
        <f t="shared" si="1037"/>
        <v>2126</v>
      </c>
      <c r="CD117" s="605">
        <v>2033</v>
      </c>
      <c r="CE117" s="603">
        <v>1955</v>
      </c>
      <c r="CF117" s="606">
        <f t="shared" si="1260"/>
        <v>1683</v>
      </c>
      <c r="CG117" s="607">
        <v>331</v>
      </c>
      <c r="CH117" s="608">
        <v>1352</v>
      </c>
      <c r="CI117" s="606">
        <f t="shared" si="1060"/>
        <v>1456</v>
      </c>
      <c r="CJ117" s="608">
        <v>682</v>
      </c>
      <c r="CK117" s="609">
        <v>774</v>
      </c>
      <c r="CL117" s="610">
        <f t="shared" si="800"/>
        <v>8258</v>
      </c>
      <c r="CM117" s="611">
        <f t="shared" si="999"/>
        <v>5.7768669143076767E-2</v>
      </c>
      <c r="CN117" s="2006">
        <f t="shared" si="1000"/>
        <v>451</v>
      </c>
      <c r="CO117" s="612">
        <f t="shared" si="1001"/>
        <v>7807</v>
      </c>
      <c r="CP117" s="613">
        <f t="shared" si="1002"/>
        <v>7.062534284147004E-2</v>
      </c>
      <c r="CQ117" s="614">
        <v>7292</v>
      </c>
      <c r="CR117" s="615">
        <f t="shared" si="1003"/>
        <v>6.1890199504878396E-2</v>
      </c>
      <c r="CS117" s="614">
        <v>6867</v>
      </c>
      <c r="CT117" s="615">
        <f t="shared" si="1003"/>
        <v>2.294056308654846E-2</v>
      </c>
      <c r="CU117" s="616">
        <v>6713</v>
      </c>
      <c r="CV117" s="617">
        <f t="shared" si="1259"/>
        <v>4459</v>
      </c>
      <c r="CW117" s="618">
        <f t="shared" si="1192"/>
        <v>4208</v>
      </c>
      <c r="CX117" s="619">
        <v>2723</v>
      </c>
      <c r="CY117" s="620">
        <f t="shared" si="1193"/>
        <v>3799</v>
      </c>
      <c r="CZ117" s="621">
        <f t="shared" si="1194"/>
        <v>3599</v>
      </c>
      <c r="DA117" s="622">
        <v>3400</v>
      </c>
      <c r="DB117" s="606">
        <f t="shared" si="1195"/>
        <v>4507</v>
      </c>
      <c r="DC117" s="623">
        <f t="shared" si="1196"/>
        <v>3212</v>
      </c>
      <c r="DD117" s="624">
        <f t="shared" si="1197"/>
        <v>1295</v>
      </c>
      <c r="DE117" s="606">
        <f t="shared" si="1198"/>
        <v>3751</v>
      </c>
      <c r="DF117" s="624">
        <f t="shared" si="1199"/>
        <v>1247</v>
      </c>
      <c r="DG117" s="1140">
        <f t="shared" si="1200"/>
        <v>2504</v>
      </c>
      <c r="DH117" s="1146">
        <f t="shared" si="1201"/>
        <v>5571</v>
      </c>
      <c r="DI117" s="625">
        <f t="shared" si="1004"/>
        <v>5173</v>
      </c>
      <c r="DJ117" s="626">
        <f t="shared" si="1005"/>
        <v>4873</v>
      </c>
      <c r="DK117" s="627">
        <f t="shared" si="1202"/>
        <v>3350</v>
      </c>
      <c r="DL117" s="627">
        <f t="shared" si="1203"/>
        <v>2221</v>
      </c>
      <c r="DM117" s="628">
        <f t="shared" si="1204"/>
        <v>2544</v>
      </c>
      <c r="DN117" s="625">
        <f t="shared" si="1205"/>
        <v>2356</v>
      </c>
      <c r="DO117" s="629">
        <v>2191</v>
      </c>
      <c r="DP117" s="630">
        <f t="shared" si="1206"/>
        <v>3027</v>
      </c>
      <c r="DQ117" s="625">
        <f t="shared" si="1207"/>
        <v>2817</v>
      </c>
      <c r="DR117" s="631">
        <v>2682</v>
      </c>
      <c r="DS117" s="632">
        <v>2391</v>
      </c>
      <c r="DT117" s="633">
        <v>2219</v>
      </c>
      <c r="DU117" s="634">
        <v>2065</v>
      </c>
      <c r="DV117" s="635">
        <v>153</v>
      </c>
      <c r="DW117" s="636">
        <v>137</v>
      </c>
      <c r="DX117" s="637">
        <v>126</v>
      </c>
      <c r="DY117" s="635">
        <v>959</v>
      </c>
      <c r="DZ117" s="636">
        <v>891</v>
      </c>
      <c r="EA117" s="638">
        <v>822</v>
      </c>
      <c r="EB117" s="639">
        <v>2068</v>
      </c>
      <c r="EC117" s="636">
        <v>1926</v>
      </c>
      <c r="ED117" s="640">
        <v>1860</v>
      </c>
      <c r="EE117" s="641">
        <f t="shared" si="1006"/>
        <v>4</v>
      </c>
      <c r="EF117" s="642">
        <f t="shared" si="1007"/>
        <v>1</v>
      </c>
      <c r="EG117" s="643">
        <f t="shared" si="1008"/>
        <v>1</v>
      </c>
      <c r="EH117" s="620">
        <f t="shared" si="1208"/>
        <v>3</v>
      </c>
      <c r="EI117" s="644">
        <f t="shared" si="1209"/>
        <v>1</v>
      </c>
      <c r="EJ117" s="645">
        <f t="shared" si="1210"/>
        <v>1</v>
      </c>
      <c r="EK117" s="643">
        <f t="shared" si="1211"/>
        <v>1</v>
      </c>
      <c r="EL117" s="646">
        <v>1</v>
      </c>
      <c r="EM117" s="645">
        <f t="shared" si="1212"/>
        <v>3</v>
      </c>
      <c r="EN117" s="642">
        <f t="shared" si="1213"/>
        <v>0</v>
      </c>
      <c r="EO117" s="646">
        <v>0</v>
      </c>
      <c r="EP117" s="647">
        <v>1</v>
      </c>
      <c r="EQ117" s="648">
        <v>0</v>
      </c>
      <c r="ER117" s="649">
        <v>0</v>
      </c>
      <c r="ES117" s="650">
        <v>0</v>
      </c>
      <c r="ET117" s="651">
        <v>1</v>
      </c>
      <c r="EU117" s="646">
        <v>1</v>
      </c>
      <c r="EV117" s="647">
        <v>2</v>
      </c>
      <c r="EW117" s="648">
        <v>0</v>
      </c>
      <c r="EX117" s="652">
        <v>0</v>
      </c>
      <c r="EY117" s="653">
        <v>1</v>
      </c>
      <c r="EZ117" s="648">
        <v>0</v>
      </c>
      <c r="FA117" s="654">
        <v>0</v>
      </c>
      <c r="FB117" s="641">
        <f t="shared" si="1009"/>
        <v>156</v>
      </c>
      <c r="FC117" s="655">
        <f t="shared" si="1010"/>
        <v>152</v>
      </c>
      <c r="FD117" s="656">
        <f t="shared" si="1011"/>
        <v>148</v>
      </c>
      <c r="FE117" s="657">
        <f t="shared" si="1214"/>
        <v>78</v>
      </c>
      <c r="FF117" s="657">
        <f t="shared" si="1215"/>
        <v>78</v>
      </c>
      <c r="FG117" s="645">
        <f t="shared" si="1216"/>
        <v>67</v>
      </c>
      <c r="FH117" s="656">
        <f t="shared" si="1217"/>
        <v>66</v>
      </c>
      <c r="FI117" s="658">
        <v>64</v>
      </c>
      <c r="FJ117" s="659">
        <f t="shared" si="1218"/>
        <v>89</v>
      </c>
      <c r="FK117" s="655">
        <f t="shared" si="1219"/>
        <v>86</v>
      </c>
      <c r="FL117" s="660">
        <v>84</v>
      </c>
      <c r="FM117" s="661">
        <v>40</v>
      </c>
      <c r="FN117" s="662">
        <v>41</v>
      </c>
      <c r="FO117" s="619">
        <v>40</v>
      </c>
      <c r="FP117" s="663">
        <v>27</v>
      </c>
      <c r="FQ117" s="662">
        <v>25</v>
      </c>
      <c r="FR117" s="619">
        <v>24</v>
      </c>
      <c r="FS117" s="663">
        <v>38</v>
      </c>
      <c r="FT117" s="662">
        <v>36</v>
      </c>
      <c r="FU117" s="664">
        <v>35</v>
      </c>
      <c r="FV117" s="665">
        <v>51</v>
      </c>
      <c r="FW117" s="662">
        <v>50</v>
      </c>
      <c r="FX117" s="666">
        <v>49</v>
      </c>
      <c r="FY117" s="641">
        <f t="shared" si="1012"/>
        <v>1919</v>
      </c>
      <c r="FZ117" s="667">
        <f t="shared" si="1013"/>
        <v>1876</v>
      </c>
      <c r="GA117" s="668">
        <f t="shared" si="1014"/>
        <v>1707</v>
      </c>
      <c r="GB117" s="620">
        <f t="shared" si="1220"/>
        <v>803</v>
      </c>
      <c r="GC117" s="620">
        <f t="shared" si="1221"/>
        <v>1116</v>
      </c>
      <c r="GD117" s="645">
        <f t="shared" si="1222"/>
        <v>1579</v>
      </c>
      <c r="GE117" s="668">
        <f t="shared" si="1223"/>
        <v>1534</v>
      </c>
      <c r="GF117" s="669">
        <v>1409</v>
      </c>
      <c r="GG117" s="670">
        <f t="shared" si="1224"/>
        <v>340</v>
      </c>
      <c r="GH117" s="667">
        <f t="shared" si="1225"/>
        <v>342</v>
      </c>
      <c r="GI117" s="671">
        <v>298</v>
      </c>
      <c r="GJ117" s="672">
        <v>700</v>
      </c>
      <c r="GK117" s="673">
        <v>697</v>
      </c>
      <c r="GL117" s="674">
        <v>632</v>
      </c>
      <c r="GM117" s="675">
        <v>879</v>
      </c>
      <c r="GN117" s="673">
        <v>837</v>
      </c>
      <c r="GO117" s="676">
        <v>777</v>
      </c>
      <c r="GP117" s="675">
        <v>103</v>
      </c>
      <c r="GQ117" s="673">
        <v>98</v>
      </c>
      <c r="GR117" s="677">
        <v>82</v>
      </c>
      <c r="GS117" s="672">
        <v>237</v>
      </c>
      <c r="GT117" s="673">
        <v>244</v>
      </c>
      <c r="GU117" s="678">
        <v>216</v>
      </c>
      <c r="GV117" s="641">
        <f t="shared" si="1015"/>
        <v>84</v>
      </c>
      <c r="GW117" s="679">
        <f t="shared" si="1016"/>
        <v>84</v>
      </c>
      <c r="GX117" s="680">
        <f t="shared" si="1017"/>
        <v>86</v>
      </c>
      <c r="GY117" s="620">
        <f t="shared" si="1226"/>
        <v>59</v>
      </c>
      <c r="GZ117" s="620">
        <f t="shared" si="1227"/>
        <v>25</v>
      </c>
      <c r="HA117" s="645">
        <f t="shared" si="1228"/>
        <v>50</v>
      </c>
      <c r="HB117" s="680">
        <f t="shared" si="1229"/>
        <v>52</v>
      </c>
      <c r="HC117" s="681">
        <f t="shared" si="1018"/>
        <v>54</v>
      </c>
      <c r="HD117" s="645">
        <f t="shared" si="1230"/>
        <v>34</v>
      </c>
      <c r="HE117" s="680">
        <f t="shared" si="1231"/>
        <v>32</v>
      </c>
      <c r="HF117" s="682">
        <f t="shared" si="1127"/>
        <v>32</v>
      </c>
      <c r="HG117" s="683">
        <v>44</v>
      </c>
      <c r="HH117" s="591">
        <v>45</v>
      </c>
      <c r="HI117" s="684">
        <v>49</v>
      </c>
      <c r="HJ117" s="685">
        <v>6</v>
      </c>
      <c r="HK117" s="591">
        <v>7</v>
      </c>
      <c r="HL117" s="684">
        <v>5</v>
      </c>
      <c r="HM117" s="685">
        <v>15</v>
      </c>
      <c r="HN117" s="591">
        <v>12</v>
      </c>
      <c r="HO117" s="686">
        <v>11</v>
      </c>
      <c r="HP117" s="683">
        <v>19</v>
      </c>
      <c r="HQ117" s="591">
        <v>20</v>
      </c>
      <c r="HR117" s="687">
        <v>21</v>
      </c>
      <c r="HS117" s="688">
        <f t="shared" si="1232"/>
        <v>524</v>
      </c>
      <c r="HT117" s="689">
        <f t="shared" si="1233"/>
        <v>521</v>
      </c>
      <c r="HU117" s="690">
        <f t="shared" si="1234"/>
        <v>477</v>
      </c>
      <c r="HV117" s="620">
        <f t="shared" si="1235"/>
        <v>166</v>
      </c>
      <c r="HW117" s="691">
        <f t="shared" si="1236"/>
        <v>358</v>
      </c>
      <c r="HX117" s="645">
        <f t="shared" si="1237"/>
        <v>266</v>
      </c>
      <c r="HY117" s="690">
        <f t="shared" si="1238"/>
        <v>262</v>
      </c>
      <c r="HZ117" s="692">
        <v>238</v>
      </c>
      <c r="IA117" s="645">
        <f t="shared" si="1239"/>
        <v>258</v>
      </c>
      <c r="IB117" s="690">
        <f t="shared" si="1239"/>
        <v>259</v>
      </c>
      <c r="IC117" s="693">
        <v>239</v>
      </c>
      <c r="ID117" s="694">
        <v>36</v>
      </c>
      <c r="IE117" s="695">
        <v>36</v>
      </c>
      <c r="IF117" s="692">
        <v>32</v>
      </c>
      <c r="IG117" s="696">
        <v>230</v>
      </c>
      <c r="IH117" s="695">
        <v>226</v>
      </c>
      <c r="II117" s="692">
        <v>206</v>
      </c>
      <c r="IJ117" s="696">
        <v>130</v>
      </c>
      <c r="IK117" s="695">
        <v>133</v>
      </c>
      <c r="IL117" s="697">
        <v>124</v>
      </c>
      <c r="IM117" s="696">
        <v>128</v>
      </c>
      <c r="IN117" s="695">
        <v>126</v>
      </c>
      <c r="IO117" s="698">
        <v>115</v>
      </c>
      <c r="IP117" s="1943">
        <f t="shared" si="1240"/>
        <v>11397</v>
      </c>
      <c r="IQ117" s="3216">
        <f t="shared" si="1241"/>
        <v>795</v>
      </c>
      <c r="IR117" s="3230">
        <v>312</v>
      </c>
      <c r="IS117" s="3231">
        <v>483</v>
      </c>
      <c r="IT117" s="3216">
        <f t="shared" si="1242"/>
        <v>1159</v>
      </c>
      <c r="IU117" s="3230">
        <v>648</v>
      </c>
      <c r="IV117" s="3231">
        <v>511</v>
      </c>
      <c r="IW117" s="3216">
        <f t="shared" si="1243"/>
        <v>2432</v>
      </c>
      <c r="IX117" s="3230">
        <v>1151</v>
      </c>
      <c r="IY117" s="3231">
        <v>1281</v>
      </c>
      <c r="IZ117" s="3216">
        <f t="shared" si="1244"/>
        <v>2174</v>
      </c>
      <c r="JA117" s="3230">
        <v>1034</v>
      </c>
      <c r="JB117" s="3231">
        <v>1140</v>
      </c>
      <c r="JC117" s="3216">
        <f t="shared" si="1245"/>
        <v>1634</v>
      </c>
      <c r="JD117" s="3230">
        <v>700</v>
      </c>
      <c r="JE117" s="3231">
        <v>934</v>
      </c>
      <c r="JF117" s="3216">
        <f t="shared" si="1246"/>
        <v>3203</v>
      </c>
      <c r="JG117" s="3230">
        <v>1627</v>
      </c>
      <c r="JH117" s="3232">
        <v>1576</v>
      </c>
      <c r="JI117" s="87"/>
      <c r="JJ117" s="970" t="s">
        <v>368</v>
      </c>
      <c r="JK117" s="971" t="s">
        <v>368</v>
      </c>
      <c r="JL117" s="972" t="s">
        <v>751</v>
      </c>
      <c r="JM117" s="973">
        <f t="shared" si="982"/>
        <v>4.4623977367185333E-3</v>
      </c>
      <c r="JN117" s="974">
        <f t="shared" si="983"/>
        <v>4.6882104834031074E-3</v>
      </c>
      <c r="JO117" s="975">
        <f t="shared" si="984"/>
        <v>5.1654931894452851E-3</v>
      </c>
      <c r="JP117" s="976">
        <f t="shared" si="985"/>
        <v>4.302110923830163E-3</v>
      </c>
      <c r="JQ117" s="977">
        <f t="shared" si="986"/>
        <v>5.2152375636642717E-3</v>
      </c>
      <c r="JR117" s="976">
        <f t="shared" si="987"/>
        <v>6.0251639199007624E-3</v>
      </c>
      <c r="JS117" s="978">
        <f t="shared" si="1163"/>
        <v>3.5647716682199439E-2</v>
      </c>
      <c r="JT117" s="979">
        <f t="shared" si="1164"/>
        <v>3.7652688578264704E-2</v>
      </c>
      <c r="JU117" s="980">
        <f t="shared" si="1165"/>
        <v>4.1212757579734874E-2</v>
      </c>
      <c r="JV117" s="981">
        <f t="shared" si="1166"/>
        <v>3.549198781618329E-2</v>
      </c>
      <c r="JW117" s="980">
        <f t="shared" si="1167"/>
        <v>4.3120853764061148E-2</v>
      </c>
      <c r="JX117" s="982">
        <f t="shared" si="1168"/>
        <v>4.9743964886613021E-2</v>
      </c>
      <c r="JY117" s="978">
        <f t="shared" si="1247"/>
        <v>3.5647716682199439E-2</v>
      </c>
      <c r="JZ117" s="979">
        <f t="shared" si="1248"/>
        <v>3.7652688578264704E-2</v>
      </c>
      <c r="KA117" s="977">
        <f t="shared" si="1249"/>
        <v>4.1212757579734874E-2</v>
      </c>
      <c r="KB117" s="976">
        <f t="shared" si="1250"/>
        <v>3.549198781618329E-2</v>
      </c>
      <c r="KC117" s="977">
        <f t="shared" si="1251"/>
        <v>4.3120853764061148E-2</v>
      </c>
      <c r="KD117" s="983">
        <f t="shared" si="1252"/>
        <v>4.9743964886613021E-2</v>
      </c>
      <c r="KE117" s="984">
        <f t="shared" si="1253"/>
        <v>306</v>
      </c>
      <c r="KF117" s="985"/>
      <c r="KG117" s="986">
        <f t="shared" si="988"/>
        <v>2.3411371237458178E-2</v>
      </c>
      <c r="KH117" s="3300">
        <f t="shared" si="989"/>
        <v>7</v>
      </c>
      <c r="KI117" s="987">
        <f t="shared" si="1254"/>
        <v>299</v>
      </c>
      <c r="KJ117" s="988" t="s">
        <v>353</v>
      </c>
      <c r="KK117" s="989">
        <f t="shared" si="1019"/>
        <v>-4.7770700636942665E-2</v>
      </c>
      <c r="KL117" s="990">
        <v>314</v>
      </c>
      <c r="KM117" s="991" t="s">
        <v>353</v>
      </c>
      <c r="KN117" s="992">
        <f t="shared" si="1020"/>
        <v>0.17164179104477606</v>
      </c>
      <c r="KO117" s="993">
        <v>268</v>
      </c>
      <c r="KP117" s="991"/>
      <c r="KQ117" s="994">
        <f t="shared" si="1021"/>
        <v>-0.10367892976588633</v>
      </c>
      <c r="KR117" s="993">
        <v>299</v>
      </c>
      <c r="KS117" s="991"/>
      <c r="KT117" s="994">
        <f t="shared" si="1022"/>
        <v>-0.12058823529411766</v>
      </c>
      <c r="KU117" s="993">
        <v>340</v>
      </c>
      <c r="KV117" s="995"/>
      <c r="KW117" s="2769">
        <f t="shared" si="1255"/>
        <v>4</v>
      </c>
      <c r="KX117" s="2770">
        <f t="shared" si="1023"/>
        <v>-0.69230769230769229</v>
      </c>
      <c r="KY117" s="2771">
        <f t="shared" si="1024"/>
        <v>-9</v>
      </c>
      <c r="KZ117" s="2964">
        <f t="shared" si="1256"/>
        <v>13</v>
      </c>
      <c r="LA117" s="2770">
        <f t="shared" si="1025"/>
        <v>0</v>
      </c>
      <c r="LB117" s="2771">
        <f t="shared" si="1026"/>
        <v>0</v>
      </c>
      <c r="LC117" s="2950">
        <f t="shared" si="1039"/>
        <v>13</v>
      </c>
      <c r="LD117" s="996">
        <v>0</v>
      </c>
      <c r="LE117" s="997">
        <v>11</v>
      </c>
      <c r="LF117" s="2716">
        <v>11</v>
      </c>
      <c r="LG117" s="996">
        <v>4</v>
      </c>
      <c r="LH117" s="2699">
        <v>2</v>
      </c>
      <c r="LI117" s="998">
        <v>2</v>
      </c>
      <c r="LJ117" s="996"/>
      <c r="LK117" s="2699"/>
      <c r="LL117" s="2700"/>
      <c r="LM117" s="2769">
        <f t="shared" si="1040"/>
        <v>299</v>
      </c>
      <c r="LN117" s="2770">
        <f t="shared" si="1027"/>
        <v>4.5454545454545414E-2</v>
      </c>
      <c r="LO117" s="2771">
        <f t="shared" si="1028"/>
        <v>13</v>
      </c>
      <c r="LP117" s="2772">
        <f t="shared" si="1041"/>
        <v>286</v>
      </c>
      <c r="LQ117" s="2770">
        <f t="shared" si="1029"/>
        <v>-4.9833887043189362E-2</v>
      </c>
      <c r="LR117" s="2771">
        <f t="shared" si="1042"/>
        <v>-15</v>
      </c>
      <c r="LS117" s="2773">
        <f t="shared" si="1257"/>
        <v>301</v>
      </c>
      <c r="LT117" s="2835">
        <v>142</v>
      </c>
      <c r="LU117" s="1000">
        <v>104</v>
      </c>
      <c r="LV117" s="1001">
        <v>101</v>
      </c>
      <c r="LW117" s="999">
        <v>119</v>
      </c>
      <c r="LX117" s="1000">
        <v>124</v>
      </c>
      <c r="LY117" s="1002">
        <v>134</v>
      </c>
      <c r="LZ117" s="999"/>
      <c r="MA117" s="1000"/>
      <c r="MB117" s="1002"/>
      <c r="MC117" s="999">
        <v>34</v>
      </c>
      <c r="MD117" s="1003">
        <v>57</v>
      </c>
      <c r="ME117" s="1002">
        <v>65</v>
      </c>
      <c r="MF117" s="999"/>
      <c r="MG117" s="1000"/>
      <c r="MH117" s="1002"/>
      <c r="MI117" s="999">
        <v>4</v>
      </c>
      <c r="MJ117" s="1003">
        <v>1</v>
      </c>
      <c r="MK117" s="1004" t="s">
        <v>353</v>
      </c>
      <c r="ML117" s="2861">
        <v>1</v>
      </c>
      <c r="MM117" s="2869" t="s">
        <v>353</v>
      </c>
      <c r="MN117" s="1005">
        <v>3</v>
      </c>
      <c r="MO117" s="2770" t="str">
        <f t="shared" si="1030"/>
        <v>-</v>
      </c>
      <c r="MP117" s="2771">
        <f t="shared" si="1031"/>
        <v>3</v>
      </c>
      <c r="MQ117" s="1006"/>
      <c r="MR117" s="3183"/>
      <c r="MS117" s="2770" t="str">
        <f t="shared" si="990"/>
        <v>-</v>
      </c>
      <c r="MT117" s="2771">
        <f t="shared" si="991"/>
        <v>0</v>
      </c>
      <c r="MU117" s="3145"/>
      <c r="MV117" s="3162"/>
      <c r="MW117" s="1007">
        <f t="shared" si="1258"/>
        <v>306</v>
      </c>
      <c r="MX117" s="1130">
        <v>3</v>
      </c>
      <c r="MY117" s="1008">
        <v>0</v>
      </c>
      <c r="MZ117" s="1009">
        <v>0</v>
      </c>
      <c r="NA117" s="1008">
        <v>2</v>
      </c>
      <c r="NB117" s="1009">
        <v>230</v>
      </c>
      <c r="NC117" s="1008">
        <v>0</v>
      </c>
      <c r="ND117" s="1009">
        <v>11</v>
      </c>
      <c r="NE117" s="1008">
        <v>8</v>
      </c>
      <c r="NF117" s="1009">
        <v>27</v>
      </c>
      <c r="NG117" s="1008">
        <v>5</v>
      </c>
      <c r="NH117" s="1008">
        <v>0</v>
      </c>
      <c r="NI117" s="1008">
        <v>0</v>
      </c>
      <c r="NJ117" s="1008">
        <v>1</v>
      </c>
      <c r="NK117" s="1008">
        <v>0</v>
      </c>
      <c r="NL117" s="1008">
        <v>0</v>
      </c>
      <c r="NM117" s="1008">
        <v>1</v>
      </c>
      <c r="NN117" s="1008">
        <v>2</v>
      </c>
      <c r="NO117" s="1008">
        <v>12</v>
      </c>
      <c r="NP117" s="1008">
        <v>0</v>
      </c>
      <c r="NQ117" s="1008">
        <v>2</v>
      </c>
      <c r="NR117" s="1131">
        <v>2</v>
      </c>
    </row>
    <row r="118" spans="1:382" s="91" customFormat="1" ht="20.100000000000001" customHeight="1">
      <c r="A118" s="782"/>
      <c r="B118" s="783" t="s">
        <v>608</v>
      </c>
      <c r="C118" s="783"/>
      <c r="D118" s="784" t="s">
        <v>138</v>
      </c>
      <c r="E118" s="785" t="s">
        <v>368</v>
      </c>
      <c r="F118" s="786" t="s">
        <v>368</v>
      </c>
      <c r="G118" s="787" t="s">
        <v>368</v>
      </c>
      <c r="H118" s="788">
        <f t="shared" si="969"/>
        <v>6.9411513941907102E-2</v>
      </c>
      <c r="I118" s="789">
        <f t="shared" si="970"/>
        <v>7.4239646242478724E-2</v>
      </c>
      <c r="J118" s="790">
        <f t="shared" si="971"/>
        <v>7.6140165832117593E-2</v>
      </c>
      <c r="K118" s="791">
        <f t="shared" si="1049"/>
        <v>8.2253117608707238E-2</v>
      </c>
      <c r="L118" s="792">
        <f t="shared" si="1050"/>
        <v>8.2589252525676587E-2</v>
      </c>
      <c r="M118" s="793">
        <f t="shared" si="1051"/>
        <v>8.3679461250902323E-2</v>
      </c>
      <c r="N118" s="794">
        <f t="shared" si="1150"/>
        <v>0.18754280041967972</v>
      </c>
      <c r="O118" s="795">
        <f t="shared" si="1172"/>
        <v>0.19666060345771333</v>
      </c>
      <c r="P118" s="796">
        <f t="shared" si="1173"/>
        <v>0.20121818393308449</v>
      </c>
      <c r="Q118" s="797">
        <f t="shared" si="1174"/>
        <v>0.21385557399936242</v>
      </c>
      <c r="R118" s="796">
        <f t="shared" si="1175"/>
        <v>0.21320614134116053</v>
      </c>
      <c r="S118" s="798">
        <f t="shared" si="1176"/>
        <v>0.21657275878785662</v>
      </c>
      <c r="T118" s="794">
        <f t="shared" si="1177"/>
        <v>0.21618261568581065</v>
      </c>
      <c r="U118" s="795">
        <f t="shared" si="1178"/>
        <v>0.22637947455281734</v>
      </c>
      <c r="V118" s="790">
        <f t="shared" si="1179"/>
        <v>0.2315066926537753</v>
      </c>
      <c r="W118" s="799">
        <f t="shared" si="1180"/>
        <v>0.24443316404355464</v>
      </c>
      <c r="X118" s="790">
        <f t="shared" si="1181"/>
        <v>0.24308739448639102</v>
      </c>
      <c r="Y118" s="800">
        <f t="shared" si="1182"/>
        <v>0.24637432331540982</v>
      </c>
      <c r="Z118" s="2045">
        <f t="shared" si="1032"/>
        <v>89553</v>
      </c>
      <c r="AA118" s="2194">
        <f t="shared" si="1061"/>
        <v>-4.1321871688094758E-2</v>
      </c>
      <c r="AB118" s="2195">
        <f t="shared" si="972"/>
        <v>-3860</v>
      </c>
      <c r="AC118" s="2034">
        <f t="shared" si="1261"/>
        <v>93413</v>
      </c>
      <c r="AD118" s="801">
        <f t="shared" si="1062"/>
        <v>-1.8183155881147273E-2</v>
      </c>
      <c r="AE118" s="2018">
        <f t="shared" si="973"/>
        <v>-1730</v>
      </c>
      <c r="AF118" s="802" t="s">
        <v>151</v>
      </c>
      <c r="AG118" s="801">
        <f t="shared" si="974"/>
        <v>-2.1856912274208606E-2</v>
      </c>
      <c r="AH118" s="2054">
        <v>97269</v>
      </c>
      <c r="AI118" s="801">
        <f t="shared" si="975"/>
        <v>3.0075506465174984E-2</v>
      </c>
      <c r="AJ118" s="803">
        <v>94429</v>
      </c>
      <c r="AK118" s="804">
        <f t="shared" si="992"/>
        <v>-2.9564244158422071E-3</v>
      </c>
      <c r="AL118" s="2054">
        <v>94709</v>
      </c>
      <c r="AM118" s="805">
        <f t="shared" si="993"/>
        <v>-1.706226064575056E-2</v>
      </c>
      <c r="AN118" s="2069">
        <v>96353</v>
      </c>
      <c r="AO118" s="801">
        <f t="shared" si="976"/>
        <v>1.7756041913131737E-2</v>
      </c>
      <c r="AP118" s="2054">
        <v>94672</v>
      </c>
      <c r="AQ118" s="805">
        <f t="shared" si="977"/>
        <v>-3.4176001305829318E-2</v>
      </c>
      <c r="AR118" s="2069">
        <v>98022</v>
      </c>
      <c r="AS118" s="801">
        <f t="shared" si="978"/>
        <v>3.9326497937717919E-2</v>
      </c>
      <c r="AT118" s="2054">
        <v>94313</v>
      </c>
      <c r="AU118" s="805" t="str">
        <f t="shared" si="979"/>
        <v>-</v>
      </c>
      <c r="AV118" s="2069" t="s">
        <v>368</v>
      </c>
      <c r="AW118" s="801" t="str">
        <f t="shared" si="980"/>
        <v>-</v>
      </c>
      <c r="AX118" s="2054" t="s">
        <v>368</v>
      </c>
      <c r="AY118" s="805" t="str">
        <f t="shared" si="994"/>
        <v>-</v>
      </c>
      <c r="AZ118" s="2083" t="s">
        <v>368</v>
      </c>
      <c r="BA118" s="2094">
        <f t="shared" si="1033"/>
        <v>41761</v>
      </c>
      <c r="BB118" s="2104">
        <f t="shared" si="1183"/>
        <v>45782</v>
      </c>
      <c r="BC118" s="2113">
        <v>47425</v>
      </c>
      <c r="BD118" s="806">
        <f t="shared" si="1184"/>
        <v>47792</v>
      </c>
      <c r="BE118" s="807">
        <f t="shared" si="1185"/>
        <v>47631</v>
      </c>
      <c r="BF118" s="2137">
        <v>47718</v>
      </c>
      <c r="BG118" s="2147">
        <f t="shared" si="1186"/>
        <v>50612</v>
      </c>
      <c r="BH118" s="806">
        <f t="shared" si="1187"/>
        <v>26730</v>
      </c>
      <c r="BI118" s="806">
        <f t="shared" si="1188"/>
        <v>23882</v>
      </c>
      <c r="BJ118" s="806">
        <f t="shared" si="1189"/>
        <v>38941</v>
      </c>
      <c r="BK118" s="806">
        <f t="shared" si="1190"/>
        <v>15031</v>
      </c>
      <c r="BL118" s="808">
        <f t="shared" si="1191"/>
        <v>23910</v>
      </c>
      <c r="BM118" s="2127">
        <f t="shared" si="1034"/>
        <v>89553</v>
      </c>
      <c r="BN118" s="3275"/>
      <c r="BO118" s="881"/>
      <c r="BP118" s="811">
        <f t="shared" si="1059"/>
        <v>26070</v>
      </c>
      <c r="BQ118" s="2166">
        <f t="shared" si="981"/>
        <v>3.6456883870711332E-2</v>
      </c>
      <c r="BR118" s="2167">
        <f t="shared" si="1035"/>
        <v>917</v>
      </c>
      <c r="BS118" s="813">
        <f t="shared" si="995"/>
        <v>25153</v>
      </c>
      <c r="BT118" s="812">
        <f t="shared" si="996"/>
        <v>0.10247644093797947</v>
      </c>
      <c r="BU118" s="814">
        <v>22815</v>
      </c>
      <c r="BV118" s="812">
        <f t="shared" si="997"/>
        <v>-5.7957120446225918E-3</v>
      </c>
      <c r="BW118" s="814">
        <v>22948</v>
      </c>
      <c r="BX118" s="812">
        <f t="shared" si="998"/>
        <v>0.10667438271604945</v>
      </c>
      <c r="BY118" s="815">
        <v>20736</v>
      </c>
      <c r="BZ118" s="816">
        <f t="shared" si="1036"/>
        <v>10334</v>
      </c>
      <c r="CA118" s="817">
        <v>10024</v>
      </c>
      <c r="CB118" s="911">
        <v>9285</v>
      </c>
      <c r="CC118" s="819">
        <f t="shared" si="1037"/>
        <v>15736</v>
      </c>
      <c r="CD118" s="820">
        <v>15129</v>
      </c>
      <c r="CE118" s="911">
        <v>13530</v>
      </c>
      <c r="CF118" s="821">
        <f t="shared" si="1260"/>
        <v>15216</v>
      </c>
      <c r="CG118" s="822">
        <v>5417</v>
      </c>
      <c r="CH118" s="823">
        <v>9799</v>
      </c>
      <c r="CI118" s="821">
        <f t="shared" si="1060"/>
        <v>10854</v>
      </c>
      <c r="CJ118" s="823">
        <v>4917</v>
      </c>
      <c r="CK118" s="824">
        <v>5937</v>
      </c>
      <c r="CL118" s="825">
        <f t="shared" si="800"/>
        <v>63483</v>
      </c>
      <c r="CM118" s="826">
        <f t="shared" si="999"/>
        <v>-6.9982420158218539E-2</v>
      </c>
      <c r="CN118" s="2008">
        <f t="shared" si="1000"/>
        <v>-4777</v>
      </c>
      <c r="CO118" s="827">
        <f t="shared" si="1001"/>
        <v>68260</v>
      </c>
      <c r="CP118" s="828">
        <f t="shared" si="1002"/>
        <v>-5.6243778343103679E-2</v>
      </c>
      <c r="CQ118" s="829">
        <v>72328</v>
      </c>
      <c r="CR118" s="830">
        <f t="shared" si="1003"/>
        <v>-2.6816108502307534E-2</v>
      </c>
      <c r="CS118" s="829">
        <v>74321</v>
      </c>
      <c r="CT118" s="830">
        <f t="shared" si="1003"/>
        <v>8.5218406090130649E-3</v>
      </c>
      <c r="CU118" s="831">
        <v>73693</v>
      </c>
      <c r="CV118" s="832">
        <f t="shared" si="1259"/>
        <v>31427</v>
      </c>
      <c r="CW118" s="833">
        <f t="shared" si="1192"/>
        <v>35758</v>
      </c>
      <c r="CX118" s="900">
        <v>2724</v>
      </c>
      <c r="CY118" s="835">
        <f t="shared" si="1193"/>
        <v>32056</v>
      </c>
      <c r="CZ118" s="836">
        <f t="shared" si="1194"/>
        <v>32502</v>
      </c>
      <c r="DA118" s="901">
        <v>34188</v>
      </c>
      <c r="DB118" s="821">
        <f t="shared" si="1195"/>
        <v>35396</v>
      </c>
      <c r="DC118" s="821">
        <f t="shared" si="1196"/>
        <v>21313</v>
      </c>
      <c r="DD118" s="838">
        <f t="shared" si="1197"/>
        <v>14083</v>
      </c>
      <c r="DE118" s="821">
        <f t="shared" si="1198"/>
        <v>28087</v>
      </c>
      <c r="DF118" s="838">
        <f t="shared" si="1199"/>
        <v>10114</v>
      </c>
      <c r="DG118" s="1142">
        <f t="shared" si="1200"/>
        <v>17973</v>
      </c>
      <c r="DH118" s="1148">
        <f t="shared" si="1201"/>
        <v>32689</v>
      </c>
      <c r="DI118" s="833">
        <f t="shared" si="1004"/>
        <v>37105</v>
      </c>
      <c r="DJ118" s="841">
        <f t="shared" si="1005"/>
        <v>41161</v>
      </c>
      <c r="DK118" s="840">
        <f t="shared" si="1202"/>
        <v>18493</v>
      </c>
      <c r="DL118" s="840">
        <f t="shared" si="1203"/>
        <v>14196</v>
      </c>
      <c r="DM118" s="840">
        <f t="shared" si="1204"/>
        <v>14691</v>
      </c>
      <c r="DN118" s="833">
        <f t="shared" si="1205"/>
        <v>15848</v>
      </c>
      <c r="DO118" s="875">
        <v>17506</v>
      </c>
      <c r="DP118" s="843">
        <f t="shared" si="1206"/>
        <v>17998</v>
      </c>
      <c r="DQ118" s="833">
        <f t="shared" si="1207"/>
        <v>21257</v>
      </c>
      <c r="DR118" s="902">
        <v>23655</v>
      </c>
      <c r="DS118" s="903">
        <v>12131</v>
      </c>
      <c r="DT118" s="904">
        <v>13308</v>
      </c>
      <c r="DU118" s="905">
        <v>14744</v>
      </c>
      <c r="DV118" s="848">
        <v>2560</v>
      </c>
      <c r="DW118" s="807">
        <v>2540</v>
      </c>
      <c r="DX118" s="906">
        <v>2762</v>
      </c>
      <c r="DY118" s="848">
        <v>6362</v>
      </c>
      <c r="DZ118" s="807">
        <v>9145</v>
      </c>
      <c r="EA118" s="907">
        <v>10063</v>
      </c>
      <c r="EB118" s="851">
        <v>11636</v>
      </c>
      <c r="EC118" s="807">
        <v>12112</v>
      </c>
      <c r="ED118" s="908">
        <v>13592</v>
      </c>
      <c r="EE118" s="853">
        <f t="shared" si="1006"/>
        <v>1244</v>
      </c>
      <c r="EF118" s="854">
        <f t="shared" si="1007"/>
        <v>1283</v>
      </c>
      <c r="EG118" s="855">
        <f t="shared" si="1008"/>
        <v>1146</v>
      </c>
      <c r="EH118" s="835">
        <f t="shared" si="1208"/>
        <v>644</v>
      </c>
      <c r="EI118" s="853">
        <f t="shared" si="1209"/>
        <v>600</v>
      </c>
      <c r="EJ118" s="835">
        <f t="shared" si="1210"/>
        <v>571</v>
      </c>
      <c r="EK118" s="855">
        <f t="shared" si="1211"/>
        <v>558</v>
      </c>
      <c r="EL118" s="886">
        <v>507</v>
      </c>
      <c r="EM118" s="835">
        <f t="shared" si="1212"/>
        <v>673</v>
      </c>
      <c r="EN118" s="854">
        <f t="shared" si="1213"/>
        <v>725</v>
      </c>
      <c r="EO118" s="886">
        <v>639</v>
      </c>
      <c r="EP118" s="856">
        <v>421</v>
      </c>
      <c r="EQ118" s="807">
        <v>421</v>
      </c>
      <c r="ER118" s="884">
        <v>380</v>
      </c>
      <c r="ES118" s="857">
        <v>150</v>
      </c>
      <c r="ET118" s="858">
        <v>137</v>
      </c>
      <c r="EU118" s="886">
        <v>127</v>
      </c>
      <c r="EV118" s="856">
        <v>223</v>
      </c>
      <c r="EW118" s="807">
        <v>282</v>
      </c>
      <c r="EX118" s="891">
        <v>257</v>
      </c>
      <c r="EY118" s="851">
        <v>450</v>
      </c>
      <c r="EZ118" s="807">
        <v>443</v>
      </c>
      <c r="FA118" s="892">
        <v>382</v>
      </c>
      <c r="FB118" s="853">
        <f t="shared" si="1009"/>
        <v>4322</v>
      </c>
      <c r="FC118" s="854">
        <f t="shared" si="1010"/>
        <v>4204</v>
      </c>
      <c r="FD118" s="855">
        <f t="shared" si="1011"/>
        <v>4187</v>
      </c>
      <c r="FE118" s="835">
        <f t="shared" si="1214"/>
        <v>1999</v>
      </c>
      <c r="FF118" s="835">
        <f t="shared" si="1215"/>
        <v>2323</v>
      </c>
      <c r="FG118" s="835">
        <f t="shared" si="1216"/>
        <v>2456</v>
      </c>
      <c r="FH118" s="855">
        <f t="shared" si="1217"/>
        <v>2397</v>
      </c>
      <c r="FI118" s="909">
        <v>2381</v>
      </c>
      <c r="FJ118" s="860">
        <f t="shared" si="1218"/>
        <v>1866</v>
      </c>
      <c r="FK118" s="854">
        <f t="shared" si="1219"/>
        <v>1807</v>
      </c>
      <c r="FL118" s="918">
        <v>1806</v>
      </c>
      <c r="FM118" s="856">
        <v>1322</v>
      </c>
      <c r="FN118" s="807">
        <v>1273</v>
      </c>
      <c r="FO118" s="900">
        <v>1301</v>
      </c>
      <c r="FP118" s="848">
        <v>1134</v>
      </c>
      <c r="FQ118" s="807">
        <v>1124</v>
      </c>
      <c r="FR118" s="900">
        <v>1080</v>
      </c>
      <c r="FS118" s="848">
        <v>677</v>
      </c>
      <c r="FT118" s="807">
        <v>638</v>
      </c>
      <c r="FU118" s="891">
        <v>643</v>
      </c>
      <c r="FV118" s="851">
        <v>1189</v>
      </c>
      <c r="FW118" s="807">
        <v>1169</v>
      </c>
      <c r="FX118" s="908">
        <v>1163</v>
      </c>
      <c r="FY118" s="853">
        <f t="shared" si="1012"/>
        <v>17906</v>
      </c>
      <c r="FZ118" s="854">
        <f t="shared" si="1013"/>
        <v>18286</v>
      </c>
      <c r="GA118" s="855">
        <f t="shared" si="1014"/>
        <v>19325</v>
      </c>
      <c r="GB118" s="835">
        <f t="shared" si="1220"/>
        <v>7277</v>
      </c>
      <c r="GC118" s="835">
        <f t="shared" si="1221"/>
        <v>10629</v>
      </c>
      <c r="GD118" s="835">
        <f t="shared" si="1222"/>
        <v>13865</v>
      </c>
      <c r="GE118" s="855">
        <f t="shared" si="1223"/>
        <v>13931</v>
      </c>
      <c r="GF118" s="902">
        <v>15024</v>
      </c>
      <c r="GG118" s="862">
        <f t="shared" si="1224"/>
        <v>4041</v>
      </c>
      <c r="GH118" s="854">
        <f t="shared" si="1225"/>
        <v>4355</v>
      </c>
      <c r="GI118" s="918">
        <v>4301</v>
      </c>
      <c r="GJ118" s="856">
        <v>6029</v>
      </c>
      <c r="GK118" s="807">
        <v>6100</v>
      </c>
      <c r="GL118" s="900">
        <v>6564</v>
      </c>
      <c r="GM118" s="848">
        <v>7836</v>
      </c>
      <c r="GN118" s="807">
        <v>7831</v>
      </c>
      <c r="GO118" s="906">
        <v>8460</v>
      </c>
      <c r="GP118" s="848">
        <v>1248</v>
      </c>
      <c r="GQ118" s="807">
        <v>1419</v>
      </c>
      <c r="GR118" s="901">
        <v>1397</v>
      </c>
      <c r="GS118" s="856">
        <v>2793</v>
      </c>
      <c r="GT118" s="807">
        <v>2936</v>
      </c>
      <c r="GU118" s="908">
        <v>2904</v>
      </c>
      <c r="GV118" s="853">
        <f t="shared" si="1015"/>
        <v>1860</v>
      </c>
      <c r="GW118" s="854">
        <f t="shared" si="1016"/>
        <v>1886</v>
      </c>
      <c r="GX118" s="855">
        <f t="shared" si="1017"/>
        <v>1528</v>
      </c>
      <c r="GY118" s="835">
        <f t="shared" si="1226"/>
        <v>973</v>
      </c>
      <c r="GZ118" s="835">
        <f t="shared" si="1227"/>
        <v>887</v>
      </c>
      <c r="HA118" s="835">
        <f t="shared" si="1228"/>
        <v>857</v>
      </c>
      <c r="HB118" s="855">
        <f t="shared" si="1229"/>
        <v>855</v>
      </c>
      <c r="HC118" s="783">
        <f t="shared" si="1018"/>
        <v>691</v>
      </c>
      <c r="HD118" s="835">
        <f t="shared" si="1230"/>
        <v>1003</v>
      </c>
      <c r="HE118" s="855">
        <f t="shared" si="1231"/>
        <v>1031</v>
      </c>
      <c r="HF118" s="893">
        <f t="shared" si="1127"/>
        <v>837</v>
      </c>
      <c r="HG118" s="856">
        <v>651</v>
      </c>
      <c r="HH118" s="807">
        <v>657</v>
      </c>
      <c r="HI118" s="884">
        <v>530</v>
      </c>
      <c r="HJ118" s="848">
        <v>206</v>
      </c>
      <c r="HK118" s="807">
        <v>198</v>
      </c>
      <c r="HL118" s="884">
        <v>161</v>
      </c>
      <c r="HM118" s="848">
        <v>322</v>
      </c>
      <c r="HN118" s="807">
        <v>357</v>
      </c>
      <c r="HO118" s="891">
        <v>305</v>
      </c>
      <c r="HP118" s="856">
        <v>681</v>
      </c>
      <c r="HQ118" s="807">
        <v>674</v>
      </c>
      <c r="HR118" s="885">
        <v>532</v>
      </c>
      <c r="HS118" s="863">
        <f t="shared" si="1232"/>
        <v>5462</v>
      </c>
      <c r="HT118" s="854">
        <f t="shared" si="1233"/>
        <v>5496</v>
      </c>
      <c r="HU118" s="836">
        <f t="shared" si="1234"/>
        <v>4981</v>
      </c>
      <c r="HV118" s="835">
        <f t="shared" si="1235"/>
        <v>2041</v>
      </c>
      <c r="HW118" s="864">
        <f t="shared" si="1236"/>
        <v>3421</v>
      </c>
      <c r="HX118" s="835">
        <f t="shared" si="1237"/>
        <v>2956</v>
      </c>
      <c r="HY118" s="836">
        <f t="shared" si="1238"/>
        <v>2930</v>
      </c>
      <c r="HZ118" s="900">
        <v>2732</v>
      </c>
      <c r="IA118" s="835">
        <f t="shared" si="1239"/>
        <v>2506</v>
      </c>
      <c r="IB118" s="836">
        <f t="shared" si="1239"/>
        <v>2566</v>
      </c>
      <c r="IC118" s="907">
        <v>2249</v>
      </c>
      <c r="ID118" s="856">
        <v>759</v>
      </c>
      <c r="IE118" s="807">
        <v>799</v>
      </c>
      <c r="IF118" s="884">
        <v>758</v>
      </c>
      <c r="IG118" s="848">
        <v>2197</v>
      </c>
      <c r="IH118" s="807">
        <v>2131</v>
      </c>
      <c r="II118" s="900">
        <v>1974</v>
      </c>
      <c r="IJ118" s="848">
        <v>1282</v>
      </c>
      <c r="IK118" s="807">
        <v>1359</v>
      </c>
      <c r="IL118" s="908">
        <v>1198</v>
      </c>
      <c r="IM118" s="848">
        <v>1224</v>
      </c>
      <c r="IN118" s="807">
        <v>1207</v>
      </c>
      <c r="IO118" s="910">
        <v>1051</v>
      </c>
      <c r="IP118" s="1945">
        <f t="shared" si="1240"/>
        <v>89553</v>
      </c>
      <c r="IQ118" s="3236">
        <f t="shared" si="1241"/>
        <v>12903</v>
      </c>
      <c r="IR118" s="3237">
        <v>6917</v>
      </c>
      <c r="IS118" s="3238">
        <v>5986</v>
      </c>
      <c r="IT118" s="3236">
        <f t="shared" si="1242"/>
        <v>13150</v>
      </c>
      <c r="IU118" s="3237">
        <v>6518</v>
      </c>
      <c r="IV118" s="3238">
        <v>6632</v>
      </c>
      <c r="IW118" s="3236">
        <f t="shared" si="1243"/>
        <v>20877</v>
      </c>
      <c r="IX118" s="3237">
        <v>8613</v>
      </c>
      <c r="IY118" s="3238">
        <v>12264</v>
      </c>
      <c r="IZ118" s="3236">
        <f t="shared" si="1244"/>
        <v>18224</v>
      </c>
      <c r="JA118" s="3237">
        <v>7637</v>
      </c>
      <c r="JB118" s="3238">
        <v>10587</v>
      </c>
      <c r="JC118" s="3236">
        <f t="shared" si="1245"/>
        <v>9470</v>
      </c>
      <c r="JD118" s="3237">
        <v>4522</v>
      </c>
      <c r="JE118" s="3238">
        <v>4948</v>
      </c>
      <c r="JF118" s="3236">
        <f t="shared" si="1246"/>
        <v>14929</v>
      </c>
      <c r="JG118" s="3237">
        <v>7554</v>
      </c>
      <c r="JH118" s="3239">
        <v>7375</v>
      </c>
      <c r="JI118" s="90"/>
      <c r="JJ118" s="1050" t="s">
        <v>368</v>
      </c>
      <c r="JK118" s="1051" t="s">
        <v>368</v>
      </c>
      <c r="JL118" s="1052" t="s">
        <v>368</v>
      </c>
      <c r="JM118" s="1053">
        <f t="shared" si="982"/>
        <v>1.1812229303078471E-2</v>
      </c>
      <c r="JN118" s="1054">
        <f t="shared" si="983"/>
        <v>1.2261473571977358E-2</v>
      </c>
      <c r="JO118" s="1055">
        <f t="shared" si="984"/>
        <v>1.2732776205830097E-2</v>
      </c>
      <c r="JP118" s="1056">
        <f t="shared" si="985"/>
        <v>1.2601332370174171E-2</v>
      </c>
      <c r="JQ118" s="1057">
        <f t="shared" si="986"/>
        <v>1.3814274750575594E-2</v>
      </c>
      <c r="JR118" s="1056">
        <f t="shared" si="987"/>
        <v>1.442495126705653E-2</v>
      </c>
      <c r="JS118" s="1058">
        <f t="shared" si="1163"/>
        <v>9.4361602982292639E-2</v>
      </c>
      <c r="JT118" s="1059">
        <f t="shared" si="1164"/>
        <v>9.8476262435461523E-2</v>
      </c>
      <c r="JU118" s="1060">
        <f t="shared" si="1165"/>
        <v>0.10158813492584329</v>
      </c>
      <c r="JV118" s="1061">
        <f t="shared" si="1166"/>
        <v>0.1039597404317309</v>
      </c>
      <c r="JW118" s="1060">
        <f t="shared" si="1167"/>
        <v>0.11421978655898471</v>
      </c>
      <c r="JX118" s="1062">
        <f t="shared" si="1168"/>
        <v>0.1190929041697147</v>
      </c>
      <c r="JY118" s="1058">
        <f t="shared" si="1247"/>
        <v>9.4361602982292639E-2</v>
      </c>
      <c r="JZ118" s="1059">
        <f t="shared" si="1248"/>
        <v>9.8476262435461523E-2</v>
      </c>
      <c r="KA118" s="1057">
        <f t="shared" si="1249"/>
        <v>0.10158813492584329</v>
      </c>
      <c r="KB118" s="1056">
        <f t="shared" si="1250"/>
        <v>0.1039597404317309</v>
      </c>
      <c r="KC118" s="1057">
        <f t="shared" si="1251"/>
        <v>0.11421978655898471</v>
      </c>
      <c r="KD118" s="1063">
        <f t="shared" si="1252"/>
        <v>0.1190929041697147</v>
      </c>
      <c r="KE118" s="1064">
        <f t="shared" si="1253"/>
        <v>810</v>
      </c>
      <c r="KF118" s="1065"/>
      <c r="KG118" s="1112">
        <f t="shared" si="988"/>
        <v>3.5805626598465423E-2</v>
      </c>
      <c r="KH118" s="3305">
        <f t="shared" si="989"/>
        <v>28</v>
      </c>
      <c r="KI118" s="1067">
        <f t="shared" si="1254"/>
        <v>782</v>
      </c>
      <c r="KJ118" s="1068"/>
      <c r="KK118" s="1113">
        <f t="shared" si="1019"/>
        <v>1.0335917312661591E-2</v>
      </c>
      <c r="KL118" s="1070">
        <v>774</v>
      </c>
      <c r="KM118" s="1071" t="s">
        <v>353</v>
      </c>
      <c r="KN118" s="1072">
        <f t="shared" si="1020"/>
        <v>-1.4012738853503182E-2</v>
      </c>
      <c r="KO118" s="1073">
        <v>785</v>
      </c>
      <c r="KP118" s="1071"/>
      <c r="KQ118" s="1074">
        <f t="shared" si="1021"/>
        <v>-8.8383838383838675E-3</v>
      </c>
      <c r="KR118" s="1073">
        <v>792</v>
      </c>
      <c r="KS118" s="1071"/>
      <c r="KT118" s="1074">
        <f t="shared" si="1022"/>
        <v>-2.7027027027026973E-2</v>
      </c>
      <c r="KU118" s="1073">
        <v>814</v>
      </c>
      <c r="KV118" s="1075"/>
      <c r="KW118" s="2779">
        <f t="shared" si="1255"/>
        <v>69</v>
      </c>
      <c r="KX118" s="2786">
        <f t="shared" si="1023"/>
        <v>0</v>
      </c>
      <c r="KY118" s="2787">
        <f t="shared" si="1024"/>
        <v>0</v>
      </c>
      <c r="KZ118" s="2703">
        <f t="shared" si="1256"/>
        <v>69</v>
      </c>
      <c r="LA118" s="2786">
        <f t="shared" si="1025"/>
        <v>-5.4794520547945202E-2</v>
      </c>
      <c r="LB118" s="2787">
        <f t="shared" si="1026"/>
        <v>-4</v>
      </c>
      <c r="LC118" s="2952">
        <f t="shared" si="1039"/>
        <v>73</v>
      </c>
      <c r="LD118" s="1077">
        <v>38</v>
      </c>
      <c r="LE118" s="1078">
        <v>38</v>
      </c>
      <c r="LF118" s="2718">
        <v>39</v>
      </c>
      <c r="LG118" s="1077">
        <v>31</v>
      </c>
      <c r="LH118" s="2703">
        <v>31</v>
      </c>
      <c r="LI118" s="1079">
        <v>34</v>
      </c>
      <c r="LJ118" s="1077"/>
      <c r="LK118" s="2703"/>
      <c r="LL118" s="2704"/>
      <c r="LM118" s="2779">
        <f t="shared" si="1040"/>
        <v>719</v>
      </c>
      <c r="LN118" s="2786">
        <f t="shared" si="1027"/>
        <v>8.4151472650770831E-3</v>
      </c>
      <c r="LO118" s="2787">
        <f t="shared" si="1028"/>
        <v>6</v>
      </c>
      <c r="LP118" s="2782">
        <f t="shared" si="1041"/>
        <v>713</v>
      </c>
      <c r="LQ118" s="2786">
        <f t="shared" si="1029"/>
        <v>1.7118402282453538E-2</v>
      </c>
      <c r="LR118" s="2787">
        <f t="shared" si="1042"/>
        <v>12</v>
      </c>
      <c r="LS118" s="2783">
        <f t="shared" si="1257"/>
        <v>701</v>
      </c>
      <c r="LT118" s="2837">
        <v>423</v>
      </c>
      <c r="LU118" s="1081">
        <v>409</v>
      </c>
      <c r="LV118" s="1084">
        <v>413</v>
      </c>
      <c r="LW118" s="1080">
        <v>118</v>
      </c>
      <c r="LX118" s="1081">
        <v>109</v>
      </c>
      <c r="LY118" s="1082">
        <v>103</v>
      </c>
      <c r="LZ118" s="1080"/>
      <c r="MA118" s="1081"/>
      <c r="MB118" s="1083"/>
      <c r="MC118" s="1080">
        <v>28</v>
      </c>
      <c r="MD118" s="1085">
        <v>28</v>
      </c>
      <c r="ME118" s="1086">
        <v>28</v>
      </c>
      <c r="MF118" s="1080"/>
      <c r="MG118" s="1081"/>
      <c r="MH118" s="1083"/>
      <c r="MI118" s="1080">
        <v>150</v>
      </c>
      <c r="MJ118" s="1085">
        <v>167</v>
      </c>
      <c r="MK118" s="1087"/>
      <c r="ML118" s="2863">
        <v>157</v>
      </c>
      <c r="MM118" s="2871" t="s">
        <v>353</v>
      </c>
      <c r="MN118" s="1088">
        <v>22</v>
      </c>
      <c r="MO118" s="2786" t="str">
        <f t="shared" si="1030"/>
        <v>-</v>
      </c>
      <c r="MP118" s="2787">
        <f t="shared" si="1031"/>
        <v>22</v>
      </c>
      <c r="MQ118" s="1085"/>
      <c r="MR118" s="3185"/>
      <c r="MS118" s="2786" t="str">
        <f t="shared" si="990"/>
        <v>-</v>
      </c>
      <c r="MT118" s="2787">
        <f t="shared" si="991"/>
        <v>0</v>
      </c>
      <c r="MU118" s="3147"/>
      <c r="MV118" s="3164"/>
      <c r="MW118" s="1089">
        <f t="shared" si="1258"/>
        <v>810</v>
      </c>
      <c r="MX118" s="1120">
        <v>5</v>
      </c>
      <c r="MY118" s="1090">
        <v>0</v>
      </c>
      <c r="MZ118" s="1091">
        <v>0</v>
      </c>
      <c r="NA118" s="1090">
        <v>6</v>
      </c>
      <c r="NB118" s="1091">
        <v>105</v>
      </c>
      <c r="NC118" s="1090">
        <v>0</v>
      </c>
      <c r="ND118" s="1091">
        <v>31</v>
      </c>
      <c r="NE118" s="1090">
        <v>33</v>
      </c>
      <c r="NF118" s="1091">
        <v>87</v>
      </c>
      <c r="NG118" s="1090">
        <v>55</v>
      </c>
      <c r="NH118" s="1090">
        <v>9</v>
      </c>
      <c r="NI118" s="1090">
        <v>11</v>
      </c>
      <c r="NJ118" s="1090">
        <v>6</v>
      </c>
      <c r="NK118" s="1090">
        <v>7</v>
      </c>
      <c r="NL118" s="1090">
        <v>10</v>
      </c>
      <c r="NM118" s="1090">
        <v>4</v>
      </c>
      <c r="NN118" s="1090">
        <v>5</v>
      </c>
      <c r="NO118" s="1090">
        <v>62</v>
      </c>
      <c r="NP118" s="1090">
        <v>3</v>
      </c>
      <c r="NQ118" s="1090">
        <v>12</v>
      </c>
      <c r="NR118" s="1134">
        <v>359</v>
      </c>
    </row>
    <row r="119" spans="1:382" s="88" customFormat="1" ht="20.100000000000001" customHeight="1">
      <c r="A119" s="566"/>
      <c r="B119" s="567" t="s">
        <v>784</v>
      </c>
      <c r="C119" s="567"/>
      <c r="D119" s="568" t="s">
        <v>778</v>
      </c>
      <c r="E119" s="569" t="s">
        <v>368</v>
      </c>
      <c r="F119" s="570" t="s">
        <v>368</v>
      </c>
      <c r="G119" s="571" t="s">
        <v>368</v>
      </c>
      <c r="H119" s="572">
        <f t="shared" si="969"/>
        <v>6.7928769352994748E-3</v>
      </c>
      <c r="I119" s="573">
        <f t="shared" si="970"/>
        <v>6.4978466346065963E-3</v>
      </c>
      <c r="J119" s="574">
        <f t="shared" si="971"/>
        <v>5.9556153802446752E-3</v>
      </c>
      <c r="K119" s="575">
        <f t="shared" si="1049"/>
        <v>6.5256896707727406E-3</v>
      </c>
      <c r="L119" s="576">
        <f t="shared" si="1050"/>
        <v>7.0406705867021415E-3</v>
      </c>
      <c r="M119" s="577">
        <f t="shared" si="1051"/>
        <v>7.9624883041013172E-3</v>
      </c>
      <c r="N119" s="578">
        <f t="shared" si="1150"/>
        <v>1.8353657642715186E-2</v>
      </c>
      <c r="O119" s="579">
        <f t="shared" si="1172"/>
        <v>1.721277652864445E-2</v>
      </c>
      <c r="P119" s="580">
        <f t="shared" si="1173"/>
        <v>1.5739105607664408E-2</v>
      </c>
      <c r="Q119" s="581">
        <f t="shared" si="1174"/>
        <v>1.6966592280717185E-2</v>
      </c>
      <c r="R119" s="580">
        <f t="shared" si="1175"/>
        <v>1.8175660419959359E-2</v>
      </c>
      <c r="S119" s="582">
        <f t="shared" si="1176"/>
        <v>2.0607901067439881E-2</v>
      </c>
      <c r="T119" s="578">
        <f t="shared" si="1177"/>
        <v>2.1156459793311721E-2</v>
      </c>
      <c r="U119" s="579">
        <f t="shared" si="1178"/>
        <v>1.9813929366831542E-2</v>
      </c>
      <c r="V119" s="574">
        <f t="shared" si="1179"/>
        <v>1.810824555384417E-2</v>
      </c>
      <c r="W119" s="583">
        <f t="shared" si="1180"/>
        <v>1.9392516905942399E-2</v>
      </c>
      <c r="X119" s="574">
        <f t="shared" si="1181"/>
        <v>2.0723014387692848E-2</v>
      </c>
      <c r="Y119" s="584">
        <f t="shared" si="1182"/>
        <v>2.344365795983986E-2</v>
      </c>
      <c r="Z119" s="2043">
        <f t="shared" si="1032"/>
        <v>8764</v>
      </c>
      <c r="AA119" s="2190">
        <f t="shared" si="1061"/>
        <v>7.1917808219178037E-2</v>
      </c>
      <c r="AB119" s="2191">
        <f t="shared" si="972"/>
        <v>588</v>
      </c>
      <c r="AC119" s="2032">
        <f t="shared" si="1261"/>
        <v>8176</v>
      </c>
      <c r="AD119" s="585">
        <f t="shared" si="1062"/>
        <v>9.8629400698736935E-2</v>
      </c>
      <c r="AE119" s="2025">
        <f t="shared" si="973"/>
        <v>734</v>
      </c>
      <c r="AF119" s="586" t="s">
        <v>152</v>
      </c>
      <c r="AG119" s="585">
        <f t="shared" si="974"/>
        <v>-3.5635609692885817E-2</v>
      </c>
      <c r="AH119" s="2052">
        <v>7717</v>
      </c>
      <c r="AI119" s="585">
        <f t="shared" si="975"/>
        <v>-4.1366459627329211E-2</v>
      </c>
      <c r="AJ119" s="587">
        <v>8050</v>
      </c>
      <c r="AK119" s="588">
        <f t="shared" si="992"/>
        <v>-0.10674656014203288</v>
      </c>
      <c r="AL119" s="2052">
        <v>9012</v>
      </c>
      <c r="AM119" s="589">
        <f t="shared" si="993"/>
        <v>-1.9048655709154261E-2</v>
      </c>
      <c r="AN119" s="2067">
        <v>9187</v>
      </c>
      <c r="AO119" s="585">
        <f t="shared" si="976"/>
        <v>3.6673437147370702E-2</v>
      </c>
      <c r="AP119" s="2052">
        <v>8862</v>
      </c>
      <c r="AQ119" s="589">
        <f t="shared" si="977"/>
        <v>7.8471511429545338E-3</v>
      </c>
      <c r="AR119" s="2067">
        <v>8793</v>
      </c>
      <c r="AS119" s="585">
        <f t="shared" si="978"/>
        <v>2.7819988310929356E-2</v>
      </c>
      <c r="AT119" s="2052">
        <v>8555</v>
      </c>
      <c r="AU119" s="589" t="str">
        <f t="shared" si="979"/>
        <v>-</v>
      </c>
      <c r="AV119" s="2067" t="s">
        <v>368</v>
      </c>
      <c r="AW119" s="585" t="str">
        <f t="shared" si="980"/>
        <v>-</v>
      </c>
      <c r="AX119" s="2052" t="s">
        <v>368</v>
      </c>
      <c r="AY119" s="589" t="str">
        <f t="shared" si="994"/>
        <v>-</v>
      </c>
      <c r="AZ119" s="2081" t="s">
        <v>368</v>
      </c>
      <c r="BA119" s="2092">
        <f t="shared" si="1033"/>
        <v>3794</v>
      </c>
      <c r="BB119" s="2102">
        <f t="shared" si="1183"/>
        <v>3310</v>
      </c>
      <c r="BC119" s="2111">
        <v>3009</v>
      </c>
      <c r="BD119" s="590">
        <f t="shared" si="1184"/>
        <v>4970</v>
      </c>
      <c r="BE119" s="591">
        <f t="shared" si="1185"/>
        <v>4866</v>
      </c>
      <c r="BF119" s="2135">
        <v>4433</v>
      </c>
      <c r="BG119" s="2145">
        <f t="shared" si="1186"/>
        <v>4812</v>
      </c>
      <c r="BH119" s="593">
        <f t="shared" si="1187"/>
        <v>2277</v>
      </c>
      <c r="BI119" s="593">
        <f t="shared" si="1188"/>
        <v>2535</v>
      </c>
      <c r="BJ119" s="592">
        <f t="shared" si="1189"/>
        <v>3952</v>
      </c>
      <c r="BK119" s="593">
        <f t="shared" si="1190"/>
        <v>1517</v>
      </c>
      <c r="BL119" s="594">
        <f t="shared" si="1191"/>
        <v>2435</v>
      </c>
      <c r="BM119" s="2125">
        <f t="shared" si="1034"/>
        <v>8764</v>
      </c>
      <c r="BN119" s="3271"/>
      <c r="BO119" s="595"/>
      <c r="BP119" s="596">
        <f t="shared" si="1059"/>
        <v>4423</v>
      </c>
      <c r="BQ119" s="2162">
        <f t="shared" si="981"/>
        <v>0.2221608179054988</v>
      </c>
      <c r="BR119" s="2163">
        <f t="shared" si="1035"/>
        <v>804</v>
      </c>
      <c r="BS119" s="597">
        <f t="shared" si="995"/>
        <v>3619</v>
      </c>
      <c r="BT119" s="598">
        <f t="shared" si="996"/>
        <v>6.6922169811320709E-2</v>
      </c>
      <c r="BU119" s="599">
        <v>3392</v>
      </c>
      <c r="BV119" s="598">
        <f t="shared" si="997"/>
        <v>-0.10689836756187465</v>
      </c>
      <c r="BW119" s="599">
        <v>3798</v>
      </c>
      <c r="BX119" s="598">
        <f t="shared" si="998"/>
        <v>3.9978094194961677E-2</v>
      </c>
      <c r="BY119" s="600">
        <v>3652</v>
      </c>
      <c r="BZ119" s="601">
        <f t="shared" si="1036"/>
        <v>1396</v>
      </c>
      <c r="CA119" s="602">
        <v>1114</v>
      </c>
      <c r="CB119" s="603">
        <v>1053</v>
      </c>
      <c r="CC119" s="604">
        <f t="shared" si="1037"/>
        <v>3027</v>
      </c>
      <c r="CD119" s="605">
        <v>2505</v>
      </c>
      <c r="CE119" s="603">
        <v>2339</v>
      </c>
      <c r="CF119" s="606">
        <f t="shared" si="1260"/>
        <v>2571</v>
      </c>
      <c r="CG119" s="607">
        <v>538</v>
      </c>
      <c r="CH119" s="608">
        <v>2033</v>
      </c>
      <c r="CI119" s="606">
        <f t="shared" si="1060"/>
        <v>1852</v>
      </c>
      <c r="CJ119" s="608">
        <v>858</v>
      </c>
      <c r="CK119" s="609">
        <v>994</v>
      </c>
      <c r="CL119" s="610">
        <f t="shared" si="800"/>
        <v>4341</v>
      </c>
      <c r="CM119" s="611">
        <f t="shared" si="999"/>
        <v>-4.7399605003291656E-2</v>
      </c>
      <c r="CN119" s="2006">
        <f t="shared" si="1000"/>
        <v>-216</v>
      </c>
      <c r="CO119" s="612">
        <f t="shared" si="1001"/>
        <v>4557</v>
      </c>
      <c r="CP119" s="613">
        <f t="shared" si="1002"/>
        <v>0.12518518518518529</v>
      </c>
      <c r="CQ119" s="614">
        <v>4050</v>
      </c>
      <c r="CR119" s="615">
        <f t="shared" si="1003"/>
        <v>3.3426894615973479E-2</v>
      </c>
      <c r="CS119" s="614">
        <v>3919</v>
      </c>
      <c r="CT119" s="615">
        <f t="shared" si="1003"/>
        <v>-0.10891314233742611</v>
      </c>
      <c r="CU119" s="616">
        <v>4398</v>
      </c>
      <c r="CV119" s="617">
        <f t="shared" si="1259"/>
        <v>2398</v>
      </c>
      <c r="CW119" s="618">
        <f t="shared" si="1192"/>
        <v>2196</v>
      </c>
      <c r="CX119" s="619">
        <v>2725</v>
      </c>
      <c r="CY119" s="620">
        <f t="shared" si="1193"/>
        <v>1943</v>
      </c>
      <c r="CZ119" s="621">
        <f t="shared" si="1194"/>
        <v>2361</v>
      </c>
      <c r="DA119" s="622">
        <v>2094</v>
      </c>
      <c r="DB119" s="606">
        <f t="shared" si="1195"/>
        <v>2241</v>
      </c>
      <c r="DC119" s="623">
        <f t="shared" si="1196"/>
        <v>1739</v>
      </c>
      <c r="DD119" s="624">
        <f t="shared" si="1197"/>
        <v>502</v>
      </c>
      <c r="DE119" s="606">
        <f t="shared" si="1198"/>
        <v>2100</v>
      </c>
      <c r="DF119" s="624">
        <f t="shared" si="1199"/>
        <v>659</v>
      </c>
      <c r="DG119" s="1140">
        <f t="shared" si="1200"/>
        <v>1441</v>
      </c>
      <c r="DH119" s="1146">
        <f t="shared" si="1201"/>
        <v>3009</v>
      </c>
      <c r="DI119" s="625">
        <f t="shared" si="1004"/>
        <v>2971</v>
      </c>
      <c r="DJ119" s="626">
        <f t="shared" si="1005"/>
        <v>2704</v>
      </c>
      <c r="DK119" s="627">
        <f t="shared" si="1202"/>
        <v>1826</v>
      </c>
      <c r="DL119" s="627">
        <f t="shared" si="1203"/>
        <v>1183</v>
      </c>
      <c r="DM119" s="628">
        <f t="shared" si="1204"/>
        <v>1446</v>
      </c>
      <c r="DN119" s="625">
        <f t="shared" si="1205"/>
        <v>1255</v>
      </c>
      <c r="DO119" s="629">
        <v>993</v>
      </c>
      <c r="DP119" s="630">
        <f t="shared" si="1206"/>
        <v>1563</v>
      </c>
      <c r="DQ119" s="625">
        <f t="shared" si="1207"/>
        <v>1716</v>
      </c>
      <c r="DR119" s="631">
        <v>1711</v>
      </c>
      <c r="DS119" s="632">
        <v>1375</v>
      </c>
      <c r="DT119" s="633">
        <v>996</v>
      </c>
      <c r="DU119" s="634">
        <v>863</v>
      </c>
      <c r="DV119" s="635">
        <v>71</v>
      </c>
      <c r="DW119" s="636">
        <v>259</v>
      </c>
      <c r="DX119" s="637">
        <v>130</v>
      </c>
      <c r="DY119" s="635">
        <v>451</v>
      </c>
      <c r="DZ119" s="636">
        <v>536</v>
      </c>
      <c r="EA119" s="638">
        <v>519</v>
      </c>
      <c r="EB119" s="639">
        <v>1112</v>
      </c>
      <c r="EC119" s="636">
        <v>1180</v>
      </c>
      <c r="ED119" s="640">
        <v>1192</v>
      </c>
      <c r="EE119" s="641">
        <f t="shared" si="1006"/>
        <v>1</v>
      </c>
      <c r="EF119" s="642">
        <f t="shared" si="1007"/>
        <v>1</v>
      </c>
      <c r="EG119" s="643">
        <f t="shared" si="1008"/>
        <v>1</v>
      </c>
      <c r="EH119" s="620">
        <f t="shared" si="1208"/>
        <v>1</v>
      </c>
      <c r="EI119" s="644">
        <f t="shared" si="1209"/>
        <v>0</v>
      </c>
      <c r="EJ119" s="645">
        <f t="shared" si="1210"/>
        <v>1</v>
      </c>
      <c r="EK119" s="643">
        <f t="shared" si="1211"/>
        <v>1</v>
      </c>
      <c r="EL119" s="646">
        <v>1</v>
      </c>
      <c r="EM119" s="645">
        <f t="shared" si="1212"/>
        <v>0</v>
      </c>
      <c r="EN119" s="642">
        <f t="shared" si="1213"/>
        <v>0</v>
      </c>
      <c r="EO119" s="646">
        <v>0</v>
      </c>
      <c r="EP119" s="647">
        <v>1</v>
      </c>
      <c r="EQ119" s="648">
        <v>1</v>
      </c>
      <c r="ER119" s="649">
        <v>1</v>
      </c>
      <c r="ES119" s="650">
        <v>0</v>
      </c>
      <c r="ET119" s="651">
        <v>0</v>
      </c>
      <c r="EU119" s="646">
        <v>0</v>
      </c>
      <c r="EV119" s="647">
        <v>0</v>
      </c>
      <c r="EW119" s="648">
        <v>0</v>
      </c>
      <c r="EX119" s="652">
        <v>0</v>
      </c>
      <c r="EY119" s="653">
        <v>0</v>
      </c>
      <c r="EZ119" s="648">
        <v>0</v>
      </c>
      <c r="FA119" s="654">
        <v>0</v>
      </c>
      <c r="FB119" s="641">
        <f t="shared" si="1009"/>
        <v>94</v>
      </c>
      <c r="FC119" s="655">
        <f t="shared" si="1010"/>
        <v>140</v>
      </c>
      <c r="FD119" s="656">
        <f t="shared" si="1011"/>
        <v>108</v>
      </c>
      <c r="FE119" s="657">
        <f t="shared" si="1214"/>
        <v>50</v>
      </c>
      <c r="FF119" s="657">
        <f t="shared" si="1215"/>
        <v>44</v>
      </c>
      <c r="FG119" s="645">
        <f t="shared" si="1216"/>
        <v>41</v>
      </c>
      <c r="FH119" s="656">
        <f t="shared" si="1217"/>
        <v>54</v>
      </c>
      <c r="FI119" s="658">
        <v>43</v>
      </c>
      <c r="FJ119" s="659">
        <f t="shared" si="1218"/>
        <v>53</v>
      </c>
      <c r="FK119" s="655">
        <f t="shared" si="1219"/>
        <v>86</v>
      </c>
      <c r="FL119" s="660">
        <v>65</v>
      </c>
      <c r="FM119" s="661">
        <v>30</v>
      </c>
      <c r="FN119" s="662">
        <v>33</v>
      </c>
      <c r="FO119" s="619">
        <v>28</v>
      </c>
      <c r="FP119" s="663">
        <v>11</v>
      </c>
      <c r="FQ119" s="662">
        <v>21</v>
      </c>
      <c r="FR119" s="619">
        <v>15</v>
      </c>
      <c r="FS119" s="663">
        <v>20</v>
      </c>
      <c r="FT119" s="662">
        <v>39</v>
      </c>
      <c r="FU119" s="664">
        <v>28</v>
      </c>
      <c r="FV119" s="665">
        <v>33</v>
      </c>
      <c r="FW119" s="662">
        <v>47</v>
      </c>
      <c r="FX119" s="666">
        <v>37</v>
      </c>
      <c r="FY119" s="641">
        <f t="shared" si="1012"/>
        <v>745</v>
      </c>
      <c r="FZ119" s="667">
        <f t="shared" si="1013"/>
        <v>917</v>
      </c>
      <c r="GA119" s="668">
        <f t="shared" si="1014"/>
        <v>812</v>
      </c>
      <c r="GB119" s="620">
        <f t="shared" si="1220"/>
        <v>325</v>
      </c>
      <c r="GC119" s="620">
        <f t="shared" si="1221"/>
        <v>420</v>
      </c>
      <c r="GD119" s="645">
        <f t="shared" si="1222"/>
        <v>484</v>
      </c>
      <c r="GE119" s="668">
        <f t="shared" si="1223"/>
        <v>602</v>
      </c>
      <c r="GF119" s="669">
        <v>544</v>
      </c>
      <c r="GG119" s="670">
        <f t="shared" si="1224"/>
        <v>261</v>
      </c>
      <c r="GH119" s="667">
        <f t="shared" si="1225"/>
        <v>315</v>
      </c>
      <c r="GI119" s="671">
        <v>268</v>
      </c>
      <c r="GJ119" s="672">
        <v>239</v>
      </c>
      <c r="GK119" s="673">
        <v>287</v>
      </c>
      <c r="GL119" s="674">
        <v>249</v>
      </c>
      <c r="GM119" s="675">
        <v>245</v>
      </c>
      <c r="GN119" s="673">
        <v>315</v>
      </c>
      <c r="GO119" s="676">
        <v>295</v>
      </c>
      <c r="GP119" s="675">
        <v>86</v>
      </c>
      <c r="GQ119" s="673">
        <v>107</v>
      </c>
      <c r="GR119" s="677">
        <v>83</v>
      </c>
      <c r="GS119" s="672">
        <v>175</v>
      </c>
      <c r="GT119" s="673">
        <v>208</v>
      </c>
      <c r="GU119" s="678">
        <v>185</v>
      </c>
      <c r="GV119" s="641">
        <f t="shared" si="1015"/>
        <v>82</v>
      </c>
      <c r="GW119" s="679">
        <f t="shared" si="1016"/>
        <v>125</v>
      </c>
      <c r="GX119" s="680">
        <f t="shared" si="1017"/>
        <v>157</v>
      </c>
      <c r="GY119" s="620">
        <f t="shared" si="1226"/>
        <v>52</v>
      </c>
      <c r="GZ119" s="620">
        <f t="shared" si="1227"/>
        <v>30</v>
      </c>
      <c r="HA119" s="645">
        <f t="shared" si="1228"/>
        <v>46</v>
      </c>
      <c r="HB119" s="680">
        <f t="shared" si="1229"/>
        <v>56</v>
      </c>
      <c r="HC119" s="681">
        <f t="shared" si="1018"/>
        <v>100</v>
      </c>
      <c r="HD119" s="645">
        <f t="shared" si="1230"/>
        <v>36</v>
      </c>
      <c r="HE119" s="680">
        <f t="shared" si="1231"/>
        <v>69</v>
      </c>
      <c r="HF119" s="682">
        <f t="shared" si="1127"/>
        <v>57</v>
      </c>
      <c r="HG119" s="683">
        <v>42</v>
      </c>
      <c r="HH119" s="591">
        <v>39</v>
      </c>
      <c r="HI119" s="684">
        <v>91</v>
      </c>
      <c r="HJ119" s="685">
        <v>4</v>
      </c>
      <c r="HK119" s="591">
        <v>17</v>
      </c>
      <c r="HL119" s="684">
        <v>9</v>
      </c>
      <c r="HM119" s="685">
        <v>10</v>
      </c>
      <c r="HN119" s="591">
        <v>24</v>
      </c>
      <c r="HO119" s="686">
        <v>16</v>
      </c>
      <c r="HP119" s="683">
        <v>26</v>
      </c>
      <c r="HQ119" s="591">
        <v>45</v>
      </c>
      <c r="HR119" s="687">
        <v>41</v>
      </c>
      <c r="HS119" s="688">
        <f t="shared" si="1232"/>
        <v>410</v>
      </c>
      <c r="HT119" s="689">
        <f t="shared" si="1233"/>
        <v>403</v>
      </c>
      <c r="HU119" s="690">
        <f t="shared" si="1234"/>
        <v>268</v>
      </c>
      <c r="HV119" s="620">
        <f t="shared" si="1235"/>
        <v>144</v>
      </c>
      <c r="HW119" s="691">
        <f t="shared" si="1236"/>
        <v>266</v>
      </c>
      <c r="HX119" s="645">
        <f t="shared" si="1237"/>
        <v>223</v>
      </c>
      <c r="HY119" s="690">
        <f t="shared" si="1238"/>
        <v>186</v>
      </c>
      <c r="HZ119" s="692">
        <v>139</v>
      </c>
      <c r="IA119" s="645">
        <f t="shared" si="1239"/>
        <v>187</v>
      </c>
      <c r="IB119" s="690">
        <f t="shared" si="1239"/>
        <v>217</v>
      </c>
      <c r="IC119" s="693">
        <v>129</v>
      </c>
      <c r="ID119" s="694">
        <v>52</v>
      </c>
      <c r="IE119" s="695">
        <v>27</v>
      </c>
      <c r="IF119" s="692">
        <v>13</v>
      </c>
      <c r="IG119" s="696">
        <v>171</v>
      </c>
      <c r="IH119" s="695">
        <v>159</v>
      </c>
      <c r="II119" s="692">
        <v>126</v>
      </c>
      <c r="IJ119" s="696">
        <v>92</v>
      </c>
      <c r="IK119" s="695">
        <v>107</v>
      </c>
      <c r="IL119" s="697">
        <v>65</v>
      </c>
      <c r="IM119" s="696">
        <v>95</v>
      </c>
      <c r="IN119" s="695">
        <v>110</v>
      </c>
      <c r="IO119" s="698">
        <v>64</v>
      </c>
      <c r="IP119" s="1943">
        <f t="shared" si="1240"/>
        <v>8764</v>
      </c>
      <c r="IQ119" s="3216">
        <f t="shared" si="1241"/>
        <v>1065</v>
      </c>
      <c r="IR119" s="3230">
        <v>328</v>
      </c>
      <c r="IS119" s="3231">
        <v>737</v>
      </c>
      <c r="IT119" s="3216">
        <f t="shared" si="1242"/>
        <v>909</v>
      </c>
      <c r="IU119" s="3230">
        <v>392</v>
      </c>
      <c r="IV119" s="3231">
        <v>517</v>
      </c>
      <c r="IW119" s="3216">
        <f t="shared" si="1243"/>
        <v>1930</v>
      </c>
      <c r="IX119" s="3230">
        <v>781</v>
      </c>
      <c r="IY119" s="3231">
        <v>1149</v>
      </c>
      <c r="IZ119" s="3216">
        <f t="shared" si="1244"/>
        <v>1798</v>
      </c>
      <c r="JA119" s="3230">
        <v>782</v>
      </c>
      <c r="JB119" s="3231">
        <v>1016</v>
      </c>
      <c r="JC119" s="3216">
        <f t="shared" si="1245"/>
        <v>832</v>
      </c>
      <c r="JD119" s="3230">
        <v>389</v>
      </c>
      <c r="JE119" s="3231">
        <v>443</v>
      </c>
      <c r="JF119" s="3216">
        <f t="shared" si="1246"/>
        <v>2230</v>
      </c>
      <c r="JG119" s="3230">
        <v>1122</v>
      </c>
      <c r="JH119" s="3232">
        <v>1108</v>
      </c>
      <c r="JI119" s="87"/>
      <c r="JJ119" s="970" t="s">
        <v>368</v>
      </c>
      <c r="JK119" s="971" t="s">
        <v>368</v>
      </c>
      <c r="JL119" s="972" t="s">
        <v>751</v>
      </c>
      <c r="JM119" s="973">
        <f t="shared" si="982"/>
        <v>4.535312732416549E-3</v>
      </c>
      <c r="JN119" s="974">
        <f t="shared" si="983"/>
        <v>4.5941326810605707E-3</v>
      </c>
      <c r="JO119" s="975">
        <f t="shared" si="984"/>
        <v>4.9187339606501287E-3</v>
      </c>
      <c r="JP119" s="976">
        <f t="shared" si="985"/>
        <v>4.3502688819327395E-3</v>
      </c>
      <c r="JQ119" s="977">
        <f t="shared" si="986"/>
        <v>4.5349891857950188E-3</v>
      </c>
      <c r="JR119" s="976">
        <f t="shared" si="987"/>
        <v>4.9087364876838563E-3</v>
      </c>
      <c r="JS119" s="978">
        <f t="shared" si="1163"/>
        <v>3.6230195712954334E-2</v>
      </c>
      <c r="JT119" s="979">
        <f t="shared" si="1164"/>
        <v>3.6897116232212569E-2</v>
      </c>
      <c r="JU119" s="980">
        <f t="shared" si="1165"/>
        <v>3.9243995274970467E-2</v>
      </c>
      <c r="JV119" s="981">
        <f t="shared" si="1166"/>
        <v>3.5889286187259964E-2</v>
      </c>
      <c r="JW119" s="980">
        <f t="shared" si="1167"/>
        <v>3.7496394577444477E-2</v>
      </c>
      <c r="JX119" s="982">
        <f t="shared" si="1168"/>
        <v>4.0526700804681785E-2</v>
      </c>
      <c r="JY119" s="978">
        <f t="shared" si="1247"/>
        <v>3.6230195712954334E-2</v>
      </c>
      <c r="JZ119" s="979">
        <f t="shared" si="1248"/>
        <v>3.6897116232212569E-2</v>
      </c>
      <c r="KA119" s="977">
        <f t="shared" si="1249"/>
        <v>3.9243995274970467E-2</v>
      </c>
      <c r="KB119" s="976">
        <f t="shared" si="1250"/>
        <v>3.5889286187259964E-2</v>
      </c>
      <c r="KC119" s="977">
        <f t="shared" si="1251"/>
        <v>3.7496394577444477E-2</v>
      </c>
      <c r="KD119" s="983">
        <f t="shared" si="1252"/>
        <v>4.0526700804681785E-2</v>
      </c>
      <c r="KE119" s="984">
        <f t="shared" si="1253"/>
        <v>311</v>
      </c>
      <c r="KF119" s="985"/>
      <c r="KG119" s="986">
        <f t="shared" si="988"/>
        <v>6.1433447098976135E-2</v>
      </c>
      <c r="KH119" s="3300">
        <f t="shared" si="989"/>
        <v>18</v>
      </c>
      <c r="KI119" s="987">
        <f t="shared" si="1254"/>
        <v>293</v>
      </c>
      <c r="KJ119" s="988" t="s">
        <v>353</v>
      </c>
      <c r="KK119" s="989">
        <f t="shared" si="1019"/>
        <v>-2.006688963210701E-2</v>
      </c>
      <c r="KL119" s="990">
        <v>299</v>
      </c>
      <c r="KM119" s="991" t="s">
        <v>353</v>
      </c>
      <c r="KN119" s="992">
        <f t="shared" si="1020"/>
        <v>0.10332103321033204</v>
      </c>
      <c r="KO119" s="993">
        <v>271</v>
      </c>
      <c r="KP119" s="991"/>
      <c r="KQ119" s="994">
        <f t="shared" si="1021"/>
        <v>4.2307692307692379E-2</v>
      </c>
      <c r="KR119" s="993">
        <v>260</v>
      </c>
      <c r="KS119" s="991"/>
      <c r="KT119" s="994">
        <f t="shared" si="1022"/>
        <v>-6.1371841155234641E-2</v>
      </c>
      <c r="KU119" s="993">
        <v>277</v>
      </c>
      <c r="KV119" s="995"/>
      <c r="KW119" s="2769">
        <f t="shared" si="1255"/>
        <v>16</v>
      </c>
      <c r="KX119" s="2770">
        <f t="shared" si="1023"/>
        <v>0</v>
      </c>
      <c r="KY119" s="2771">
        <f t="shared" si="1024"/>
        <v>0</v>
      </c>
      <c r="KZ119" s="2964">
        <f t="shared" si="1256"/>
        <v>16</v>
      </c>
      <c r="LA119" s="2770">
        <f t="shared" si="1025"/>
        <v>-5.8823529411764719E-2</v>
      </c>
      <c r="LB119" s="2771">
        <f t="shared" si="1026"/>
        <v>-1</v>
      </c>
      <c r="LC119" s="2950">
        <f t="shared" si="1039"/>
        <v>17</v>
      </c>
      <c r="LD119" s="996">
        <v>7</v>
      </c>
      <c r="LE119" s="997">
        <v>7</v>
      </c>
      <c r="LF119" s="2716">
        <v>8</v>
      </c>
      <c r="LG119" s="996">
        <v>9</v>
      </c>
      <c r="LH119" s="2699">
        <v>9</v>
      </c>
      <c r="LI119" s="998">
        <v>9</v>
      </c>
      <c r="LJ119" s="996"/>
      <c r="LK119" s="2699"/>
      <c r="LL119" s="2700"/>
      <c r="LM119" s="2769">
        <f t="shared" si="1040"/>
        <v>295</v>
      </c>
      <c r="LN119" s="2770">
        <f t="shared" si="1027"/>
        <v>6.498194945848379E-2</v>
      </c>
      <c r="LO119" s="2771">
        <f t="shared" si="1028"/>
        <v>18</v>
      </c>
      <c r="LP119" s="2772">
        <f t="shared" si="1041"/>
        <v>277</v>
      </c>
      <c r="LQ119" s="2770">
        <f t="shared" si="1029"/>
        <v>-1.7730496453900679E-2</v>
      </c>
      <c r="LR119" s="2771">
        <f t="shared" si="1042"/>
        <v>-5</v>
      </c>
      <c r="LS119" s="2773">
        <f t="shared" si="1257"/>
        <v>282</v>
      </c>
      <c r="LT119" s="2835">
        <v>107</v>
      </c>
      <c r="LU119" s="1000">
        <v>100</v>
      </c>
      <c r="LV119" s="1001">
        <v>112</v>
      </c>
      <c r="LW119" s="999">
        <v>144</v>
      </c>
      <c r="LX119" s="1000">
        <v>132</v>
      </c>
      <c r="LY119" s="1002">
        <v>130</v>
      </c>
      <c r="LZ119" s="999"/>
      <c r="MA119" s="1000"/>
      <c r="MB119" s="1002"/>
      <c r="MC119" s="999">
        <v>16</v>
      </c>
      <c r="MD119" s="1003">
        <v>16</v>
      </c>
      <c r="ME119" s="1002">
        <v>16</v>
      </c>
      <c r="MF119" s="999"/>
      <c r="MG119" s="1000"/>
      <c r="MH119" s="1002"/>
      <c r="MI119" s="999">
        <v>28</v>
      </c>
      <c r="MJ119" s="1003">
        <v>29</v>
      </c>
      <c r="MK119" s="1004" t="s">
        <v>353</v>
      </c>
      <c r="ML119" s="2861">
        <v>24</v>
      </c>
      <c r="MM119" s="2869" t="s">
        <v>353</v>
      </c>
      <c r="MN119" s="1005">
        <v>0</v>
      </c>
      <c r="MO119" s="2770" t="str">
        <f t="shared" si="1030"/>
        <v>-</v>
      </c>
      <c r="MP119" s="2771">
        <f t="shared" si="1031"/>
        <v>0</v>
      </c>
      <c r="MQ119" s="1006"/>
      <c r="MR119" s="3183"/>
      <c r="MS119" s="2770" t="str">
        <f t="shared" si="990"/>
        <v>-</v>
      </c>
      <c r="MT119" s="2771">
        <f t="shared" si="991"/>
        <v>0</v>
      </c>
      <c r="MU119" s="3145"/>
      <c r="MV119" s="3162"/>
      <c r="MW119" s="1007">
        <f t="shared" si="1258"/>
        <v>311</v>
      </c>
      <c r="MX119" s="1130">
        <v>0</v>
      </c>
      <c r="MY119" s="1008">
        <v>0</v>
      </c>
      <c r="MZ119" s="1009">
        <v>16</v>
      </c>
      <c r="NA119" s="1008">
        <v>6</v>
      </c>
      <c r="NB119" s="1009">
        <v>108</v>
      </c>
      <c r="NC119" s="1008">
        <v>3</v>
      </c>
      <c r="ND119" s="1009">
        <v>14</v>
      </c>
      <c r="NE119" s="1008">
        <v>30</v>
      </c>
      <c r="NF119" s="1009">
        <v>47</v>
      </c>
      <c r="NG119" s="1008">
        <v>4</v>
      </c>
      <c r="NH119" s="1008">
        <v>2</v>
      </c>
      <c r="NI119" s="1008">
        <v>16</v>
      </c>
      <c r="NJ119" s="1008">
        <v>7</v>
      </c>
      <c r="NK119" s="1008">
        <v>3</v>
      </c>
      <c r="NL119" s="1008">
        <v>0</v>
      </c>
      <c r="NM119" s="1008">
        <v>6</v>
      </c>
      <c r="NN119" s="1008">
        <v>0</v>
      </c>
      <c r="NO119" s="1008">
        <v>24</v>
      </c>
      <c r="NP119" s="1008">
        <v>0</v>
      </c>
      <c r="NQ119" s="1008">
        <v>0</v>
      </c>
      <c r="NR119" s="1131">
        <v>25</v>
      </c>
    </row>
    <row r="120" spans="1:382" s="91" customFormat="1" ht="20.100000000000001" customHeight="1">
      <c r="A120" s="782"/>
      <c r="B120" s="783" t="s">
        <v>609</v>
      </c>
      <c r="C120" s="783"/>
      <c r="D120" s="784" t="s">
        <v>138</v>
      </c>
      <c r="E120" s="785" t="s">
        <v>368</v>
      </c>
      <c r="F120" s="786" t="s">
        <v>368</v>
      </c>
      <c r="G120" s="787" t="s">
        <v>368</v>
      </c>
      <c r="H120" s="788">
        <f t="shared" si="969"/>
        <v>1.5100277094192649E-2</v>
      </c>
      <c r="I120" s="789">
        <f t="shared" si="970"/>
        <v>1.5876648999454009E-2</v>
      </c>
      <c r="J120" s="790">
        <f t="shared" si="971"/>
        <v>1.6506385760941503E-2</v>
      </c>
      <c r="K120" s="791">
        <f t="shared" si="1049"/>
        <v>1.566436121049556E-2</v>
      </c>
      <c r="L120" s="792">
        <f t="shared" si="1050"/>
        <v>1.5869933887665881E-2</v>
      </c>
      <c r="M120" s="793">
        <f t="shared" si="1051"/>
        <v>1.5572443004858601E-2</v>
      </c>
      <c r="N120" s="794">
        <f t="shared" si="1150"/>
        <v>4.0799401893584809E-2</v>
      </c>
      <c r="O120" s="795">
        <f t="shared" si="1172"/>
        <v>4.2057196271126494E-2</v>
      </c>
      <c r="P120" s="796">
        <f t="shared" si="1173"/>
        <v>4.3621982298264722E-2</v>
      </c>
      <c r="Q120" s="797">
        <f t="shared" si="1174"/>
        <v>4.0726856992096036E-2</v>
      </c>
      <c r="R120" s="796">
        <f t="shared" si="1175"/>
        <v>4.0968615940392868E-2</v>
      </c>
      <c r="S120" s="798">
        <f t="shared" si="1176"/>
        <v>4.030340172144118E-2</v>
      </c>
      <c r="T120" s="794">
        <f t="shared" si="1177"/>
        <v>4.7029912105579524E-2</v>
      </c>
      <c r="U120" s="795">
        <f t="shared" si="1178"/>
        <v>4.841277727020471E-2</v>
      </c>
      <c r="V120" s="790">
        <f t="shared" si="1179"/>
        <v>5.0188211877665929E-2</v>
      </c>
      <c r="W120" s="799">
        <f t="shared" si="1180"/>
        <v>4.6550082048163403E-2</v>
      </c>
      <c r="X120" s="790">
        <f t="shared" si="1181"/>
        <v>4.6710446716110146E-2</v>
      </c>
      <c r="Y120" s="800">
        <f t="shared" si="1182"/>
        <v>4.5849364352216766E-2</v>
      </c>
      <c r="Z120" s="2045">
        <f t="shared" si="1032"/>
        <v>19482</v>
      </c>
      <c r="AA120" s="2194">
        <f t="shared" si="1061"/>
        <v>-2.4778495269559997E-2</v>
      </c>
      <c r="AB120" s="2195">
        <f t="shared" si="972"/>
        <v>-495</v>
      </c>
      <c r="AC120" s="2034">
        <f t="shared" si="1261"/>
        <v>19977</v>
      </c>
      <c r="AD120" s="801">
        <f t="shared" si="1062"/>
        <v>-3.1465141084068615E-2</v>
      </c>
      <c r="AE120" s="2018">
        <f t="shared" si="973"/>
        <v>-649</v>
      </c>
      <c r="AF120" s="802" t="s">
        <v>154</v>
      </c>
      <c r="AG120" s="801">
        <f t="shared" si="974"/>
        <v>0.11347441157417415</v>
      </c>
      <c r="AH120" s="2054">
        <v>18524</v>
      </c>
      <c r="AI120" s="801">
        <f t="shared" si="975"/>
        <v>2.0887296775971231E-2</v>
      </c>
      <c r="AJ120" s="803">
        <v>18145</v>
      </c>
      <c r="AK120" s="804">
        <f t="shared" si="992"/>
        <v>2.9503546099290734E-2</v>
      </c>
      <c r="AL120" s="2054">
        <v>17625</v>
      </c>
      <c r="AM120" s="805">
        <f t="shared" si="993"/>
        <v>9.6236466746864036E-3</v>
      </c>
      <c r="AN120" s="2069">
        <v>17457</v>
      </c>
      <c r="AO120" s="801">
        <f t="shared" si="976"/>
        <v>2.5615416250514E-2</v>
      </c>
      <c r="AP120" s="2054">
        <v>17021</v>
      </c>
      <c r="AQ120" s="805">
        <f t="shared" si="977"/>
        <v>9.5866597991243863E-2</v>
      </c>
      <c r="AR120" s="2069">
        <v>15532</v>
      </c>
      <c r="AS120" s="801">
        <f t="shared" si="978"/>
        <v>1.3441211013963228E-2</v>
      </c>
      <c r="AT120" s="2054">
        <v>15326</v>
      </c>
      <c r="AU120" s="805" t="str">
        <f t="shared" si="979"/>
        <v>-</v>
      </c>
      <c r="AV120" s="2069" t="s">
        <v>368</v>
      </c>
      <c r="AW120" s="801" t="str">
        <f t="shared" si="980"/>
        <v>-</v>
      </c>
      <c r="AX120" s="2054" t="s">
        <v>368</v>
      </c>
      <c r="AY120" s="805" t="str">
        <f t="shared" si="994"/>
        <v>-</v>
      </c>
      <c r="AZ120" s="2083" t="s">
        <v>368</v>
      </c>
      <c r="BA120" s="2094">
        <f t="shared" si="1033"/>
        <v>8714</v>
      </c>
      <c r="BB120" s="2104">
        <f t="shared" si="1183"/>
        <v>8947</v>
      </c>
      <c r="BC120" s="2113">
        <v>9315</v>
      </c>
      <c r="BD120" s="806">
        <f t="shared" si="1184"/>
        <v>10768</v>
      </c>
      <c r="BE120" s="807">
        <f t="shared" si="1185"/>
        <v>11030</v>
      </c>
      <c r="BF120" s="2137">
        <v>11311</v>
      </c>
      <c r="BG120" s="2147">
        <f t="shared" si="1186"/>
        <v>11477</v>
      </c>
      <c r="BH120" s="806">
        <f t="shared" si="1187"/>
        <v>5695</v>
      </c>
      <c r="BI120" s="806">
        <f t="shared" si="1188"/>
        <v>5782</v>
      </c>
      <c r="BJ120" s="806">
        <f t="shared" si="1189"/>
        <v>8005</v>
      </c>
      <c r="BK120" s="806">
        <f t="shared" si="1190"/>
        <v>3019</v>
      </c>
      <c r="BL120" s="808">
        <f t="shared" si="1191"/>
        <v>4986</v>
      </c>
      <c r="BM120" s="2127">
        <f t="shared" si="1034"/>
        <v>19482</v>
      </c>
      <c r="BN120" s="3275"/>
      <c r="BO120" s="881"/>
      <c r="BP120" s="811">
        <f t="shared" si="1059"/>
        <v>6226</v>
      </c>
      <c r="BQ120" s="2166">
        <f t="shared" si="981"/>
        <v>9.730781706130287E-3</v>
      </c>
      <c r="BR120" s="2167">
        <f t="shared" si="1035"/>
        <v>60</v>
      </c>
      <c r="BS120" s="813">
        <f t="shared" si="995"/>
        <v>6166</v>
      </c>
      <c r="BT120" s="812">
        <f t="shared" si="996"/>
        <v>-8.1024145195263131E-4</v>
      </c>
      <c r="BU120" s="814">
        <v>6171</v>
      </c>
      <c r="BV120" s="812">
        <f t="shared" si="997"/>
        <v>7.3217391304347901E-2</v>
      </c>
      <c r="BW120" s="814">
        <v>5750</v>
      </c>
      <c r="BX120" s="812">
        <f t="shared" si="998"/>
        <v>4.5074518356961191E-2</v>
      </c>
      <c r="BY120" s="815">
        <v>5502</v>
      </c>
      <c r="BZ120" s="816">
        <f t="shared" si="1036"/>
        <v>2336</v>
      </c>
      <c r="CA120" s="817">
        <v>2314</v>
      </c>
      <c r="CB120" s="911">
        <v>2320</v>
      </c>
      <c r="CC120" s="819">
        <f t="shared" si="1037"/>
        <v>3890</v>
      </c>
      <c r="CD120" s="820">
        <v>3852</v>
      </c>
      <c r="CE120" s="911">
        <v>3851</v>
      </c>
      <c r="CF120" s="821">
        <f t="shared" si="1260"/>
        <v>3592</v>
      </c>
      <c r="CG120" s="822">
        <v>978</v>
      </c>
      <c r="CH120" s="823">
        <v>2614</v>
      </c>
      <c r="CI120" s="821">
        <f t="shared" si="1060"/>
        <v>2634</v>
      </c>
      <c r="CJ120" s="823">
        <v>1358</v>
      </c>
      <c r="CK120" s="824">
        <v>1276</v>
      </c>
      <c r="CL120" s="825">
        <f t="shared" si="800"/>
        <v>13256</v>
      </c>
      <c r="CM120" s="826">
        <f t="shared" si="999"/>
        <v>-4.0185359496053841E-2</v>
      </c>
      <c r="CN120" s="2008">
        <f t="shared" si="1000"/>
        <v>-555</v>
      </c>
      <c r="CO120" s="827">
        <f t="shared" si="1001"/>
        <v>13811</v>
      </c>
      <c r="CP120" s="828">
        <f t="shared" si="1002"/>
        <v>-4.4552058111380188E-2</v>
      </c>
      <c r="CQ120" s="829">
        <v>14455</v>
      </c>
      <c r="CR120" s="830">
        <f t="shared" si="1003"/>
        <v>0.13159542821355874</v>
      </c>
      <c r="CS120" s="829">
        <v>12774</v>
      </c>
      <c r="CT120" s="830">
        <f t="shared" si="1003"/>
        <v>1.0361464842205237E-2</v>
      </c>
      <c r="CU120" s="831">
        <v>12643</v>
      </c>
      <c r="CV120" s="832">
        <f t="shared" si="1259"/>
        <v>6378</v>
      </c>
      <c r="CW120" s="833">
        <f t="shared" si="1192"/>
        <v>6633</v>
      </c>
      <c r="CX120" s="900">
        <v>2726</v>
      </c>
      <c r="CY120" s="835">
        <f t="shared" si="1193"/>
        <v>6878</v>
      </c>
      <c r="CZ120" s="836">
        <f t="shared" si="1194"/>
        <v>7178</v>
      </c>
      <c r="DA120" s="901">
        <v>7460</v>
      </c>
      <c r="DB120" s="821">
        <f t="shared" si="1195"/>
        <v>7885</v>
      </c>
      <c r="DC120" s="821">
        <f t="shared" si="1196"/>
        <v>4717</v>
      </c>
      <c r="DD120" s="838">
        <f t="shared" si="1197"/>
        <v>3168</v>
      </c>
      <c r="DE120" s="821">
        <f t="shared" si="1198"/>
        <v>5371</v>
      </c>
      <c r="DF120" s="838">
        <f t="shared" si="1199"/>
        <v>1661</v>
      </c>
      <c r="DG120" s="1142">
        <f t="shared" si="1200"/>
        <v>3710</v>
      </c>
      <c r="DH120" s="1148">
        <f t="shared" si="1201"/>
        <v>2967</v>
      </c>
      <c r="DI120" s="833">
        <f t="shared" si="1004"/>
        <v>3081</v>
      </c>
      <c r="DJ120" s="841">
        <f t="shared" si="1005"/>
        <v>3578</v>
      </c>
      <c r="DK120" s="840">
        <f t="shared" si="1202"/>
        <v>1649</v>
      </c>
      <c r="DL120" s="840">
        <f t="shared" si="1203"/>
        <v>1318</v>
      </c>
      <c r="DM120" s="840">
        <f t="shared" si="1204"/>
        <v>1404</v>
      </c>
      <c r="DN120" s="833">
        <f t="shared" si="1205"/>
        <v>1370</v>
      </c>
      <c r="DO120" s="875">
        <v>1650</v>
      </c>
      <c r="DP120" s="843">
        <f t="shared" si="1206"/>
        <v>1563</v>
      </c>
      <c r="DQ120" s="833">
        <f t="shared" si="1207"/>
        <v>1711</v>
      </c>
      <c r="DR120" s="902">
        <v>1928</v>
      </c>
      <c r="DS120" s="903">
        <v>1222</v>
      </c>
      <c r="DT120" s="904">
        <v>1206</v>
      </c>
      <c r="DU120" s="905">
        <v>1442</v>
      </c>
      <c r="DV120" s="848">
        <v>182</v>
      </c>
      <c r="DW120" s="807">
        <v>164</v>
      </c>
      <c r="DX120" s="890">
        <v>208</v>
      </c>
      <c r="DY120" s="848">
        <v>427</v>
      </c>
      <c r="DZ120" s="807">
        <v>487</v>
      </c>
      <c r="EA120" s="891">
        <v>550</v>
      </c>
      <c r="EB120" s="851">
        <v>1136</v>
      </c>
      <c r="EC120" s="807">
        <v>1224</v>
      </c>
      <c r="ED120" s="908">
        <v>1378</v>
      </c>
      <c r="EE120" s="853">
        <f t="shared" si="1006"/>
        <v>18</v>
      </c>
      <c r="EF120" s="854">
        <f t="shared" si="1007"/>
        <v>21</v>
      </c>
      <c r="EG120" s="855">
        <f t="shared" si="1008"/>
        <v>28</v>
      </c>
      <c r="EH120" s="835">
        <f t="shared" si="1208"/>
        <v>9</v>
      </c>
      <c r="EI120" s="853">
        <f t="shared" si="1209"/>
        <v>9</v>
      </c>
      <c r="EJ120" s="835">
        <f t="shared" si="1210"/>
        <v>8</v>
      </c>
      <c r="EK120" s="855">
        <f t="shared" si="1211"/>
        <v>11</v>
      </c>
      <c r="EL120" s="886">
        <v>13</v>
      </c>
      <c r="EM120" s="835">
        <f t="shared" si="1212"/>
        <v>10</v>
      </c>
      <c r="EN120" s="854">
        <f t="shared" si="1213"/>
        <v>10</v>
      </c>
      <c r="EO120" s="886">
        <v>15</v>
      </c>
      <c r="EP120" s="856">
        <v>6</v>
      </c>
      <c r="EQ120" s="807">
        <v>9</v>
      </c>
      <c r="ER120" s="884">
        <v>10</v>
      </c>
      <c r="ES120" s="857">
        <v>2</v>
      </c>
      <c r="ET120" s="858">
        <v>2</v>
      </c>
      <c r="EU120" s="886">
        <v>3</v>
      </c>
      <c r="EV120" s="856">
        <v>3</v>
      </c>
      <c r="EW120" s="807">
        <v>2</v>
      </c>
      <c r="EX120" s="891">
        <v>1</v>
      </c>
      <c r="EY120" s="851">
        <v>7</v>
      </c>
      <c r="EZ120" s="807">
        <v>8</v>
      </c>
      <c r="FA120" s="892">
        <v>14</v>
      </c>
      <c r="FB120" s="853">
        <f t="shared" si="1009"/>
        <v>516</v>
      </c>
      <c r="FC120" s="854">
        <f t="shared" si="1010"/>
        <v>525</v>
      </c>
      <c r="FD120" s="855">
        <f t="shared" si="1011"/>
        <v>547</v>
      </c>
      <c r="FE120" s="835">
        <f t="shared" si="1214"/>
        <v>232</v>
      </c>
      <c r="FF120" s="835">
        <f t="shared" si="1215"/>
        <v>284</v>
      </c>
      <c r="FG120" s="835">
        <f t="shared" si="1216"/>
        <v>235</v>
      </c>
      <c r="FH120" s="855">
        <f t="shared" si="1217"/>
        <v>244</v>
      </c>
      <c r="FI120" s="783">
        <v>264</v>
      </c>
      <c r="FJ120" s="860">
        <f t="shared" si="1218"/>
        <v>281</v>
      </c>
      <c r="FK120" s="854">
        <f t="shared" si="1219"/>
        <v>281</v>
      </c>
      <c r="FL120" s="893">
        <v>283</v>
      </c>
      <c r="FM120" s="856">
        <v>140</v>
      </c>
      <c r="FN120" s="807">
        <v>142</v>
      </c>
      <c r="FO120" s="884">
        <v>148</v>
      </c>
      <c r="FP120" s="848">
        <v>95</v>
      </c>
      <c r="FQ120" s="807">
        <v>102</v>
      </c>
      <c r="FR120" s="884">
        <v>116</v>
      </c>
      <c r="FS120" s="848">
        <v>92</v>
      </c>
      <c r="FT120" s="807">
        <v>95</v>
      </c>
      <c r="FU120" s="891">
        <v>92</v>
      </c>
      <c r="FV120" s="851">
        <v>189</v>
      </c>
      <c r="FW120" s="807">
        <v>186</v>
      </c>
      <c r="FX120" s="892">
        <v>191</v>
      </c>
      <c r="FY120" s="853">
        <f t="shared" si="1012"/>
        <v>8119</v>
      </c>
      <c r="FZ120" s="854">
        <f t="shared" si="1013"/>
        <v>8506</v>
      </c>
      <c r="GA120" s="855">
        <f t="shared" si="1014"/>
        <v>8572</v>
      </c>
      <c r="GB120" s="835">
        <f t="shared" si="1220"/>
        <v>3820</v>
      </c>
      <c r="GC120" s="835">
        <f t="shared" si="1221"/>
        <v>4299</v>
      </c>
      <c r="GD120" s="835">
        <f t="shared" si="1222"/>
        <v>5468</v>
      </c>
      <c r="GE120" s="855">
        <f t="shared" si="1223"/>
        <v>5556</v>
      </c>
      <c r="GF120" s="902">
        <v>5597</v>
      </c>
      <c r="GG120" s="862">
        <f t="shared" si="1224"/>
        <v>2651</v>
      </c>
      <c r="GH120" s="854">
        <f t="shared" si="1225"/>
        <v>2950</v>
      </c>
      <c r="GI120" s="918">
        <v>2975</v>
      </c>
      <c r="GJ120" s="856">
        <v>3076</v>
      </c>
      <c r="GK120" s="807">
        <v>3191</v>
      </c>
      <c r="GL120" s="900">
        <v>3217</v>
      </c>
      <c r="GM120" s="848">
        <v>2392</v>
      </c>
      <c r="GN120" s="807">
        <v>2365</v>
      </c>
      <c r="GO120" s="906">
        <v>2380</v>
      </c>
      <c r="GP120" s="848">
        <v>744</v>
      </c>
      <c r="GQ120" s="807">
        <v>821</v>
      </c>
      <c r="GR120" s="885">
        <v>835</v>
      </c>
      <c r="GS120" s="856">
        <v>1907</v>
      </c>
      <c r="GT120" s="807">
        <v>2129</v>
      </c>
      <c r="GU120" s="908">
        <v>2140</v>
      </c>
      <c r="GV120" s="853">
        <f t="shared" si="1015"/>
        <v>138</v>
      </c>
      <c r="GW120" s="854">
        <f t="shared" si="1016"/>
        <v>148</v>
      </c>
      <c r="GX120" s="855">
        <f t="shared" si="1017"/>
        <v>137</v>
      </c>
      <c r="GY120" s="835">
        <f t="shared" si="1226"/>
        <v>85</v>
      </c>
      <c r="GZ120" s="835">
        <f t="shared" si="1227"/>
        <v>53</v>
      </c>
      <c r="HA120" s="835">
        <f t="shared" si="1228"/>
        <v>78</v>
      </c>
      <c r="HB120" s="855">
        <f t="shared" si="1229"/>
        <v>84</v>
      </c>
      <c r="HC120" s="783">
        <f t="shared" si="1018"/>
        <v>73</v>
      </c>
      <c r="HD120" s="835">
        <f t="shared" si="1230"/>
        <v>60</v>
      </c>
      <c r="HE120" s="855">
        <f t="shared" si="1231"/>
        <v>64</v>
      </c>
      <c r="HF120" s="893">
        <f t="shared" si="1127"/>
        <v>64</v>
      </c>
      <c r="HG120" s="856">
        <v>63</v>
      </c>
      <c r="HH120" s="807">
        <v>68</v>
      </c>
      <c r="HI120" s="884">
        <v>63</v>
      </c>
      <c r="HJ120" s="848">
        <v>15</v>
      </c>
      <c r="HK120" s="807">
        <v>16</v>
      </c>
      <c r="HL120" s="884">
        <v>10</v>
      </c>
      <c r="HM120" s="848">
        <v>22</v>
      </c>
      <c r="HN120" s="807">
        <v>20</v>
      </c>
      <c r="HO120" s="891">
        <v>18</v>
      </c>
      <c r="HP120" s="856">
        <v>38</v>
      </c>
      <c r="HQ120" s="807">
        <v>44</v>
      </c>
      <c r="HR120" s="885">
        <v>46</v>
      </c>
      <c r="HS120" s="863">
        <f t="shared" si="1232"/>
        <v>1498</v>
      </c>
      <c r="HT120" s="854">
        <f t="shared" si="1233"/>
        <v>1530</v>
      </c>
      <c r="HU120" s="836">
        <f t="shared" si="1234"/>
        <v>1593</v>
      </c>
      <c r="HV120" s="835">
        <f t="shared" si="1235"/>
        <v>583</v>
      </c>
      <c r="HW120" s="864">
        <f t="shared" si="1236"/>
        <v>915</v>
      </c>
      <c r="HX120" s="835">
        <f t="shared" si="1237"/>
        <v>692</v>
      </c>
      <c r="HY120" s="836">
        <f t="shared" si="1238"/>
        <v>708</v>
      </c>
      <c r="HZ120" s="884">
        <v>732</v>
      </c>
      <c r="IA120" s="835">
        <f t="shared" si="1239"/>
        <v>806</v>
      </c>
      <c r="IB120" s="836">
        <f t="shared" si="1239"/>
        <v>822</v>
      </c>
      <c r="IC120" s="891">
        <v>861</v>
      </c>
      <c r="ID120" s="856">
        <v>210</v>
      </c>
      <c r="IE120" s="807">
        <v>221</v>
      </c>
      <c r="IF120" s="884">
        <v>229</v>
      </c>
      <c r="IG120" s="848">
        <v>482</v>
      </c>
      <c r="IH120" s="807">
        <v>487</v>
      </c>
      <c r="II120" s="884">
        <v>503</v>
      </c>
      <c r="IJ120" s="848">
        <v>373</v>
      </c>
      <c r="IK120" s="807">
        <v>371</v>
      </c>
      <c r="IL120" s="892">
        <v>390</v>
      </c>
      <c r="IM120" s="848">
        <v>433</v>
      </c>
      <c r="IN120" s="807">
        <v>451</v>
      </c>
      <c r="IO120" s="894">
        <v>471</v>
      </c>
      <c r="IP120" s="1945">
        <f t="shared" si="1240"/>
        <v>19482</v>
      </c>
      <c r="IQ120" s="3236">
        <f t="shared" si="1241"/>
        <v>1990</v>
      </c>
      <c r="IR120" s="3237">
        <v>894</v>
      </c>
      <c r="IS120" s="3238">
        <v>1096</v>
      </c>
      <c r="IT120" s="3236">
        <f t="shared" si="1242"/>
        <v>2949</v>
      </c>
      <c r="IU120" s="3237">
        <v>1431</v>
      </c>
      <c r="IV120" s="3238">
        <v>1518</v>
      </c>
      <c r="IW120" s="3236">
        <f t="shared" si="1243"/>
        <v>5024</v>
      </c>
      <c r="IX120" s="3237">
        <v>2013</v>
      </c>
      <c r="IY120" s="3238">
        <v>3011</v>
      </c>
      <c r="IZ120" s="3236">
        <f t="shared" si="1244"/>
        <v>3923</v>
      </c>
      <c r="JA120" s="3237">
        <v>1644</v>
      </c>
      <c r="JB120" s="3238">
        <v>2279</v>
      </c>
      <c r="JC120" s="3236">
        <f t="shared" si="1245"/>
        <v>2155</v>
      </c>
      <c r="JD120" s="3237">
        <v>986</v>
      </c>
      <c r="JE120" s="3238">
        <v>1169</v>
      </c>
      <c r="JF120" s="3236">
        <f t="shared" si="1246"/>
        <v>3441</v>
      </c>
      <c r="JG120" s="3237">
        <v>1746</v>
      </c>
      <c r="JH120" s="3239">
        <v>1695</v>
      </c>
      <c r="JI120" s="78"/>
      <c r="JJ120" s="1050" t="s">
        <v>368</v>
      </c>
      <c r="JK120" s="1051" t="s">
        <v>368</v>
      </c>
      <c r="JL120" s="1052" t="s">
        <v>368</v>
      </c>
      <c r="JM120" s="1053">
        <f t="shared" si="982"/>
        <v>3.0186808218978316E-3</v>
      </c>
      <c r="JN120" s="1054">
        <f t="shared" si="983"/>
        <v>3.0888878435799739E-3</v>
      </c>
      <c r="JO120" s="1055">
        <f t="shared" si="984"/>
        <v>2.4840429032045798E-3</v>
      </c>
      <c r="JP120" s="1056">
        <f t="shared" si="985"/>
        <v>2.4239505578296816E-3</v>
      </c>
      <c r="JQ120" s="1057">
        <f t="shared" si="986"/>
        <v>2.3895904555919904E-3</v>
      </c>
      <c r="JR120" s="1056">
        <f t="shared" si="987"/>
        <v>1.5594541910331384E-3</v>
      </c>
      <c r="JS120" s="1058">
        <f t="shared" si="1163"/>
        <v>2.4114631873252561E-2</v>
      </c>
      <c r="JT120" s="1059">
        <f t="shared" si="1164"/>
        <v>2.4807958695378416E-2</v>
      </c>
      <c r="JU120" s="1060">
        <f t="shared" si="1165"/>
        <v>1.9818873867961675E-2</v>
      </c>
      <c r="JV120" s="1061">
        <f t="shared" si="1166"/>
        <v>1.9997351344192824E-2</v>
      </c>
      <c r="JW120" s="1060">
        <f t="shared" si="1167"/>
        <v>1.9757715604268821E-2</v>
      </c>
      <c r="JX120" s="1062">
        <f t="shared" si="1168"/>
        <v>1.2874908558888076E-2</v>
      </c>
      <c r="JY120" s="1058">
        <f t="shared" si="1247"/>
        <v>2.4114631873252561E-2</v>
      </c>
      <c r="JZ120" s="1059">
        <f t="shared" si="1248"/>
        <v>2.4807958695378416E-2</v>
      </c>
      <c r="KA120" s="1057">
        <f t="shared" si="1249"/>
        <v>1.9818873867961675E-2</v>
      </c>
      <c r="KB120" s="1056">
        <f t="shared" si="1250"/>
        <v>1.9997351344192824E-2</v>
      </c>
      <c r="KC120" s="1057">
        <f t="shared" si="1251"/>
        <v>1.9757715604268821E-2</v>
      </c>
      <c r="KD120" s="1063">
        <f t="shared" si="1252"/>
        <v>1.2874908558888076E-2</v>
      </c>
      <c r="KE120" s="1064">
        <f t="shared" si="1253"/>
        <v>207</v>
      </c>
      <c r="KF120" s="1065"/>
      <c r="KG120" s="1112">
        <f t="shared" si="988"/>
        <v>5.0761421319796884E-2</v>
      </c>
      <c r="KH120" s="3305">
        <f t="shared" si="989"/>
        <v>10</v>
      </c>
      <c r="KI120" s="1067">
        <f t="shared" si="1254"/>
        <v>197</v>
      </c>
      <c r="KJ120" s="1068"/>
      <c r="KK120" s="1113">
        <f t="shared" si="1019"/>
        <v>0.30463576158940397</v>
      </c>
      <c r="KL120" s="1070">
        <v>151</v>
      </c>
      <c r="KM120" s="1071" t="s">
        <v>353</v>
      </c>
      <c r="KN120" s="1072">
        <f t="shared" si="1020"/>
        <v>0</v>
      </c>
      <c r="KO120" s="1073">
        <v>151</v>
      </c>
      <c r="KP120" s="1071"/>
      <c r="KQ120" s="1074">
        <f t="shared" si="1021"/>
        <v>0.10218978102189791</v>
      </c>
      <c r="KR120" s="1073">
        <v>137</v>
      </c>
      <c r="KS120" s="1071"/>
      <c r="KT120" s="1074">
        <f t="shared" si="1022"/>
        <v>0.55681818181818188</v>
      </c>
      <c r="KU120" s="1073">
        <v>88</v>
      </c>
      <c r="KV120" s="1075"/>
      <c r="KW120" s="2779">
        <f t="shared" si="1255"/>
        <v>17</v>
      </c>
      <c r="KX120" s="2786">
        <f t="shared" si="1023"/>
        <v>2.4</v>
      </c>
      <c r="KY120" s="2787">
        <f t="shared" si="1024"/>
        <v>12</v>
      </c>
      <c r="KZ120" s="2703">
        <f t="shared" si="1256"/>
        <v>5</v>
      </c>
      <c r="LA120" s="2786">
        <f t="shared" si="1025"/>
        <v>0.66666666666666674</v>
      </c>
      <c r="LB120" s="2787">
        <f t="shared" si="1026"/>
        <v>2</v>
      </c>
      <c r="LC120" s="2952">
        <f t="shared" si="1039"/>
        <v>3</v>
      </c>
      <c r="LD120" s="1077">
        <v>11</v>
      </c>
      <c r="LE120" s="1078">
        <v>3</v>
      </c>
      <c r="LF120" s="2718">
        <v>3</v>
      </c>
      <c r="LG120" s="1077">
        <v>6</v>
      </c>
      <c r="LH120" s="2703">
        <v>2</v>
      </c>
      <c r="LI120" s="1079">
        <v>0</v>
      </c>
      <c r="LJ120" s="1077"/>
      <c r="LK120" s="2703"/>
      <c r="LL120" s="2704"/>
      <c r="LM120" s="2779">
        <f t="shared" si="1040"/>
        <v>144</v>
      </c>
      <c r="LN120" s="2786">
        <f t="shared" si="1027"/>
        <v>-0.25</v>
      </c>
      <c r="LO120" s="2787">
        <f t="shared" si="1028"/>
        <v>-48</v>
      </c>
      <c r="LP120" s="2782">
        <f t="shared" si="1041"/>
        <v>192</v>
      </c>
      <c r="LQ120" s="2786">
        <f t="shared" si="1029"/>
        <v>0.29729729729729737</v>
      </c>
      <c r="LR120" s="2787">
        <f t="shared" si="1042"/>
        <v>44</v>
      </c>
      <c r="LS120" s="2783">
        <f t="shared" si="1257"/>
        <v>148</v>
      </c>
      <c r="LT120" s="2837">
        <v>56</v>
      </c>
      <c r="LU120" s="1081">
        <v>70</v>
      </c>
      <c r="LV120" s="1084">
        <v>52</v>
      </c>
      <c r="LW120" s="1080">
        <v>50</v>
      </c>
      <c r="LX120" s="1081">
        <v>58</v>
      </c>
      <c r="LY120" s="1082">
        <v>45</v>
      </c>
      <c r="LZ120" s="1080"/>
      <c r="MA120" s="1081"/>
      <c r="MB120" s="1083"/>
      <c r="MC120" s="1080">
        <v>2</v>
      </c>
      <c r="MD120" s="1085">
        <v>5</v>
      </c>
      <c r="ME120" s="1086">
        <v>4</v>
      </c>
      <c r="MF120" s="1080"/>
      <c r="MG120" s="1081"/>
      <c r="MH120" s="1083"/>
      <c r="MI120" s="1080">
        <v>36</v>
      </c>
      <c r="MJ120" s="1085">
        <v>59</v>
      </c>
      <c r="MK120" s="1087"/>
      <c r="ML120" s="2863">
        <v>47</v>
      </c>
      <c r="MM120" s="2871" t="s">
        <v>353</v>
      </c>
      <c r="MN120" s="1088">
        <v>46</v>
      </c>
      <c r="MO120" s="2786" t="str">
        <f t="shared" si="1030"/>
        <v>-</v>
      </c>
      <c r="MP120" s="2787">
        <f t="shared" si="1031"/>
        <v>46</v>
      </c>
      <c r="MQ120" s="1085"/>
      <c r="MR120" s="3185"/>
      <c r="MS120" s="2786" t="str">
        <f t="shared" si="990"/>
        <v>-</v>
      </c>
      <c r="MT120" s="2787">
        <f t="shared" si="991"/>
        <v>0</v>
      </c>
      <c r="MU120" s="3147"/>
      <c r="MV120" s="3164"/>
      <c r="MW120" s="1089">
        <f t="shared" si="1258"/>
        <v>207</v>
      </c>
      <c r="MX120" s="1120">
        <v>0</v>
      </c>
      <c r="MY120" s="1090">
        <v>0</v>
      </c>
      <c r="MZ120" s="1091">
        <v>0</v>
      </c>
      <c r="NA120" s="1090">
        <v>0</v>
      </c>
      <c r="NB120" s="1091">
        <v>0</v>
      </c>
      <c r="NC120" s="1090">
        <v>0</v>
      </c>
      <c r="ND120" s="1091">
        <v>0</v>
      </c>
      <c r="NE120" s="1090">
        <v>0</v>
      </c>
      <c r="NF120" s="1091">
        <v>0</v>
      </c>
      <c r="NG120" s="1090">
        <v>0</v>
      </c>
      <c r="NH120" s="1090">
        <v>0</v>
      </c>
      <c r="NI120" s="1090">
        <v>0</v>
      </c>
      <c r="NJ120" s="1090">
        <v>0</v>
      </c>
      <c r="NK120" s="1090">
        <v>0</v>
      </c>
      <c r="NL120" s="1090">
        <v>0</v>
      </c>
      <c r="NM120" s="1090">
        <v>0</v>
      </c>
      <c r="NN120" s="1090">
        <v>0</v>
      </c>
      <c r="NO120" s="1090">
        <v>0</v>
      </c>
      <c r="NP120" s="1090">
        <v>0</v>
      </c>
      <c r="NQ120" s="1090">
        <v>0</v>
      </c>
      <c r="NR120" s="1134">
        <v>207</v>
      </c>
    </row>
    <row r="121" spans="1:382" s="88" customFormat="1" ht="20.100000000000001" customHeight="1">
      <c r="A121" s="566"/>
      <c r="B121" s="567" t="s">
        <v>785</v>
      </c>
      <c r="C121" s="567"/>
      <c r="D121" s="568" t="s">
        <v>778</v>
      </c>
      <c r="E121" s="569" t="s">
        <v>368</v>
      </c>
      <c r="F121" s="570" t="s">
        <v>368</v>
      </c>
      <c r="G121" s="571" t="s">
        <v>368</v>
      </c>
      <c r="H121" s="572">
        <f t="shared" si="969"/>
        <v>1.6047435425426783E-2</v>
      </c>
      <c r="I121" s="573">
        <f t="shared" si="970"/>
        <v>1.5977581793313482E-2</v>
      </c>
      <c r="J121" s="574">
        <f t="shared" si="971"/>
        <v>1.5415616644672557E-2</v>
      </c>
      <c r="K121" s="575">
        <f t="shared" ref="K121:K152" si="1262">AH121/$AH$6</f>
        <v>1.5668589336497098E-2</v>
      </c>
      <c r="L121" s="576">
        <f t="shared" ref="L121:L152" si="1263">AJ121/$AJ$6</f>
        <v>1.5622417145301075E-2</v>
      </c>
      <c r="M121" s="577">
        <f t="shared" ref="M121:M152" si="1264">AL121/$AL$6</f>
        <v>1.6111404152828177E-2</v>
      </c>
      <c r="N121" s="578">
        <f t="shared" si="1150"/>
        <v>4.3358526681284253E-2</v>
      </c>
      <c r="O121" s="579">
        <f t="shared" si="1172"/>
        <v>4.232456694372163E-2</v>
      </c>
      <c r="P121" s="580">
        <f t="shared" si="1173"/>
        <v>4.0739369970497111E-2</v>
      </c>
      <c r="Q121" s="581">
        <f t="shared" si="1174"/>
        <v>4.0737849989556651E-2</v>
      </c>
      <c r="R121" s="580">
        <f t="shared" si="1175"/>
        <v>4.0329645518175659E-2</v>
      </c>
      <c r="S121" s="582">
        <f t="shared" si="1176"/>
        <v>4.1698299596622974E-2</v>
      </c>
      <c r="T121" s="578">
        <f t="shared" si="1177"/>
        <v>4.9979842943944072E-2</v>
      </c>
      <c r="U121" s="579">
        <f t="shared" si="1178"/>
        <v>4.872055234720906E-2</v>
      </c>
      <c r="V121" s="574">
        <f t="shared" si="1179"/>
        <v>4.6871692300954081E-2</v>
      </c>
      <c r="W121" s="583">
        <f t="shared" si="1180"/>
        <v>4.6562646851134724E-2</v>
      </c>
      <c r="X121" s="574">
        <f t="shared" si="1181"/>
        <v>4.598192335316393E-2</v>
      </c>
      <c r="Y121" s="584">
        <f t="shared" si="1182"/>
        <v>4.7436207600719024E-2</v>
      </c>
      <c r="Z121" s="2043">
        <f t="shared" si="1032"/>
        <v>20704</v>
      </c>
      <c r="AA121" s="2190">
        <f t="shared" si="1061"/>
        <v>2.9844807003581275E-2</v>
      </c>
      <c r="AB121" s="2191">
        <f t="shared" si="972"/>
        <v>600</v>
      </c>
      <c r="AC121" s="2032">
        <f t="shared" si="1261"/>
        <v>20104</v>
      </c>
      <c r="AD121" s="585">
        <f t="shared" si="1062"/>
        <v>4.3658827804599509E-2</v>
      </c>
      <c r="AE121" s="2025">
        <f t="shared" si="973"/>
        <v>841</v>
      </c>
      <c r="AF121" s="586" t="s">
        <v>155</v>
      </c>
      <c r="AG121" s="585">
        <f t="shared" si="974"/>
        <v>3.9613578714447595E-2</v>
      </c>
      <c r="AH121" s="2052">
        <v>18529</v>
      </c>
      <c r="AI121" s="585">
        <f t="shared" si="975"/>
        <v>3.7341843018698917E-2</v>
      </c>
      <c r="AJ121" s="587">
        <v>17862</v>
      </c>
      <c r="AK121" s="588">
        <f t="shared" si="992"/>
        <v>-2.0455168631752119E-2</v>
      </c>
      <c r="AL121" s="2052">
        <v>18235</v>
      </c>
      <c r="AM121" s="589">
        <f t="shared" si="993"/>
        <v>-0.17136235572116698</v>
      </c>
      <c r="AN121" s="2067">
        <v>22006</v>
      </c>
      <c r="AO121" s="585">
        <f t="shared" si="976"/>
        <v>-2.9589451867530925E-2</v>
      </c>
      <c r="AP121" s="2052">
        <v>22677</v>
      </c>
      <c r="AQ121" s="589">
        <f t="shared" si="977"/>
        <v>0.10906245414975313</v>
      </c>
      <c r="AR121" s="2067">
        <v>20447</v>
      </c>
      <c r="AS121" s="585">
        <f t="shared" si="978"/>
        <v>0.12241313059230396</v>
      </c>
      <c r="AT121" s="2052">
        <v>18217</v>
      </c>
      <c r="AU121" s="589" t="str">
        <f t="shared" si="979"/>
        <v>-</v>
      </c>
      <c r="AV121" s="2067" t="s">
        <v>368</v>
      </c>
      <c r="AW121" s="585" t="str">
        <f t="shared" si="980"/>
        <v>-</v>
      </c>
      <c r="AX121" s="2052" t="s">
        <v>368</v>
      </c>
      <c r="AY121" s="589" t="str">
        <f t="shared" si="994"/>
        <v>-</v>
      </c>
      <c r="AZ121" s="2081" t="s">
        <v>368</v>
      </c>
      <c r="BA121" s="2092">
        <f t="shared" si="1033"/>
        <v>6737</v>
      </c>
      <c r="BB121" s="2102">
        <f t="shared" si="1183"/>
        <v>6722</v>
      </c>
      <c r="BC121" s="2111">
        <v>6446</v>
      </c>
      <c r="BD121" s="590">
        <f t="shared" si="1184"/>
        <v>13967</v>
      </c>
      <c r="BE121" s="591">
        <f t="shared" si="1185"/>
        <v>13382</v>
      </c>
      <c r="BF121" s="2135">
        <v>12817</v>
      </c>
      <c r="BG121" s="2145">
        <f t="shared" si="1186"/>
        <v>13093</v>
      </c>
      <c r="BH121" s="593">
        <f t="shared" si="1187"/>
        <v>3695</v>
      </c>
      <c r="BI121" s="593">
        <f t="shared" si="1188"/>
        <v>9398</v>
      </c>
      <c r="BJ121" s="592">
        <f t="shared" si="1189"/>
        <v>7611</v>
      </c>
      <c r="BK121" s="593">
        <f t="shared" si="1190"/>
        <v>3042</v>
      </c>
      <c r="BL121" s="594">
        <f t="shared" si="1191"/>
        <v>4569</v>
      </c>
      <c r="BM121" s="2125">
        <f t="shared" si="1034"/>
        <v>20704</v>
      </c>
      <c r="BN121" s="3271"/>
      <c r="BO121" s="595"/>
      <c r="BP121" s="596">
        <f t="shared" si="1059"/>
        <v>14390</v>
      </c>
      <c r="BQ121" s="2162">
        <f t="shared" si="981"/>
        <v>0.13351713272942112</v>
      </c>
      <c r="BR121" s="2163">
        <f t="shared" si="1035"/>
        <v>1695</v>
      </c>
      <c r="BS121" s="597">
        <f t="shared" si="995"/>
        <v>12695</v>
      </c>
      <c r="BT121" s="598">
        <f t="shared" si="996"/>
        <v>3.0772978239688165E-2</v>
      </c>
      <c r="BU121" s="599">
        <v>12316</v>
      </c>
      <c r="BV121" s="598">
        <f t="shared" si="997"/>
        <v>1.5585058134740759E-2</v>
      </c>
      <c r="BW121" s="599">
        <v>12127</v>
      </c>
      <c r="BX121" s="598">
        <f t="shared" si="998"/>
        <v>3.076923076923066E-2</v>
      </c>
      <c r="BY121" s="600">
        <v>11765</v>
      </c>
      <c r="BZ121" s="601">
        <f t="shared" si="1036"/>
        <v>4261</v>
      </c>
      <c r="CA121" s="602">
        <v>3934</v>
      </c>
      <c r="CB121" s="603">
        <v>3832</v>
      </c>
      <c r="CC121" s="604">
        <f t="shared" si="1037"/>
        <v>10129</v>
      </c>
      <c r="CD121" s="605">
        <v>8761</v>
      </c>
      <c r="CE121" s="603">
        <v>8484</v>
      </c>
      <c r="CF121" s="606">
        <f t="shared" si="1260"/>
        <v>9096</v>
      </c>
      <c r="CG121" s="607">
        <v>1990</v>
      </c>
      <c r="CH121" s="608">
        <v>7106</v>
      </c>
      <c r="CI121" s="606">
        <f t="shared" si="1060"/>
        <v>5294</v>
      </c>
      <c r="CJ121" s="608">
        <v>2271</v>
      </c>
      <c r="CK121" s="609">
        <v>3023</v>
      </c>
      <c r="CL121" s="610">
        <f t="shared" si="800"/>
        <v>6314</v>
      </c>
      <c r="CM121" s="611">
        <f t="shared" si="999"/>
        <v>-0.14779322445674181</v>
      </c>
      <c r="CN121" s="2006">
        <f t="shared" si="1000"/>
        <v>-1095</v>
      </c>
      <c r="CO121" s="612">
        <f t="shared" si="1001"/>
        <v>7409</v>
      </c>
      <c r="CP121" s="613">
        <f t="shared" si="1002"/>
        <v>6.6503526702173632E-2</v>
      </c>
      <c r="CQ121" s="614">
        <v>6947</v>
      </c>
      <c r="CR121" s="615">
        <f t="shared" si="1003"/>
        <v>8.5129646985317109E-2</v>
      </c>
      <c r="CS121" s="614">
        <v>6402</v>
      </c>
      <c r="CT121" s="615">
        <f t="shared" si="1003"/>
        <v>5.0024602263408324E-2</v>
      </c>
      <c r="CU121" s="616">
        <v>6097</v>
      </c>
      <c r="CV121" s="617">
        <f t="shared" si="1259"/>
        <v>2476</v>
      </c>
      <c r="CW121" s="618">
        <f t="shared" si="1192"/>
        <v>2788</v>
      </c>
      <c r="CX121" s="619">
        <v>2727</v>
      </c>
      <c r="CY121" s="620">
        <f t="shared" si="1193"/>
        <v>3838</v>
      </c>
      <c r="CZ121" s="621">
        <f t="shared" si="1194"/>
        <v>4621</v>
      </c>
      <c r="DA121" s="622">
        <v>4333</v>
      </c>
      <c r="DB121" s="606">
        <f t="shared" si="1195"/>
        <v>3997</v>
      </c>
      <c r="DC121" s="623">
        <f t="shared" si="1196"/>
        <v>1705</v>
      </c>
      <c r="DD121" s="624">
        <f t="shared" si="1197"/>
        <v>2292</v>
      </c>
      <c r="DE121" s="606">
        <f t="shared" si="1198"/>
        <v>2317</v>
      </c>
      <c r="DF121" s="624">
        <f t="shared" si="1199"/>
        <v>771</v>
      </c>
      <c r="DG121" s="1140">
        <f t="shared" si="1200"/>
        <v>1546</v>
      </c>
      <c r="DH121" s="1146">
        <f t="shared" si="1201"/>
        <v>2078</v>
      </c>
      <c r="DI121" s="625">
        <f t="shared" si="1004"/>
        <v>2048</v>
      </c>
      <c r="DJ121" s="626">
        <f t="shared" si="1005"/>
        <v>1948</v>
      </c>
      <c r="DK121" s="627">
        <f t="shared" si="1202"/>
        <v>1027</v>
      </c>
      <c r="DL121" s="627">
        <f t="shared" si="1203"/>
        <v>1051</v>
      </c>
      <c r="DM121" s="628">
        <f t="shared" si="1204"/>
        <v>1021</v>
      </c>
      <c r="DN121" s="625">
        <f t="shared" si="1205"/>
        <v>1100</v>
      </c>
      <c r="DO121" s="629">
        <v>1042</v>
      </c>
      <c r="DP121" s="630">
        <f t="shared" si="1206"/>
        <v>1057</v>
      </c>
      <c r="DQ121" s="625">
        <f t="shared" si="1207"/>
        <v>948</v>
      </c>
      <c r="DR121" s="631">
        <v>906</v>
      </c>
      <c r="DS121" s="632">
        <v>737</v>
      </c>
      <c r="DT121" s="633">
        <v>880</v>
      </c>
      <c r="DU121" s="634">
        <v>844</v>
      </c>
      <c r="DV121" s="635">
        <v>284</v>
      </c>
      <c r="DW121" s="636">
        <v>220</v>
      </c>
      <c r="DX121" s="637">
        <v>198</v>
      </c>
      <c r="DY121" s="635">
        <v>290</v>
      </c>
      <c r="DZ121" s="636">
        <v>153</v>
      </c>
      <c r="EA121" s="638">
        <v>142</v>
      </c>
      <c r="EB121" s="639">
        <v>767</v>
      </c>
      <c r="EC121" s="636">
        <v>795</v>
      </c>
      <c r="ED121" s="640">
        <v>764</v>
      </c>
      <c r="EE121" s="641">
        <f t="shared" si="1006"/>
        <v>12</v>
      </c>
      <c r="EF121" s="642">
        <f t="shared" si="1007"/>
        <v>29</v>
      </c>
      <c r="EG121" s="643">
        <f t="shared" si="1008"/>
        <v>26</v>
      </c>
      <c r="EH121" s="620">
        <f t="shared" si="1208"/>
        <v>6</v>
      </c>
      <c r="EI121" s="644">
        <f t="shared" si="1209"/>
        <v>6</v>
      </c>
      <c r="EJ121" s="645">
        <f t="shared" si="1210"/>
        <v>9</v>
      </c>
      <c r="EK121" s="643">
        <f t="shared" si="1211"/>
        <v>19</v>
      </c>
      <c r="EL121" s="646">
        <v>18</v>
      </c>
      <c r="EM121" s="645">
        <f t="shared" si="1212"/>
        <v>3</v>
      </c>
      <c r="EN121" s="642">
        <f t="shared" si="1213"/>
        <v>10</v>
      </c>
      <c r="EO121" s="646">
        <v>8</v>
      </c>
      <c r="EP121" s="647">
        <v>6</v>
      </c>
      <c r="EQ121" s="648">
        <v>10</v>
      </c>
      <c r="ER121" s="649">
        <v>9</v>
      </c>
      <c r="ES121" s="650">
        <v>3</v>
      </c>
      <c r="ET121" s="651">
        <v>9</v>
      </c>
      <c r="EU121" s="646">
        <v>9</v>
      </c>
      <c r="EV121" s="647">
        <v>0</v>
      </c>
      <c r="EW121" s="648">
        <v>1</v>
      </c>
      <c r="EX121" s="652">
        <v>1</v>
      </c>
      <c r="EY121" s="653">
        <v>3</v>
      </c>
      <c r="EZ121" s="648">
        <v>9</v>
      </c>
      <c r="FA121" s="654">
        <v>7</v>
      </c>
      <c r="FB121" s="641">
        <f t="shared" si="1009"/>
        <v>652</v>
      </c>
      <c r="FC121" s="655">
        <f t="shared" si="1010"/>
        <v>738</v>
      </c>
      <c r="FD121" s="656">
        <f t="shared" si="1011"/>
        <v>708</v>
      </c>
      <c r="FE121" s="657">
        <f t="shared" si="1214"/>
        <v>299</v>
      </c>
      <c r="FF121" s="657">
        <f t="shared" si="1215"/>
        <v>353</v>
      </c>
      <c r="FG121" s="645">
        <f t="shared" si="1216"/>
        <v>309</v>
      </c>
      <c r="FH121" s="656">
        <f t="shared" si="1217"/>
        <v>372</v>
      </c>
      <c r="FI121" s="658">
        <v>356</v>
      </c>
      <c r="FJ121" s="659">
        <f t="shared" si="1218"/>
        <v>343</v>
      </c>
      <c r="FK121" s="655">
        <f t="shared" si="1219"/>
        <v>366</v>
      </c>
      <c r="FL121" s="660">
        <v>352</v>
      </c>
      <c r="FM121" s="661">
        <v>190</v>
      </c>
      <c r="FN121" s="662">
        <v>227</v>
      </c>
      <c r="FO121" s="619">
        <v>219</v>
      </c>
      <c r="FP121" s="663">
        <v>119</v>
      </c>
      <c r="FQ121" s="662">
        <v>145</v>
      </c>
      <c r="FR121" s="619">
        <v>137</v>
      </c>
      <c r="FS121" s="663">
        <v>109</v>
      </c>
      <c r="FT121" s="662">
        <v>105</v>
      </c>
      <c r="FU121" s="664">
        <v>99</v>
      </c>
      <c r="FV121" s="665">
        <v>234</v>
      </c>
      <c r="FW121" s="662">
        <v>261</v>
      </c>
      <c r="FX121" s="666">
        <v>253</v>
      </c>
      <c r="FY121" s="641">
        <f t="shared" si="1012"/>
        <v>2273</v>
      </c>
      <c r="FZ121" s="667">
        <f t="shared" si="1013"/>
        <v>2938</v>
      </c>
      <c r="GA121" s="668">
        <f t="shared" si="1014"/>
        <v>2738</v>
      </c>
      <c r="GB121" s="620">
        <f t="shared" si="1220"/>
        <v>708</v>
      </c>
      <c r="GC121" s="620">
        <f t="shared" si="1221"/>
        <v>1565</v>
      </c>
      <c r="GD121" s="645">
        <f t="shared" si="1222"/>
        <v>1921</v>
      </c>
      <c r="GE121" s="668">
        <f t="shared" si="1223"/>
        <v>2499</v>
      </c>
      <c r="GF121" s="669">
        <v>2329</v>
      </c>
      <c r="GG121" s="670">
        <f t="shared" si="1224"/>
        <v>352</v>
      </c>
      <c r="GH121" s="667">
        <f t="shared" si="1225"/>
        <v>439</v>
      </c>
      <c r="GI121" s="671">
        <v>409</v>
      </c>
      <c r="GJ121" s="672">
        <v>575</v>
      </c>
      <c r="GK121" s="673">
        <v>803</v>
      </c>
      <c r="GL121" s="674">
        <v>749</v>
      </c>
      <c r="GM121" s="675">
        <v>1346</v>
      </c>
      <c r="GN121" s="673">
        <v>1696</v>
      </c>
      <c r="GO121" s="676">
        <v>1580</v>
      </c>
      <c r="GP121" s="675">
        <v>133</v>
      </c>
      <c r="GQ121" s="673">
        <v>178</v>
      </c>
      <c r="GR121" s="677">
        <v>163</v>
      </c>
      <c r="GS121" s="672">
        <v>219</v>
      </c>
      <c r="GT121" s="673">
        <v>261</v>
      </c>
      <c r="GU121" s="678">
        <v>246</v>
      </c>
      <c r="GV121" s="641">
        <f t="shared" si="1015"/>
        <v>95</v>
      </c>
      <c r="GW121" s="679">
        <f t="shared" si="1016"/>
        <v>106</v>
      </c>
      <c r="GX121" s="680">
        <f t="shared" si="1017"/>
        <v>93</v>
      </c>
      <c r="GY121" s="620">
        <f t="shared" si="1226"/>
        <v>47</v>
      </c>
      <c r="GZ121" s="620">
        <f t="shared" si="1227"/>
        <v>48</v>
      </c>
      <c r="HA121" s="645">
        <f t="shared" si="1228"/>
        <v>48</v>
      </c>
      <c r="HB121" s="680">
        <f t="shared" si="1229"/>
        <v>52</v>
      </c>
      <c r="HC121" s="681">
        <f t="shared" si="1018"/>
        <v>45</v>
      </c>
      <c r="HD121" s="645">
        <f t="shared" si="1230"/>
        <v>47</v>
      </c>
      <c r="HE121" s="680">
        <f t="shared" si="1231"/>
        <v>54</v>
      </c>
      <c r="HF121" s="682">
        <f t="shared" si="1127"/>
        <v>48</v>
      </c>
      <c r="HG121" s="683">
        <v>36</v>
      </c>
      <c r="HH121" s="591">
        <v>39</v>
      </c>
      <c r="HI121" s="684">
        <v>34</v>
      </c>
      <c r="HJ121" s="685">
        <v>12</v>
      </c>
      <c r="HK121" s="591">
        <v>13</v>
      </c>
      <c r="HL121" s="684">
        <v>11</v>
      </c>
      <c r="HM121" s="685">
        <v>11</v>
      </c>
      <c r="HN121" s="591">
        <v>17</v>
      </c>
      <c r="HO121" s="686">
        <v>17</v>
      </c>
      <c r="HP121" s="683">
        <v>36</v>
      </c>
      <c r="HQ121" s="591">
        <v>37</v>
      </c>
      <c r="HR121" s="687">
        <v>31</v>
      </c>
      <c r="HS121" s="688">
        <f t="shared" si="1232"/>
        <v>1204</v>
      </c>
      <c r="HT121" s="689">
        <f t="shared" si="1233"/>
        <v>1550</v>
      </c>
      <c r="HU121" s="690">
        <f t="shared" si="1234"/>
        <v>1434</v>
      </c>
      <c r="HV121" s="620">
        <f t="shared" si="1235"/>
        <v>389</v>
      </c>
      <c r="HW121" s="691">
        <f t="shared" si="1236"/>
        <v>815</v>
      </c>
      <c r="HX121" s="645">
        <f t="shared" si="1237"/>
        <v>689</v>
      </c>
      <c r="HY121" s="690">
        <f t="shared" si="1238"/>
        <v>999</v>
      </c>
      <c r="HZ121" s="692">
        <v>873</v>
      </c>
      <c r="IA121" s="645">
        <f t="shared" si="1239"/>
        <v>515</v>
      </c>
      <c r="IB121" s="690">
        <f t="shared" si="1239"/>
        <v>551</v>
      </c>
      <c r="IC121" s="693">
        <v>561</v>
      </c>
      <c r="ID121" s="694">
        <v>161</v>
      </c>
      <c r="IE121" s="695">
        <v>147</v>
      </c>
      <c r="IF121" s="692">
        <v>129</v>
      </c>
      <c r="IG121" s="696">
        <v>528</v>
      </c>
      <c r="IH121" s="695">
        <v>852</v>
      </c>
      <c r="II121" s="692">
        <v>744</v>
      </c>
      <c r="IJ121" s="696">
        <v>228</v>
      </c>
      <c r="IK121" s="695">
        <v>228</v>
      </c>
      <c r="IL121" s="697">
        <v>208</v>
      </c>
      <c r="IM121" s="696">
        <v>287</v>
      </c>
      <c r="IN121" s="695">
        <v>323</v>
      </c>
      <c r="IO121" s="698">
        <v>353</v>
      </c>
      <c r="IP121" s="1943">
        <f t="shared" si="1240"/>
        <v>20704</v>
      </c>
      <c r="IQ121" s="3216">
        <f t="shared" si="1241"/>
        <v>5002</v>
      </c>
      <c r="IR121" s="3230">
        <v>1683</v>
      </c>
      <c r="IS121" s="3231">
        <v>3319</v>
      </c>
      <c r="IT121" s="3216">
        <f t="shared" si="1242"/>
        <v>2981</v>
      </c>
      <c r="IU121" s="3230">
        <v>851</v>
      </c>
      <c r="IV121" s="3231">
        <v>2130</v>
      </c>
      <c r="IW121" s="3216">
        <f t="shared" si="1243"/>
        <v>4347</v>
      </c>
      <c r="IX121" s="3230">
        <v>844</v>
      </c>
      <c r="IY121" s="3231">
        <v>3503</v>
      </c>
      <c r="IZ121" s="3216">
        <f t="shared" si="1244"/>
        <v>2755</v>
      </c>
      <c r="JA121" s="3230">
        <v>685</v>
      </c>
      <c r="JB121" s="3231">
        <v>2070</v>
      </c>
      <c r="JC121" s="3216">
        <f t="shared" si="1245"/>
        <v>2078</v>
      </c>
      <c r="JD121" s="3230">
        <v>924</v>
      </c>
      <c r="JE121" s="3231">
        <v>1154</v>
      </c>
      <c r="JF121" s="3216">
        <f t="shared" si="1246"/>
        <v>3541</v>
      </c>
      <c r="JG121" s="3230">
        <v>1750</v>
      </c>
      <c r="JH121" s="3232">
        <v>1791</v>
      </c>
      <c r="JI121" s="87"/>
      <c r="JJ121" s="970" t="s">
        <v>368</v>
      </c>
      <c r="JK121" s="971" t="s">
        <v>368</v>
      </c>
      <c r="JL121" s="972" t="s">
        <v>751</v>
      </c>
      <c r="JM121" s="973">
        <f t="shared" si="982"/>
        <v>2.5957738468493428E-3</v>
      </c>
      <c r="JN121" s="974">
        <f t="shared" si="983"/>
        <v>2.3833043260109445E-3</v>
      </c>
      <c r="JO121" s="975">
        <f t="shared" si="984"/>
        <v>2.4675922879515695E-3</v>
      </c>
      <c r="JP121" s="976">
        <f t="shared" si="985"/>
        <v>2.5042138213339756E-3</v>
      </c>
      <c r="JQ121" s="977">
        <f t="shared" si="986"/>
        <v>2.720993511477011E-3</v>
      </c>
      <c r="JR121" s="976">
        <f t="shared" si="987"/>
        <v>2.6936026936026937E-3</v>
      </c>
      <c r="JS121" s="978">
        <f t="shared" si="1163"/>
        <v>2.0736253494874183E-2</v>
      </c>
      <c r="JT121" s="979">
        <f t="shared" si="1164"/>
        <v>1.9141166099987408E-2</v>
      </c>
      <c r="JU121" s="980">
        <f t="shared" si="1165"/>
        <v>1.9687623047644046E-2</v>
      </c>
      <c r="JV121" s="981">
        <f t="shared" si="1166"/>
        <v>2.0659515295987287E-2</v>
      </c>
      <c r="JW121" s="980">
        <f t="shared" si="1167"/>
        <v>2.2497836746466687E-2</v>
      </c>
      <c r="JX121" s="982">
        <f t="shared" si="1168"/>
        <v>2.2238478419897584E-2</v>
      </c>
      <c r="JY121" s="978">
        <f t="shared" si="1247"/>
        <v>2.0736253494874183E-2</v>
      </c>
      <c r="JZ121" s="979">
        <f t="shared" si="1248"/>
        <v>1.9141166099987408E-2</v>
      </c>
      <c r="KA121" s="977">
        <f t="shared" si="1249"/>
        <v>1.9687623047644046E-2</v>
      </c>
      <c r="KB121" s="976">
        <f t="shared" si="1250"/>
        <v>2.0659515295987287E-2</v>
      </c>
      <c r="KC121" s="977">
        <f t="shared" si="1251"/>
        <v>2.2497836746466687E-2</v>
      </c>
      <c r="KD121" s="983">
        <f t="shared" si="1252"/>
        <v>2.2238478419897584E-2</v>
      </c>
      <c r="KE121" s="984">
        <f t="shared" si="1253"/>
        <v>178</v>
      </c>
      <c r="KF121" s="985"/>
      <c r="KG121" s="986">
        <f t="shared" si="988"/>
        <v>0.17105263157894735</v>
      </c>
      <c r="KH121" s="3300">
        <f t="shared" si="989"/>
        <v>26</v>
      </c>
      <c r="KI121" s="987">
        <f t="shared" si="1254"/>
        <v>152</v>
      </c>
      <c r="KJ121" s="988" t="s">
        <v>353</v>
      </c>
      <c r="KK121" s="989">
        <f t="shared" si="1019"/>
        <v>1.3333333333333419E-2</v>
      </c>
      <c r="KL121" s="990">
        <v>150</v>
      </c>
      <c r="KM121" s="991" t="s">
        <v>353</v>
      </c>
      <c r="KN121" s="992">
        <f t="shared" si="1020"/>
        <v>-3.8461538461538436E-2</v>
      </c>
      <c r="KO121" s="993">
        <v>156</v>
      </c>
      <c r="KP121" s="991"/>
      <c r="KQ121" s="994">
        <f t="shared" si="1021"/>
        <v>0</v>
      </c>
      <c r="KR121" s="993">
        <v>156</v>
      </c>
      <c r="KS121" s="991"/>
      <c r="KT121" s="994">
        <f t="shared" si="1022"/>
        <v>2.6315789473684292E-2</v>
      </c>
      <c r="KU121" s="993">
        <v>152</v>
      </c>
      <c r="KV121" s="995"/>
      <c r="KW121" s="2769">
        <f t="shared" si="1255"/>
        <v>13</v>
      </c>
      <c r="KX121" s="2770">
        <f t="shared" si="1023"/>
        <v>0.18181818181818188</v>
      </c>
      <c r="KY121" s="2771">
        <f t="shared" si="1024"/>
        <v>2</v>
      </c>
      <c r="KZ121" s="2964">
        <f t="shared" si="1256"/>
        <v>11</v>
      </c>
      <c r="LA121" s="2770">
        <f t="shared" si="1025"/>
        <v>0</v>
      </c>
      <c r="LB121" s="2771">
        <f t="shared" si="1026"/>
        <v>0</v>
      </c>
      <c r="LC121" s="2950">
        <f t="shared" si="1039"/>
        <v>11</v>
      </c>
      <c r="LD121" s="996">
        <v>10</v>
      </c>
      <c r="LE121" s="997">
        <v>9</v>
      </c>
      <c r="LF121" s="2716">
        <v>7</v>
      </c>
      <c r="LG121" s="996">
        <v>3</v>
      </c>
      <c r="LH121" s="2699">
        <v>2</v>
      </c>
      <c r="LI121" s="998">
        <v>4</v>
      </c>
      <c r="LJ121" s="996"/>
      <c r="LK121" s="2699"/>
      <c r="LL121" s="2700"/>
      <c r="LM121" s="2769">
        <f t="shared" si="1040"/>
        <v>165</v>
      </c>
      <c r="LN121" s="2770">
        <f t="shared" si="1027"/>
        <v>0.17021276595744683</v>
      </c>
      <c r="LO121" s="2771">
        <f t="shared" si="1028"/>
        <v>24</v>
      </c>
      <c r="LP121" s="2772">
        <f t="shared" si="1041"/>
        <v>141</v>
      </c>
      <c r="LQ121" s="2770">
        <f t="shared" si="1029"/>
        <v>1.4388489208633004E-2</v>
      </c>
      <c r="LR121" s="2771">
        <f t="shared" si="1042"/>
        <v>2</v>
      </c>
      <c r="LS121" s="2773">
        <f t="shared" si="1257"/>
        <v>139</v>
      </c>
      <c r="LT121" s="2835">
        <v>58</v>
      </c>
      <c r="LU121" s="1000">
        <v>52</v>
      </c>
      <c r="LV121" s="1001">
        <v>44</v>
      </c>
      <c r="LW121" s="999">
        <v>18</v>
      </c>
      <c r="LX121" s="1000">
        <v>16</v>
      </c>
      <c r="LY121" s="1002">
        <v>18</v>
      </c>
      <c r="LZ121" s="999"/>
      <c r="MA121" s="1000"/>
      <c r="MB121" s="1002"/>
      <c r="MC121" s="999">
        <v>9</v>
      </c>
      <c r="MD121" s="1003">
        <v>12</v>
      </c>
      <c r="ME121" s="1002">
        <v>13</v>
      </c>
      <c r="MF121" s="999"/>
      <c r="MG121" s="1000"/>
      <c r="MH121" s="1002"/>
      <c r="MI121" s="999">
        <v>80</v>
      </c>
      <c r="MJ121" s="1003">
        <v>61</v>
      </c>
      <c r="MK121" s="1004" t="s">
        <v>353</v>
      </c>
      <c r="ML121" s="2861">
        <v>64</v>
      </c>
      <c r="MM121" s="2869" t="s">
        <v>353</v>
      </c>
      <c r="MN121" s="1005">
        <v>0</v>
      </c>
      <c r="MO121" s="2770" t="str">
        <f t="shared" si="1030"/>
        <v>-</v>
      </c>
      <c r="MP121" s="2771">
        <f t="shared" si="1031"/>
        <v>0</v>
      </c>
      <c r="MQ121" s="1006"/>
      <c r="MR121" s="3183"/>
      <c r="MS121" s="2770" t="str">
        <f t="shared" si="990"/>
        <v>-</v>
      </c>
      <c r="MT121" s="2771">
        <f t="shared" si="991"/>
        <v>0</v>
      </c>
      <c r="MU121" s="3145"/>
      <c r="MV121" s="3162"/>
      <c r="MW121" s="1007">
        <f t="shared" si="1258"/>
        <v>178</v>
      </c>
      <c r="MX121" s="1130">
        <v>1</v>
      </c>
      <c r="MY121" s="1008">
        <v>0</v>
      </c>
      <c r="MZ121" s="1009">
        <v>0</v>
      </c>
      <c r="NA121" s="1008">
        <v>1</v>
      </c>
      <c r="NB121" s="1009">
        <v>7</v>
      </c>
      <c r="NC121" s="1008">
        <v>0</v>
      </c>
      <c r="ND121" s="1009">
        <v>11</v>
      </c>
      <c r="NE121" s="1008">
        <v>6</v>
      </c>
      <c r="NF121" s="1009">
        <v>35</v>
      </c>
      <c r="NG121" s="1008">
        <v>6</v>
      </c>
      <c r="NH121" s="1008">
        <v>13</v>
      </c>
      <c r="NI121" s="1008">
        <v>5</v>
      </c>
      <c r="NJ121" s="1008">
        <v>30</v>
      </c>
      <c r="NK121" s="1008">
        <v>42</v>
      </c>
      <c r="NL121" s="1008">
        <v>4</v>
      </c>
      <c r="NM121" s="1008">
        <v>10</v>
      </c>
      <c r="NN121" s="1008">
        <v>1</v>
      </c>
      <c r="NO121" s="1008">
        <v>5</v>
      </c>
      <c r="NP121" s="1008">
        <v>0</v>
      </c>
      <c r="NQ121" s="1008">
        <v>0</v>
      </c>
      <c r="NR121" s="1131">
        <v>1</v>
      </c>
    </row>
    <row r="122" spans="1:382" s="91" customFormat="1" ht="20.100000000000001" customHeight="1">
      <c r="A122" s="782"/>
      <c r="B122" s="783" t="s">
        <v>610</v>
      </c>
      <c r="C122" s="783"/>
      <c r="D122" s="784" t="s">
        <v>138</v>
      </c>
      <c r="E122" s="785" t="s">
        <v>368</v>
      </c>
      <c r="F122" s="786" t="s">
        <v>368</v>
      </c>
      <c r="G122" s="787" t="s">
        <v>368</v>
      </c>
      <c r="H122" s="788">
        <f t="shared" si="969"/>
        <v>7.2711066328211291E-3</v>
      </c>
      <c r="I122" s="789">
        <f t="shared" si="970"/>
        <v>7.3545832627995899E-3</v>
      </c>
      <c r="J122" s="790">
        <f t="shared" si="971"/>
        <v>7.1816302636812301E-3</v>
      </c>
      <c r="K122" s="791">
        <f t="shared" si="1262"/>
        <v>7.3324161118660663E-3</v>
      </c>
      <c r="L122" s="792">
        <f t="shared" si="1263"/>
        <v>6.0602244093489613E-3</v>
      </c>
      <c r="M122" s="793">
        <f t="shared" si="1264"/>
        <v>5.9444763992447473E-3</v>
      </c>
      <c r="N122" s="794">
        <f t="shared" si="1150"/>
        <v>1.9645785297388311E-2</v>
      </c>
      <c r="O122" s="795">
        <f t="shared" si="1172"/>
        <v>1.9482269324373257E-2</v>
      </c>
      <c r="P122" s="796">
        <f t="shared" si="1173"/>
        <v>1.8979136485243266E-2</v>
      </c>
      <c r="Q122" s="797">
        <f t="shared" si="1174"/>
        <v>1.9064056196203018E-2</v>
      </c>
      <c r="R122" s="796">
        <f t="shared" si="1175"/>
        <v>1.5644615037254461E-2</v>
      </c>
      <c r="S122" s="798">
        <f t="shared" si="1176"/>
        <v>1.5385037547906738E-2</v>
      </c>
      <c r="T122" s="794">
        <f t="shared" si="1177"/>
        <v>2.2645909324629992E-2</v>
      </c>
      <c r="U122" s="795">
        <f t="shared" si="1178"/>
        <v>2.2426382382663781E-2</v>
      </c>
      <c r="V122" s="790">
        <f t="shared" si="1179"/>
        <v>2.1835984359069818E-2</v>
      </c>
      <c r="W122" s="799">
        <f t="shared" si="1180"/>
        <v>2.1789881312871132E-2</v>
      </c>
      <c r="X122" s="790">
        <f t="shared" si="1181"/>
        <v>1.7837238098425308E-2</v>
      </c>
      <c r="Y122" s="800">
        <f t="shared" si="1182"/>
        <v>1.7502100616267485E-2</v>
      </c>
      <c r="Z122" s="2045">
        <f t="shared" si="1032"/>
        <v>9381</v>
      </c>
      <c r="AA122" s="2194">
        <f t="shared" si="1061"/>
        <v>1.3723795115625714E-2</v>
      </c>
      <c r="AB122" s="2195">
        <f t="shared" si="972"/>
        <v>127</v>
      </c>
      <c r="AC122" s="2034">
        <f t="shared" si="1261"/>
        <v>9254</v>
      </c>
      <c r="AD122" s="801">
        <f t="shared" si="1062"/>
        <v>3.120124804992197E-2</v>
      </c>
      <c r="AE122" s="2018">
        <f t="shared" si="973"/>
        <v>280</v>
      </c>
      <c r="AF122" s="802" t="s">
        <v>156</v>
      </c>
      <c r="AG122" s="801">
        <f t="shared" si="974"/>
        <v>3.4944066428324261E-2</v>
      </c>
      <c r="AH122" s="2054">
        <v>8671</v>
      </c>
      <c r="AI122" s="801">
        <f t="shared" si="975"/>
        <v>0.25140712945590993</v>
      </c>
      <c r="AJ122" s="803">
        <v>6929</v>
      </c>
      <c r="AK122" s="804">
        <f t="shared" si="992"/>
        <v>2.9875148632580339E-2</v>
      </c>
      <c r="AL122" s="2054">
        <v>6728</v>
      </c>
      <c r="AM122" s="805">
        <f t="shared" si="993"/>
        <v>2.7646250190927146E-2</v>
      </c>
      <c r="AN122" s="2069">
        <v>6547</v>
      </c>
      <c r="AO122" s="801">
        <f t="shared" si="976"/>
        <v>4.2515923566879055E-2</v>
      </c>
      <c r="AP122" s="2054">
        <v>6280</v>
      </c>
      <c r="AQ122" s="805">
        <f t="shared" si="977"/>
        <v>4.8064085447262928E-2</v>
      </c>
      <c r="AR122" s="2069">
        <v>5992</v>
      </c>
      <c r="AS122" s="801">
        <f t="shared" si="978"/>
        <v>-0.15736183377865276</v>
      </c>
      <c r="AT122" s="2054">
        <v>7111</v>
      </c>
      <c r="AU122" s="805" t="str">
        <f t="shared" si="979"/>
        <v>-</v>
      </c>
      <c r="AV122" s="2069" t="s">
        <v>368</v>
      </c>
      <c r="AW122" s="801" t="str">
        <f t="shared" si="980"/>
        <v>-</v>
      </c>
      <c r="AX122" s="2054" t="s">
        <v>368</v>
      </c>
      <c r="AY122" s="805" t="str">
        <f t="shared" si="994"/>
        <v>-</v>
      </c>
      <c r="AZ122" s="2083" t="s">
        <v>368</v>
      </c>
      <c r="BA122" s="2094">
        <f t="shared" si="1033"/>
        <v>3478</v>
      </c>
      <c r="BB122" s="2104">
        <f t="shared" si="1183"/>
        <v>3432</v>
      </c>
      <c r="BC122" s="2113">
        <v>3337</v>
      </c>
      <c r="BD122" s="806">
        <f t="shared" si="1184"/>
        <v>5903</v>
      </c>
      <c r="BE122" s="807">
        <f t="shared" si="1185"/>
        <v>5822</v>
      </c>
      <c r="BF122" s="2137">
        <v>5637</v>
      </c>
      <c r="BG122" s="2147">
        <f t="shared" si="1186"/>
        <v>6169</v>
      </c>
      <c r="BH122" s="806">
        <f t="shared" si="1187"/>
        <v>2105</v>
      </c>
      <c r="BI122" s="806">
        <f t="shared" si="1188"/>
        <v>4064</v>
      </c>
      <c r="BJ122" s="806">
        <f t="shared" si="1189"/>
        <v>3212</v>
      </c>
      <c r="BK122" s="806">
        <f t="shared" si="1190"/>
        <v>1373</v>
      </c>
      <c r="BL122" s="808">
        <f t="shared" si="1191"/>
        <v>1839</v>
      </c>
      <c r="BM122" s="2127">
        <f t="shared" si="1034"/>
        <v>9381</v>
      </c>
      <c r="BN122" s="3275"/>
      <c r="BO122" s="881"/>
      <c r="BP122" s="811">
        <f t="shared" si="1059"/>
        <v>4985</v>
      </c>
      <c r="BQ122" s="2166">
        <f t="shared" si="981"/>
        <v>2.1307109198934748E-2</v>
      </c>
      <c r="BR122" s="2167">
        <f t="shared" si="1035"/>
        <v>104</v>
      </c>
      <c r="BS122" s="813">
        <f t="shared" si="995"/>
        <v>4881</v>
      </c>
      <c r="BT122" s="812">
        <f t="shared" si="996"/>
        <v>1.7510944340212609E-2</v>
      </c>
      <c r="BU122" s="814">
        <v>4797</v>
      </c>
      <c r="BV122" s="812">
        <f t="shared" si="997"/>
        <v>3.1391098688454022E-2</v>
      </c>
      <c r="BW122" s="814">
        <v>4651</v>
      </c>
      <c r="BX122" s="812">
        <f t="shared" si="998"/>
        <v>0.15438073963762711</v>
      </c>
      <c r="BY122" s="815">
        <v>4029</v>
      </c>
      <c r="BZ122" s="816">
        <f t="shared" si="1036"/>
        <v>1540</v>
      </c>
      <c r="CA122" s="817">
        <v>1502</v>
      </c>
      <c r="CB122" s="911">
        <v>1488</v>
      </c>
      <c r="CC122" s="819">
        <f t="shared" si="1037"/>
        <v>3445</v>
      </c>
      <c r="CD122" s="820">
        <v>3379</v>
      </c>
      <c r="CE122" s="911">
        <v>3309</v>
      </c>
      <c r="CF122" s="821">
        <f t="shared" si="1260"/>
        <v>3022</v>
      </c>
      <c r="CG122" s="822">
        <v>630</v>
      </c>
      <c r="CH122" s="823">
        <v>2392</v>
      </c>
      <c r="CI122" s="821">
        <f t="shared" si="1060"/>
        <v>1963</v>
      </c>
      <c r="CJ122" s="823">
        <v>910</v>
      </c>
      <c r="CK122" s="824">
        <v>1053</v>
      </c>
      <c r="CL122" s="825">
        <f t="shared" si="800"/>
        <v>4396</v>
      </c>
      <c r="CM122" s="826">
        <f t="shared" si="999"/>
        <v>5.2595472215870576E-3</v>
      </c>
      <c r="CN122" s="2008">
        <f t="shared" si="1000"/>
        <v>23</v>
      </c>
      <c r="CO122" s="827">
        <f t="shared" si="1001"/>
        <v>4373</v>
      </c>
      <c r="CP122" s="828">
        <f t="shared" si="1002"/>
        <v>4.6923629399090228E-2</v>
      </c>
      <c r="CQ122" s="829">
        <v>4177</v>
      </c>
      <c r="CR122" s="830">
        <f t="shared" si="1003"/>
        <v>3.9054726368159098E-2</v>
      </c>
      <c r="CS122" s="829">
        <v>4020</v>
      </c>
      <c r="CT122" s="830">
        <f t="shared" si="1003"/>
        <v>0.38620689655172424</v>
      </c>
      <c r="CU122" s="831">
        <v>2900</v>
      </c>
      <c r="CV122" s="832">
        <f t="shared" si="1259"/>
        <v>1938</v>
      </c>
      <c r="CW122" s="833">
        <f t="shared" si="1192"/>
        <v>1930</v>
      </c>
      <c r="CX122" s="900">
        <v>2728</v>
      </c>
      <c r="CY122" s="835">
        <f t="shared" si="1193"/>
        <v>2458</v>
      </c>
      <c r="CZ122" s="836">
        <f t="shared" si="1194"/>
        <v>2443</v>
      </c>
      <c r="DA122" s="901">
        <v>2328</v>
      </c>
      <c r="DB122" s="821">
        <f t="shared" si="1195"/>
        <v>3147</v>
      </c>
      <c r="DC122" s="821">
        <f t="shared" si="1196"/>
        <v>1475</v>
      </c>
      <c r="DD122" s="838">
        <f t="shared" si="1197"/>
        <v>1672</v>
      </c>
      <c r="DE122" s="821">
        <f t="shared" si="1198"/>
        <v>1249</v>
      </c>
      <c r="DF122" s="838">
        <f t="shared" si="1199"/>
        <v>463</v>
      </c>
      <c r="DG122" s="1142">
        <f t="shared" si="1200"/>
        <v>786</v>
      </c>
      <c r="DH122" s="1148">
        <f t="shared" si="1201"/>
        <v>1307</v>
      </c>
      <c r="DI122" s="833">
        <f t="shared" si="1004"/>
        <v>1265</v>
      </c>
      <c r="DJ122" s="841">
        <f t="shared" si="1005"/>
        <v>1241</v>
      </c>
      <c r="DK122" s="840">
        <f t="shared" si="1202"/>
        <v>693</v>
      </c>
      <c r="DL122" s="840">
        <f t="shared" si="1203"/>
        <v>614</v>
      </c>
      <c r="DM122" s="840">
        <f t="shared" si="1204"/>
        <v>826</v>
      </c>
      <c r="DN122" s="833">
        <f t="shared" si="1205"/>
        <v>803</v>
      </c>
      <c r="DO122" s="842">
        <v>818</v>
      </c>
      <c r="DP122" s="843">
        <f t="shared" si="1206"/>
        <v>481</v>
      </c>
      <c r="DQ122" s="833">
        <f t="shared" si="1207"/>
        <v>462</v>
      </c>
      <c r="DR122" s="886">
        <v>423</v>
      </c>
      <c r="DS122" s="887">
        <v>541</v>
      </c>
      <c r="DT122" s="888">
        <v>532</v>
      </c>
      <c r="DU122" s="889">
        <v>532</v>
      </c>
      <c r="DV122" s="848">
        <v>285</v>
      </c>
      <c r="DW122" s="807">
        <v>271</v>
      </c>
      <c r="DX122" s="890">
        <v>286</v>
      </c>
      <c r="DY122" s="848">
        <v>152</v>
      </c>
      <c r="DZ122" s="807">
        <v>139</v>
      </c>
      <c r="EA122" s="891">
        <v>124</v>
      </c>
      <c r="EB122" s="851">
        <v>329</v>
      </c>
      <c r="EC122" s="807">
        <v>323</v>
      </c>
      <c r="ED122" s="892">
        <v>299</v>
      </c>
      <c r="EE122" s="853">
        <f t="shared" si="1006"/>
        <v>3</v>
      </c>
      <c r="EF122" s="854">
        <f t="shared" si="1007"/>
        <v>2</v>
      </c>
      <c r="EG122" s="855">
        <f t="shared" si="1008"/>
        <v>3</v>
      </c>
      <c r="EH122" s="835">
        <f t="shared" si="1208"/>
        <v>3</v>
      </c>
      <c r="EI122" s="853">
        <f t="shared" si="1209"/>
        <v>0</v>
      </c>
      <c r="EJ122" s="835">
        <f t="shared" si="1210"/>
        <v>3</v>
      </c>
      <c r="EK122" s="855">
        <f t="shared" si="1211"/>
        <v>2</v>
      </c>
      <c r="EL122" s="886">
        <v>3</v>
      </c>
      <c r="EM122" s="835">
        <f t="shared" si="1212"/>
        <v>0</v>
      </c>
      <c r="EN122" s="854">
        <f t="shared" si="1213"/>
        <v>0</v>
      </c>
      <c r="EO122" s="886">
        <v>0</v>
      </c>
      <c r="EP122" s="856">
        <v>3</v>
      </c>
      <c r="EQ122" s="807">
        <v>2</v>
      </c>
      <c r="ER122" s="884">
        <v>2</v>
      </c>
      <c r="ES122" s="857">
        <v>0</v>
      </c>
      <c r="ET122" s="858">
        <v>0</v>
      </c>
      <c r="EU122" s="886">
        <v>1</v>
      </c>
      <c r="EV122" s="856">
        <v>0</v>
      </c>
      <c r="EW122" s="807">
        <v>0</v>
      </c>
      <c r="EX122" s="891">
        <v>0</v>
      </c>
      <c r="EY122" s="851">
        <v>0</v>
      </c>
      <c r="EZ122" s="807">
        <v>0</v>
      </c>
      <c r="FA122" s="892">
        <v>0</v>
      </c>
      <c r="FB122" s="853">
        <f t="shared" si="1009"/>
        <v>274</v>
      </c>
      <c r="FC122" s="854">
        <f t="shared" si="1010"/>
        <v>268</v>
      </c>
      <c r="FD122" s="855">
        <f t="shared" si="1011"/>
        <v>262</v>
      </c>
      <c r="FE122" s="835">
        <f t="shared" si="1214"/>
        <v>149</v>
      </c>
      <c r="FF122" s="835">
        <f t="shared" si="1215"/>
        <v>125</v>
      </c>
      <c r="FG122" s="835">
        <f t="shared" si="1216"/>
        <v>167</v>
      </c>
      <c r="FH122" s="855">
        <f t="shared" si="1217"/>
        <v>159</v>
      </c>
      <c r="FI122" s="783">
        <v>160</v>
      </c>
      <c r="FJ122" s="860">
        <f t="shared" si="1218"/>
        <v>107</v>
      </c>
      <c r="FK122" s="854">
        <f t="shared" si="1219"/>
        <v>109</v>
      </c>
      <c r="FL122" s="893">
        <v>102</v>
      </c>
      <c r="FM122" s="856">
        <v>111</v>
      </c>
      <c r="FN122" s="807">
        <v>108</v>
      </c>
      <c r="FO122" s="884">
        <v>110</v>
      </c>
      <c r="FP122" s="848">
        <v>56</v>
      </c>
      <c r="FQ122" s="807">
        <v>51</v>
      </c>
      <c r="FR122" s="884">
        <v>50</v>
      </c>
      <c r="FS122" s="848">
        <v>38</v>
      </c>
      <c r="FT122" s="807">
        <v>39</v>
      </c>
      <c r="FU122" s="891">
        <v>34</v>
      </c>
      <c r="FV122" s="851">
        <v>69</v>
      </c>
      <c r="FW122" s="807">
        <v>70</v>
      </c>
      <c r="FX122" s="892">
        <v>68</v>
      </c>
      <c r="FY122" s="853">
        <f t="shared" si="1012"/>
        <v>2068</v>
      </c>
      <c r="FZ122" s="854">
        <f t="shared" si="1013"/>
        <v>2102</v>
      </c>
      <c r="GA122" s="855">
        <f t="shared" si="1014"/>
        <v>2009</v>
      </c>
      <c r="GB122" s="835">
        <f t="shared" si="1220"/>
        <v>843</v>
      </c>
      <c r="GC122" s="835">
        <f t="shared" si="1221"/>
        <v>1225</v>
      </c>
      <c r="GD122" s="835">
        <f t="shared" si="1222"/>
        <v>1737</v>
      </c>
      <c r="GE122" s="855">
        <f t="shared" si="1223"/>
        <v>1736</v>
      </c>
      <c r="GF122" s="902">
        <v>1672</v>
      </c>
      <c r="GG122" s="862">
        <f t="shared" si="1224"/>
        <v>331</v>
      </c>
      <c r="GH122" s="854">
        <f t="shared" si="1225"/>
        <v>366</v>
      </c>
      <c r="GI122" s="893">
        <v>337</v>
      </c>
      <c r="GJ122" s="856">
        <v>723</v>
      </c>
      <c r="GK122" s="807">
        <v>732</v>
      </c>
      <c r="GL122" s="884">
        <v>717</v>
      </c>
      <c r="GM122" s="848">
        <v>1014</v>
      </c>
      <c r="GN122" s="807">
        <v>1004</v>
      </c>
      <c r="GO122" s="890">
        <v>955</v>
      </c>
      <c r="GP122" s="848">
        <v>120</v>
      </c>
      <c r="GQ122" s="807">
        <v>128</v>
      </c>
      <c r="GR122" s="885">
        <v>114</v>
      </c>
      <c r="GS122" s="856">
        <v>211</v>
      </c>
      <c r="GT122" s="807">
        <v>238</v>
      </c>
      <c r="GU122" s="892">
        <v>223</v>
      </c>
      <c r="GV122" s="853">
        <f t="shared" si="1015"/>
        <v>41</v>
      </c>
      <c r="GW122" s="854">
        <f t="shared" si="1016"/>
        <v>50</v>
      </c>
      <c r="GX122" s="855">
        <f t="shared" si="1017"/>
        <v>54</v>
      </c>
      <c r="GY122" s="835">
        <f t="shared" si="1226"/>
        <v>27</v>
      </c>
      <c r="GZ122" s="835">
        <f t="shared" si="1227"/>
        <v>14</v>
      </c>
      <c r="HA122" s="835">
        <f t="shared" si="1228"/>
        <v>25</v>
      </c>
      <c r="HB122" s="855">
        <f t="shared" si="1229"/>
        <v>40</v>
      </c>
      <c r="HC122" s="783">
        <f t="shared" si="1018"/>
        <v>41</v>
      </c>
      <c r="HD122" s="835">
        <f t="shared" si="1230"/>
        <v>16</v>
      </c>
      <c r="HE122" s="855">
        <f t="shared" si="1231"/>
        <v>10</v>
      </c>
      <c r="HF122" s="893">
        <f t="shared" si="1127"/>
        <v>13</v>
      </c>
      <c r="HG122" s="856">
        <v>23</v>
      </c>
      <c r="HH122" s="807">
        <v>34</v>
      </c>
      <c r="HI122" s="884">
        <v>35</v>
      </c>
      <c r="HJ122" s="848">
        <v>2</v>
      </c>
      <c r="HK122" s="807">
        <v>6</v>
      </c>
      <c r="HL122" s="884">
        <v>6</v>
      </c>
      <c r="HM122" s="848">
        <v>4</v>
      </c>
      <c r="HN122" s="807">
        <v>3</v>
      </c>
      <c r="HO122" s="891">
        <v>4</v>
      </c>
      <c r="HP122" s="856">
        <v>12</v>
      </c>
      <c r="HQ122" s="807">
        <v>7</v>
      </c>
      <c r="HR122" s="885">
        <v>9</v>
      </c>
      <c r="HS122" s="863">
        <f t="shared" si="1232"/>
        <v>703</v>
      </c>
      <c r="HT122" s="854">
        <f t="shared" si="1233"/>
        <v>686</v>
      </c>
      <c r="HU122" s="836">
        <f t="shared" si="1234"/>
        <v>608</v>
      </c>
      <c r="HV122" s="835">
        <f t="shared" si="1235"/>
        <v>223</v>
      </c>
      <c r="HW122" s="864">
        <f t="shared" si="1236"/>
        <v>480</v>
      </c>
      <c r="HX122" s="835">
        <f t="shared" si="1237"/>
        <v>389</v>
      </c>
      <c r="HY122" s="836">
        <f t="shared" si="1238"/>
        <v>372</v>
      </c>
      <c r="HZ122" s="884">
        <v>349</v>
      </c>
      <c r="IA122" s="835">
        <f t="shared" si="1239"/>
        <v>314</v>
      </c>
      <c r="IB122" s="836">
        <f t="shared" si="1239"/>
        <v>314</v>
      </c>
      <c r="IC122" s="891">
        <v>259</v>
      </c>
      <c r="ID122" s="856">
        <v>74</v>
      </c>
      <c r="IE122" s="807">
        <v>61</v>
      </c>
      <c r="IF122" s="884">
        <v>59</v>
      </c>
      <c r="IG122" s="848">
        <v>315</v>
      </c>
      <c r="IH122" s="807">
        <v>311</v>
      </c>
      <c r="II122" s="884">
        <v>290</v>
      </c>
      <c r="IJ122" s="848">
        <v>149</v>
      </c>
      <c r="IK122" s="807">
        <v>152</v>
      </c>
      <c r="IL122" s="892">
        <v>118</v>
      </c>
      <c r="IM122" s="848">
        <v>165</v>
      </c>
      <c r="IN122" s="807">
        <v>162</v>
      </c>
      <c r="IO122" s="894">
        <v>141</v>
      </c>
      <c r="IP122" s="1945">
        <f t="shared" si="1240"/>
        <v>9381</v>
      </c>
      <c r="IQ122" s="3236">
        <f t="shared" si="1241"/>
        <v>1306</v>
      </c>
      <c r="IR122" s="3237">
        <v>535</v>
      </c>
      <c r="IS122" s="3238">
        <v>771</v>
      </c>
      <c r="IT122" s="3236">
        <f t="shared" si="1242"/>
        <v>1160</v>
      </c>
      <c r="IU122" s="3237">
        <v>469</v>
      </c>
      <c r="IV122" s="3238">
        <v>691</v>
      </c>
      <c r="IW122" s="3236">
        <f t="shared" si="1243"/>
        <v>2128</v>
      </c>
      <c r="IX122" s="3237">
        <v>592</v>
      </c>
      <c r="IY122" s="3238">
        <v>1536</v>
      </c>
      <c r="IZ122" s="3236">
        <f t="shared" si="1244"/>
        <v>1500</v>
      </c>
      <c r="JA122" s="3237">
        <v>441</v>
      </c>
      <c r="JB122" s="3238">
        <v>1059</v>
      </c>
      <c r="JC122" s="3236">
        <f t="shared" si="1245"/>
        <v>1291</v>
      </c>
      <c r="JD122" s="3237">
        <v>450</v>
      </c>
      <c r="JE122" s="3238">
        <v>841</v>
      </c>
      <c r="JF122" s="3236">
        <f t="shared" si="1246"/>
        <v>1996</v>
      </c>
      <c r="JG122" s="3237">
        <v>991</v>
      </c>
      <c r="JH122" s="3239">
        <v>1005</v>
      </c>
      <c r="JI122" s="78"/>
      <c r="JJ122" s="1050" t="s">
        <v>368</v>
      </c>
      <c r="JK122" s="1051" t="s">
        <v>368</v>
      </c>
      <c r="JL122" s="1052" t="s">
        <v>368</v>
      </c>
      <c r="JM122" s="1053">
        <f t="shared" si="982"/>
        <v>1.4291339156810991E-3</v>
      </c>
      <c r="JN122" s="1054">
        <f t="shared" si="983"/>
        <v>1.4895652037568402E-3</v>
      </c>
      <c r="JO122" s="1055">
        <f t="shared" si="984"/>
        <v>1.5628084490359939E-3</v>
      </c>
      <c r="JP122" s="1056">
        <f t="shared" si="985"/>
        <v>1.5250020065815876E-3</v>
      </c>
      <c r="JQ122" s="1057">
        <f t="shared" si="986"/>
        <v>1.6918998116235262E-3</v>
      </c>
      <c r="JR122" s="1056">
        <f t="shared" si="987"/>
        <v>1.3290802764486975E-3</v>
      </c>
      <c r="JS122" s="1058">
        <f t="shared" si="1163"/>
        <v>1.1416589002795898E-2</v>
      </c>
      <c r="JT122" s="1059">
        <f t="shared" si="1164"/>
        <v>1.196322881249213E-2</v>
      </c>
      <c r="JU122" s="1060">
        <f t="shared" si="1165"/>
        <v>1.2468827930174564E-2</v>
      </c>
      <c r="JV122" s="1061">
        <f t="shared" si="1166"/>
        <v>1.2581115084094822E-2</v>
      </c>
      <c r="JW122" s="1060">
        <f t="shared" si="1167"/>
        <v>1.3989039515431208E-2</v>
      </c>
      <c r="JX122" s="1062">
        <f t="shared" si="1168"/>
        <v>1.0972933430870519E-2</v>
      </c>
      <c r="JY122" s="1058">
        <f t="shared" si="1247"/>
        <v>1.1416589002795898E-2</v>
      </c>
      <c r="JZ122" s="1059">
        <f t="shared" si="1248"/>
        <v>1.196322881249213E-2</v>
      </c>
      <c r="KA122" s="1057">
        <f t="shared" si="1249"/>
        <v>1.2468827930174564E-2</v>
      </c>
      <c r="KB122" s="1056">
        <f t="shared" si="1250"/>
        <v>1.2581115084094822E-2</v>
      </c>
      <c r="KC122" s="1057">
        <f t="shared" si="1251"/>
        <v>1.3989039515431208E-2</v>
      </c>
      <c r="KD122" s="1063">
        <f t="shared" si="1252"/>
        <v>1.0972933430870519E-2</v>
      </c>
      <c r="KE122" s="1064">
        <f t="shared" si="1253"/>
        <v>98</v>
      </c>
      <c r="KF122" s="1065"/>
      <c r="KG122" s="1112">
        <f t="shared" si="988"/>
        <v>3.1578947368421151E-2</v>
      </c>
      <c r="KH122" s="3305">
        <f t="shared" si="989"/>
        <v>3</v>
      </c>
      <c r="KI122" s="1067">
        <f t="shared" si="1254"/>
        <v>95</v>
      </c>
      <c r="KJ122" s="1068" t="s">
        <v>353</v>
      </c>
      <c r="KK122" s="1113">
        <f t="shared" si="1019"/>
        <v>0</v>
      </c>
      <c r="KL122" s="1070">
        <v>95</v>
      </c>
      <c r="KM122" s="1071" t="s">
        <v>353</v>
      </c>
      <c r="KN122" s="1072">
        <f t="shared" si="1020"/>
        <v>0</v>
      </c>
      <c r="KO122" s="1073">
        <v>95</v>
      </c>
      <c r="KP122" s="1071"/>
      <c r="KQ122" s="1074">
        <f t="shared" si="1021"/>
        <v>-2.0618556701030966E-2</v>
      </c>
      <c r="KR122" s="1073">
        <v>97</v>
      </c>
      <c r="KS122" s="1071"/>
      <c r="KT122" s="1074">
        <f t="shared" si="1022"/>
        <v>0.29333333333333322</v>
      </c>
      <c r="KU122" s="1073">
        <v>75</v>
      </c>
      <c r="KV122" s="1075" t="s">
        <v>353</v>
      </c>
      <c r="KW122" s="2779">
        <f t="shared" si="1255"/>
        <v>1</v>
      </c>
      <c r="KX122" s="2786">
        <f t="shared" si="1023"/>
        <v>0</v>
      </c>
      <c r="KY122" s="2787">
        <f t="shared" si="1024"/>
        <v>0</v>
      </c>
      <c r="KZ122" s="2703">
        <f t="shared" si="1256"/>
        <v>1</v>
      </c>
      <c r="LA122" s="2786">
        <f t="shared" si="1025"/>
        <v>0</v>
      </c>
      <c r="LB122" s="2787">
        <f t="shared" si="1026"/>
        <v>0</v>
      </c>
      <c r="LC122" s="2952">
        <f t="shared" si="1039"/>
        <v>1</v>
      </c>
      <c r="LD122" s="1077">
        <v>0</v>
      </c>
      <c r="LE122" s="1078">
        <v>0</v>
      </c>
      <c r="LF122" s="2718">
        <v>0</v>
      </c>
      <c r="LG122" s="1077">
        <v>1</v>
      </c>
      <c r="LH122" s="2703">
        <v>1</v>
      </c>
      <c r="LI122" s="1079">
        <v>1</v>
      </c>
      <c r="LJ122" s="1077"/>
      <c r="LK122" s="2703"/>
      <c r="LL122" s="2704"/>
      <c r="LM122" s="2779">
        <f t="shared" si="1040"/>
        <v>97</v>
      </c>
      <c r="LN122" s="2786">
        <f t="shared" si="1027"/>
        <v>3.1914893617021267E-2</v>
      </c>
      <c r="LO122" s="2787">
        <f t="shared" si="1028"/>
        <v>3</v>
      </c>
      <c r="LP122" s="2782">
        <f t="shared" si="1041"/>
        <v>94</v>
      </c>
      <c r="LQ122" s="2786">
        <f t="shared" si="1029"/>
        <v>0</v>
      </c>
      <c r="LR122" s="2787">
        <f t="shared" si="1042"/>
        <v>0</v>
      </c>
      <c r="LS122" s="2783">
        <f t="shared" si="1257"/>
        <v>94</v>
      </c>
      <c r="LT122" s="2837">
        <v>36</v>
      </c>
      <c r="LU122" s="1081">
        <v>36</v>
      </c>
      <c r="LV122" s="1084">
        <v>36</v>
      </c>
      <c r="LW122" s="1080">
        <v>44</v>
      </c>
      <c r="LX122" s="1081">
        <v>42</v>
      </c>
      <c r="LY122" s="1082">
        <v>42</v>
      </c>
      <c r="LZ122" s="1080"/>
      <c r="MA122" s="1081"/>
      <c r="MB122" s="1083"/>
      <c r="MC122" s="1080">
        <v>5</v>
      </c>
      <c r="MD122" s="1085">
        <v>5</v>
      </c>
      <c r="ME122" s="1086">
        <v>5</v>
      </c>
      <c r="MF122" s="1080"/>
      <c r="MG122" s="1081"/>
      <c r="MH122" s="1083"/>
      <c r="MI122" s="1080">
        <v>12</v>
      </c>
      <c r="MJ122" s="1085">
        <v>11</v>
      </c>
      <c r="MK122" s="1087" t="s">
        <v>353</v>
      </c>
      <c r="ML122" s="2863">
        <v>11</v>
      </c>
      <c r="MM122" s="2871" t="s">
        <v>353</v>
      </c>
      <c r="MN122" s="1088">
        <v>0</v>
      </c>
      <c r="MO122" s="2786" t="str">
        <f t="shared" si="1030"/>
        <v>-</v>
      </c>
      <c r="MP122" s="2787">
        <f t="shared" si="1031"/>
        <v>0</v>
      </c>
      <c r="MQ122" s="1085"/>
      <c r="MR122" s="3185"/>
      <c r="MS122" s="2786" t="str">
        <f t="shared" si="990"/>
        <v>-</v>
      </c>
      <c r="MT122" s="2787">
        <f t="shared" si="991"/>
        <v>0</v>
      </c>
      <c r="MU122" s="3147"/>
      <c r="MV122" s="3164"/>
      <c r="MW122" s="1089">
        <f t="shared" si="1258"/>
        <v>98</v>
      </c>
      <c r="MX122" s="1120">
        <v>1</v>
      </c>
      <c r="MY122" s="1090">
        <v>0</v>
      </c>
      <c r="MZ122" s="1091">
        <v>0</v>
      </c>
      <c r="NA122" s="1090">
        <v>1</v>
      </c>
      <c r="NB122" s="1091">
        <v>21</v>
      </c>
      <c r="NC122" s="1090">
        <v>0</v>
      </c>
      <c r="ND122" s="1091">
        <v>1</v>
      </c>
      <c r="NE122" s="1090">
        <v>6</v>
      </c>
      <c r="NF122" s="1091">
        <v>27</v>
      </c>
      <c r="NG122" s="1090">
        <v>1</v>
      </c>
      <c r="NH122" s="1090">
        <v>0</v>
      </c>
      <c r="NI122" s="1090">
        <v>0</v>
      </c>
      <c r="NJ122" s="1090">
        <v>9</v>
      </c>
      <c r="NK122" s="1090">
        <v>1</v>
      </c>
      <c r="NL122" s="1090">
        <v>0</v>
      </c>
      <c r="NM122" s="1090">
        <v>9</v>
      </c>
      <c r="NN122" s="1090">
        <v>11</v>
      </c>
      <c r="NO122" s="1090">
        <v>10</v>
      </c>
      <c r="NP122" s="1090">
        <v>0</v>
      </c>
      <c r="NQ122" s="1090">
        <v>0</v>
      </c>
      <c r="NR122" s="1134">
        <v>0</v>
      </c>
    </row>
    <row r="123" spans="1:382" s="88" customFormat="1" ht="20.100000000000001" customHeight="1">
      <c r="A123" s="566"/>
      <c r="B123" s="567" t="s">
        <v>786</v>
      </c>
      <c r="C123" s="567"/>
      <c r="D123" s="568" t="s">
        <v>778</v>
      </c>
      <c r="E123" s="569" t="s">
        <v>368</v>
      </c>
      <c r="F123" s="570" t="s">
        <v>368</v>
      </c>
      <c r="G123" s="571" t="s">
        <v>368</v>
      </c>
      <c r="H123" s="572">
        <f t="shared" si="969"/>
        <v>7.4513147441238589E-2</v>
      </c>
      <c r="I123" s="573">
        <f t="shared" si="970"/>
        <v>7.755532825808277E-2</v>
      </c>
      <c r="J123" s="574">
        <f t="shared" si="971"/>
        <v>7.8639411576877621E-2</v>
      </c>
      <c r="K123" s="575">
        <f t="shared" si="1262"/>
        <v>8.1628200585680016E-2</v>
      </c>
      <c r="L123" s="576">
        <f t="shared" si="1263"/>
        <v>8.3037056667340126E-2</v>
      </c>
      <c r="M123" s="577">
        <f t="shared" si="1264"/>
        <v>8.0605615621744703E-2</v>
      </c>
      <c r="N123" s="578">
        <f t="shared" si="1150"/>
        <v>0.20132689154295119</v>
      </c>
      <c r="O123" s="579">
        <f t="shared" si="1172"/>
        <v>0.20544383531650792</v>
      </c>
      <c r="P123" s="580">
        <f t="shared" si="1173"/>
        <v>0.20782302494527691</v>
      </c>
      <c r="Q123" s="581">
        <f t="shared" si="1174"/>
        <v>0.21223080897468313</v>
      </c>
      <c r="R123" s="580">
        <f t="shared" si="1175"/>
        <v>0.21436215850079024</v>
      </c>
      <c r="S123" s="582">
        <f t="shared" si="1176"/>
        <v>0.20861726746366405</v>
      </c>
      <c r="T123" s="578">
        <f t="shared" si="1177"/>
        <v>0.23207168669899841</v>
      </c>
      <c r="U123" s="579">
        <f t="shared" si="1178"/>
        <v>0.23649000700370057</v>
      </c>
      <c r="V123" s="574">
        <f t="shared" si="1179"/>
        <v>0.2391057320067255</v>
      </c>
      <c r="W123" s="583">
        <f t="shared" si="1180"/>
        <v>0.24257608616439286</v>
      </c>
      <c r="X123" s="574">
        <f t="shared" si="1181"/>
        <v>0.24440542968719833</v>
      </c>
      <c r="Y123" s="584">
        <f t="shared" si="1182"/>
        <v>0.23732411403419779</v>
      </c>
      <c r="Z123" s="2043">
        <f t="shared" si="1032"/>
        <v>96135</v>
      </c>
      <c r="AA123" s="2190">
        <f t="shared" si="1061"/>
        <v>-1.4858841010401136E-2</v>
      </c>
      <c r="AB123" s="2191">
        <f t="shared" si="972"/>
        <v>-1450</v>
      </c>
      <c r="AC123" s="2032">
        <f t="shared" si="1261"/>
        <v>97585</v>
      </c>
      <c r="AD123" s="585">
        <f t="shared" si="1062"/>
        <v>-6.9301691327621207E-3</v>
      </c>
      <c r="AE123" s="2025">
        <f t="shared" si="973"/>
        <v>-681</v>
      </c>
      <c r="AF123" s="586" t="s">
        <v>157</v>
      </c>
      <c r="AG123" s="585">
        <f t="shared" si="974"/>
        <v>1.7984046410442378E-2</v>
      </c>
      <c r="AH123" s="2052">
        <v>96530</v>
      </c>
      <c r="AI123" s="585">
        <f t="shared" si="975"/>
        <v>1.6736710167366997E-2</v>
      </c>
      <c r="AJ123" s="587">
        <v>94941</v>
      </c>
      <c r="AK123" s="588">
        <f t="shared" si="992"/>
        <v>4.0677408747122668E-2</v>
      </c>
      <c r="AL123" s="2052">
        <v>91230</v>
      </c>
      <c r="AM123" s="589">
        <f t="shared" si="993"/>
        <v>3.4705682204831501E-2</v>
      </c>
      <c r="AN123" s="2067">
        <v>88170</v>
      </c>
      <c r="AO123" s="585">
        <f t="shared" si="976"/>
        <v>6.6839290467778145E-2</v>
      </c>
      <c r="AP123" s="2052">
        <v>82646</v>
      </c>
      <c r="AQ123" s="589">
        <f t="shared" si="977"/>
        <v>7.7831972664910376E-2</v>
      </c>
      <c r="AR123" s="2067">
        <v>76678</v>
      </c>
      <c r="AS123" s="585">
        <f t="shared" si="978"/>
        <v>0.12190910953091616</v>
      </c>
      <c r="AT123" s="2052">
        <v>68346</v>
      </c>
      <c r="AU123" s="589" t="str">
        <f t="shared" si="979"/>
        <v>-</v>
      </c>
      <c r="AV123" s="2067" t="s">
        <v>368</v>
      </c>
      <c r="AW123" s="585" t="str">
        <f t="shared" si="980"/>
        <v>-</v>
      </c>
      <c r="AX123" s="2052" t="s">
        <v>368</v>
      </c>
      <c r="AY123" s="589" t="str">
        <f t="shared" si="994"/>
        <v>-</v>
      </c>
      <c r="AZ123" s="2081" t="s">
        <v>368</v>
      </c>
      <c r="BA123" s="2092">
        <f t="shared" si="1033"/>
        <v>41251</v>
      </c>
      <c r="BB123" s="2102">
        <f t="shared" si="1183"/>
        <v>42283</v>
      </c>
      <c r="BC123" s="2111">
        <v>42555</v>
      </c>
      <c r="BD123" s="590">
        <f t="shared" si="1184"/>
        <v>54884</v>
      </c>
      <c r="BE123" s="591">
        <f t="shared" si="1185"/>
        <v>55302</v>
      </c>
      <c r="BF123" s="2135">
        <v>55711</v>
      </c>
      <c r="BG123" s="2145">
        <f t="shared" si="1186"/>
        <v>56301</v>
      </c>
      <c r="BH123" s="593">
        <f t="shared" si="1187"/>
        <v>27220</v>
      </c>
      <c r="BI123" s="593">
        <f t="shared" si="1188"/>
        <v>29081</v>
      </c>
      <c r="BJ123" s="592">
        <f t="shared" si="1189"/>
        <v>39834</v>
      </c>
      <c r="BK123" s="593">
        <f t="shared" si="1190"/>
        <v>14031</v>
      </c>
      <c r="BL123" s="594">
        <f t="shared" si="1191"/>
        <v>25803</v>
      </c>
      <c r="BM123" s="2125">
        <f t="shared" si="1034"/>
        <v>96135</v>
      </c>
      <c r="BN123" s="3271"/>
      <c r="BO123" s="595"/>
      <c r="BP123" s="596">
        <f t="shared" si="1059"/>
        <v>41249</v>
      </c>
      <c r="BQ123" s="2162">
        <f t="shared" si="981"/>
        <v>5.7558199159060575E-2</v>
      </c>
      <c r="BR123" s="2163">
        <f t="shared" si="1035"/>
        <v>2245</v>
      </c>
      <c r="BS123" s="597">
        <f t="shared" si="995"/>
        <v>39004</v>
      </c>
      <c r="BT123" s="598">
        <f t="shared" si="996"/>
        <v>-8.1123006891641314E-3</v>
      </c>
      <c r="BU123" s="599">
        <v>39323</v>
      </c>
      <c r="BV123" s="598">
        <f t="shared" si="997"/>
        <v>5.3304047357565665E-2</v>
      </c>
      <c r="BW123" s="599">
        <v>37333</v>
      </c>
      <c r="BX123" s="598">
        <f t="shared" si="998"/>
        <v>2.9790638016164106E-2</v>
      </c>
      <c r="BY123" s="600">
        <v>36253</v>
      </c>
      <c r="BZ123" s="601">
        <f t="shared" si="1036"/>
        <v>15339</v>
      </c>
      <c r="CA123" s="602">
        <v>14503</v>
      </c>
      <c r="CB123" s="603">
        <v>14610</v>
      </c>
      <c r="CC123" s="604">
        <f t="shared" si="1037"/>
        <v>25910</v>
      </c>
      <c r="CD123" s="605">
        <v>24501</v>
      </c>
      <c r="CE123" s="603">
        <v>24713</v>
      </c>
      <c r="CF123" s="606">
        <f t="shared" si="1260"/>
        <v>23779</v>
      </c>
      <c r="CG123" s="607">
        <v>8223</v>
      </c>
      <c r="CH123" s="608">
        <v>15556</v>
      </c>
      <c r="CI123" s="606">
        <f t="shared" si="1060"/>
        <v>17470</v>
      </c>
      <c r="CJ123" s="608">
        <v>7116</v>
      </c>
      <c r="CK123" s="609">
        <v>10354</v>
      </c>
      <c r="CL123" s="610">
        <f t="shared" si="800"/>
        <v>54886</v>
      </c>
      <c r="CM123" s="611">
        <f t="shared" si="999"/>
        <v>-6.3075058466055545E-2</v>
      </c>
      <c r="CN123" s="2006">
        <f t="shared" si="1000"/>
        <v>-3695</v>
      </c>
      <c r="CO123" s="612">
        <f t="shared" si="1001"/>
        <v>58581</v>
      </c>
      <c r="CP123" s="613">
        <f t="shared" si="1002"/>
        <v>-6.1415265595575752E-3</v>
      </c>
      <c r="CQ123" s="614">
        <v>58943</v>
      </c>
      <c r="CR123" s="615">
        <f t="shared" si="1003"/>
        <v>-4.2907579776002569E-3</v>
      </c>
      <c r="CS123" s="614">
        <v>59197</v>
      </c>
      <c r="CT123" s="615">
        <f t="shared" si="1003"/>
        <v>8.6729825517992687E-3</v>
      </c>
      <c r="CU123" s="616">
        <v>58688</v>
      </c>
      <c r="CV123" s="617">
        <f t="shared" si="1259"/>
        <v>25912</v>
      </c>
      <c r="CW123" s="618">
        <f t="shared" si="1192"/>
        <v>27780</v>
      </c>
      <c r="CX123" s="619">
        <v>2729</v>
      </c>
      <c r="CY123" s="620">
        <f t="shared" si="1193"/>
        <v>28974</v>
      </c>
      <c r="CZ123" s="621">
        <f t="shared" si="1194"/>
        <v>30801</v>
      </c>
      <c r="DA123" s="622">
        <v>30998</v>
      </c>
      <c r="DB123" s="606">
        <f t="shared" si="1195"/>
        <v>32522</v>
      </c>
      <c r="DC123" s="623">
        <f t="shared" si="1196"/>
        <v>18997</v>
      </c>
      <c r="DD123" s="624">
        <f t="shared" si="1197"/>
        <v>13525</v>
      </c>
      <c r="DE123" s="606">
        <f t="shared" si="1198"/>
        <v>22364</v>
      </c>
      <c r="DF123" s="624">
        <f t="shared" si="1199"/>
        <v>6915</v>
      </c>
      <c r="DG123" s="1140">
        <f t="shared" si="1200"/>
        <v>15449</v>
      </c>
      <c r="DH123" s="1146">
        <f t="shared" si="1201"/>
        <v>26329</v>
      </c>
      <c r="DI123" s="625">
        <f t="shared" si="1004"/>
        <v>28758</v>
      </c>
      <c r="DJ123" s="626">
        <f t="shared" si="1005"/>
        <v>29058</v>
      </c>
      <c r="DK123" s="627">
        <f t="shared" si="1202"/>
        <v>14215</v>
      </c>
      <c r="DL123" s="627">
        <f t="shared" si="1203"/>
        <v>12114</v>
      </c>
      <c r="DM123" s="628">
        <f t="shared" si="1204"/>
        <v>11401</v>
      </c>
      <c r="DN123" s="625">
        <f t="shared" si="1205"/>
        <v>12279</v>
      </c>
      <c r="DO123" s="629">
        <v>12391</v>
      </c>
      <c r="DP123" s="630">
        <f t="shared" si="1206"/>
        <v>14928</v>
      </c>
      <c r="DQ123" s="625">
        <f t="shared" si="1207"/>
        <v>16479</v>
      </c>
      <c r="DR123" s="631">
        <v>16667</v>
      </c>
      <c r="DS123" s="632">
        <v>9879</v>
      </c>
      <c r="DT123" s="633">
        <v>10742</v>
      </c>
      <c r="DU123" s="634">
        <v>10831</v>
      </c>
      <c r="DV123" s="635">
        <v>1522</v>
      </c>
      <c r="DW123" s="636">
        <v>1537</v>
      </c>
      <c r="DX123" s="637">
        <v>1560</v>
      </c>
      <c r="DY123" s="635">
        <v>4336</v>
      </c>
      <c r="DZ123" s="636">
        <v>4806</v>
      </c>
      <c r="EA123" s="638">
        <v>4857</v>
      </c>
      <c r="EB123" s="639">
        <v>10592</v>
      </c>
      <c r="EC123" s="636">
        <v>11673</v>
      </c>
      <c r="ED123" s="640">
        <v>11810</v>
      </c>
      <c r="EE123" s="641">
        <f t="shared" si="1006"/>
        <v>277</v>
      </c>
      <c r="EF123" s="642">
        <f t="shared" si="1007"/>
        <v>304</v>
      </c>
      <c r="EG123" s="643">
        <f t="shared" si="1008"/>
        <v>308</v>
      </c>
      <c r="EH123" s="620">
        <f t="shared" si="1208"/>
        <v>140</v>
      </c>
      <c r="EI123" s="644">
        <f t="shared" si="1209"/>
        <v>137</v>
      </c>
      <c r="EJ123" s="645">
        <f t="shared" si="1210"/>
        <v>145</v>
      </c>
      <c r="EK123" s="643">
        <f t="shared" si="1211"/>
        <v>153</v>
      </c>
      <c r="EL123" s="646">
        <v>154</v>
      </c>
      <c r="EM123" s="645">
        <f t="shared" si="1212"/>
        <v>132</v>
      </c>
      <c r="EN123" s="642">
        <f t="shared" si="1213"/>
        <v>151</v>
      </c>
      <c r="EO123" s="646">
        <v>154</v>
      </c>
      <c r="EP123" s="647">
        <v>104</v>
      </c>
      <c r="EQ123" s="648">
        <v>112</v>
      </c>
      <c r="ER123" s="649">
        <v>112</v>
      </c>
      <c r="ES123" s="650">
        <v>41</v>
      </c>
      <c r="ET123" s="651">
        <v>41</v>
      </c>
      <c r="EU123" s="646">
        <v>42</v>
      </c>
      <c r="EV123" s="647">
        <v>36</v>
      </c>
      <c r="EW123" s="648">
        <v>40</v>
      </c>
      <c r="EX123" s="652">
        <v>42</v>
      </c>
      <c r="EY123" s="653">
        <v>96</v>
      </c>
      <c r="EZ123" s="648">
        <v>111</v>
      </c>
      <c r="FA123" s="654">
        <v>112</v>
      </c>
      <c r="FB123" s="641">
        <f t="shared" si="1009"/>
        <v>3389</v>
      </c>
      <c r="FC123" s="655">
        <f t="shared" si="1010"/>
        <v>3467</v>
      </c>
      <c r="FD123" s="656">
        <f t="shared" si="1011"/>
        <v>3486</v>
      </c>
      <c r="FE123" s="657">
        <f t="shared" si="1214"/>
        <v>1581</v>
      </c>
      <c r="FF123" s="657">
        <f t="shared" si="1215"/>
        <v>1808</v>
      </c>
      <c r="FG123" s="645">
        <f t="shared" si="1216"/>
        <v>1843</v>
      </c>
      <c r="FH123" s="656">
        <f t="shared" si="1217"/>
        <v>1861</v>
      </c>
      <c r="FI123" s="658">
        <v>1872</v>
      </c>
      <c r="FJ123" s="659">
        <f t="shared" si="1218"/>
        <v>1546</v>
      </c>
      <c r="FK123" s="655">
        <f t="shared" si="1219"/>
        <v>1606</v>
      </c>
      <c r="FL123" s="660">
        <v>1614</v>
      </c>
      <c r="FM123" s="661">
        <v>1094</v>
      </c>
      <c r="FN123" s="662">
        <v>1111</v>
      </c>
      <c r="FO123" s="619">
        <v>1115</v>
      </c>
      <c r="FP123" s="663">
        <v>749</v>
      </c>
      <c r="FQ123" s="662">
        <v>750</v>
      </c>
      <c r="FR123" s="619">
        <v>757</v>
      </c>
      <c r="FS123" s="663">
        <v>487</v>
      </c>
      <c r="FT123" s="662">
        <v>502</v>
      </c>
      <c r="FU123" s="664">
        <v>507</v>
      </c>
      <c r="FV123" s="665">
        <v>1059</v>
      </c>
      <c r="FW123" s="662">
        <v>1104</v>
      </c>
      <c r="FX123" s="666">
        <v>1107</v>
      </c>
      <c r="FY123" s="641">
        <f t="shared" si="1012"/>
        <v>19410</v>
      </c>
      <c r="FZ123" s="667">
        <f t="shared" si="1013"/>
        <v>20468</v>
      </c>
      <c r="GA123" s="668">
        <f t="shared" si="1014"/>
        <v>20480</v>
      </c>
      <c r="GB123" s="620">
        <f t="shared" si="1220"/>
        <v>7918</v>
      </c>
      <c r="GC123" s="620">
        <f t="shared" si="1221"/>
        <v>11492</v>
      </c>
      <c r="GD123" s="645">
        <f t="shared" si="1222"/>
        <v>16113</v>
      </c>
      <c r="GE123" s="668">
        <f t="shared" si="1223"/>
        <v>16788</v>
      </c>
      <c r="GF123" s="669">
        <v>16764</v>
      </c>
      <c r="GG123" s="670">
        <f t="shared" si="1224"/>
        <v>3297</v>
      </c>
      <c r="GH123" s="667">
        <f t="shared" si="1225"/>
        <v>3680</v>
      </c>
      <c r="GI123" s="671">
        <v>3716</v>
      </c>
      <c r="GJ123" s="672">
        <v>6915</v>
      </c>
      <c r="GK123" s="673">
        <v>7234</v>
      </c>
      <c r="GL123" s="674">
        <v>7219</v>
      </c>
      <c r="GM123" s="675">
        <v>9198</v>
      </c>
      <c r="GN123" s="673">
        <v>9554</v>
      </c>
      <c r="GO123" s="676">
        <v>9545</v>
      </c>
      <c r="GP123" s="675">
        <v>1003</v>
      </c>
      <c r="GQ123" s="673">
        <v>1115</v>
      </c>
      <c r="GR123" s="677">
        <v>1134</v>
      </c>
      <c r="GS123" s="672">
        <v>2294</v>
      </c>
      <c r="GT123" s="673">
        <v>2565</v>
      </c>
      <c r="GU123" s="678">
        <v>2582</v>
      </c>
      <c r="GV123" s="641">
        <f t="shared" si="1015"/>
        <v>545</v>
      </c>
      <c r="GW123" s="679">
        <f t="shared" si="1016"/>
        <v>623</v>
      </c>
      <c r="GX123" s="680">
        <f t="shared" si="1017"/>
        <v>624</v>
      </c>
      <c r="GY123" s="620">
        <f t="shared" si="1226"/>
        <v>295</v>
      </c>
      <c r="GZ123" s="620">
        <f t="shared" si="1227"/>
        <v>250</v>
      </c>
      <c r="HA123" s="645">
        <f t="shared" si="1228"/>
        <v>276</v>
      </c>
      <c r="HB123" s="680">
        <f t="shared" si="1229"/>
        <v>301</v>
      </c>
      <c r="HC123" s="681">
        <f t="shared" si="1018"/>
        <v>301</v>
      </c>
      <c r="HD123" s="645">
        <f t="shared" si="1230"/>
        <v>269</v>
      </c>
      <c r="HE123" s="680">
        <f t="shared" si="1231"/>
        <v>322</v>
      </c>
      <c r="HF123" s="682">
        <f t="shared" si="1127"/>
        <v>323</v>
      </c>
      <c r="HG123" s="683">
        <v>218</v>
      </c>
      <c r="HH123" s="591">
        <v>248</v>
      </c>
      <c r="HI123" s="684">
        <v>248</v>
      </c>
      <c r="HJ123" s="685">
        <v>58</v>
      </c>
      <c r="HK123" s="591">
        <v>53</v>
      </c>
      <c r="HL123" s="684">
        <v>53</v>
      </c>
      <c r="HM123" s="685">
        <v>77</v>
      </c>
      <c r="HN123" s="591">
        <v>93</v>
      </c>
      <c r="HO123" s="686">
        <v>92</v>
      </c>
      <c r="HP123" s="683">
        <v>192</v>
      </c>
      <c r="HQ123" s="591">
        <v>229</v>
      </c>
      <c r="HR123" s="687">
        <v>231</v>
      </c>
      <c r="HS123" s="688">
        <f t="shared" si="1232"/>
        <v>4936</v>
      </c>
      <c r="HT123" s="689">
        <f t="shared" si="1233"/>
        <v>4961</v>
      </c>
      <c r="HU123" s="690">
        <f t="shared" si="1234"/>
        <v>4987</v>
      </c>
      <c r="HV123" s="620">
        <f t="shared" si="1235"/>
        <v>1763</v>
      </c>
      <c r="HW123" s="691">
        <f t="shared" si="1236"/>
        <v>3173</v>
      </c>
      <c r="HX123" s="645">
        <f t="shared" si="1237"/>
        <v>2744</v>
      </c>
      <c r="HY123" s="690">
        <f t="shared" si="1238"/>
        <v>2715</v>
      </c>
      <c r="HZ123" s="692">
        <v>2723</v>
      </c>
      <c r="IA123" s="645">
        <f t="shared" si="1239"/>
        <v>2192</v>
      </c>
      <c r="IB123" s="690">
        <f t="shared" si="1239"/>
        <v>2246</v>
      </c>
      <c r="IC123" s="693">
        <v>2264</v>
      </c>
      <c r="ID123" s="694">
        <v>787</v>
      </c>
      <c r="IE123" s="695">
        <v>775</v>
      </c>
      <c r="IF123" s="692">
        <v>777</v>
      </c>
      <c r="IG123" s="696">
        <v>1957</v>
      </c>
      <c r="IH123" s="695">
        <v>1940</v>
      </c>
      <c r="II123" s="692">
        <v>1946</v>
      </c>
      <c r="IJ123" s="696">
        <v>976</v>
      </c>
      <c r="IK123" s="695">
        <v>1002</v>
      </c>
      <c r="IL123" s="697">
        <v>1011</v>
      </c>
      <c r="IM123" s="696">
        <v>1216</v>
      </c>
      <c r="IN123" s="695">
        <v>1244</v>
      </c>
      <c r="IO123" s="698">
        <v>1253</v>
      </c>
      <c r="IP123" s="1943">
        <f t="shared" si="1240"/>
        <v>96135</v>
      </c>
      <c r="IQ123" s="3216">
        <f t="shared" si="1241"/>
        <v>14041</v>
      </c>
      <c r="IR123" s="3230">
        <v>6387</v>
      </c>
      <c r="IS123" s="3231">
        <v>7654</v>
      </c>
      <c r="IT123" s="3216">
        <f t="shared" si="1242"/>
        <v>13401</v>
      </c>
      <c r="IU123" s="3230">
        <v>5941</v>
      </c>
      <c r="IV123" s="3231">
        <v>7460</v>
      </c>
      <c r="IW123" s="3216">
        <f t="shared" si="1243"/>
        <v>20586</v>
      </c>
      <c r="IX123" s="3230">
        <v>7701</v>
      </c>
      <c r="IY123" s="3231">
        <v>12885</v>
      </c>
      <c r="IZ123" s="3216">
        <f t="shared" si="1244"/>
        <v>18160</v>
      </c>
      <c r="JA123" s="3230">
        <v>6761</v>
      </c>
      <c r="JB123" s="3231">
        <v>11399</v>
      </c>
      <c r="JC123" s="3216">
        <f t="shared" si="1245"/>
        <v>12600</v>
      </c>
      <c r="JD123" s="3230">
        <v>5660</v>
      </c>
      <c r="JE123" s="3231">
        <v>6940</v>
      </c>
      <c r="JF123" s="3216">
        <f t="shared" si="1246"/>
        <v>17347</v>
      </c>
      <c r="JG123" s="3230">
        <v>8801</v>
      </c>
      <c r="JH123" s="3232">
        <v>8546</v>
      </c>
      <c r="JI123" s="87"/>
      <c r="JJ123" s="970" t="s">
        <v>368</v>
      </c>
      <c r="JK123" s="971" t="s">
        <v>368</v>
      </c>
      <c r="JL123" s="972" t="s">
        <v>751</v>
      </c>
      <c r="JM123" s="973">
        <f t="shared" si="982"/>
        <v>1.2701792250594257E-2</v>
      </c>
      <c r="JN123" s="974">
        <f t="shared" si="983"/>
        <v>9.7684118099001203E-3</v>
      </c>
      <c r="JO123" s="975">
        <f t="shared" si="984"/>
        <v>9.4097519247219839E-3</v>
      </c>
      <c r="JP123" s="976">
        <f t="shared" si="985"/>
        <v>1.0434224255558231E-2</v>
      </c>
      <c r="JQ123" s="977">
        <f t="shared" si="986"/>
        <v>9.9769762087490409E-3</v>
      </c>
      <c r="JR123" s="976">
        <f t="shared" si="987"/>
        <v>1.0030125819599504E-2</v>
      </c>
      <c r="JS123" s="978">
        <f t="shared" si="1163"/>
        <v>0.10146784715750233</v>
      </c>
      <c r="JT123" s="979">
        <f t="shared" si="1164"/>
        <v>7.8453595265079959E-2</v>
      </c>
      <c r="JU123" s="980">
        <f t="shared" si="1165"/>
        <v>7.5075469221682636E-2</v>
      </c>
      <c r="JV123" s="981">
        <f t="shared" si="1166"/>
        <v>8.608131373328036E-2</v>
      </c>
      <c r="JW123" s="980">
        <f t="shared" si="1167"/>
        <v>8.2492068070377844E-2</v>
      </c>
      <c r="JX123" s="982">
        <f t="shared" si="1168"/>
        <v>8.2809070958302852E-2</v>
      </c>
      <c r="JY123" s="978">
        <f t="shared" si="1247"/>
        <v>0.10146784715750233</v>
      </c>
      <c r="JZ123" s="979">
        <f t="shared" si="1248"/>
        <v>7.8453595265079959E-2</v>
      </c>
      <c r="KA123" s="977">
        <f t="shared" si="1249"/>
        <v>7.5075469221682636E-2</v>
      </c>
      <c r="KB123" s="976">
        <f t="shared" si="1250"/>
        <v>8.608131373328036E-2</v>
      </c>
      <c r="KC123" s="977">
        <f t="shared" si="1251"/>
        <v>8.2492068070377844E-2</v>
      </c>
      <c r="KD123" s="983">
        <f t="shared" si="1252"/>
        <v>8.2809070958302852E-2</v>
      </c>
      <c r="KE123" s="984">
        <f t="shared" si="1253"/>
        <v>871</v>
      </c>
      <c r="KF123" s="985"/>
      <c r="KG123" s="986">
        <f t="shared" si="988"/>
        <v>0.39807383627608339</v>
      </c>
      <c r="KH123" s="3300">
        <f t="shared" si="989"/>
        <v>248</v>
      </c>
      <c r="KI123" s="987">
        <f t="shared" si="1254"/>
        <v>623</v>
      </c>
      <c r="KJ123" s="988" t="s">
        <v>353</v>
      </c>
      <c r="KK123" s="989">
        <f t="shared" si="1019"/>
        <v>8.9160839160839167E-2</v>
      </c>
      <c r="KL123" s="990">
        <v>572</v>
      </c>
      <c r="KM123" s="991" t="s">
        <v>353</v>
      </c>
      <c r="KN123" s="992">
        <f t="shared" si="1020"/>
        <v>-0.12</v>
      </c>
      <c r="KO123" s="993">
        <v>650</v>
      </c>
      <c r="KP123" s="991" t="s">
        <v>353</v>
      </c>
      <c r="KQ123" s="994">
        <f t="shared" si="1021"/>
        <v>0.13636363636363646</v>
      </c>
      <c r="KR123" s="993">
        <v>572</v>
      </c>
      <c r="KS123" s="991" t="s">
        <v>353</v>
      </c>
      <c r="KT123" s="994">
        <f t="shared" si="1022"/>
        <v>1.0600706713780994E-2</v>
      </c>
      <c r="KU123" s="993">
        <v>566</v>
      </c>
      <c r="KV123" s="995" t="s">
        <v>353</v>
      </c>
      <c r="KW123" s="2769">
        <f t="shared" si="1255"/>
        <v>54</v>
      </c>
      <c r="KX123" s="2770">
        <f t="shared" si="1023"/>
        <v>-0.12903225806451613</v>
      </c>
      <c r="KY123" s="2771">
        <f t="shared" si="1024"/>
        <v>-8</v>
      </c>
      <c r="KZ123" s="2964">
        <f t="shared" si="1256"/>
        <v>62</v>
      </c>
      <c r="LA123" s="2770">
        <f t="shared" si="1025"/>
        <v>-0.3033707865168539</v>
      </c>
      <c r="LB123" s="2771">
        <f t="shared" si="1026"/>
        <v>-27</v>
      </c>
      <c r="LC123" s="2950">
        <f t="shared" si="1039"/>
        <v>89</v>
      </c>
      <c r="LD123" s="996">
        <v>45</v>
      </c>
      <c r="LE123" s="997">
        <v>51</v>
      </c>
      <c r="LF123" s="2716">
        <v>55</v>
      </c>
      <c r="LG123" s="996">
        <v>9</v>
      </c>
      <c r="LH123" s="2699">
        <v>11</v>
      </c>
      <c r="LI123" s="998">
        <v>34</v>
      </c>
      <c r="LJ123" s="996"/>
      <c r="LK123" s="2699"/>
      <c r="LL123" s="2700"/>
      <c r="LM123" s="2769">
        <f t="shared" si="1040"/>
        <v>628</v>
      </c>
      <c r="LN123" s="2770">
        <f t="shared" si="1027"/>
        <v>0.11942959001782527</v>
      </c>
      <c r="LO123" s="2771">
        <f t="shared" si="1028"/>
        <v>67</v>
      </c>
      <c r="LP123" s="2772">
        <f t="shared" si="1041"/>
        <v>561</v>
      </c>
      <c r="LQ123" s="2770">
        <f t="shared" si="1029"/>
        <v>0.16149068322981375</v>
      </c>
      <c r="LR123" s="2771">
        <f t="shared" si="1042"/>
        <v>78</v>
      </c>
      <c r="LS123" s="2773">
        <f t="shared" si="1257"/>
        <v>483</v>
      </c>
      <c r="LT123" s="2835">
        <v>360</v>
      </c>
      <c r="LU123" s="1000">
        <v>329</v>
      </c>
      <c r="LV123" s="1001">
        <v>296</v>
      </c>
      <c r="LW123" s="999">
        <v>129</v>
      </c>
      <c r="LX123" s="1000">
        <v>133</v>
      </c>
      <c r="LY123" s="1002">
        <v>173</v>
      </c>
      <c r="LZ123" s="999"/>
      <c r="MA123" s="1000"/>
      <c r="MB123" s="1002"/>
      <c r="MC123" s="999">
        <v>25</v>
      </c>
      <c r="MD123" s="1003">
        <v>19</v>
      </c>
      <c r="ME123" s="1002">
        <v>14</v>
      </c>
      <c r="MF123" s="999"/>
      <c r="MG123" s="1000"/>
      <c r="MH123" s="1002"/>
      <c r="MI123" s="999">
        <v>114</v>
      </c>
      <c r="MJ123" s="1003">
        <v>80</v>
      </c>
      <c r="MK123" s="1004" t="s">
        <v>353</v>
      </c>
      <c r="ML123" s="2861">
        <v>0</v>
      </c>
      <c r="MM123" s="2869" t="s">
        <v>353</v>
      </c>
      <c r="MN123" s="1005">
        <v>189</v>
      </c>
      <c r="MO123" s="2770" t="str">
        <f t="shared" si="1030"/>
        <v>-</v>
      </c>
      <c r="MP123" s="2771">
        <f t="shared" si="1031"/>
        <v>189</v>
      </c>
      <c r="MQ123" s="1006"/>
      <c r="MR123" s="3183"/>
      <c r="MS123" s="2770" t="str">
        <f t="shared" si="990"/>
        <v>-</v>
      </c>
      <c r="MT123" s="2771">
        <f t="shared" si="991"/>
        <v>0</v>
      </c>
      <c r="MU123" s="3145"/>
      <c r="MV123" s="3162"/>
      <c r="MW123" s="1007">
        <f t="shared" si="1258"/>
        <v>871</v>
      </c>
      <c r="MX123" s="1130">
        <v>1</v>
      </c>
      <c r="MY123" s="1008">
        <v>0</v>
      </c>
      <c r="MZ123" s="1009">
        <v>1</v>
      </c>
      <c r="NA123" s="1008">
        <v>15</v>
      </c>
      <c r="NB123" s="1009">
        <v>250</v>
      </c>
      <c r="NC123" s="1008">
        <v>7</v>
      </c>
      <c r="ND123" s="1009">
        <v>38</v>
      </c>
      <c r="NE123" s="1008">
        <v>66</v>
      </c>
      <c r="NF123" s="1009">
        <v>181</v>
      </c>
      <c r="NG123" s="1008">
        <v>45</v>
      </c>
      <c r="NH123" s="1008">
        <v>15</v>
      </c>
      <c r="NI123" s="1008">
        <v>55</v>
      </c>
      <c r="NJ123" s="1008">
        <v>25</v>
      </c>
      <c r="NK123" s="1008">
        <v>31</v>
      </c>
      <c r="NL123" s="1008">
        <v>4</v>
      </c>
      <c r="NM123" s="1008">
        <v>6</v>
      </c>
      <c r="NN123" s="1008">
        <v>4</v>
      </c>
      <c r="NO123" s="1008">
        <v>92</v>
      </c>
      <c r="NP123" s="1008">
        <v>1</v>
      </c>
      <c r="NQ123" s="1008">
        <v>34</v>
      </c>
      <c r="NR123" s="1131">
        <v>0</v>
      </c>
    </row>
    <row r="124" spans="1:382" s="91" customFormat="1" ht="20.100000000000001" customHeight="1">
      <c r="A124" s="866" t="s">
        <v>158</v>
      </c>
      <c r="B124" s="783"/>
      <c r="C124" s="783"/>
      <c r="D124" s="784" t="s">
        <v>138</v>
      </c>
      <c r="E124" s="785">
        <v>6</v>
      </c>
      <c r="F124" s="786">
        <v>5</v>
      </c>
      <c r="G124" s="867">
        <v>5</v>
      </c>
      <c r="H124" s="788">
        <f t="shared" si="969"/>
        <v>4.9025907338151799E-2</v>
      </c>
      <c r="I124" s="789">
        <f t="shared" si="970"/>
        <v>4.9551643813733698E-2</v>
      </c>
      <c r="J124" s="790">
        <f t="shared" si="971"/>
        <v>4.9499950783345084E-2</v>
      </c>
      <c r="K124" s="791">
        <f t="shared" si="1262"/>
        <v>4.8108463270692237E-2</v>
      </c>
      <c r="L124" s="792">
        <f t="shared" si="1263"/>
        <v>4.7610676280461832E-2</v>
      </c>
      <c r="M124" s="793">
        <f t="shared" si="1264"/>
        <v>4.6730582157558667E-2</v>
      </c>
      <c r="N124" s="794">
        <f t="shared" si="1150"/>
        <v>0.13246297960029904</v>
      </c>
      <c r="O124" s="795">
        <f t="shared" si="1172"/>
        <v>0.13126215799711999</v>
      </c>
      <c r="P124" s="796">
        <f t="shared" si="1173"/>
        <v>0.13081518923091565</v>
      </c>
      <c r="Q124" s="797">
        <f t="shared" si="1174"/>
        <v>0.12508052370639902</v>
      </c>
      <c r="R124" s="796">
        <f t="shared" si="1175"/>
        <v>0.1229081056671935</v>
      </c>
      <c r="S124" s="798">
        <f t="shared" si="1176"/>
        <v>0.12094450593174605</v>
      </c>
      <c r="T124" s="794" t="s">
        <v>368</v>
      </c>
      <c r="U124" s="795" t="s">
        <v>368</v>
      </c>
      <c r="V124" s="790" t="s">
        <v>368</v>
      </c>
      <c r="W124" s="799" t="s">
        <v>368</v>
      </c>
      <c r="X124" s="790" t="s">
        <v>368</v>
      </c>
      <c r="Y124" s="800" t="s">
        <v>368</v>
      </c>
      <c r="Z124" s="2045">
        <f>SUBTOTAL(9,Z125:Z129)</f>
        <v>63252</v>
      </c>
      <c r="AA124" s="2194">
        <f t="shared" si="1061"/>
        <v>1.4482990906028892E-2</v>
      </c>
      <c r="AB124" s="2195">
        <f t="shared" si="972"/>
        <v>903</v>
      </c>
      <c r="AC124" s="2034">
        <f>SUBTOTAL(9,AC125:AC129)</f>
        <v>62349</v>
      </c>
      <c r="AD124" s="801">
        <f t="shared" si="1062"/>
        <v>8.0027160733340263E-3</v>
      </c>
      <c r="AE124" s="2018">
        <f t="shared" si="973"/>
        <v>495</v>
      </c>
      <c r="AF124" s="802" t="s">
        <v>159</v>
      </c>
      <c r="AG124" s="801">
        <f t="shared" si="974"/>
        <v>8.7236997064562116E-2</v>
      </c>
      <c r="AH124" s="2054">
        <f>SUBTOTAL(9,AH125:AH129)</f>
        <v>56891</v>
      </c>
      <c r="AI124" s="801">
        <f t="shared" si="975"/>
        <v>4.5098831655522087E-2</v>
      </c>
      <c r="AJ124" s="2061">
        <f>SUBTOTAL(9,AJ125:AJ129)</f>
        <v>54436</v>
      </c>
      <c r="AK124" s="804">
        <f t="shared" si="992"/>
        <v>2.9230478351295108E-2</v>
      </c>
      <c r="AL124" s="2054">
        <f>SUBTOTAL(9,AL125:AL129)</f>
        <v>52890</v>
      </c>
      <c r="AM124" s="805">
        <f t="shared" si="993"/>
        <v>5.3564670026493566E-2</v>
      </c>
      <c r="AN124" s="2069">
        <f>SUBTOTAL(9,AN125:AN129)</f>
        <v>50201</v>
      </c>
      <c r="AO124" s="801">
        <f t="shared" si="976"/>
        <v>5.9629348193178E-2</v>
      </c>
      <c r="AP124" s="2054">
        <f>SUBTOTAL(9,AP125:AP129)</f>
        <v>47376</v>
      </c>
      <c r="AQ124" s="805">
        <f t="shared" si="977"/>
        <v>7.2874677295167389E-2</v>
      </c>
      <c r="AR124" s="2069">
        <f>SUBTOTAL(9,AR125:AR129)</f>
        <v>44158</v>
      </c>
      <c r="AS124" s="801">
        <f t="shared" si="978"/>
        <v>-3.8245415341725875E-2</v>
      </c>
      <c r="AT124" s="2054">
        <f>SUBTOTAL(9,AT125:AT129)</f>
        <v>45914</v>
      </c>
      <c r="AU124" s="805">
        <f t="shared" si="979"/>
        <v>0.12443366884627638</v>
      </c>
      <c r="AV124" s="2069">
        <v>40833</v>
      </c>
      <c r="AW124" s="801">
        <f t="shared" si="980"/>
        <v>7.582663680674484E-2</v>
      </c>
      <c r="AX124" s="2054">
        <v>37955</v>
      </c>
      <c r="AY124" s="805">
        <f t="shared" si="994"/>
        <v>4.3436426116838511E-2</v>
      </c>
      <c r="AZ124" s="2083">
        <v>36375</v>
      </c>
      <c r="BA124" s="2094">
        <f>SUBTOTAL(9,BA125:BA129)</f>
        <v>22734</v>
      </c>
      <c r="BB124" s="2104">
        <f>SUBTOTAL(9,BB125:BB129)</f>
        <v>22173</v>
      </c>
      <c r="BC124" s="2113">
        <v>21975</v>
      </c>
      <c r="BD124" s="806">
        <f>SUBTOTAL(9,BD125:BD129)</f>
        <v>40518</v>
      </c>
      <c r="BE124" s="807">
        <f>SUBTOTAL(9,BE125:BE129)</f>
        <v>40176</v>
      </c>
      <c r="BF124" s="2137">
        <v>39879</v>
      </c>
      <c r="BG124" s="2147">
        <f t="shared" ref="BG124:BL124" si="1265">SUBTOTAL(9,BG125:BG129)</f>
        <v>38605</v>
      </c>
      <c r="BH124" s="806">
        <f t="shared" si="1265"/>
        <v>12398</v>
      </c>
      <c r="BI124" s="806">
        <f t="shared" si="1265"/>
        <v>26207</v>
      </c>
      <c r="BJ124" s="806">
        <f t="shared" si="1265"/>
        <v>24647</v>
      </c>
      <c r="BK124" s="806">
        <f t="shared" si="1265"/>
        <v>10336</v>
      </c>
      <c r="BL124" s="808">
        <f t="shared" si="1265"/>
        <v>14311</v>
      </c>
      <c r="BM124" s="2127">
        <f t="shared" ref="BM124" si="1266">SUBTOTAL(9,BM125:BM129)</f>
        <v>63252</v>
      </c>
      <c r="BN124" s="3276" t="s">
        <v>367</v>
      </c>
      <c r="BO124" s="881" t="s">
        <v>367</v>
      </c>
      <c r="BP124" s="811">
        <f>SUBTOTAL(9,BP125:BP129)</f>
        <v>39902</v>
      </c>
      <c r="BQ124" s="2168">
        <f t="shared" si="981"/>
        <v>5.863313169903428E-2</v>
      </c>
      <c r="BR124" s="2169">
        <f>SUBTOTAL(9,BR125:BR129)</f>
        <v>2210</v>
      </c>
      <c r="BS124" s="813">
        <f>SUBTOTAL(9,BS125:BS129)</f>
        <v>37692</v>
      </c>
      <c r="BT124" s="914">
        <f t="shared" si="996"/>
        <v>2.8374986358179699E-2</v>
      </c>
      <c r="BU124" s="915">
        <f>SUBTOTAL(9,BU125:BU129)</f>
        <v>36652</v>
      </c>
      <c r="BV124" s="914">
        <f t="shared" si="997"/>
        <v>4.0599625234228665E-2</v>
      </c>
      <c r="BW124" s="915">
        <f>SUBTOTAL(9,BW125:BW129)</f>
        <v>35222</v>
      </c>
      <c r="BX124" s="914">
        <f t="shared" si="998"/>
        <v>6.8272117921809983E-2</v>
      </c>
      <c r="BY124" s="815">
        <f>SUBTOTAL(9,BY125:BY129)</f>
        <v>32971</v>
      </c>
      <c r="BZ124" s="816">
        <f>SUBTOTAL(9,BZ125:BZ129)</f>
        <v>14788</v>
      </c>
      <c r="CA124" s="817">
        <f>SUBTOTAL(9,CA125:CA129)</f>
        <v>13871</v>
      </c>
      <c r="CB124" s="911">
        <v>13451</v>
      </c>
      <c r="CC124" s="819">
        <f>SUBTOTAL(9,CC125:CC129)</f>
        <v>25114</v>
      </c>
      <c r="CD124" s="820">
        <f>SUBTOTAL(9,CD125:CD129)</f>
        <v>23821</v>
      </c>
      <c r="CE124" s="911">
        <v>23201</v>
      </c>
      <c r="CF124" s="821">
        <f t="shared" ref="CF124:CL124" si="1267">SUBTOTAL(9,CF125:CF129)</f>
        <v>19152</v>
      </c>
      <c r="CG124" s="821">
        <f t="shared" si="1267"/>
        <v>5807</v>
      </c>
      <c r="CH124" s="838">
        <f t="shared" si="1267"/>
        <v>13345</v>
      </c>
      <c r="CI124" s="821">
        <f t="shared" si="1267"/>
        <v>20750</v>
      </c>
      <c r="CJ124" s="838">
        <f t="shared" si="1267"/>
        <v>8981</v>
      </c>
      <c r="CK124" s="839">
        <f t="shared" si="1267"/>
        <v>11769</v>
      </c>
      <c r="CL124" s="825">
        <f t="shared" si="1267"/>
        <v>23350</v>
      </c>
      <c r="CM124" s="826">
        <f t="shared" si="999"/>
        <v>-5.3007259601735801E-2</v>
      </c>
      <c r="CN124" s="2008">
        <f>SUBTOTAL(9,CN125:CN129)</f>
        <v>-1307</v>
      </c>
      <c r="CO124" s="827">
        <f>SUBTOTAL(9,CO125:CO129)</f>
        <v>24657</v>
      </c>
      <c r="CP124" s="828">
        <f t="shared" si="1002"/>
        <v>-2.1625267835886031E-2</v>
      </c>
      <c r="CQ124" s="829">
        <f>SUBTOTAL(9,CQ125:CQ129)</f>
        <v>25202</v>
      </c>
      <c r="CR124" s="830">
        <f t="shared" si="1003"/>
        <v>0.16304397987908992</v>
      </c>
      <c r="CS124" s="829">
        <f>SUBTOTAL(9,CS125:CS129)</f>
        <v>21669</v>
      </c>
      <c r="CT124" s="830">
        <f t="shared" si="1003"/>
        <v>9.5038434661076643E-3</v>
      </c>
      <c r="CU124" s="831">
        <f>SUBTOTAL(9,CU125:CU129)</f>
        <v>21465</v>
      </c>
      <c r="CV124" s="832">
        <f>SUBTOTAL(9,CV125:CV129)</f>
        <v>7946</v>
      </c>
      <c r="CW124" s="833">
        <f>SUBTOTAL(9,CW125:CW129)</f>
        <v>8302</v>
      </c>
      <c r="CX124" s="900">
        <v>8524</v>
      </c>
      <c r="CY124" s="835">
        <f>SUBTOTAL(9,CY125:CY129)</f>
        <v>15404</v>
      </c>
      <c r="CZ124" s="836">
        <f>SUBTOTAL(9,CZ125:CZ129)</f>
        <v>16355</v>
      </c>
      <c r="DA124" s="901">
        <v>16678</v>
      </c>
      <c r="DB124" s="821">
        <f t="shared" ref="DB124:DG124" si="1268">SUBTOTAL(9,DB125:DB129)</f>
        <v>19453</v>
      </c>
      <c r="DC124" s="821">
        <f t="shared" si="1268"/>
        <v>6591</v>
      </c>
      <c r="DD124" s="838">
        <f t="shared" si="1268"/>
        <v>12862</v>
      </c>
      <c r="DE124" s="821">
        <f t="shared" si="1268"/>
        <v>3897</v>
      </c>
      <c r="DF124" s="838">
        <f t="shared" si="1268"/>
        <v>1355</v>
      </c>
      <c r="DG124" s="1142">
        <f t="shared" si="1268"/>
        <v>2542</v>
      </c>
      <c r="DH124" s="1148">
        <f t="shared" ref="DH124:DJ124" si="1269">SUBTOTAL(9,DH125:DH129)</f>
        <v>4087</v>
      </c>
      <c r="DI124" s="833">
        <f t="shared" si="1269"/>
        <v>3942</v>
      </c>
      <c r="DJ124" s="841">
        <f t="shared" si="1269"/>
        <v>4052</v>
      </c>
      <c r="DK124" s="840">
        <f>SUBTOTAL(9,DK125:DK129)</f>
        <v>2021</v>
      </c>
      <c r="DL124" s="840">
        <f>SUBTOTAL(9,DL125:DL129)</f>
        <v>2066</v>
      </c>
      <c r="DM124" s="840">
        <f>SUBTOTAL(9,DM125:DM129)</f>
        <v>2427</v>
      </c>
      <c r="DN124" s="833">
        <f>SUBTOTAL(9,DN125:DN129)</f>
        <v>2295</v>
      </c>
      <c r="DO124" s="875">
        <v>2295</v>
      </c>
      <c r="DP124" s="843">
        <f>SUBTOTAL(9,DP125:DP129)</f>
        <v>1660</v>
      </c>
      <c r="DQ124" s="833">
        <f>SUBTOTAL(9,DQ125:DQ129)</f>
        <v>1647</v>
      </c>
      <c r="DR124" s="902">
        <v>1757</v>
      </c>
      <c r="DS124" s="912">
        <f>SUBTOTAL(9,DS125:DS129)</f>
        <v>1547</v>
      </c>
      <c r="DT124" s="904">
        <f>SUBTOTAL(9,DT125:DT129)</f>
        <v>1503</v>
      </c>
      <c r="DU124" s="905">
        <v>1521</v>
      </c>
      <c r="DV124" s="877">
        <f>SUBTOTAL(9,DV125:DV129)</f>
        <v>880</v>
      </c>
      <c r="DW124" s="807">
        <f>SUBTOTAL(9,DW125:DW129)</f>
        <v>792</v>
      </c>
      <c r="DX124" s="890">
        <v>774</v>
      </c>
      <c r="DY124" s="877">
        <f>SUBTOTAL(9,DY125:DY129)</f>
        <v>474</v>
      </c>
      <c r="DZ124" s="807">
        <f>SUBTOTAL(9,DZ125:DZ129)</f>
        <v>459</v>
      </c>
      <c r="EA124" s="891">
        <v>474</v>
      </c>
      <c r="EB124" s="878">
        <f>SUBTOTAL(9,EB125:EB129)</f>
        <v>1186</v>
      </c>
      <c r="EC124" s="807">
        <f>SUBTOTAL(9,EC125:EC129)</f>
        <v>1188</v>
      </c>
      <c r="ED124" s="908">
        <v>1283</v>
      </c>
      <c r="EE124" s="853">
        <f t="shared" ref="EE124:EG124" si="1270">SUBTOTAL(9,EE125:EE129)</f>
        <v>7</v>
      </c>
      <c r="EF124" s="854">
        <f t="shared" si="1270"/>
        <v>3</v>
      </c>
      <c r="EG124" s="855">
        <f t="shared" si="1270"/>
        <v>5</v>
      </c>
      <c r="EH124" s="835">
        <f>SUBTOTAL(9,EH125:EH129)</f>
        <v>2</v>
      </c>
      <c r="EI124" s="853">
        <f>SUBTOTAL(9,EI125:EI129)</f>
        <v>5</v>
      </c>
      <c r="EJ124" s="835">
        <f>SUBTOTAL(9,EJ125:EJ129)</f>
        <v>5</v>
      </c>
      <c r="EK124" s="855">
        <f>SUBTOTAL(9,EK125:EK129)</f>
        <v>3</v>
      </c>
      <c r="EL124" s="886">
        <v>4</v>
      </c>
      <c r="EM124" s="835">
        <f>SUBTOTAL(9,EM125:EM129)</f>
        <v>2</v>
      </c>
      <c r="EN124" s="854">
        <f>SUBTOTAL(9,EN125:EN129)</f>
        <v>0</v>
      </c>
      <c r="EO124" s="886">
        <v>1</v>
      </c>
      <c r="EP124" s="879">
        <f>SUBTOTAL(9,EP125:EP129)</f>
        <v>2</v>
      </c>
      <c r="EQ124" s="807">
        <f>SUBTOTAL(9,EQ125:EQ129)</f>
        <v>0</v>
      </c>
      <c r="ER124" s="884">
        <v>1</v>
      </c>
      <c r="ES124" s="880">
        <f>SUBTOTAL(9,ES125:ES129)</f>
        <v>3</v>
      </c>
      <c r="ET124" s="858">
        <f>SUBTOTAL(9,ET125:ET129)</f>
        <v>3</v>
      </c>
      <c r="EU124" s="886">
        <v>3</v>
      </c>
      <c r="EV124" s="879">
        <f>SUBTOTAL(9,EV125:EV129)</f>
        <v>0</v>
      </c>
      <c r="EW124" s="807">
        <f>SUBTOTAL(9,EW125:EW129)</f>
        <v>0</v>
      </c>
      <c r="EX124" s="891">
        <v>0</v>
      </c>
      <c r="EY124" s="878">
        <f>SUBTOTAL(9,EY125:EY129)</f>
        <v>2</v>
      </c>
      <c r="EZ124" s="807">
        <f>SUBTOTAL(9,EZ125:EZ129)</f>
        <v>0</v>
      </c>
      <c r="FA124" s="892">
        <v>1</v>
      </c>
      <c r="FB124" s="853">
        <f t="shared" ref="FB124:FD124" si="1271">SUBTOTAL(9,FB125:FB129)</f>
        <v>887</v>
      </c>
      <c r="FC124" s="854">
        <f t="shared" si="1271"/>
        <v>944</v>
      </c>
      <c r="FD124" s="855">
        <f t="shared" si="1271"/>
        <v>864</v>
      </c>
      <c r="FE124" s="835">
        <f>SUBTOTAL(9,FE125:FE129)</f>
        <v>310</v>
      </c>
      <c r="FF124" s="835">
        <f>SUBTOTAL(9,FF125:FF129)</f>
        <v>577</v>
      </c>
      <c r="FG124" s="835">
        <f>SUBTOTAL(9,FG125:FG129)</f>
        <v>674</v>
      </c>
      <c r="FH124" s="855">
        <f>SUBTOTAL(9,FH125:FH129)</f>
        <v>739</v>
      </c>
      <c r="FI124" s="783">
        <v>672</v>
      </c>
      <c r="FJ124" s="860">
        <f>SUBTOTAL(9,FJ125:FJ129)</f>
        <v>213</v>
      </c>
      <c r="FK124" s="854">
        <f>SUBTOTAL(9,FK125:FK129)</f>
        <v>205</v>
      </c>
      <c r="FL124" s="893">
        <v>192</v>
      </c>
      <c r="FM124" s="879">
        <f>SUBTOTAL(9,FM125:FM129)</f>
        <v>242</v>
      </c>
      <c r="FN124" s="807">
        <f>SUBTOTAL(9,FN125:FN129)</f>
        <v>288</v>
      </c>
      <c r="FO124" s="884">
        <v>260</v>
      </c>
      <c r="FP124" s="877">
        <f>SUBTOTAL(9,FP125:FP129)</f>
        <v>432</v>
      </c>
      <c r="FQ124" s="807">
        <f>SUBTOTAL(9,FQ125:FQ129)</f>
        <v>451</v>
      </c>
      <c r="FR124" s="884">
        <v>412</v>
      </c>
      <c r="FS124" s="877">
        <f>SUBTOTAL(9,FS125:FS129)</f>
        <v>68</v>
      </c>
      <c r="FT124" s="807">
        <f>SUBTOTAL(9,FT125:FT129)</f>
        <v>62</v>
      </c>
      <c r="FU124" s="891">
        <v>49</v>
      </c>
      <c r="FV124" s="878">
        <f>SUBTOTAL(9,FV125:FV129)</f>
        <v>145</v>
      </c>
      <c r="FW124" s="807">
        <f>SUBTOTAL(9,FW125:FW129)</f>
        <v>143</v>
      </c>
      <c r="FX124" s="892">
        <v>143</v>
      </c>
      <c r="FY124" s="853">
        <f t="shared" ref="FY124:GA124" si="1272">SUBTOTAL(9,FY125:FY129)</f>
        <v>9866</v>
      </c>
      <c r="FZ124" s="854">
        <f t="shared" si="1272"/>
        <v>11337</v>
      </c>
      <c r="GA124" s="855">
        <f t="shared" si="1272"/>
        <v>11485</v>
      </c>
      <c r="GB124" s="835">
        <f>SUBTOTAL(9,GB125:GB129)</f>
        <v>3034</v>
      </c>
      <c r="GC124" s="835">
        <f>SUBTOTAL(9,GC125:GC129)</f>
        <v>6832</v>
      </c>
      <c r="GD124" s="835">
        <f>SUBTOTAL(9,GD125:GD129)</f>
        <v>9193</v>
      </c>
      <c r="GE124" s="855">
        <f>SUBTOTAL(9,GE125:GE129)</f>
        <v>10711</v>
      </c>
      <c r="GF124" s="902">
        <v>10654</v>
      </c>
      <c r="GG124" s="862">
        <f>SUBTOTAL(9,GG125:GG129)</f>
        <v>673</v>
      </c>
      <c r="GH124" s="854">
        <f>SUBTOTAL(9,GH125:GH129)</f>
        <v>626</v>
      </c>
      <c r="GI124" s="893">
        <v>831</v>
      </c>
      <c r="GJ124" s="879">
        <f>SUBTOTAL(9,GJ125:GJ129)</f>
        <v>2793</v>
      </c>
      <c r="GK124" s="807">
        <f>SUBTOTAL(9,GK125:GK129)</f>
        <v>3243</v>
      </c>
      <c r="GL124" s="900">
        <v>3258</v>
      </c>
      <c r="GM124" s="877">
        <f>SUBTOTAL(9,GM125:GM129)</f>
        <v>6400</v>
      </c>
      <c r="GN124" s="807">
        <f>SUBTOTAL(9,GN125:GN129)</f>
        <v>7468</v>
      </c>
      <c r="GO124" s="906">
        <v>7396</v>
      </c>
      <c r="GP124" s="877">
        <f>SUBTOTAL(9,GP125:GP129)</f>
        <v>241</v>
      </c>
      <c r="GQ124" s="807">
        <f>SUBTOTAL(9,GQ125:GQ129)</f>
        <v>196</v>
      </c>
      <c r="GR124" s="885">
        <v>283</v>
      </c>
      <c r="GS124" s="879">
        <f>SUBTOTAL(9,GS125:GS129)</f>
        <v>432</v>
      </c>
      <c r="GT124" s="807">
        <f>SUBTOTAL(9,GT125:GT129)</f>
        <v>430</v>
      </c>
      <c r="GU124" s="892">
        <v>548</v>
      </c>
      <c r="GV124" s="853">
        <f t="shared" ref="GV124:GX124" si="1273">SUBTOTAL(9,GV125:GV129)</f>
        <v>210</v>
      </c>
      <c r="GW124" s="854">
        <f t="shared" si="1273"/>
        <v>211</v>
      </c>
      <c r="GX124" s="855">
        <f t="shared" si="1273"/>
        <v>276</v>
      </c>
      <c r="GY124" s="835">
        <f t="shared" ref="GY124:HH124" si="1274">SUBTOTAL(9,GY125:GY129)</f>
        <v>104</v>
      </c>
      <c r="GZ124" s="835">
        <f t="shared" si="1274"/>
        <v>106</v>
      </c>
      <c r="HA124" s="835">
        <f t="shared" si="1274"/>
        <v>108</v>
      </c>
      <c r="HB124" s="855">
        <f t="shared" si="1274"/>
        <v>105</v>
      </c>
      <c r="HC124" s="783">
        <f t="shared" si="1274"/>
        <v>131</v>
      </c>
      <c r="HD124" s="835">
        <f t="shared" si="1274"/>
        <v>102</v>
      </c>
      <c r="HE124" s="855">
        <f t="shared" si="1274"/>
        <v>106</v>
      </c>
      <c r="HF124" s="893">
        <f t="shared" si="1274"/>
        <v>145</v>
      </c>
      <c r="HG124" s="879">
        <f t="shared" si="1274"/>
        <v>75</v>
      </c>
      <c r="HH124" s="807">
        <f t="shared" si="1274"/>
        <v>75</v>
      </c>
      <c r="HI124" s="884">
        <v>100</v>
      </c>
      <c r="HJ124" s="877">
        <f>SUBTOTAL(9,HJ125:HJ129)</f>
        <v>33</v>
      </c>
      <c r="HK124" s="807">
        <f>SUBTOTAL(9,HK125:HK129)</f>
        <v>30</v>
      </c>
      <c r="HL124" s="884">
        <v>31</v>
      </c>
      <c r="HM124" s="877">
        <f>SUBTOTAL(9,HM125:HM129)</f>
        <v>29</v>
      </c>
      <c r="HN124" s="807">
        <f>SUBTOTAL(9,HN125:HN129)</f>
        <v>30</v>
      </c>
      <c r="HO124" s="891">
        <v>47</v>
      </c>
      <c r="HP124" s="879">
        <f>SUBTOTAL(9,HP125:HP129)</f>
        <v>73</v>
      </c>
      <c r="HQ124" s="807">
        <f>SUBTOTAL(9,HQ125:HQ129)</f>
        <v>76</v>
      </c>
      <c r="HR124" s="885">
        <v>98</v>
      </c>
      <c r="HS124" s="863">
        <f t="shared" ref="HS124:HU124" si="1275">SUBTOTAL(9,HS125:HS129)</f>
        <v>8293</v>
      </c>
      <c r="HT124" s="854">
        <f t="shared" si="1275"/>
        <v>8220</v>
      </c>
      <c r="HU124" s="836">
        <f t="shared" si="1275"/>
        <v>8520</v>
      </c>
      <c r="HV124" s="835">
        <f>SUBTOTAL(9,HV125:HV129)</f>
        <v>2475</v>
      </c>
      <c r="HW124" s="864">
        <f>SUBTOTAL(9,HW125:HW129)</f>
        <v>5818</v>
      </c>
      <c r="HX124" s="835">
        <f>SUBTOTAL(9,HX125:HX129)</f>
        <v>7046</v>
      </c>
      <c r="HY124" s="836">
        <f>SUBTOTAL(9,HY125:HY129)</f>
        <v>7250</v>
      </c>
      <c r="HZ124" s="900">
        <v>7420</v>
      </c>
      <c r="IA124" s="835">
        <f>SUBTOTAL(9,IA125:IA129)</f>
        <v>1247</v>
      </c>
      <c r="IB124" s="836">
        <f>SUBTOTAL(9,IB125:IB129)</f>
        <v>970</v>
      </c>
      <c r="IC124" s="907">
        <v>1100</v>
      </c>
      <c r="ID124" s="879">
        <f>SUBTOTAL(9,ID125:ID129)</f>
        <v>1932</v>
      </c>
      <c r="IE124" s="807">
        <f>SUBTOTAL(9,IE125:IE129)</f>
        <v>2023</v>
      </c>
      <c r="IF124" s="900">
        <v>2073</v>
      </c>
      <c r="IG124" s="877">
        <f>SUBTOTAL(9,IG125:IG129)</f>
        <v>5114</v>
      </c>
      <c r="IH124" s="807">
        <f>SUBTOTAL(9,IH125:IH129)</f>
        <v>5227</v>
      </c>
      <c r="II124" s="900">
        <v>5347</v>
      </c>
      <c r="IJ124" s="877">
        <f>SUBTOTAL(9,IJ125:IJ129)</f>
        <v>543</v>
      </c>
      <c r="IK124" s="807">
        <f>SUBTOTAL(9,IK125:IK129)</f>
        <v>423</v>
      </c>
      <c r="IL124" s="892">
        <v>458</v>
      </c>
      <c r="IM124" s="877">
        <f>SUBTOTAL(9,IM125:IM129)</f>
        <v>704</v>
      </c>
      <c r="IN124" s="807">
        <f>SUBTOTAL(9,IN125:IN129)</f>
        <v>547</v>
      </c>
      <c r="IO124" s="894">
        <v>642</v>
      </c>
      <c r="IP124" s="1945">
        <f t="shared" ref="IP124:JH124" si="1276">SUBTOTAL(9,IP125:IP129)</f>
        <v>63252</v>
      </c>
      <c r="IQ124" s="3236">
        <f t="shared" si="1276"/>
        <v>6227</v>
      </c>
      <c r="IR124" s="3240">
        <f t="shared" si="1276"/>
        <v>2783</v>
      </c>
      <c r="IS124" s="809">
        <f t="shared" si="1276"/>
        <v>3444</v>
      </c>
      <c r="IT124" s="3236">
        <f t="shared" si="1276"/>
        <v>4032</v>
      </c>
      <c r="IU124" s="3240">
        <f t="shared" si="1276"/>
        <v>1256</v>
      </c>
      <c r="IV124" s="809">
        <f t="shared" si="1276"/>
        <v>2776</v>
      </c>
      <c r="IW124" s="3236">
        <f t="shared" si="1276"/>
        <v>11200</v>
      </c>
      <c r="IX124" s="3240">
        <f t="shared" si="1276"/>
        <v>2763</v>
      </c>
      <c r="IY124" s="809">
        <f t="shared" si="1276"/>
        <v>8437</v>
      </c>
      <c r="IZ124" s="3236">
        <f t="shared" si="1276"/>
        <v>14422</v>
      </c>
      <c r="JA124" s="3240">
        <f t="shared" si="1276"/>
        <v>4089</v>
      </c>
      <c r="JB124" s="809">
        <f t="shared" si="1276"/>
        <v>10333</v>
      </c>
      <c r="JC124" s="3236">
        <f t="shared" si="1276"/>
        <v>12152</v>
      </c>
      <c r="JD124" s="3240">
        <f t="shared" si="1276"/>
        <v>4212</v>
      </c>
      <c r="JE124" s="809">
        <f t="shared" si="1276"/>
        <v>7940</v>
      </c>
      <c r="JF124" s="3236">
        <f t="shared" si="1276"/>
        <v>15219</v>
      </c>
      <c r="JG124" s="3240">
        <f t="shared" si="1276"/>
        <v>7631</v>
      </c>
      <c r="JH124" s="3241">
        <f t="shared" si="1276"/>
        <v>7588</v>
      </c>
      <c r="JI124" s="78"/>
      <c r="JJ124" s="1121">
        <v>14</v>
      </c>
      <c r="JK124" s="1093">
        <v>13</v>
      </c>
      <c r="JL124" s="1094">
        <v>13</v>
      </c>
      <c r="JM124" s="1053">
        <f t="shared" si="982"/>
        <v>1.1199743339215144E-2</v>
      </c>
      <c r="JN124" s="1054">
        <f t="shared" si="983"/>
        <v>1.1728366025369648E-2</v>
      </c>
      <c r="JO124" s="1055">
        <f t="shared" si="984"/>
        <v>1.1844442982167533E-2</v>
      </c>
      <c r="JP124" s="1056">
        <f t="shared" si="985"/>
        <v>1.2183963399951842E-2</v>
      </c>
      <c r="JQ124" s="1057">
        <f t="shared" si="986"/>
        <v>1.2680527454126841E-2</v>
      </c>
      <c r="JR124" s="1056">
        <f t="shared" si="987"/>
        <v>1.2333864965443912E-2</v>
      </c>
      <c r="JS124" s="1058">
        <f t="shared" si="1163"/>
        <v>8.9468779123951542E-2</v>
      </c>
      <c r="JT124" s="1059">
        <f t="shared" si="1164"/>
        <v>9.4194685807832773E-2</v>
      </c>
      <c r="JU124" s="1060">
        <f t="shared" si="1165"/>
        <v>9.4500590628691428E-2</v>
      </c>
      <c r="JV124" s="1061">
        <f t="shared" si="1166"/>
        <v>0.10051648788239968</v>
      </c>
      <c r="JW124" s="1060">
        <f t="shared" si="1167"/>
        <v>0.10484568791462359</v>
      </c>
      <c r="JX124" s="1062">
        <f t="shared" si="1168"/>
        <v>0.10182882223847842</v>
      </c>
      <c r="JY124" s="1058" t="s">
        <v>368</v>
      </c>
      <c r="JZ124" s="1059" t="s">
        <v>368</v>
      </c>
      <c r="KA124" s="1057" t="s">
        <v>368</v>
      </c>
      <c r="KB124" s="1056" t="s">
        <v>368</v>
      </c>
      <c r="KC124" s="1057" t="s">
        <v>368</v>
      </c>
      <c r="KD124" s="1063" t="s">
        <v>368</v>
      </c>
      <c r="KE124" s="1076">
        <f>SUBTOTAL(9,KE125:KE129)</f>
        <v>768</v>
      </c>
      <c r="KF124" s="1100"/>
      <c r="KG124" s="1101">
        <f t="shared" si="988"/>
        <v>2.673796791443861E-2</v>
      </c>
      <c r="KH124" s="3304">
        <f t="shared" si="989"/>
        <v>20</v>
      </c>
      <c r="KI124" s="1102">
        <f>SUBTOTAL(9,KI125:KI129)</f>
        <v>748</v>
      </c>
      <c r="KJ124" s="1068" t="s">
        <v>353</v>
      </c>
      <c r="KK124" s="1103">
        <f t="shared" si="1019"/>
        <v>3.8888888888888973E-2</v>
      </c>
      <c r="KL124" s="1070">
        <v>720</v>
      </c>
      <c r="KM124" s="1071" t="s">
        <v>353</v>
      </c>
      <c r="KN124" s="1105">
        <f t="shared" si="1020"/>
        <v>-5.1383399209486202E-2</v>
      </c>
      <c r="KO124" s="1106">
        <f>SUBTOTAL(9,KO125:KO129)</f>
        <v>759</v>
      </c>
      <c r="KP124" s="1071"/>
      <c r="KQ124" s="1107">
        <f t="shared" si="1021"/>
        <v>4.4016506189821225E-2</v>
      </c>
      <c r="KR124" s="1106">
        <f>SUBTOTAL(9,KR125:KR129)</f>
        <v>727</v>
      </c>
      <c r="KS124" s="1071"/>
      <c r="KT124" s="1107">
        <f t="shared" si="1022"/>
        <v>4.4540229885057459E-2</v>
      </c>
      <c r="KU124" s="1106">
        <f>SUBTOTAL(9,KU125:KU129)</f>
        <v>696</v>
      </c>
      <c r="KV124" s="1075"/>
      <c r="KW124" s="2779">
        <f>SUBTOTAL(9,KW125:KW129)</f>
        <v>63</v>
      </c>
      <c r="KX124" s="2784">
        <f t="shared" si="1023"/>
        <v>0</v>
      </c>
      <c r="KY124" s="2785">
        <f t="shared" si="1024"/>
        <v>0</v>
      </c>
      <c r="KZ124" s="2703">
        <f>SUBTOTAL(9,KZ125:KZ129)</f>
        <v>63</v>
      </c>
      <c r="LA124" s="2784">
        <f t="shared" si="1025"/>
        <v>0.1454545454545455</v>
      </c>
      <c r="LB124" s="2785">
        <f t="shared" si="1026"/>
        <v>8</v>
      </c>
      <c r="LC124" s="2952">
        <f>SUBTOTAL(9,LC125:LC129)</f>
        <v>55</v>
      </c>
      <c r="LD124" s="1108">
        <f>SUBTOTAL(9,LD125:LD129)</f>
        <v>50</v>
      </c>
      <c r="LE124" s="1078">
        <f>SUBTOTAL(9,LE125:LE129)</f>
        <v>39</v>
      </c>
      <c r="LF124" s="2718">
        <v>35</v>
      </c>
      <c r="LG124" s="1108">
        <f>SUBTOTAL(9,LG125:LG129)</f>
        <v>13</v>
      </c>
      <c r="LH124" s="2703">
        <f>SUBTOTAL(9,LH125:LH129)</f>
        <v>24</v>
      </c>
      <c r="LI124" s="1079">
        <v>20</v>
      </c>
      <c r="LJ124" s="1108">
        <f>SUBTOTAL(9,LJ125:LJ129)</f>
        <v>0</v>
      </c>
      <c r="LK124" s="2703">
        <f>SUBTOTAL(9,LK125:LK129)</f>
        <v>0</v>
      </c>
      <c r="LL124" s="2705">
        <v>0</v>
      </c>
      <c r="LM124" s="2779">
        <f>SUBTOTAL(9,LM125:LM129)</f>
        <v>685</v>
      </c>
      <c r="LN124" s="2784">
        <f t="shared" si="1027"/>
        <v>0</v>
      </c>
      <c r="LO124" s="2785">
        <f t="shared" si="1028"/>
        <v>0</v>
      </c>
      <c r="LP124" s="2782">
        <f>SUBTOTAL(9,LP125:LP129)</f>
        <v>685</v>
      </c>
      <c r="LQ124" s="2784">
        <f t="shared" si="1029"/>
        <v>3.007518796992481E-2</v>
      </c>
      <c r="LR124" s="2785">
        <f t="shared" si="1042"/>
        <v>20</v>
      </c>
      <c r="LS124" s="2783">
        <f t="shared" ref="LS124:MJ124" si="1277">SUBTOTAL(9,LS125:LS129)</f>
        <v>665</v>
      </c>
      <c r="LT124" s="2735">
        <f t="shared" si="1277"/>
        <v>185</v>
      </c>
      <c r="LU124" s="1081">
        <f t="shared" si="1277"/>
        <v>205</v>
      </c>
      <c r="LV124" s="1084">
        <f t="shared" si="1277"/>
        <v>199</v>
      </c>
      <c r="LW124" s="1076">
        <f t="shared" si="1277"/>
        <v>238</v>
      </c>
      <c r="LX124" s="1081">
        <f t="shared" si="1277"/>
        <v>228</v>
      </c>
      <c r="LY124" s="1082">
        <f t="shared" si="1277"/>
        <v>221</v>
      </c>
      <c r="LZ124" s="1076">
        <f t="shared" si="1277"/>
        <v>0</v>
      </c>
      <c r="MA124" s="1081">
        <f t="shared" si="1277"/>
        <v>0</v>
      </c>
      <c r="MB124" s="1082">
        <f t="shared" si="1277"/>
        <v>0</v>
      </c>
      <c r="MC124" s="1076">
        <f t="shared" si="1277"/>
        <v>51</v>
      </c>
      <c r="MD124" s="1085">
        <f t="shared" si="1277"/>
        <v>45</v>
      </c>
      <c r="ME124" s="1086">
        <f t="shared" si="1277"/>
        <v>42</v>
      </c>
      <c r="MF124" s="1076">
        <f t="shared" si="1277"/>
        <v>0</v>
      </c>
      <c r="MG124" s="1081">
        <f t="shared" si="1277"/>
        <v>0</v>
      </c>
      <c r="MH124" s="1082">
        <f t="shared" si="1277"/>
        <v>0</v>
      </c>
      <c r="MI124" s="1076">
        <f t="shared" si="1277"/>
        <v>211</v>
      </c>
      <c r="MJ124" s="1085">
        <f t="shared" si="1277"/>
        <v>207</v>
      </c>
      <c r="MK124" s="1078" t="s">
        <v>353</v>
      </c>
      <c r="ML124" s="2863">
        <f>SUBTOTAL(9,ML125:ML129)</f>
        <v>203</v>
      </c>
      <c r="MM124" s="2871" t="s">
        <v>353</v>
      </c>
      <c r="MN124" s="1109">
        <f>SUBTOTAL(9,MN125:MN129)</f>
        <v>20</v>
      </c>
      <c r="MO124" s="2784" t="str">
        <f t="shared" si="1030"/>
        <v>-</v>
      </c>
      <c r="MP124" s="2785">
        <f t="shared" si="1031"/>
        <v>20</v>
      </c>
      <c r="MQ124" s="1085">
        <f>SUBTOTAL(9,MQ125:MQ129)</f>
        <v>0</v>
      </c>
      <c r="MR124" s="3185"/>
      <c r="MS124" s="2784" t="str">
        <f t="shared" si="990"/>
        <v>-</v>
      </c>
      <c r="MT124" s="2785">
        <f t="shared" si="991"/>
        <v>0</v>
      </c>
      <c r="MU124" s="3148">
        <f>SUBTOTAL(9,MU125:MU129)</f>
        <v>0</v>
      </c>
      <c r="MV124" s="3164"/>
      <c r="MW124" s="1089">
        <f t="shared" ref="MW124" si="1278">SUBTOTAL(9,MW125:MW129)</f>
        <v>768</v>
      </c>
      <c r="MX124" s="1064">
        <f t="shared" ref="MX124:NR124" si="1279">SUBTOTAL(9,MX125:MX129)</f>
        <v>10</v>
      </c>
      <c r="MY124" s="1110">
        <f t="shared" si="1279"/>
        <v>4</v>
      </c>
      <c r="MZ124" s="1111">
        <f t="shared" si="1279"/>
        <v>12</v>
      </c>
      <c r="NA124" s="1110">
        <f t="shared" si="1279"/>
        <v>18</v>
      </c>
      <c r="NB124" s="1111">
        <f t="shared" si="1279"/>
        <v>163</v>
      </c>
      <c r="NC124" s="1110">
        <f t="shared" si="1279"/>
        <v>2</v>
      </c>
      <c r="ND124" s="1111">
        <f t="shared" si="1279"/>
        <v>44</v>
      </c>
      <c r="NE124" s="1110">
        <f t="shared" si="1279"/>
        <v>43</v>
      </c>
      <c r="NF124" s="1111">
        <f t="shared" si="1279"/>
        <v>199</v>
      </c>
      <c r="NG124" s="1110">
        <f t="shared" si="1279"/>
        <v>22</v>
      </c>
      <c r="NH124" s="1110">
        <f t="shared" si="1279"/>
        <v>12</v>
      </c>
      <c r="NI124" s="1110">
        <f t="shared" si="1279"/>
        <v>33</v>
      </c>
      <c r="NJ124" s="1110">
        <f t="shared" si="1279"/>
        <v>48</v>
      </c>
      <c r="NK124" s="1110">
        <f t="shared" si="1279"/>
        <v>54</v>
      </c>
      <c r="NL124" s="1110">
        <f t="shared" si="1279"/>
        <v>14</v>
      </c>
      <c r="NM124" s="1110">
        <f t="shared" si="1279"/>
        <v>10</v>
      </c>
      <c r="NN124" s="1110">
        <f t="shared" si="1279"/>
        <v>3</v>
      </c>
      <c r="NO124" s="1110">
        <f t="shared" si="1279"/>
        <v>65</v>
      </c>
      <c r="NP124" s="1110">
        <f t="shared" si="1279"/>
        <v>0</v>
      </c>
      <c r="NQ124" s="1110">
        <f t="shared" si="1279"/>
        <v>4</v>
      </c>
      <c r="NR124" s="1135">
        <f t="shared" si="1279"/>
        <v>8</v>
      </c>
    </row>
    <row r="125" spans="1:382" s="88" customFormat="1" ht="20.100000000000001" customHeight="1">
      <c r="A125" s="566"/>
      <c r="B125" s="567" t="s">
        <v>787</v>
      </c>
      <c r="C125" s="567"/>
      <c r="D125" s="568" t="s">
        <v>779</v>
      </c>
      <c r="E125" s="569" t="s">
        <v>368</v>
      </c>
      <c r="F125" s="570" t="s">
        <v>368</v>
      </c>
      <c r="G125" s="571" t="s">
        <v>368</v>
      </c>
      <c r="H125" s="572">
        <f t="shared" si="969"/>
        <v>1.3261766814579418E-3</v>
      </c>
      <c r="I125" s="573">
        <f t="shared" si="970"/>
        <v>1.3812692576989072E-3</v>
      </c>
      <c r="J125" s="574">
        <f t="shared" si="971"/>
        <v>1.5365199583539069E-3</v>
      </c>
      <c r="K125" s="575">
        <f t="shared" si="1262"/>
        <v>1.4012009569094766E-3</v>
      </c>
      <c r="L125" s="576">
        <f t="shared" si="1263"/>
        <v>1.2104705704342564E-3</v>
      </c>
      <c r="M125" s="577">
        <f t="shared" si="1264"/>
        <v>1.1874816112641114E-3</v>
      </c>
      <c r="N125" s="578">
        <f t="shared" si="1150"/>
        <v>3.583193544806673E-3</v>
      </c>
      <c r="O125" s="579">
        <f t="shared" si="1172"/>
        <v>3.6589781808688917E-3</v>
      </c>
      <c r="P125" s="580">
        <f t="shared" si="1173"/>
        <v>4.0606131102815992E-3</v>
      </c>
      <c r="Q125" s="581">
        <f t="shared" si="1174"/>
        <v>3.6430793584486683E-3</v>
      </c>
      <c r="R125" s="580">
        <f t="shared" si="1175"/>
        <v>3.1248588846240688E-3</v>
      </c>
      <c r="S125" s="582">
        <f t="shared" si="1176"/>
        <v>3.0733487610562805E-3</v>
      </c>
      <c r="T125" s="578">
        <f>Z125/$Z$124</f>
        <v>2.7050528046543981E-2</v>
      </c>
      <c r="U125" s="579">
        <f>AC125/$AC$124</f>
        <v>2.7875346837960512E-2</v>
      </c>
      <c r="V125" s="574">
        <f>AF125/$AF$124</f>
        <v>3.1040838102628771E-2</v>
      </c>
      <c r="W125" s="583">
        <f>AH125/$AH$124</f>
        <v>2.9125872282083281E-2</v>
      </c>
      <c r="X125" s="574">
        <f>AJ125/$AJ$124</f>
        <v>2.5424351532074362E-2</v>
      </c>
      <c r="Y125" s="584">
        <f>AL125/$AL$124</f>
        <v>2.5411230856494611E-2</v>
      </c>
      <c r="Z125" s="2043">
        <f t="shared" si="1032"/>
        <v>1711</v>
      </c>
      <c r="AA125" s="2190">
        <f t="shared" si="1061"/>
        <v>-1.5535097813578869E-2</v>
      </c>
      <c r="AB125" s="2191">
        <f t="shared" si="972"/>
        <v>-27</v>
      </c>
      <c r="AC125" s="2032">
        <f t="shared" si="1261"/>
        <v>1738</v>
      </c>
      <c r="AD125" s="585">
        <f t="shared" si="1062"/>
        <v>-9.4791666666666718E-2</v>
      </c>
      <c r="AE125" s="2025">
        <f t="shared" si="973"/>
        <v>-182</v>
      </c>
      <c r="AF125" s="586" t="s">
        <v>160</v>
      </c>
      <c r="AG125" s="585">
        <f t="shared" si="974"/>
        <v>0.15872057936028972</v>
      </c>
      <c r="AH125" s="2052">
        <v>1657</v>
      </c>
      <c r="AI125" s="585">
        <f t="shared" si="975"/>
        <v>0.19725433526011571</v>
      </c>
      <c r="AJ125" s="587">
        <v>1384</v>
      </c>
      <c r="AK125" s="588">
        <f t="shared" si="992"/>
        <v>2.9761904761904656E-2</v>
      </c>
      <c r="AL125" s="2052">
        <v>1344</v>
      </c>
      <c r="AM125" s="589">
        <f t="shared" si="993"/>
        <v>7.2625698324022325E-2</v>
      </c>
      <c r="AN125" s="2067">
        <v>1253</v>
      </c>
      <c r="AO125" s="585">
        <f t="shared" si="976"/>
        <v>1.7045454545454586E-2</v>
      </c>
      <c r="AP125" s="2052">
        <v>1232</v>
      </c>
      <c r="AQ125" s="589">
        <f t="shared" si="977"/>
        <v>3.2573289902280145E-3</v>
      </c>
      <c r="AR125" s="2067">
        <v>1228</v>
      </c>
      <c r="AS125" s="585">
        <f t="shared" si="978"/>
        <v>0.14020427112349121</v>
      </c>
      <c r="AT125" s="2052">
        <v>1077</v>
      </c>
      <c r="AU125" s="589" t="str">
        <f t="shared" si="979"/>
        <v>-</v>
      </c>
      <c r="AV125" s="2067" t="s">
        <v>368</v>
      </c>
      <c r="AW125" s="585" t="str">
        <f t="shared" si="980"/>
        <v>-</v>
      </c>
      <c r="AX125" s="2052" t="s">
        <v>368</v>
      </c>
      <c r="AY125" s="589" t="str">
        <f t="shared" si="994"/>
        <v>-</v>
      </c>
      <c r="AZ125" s="2081" t="s">
        <v>368</v>
      </c>
      <c r="BA125" s="2092">
        <f t="shared" si="1033"/>
        <v>565</v>
      </c>
      <c r="BB125" s="2102">
        <f t="shared" ref="BB125:BB165" si="1280">SUM(CA125,CW125)</f>
        <v>569</v>
      </c>
      <c r="BC125" s="2111">
        <v>643</v>
      </c>
      <c r="BD125" s="590">
        <f t="shared" ref="BD125:BD165" si="1281">CC125+CY125</f>
        <v>1146</v>
      </c>
      <c r="BE125" s="591">
        <f t="shared" ref="BE125:BE165" si="1282">CD125+CZ125</f>
        <v>1169</v>
      </c>
      <c r="BF125" s="2135">
        <v>1277</v>
      </c>
      <c r="BG125" s="2145">
        <f t="shared" ref="BG125:BG165" si="1283">BH125+BI125</f>
        <v>1009</v>
      </c>
      <c r="BH125" s="593">
        <f t="shared" ref="BH125:BH165" si="1284">CG125+DC125</f>
        <v>246</v>
      </c>
      <c r="BI125" s="593">
        <f t="shared" ref="BI125:BI165" si="1285">CH125+DD125</f>
        <v>763</v>
      </c>
      <c r="BJ125" s="592">
        <f t="shared" ref="BJ125:BJ165" si="1286">BK125+BL125</f>
        <v>702</v>
      </c>
      <c r="BK125" s="593">
        <f t="shared" ref="BK125:BK165" si="1287">CJ125+DF125</f>
        <v>319</v>
      </c>
      <c r="BL125" s="594">
        <f t="shared" ref="BL125:BL165" si="1288">CK125+DG125</f>
        <v>383</v>
      </c>
      <c r="BM125" s="2125">
        <f t="shared" si="1034"/>
        <v>1711</v>
      </c>
      <c r="BN125" s="3271"/>
      <c r="BO125" s="595"/>
      <c r="BP125" s="596">
        <f t="shared" si="1059"/>
        <v>1171</v>
      </c>
      <c r="BQ125" s="2162">
        <f t="shared" si="981"/>
        <v>1.1226252158894612E-2</v>
      </c>
      <c r="BR125" s="2163">
        <f t="shared" si="1035"/>
        <v>13</v>
      </c>
      <c r="BS125" s="597">
        <f t="shared" si="995"/>
        <v>1158</v>
      </c>
      <c r="BT125" s="598">
        <f t="shared" si="996"/>
        <v>-1.3628620102214661E-2</v>
      </c>
      <c r="BU125" s="599">
        <v>1174</v>
      </c>
      <c r="BV125" s="598">
        <f t="shared" si="997"/>
        <v>0.1763527054108216</v>
      </c>
      <c r="BW125" s="599">
        <v>998</v>
      </c>
      <c r="BX125" s="598">
        <f t="shared" si="998"/>
        <v>7.5431034482758674E-2</v>
      </c>
      <c r="BY125" s="600">
        <v>928</v>
      </c>
      <c r="BZ125" s="601">
        <f t="shared" si="1036"/>
        <v>390</v>
      </c>
      <c r="CA125" s="602">
        <v>371</v>
      </c>
      <c r="CB125" s="603">
        <v>384</v>
      </c>
      <c r="CC125" s="604">
        <f t="shared" si="1037"/>
        <v>781</v>
      </c>
      <c r="CD125" s="605">
        <v>787</v>
      </c>
      <c r="CE125" s="603">
        <v>790</v>
      </c>
      <c r="CF125" s="606">
        <f t="shared" si="1260"/>
        <v>570</v>
      </c>
      <c r="CG125" s="607">
        <v>97</v>
      </c>
      <c r="CH125" s="608">
        <v>473</v>
      </c>
      <c r="CI125" s="606">
        <f t="shared" si="1060"/>
        <v>601</v>
      </c>
      <c r="CJ125" s="608">
        <v>293</v>
      </c>
      <c r="CK125" s="609">
        <v>308</v>
      </c>
      <c r="CL125" s="610">
        <f t="shared" si="800"/>
        <v>540</v>
      </c>
      <c r="CM125" s="611">
        <f t="shared" si="999"/>
        <v>-6.8965517241379337E-2</v>
      </c>
      <c r="CN125" s="2006">
        <f t="shared" si="1000"/>
        <v>-40</v>
      </c>
      <c r="CO125" s="612">
        <f t="shared" si="1001"/>
        <v>580</v>
      </c>
      <c r="CP125" s="613">
        <f t="shared" si="1002"/>
        <v>-0.22252010723860594</v>
      </c>
      <c r="CQ125" s="614">
        <v>746</v>
      </c>
      <c r="CR125" s="615">
        <f t="shared" si="1003"/>
        <v>0.13201820940819431</v>
      </c>
      <c r="CS125" s="614">
        <v>659</v>
      </c>
      <c r="CT125" s="615">
        <f t="shared" si="1003"/>
        <v>0.44517543859649122</v>
      </c>
      <c r="CU125" s="616">
        <v>456</v>
      </c>
      <c r="CV125" s="617">
        <f t="shared" ref="CV125:CV165" si="1289">SUM(DS125,DY125,EP125,EV125,FM125,FS125,GJ125,GP125,HG125,HM125,ID125,IJ125)</f>
        <v>175</v>
      </c>
      <c r="CW125" s="618">
        <f t="shared" ref="CW125:CW165" si="1290">SUM(DT125,DZ125,EQ125,EW125,FN125,FT125,GK125,GQ125,HH125,HN125,IE125,IK125)</f>
        <v>198</v>
      </c>
      <c r="CX125" s="619">
        <v>2726</v>
      </c>
      <c r="CY125" s="620">
        <f t="shared" ref="CY125:CY165" si="1291">SUM(DV125,EB125,ES125,EY125,FP125,FV125,GM125,GS125,HJ125,HP125,IG125,IM125)</f>
        <v>365</v>
      </c>
      <c r="CZ125" s="621">
        <f t="shared" ref="CZ125:CZ165" si="1292">SUM(DW125,EC125,ET125,EZ125,FQ125,FW125,GN125,GT125,HK125,HQ125,IH125,IN125)</f>
        <v>382</v>
      </c>
      <c r="DA125" s="622">
        <v>487</v>
      </c>
      <c r="DB125" s="606">
        <f t="shared" ref="DB125:DB165" si="1293">DC125+DD125</f>
        <v>439</v>
      </c>
      <c r="DC125" s="623">
        <f t="shared" ref="DC125:DC165" si="1294">DS125+EP125+FM125+GJ125+HG125+ID125</f>
        <v>149</v>
      </c>
      <c r="DD125" s="624">
        <f t="shared" ref="DD125:DD165" si="1295">DV125+ES125+FP125+GM125+HJ125+IG125</f>
        <v>290</v>
      </c>
      <c r="DE125" s="606">
        <f t="shared" ref="DE125:DE165" si="1296">DF125+DG125</f>
        <v>101</v>
      </c>
      <c r="DF125" s="624">
        <f t="shared" ref="DF125:DF165" si="1297">DY125+EV125+FS125+GP125+HM125+IJ125</f>
        <v>26</v>
      </c>
      <c r="DG125" s="1140">
        <f t="shared" ref="DG125:DG165" si="1298">EB125+EY125+FV125+GS125+HP125+IM125</f>
        <v>75</v>
      </c>
      <c r="DH125" s="1146">
        <f t="shared" ref="DH125:DH165" si="1299">DM125+DP125</f>
        <v>37</v>
      </c>
      <c r="DI125" s="625">
        <f t="shared" si="1004"/>
        <v>44</v>
      </c>
      <c r="DJ125" s="626">
        <f t="shared" si="1005"/>
        <v>56</v>
      </c>
      <c r="DK125" s="627">
        <f t="shared" ref="DK125:DK165" si="1300">DS125+DY125</f>
        <v>21</v>
      </c>
      <c r="DL125" s="627">
        <f t="shared" ref="DL125:DL165" si="1301">DV125+EB125</f>
        <v>16</v>
      </c>
      <c r="DM125" s="628">
        <f t="shared" ref="DM125:DM165" si="1302">DS125+DV125</f>
        <v>25</v>
      </c>
      <c r="DN125" s="625">
        <f t="shared" ref="DN125:DN165" si="1303">SUM(DT125,DW125)</f>
        <v>27</v>
      </c>
      <c r="DO125" s="629">
        <v>37</v>
      </c>
      <c r="DP125" s="630">
        <f t="shared" ref="DP125:DP165" si="1304">DY125+EB125</f>
        <v>12</v>
      </c>
      <c r="DQ125" s="625">
        <f t="shared" ref="DQ125:DQ165" si="1305">SUM(DZ125,EC125)</f>
        <v>17</v>
      </c>
      <c r="DR125" s="631">
        <v>19</v>
      </c>
      <c r="DS125" s="632">
        <v>16</v>
      </c>
      <c r="DT125" s="633">
        <v>18</v>
      </c>
      <c r="DU125" s="634">
        <v>19</v>
      </c>
      <c r="DV125" s="635">
        <v>9</v>
      </c>
      <c r="DW125" s="636">
        <v>9</v>
      </c>
      <c r="DX125" s="637">
        <v>18</v>
      </c>
      <c r="DY125" s="635">
        <v>5</v>
      </c>
      <c r="DZ125" s="636">
        <v>7</v>
      </c>
      <c r="EA125" s="638">
        <v>9</v>
      </c>
      <c r="EB125" s="639">
        <v>7</v>
      </c>
      <c r="EC125" s="636">
        <v>10</v>
      </c>
      <c r="ED125" s="640">
        <v>10</v>
      </c>
      <c r="EE125" s="641">
        <f t="shared" si="1006"/>
        <v>0</v>
      </c>
      <c r="EF125" s="642">
        <f t="shared" si="1007"/>
        <v>0</v>
      </c>
      <c r="EG125" s="643">
        <f t="shared" si="1008"/>
        <v>0</v>
      </c>
      <c r="EH125" s="620">
        <f t="shared" ref="EH125:EH165" si="1306">EP125+EV125</f>
        <v>0</v>
      </c>
      <c r="EI125" s="644">
        <f t="shared" ref="EI125:EI165" si="1307">ES125+EY125</f>
        <v>0</v>
      </c>
      <c r="EJ125" s="645">
        <f t="shared" ref="EJ125:EJ165" si="1308">EP125+ES125</f>
        <v>0</v>
      </c>
      <c r="EK125" s="643">
        <f t="shared" ref="EK125:EK165" si="1309">SUM(EQ125,ET125)</f>
        <v>0</v>
      </c>
      <c r="EL125" s="646">
        <v>0</v>
      </c>
      <c r="EM125" s="645">
        <f t="shared" ref="EM125:EM165" si="1310">EV125+EY125</f>
        <v>0</v>
      </c>
      <c r="EN125" s="642">
        <f t="shared" ref="EN125:EN165" si="1311">SUM(EW125,EZ125)</f>
        <v>0</v>
      </c>
      <c r="EO125" s="646">
        <v>0</v>
      </c>
      <c r="EP125" s="647">
        <v>0</v>
      </c>
      <c r="EQ125" s="648">
        <v>0</v>
      </c>
      <c r="ER125" s="649">
        <v>0</v>
      </c>
      <c r="ES125" s="650">
        <v>0</v>
      </c>
      <c r="ET125" s="651">
        <v>0</v>
      </c>
      <c r="EU125" s="646">
        <v>0</v>
      </c>
      <c r="EV125" s="647">
        <v>0</v>
      </c>
      <c r="EW125" s="648">
        <v>0</v>
      </c>
      <c r="EX125" s="652">
        <v>0</v>
      </c>
      <c r="EY125" s="653">
        <v>0</v>
      </c>
      <c r="EZ125" s="648">
        <v>0</v>
      </c>
      <c r="FA125" s="654">
        <v>0</v>
      </c>
      <c r="FB125" s="641">
        <f t="shared" si="1009"/>
        <v>32</v>
      </c>
      <c r="FC125" s="655">
        <f t="shared" si="1010"/>
        <v>32</v>
      </c>
      <c r="FD125" s="656">
        <f t="shared" si="1011"/>
        <v>33</v>
      </c>
      <c r="FE125" s="657">
        <f t="shared" ref="FE125:FE165" si="1312">FM125+FS125</f>
        <v>13</v>
      </c>
      <c r="FF125" s="657">
        <f t="shared" ref="FF125:FF165" si="1313">FP125+FV125</f>
        <v>19</v>
      </c>
      <c r="FG125" s="645">
        <f t="shared" ref="FG125:FG165" si="1314">FM125+FP125</f>
        <v>23</v>
      </c>
      <c r="FH125" s="656">
        <f t="shared" ref="FH125:FH165" si="1315">SUM(FN125,FQ125)</f>
        <v>22</v>
      </c>
      <c r="FI125" s="658">
        <v>24</v>
      </c>
      <c r="FJ125" s="659">
        <f t="shared" ref="FJ125:FJ165" si="1316">FS125+FV125</f>
        <v>9</v>
      </c>
      <c r="FK125" s="655">
        <f t="shared" ref="FK125:FK165" si="1317">SUM(FT125,FW125)</f>
        <v>10</v>
      </c>
      <c r="FL125" s="660">
        <v>9</v>
      </c>
      <c r="FM125" s="661">
        <v>11</v>
      </c>
      <c r="FN125" s="662">
        <v>10</v>
      </c>
      <c r="FO125" s="619">
        <v>11</v>
      </c>
      <c r="FP125" s="663">
        <v>12</v>
      </c>
      <c r="FQ125" s="662">
        <v>12</v>
      </c>
      <c r="FR125" s="619">
        <v>13</v>
      </c>
      <c r="FS125" s="663">
        <v>2</v>
      </c>
      <c r="FT125" s="662">
        <v>2</v>
      </c>
      <c r="FU125" s="664">
        <v>2</v>
      </c>
      <c r="FV125" s="665">
        <v>7</v>
      </c>
      <c r="FW125" s="662">
        <v>8</v>
      </c>
      <c r="FX125" s="666">
        <v>7</v>
      </c>
      <c r="FY125" s="641">
        <f t="shared" si="1012"/>
        <v>277</v>
      </c>
      <c r="FZ125" s="667">
        <f t="shared" si="1013"/>
        <v>300</v>
      </c>
      <c r="GA125" s="668">
        <f t="shared" si="1014"/>
        <v>390</v>
      </c>
      <c r="GB125" s="620">
        <f t="shared" ref="GB125:GB165" si="1318">GJ125+GP125</f>
        <v>77</v>
      </c>
      <c r="GC125" s="620">
        <f t="shared" ref="GC125:GC165" si="1319">GM125+GS125</f>
        <v>200</v>
      </c>
      <c r="GD125" s="645">
        <f t="shared" ref="GD125:GD165" si="1320">GJ125+GM125</f>
        <v>258</v>
      </c>
      <c r="GE125" s="668">
        <f t="shared" ref="GE125:GE165" si="1321">SUM(GK125,GN125)</f>
        <v>275</v>
      </c>
      <c r="GF125" s="669">
        <v>352</v>
      </c>
      <c r="GG125" s="670">
        <f t="shared" ref="GG125:GG165" si="1322">GP125+GS125</f>
        <v>19</v>
      </c>
      <c r="GH125" s="667">
        <f t="shared" ref="GH125:GH165" si="1323">SUM(GQ125,GT125)</f>
        <v>25</v>
      </c>
      <c r="GI125" s="671">
        <v>38</v>
      </c>
      <c r="GJ125" s="672">
        <v>75</v>
      </c>
      <c r="GK125" s="673">
        <v>84</v>
      </c>
      <c r="GL125" s="674">
        <v>105</v>
      </c>
      <c r="GM125" s="675">
        <v>183</v>
      </c>
      <c r="GN125" s="673">
        <v>191</v>
      </c>
      <c r="GO125" s="676">
        <v>247</v>
      </c>
      <c r="GP125" s="675">
        <v>2</v>
      </c>
      <c r="GQ125" s="673">
        <v>6</v>
      </c>
      <c r="GR125" s="677">
        <v>9</v>
      </c>
      <c r="GS125" s="672">
        <v>17</v>
      </c>
      <c r="GT125" s="673">
        <v>19</v>
      </c>
      <c r="GU125" s="678">
        <v>29</v>
      </c>
      <c r="GV125" s="641">
        <f t="shared" si="1015"/>
        <v>68</v>
      </c>
      <c r="GW125" s="679">
        <f t="shared" si="1016"/>
        <v>68</v>
      </c>
      <c r="GX125" s="680">
        <f t="shared" si="1017"/>
        <v>128</v>
      </c>
      <c r="GY125" s="620">
        <f t="shared" ref="GY125:GY165" si="1324">HG125+HM125</f>
        <v>34</v>
      </c>
      <c r="GZ125" s="620">
        <f t="shared" ref="GZ125:GZ165" si="1325">HJ125+HP125</f>
        <v>34</v>
      </c>
      <c r="HA125" s="645">
        <f t="shared" ref="HA125:HA165" si="1326">HG125+HJ125</f>
        <v>35</v>
      </c>
      <c r="HB125" s="680">
        <f t="shared" ref="HB125:HB165" si="1327">SUM(HH125,HK125)</f>
        <v>34</v>
      </c>
      <c r="HC125" s="681">
        <f t="shared" si="1018"/>
        <v>58</v>
      </c>
      <c r="HD125" s="645">
        <f t="shared" ref="HD125:HD165" si="1328">HM125+HP125</f>
        <v>33</v>
      </c>
      <c r="HE125" s="680">
        <f t="shared" ref="HE125:HF165" si="1329">SUM(HN125,HQ125)</f>
        <v>34</v>
      </c>
      <c r="HF125" s="682">
        <f t="shared" si="1127"/>
        <v>70</v>
      </c>
      <c r="HG125" s="683">
        <v>28</v>
      </c>
      <c r="HH125" s="591">
        <v>26</v>
      </c>
      <c r="HI125" s="684">
        <v>47</v>
      </c>
      <c r="HJ125" s="685">
        <v>7</v>
      </c>
      <c r="HK125" s="591">
        <v>8</v>
      </c>
      <c r="HL125" s="684">
        <v>11</v>
      </c>
      <c r="HM125" s="685">
        <v>6</v>
      </c>
      <c r="HN125" s="591">
        <v>11</v>
      </c>
      <c r="HO125" s="686">
        <v>24</v>
      </c>
      <c r="HP125" s="683">
        <v>27</v>
      </c>
      <c r="HQ125" s="591">
        <v>23</v>
      </c>
      <c r="HR125" s="687">
        <v>46</v>
      </c>
      <c r="HS125" s="688">
        <f t="shared" ref="HS125:HS165" si="1330">HX125+IA125</f>
        <v>126</v>
      </c>
      <c r="HT125" s="689">
        <f t="shared" ref="HT125:HT165" si="1331">HY125+IB125</f>
        <v>136</v>
      </c>
      <c r="HU125" s="690">
        <f t="shared" ref="HU125:HU165" si="1332">HZ125+IC125</f>
        <v>139</v>
      </c>
      <c r="HV125" s="620">
        <f t="shared" ref="HV125:HV165" si="1333">ID125+IJ125</f>
        <v>30</v>
      </c>
      <c r="HW125" s="691">
        <f t="shared" ref="HW125:HW165" si="1334">IG125+IM125</f>
        <v>96</v>
      </c>
      <c r="HX125" s="645">
        <f t="shared" ref="HX125:HX165" si="1335">ID125+IG125</f>
        <v>98</v>
      </c>
      <c r="HY125" s="690">
        <f t="shared" ref="HY125:HY165" si="1336">SUM(IE125,IH125)</f>
        <v>109</v>
      </c>
      <c r="HZ125" s="692">
        <v>111</v>
      </c>
      <c r="IA125" s="645">
        <f t="shared" ref="IA125:IB165" si="1337">SUM(IJ125,IM125)</f>
        <v>28</v>
      </c>
      <c r="IB125" s="690">
        <f t="shared" si="1337"/>
        <v>27</v>
      </c>
      <c r="IC125" s="693">
        <v>28</v>
      </c>
      <c r="ID125" s="694">
        <v>19</v>
      </c>
      <c r="IE125" s="695">
        <v>22</v>
      </c>
      <c r="IF125" s="692">
        <v>21</v>
      </c>
      <c r="IG125" s="696">
        <v>79</v>
      </c>
      <c r="IH125" s="695">
        <v>87</v>
      </c>
      <c r="II125" s="692">
        <v>90</v>
      </c>
      <c r="IJ125" s="696">
        <v>11</v>
      </c>
      <c r="IK125" s="695">
        <v>12</v>
      </c>
      <c r="IL125" s="697">
        <v>12</v>
      </c>
      <c r="IM125" s="696">
        <v>17</v>
      </c>
      <c r="IN125" s="695">
        <v>15</v>
      </c>
      <c r="IO125" s="698">
        <v>16</v>
      </c>
      <c r="IP125" s="1943">
        <f t="shared" ref="IP125:IP143" si="1338">IQ125+IT125+IW125+IZ125+JC125+JF125</f>
        <v>1711</v>
      </c>
      <c r="IQ125" s="3216">
        <f t="shared" ref="IQ125:IQ143" si="1339">IR125+IS125</f>
        <v>137</v>
      </c>
      <c r="IR125" s="3230">
        <v>60</v>
      </c>
      <c r="IS125" s="3231">
        <v>77</v>
      </c>
      <c r="IT125" s="3216">
        <f t="shared" ref="IT125:IT143" si="1340">IU125+IV125</f>
        <v>99</v>
      </c>
      <c r="IU125" s="3230">
        <v>26</v>
      </c>
      <c r="IV125" s="3231">
        <v>73</v>
      </c>
      <c r="IW125" s="3216">
        <f t="shared" ref="IW125:IW143" si="1341">IX125+IY125</f>
        <v>333</v>
      </c>
      <c r="IX125" s="3230">
        <v>55</v>
      </c>
      <c r="IY125" s="3231">
        <v>278</v>
      </c>
      <c r="IZ125" s="3216">
        <f t="shared" ref="IZ125:IZ143" si="1342">JA125+JB125</f>
        <v>329</v>
      </c>
      <c r="JA125" s="3230">
        <v>81</v>
      </c>
      <c r="JB125" s="3231">
        <v>248</v>
      </c>
      <c r="JC125" s="3216">
        <f t="shared" ref="JC125:JC143" si="1343">JD125+JE125</f>
        <v>279</v>
      </c>
      <c r="JD125" s="3230">
        <v>88</v>
      </c>
      <c r="JE125" s="3231">
        <v>191</v>
      </c>
      <c r="JF125" s="3216">
        <f t="shared" ref="JF125:JF143" si="1344">JG125+JH125</f>
        <v>534</v>
      </c>
      <c r="JG125" s="3230">
        <v>255</v>
      </c>
      <c r="JH125" s="3232">
        <v>279</v>
      </c>
      <c r="JI125" s="87"/>
      <c r="JJ125" s="970" t="s">
        <v>368</v>
      </c>
      <c r="JK125" s="971" t="s">
        <v>368</v>
      </c>
      <c r="JL125" s="972" t="s">
        <v>765</v>
      </c>
      <c r="JM125" s="973">
        <f t="shared" si="982"/>
        <v>1.7499598967523662E-4</v>
      </c>
      <c r="JN125" s="974">
        <f t="shared" si="983"/>
        <v>2.3519450585634321E-4</v>
      </c>
      <c r="JO125" s="975">
        <f t="shared" si="984"/>
        <v>3.1256168980719877E-4</v>
      </c>
      <c r="JP125" s="976">
        <f t="shared" si="985"/>
        <v>3.3710570671803515E-4</v>
      </c>
      <c r="JQ125" s="977">
        <f t="shared" si="986"/>
        <v>3.8372985418265541E-4</v>
      </c>
      <c r="JR125" s="976">
        <f t="shared" si="987"/>
        <v>4.4302675881623252E-4</v>
      </c>
      <c r="JS125" s="978">
        <f t="shared" si="1163"/>
        <v>1.3979496738117428E-3</v>
      </c>
      <c r="JT125" s="979">
        <f t="shared" si="1164"/>
        <v>1.8889308651303363E-3</v>
      </c>
      <c r="JU125" s="980">
        <f t="shared" si="1165"/>
        <v>2.4937655860349127E-3</v>
      </c>
      <c r="JV125" s="981">
        <f t="shared" si="1166"/>
        <v>2.7810885975367503E-3</v>
      </c>
      <c r="JW125" s="980">
        <f t="shared" si="1167"/>
        <v>3.1727718488606866E-3</v>
      </c>
      <c r="JX125" s="982">
        <f t="shared" si="1168"/>
        <v>3.6576444769568397E-3</v>
      </c>
      <c r="JY125" s="978">
        <f>KE125/$KE$124</f>
        <v>1.5625E-2</v>
      </c>
      <c r="JZ125" s="979">
        <f>KI125/$KI$124</f>
        <v>2.0053475935828877E-2</v>
      </c>
      <c r="KA125" s="977">
        <f>KL125/$KL$124</f>
        <v>2.6388888888888889E-2</v>
      </c>
      <c r="KB125" s="976">
        <f>KO125/$KO$124</f>
        <v>2.766798418972332E-2</v>
      </c>
      <c r="KC125" s="977">
        <f>KR125/$KR$124</f>
        <v>3.0261348005502064E-2</v>
      </c>
      <c r="KD125" s="983">
        <f>KU125/$KU$124</f>
        <v>3.5919540229885055E-2</v>
      </c>
      <c r="KE125" s="984">
        <f t="shared" ref="KE125:KE165" si="1345">SUM(LD125,LG125,LJ125,LT125,LW125,LZ125,MC125,MF125,MI125,MN125)</f>
        <v>12</v>
      </c>
      <c r="KF125" s="985"/>
      <c r="KG125" s="986">
        <f t="shared" si="988"/>
        <v>-0.19999999999999996</v>
      </c>
      <c r="KH125" s="3300">
        <f t="shared" si="989"/>
        <v>-3</v>
      </c>
      <c r="KI125" s="987">
        <f t="shared" ref="KI125:KI165" si="1346">SUM(LE125,LH125,LK125,LU125,LX125,MA125,MD125,MG125,MJ125,MQ125)</f>
        <v>15</v>
      </c>
      <c r="KJ125" s="988"/>
      <c r="KK125" s="989">
        <f t="shared" si="1019"/>
        <v>-0.21052631578947367</v>
      </c>
      <c r="KL125" s="990">
        <v>19</v>
      </c>
      <c r="KM125" s="991" t="s">
        <v>353</v>
      </c>
      <c r="KN125" s="992">
        <f t="shared" si="1020"/>
        <v>-9.5238095238095233E-2</v>
      </c>
      <c r="KO125" s="993">
        <v>21</v>
      </c>
      <c r="KP125" s="991"/>
      <c r="KQ125" s="994">
        <f t="shared" si="1021"/>
        <v>-4.5454545454545414E-2</v>
      </c>
      <c r="KR125" s="993">
        <v>22</v>
      </c>
      <c r="KS125" s="991"/>
      <c r="KT125" s="994">
        <f t="shared" si="1022"/>
        <v>-0.12</v>
      </c>
      <c r="KU125" s="993">
        <v>25</v>
      </c>
      <c r="KV125" s="995"/>
      <c r="KW125" s="2769">
        <f t="shared" ref="KW125:KW165" si="1347">LD125+LG125+LJ125</f>
        <v>0</v>
      </c>
      <c r="KX125" s="2770" t="str">
        <f t="shared" si="1023"/>
        <v>-</v>
      </c>
      <c r="KY125" s="2771">
        <f t="shared" si="1024"/>
        <v>0</v>
      </c>
      <c r="KZ125" s="2964">
        <f t="shared" ref="KZ125:KZ165" si="1348">LE125+LH125+LK125</f>
        <v>0</v>
      </c>
      <c r="LA125" s="2770" t="str">
        <f t="shared" si="1025"/>
        <v>-</v>
      </c>
      <c r="LB125" s="2771">
        <f t="shared" si="1026"/>
        <v>0</v>
      </c>
      <c r="LC125" s="2950">
        <f t="shared" si="1039"/>
        <v>0</v>
      </c>
      <c r="LD125" s="996">
        <v>0</v>
      </c>
      <c r="LE125" s="997">
        <v>0</v>
      </c>
      <c r="LF125" s="2716">
        <v>0</v>
      </c>
      <c r="LG125" s="996">
        <v>0</v>
      </c>
      <c r="LH125" s="2699">
        <v>0</v>
      </c>
      <c r="LI125" s="998">
        <v>0</v>
      </c>
      <c r="LJ125" s="996"/>
      <c r="LK125" s="2699"/>
      <c r="LL125" s="2700"/>
      <c r="LM125" s="2769">
        <f t="shared" si="1040"/>
        <v>12</v>
      </c>
      <c r="LN125" s="2770">
        <f t="shared" si="1027"/>
        <v>-0.19999999999999996</v>
      </c>
      <c r="LO125" s="2771">
        <f t="shared" si="1028"/>
        <v>-3</v>
      </c>
      <c r="LP125" s="2772">
        <f t="shared" si="1041"/>
        <v>15</v>
      </c>
      <c r="LQ125" s="2770">
        <f t="shared" si="1029"/>
        <v>-0.21052631578947367</v>
      </c>
      <c r="LR125" s="2771">
        <f t="shared" si="1042"/>
        <v>-4</v>
      </c>
      <c r="LS125" s="2773">
        <f t="shared" ref="LS125:LS165" si="1349">LY125+MB125+ME125+MH125+ML125+LV125</f>
        <v>19</v>
      </c>
      <c r="LT125" s="2835">
        <v>1</v>
      </c>
      <c r="LU125" s="1000">
        <v>1</v>
      </c>
      <c r="LV125" s="1001">
        <v>1</v>
      </c>
      <c r="LW125" s="999">
        <v>5</v>
      </c>
      <c r="LX125" s="1000">
        <v>6</v>
      </c>
      <c r="LY125" s="1002">
        <v>8</v>
      </c>
      <c r="LZ125" s="999"/>
      <c r="MA125" s="1000"/>
      <c r="MB125" s="1002"/>
      <c r="MC125" s="999">
        <v>0</v>
      </c>
      <c r="MD125" s="1003">
        <v>0</v>
      </c>
      <c r="ME125" s="1002">
        <v>0</v>
      </c>
      <c r="MF125" s="999"/>
      <c r="MG125" s="1000"/>
      <c r="MH125" s="1002"/>
      <c r="MI125" s="999">
        <v>6</v>
      </c>
      <c r="MJ125" s="1003">
        <v>8</v>
      </c>
      <c r="MK125" s="1004"/>
      <c r="ML125" s="2861">
        <v>10</v>
      </c>
      <c r="MM125" s="2869" t="s">
        <v>353</v>
      </c>
      <c r="MN125" s="1005">
        <v>0</v>
      </c>
      <c r="MO125" s="2770" t="str">
        <f t="shared" si="1030"/>
        <v>-</v>
      </c>
      <c r="MP125" s="2771">
        <f t="shared" si="1031"/>
        <v>0</v>
      </c>
      <c r="MQ125" s="1006"/>
      <c r="MR125" s="3183"/>
      <c r="MS125" s="2770" t="str">
        <f t="shared" si="990"/>
        <v>-</v>
      </c>
      <c r="MT125" s="2771">
        <f t="shared" si="991"/>
        <v>0</v>
      </c>
      <c r="MU125" s="3145"/>
      <c r="MV125" s="3162"/>
      <c r="MW125" s="1007">
        <f t="shared" ref="MW125:MW165" si="1350">SUM(MX125:NR125)</f>
        <v>12</v>
      </c>
      <c r="MX125" s="1130">
        <v>0</v>
      </c>
      <c r="MY125" s="1008">
        <v>0</v>
      </c>
      <c r="MZ125" s="1009">
        <v>0</v>
      </c>
      <c r="NA125" s="1008">
        <v>0</v>
      </c>
      <c r="NB125" s="1009">
        <v>0</v>
      </c>
      <c r="NC125" s="1008">
        <v>0</v>
      </c>
      <c r="ND125" s="1009">
        <v>2</v>
      </c>
      <c r="NE125" s="1008">
        <v>0</v>
      </c>
      <c r="NF125" s="1009">
        <v>4</v>
      </c>
      <c r="NG125" s="1008">
        <v>0</v>
      </c>
      <c r="NH125" s="1008">
        <v>0</v>
      </c>
      <c r="NI125" s="1008">
        <v>2</v>
      </c>
      <c r="NJ125" s="1008">
        <v>4</v>
      </c>
      <c r="NK125" s="1008">
        <v>0</v>
      </c>
      <c r="NL125" s="1008">
        <v>0</v>
      </c>
      <c r="NM125" s="1008">
        <v>0</v>
      </c>
      <c r="NN125" s="1008">
        <v>0</v>
      </c>
      <c r="NO125" s="1008">
        <v>0</v>
      </c>
      <c r="NP125" s="1008">
        <v>0</v>
      </c>
      <c r="NQ125" s="1008">
        <v>0</v>
      </c>
      <c r="NR125" s="1131">
        <v>0</v>
      </c>
    </row>
    <row r="126" spans="1:382" s="91" customFormat="1" ht="20.100000000000001" customHeight="1">
      <c r="A126" s="782"/>
      <c r="B126" s="783" t="s">
        <v>611</v>
      </c>
      <c r="C126" s="783"/>
      <c r="D126" s="784" t="s">
        <v>138</v>
      </c>
      <c r="E126" s="785" t="s">
        <v>368</v>
      </c>
      <c r="F126" s="786" t="s">
        <v>368</v>
      </c>
      <c r="G126" s="787" t="s">
        <v>368</v>
      </c>
      <c r="H126" s="788">
        <f t="shared" si="969"/>
        <v>5.9185769372371968E-3</v>
      </c>
      <c r="I126" s="789">
        <f t="shared" si="970"/>
        <v>6.4652620318645625E-3</v>
      </c>
      <c r="J126" s="790">
        <f t="shared" si="971"/>
        <v>6.3341434741516532E-3</v>
      </c>
      <c r="K126" s="791">
        <f t="shared" si="1262"/>
        <v>6.5578234283844242E-3</v>
      </c>
      <c r="L126" s="792">
        <f t="shared" si="1263"/>
        <v>6.4914108191929552E-3</v>
      </c>
      <c r="M126" s="793">
        <f t="shared" si="1264"/>
        <v>5.7615830260813019E-3</v>
      </c>
      <c r="N126" s="794">
        <f t="shared" si="1150"/>
        <v>1.5991388607915696E-2</v>
      </c>
      <c r="O126" s="795">
        <f t="shared" si="1172"/>
        <v>1.7126460012294842E-2</v>
      </c>
      <c r="P126" s="796">
        <f t="shared" si="1173"/>
        <v>1.673945456660357E-2</v>
      </c>
      <c r="Q126" s="797">
        <f t="shared" si="1174"/>
        <v>1.7050139061417877E-2</v>
      </c>
      <c r="R126" s="796">
        <f t="shared" si="1175"/>
        <v>1.6757733122601037E-2</v>
      </c>
      <c r="S126" s="798">
        <f t="shared" si="1176"/>
        <v>1.4911686957476196E-2</v>
      </c>
      <c r="T126" s="794">
        <f>Z126/$Z$124</f>
        <v>0.12072345538480997</v>
      </c>
      <c r="U126" s="795">
        <f>AC126/$AC$124</f>
        <v>0.13047522815121332</v>
      </c>
      <c r="V126" s="790">
        <f>AF126/$AF$124</f>
        <v>0.12796262165745143</v>
      </c>
      <c r="W126" s="799">
        <f>AH126/$AH$124</f>
        <v>0.13631330087360038</v>
      </c>
      <c r="X126" s="790">
        <f>AJ126/$AJ$124</f>
        <v>0.13634359614960687</v>
      </c>
      <c r="Y126" s="800">
        <f>AL126/$AL$124</f>
        <v>0.12329362828512005</v>
      </c>
      <c r="Z126" s="2045">
        <f t="shared" si="1032"/>
        <v>7636</v>
      </c>
      <c r="AA126" s="2194">
        <f t="shared" si="1061"/>
        <v>-6.133988936693302E-2</v>
      </c>
      <c r="AB126" s="2195">
        <f t="shared" si="972"/>
        <v>-499</v>
      </c>
      <c r="AC126" s="2034">
        <f t="shared" si="1261"/>
        <v>8135</v>
      </c>
      <c r="AD126" s="801">
        <f t="shared" si="1062"/>
        <v>2.7795325331648746E-2</v>
      </c>
      <c r="AE126" s="2018">
        <f t="shared" si="973"/>
        <v>220</v>
      </c>
      <c r="AF126" s="802" t="s">
        <v>162</v>
      </c>
      <c r="AG126" s="801">
        <f t="shared" si="974"/>
        <v>2.0631850419084552E-2</v>
      </c>
      <c r="AH126" s="2054">
        <v>7755</v>
      </c>
      <c r="AI126" s="801">
        <f t="shared" si="975"/>
        <v>4.4866612772837433E-2</v>
      </c>
      <c r="AJ126" s="803">
        <v>7422</v>
      </c>
      <c r="AK126" s="804">
        <f t="shared" si="992"/>
        <v>0.13816899248581516</v>
      </c>
      <c r="AL126" s="2054">
        <v>6521</v>
      </c>
      <c r="AM126" s="805">
        <f t="shared" si="993"/>
        <v>0.14103237095363075</v>
      </c>
      <c r="AN126" s="2069">
        <v>5715</v>
      </c>
      <c r="AO126" s="801">
        <f t="shared" si="976"/>
        <v>8.9401448722836507E-2</v>
      </c>
      <c r="AP126" s="2054">
        <v>5246</v>
      </c>
      <c r="AQ126" s="805">
        <f t="shared" si="977"/>
        <v>0.11593278025951914</v>
      </c>
      <c r="AR126" s="2069">
        <v>4701</v>
      </c>
      <c r="AS126" s="801">
        <f t="shared" si="978"/>
        <v>0.10171080384344977</v>
      </c>
      <c r="AT126" s="2054">
        <v>4267</v>
      </c>
      <c r="AU126" s="805" t="str">
        <f t="shared" si="979"/>
        <v>-</v>
      </c>
      <c r="AV126" s="2069" t="s">
        <v>368</v>
      </c>
      <c r="AW126" s="801" t="str">
        <f t="shared" si="980"/>
        <v>-</v>
      </c>
      <c r="AX126" s="2054" t="s">
        <v>368</v>
      </c>
      <c r="AY126" s="805" t="str">
        <f t="shared" si="994"/>
        <v>-</v>
      </c>
      <c r="AZ126" s="2083" t="s">
        <v>368</v>
      </c>
      <c r="BA126" s="2094">
        <f t="shared" si="1033"/>
        <v>2720</v>
      </c>
      <c r="BB126" s="2104">
        <f t="shared" si="1280"/>
        <v>2826</v>
      </c>
      <c r="BC126" s="2113">
        <v>2736</v>
      </c>
      <c r="BD126" s="806">
        <f t="shared" si="1281"/>
        <v>4916</v>
      </c>
      <c r="BE126" s="807">
        <f t="shared" si="1282"/>
        <v>5309</v>
      </c>
      <c r="BF126" s="2137">
        <v>5179</v>
      </c>
      <c r="BG126" s="2147">
        <f t="shared" si="1283"/>
        <v>4601</v>
      </c>
      <c r="BH126" s="806">
        <f t="shared" si="1284"/>
        <v>1422</v>
      </c>
      <c r="BI126" s="806">
        <f t="shared" si="1285"/>
        <v>3179</v>
      </c>
      <c r="BJ126" s="806">
        <f t="shared" si="1286"/>
        <v>3035</v>
      </c>
      <c r="BK126" s="806">
        <f t="shared" si="1287"/>
        <v>1298</v>
      </c>
      <c r="BL126" s="808">
        <f t="shared" si="1288"/>
        <v>1737</v>
      </c>
      <c r="BM126" s="2127">
        <f t="shared" si="1034"/>
        <v>7636</v>
      </c>
      <c r="BN126" s="3275"/>
      <c r="BO126" s="881"/>
      <c r="BP126" s="811">
        <f t="shared" si="1059"/>
        <v>4681</v>
      </c>
      <c r="BQ126" s="2166">
        <f t="shared" si="981"/>
        <v>0.21647609147609148</v>
      </c>
      <c r="BR126" s="2167">
        <f t="shared" si="1035"/>
        <v>833</v>
      </c>
      <c r="BS126" s="813">
        <f t="shared" si="995"/>
        <v>3848</v>
      </c>
      <c r="BT126" s="812">
        <f t="shared" si="996"/>
        <v>2.5586353944562878E-2</v>
      </c>
      <c r="BU126" s="814">
        <v>3752</v>
      </c>
      <c r="BV126" s="812">
        <f t="shared" si="997"/>
        <v>-5.3720050441361966E-2</v>
      </c>
      <c r="BW126" s="814">
        <v>3965</v>
      </c>
      <c r="BX126" s="812">
        <f t="shared" si="998"/>
        <v>4.3421052631579027E-2</v>
      </c>
      <c r="BY126" s="815">
        <v>3800</v>
      </c>
      <c r="BZ126" s="816">
        <f t="shared" si="1036"/>
        <v>1802</v>
      </c>
      <c r="CA126" s="817">
        <v>1461</v>
      </c>
      <c r="CB126" s="911">
        <v>1426</v>
      </c>
      <c r="CC126" s="819">
        <f t="shared" si="1037"/>
        <v>2879</v>
      </c>
      <c r="CD126" s="820">
        <v>2387</v>
      </c>
      <c r="CE126" s="911">
        <v>2326</v>
      </c>
      <c r="CF126" s="821">
        <f t="shared" si="1260"/>
        <v>2224</v>
      </c>
      <c r="CG126" s="822">
        <v>716</v>
      </c>
      <c r="CH126" s="823">
        <v>1508</v>
      </c>
      <c r="CI126" s="821">
        <f t="shared" si="1060"/>
        <v>2457</v>
      </c>
      <c r="CJ126" s="823">
        <v>1086</v>
      </c>
      <c r="CK126" s="824">
        <v>1371</v>
      </c>
      <c r="CL126" s="825">
        <f t="shared" si="800"/>
        <v>2955</v>
      </c>
      <c r="CM126" s="826">
        <f t="shared" si="999"/>
        <v>-0.31070678796361095</v>
      </c>
      <c r="CN126" s="2008">
        <f t="shared" si="1000"/>
        <v>-1332</v>
      </c>
      <c r="CO126" s="827">
        <f t="shared" si="1001"/>
        <v>4287</v>
      </c>
      <c r="CP126" s="828">
        <f t="shared" si="1002"/>
        <v>2.978621186644248E-2</v>
      </c>
      <c r="CQ126" s="829">
        <v>4163</v>
      </c>
      <c r="CR126" s="830">
        <f t="shared" si="1003"/>
        <v>9.8416886543535531E-2</v>
      </c>
      <c r="CS126" s="829">
        <v>3790</v>
      </c>
      <c r="CT126" s="830">
        <f t="shared" si="1003"/>
        <v>4.6383213694091596E-2</v>
      </c>
      <c r="CU126" s="831">
        <v>3622</v>
      </c>
      <c r="CV126" s="832">
        <f t="shared" si="1289"/>
        <v>918</v>
      </c>
      <c r="CW126" s="833">
        <f t="shared" si="1290"/>
        <v>1365</v>
      </c>
      <c r="CX126" s="900">
        <v>2727</v>
      </c>
      <c r="CY126" s="835">
        <f t="shared" si="1291"/>
        <v>2037</v>
      </c>
      <c r="CZ126" s="836">
        <f t="shared" si="1292"/>
        <v>2922</v>
      </c>
      <c r="DA126" s="901">
        <v>2853</v>
      </c>
      <c r="DB126" s="821">
        <f t="shared" si="1293"/>
        <v>2377</v>
      </c>
      <c r="DC126" s="821">
        <f t="shared" si="1294"/>
        <v>706</v>
      </c>
      <c r="DD126" s="838">
        <f t="shared" si="1295"/>
        <v>1671</v>
      </c>
      <c r="DE126" s="821">
        <f t="shared" si="1296"/>
        <v>578</v>
      </c>
      <c r="DF126" s="838">
        <f t="shared" si="1297"/>
        <v>212</v>
      </c>
      <c r="DG126" s="1142">
        <f t="shared" si="1298"/>
        <v>366</v>
      </c>
      <c r="DH126" s="1148">
        <f t="shared" si="1299"/>
        <v>256</v>
      </c>
      <c r="DI126" s="833">
        <f t="shared" si="1004"/>
        <v>210</v>
      </c>
      <c r="DJ126" s="841">
        <f t="shared" si="1005"/>
        <v>195</v>
      </c>
      <c r="DK126" s="840">
        <f t="shared" si="1300"/>
        <v>140</v>
      </c>
      <c r="DL126" s="840">
        <f t="shared" si="1301"/>
        <v>116</v>
      </c>
      <c r="DM126" s="840">
        <f t="shared" si="1302"/>
        <v>142</v>
      </c>
      <c r="DN126" s="833">
        <f t="shared" si="1303"/>
        <v>123</v>
      </c>
      <c r="DO126" s="842">
        <v>115</v>
      </c>
      <c r="DP126" s="843">
        <f t="shared" si="1304"/>
        <v>114</v>
      </c>
      <c r="DQ126" s="833">
        <f t="shared" si="1305"/>
        <v>87</v>
      </c>
      <c r="DR126" s="886">
        <v>80</v>
      </c>
      <c r="DS126" s="887">
        <v>115</v>
      </c>
      <c r="DT126" s="888">
        <v>109</v>
      </c>
      <c r="DU126" s="889">
        <v>102</v>
      </c>
      <c r="DV126" s="848">
        <v>27</v>
      </c>
      <c r="DW126" s="807">
        <v>14</v>
      </c>
      <c r="DX126" s="890">
        <v>13</v>
      </c>
      <c r="DY126" s="848">
        <v>25</v>
      </c>
      <c r="DZ126" s="807">
        <v>19</v>
      </c>
      <c r="EA126" s="891">
        <v>17</v>
      </c>
      <c r="EB126" s="851">
        <v>89</v>
      </c>
      <c r="EC126" s="807">
        <v>68</v>
      </c>
      <c r="ED126" s="892">
        <v>63</v>
      </c>
      <c r="EE126" s="853">
        <f t="shared" si="1006"/>
        <v>1</v>
      </c>
      <c r="EF126" s="854">
        <f t="shared" si="1007"/>
        <v>0</v>
      </c>
      <c r="EG126" s="855">
        <f t="shared" si="1008"/>
        <v>0</v>
      </c>
      <c r="EH126" s="835">
        <f t="shared" si="1306"/>
        <v>1</v>
      </c>
      <c r="EI126" s="853">
        <f t="shared" si="1307"/>
        <v>0</v>
      </c>
      <c r="EJ126" s="835">
        <f t="shared" si="1308"/>
        <v>1</v>
      </c>
      <c r="EK126" s="855">
        <f t="shared" si="1309"/>
        <v>0</v>
      </c>
      <c r="EL126" s="886">
        <v>0</v>
      </c>
      <c r="EM126" s="835">
        <f t="shared" si="1310"/>
        <v>0</v>
      </c>
      <c r="EN126" s="854">
        <f t="shared" si="1311"/>
        <v>0</v>
      </c>
      <c r="EO126" s="886">
        <v>0</v>
      </c>
      <c r="EP126" s="856">
        <v>1</v>
      </c>
      <c r="EQ126" s="807">
        <v>0</v>
      </c>
      <c r="ER126" s="884">
        <v>0</v>
      </c>
      <c r="ES126" s="857">
        <v>0</v>
      </c>
      <c r="ET126" s="858">
        <v>0</v>
      </c>
      <c r="EU126" s="886">
        <v>0</v>
      </c>
      <c r="EV126" s="856">
        <v>0</v>
      </c>
      <c r="EW126" s="807">
        <v>0</v>
      </c>
      <c r="EX126" s="891">
        <v>0</v>
      </c>
      <c r="EY126" s="851">
        <v>0</v>
      </c>
      <c r="EZ126" s="807">
        <v>0</v>
      </c>
      <c r="FA126" s="892">
        <v>0</v>
      </c>
      <c r="FB126" s="853">
        <f t="shared" si="1009"/>
        <v>149</v>
      </c>
      <c r="FC126" s="854">
        <f t="shared" si="1010"/>
        <v>315</v>
      </c>
      <c r="FD126" s="855">
        <f t="shared" si="1011"/>
        <v>297</v>
      </c>
      <c r="FE126" s="835">
        <f t="shared" si="1312"/>
        <v>65</v>
      </c>
      <c r="FF126" s="835">
        <f t="shared" si="1313"/>
        <v>84</v>
      </c>
      <c r="FG126" s="835">
        <f t="shared" si="1314"/>
        <v>99</v>
      </c>
      <c r="FH126" s="855">
        <f t="shared" si="1315"/>
        <v>254</v>
      </c>
      <c r="FI126" s="783">
        <v>240</v>
      </c>
      <c r="FJ126" s="860">
        <f t="shared" si="1316"/>
        <v>50</v>
      </c>
      <c r="FK126" s="854">
        <f t="shared" si="1317"/>
        <v>61</v>
      </c>
      <c r="FL126" s="893">
        <v>57</v>
      </c>
      <c r="FM126" s="856">
        <v>53</v>
      </c>
      <c r="FN126" s="807">
        <v>117</v>
      </c>
      <c r="FO126" s="884">
        <v>108</v>
      </c>
      <c r="FP126" s="848">
        <v>46</v>
      </c>
      <c r="FQ126" s="807">
        <v>137</v>
      </c>
      <c r="FR126" s="884">
        <v>132</v>
      </c>
      <c r="FS126" s="848">
        <v>12</v>
      </c>
      <c r="FT126" s="807">
        <v>9</v>
      </c>
      <c r="FU126" s="891">
        <v>8</v>
      </c>
      <c r="FV126" s="851">
        <v>38</v>
      </c>
      <c r="FW126" s="807">
        <v>52</v>
      </c>
      <c r="FX126" s="892">
        <v>49</v>
      </c>
      <c r="FY126" s="853">
        <f t="shared" si="1012"/>
        <v>1226</v>
      </c>
      <c r="FZ126" s="854">
        <f t="shared" si="1013"/>
        <v>2211</v>
      </c>
      <c r="GA126" s="855">
        <f t="shared" si="1014"/>
        <v>2176</v>
      </c>
      <c r="GB126" s="835">
        <f t="shared" si="1318"/>
        <v>353</v>
      </c>
      <c r="GC126" s="835">
        <f t="shared" si="1319"/>
        <v>873</v>
      </c>
      <c r="GD126" s="835">
        <f t="shared" si="1320"/>
        <v>1137</v>
      </c>
      <c r="GE126" s="855">
        <f t="shared" si="1321"/>
        <v>2053</v>
      </c>
      <c r="GF126" s="902">
        <v>2030</v>
      </c>
      <c r="GG126" s="862">
        <f t="shared" si="1322"/>
        <v>89</v>
      </c>
      <c r="GH126" s="854">
        <f t="shared" si="1323"/>
        <v>158</v>
      </c>
      <c r="GI126" s="893">
        <v>146</v>
      </c>
      <c r="GJ126" s="856">
        <v>317</v>
      </c>
      <c r="GK126" s="807">
        <v>628</v>
      </c>
      <c r="GL126" s="884">
        <v>617</v>
      </c>
      <c r="GM126" s="848">
        <v>820</v>
      </c>
      <c r="GN126" s="807">
        <v>1425</v>
      </c>
      <c r="GO126" s="906">
        <v>1413</v>
      </c>
      <c r="GP126" s="848">
        <v>36</v>
      </c>
      <c r="GQ126" s="807">
        <v>53</v>
      </c>
      <c r="GR126" s="885">
        <v>48</v>
      </c>
      <c r="GS126" s="856">
        <v>53</v>
      </c>
      <c r="GT126" s="807">
        <v>105</v>
      </c>
      <c r="GU126" s="892">
        <v>98</v>
      </c>
      <c r="GV126" s="853">
        <f t="shared" si="1015"/>
        <v>17</v>
      </c>
      <c r="GW126" s="854">
        <f t="shared" si="1016"/>
        <v>15</v>
      </c>
      <c r="GX126" s="855">
        <f t="shared" si="1017"/>
        <v>12</v>
      </c>
      <c r="GY126" s="835">
        <f t="shared" si="1324"/>
        <v>8</v>
      </c>
      <c r="GZ126" s="835">
        <f t="shared" si="1325"/>
        <v>9</v>
      </c>
      <c r="HA126" s="835">
        <f t="shared" si="1326"/>
        <v>12</v>
      </c>
      <c r="HB126" s="855">
        <f t="shared" si="1327"/>
        <v>7</v>
      </c>
      <c r="HC126" s="783">
        <f t="shared" si="1018"/>
        <v>7</v>
      </c>
      <c r="HD126" s="835">
        <f t="shared" si="1328"/>
        <v>5</v>
      </c>
      <c r="HE126" s="855">
        <f t="shared" si="1329"/>
        <v>8</v>
      </c>
      <c r="HF126" s="893">
        <f t="shared" si="1127"/>
        <v>5</v>
      </c>
      <c r="HG126" s="856">
        <v>6</v>
      </c>
      <c r="HH126" s="807">
        <v>4</v>
      </c>
      <c r="HI126" s="884">
        <v>4</v>
      </c>
      <c r="HJ126" s="848">
        <v>6</v>
      </c>
      <c r="HK126" s="807">
        <v>3</v>
      </c>
      <c r="HL126" s="884">
        <v>3</v>
      </c>
      <c r="HM126" s="848">
        <v>2</v>
      </c>
      <c r="HN126" s="807">
        <v>3</v>
      </c>
      <c r="HO126" s="891">
        <v>3</v>
      </c>
      <c r="HP126" s="856">
        <v>3</v>
      </c>
      <c r="HQ126" s="807">
        <v>5</v>
      </c>
      <c r="HR126" s="885">
        <v>2</v>
      </c>
      <c r="HS126" s="863">
        <f t="shared" si="1330"/>
        <v>1306</v>
      </c>
      <c r="HT126" s="854">
        <f t="shared" si="1331"/>
        <v>1536</v>
      </c>
      <c r="HU126" s="836">
        <f t="shared" si="1332"/>
        <v>1483</v>
      </c>
      <c r="HV126" s="835">
        <f t="shared" si="1333"/>
        <v>351</v>
      </c>
      <c r="HW126" s="864">
        <f t="shared" si="1334"/>
        <v>955</v>
      </c>
      <c r="HX126" s="835">
        <f t="shared" si="1335"/>
        <v>986</v>
      </c>
      <c r="HY126" s="836">
        <f t="shared" si="1336"/>
        <v>1237</v>
      </c>
      <c r="HZ126" s="900">
        <v>1207</v>
      </c>
      <c r="IA126" s="835">
        <f t="shared" si="1337"/>
        <v>320</v>
      </c>
      <c r="IB126" s="836">
        <f t="shared" si="1337"/>
        <v>299</v>
      </c>
      <c r="IC126" s="891">
        <v>276</v>
      </c>
      <c r="ID126" s="856">
        <v>214</v>
      </c>
      <c r="IE126" s="807">
        <v>299</v>
      </c>
      <c r="IF126" s="884">
        <v>290</v>
      </c>
      <c r="IG126" s="848">
        <v>772</v>
      </c>
      <c r="IH126" s="807">
        <v>938</v>
      </c>
      <c r="II126" s="884">
        <v>917</v>
      </c>
      <c r="IJ126" s="848">
        <v>137</v>
      </c>
      <c r="IK126" s="807">
        <v>124</v>
      </c>
      <c r="IL126" s="892">
        <v>113</v>
      </c>
      <c r="IM126" s="848">
        <v>183</v>
      </c>
      <c r="IN126" s="807">
        <v>175</v>
      </c>
      <c r="IO126" s="894">
        <v>163</v>
      </c>
      <c r="IP126" s="1945">
        <f t="shared" si="1338"/>
        <v>7636</v>
      </c>
      <c r="IQ126" s="3236">
        <f t="shared" si="1339"/>
        <v>719</v>
      </c>
      <c r="IR126" s="3237">
        <v>355</v>
      </c>
      <c r="IS126" s="3238">
        <v>364</v>
      </c>
      <c r="IT126" s="3236">
        <f t="shared" si="1340"/>
        <v>591</v>
      </c>
      <c r="IU126" s="3237">
        <v>172</v>
      </c>
      <c r="IV126" s="3238">
        <v>419</v>
      </c>
      <c r="IW126" s="3236">
        <f t="shared" si="1341"/>
        <v>1780</v>
      </c>
      <c r="IX126" s="3237">
        <v>413</v>
      </c>
      <c r="IY126" s="3238">
        <v>1367</v>
      </c>
      <c r="IZ126" s="3236">
        <f t="shared" si="1342"/>
        <v>1694</v>
      </c>
      <c r="JA126" s="3237">
        <v>525</v>
      </c>
      <c r="JB126" s="3238">
        <v>1169</v>
      </c>
      <c r="JC126" s="3236">
        <f t="shared" si="1343"/>
        <v>717</v>
      </c>
      <c r="JD126" s="3237">
        <v>220</v>
      </c>
      <c r="JE126" s="3238">
        <v>497</v>
      </c>
      <c r="JF126" s="3236">
        <f t="shared" si="1344"/>
        <v>2135</v>
      </c>
      <c r="JG126" s="3237">
        <v>1035</v>
      </c>
      <c r="JH126" s="3239">
        <v>1100</v>
      </c>
      <c r="JI126" s="78"/>
      <c r="JJ126" s="1050" t="s">
        <v>368</v>
      </c>
      <c r="JK126" s="1051" t="s">
        <v>368</v>
      </c>
      <c r="JL126" s="1052" t="s">
        <v>368</v>
      </c>
      <c r="JM126" s="1053">
        <f t="shared" si="982"/>
        <v>1.0791419363306257E-3</v>
      </c>
      <c r="JN126" s="1054">
        <f t="shared" si="983"/>
        <v>1.1602928955579599E-3</v>
      </c>
      <c r="JO126" s="1055">
        <f t="shared" si="984"/>
        <v>1.1515430677107323E-3</v>
      </c>
      <c r="JP126" s="1056">
        <f t="shared" si="985"/>
        <v>9.6315916205152899E-4</v>
      </c>
      <c r="JQ126" s="1057">
        <f t="shared" si="986"/>
        <v>1.1860740947463894E-3</v>
      </c>
      <c r="JR126" s="1056">
        <f t="shared" si="987"/>
        <v>1.1518695729222045E-3</v>
      </c>
      <c r="JS126" s="1058">
        <f t="shared" si="1163"/>
        <v>8.6206896551724137E-3</v>
      </c>
      <c r="JT126" s="1059">
        <f t="shared" si="1164"/>
        <v>9.3187256013096582E-3</v>
      </c>
      <c r="JU126" s="1060">
        <f t="shared" si="1165"/>
        <v>9.1875574222338892E-3</v>
      </c>
      <c r="JV126" s="1061">
        <f t="shared" si="1166"/>
        <v>7.9459674215335719E-3</v>
      </c>
      <c r="JW126" s="1060">
        <f t="shared" si="1167"/>
        <v>9.8067493510239408E-3</v>
      </c>
      <c r="JX126" s="1062">
        <f t="shared" si="1168"/>
        <v>9.5098756400877841E-3</v>
      </c>
      <c r="JY126" s="1058">
        <f>KE126/$KE$124</f>
        <v>9.6354166666666671E-2</v>
      </c>
      <c r="JZ126" s="1059">
        <f>KI126/$KI$124</f>
        <v>9.8930481283422467E-2</v>
      </c>
      <c r="KA126" s="1057">
        <f>KL126/$KL$124</f>
        <v>9.7222222222222224E-2</v>
      </c>
      <c r="KB126" s="1056">
        <f>KO126/$KO$124</f>
        <v>7.9051383399209488E-2</v>
      </c>
      <c r="KC126" s="1057">
        <f>KR126/$KR$124</f>
        <v>9.353507565337002E-2</v>
      </c>
      <c r="KD126" s="1063">
        <f>KU126/$KU$124</f>
        <v>9.3390804597701146E-2</v>
      </c>
      <c r="KE126" s="1064">
        <f t="shared" si="1345"/>
        <v>74</v>
      </c>
      <c r="KF126" s="1065"/>
      <c r="KG126" s="1112">
        <f t="shared" si="988"/>
        <v>0</v>
      </c>
      <c r="KH126" s="3305">
        <f t="shared" si="989"/>
        <v>0</v>
      </c>
      <c r="KI126" s="1067">
        <f t="shared" si="1346"/>
        <v>74</v>
      </c>
      <c r="KJ126" s="1068"/>
      <c r="KK126" s="1113">
        <f t="shared" si="1019"/>
        <v>5.7142857142857162E-2</v>
      </c>
      <c r="KL126" s="1070">
        <v>70</v>
      </c>
      <c r="KM126" s="1071" t="s">
        <v>353</v>
      </c>
      <c r="KN126" s="1072">
        <f t="shared" si="1020"/>
        <v>0.16666666666666674</v>
      </c>
      <c r="KO126" s="1073">
        <v>60</v>
      </c>
      <c r="KP126" s="1071"/>
      <c r="KQ126" s="1074">
        <f t="shared" si="1021"/>
        <v>-0.11764705882352944</v>
      </c>
      <c r="KR126" s="1073">
        <v>68</v>
      </c>
      <c r="KS126" s="1071"/>
      <c r="KT126" s="1074">
        <f t="shared" si="1022"/>
        <v>4.6153846153846212E-2</v>
      </c>
      <c r="KU126" s="1073">
        <v>65</v>
      </c>
      <c r="KV126" s="1075"/>
      <c r="KW126" s="2779">
        <f t="shared" si="1347"/>
        <v>2</v>
      </c>
      <c r="KX126" s="2786">
        <f t="shared" si="1023"/>
        <v>1</v>
      </c>
      <c r="KY126" s="2787">
        <f t="shared" si="1024"/>
        <v>1</v>
      </c>
      <c r="KZ126" s="2703">
        <f t="shared" si="1348"/>
        <v>1</v>
      </c>
      <c r="LA126" s="2786">
        <f t="shared" si="1025"/>
        <v>0</v>
      </c>
      <c r="LB126" s="2787">
        <f t="shared" si="1026"/>
        <v>0</v>
      </c>
      <c r="LC126" s="2952">
        <f t="shared" si="1039"/>
        <v>1</v>
      </c>
      <c r="LD126" s="1077">
        <v>1</v>
      </c>
      <c r="LE126" s="1078">
        <v>0</v>
      </c>
      <c r="LF126" s="2718">
        <v>0</v>
      </c>
      <c r="LG126" s="1077">
        <v>1</v>
      </c>
      <c r="LH126" s="2703">
        <v>1</v>
      </c>
      <c r="LI126" s="1079">
        <v>1</v>
      </c>
      <c r="LJ126" s="1077"/>
      <c r="LK126" s="2703"/>
      <c r="LL126" s="2704"/>
      <c r="LM126" s="2779">
        <f t="shared" si="1040"/>
        <v>72</v>
      </c>
      <c r="LN126" s="2786">
        <f t="shared" si="1027"/>
        <v>-1.3698630136986356E-2</v>
      </c>
      <c r="LO126" s="2787">
        <f t="shared" si="1028"/>
        <v>-1</v>
      </c>
      <c r="LP126" s="2782">
        <f t="shared" si="1041"/>
        <v>73</v>
      </c>
      <c r="LQ126" s="2786">
        <f t="shared" si="1029"/>
        <v>5.7971014492753659E-2</v>
      </c>
      <c r="LR126" s="2787">
        <f t="shared" si="1042"/>
        <v>4</v>
      </c>
      <c r="LS126" s="2783">
        <f t="shared" si="1349"/>
        <v>69</v>
      </c>
      <c r="LT126" s="2837">
        <v>21</v>
      </c>
      <c r="LU126" s="1081">
        <v>22</v>
      </c>
      <c r="LV126" s="1084">
        <v>21</v>
      </c>
      <c r="LW126" s="1080">
        <v>28</v>
      </c>
      <c r="LX126" s="1081">
        <v>30</v>
      </c>
      <c r="LY126" s="1082">
        <v>28</v>
      </c>
      <c r="LZ126" s="1080"/>
      <c r="MA126" s="1081"/>
      <c r="MB126" s="1083"/>
      <c r="MC126" s="1080">
        <v>8</v>
      </c>
      <c r="MD126" s="1085">
        <v>6</v>
      </c>
      <c r="ME126" s="1086">
        <v>6</v>
      </c>
      <c r="MF126" s="1080"/>
      <c r="MG126" s="1081"/>
      <c r="MH126" s="1083"/>
      <c r="MI126" s="1080">
        <v>15</v>
      </c>
      <c r="MJ126" s="1085">
        <v>15</v>
      </c>
      <c r="MK126" s="1087"/>
      <c r="ML126" s="2863">
        <v>14</v>
      </c>
      <c r="MM126" s="2871" t="s">
        <v>353</v>
      </c>
      <c r="MN126" s="1088">
        <v>0</v>
      </c>
      <c r="MO126" s="2786" t="str">
        <f t="shared" si="1030"/>
        <v>-</v>
      </c>
      <c r="MP126" s="2787">
        <f t="shared" si="1031"/>
        <v>0</v>
      </c>
      <c r="MQ126" s="1085"/>
      <c r="MR126" s="3185"/>
      <c r="MS126" s="2786" t="str">
        <f t="shared" si="990"/>
        <v>-</v>
      </c>
      <c r="MT126" s="2787">
        <f t="shared" si="991"/>
        <v>0</v>
      </c>
      <c r="MU126" s="3147"/>
      <c r="MV126" s="3164"/>
      <c r="MW126" s="1089">
        <f t="shared" si="1350"/>
        <v>74</v>
      </c>
      <c r="MX126" s="1120">
        <v>6</v>
      </c>
      <c r="MY126" s="1090">
        <v>0</v>
      </c>
      <c r="MZ126" s="1091">
        <v>1</v>
      </c>
      <c r="NA126" s="1090">
        <v>2</v>
      </c>
      <c r="NB126" s="1091">
        <v>23</v>
      </c>
      <c r="NC126" s="1090">
        <v>1</v>
      </c>
      <c r="ND126" s="1091">
        <v>4</v>
      </c>
      <c r="NE126" s="1090">
        <v>1</v>
      </c>
      <c r="NF126" s="1091">
        <v>14</v>
      </c>
      <c r="NG126" s="1090">
        <v>2</v>
      </c>
      <c r="NH126" s="1090">
        <v>3</v>
      </c>
      <c r="NI126" s="1090">
        <v>1</v>
      </c>
      <c r="NJ126" s="1090">
        <v>2</v>
      </c>
      <c r="NK126" s="1090">
        <v>12</v>
      </c>
      <c r="NL126" s="1090">
        <v>1</v>
      </c>
      <c r="NM126" s="1090">
        <v>1</v>
      </c>
      <c r="NN126" s="1090">
        <v>0</v>
      </c>
      <c r="NO126" s="1090">
        <v>0</v>
      </c>
      <c r="NP126" s="1090">
        <v>0</v>
      </c>
      <c r="NQ126" s="1090">
        <v>0</v>
      </c>
      <c r="NR126" s="1134">
        <v>0</v>
      </c>
    </row>
    <row r="127" spans="1:382" s="88" customFormat="1" ht="20.100000000000001" customHeight="1">
      <c r="A127" s="566"/>
      <c r="B127" s="567" t="s">
        <v>788</v>
      </c>
      <c r="C127" s="567"/>
      <c r="D127" s="568" t="s">
        <v>778</v>
      </c>
      <c r="E127" s="569" t="s">
        <v>368</v>
      </c>
      <c r="F127" s="570" t="s">
        <v>368</v>
      </c>
      <c r="G127" s="571" t="s">
        <v>368</v>
      </c>
      <c r="H127" s="572">
        <f t="shared" si="969"/>
        <v>1.3724494739085782E-2</v>
      </c>
      <c r="I127" s="573">
        <f t="shared" si="970"/>
        <v>1.401296867189133E-2</v>
      </c>
      <c r="J127" s="574">
        <f t="shared" si="971"/>
        <v>1.3752653898079109E-2</v>
      </c>
      <c r="K127" s="575">
        <f t="shared" si="1262"/>
        <v>1.355621758612904E-2</v>
      </c>
      <c r="L127" s="576">
        <f t="shared" si="1263"/>
        <v>1.4452178978219401E-2</v>
      </c>
      <c r="M127" s="577">
        <f t="shared" si="1264"/>
        <v>1.4307209621428389E-2</v>
      </c>
      <c r="N127" s="578">
        <f t="shared" si="1150"/>
        <v>3.7082178899995183E-2</v>
      </c>
      <c r="O127" s="579">
        <f t="shared" si="1172"/>
        <v>3.712031259210604E-2</v>
      </c>
      <c r="P127" s="580">
        <f t="shared" si="1173"/>
        <v>3.6344602239681917E-2</v>
      </c>
      <c r="Q127" s="581">
        <f t="shared" si="1174"/>
        <v>3.5245748458232105E-2</v>
      </c>
      <c r="R127" s="580">
        <f t="shared" si="1175"/>
        <v>3.7308647550237072E-2</v>
      </c>
      <c r="S127" s="582">
        <f t="shared" si="1176"/>
        <v>3.7028821791506218E-2</v>
      </c>
      <c r="T127" s="578">
        <f>Z127/$Z$124</f>
        <v>0.27994371719471323</v>
      </c>
      <c r="U127" s="579">
        <f>AC127/$AC$124</f>
        <v>0.28279523328361322</v>
      </c>
      <c r="V127" s="574">
        <f>AF127/$AF$124</f>
        <v>0.27783166812170595</v>
      </c>
      <c r="W127" s="583">
        <f>AH127/$AH$124</f>
        <v>0.28178446502961801</v>
      </c>
      <c r="X127" s="574">
        <f>AJ127/$AJ$124</f>
        <v>0.30354912190462197</v>
      </c>
      <c r="Y127" s="584">
        <f>AL127/$AL$124</f>
        <v>0.3061637360559652</v>
      </c>
      <c r="Z127" s="2043">
        <f t="shared" si="1032"/>
        <v>17707</v>
      </c>
      <c r="AA127" s="2190">
        <f t="shared" si="1061"/>
        <v>4.2536297640654031E-3</v>
      </c>
      <c r="AB127" s="2191">
        <f t="shared" si="972"/>
        <v>75</v>
      </c>
      <c r="AC127" s="2032">
        <f t="shared" si="1261"/>
        <v>17632</v>
      </c>
      <c r="AD127" s="585">
        <f t="shared" si="1062"/>
        <v>2.6011056153622425E-2</v>
      </c>
      <c r="AE127" s="2025">
        <f t="shared" si="973"/>
        <v>447</v>
      </c>
      <c r="AF127" s="586" t="s">
        <v>163</v>
      </c>
      <c r="AG127" s="585">
        <f t="shared" si="974"/>
        <v>7.1985528039423707E-2</v>
      </c>
      <c r="AH127" s="2052">
        <v>16031</v>
      </c>
      <c r="AI127" s="585">
        <f t="shared" si="975"/>
        <v>-2.9835390946502005E-2</v>
      </c>
      <c r="AJ127" s="587">
        <v>16524</v>
      </c>
      <c r="AK127" s="588">
        <f t="shared" si="992"/>
        <v>2.044093126659674E-2</v>
      </c>
      <c r="AL127" s="2052">
        <v>16193</v>
      </c>
      <c r="AM127" s="589">
        <f t="shared" si="993"/>
        <v>2.4354757085020218E-2</v>
      </c>
      <c r="AN127" s="2067">
        <v>15808</v>
      </c>
      <c r="AO127" s="585">
        <f t="shared" si="976"/>
        <v>6.2937062937062915E-2</v>
      </c>
      <c r="AP127" s="2052">
        <v>14872</v>
      </c>
      <c r="AQ127" s="589">
        <f t="shared" si="977"/>
        <v>7.9401945129917273E-2</v>
      </c>
      <c r="AR127" s="2067">
        <v>13778</v>
      </c>
      <c r="AS127" s="585">
        <f t="shared" si="978"/>
        <v>4.3550708172385155E-2</v>
      </c>
      <c r="AT127" s="2052">
        <v>13203</v>
      </c>
      <c r="AU127" s="589" t="str">
        <f t="shared" si="979"/>
        <v>-</v>
      </c>
      <c r="AV127" s="2067" t="s">
        <v>368</v>
      </c>
      <c r="AW127" s="585" t="str">
        <f t="shared" si="980"/>
        <v>-</v>
      </c>
      <c r="AX127" s="2052" t="s">
        <v>368</v>
      </c>
      <c r="AY127" s="589" t="str">
        <f t="shared" si="994"/>
        <v>-</v>
      </c>
      <c r="AZ127" s="2081" t="s">
        <v>368</v>
      </c>
      <c r="BA127" s="2092">
        <f t="shared" si="1033"/>
        <v>6751</v>
      </c>
      <c r="BB127" s="2102">
        <f t="shared" si="1280"/>
        <v>6611</v>
      </c>
      <c r="BC127" s="2111">
        <v>6456</v>
      </c>
      <c r="BD127" s="590">
        <f t="shared" si="1281"/>
        <v>10956</v>
      </c>
      <c r="BE127" s="591">
        <f t="shared" si="1282"/>
        <v>11021</v>
      </c>
      <c r="BF127" s="2135">
        <v>10729</v>
      </c>
      <c r="BG127" s="2145">
        <f t="shared" si="1283"/>
        <v>9635</v>
      </c>
      <c r="BH127" s="593">
        <f t="shared" si="1284"/>
        <v>3477</v>
      </c>
      <c r="BI127" s="593">
        <f t="shared" si="1285"/>
        <v>6158</v>
      </c>
      <c r="BJ127" s="592">
        <f t="shared" si="1286"/>
        <v>8072</v>
      </c>
      <c r="BK127" s="593">
        <f t="shared" si="1287"/>
        <v>3274</v>
      </c>
      <c r="BL127" s="594">
        <f t="shared" si="1288"/>
        <v>4798</v>
      </c>
      <c r="BM127" s="2125">
        <f t="shared" si="1034"/>
        <v>17707</v>
      </c>
      <c r="BN127" s="3271"/>
      <c r="BO127" s="595"/>
      <c r="BP127" s="596">
        <f t="shared" si="1059"/>
        <v>10536</v>
      </c>
      <c r="BQ127" s="2162">
        <f t="shared" si="981"/>
        <v>4.5030747867486509E-2</v>
      </c>
      <c r="BR127" s="2163">
        <f t="shared" si="1035"/>
        <v>454</v>
      </c>
      <c r="BS127" s="597">
        <f t="shared" si="995"/>
        <v>10082</v>
      </c>
      <c r="BT127" s="598">
        <f t="shared" si="996"/>
        <v>2.9931555827970246E-2</v>
      </c>
      <c r="BU127" s="599">
        <v>9789</v>
      </c>
      <c r="BV127" s="598">
        <f t="shared" si="997"/>
        <v>3.0855096882898003E-2</v>
      </c>
      <c r="BW127" s="599">
        <v>9496</v>
      </c>
      <c r="BX127" s="598">
        <f t="shared" si="998"/>
        <v>3.2735182164219667E-2</v>
      </c>
      <c r="BY127" s="600">
        <v>9195</v>
      </c>
      <c r="BZ127" s="601">
        <f t="shared" si="1036"/>
        <v>3919</v>
      </c>
      <c r="CA127" s="602">
        <v>3688</v>
      </c>
      <c r="CB127" s="603">
        <v>3535</v>
      </c>
      <c r="CC127" s="604">
        <f t="shared" si="1037"/>
        <v>6617</v>
      </c>
      <c r="CD127" s="605">
        <v>6394</v>
      </c>
      <c r="CE127" s="603">
        <v>6254</v>
      </c>
      <c r="CF127" s="606">
        <f t="shared" si="1260"/>
        <v>4469</v>
      </c>
      <c r="CG127" s="607">
        <v>1344</v>
      </c>
      <c r="CH127" s="608">
        <v>3125</v>
      </c>
      <c r="CI127" s="606">
        <f t="shared" si="1060"/>
        <v>6067</v>
      </c>
      <c r="CJ127" s="608">
        <v>2575</v>
      </c>
      <c r="CK127" s="609">
        <v>3492</v>
      </c>
      <c r="CL127" s="610">
        <f t="shared" si="800"/>
        <v>7171</v>
      </c>
      <c r="CM127" s="611">
        <f t="shared" si="999"/>
        <v>-5.0198675496688772E-2</v>
      </c>
      <c r="CN127" s="2006">
        <f t="shared" si="1000"/>
        <v>-379</v>
      </c>
      <c r="CO127" s="612">
        <f t="shared" si="1001"/>
        <v>7550</v>
      </c>
      <c r="CP127" s="613">
        <f t="shared" si="1002"/>
        <v>2.0822065981611626E-2</v>
      </c>
      <c r="CQ127" s="614">
        <v>7396</v>
      </c>
      <c r="CR127" s="615">
        <f t="shared" si="1003"/>
        <v>0.13175210405508797</v>
      </c>
      <c r="CS127" s="614">
        <v>6535</v>
      </c>
      <c r="CT127" s="615">
        <f t="shared" si="1003"/>
        <v>-0.10833674443989627</v>
      </c>
      <c r="CU127" s="616">
        <v>7329</v>
      </c>
      <c r="CV127" s="617">
        <f t="shared" si="1289"/>
        <v>2832</v>
      </c>
      <c r="CW127" s="618">
        <f t="shared" si="1290"/>
        <v>2923</v>
      </c>
      <c r="CX127" s="619">
        <v>2728</v>
      </c>
      <c r="CY127" s="620">
        <f t="shared" si="1291"/>
        <v>4339</v>
      </c>
      <c r="CZ127" s="621">
        <f t="shared" si="1292"/>
        <v>4627</v>
      </c>
      <c r="DA127" s="622">
        <v>4475</v>
      </c>
      <c r="DB127" s="606">
        <f t="shared" si="1293"/>
        <v>5166</v>
      </c>
      <c r="DC127" s="623">
        <f t="shared" si="1294"/>
        <v>2133</v>
      </c>
      <c r="DD127" s="624">
        <f t="shared" si="1295"/>
        <v>3033</v>
      </c>
      <c r="DE127" s="606">
        <f t="shared" si="1296"/>
        <v>2005</v>
      </c>
      <c r="DF127" s="624">
        <f t="shared" si="1297"/>
        <v>699</v>
      </c>
      <c r="DG127" s="1140">
        <f t="shared" si="1298"/>
        <v>1306</v>
      </c>
      <c r="DH127" s="1146">
        <f t="shared" si="1299"/>
        <v>1875</v>
      </c>
      <c r="DI127" s="625">
        <f t="shared" si="1004"/>
        <v>1736</v>
      </c>
      <c r="DJ127" s="626">
        <f t="shared" si="1005"/>
        <v>1758</v>
      </c>
      <c r="DK127" s="627">
        <f t="shared" si="1300"/>
        <v>1028</v>
      </c>
      <c r="DL127" s="627">
        <f t="shared" si="1301"/>
        <v>847</v>
      </c>
      <c r="DM127" s="628">
        <f t="shared" si="1302"/>
        <v>814</v>
      </c>
      <c r="DN127" s="625">
        <f t="shared" si="1303"/>
        <v>741</v>
      </c>
      <c r="DO127" s="629">
        <v>770</v>
      </c>
      <c r="DP127" s="630">
        <f t="shared" si="1304"/>
        <v>1061</v>
      </c>
      <c r="DQ127" s="625">
        <f t="shared" si="1305"/>
        <v>995</v>
      </c>
      <c r="DR127" s="631">
        <v>988</v>
      </c>
      <c r="DS127" s="632">
        <v>717</v>
      </c>
      <c r="DT127" s="633">
        <v>666</v>
      </c>
      <c r="DU127" s="634">
        <v>702</v>
      </c>
      <c r="DV127" s="635">
        <v>97</v>
      </c>
      <c r="DW127" s="636">
        <v>75</v>
      </c>
      <c r="DX127" s="637">
        <v>68</v>
      </c>
      <c r="DY127" s="635">
        <v>311</v>
      </c>
      <c r="DZ127" s="636">
        <v>294</v>
      </c>
      <c r="EA127" s="638">
        <v>279</v>
      </c>
      <c r="EB127" s="639">
        <v>750</v>
      </c>
      <c r="EC127" s="636">
        <v>701</v>
      </c>
      <c r="ED127" s="640">
        <v>709</v>
      </c>
      <c r="EE127" s="641">
        <f t="shared" si="1006"/>
        <v>3</v>
      </c>
      <c r="EF127" s="642">
        <f t="shared" si="1007"/>
        <v>1</v>
      </c>
      <c r="EG127" s="643">
        <f t="shared" si="1008"/>
        <v>1</v>
      </c>
      <c r="EH127" s="620">
        <f t="shared" si="1306"/>
        <v>1</v>
      </c>
      <c r="EI127" s="644">
        <f t="shared" si="1307"/>
        <v>2</v>
      </c>
      <c r="EJ127" s="645">
        <f t="shared" si="1308"/>
        <v>1</v>
      </c>
      <c r="EK127" s="643">
        <f t="shared" si="1309"/>
        <v>1</v>
      </c>
      <c r="EL127" s="646">
        <v>1</v>
      </c>
      <c r="EM127" s="645">
        <f t="shared" si="1310"/>
        <v>2</v>
      </c>
      <c r="EN127" s="642">
        <f t="shared" si="1311"/>
        <v>0</v>
      </c>
      <c r="EO127" s="646">
        <v>0</v>
      </c>
      <c r="EP127" s="647">
        <v>1</v>
      </c>
      <c r="EQ127" s="648">
        <v>0</v>
      </c>
      <c r="ER127" s="649">
        <v>0</v>
      </c>
      <c r="ES127" s="650">
        <v>0</v>
      </c>
      <c r="ET127" s="651">
        <v>1</v>
      </c>
      <c r="EU127" s="646">
        <v>1</v>
      </c>
      <c r="EV127" s="647">
        <v>0</v>
      </c>
      <c r="EW127" s="648">
        <v>0</v>
      </c>
      <c r="EX127" s="652">
        <v>0</v>
      </c>
      <c r="EY127" s="653">
        <v>2</v>
      </c>
      <c r="EZ127" s="648">
        <v>0</v>
      </c>
      <c r="FA127" s="654">
        <v>0</v>
      </c>
      <c r="FB127" s="641">
        <f t="shared" si="1009"/>
        <v>256</v>
      </c>
      <c r="FC127" s="655">
        <f t="shared" si="1010"/>
        <v>157</v>
      </c>
      <c r="FD127" s="656">
        <f t="shared" si="1011"/>
        <v>97</v>
      </c>
      <c r="FE127" s="657">
        <f t="shared" si="1312"/>
        <v>89</v>
      </c>
      <c r="FF127" s="657">
        <f t="shared" si="1313"/>
        <v>167</v>
      </c>
      <c r="FG127" s="645">
        <f t="shared" si="1314"/>
        <v>180</v>
      </c>
      <c r="FH127" s="656">
        <f t="shared" si="1315"/>
        <v>102</v>
      </c>
      <c r="FI127" s="658">
        <v>70</v>
      </c>
      <c r="FJ127" s="659">
        <f t="shared" si="1316"/>
        <v>76</v>
      </c>
      <c r="FK127" s="655">
        <f t="shared" si="1317"/>
        <v>55</v>
      </c>
      <c r="FL127" s="660">
        <v>27</v>
      </c>
      <c r="FM127" s="661">
        <v>62</v>
      </c>
      <c r="FN127" s="662">
        <v>37</v>
      </c>
      <c r="FO127" s="619">
        <v>28</v>
      </c>
      <c r="FP127" s="663">
        <v>118</v>
      </c>
      <c r="FQ127" s="662">
        <v>65</v>
      </c>
      <c r="FR127" s="619">
        <v>42</v>
      </c>
      <c r="FS127" s="663">
        <v>27</v>
      </c>
      <c r="FT127" s="662">
        <v>19</v>
      </c>
      <c r="FU127" s="664">
        <v>6</v>
      </c>
      <c r="FV127" s="665">
        <v>49</v>
      </c>
      <c r="FW127" s="662">
        <v>36</v>
      </c>
      <c r="FX127" s="666">
        <v>21</v>
      </c>
      <c r="FY127" s="641">
        <f t="shared" si="1012"/>
        <v>2319</v>
      </c>
      <c r="FZ127" s="667">
        <f t="shared" si="1013"/>
        <v>2771</v>
      </c>
      <c r="GA127" s="668">
        <f t="shared" si="1014"/>
        <v>2765</v>
      </c>
      <c r="GB127" s="620">
        <f t="shared" si="1318"/>
        <v>781</v>
      </c>
      <c r="GC127" s="620">
        <f t="shared" si="1319"/>
        <v>1538</v>
      </c>
      <c r="GD127" s="645">
        <f t="shared" si="1320"/>
        <v>2024</v>
      </c>
      <c r="GE127" s="668">
        <f t="shared" si="1321"/>
        <v>2422</v>
      </c>
      <c r="GF127" s="669">
        <v>2426</v>
      </c>
      <c r="GG127" s="670">
        <f t="shared" si="1322"/>
        <v>295</v>
      </c>
      <c r="GH127" s="667">
        <f t="shared" si="1323"/>
        <v>349</v>
      </c>
      <c r="GI127" s="671">
        <v>339</v>
      </c>
      <c r="GJ127" s="672">
        <v>673</v>
      </c>
      <c r="GK127" s="673">
        <v>786</v>
      </c>
      <c r="GL127" s="674">
        <v>841</v>
      </c>
      <c r="GM127" s="675">
        <v>1351</v>
      </c>
      <c r="GN127" s="673">
        <v>1636</v>
      </c>
      <c r="GO127" s="676">
        <v>1585</v>
      </c>
      <c r="GP127" s="675">
        <v>108</v>
      </c>
      <c r="GQ127" s="673">
        <v>99</v>
      </c>
      <c r="GR127" s="677">
        <v>106</v>
      </c>
      <c r="GS127" s="672">
        <v>187</v>
      </c>
      <c r="GT127" s="673">
        <v>250</v>
      </c>
      <c r="GU127" s="678">
        <v>233</v>
      </c>
      <c r="GV127" s="641">
        <f t="shared" si="1015"/>
        <v>45</v>
      </c>
      <c r="GW127" s="679">
        <f t="shared" si="1016"/>
        <v>38</v>
      </c>
      <c r="GX127" s="680">
        <f t="shared" si="1017"/>
        <v>49</v>
      </c>
      <c r="GY127" s="620">
        <f t="shared" si="1324"/>
        <v>24</v>
      </c>
      <c r="GZ127" s="620">
        <f t="shared" si="1325"/>
        <v>21</v>
      </c>
      <c r="HA127" s="645">
        <f t="shared" si="1326"/>
        <v>22</v>
      </c>
      <c r="HB127" s="680">
        <f t="shared" si="1327"/>
        <v>16</v>
      </c>
      <c r="HC127" s="681">
        <f t="shared" si="1018"/>
        <v>21</v>
      </c>
      <c r="HD127" s="645">
        <f t="shared" si="1328"/>
        <v>23</v>
      </c>
      <c r="HE127" s="680">
        <f t="shared" si="1329"/>
        <v>22</v>
      </c>
      <c r="HF127" s="682">
        <f t="shared" si="1127"/>
        <v>28</v>
      </c>
      <c r="HG127" s="683">
        <v>15</v>
      </c>
      <c r="HH127" s="591">
        <v>12</v>
      </c>
      <c r="HI127" s="684">
        <v>18</v>
      </c>
      <c r="HJ127" s="685">
        <v>7</v>
      </c>
      <c r="HK127" s="591">
        <v>4</v>
      </c>
      <c r="HL127" s="684">
        <v>3</v>
      </c>
      <c r="HM127" s="685">
        <v>9</v>
      </c>
      <c r="HN127" s="591">
        <v>7</v>
      </c>
      <c r="HO127" s="686">
        <v>7</v>
      </c>
      <c r="HP127" s="683">
        <v>14</v>
      </c>
      <c r="HQ127" s="591">
        <v>15</v>
      </c>
      <c r="HR127" s="687">
        <v>21</v>
      </c>
      <c r="HS127" s="688">
        <f t="shared" si="1330"/>
        <v>2673</v>
      </c>
      <c r="HT127" s="689">
        <f t="shared" si="1331"/>
        <v>2847</v>
      </c>
      <c r="HU127" s="690">
        <f t="shared" si="1332"/>
        <v>2726</v>
      </c>
      <c r="HV127" s="620">
        <f t="shared" si="1333"/>
        <v>909</v>
      </c>
      <c r="HW127" s="691">
        <f t="shared" si="1334"/>
        <v>1764</v>
      </c>
      <c r="HX127" s="645">
        <f t="shared" si="1335"/>
        <v>2125</v>
      </c>
      <c r="HY127" s="690">
        <f t="shared" si="1336"/>
        <v>2320</v>
      </c>
      <c r="HZ127" s="692">
        <v>2411</v>
      </c>
      <c r="IA127" s="645">
        <f t="shared" si="1337"/>
        <v>548</v>
      </c>
      <c r="IB127" s="690">
        <f t="shared" si="1337"/>
        <v>527</v>
      </c>
      <c r="IC127" s="693">
        <v>315</v>
      </c>
      <c r="ID127" s="694">
        <v>665</v>
      </c>
      <c r="IE127" s="695">
        <v>774</v>
      </c>
      <c r="IF127" s="692">
        <v>806</v>
      </c>
      <c r="IG127" s="696">
        <v>1460</v>
      </c>
      <c r="IH127" s="695">
        <v>1546</v>
      </c>
      <c r="II127" s="692">
        <v>1605</v>
      </c>
      <c r="IJ127" s="696">
        <v>244</v>
      </c>
      <c r="IK127" s="695">
        <v>229</v>
      </c>
      <c r="IL127" s="697">
        <v>128</v>
      </c>
      <c r="IM127" s="696">
        <v>304</v>
      </c>
      <c r="IN127" s="695">
        <v>298</v>
      </c>
      <c r="IO127" s="698">
        <v>187</v>
      </c>
      <c r="IP127" s="1943">
        <f t="shared" si="1338"/>
        <v>17707</v>
      </c>
      <c r="IQ127" s="3216">
        <f t="shared" si="1339"/>
        <v>1611</v>
      </c>
      <c r="IR127" s="3230">
        <v>700</v>
      </c>
      <c r="IS127" s="3231">
        <v>911</v>
      </c>
      <c r="IT127" s="3216">
        <f t="shared" si="1340"/>
        <v>1135</v>
      </c>
      <c r="IU127" s="3230">
        <v>444</v>
      </c>
      <c r="IV127" s="3231">
        <v>691</v>
      </c>
      <c r="IW127" s="3216">
        <f t="shared" si="1341"/>
        <v>3169</v>
      </c>
      <c r="IX127" s="3230">
        <v>911</v>
      </c>
      <c r="IY127" s="3231">
        <v>2258</v>
      </c>
      <c r="IZ127" s="3216">
        <f t="shared" si="1342"/>
        <v>4908</v>
      </c>
      <c r="JA127" s="3230">
        <v>1560</v>
      </c>
      <c r="JB127" s="3231">
        <v>3348</v>
      </c>
      <c r="JC127" s="3216">
        <f t="shared" si="1343"/>
        <v>2892</v>
      </c>
      <c r="JD127" s="3230">
        <v>1069</v>
      </c>
      <c r="JE127" s="3231">
        <v>1823</v>
      </c>
      <c r="JF127" s="3216">
        <f t="shared" si="1344"/>
        <v>3992</v>
      </c>
      <c r="JG127" s="3230">
        <v>2067</v>
      </c>
      <c r="JH127" s="3232">
        <v>1925</v>
      </c>
      <c r="JI127" s="87"/>
      <c r="JJ127" s="970" t="s">
        <v>368</v>
      </c>
      <c r="JK127" s="971" t="s">
        <v>368</v>
      </c>
      <c r="JL127" s="972" t="s">
        <v>751</v>
      </c>
      <c r="JM127" s="973">
        <f t="shared" si="982"/>
        <v>3.8061627754363962E-3</v>
      </c>
      <c r="JN127" s="974">
        <f t="shared" si="983"/>
        <v>3.8258306285965161E-3</v>
      </c>
      <c r="JO127" s="975">
        <f t="shared" si="984"/>
        <v>3.7671908929393957E-3</v>
      </c>
      <c r="JP127" s="976">
        <f t="shared" si="985"/>
        <v>4.334216229231881E-3</v>
      </c>
      <c r="JQ127" s="977">
        <f t="shared" si="986"/>
        <v>4.2210283960092097E-3</v>
      </c>
      <c r="JR127" s="976">
        <f t="shared" si="987"/>
        <v>4.2530568846358323E-3</v>
      </c>
      <c r="JS127" s="978">
        <f t="shared" si="1163"/>
        <v>3.0405405405405407E-2</v>
      </c>
      <c r="JT127" s="979">
        <f t="shared" si="1164"/>
        <v>3.072660873945347E-2</v>
      </c>
      <c r="JU127" s="980">
        <f t="shared" si="1165"/>
        <v>3.0056437852736581E-2</v>
      </c>
      <c r="JV127" s="981">
        <f t="shared" si="1166"/>
        <v>3.5756853396901073E-2</v>
      </c>
      <c r="JW127" s="980">
        <f t="shared" si="1167"/>
        <v>3.4900490337467553E-2</v>
      </c>
      <c r="JX127" s="982">
        <f t="shared" si="1168"/>
        <v>3.511338697878566E-2</v>
      </c>
      <c r="JY127" s="978">
        <f>KE127/$KE$124</f>
        <v>0.33984375</v>
      </c>
      <c r="JZ127" s="979">
        <f>KI127/$KI$124</f>
        <v>0.32620320855614976</v>
      </c>
      <c r="KA127" s="977">
        <f>KL127/$KL$124</f>
        <v>0.31805555555555554</v>
      </c>
      <c r="KB127" s="976">
        <f>KO127/$KO$124</f>
        <v>0.35573122529644269</v>
      </c>
      <c r="KC127" s="977">
        <f>KR127/$KR$124</f>
        <v>0.33287482806052271</v>
      </c>
      <c r="KD127" s="983">
        <f>KU127/$KU$124</f>
        <v>0.34482758620689657</v>
      </c>
      <c r="KE127" s="984">
        <f t="shared" si="1345"/>
        <v>261</v>
      </c>
      <c r="KF127" s="985"/>
      <c r="KG127" s="986">
        <f t="shared" si="988"/>
        <v>6.9672131147541005E-2</v>
      </c>
      <c r="KH127" s="3300">
        <f t="shared" si="989"/>
        <v>17</v>
      </c>
      <c r="KI127" s="987">
        <f t="shared" si="1346"/>
        <v>244</v>
      </c>
      <c r="KJ127" s="988" t="s">
        <v>353</v>
      </c>
      <c r="KK127" s="989">
        <f t="shared" si="1019"/>
        <v>6.5502183406113579E-2</v>
      </c>
      <c r="KL127" s="990">
        <v>229</v>
      </c>
      <c r="KM127" s="991" t="s">
        <v>353</v>
      </c>
      <c r="KN127" s="992">
        <f t="shared" si="1020"/>
        <v>-0.1518518518518519</v>
      </c>
      <c r="KO127" s="993">
        <v>270</v>
      </c>
      <c r="KP127" s="991"/>
      <c r="KQ127" s="994">
        <f t="shared" si="1021"/>
        <v>0.11570247933884303</v>
      </c>
      <c r="KR127" s="993">
        <v>242</v>
      </c>
      <c r="KS127" s="991"/>
      <c r="KT127" s="994">
        <f t="shared" si="1022"/>
        <v>8.3333333333333037E-3</v>
      </c>
      <c r="KU127" s="993">
        <v>240</v>
      </c>
      <c r="KV127" s="995"/>
      <c r="KW127" s="2769">
        <f t="shared" si="1347"/>
        <v>43</v>
      </c>
      <c r="KX127" s="2770">
        <f t="shared" si="1023"/>
        <v>-4.4444444444444398E-2</v>
      </c>
      <c r="KY127" s="2771">
        <f t="shared" si="1024"/>
        <v>-2</v>
      </c>
      <c r="KZ127" s="2964">
        <f t="shared" si="1348"/>
        <v>45</v>
      </c>
      <c r="LA127" s="2770">
        <f t="shared" si="1025"/>
        <v>0.18421052631578938</v>
      </c>
      <c r="LB127" s="2771">
        <f t="shared" si="1026"/>
        <v>7</v>
      </c>
      <c r="LC127" s="2950">
        <f t="shared" si="1039"/>
        <v>38</v>
      </c>
      <c r="LD127" s="996">
        <v>40</v>
      </c>
      <c r="LE127" s="997">
        <v>32</v>
      </c>
      <c r="LF127" s="2716">
        <v>28</v>
      </c>
      <c r="LG127" s="996">
        <v>3</v>
      </c>
      <c r="LH127" s="2699">
        <v>13</v>
      </c>
      <c r="LI127" s="998">
        <v>10</v>
      </c>
      <c r="LJ127" s="996"/>
      <c r="LK127" s="2699"/>
      <c r="LL127" s="2700"/>
      <c r="LM127" s="2769">
        <f t="shared" si="1040"/>
        <v>204</v>
      </c>
      <c r="LN127" s="2770">
        <f t="shared" si="1027"/>
        <v>2.5125628140703515E-2</v>
      </c>
      <c r="LO127" s="2771">
        <f t="shared" si="1028"/>
        <v>5</v>
      </c>
      <c r="LP127" s="2772">
        <f t="shared" si="1041"/>
        <v>199</v>
      </c>
      <c r="LQ127" s="2770">
        <f t="shared" si="1029"/>
        <v>4.1884816753926746E-2</v>
      </c>
      <c r="LR127" s="2771">
        <f t="shared" si="1042"/>
        <v>8</v>
      </c>
      <c r="LS127" s="2773">
        <f t="shared" si="1349"/>
        <v>191</v>
      </c>
      <c r="LT127" s="2835">
        <v>79</v>
      </c>
      <c r="LU127" s="1000">
        <v>100</v>
      </c>
      <c r="LV127" s="1001">
        <v>97</v>
      </c>
      <c r="LW127" s="999">
        <v>92</v>
      </c>
      <c r="LX127" s="1000">
        <v>62</v>
      </c>
      <c r="LY127" s="1002">
        <v>61</v>
      </c>
      <c r="LZ127" s="999"/>
      <c r="MA127" s="1000"/>
      <c r="MB127" s="1002"/>
      <c r="MC127" s="999">
        <v>24</v>
      </c>
      <c r="MD127" s="1003">
        <v>29</v>
      </c>
      <c r="ME127" s="1002">
        <v>26</v>
      </c>
      <c r="MF127" s="999"/>
      <c r="MG127" s="1000"/>
      <c r="MH127" s="1002"/>
      <c r="MI127" s="999">
        <v>9</v>
      </c>
      <c r="MJ127" s="1003">
        <v>8</v>
      </c>
      <c r="MK127" s="1004" t="s">
        <v>353</v>
      </c>
      <c r="ML127" s="2861">
        <v>7</v>
      </c>
      <c r="MM127" s="2869" t="s">
        <v>353</v>
      </c>
      <c r="MN127" s="1005">
        <v>14</v>
      </c>
      <c r="MO127" s="2770" t="str">
        <f t="shared" si="1030"/>
        <v>-</v>
      </c>
      <c r="MP127" s="2771">
        <f t="shared" si="1031"/>
        <v>14</v>
      </c>
      <c r="MQ127" s="1006"/>
      <c r="MR127" s="3183"/>
      <c r="MS127" s="2770" t="str">
        <f t="shared" si="990"/>
        <v>-</v>
      </c>
      <c r="MT127" s="2771">
        <f t="shared" si="991"/>
        <v>0</v>
      </c>
      <c r="MU127" s="3145"/>
      <c r="MV127" s="3162"/>
      <c r="MW127" s="1007">
        <f t="shared" si="1350"/>
        <v>261</v>
      </c>
      <c r="MX127" s="1130">
        <v>0</v>
      </c>
      <c r="MY127" s="1008">
        <v>0</v>
      </c>
      <c r="MZ127" s="1009">
        <v>0</v>
      </c>
      <c r="NA127" s="1008">
        <v>2</v>
      </c>
      <c r="NB127" s="1009">
        <v>100</v>
      </c>
      <c r="NC127" s="1008">
        <v>0</v>
      </c>
      <c r="ND127" s="1009">
        <v>5</v>
      </c>
      <c r="NE127" s="1008">
        <v>19</v>
      </c>
      <c r="NF127" s="1009">
        <v>95</v>
      </c>
      <c r="NG127" s="1008">
        <v>13</v>
      </c>
      <c r="NH127" s="1008">
        <v>0</v>
      </c>
      <c r="NI127" s="1008">
        <v>1</v>
      </c>
      <c r="NJ127" s="1008">
        <v>0</v>
      </c>
      <c r="NK127" s="1008">
        <v>7</v>
      </c>
      <c r="NL127" s="1008">
        <v>0</v>
      </c>
      <c r="NM127" s="1008">
        <v>2</v>
      </c>
      <c r="NN127" s="1008">
        <v>3</v>
      </c>
      <c r="NO127" s="1008">
        <v>13</v>
      </c>
      <c r="NP127" s="1008">
        <v>0</v>
      </c>
      <c r="NQ127" s="1008">
        <v>1</v>
      </c>
      <c r="NR127" s="1131">
        <v>0</v>
      </c>
    </row>
    <row r="128" spans="1:382" s="91" customFormat="1" ht="20.100000000000001" customHeight="1">
      <c r="A128" s="782"/>
      <c r="B128" s="783" t="s">
        <v>612</v>
      </c>
      <c r="C128" s="783"/>
      <c r="D128" s="784" t="s">
        <v>138</v>
      </c>
      <c r="E128" s="785" t="s">
        <v>368</v>
      </c>
      <c r="F128" s="786" t="s">
        <v>368</v>
      </c>
      <c r="G128" s="787" t="s">
        <v>368</v>
      </c>
      <c r="H128" s="788">
        <f t="shared" si="969"/>
        <v>2.4575735849787818E-2</v>
      </c>
      <c r="I128" s="789">
        <f t="shared" si="970"/>
        <v>2.4433683578075491E-2</v>
      </c>
      <c r="J128" s="790">
        <f t="shared" si="971"/>
        <v>2.483960572257652E-2</v>
      </c>
      <c r="K128" s="791">
        <f t="shared" si="1262"/>
        <v>2.3817033766659872E-2</v>
      </c>
      <c r="L128" s="792">
        <f t="shared" si="1263"/>
        <v>2.302255550978391E-2</v>
      </c>
      <c r="M128" s="793">
        <f t="shared" si="1264"/>
        <v>2.3177979991288268E-2</v>
      </c>
      <c r="N128" s="794">
        <f t="shared" si="1150"/>
        <v>6.6401120821265452E-2</v>
      </c>
      <c r="O128" s="795">
        <f t="shared" si="1172"/>
        <v>6.4724755576889073E-2</v>
      </c>
      <c r="P128" s="796">
        <f t="shared" si="1173"/>
        <v>6.5644463713557588E-2</v>
      </c>
      <c r="Q128" s="797">
        <f t="shared" si="1174"/>
        <v>6.1923554695658863E-2</v>
      </c>
      <c r="R128" s="796">
        <f t="shared" si="1175"/>
        <v>5.943328065025965E-2</v>
      </c>
      <c r="S128" s="798">
        <f t="shared" si="1176"/>
        <v>5.9987468786301644E-2</v>
      </c>
      <c r="T128" s="794">
        <f>Z128/$Z$124</f>
        <v>0.50128059191804208</v>
      </c>
      <c r="U128" s="795">
        <f>AC128/$AC$124</f>
        <v>0.49309531828898617</v>
      </c>
      <c r="V128" s="790">
        <f>AF128/$AF$124</f>
        <v>0.50181071555598666</v>
      </c>
      <c r="W128" s="799">
        <f>AH128/$AH$124</f>
        <v>0.4950695189045719</v>
      </c>
      <c r="X128" s="790">
        <f>AJ128/$AJ$124</f>
        <v>0.48355867440664269</v>
      </c>
      <c r="Y128" s="800">
        <f>AL128/$AL$124</f>
        <v>0.49599168084704104</v>
      </c>
      <c r="Z128" s="2045">
        <f t="shared" si="1032"/>
        <v>31707</v>
      </c>
      <c r="AA128" s="2194">
        <f t="shared" si="1061"/>
        <v>3.1323185011709498E-2</v>
      </c>
      <c r="AB128" s="2195">
        <f t="shared" si="972"/>
        <v>963</v>
      </c>
      <c r="AC128" s="2034">
        <f t="shared" si="1261"/>
        <v>30744</v>
      </c>
      <c r="AD128" s="801">
        <f t="shared" si="1062"/>
        <v>-9.504172170495151E-3</v>
      </c>
      <c r="AE128" s="2018">
        <f t="shared" si="973"/>
        <v>-295</v>
      </c>
      <c r="AF128" s="802" t="s">
        <v>164</v>
      </c>
      <c r="AG128" s="801">
        <f t="shared" si="974"/>
        <v>0.10204154091958095</v>
      </c>
      <c r="AH128" s="2054">
        <v>28165</v>
      </c>
      <c r="AI128" s="801">
        <f t="shared" si="975"/>
        <v>6.9976826349580135E-2</v>
      </c>
      <c r="AJ128" s="803">
        <v>26323</v>
      </c>
      <c r="AK128" s="804">
        <f t="shared" si="992"/>
        <v>3.4307932756452164E-3</v>
      </c>
      <c r="AL128" s="2054">
        <v>26233</v>
      </c>
      <c r="AM128" s="805">
        <f t="shared" si="993"/>
        <v>5.957670248000646E-2</v>
      </c>
      <c r="AN128" s="2069">
        <v>24758</v>
      </c>
      <c r="AO128" s="801">
        <f t="shared" si="976"/>
        <v>6.025437882745921E-2</v>
      </c>
      <c r="AP128" s="2054">
        <v>23351</v>
      </c>
      <c r="AQ128" s="805">
        <f t="shared" si="977"/>
        <v>4.9860624044600232E-2</v>
      </c>
      <c r="AR128" s="2069">
        <v>22242</v>
      </c>
      <c r="AS128" s="801">
        <f t="shared" si="978"/>
        <v>-0.11007081982955225</v>
      </c>
      <c r="AT128" s="2054">
        <v>24993</v>
      </c>
      <c r="AU128" s="805" t="str">
        <f t="shared" si="979"/>
        <v>-</v>
      </c>
      <c r="AV128" s="2069" t="s">
        <v>368</v>
      </c>
      <c r="AW128" s="801" t="str">
        <f t="shared" si="980"/>
        <v>-</v>
      </c>
      <c r="AX128" s="2054" t="s">
        <v>368</v>
      </c>
      <c r="AY128" s="805" t="str">
        <f t="shared" si="994"/>
        <v>-</v>
      </c>
      <c r="AZ128" s="2083" t="s">
        <v>368</v>
      </c>
      <c r="BA128" s="2094">
        <f t="shared" si="1033"/>
        <v>11267</v>
      </c>
      <c r="BB128" s="2104">
        <f t="shared" si="1280"/>
        <v>10914</v>
      </c>
      <c r="BC128" s="2113">
        <v>10991</v>
      </c>
      <c r="BD128" s="806">
        <f t="shared" si="1281"/>
        <v>20440</v>
      </c>
      <c r="BE128" s="807">
        <f t="shared" si="1282"/>
        <v>19830</v>
      </c>
      <c r="BF128" s="2137">
        <v>20048</v>
      </c>
      <c r="BG128" s="2147">
        <f t="shared" si="1283"/>
        <v>20547</v>
      </c>
      <c r="BH128" s="806">
        <f t="shared" si="1284"/>
        <v>6591</v>
      </c>
      <c r="BI128" s="806">
        <f t="shared" si="1285"/>
        <v>13956</v>
      </c>
      <c r="BJ128" s="806">
        <f t="shared" si="1286"/>
        <v>11160</v>
      </c>
      <c r="BK128" s="806">
        <f t="shared" si="1287"/>
        <v>4676</v>
      </c>
      <c r="BL128" s="808">
        <f t="shared" si="1288"/>
        <v>6484</v>
      </c>
      <c r="BM128" s="2127">
        <f t="shared" si="1034"/>
        <v>31707</v>
      </c>
      <c r="BN128" s="3275"/>
      <c r="BO128" s="881"/>
      <c r="BP128" s="811">
        <f t="shared" si="1059"/>
        <v>20782</v>
      </c>
      <c r="BQ128" s="2166">
        <f t="shared" si="981"/>
        <v>3.0239936545706891E-2</v>
      </c>
      <c r="BR128" s="2167">
        <f t="shared" si="1035"/>
        <v>610</v>
      </c>
      <c r="BS128" s="813">
        <f t="shared" si="995"/>
        <v>20172</v>
      </c>
      <c r="BT128" s="812">
        <f t="shared" si="996"/>
        <v>2.1884498480243098E-2</v>
      </c>
      <c r="BU128" s="814">
        <v>19740</v>
      </c>
      <c r="BV128" s="812">
        <f t="shared" si="997"/>
        <v>4.9274437888694012E-2</v>
      </c>
      <c r="BW128" s="814">
        <v>18813</v>
      </c>
      <c r="BX128" s="812">
        <f t="shared" si="998"/>
        <v>8.4822973128820145E-2</v>
      </c>
      <c r="BY128" s="815">
        <v>17342</v>
      </c>
      <c r="BZ128" s="816">
        <f t="shared" si="1036"/>
        <v>7774</v>
      </c>
      <c r="CA128" s="817">
        <v>7565</v>
      </c>
      <c r="CB128" s="911">
        <v>7407</v>
      </c>
      <c r="CC128" s="819">
        <f t="shared" si="1037"/>
        <v>13008</v>
      </c>
      <c r="CD128" s="820">
        <v>12607</v>
      </c>
      <c r="CE128" s="911">
        <v>12333</v>
      </c>
      <c r="CF128" s="821">
        <f t="shared" si="1260"/>
        <v>10511</v>
      </c>
      <c r="CG128" s="822">
        <v>3396</v>
      </c>
      <c r="CH128" s="823">
        <v>7115</v>
      </c>
      <c r="CI128" s="821">
        <f t="shared" si="1060"/>
        <v>10271</v>
      </c>
      <c r="CJ128" s="823">
        <v>4378</v>
      </c>
      <c r="CK128" s="824">
        <v>5893</v>
      </c>
      <c r="CL128" s="825">
        <f t="shared" si="800"/>
        <v>10925</v>
      </c>
      <c r="CM128" s="826">
        <f t="shared" si="999"/>
        <v>3.3390087022323156E-2</v>
      </c>
      <c r="CN128" s="2008">
        <f t="shared" si="1000"/>
        <v>353</v>
      </c>
      <c r="CO128" s="827">
        <f t="shared" si="1001"/>
        <v>10572</v>
      </c>
      <c r="CP128" s="828">
        <f t="shared" si="1002"/>
        <v>-6.4341977166120889E-2</v>
      </c>
      <c r="CQ128" s="829">
        <v>11299</v>
      </c>
      <c r="CR128" s="830">
        <f t="shared" si="1003"/>
        <v>0.20819076133447401</v>
      </c>
      <c r="CS128" s="829">
        <v>9352</v>
      </c>
      <c r="CT128" s="830">
        <f t="shared" si="1003"/>
        <v>4.1309431021044452E-2</v>
      </c>
      <c r="CU128" s="831">
        <v>8981</v>
      </c>
      <c r="CV128" s="832">
        <f t="shared" si="1289"/>
        <v>3493</v>
      </c>
      <c r="CW128" s="833">
        <f t="shared" si="1290"/>
        <v>3349</v>
      </c>
      <c r="CX128" s="900">
        <v>2729</v>
      </c>
      <c r="CY128" s="835">
        <f t="shared" si="1291"/>
        <v>7432</v>
      </c>
      <c r="CZ128" s="836">
        <f t="shared" si="1292"/>
        <v>7223</v>
      </c>
      <c r="DA128" s="901">
        <v>7715</v>
      </c>
      <c r="DB128" s="821">
        <f t="shared" si="1293"/>
        <v>10036</v>
      </c>
      <c r="DC128" s="821">
        <f t="shared" si="1294"/>
        <v>3195</v>
      </c>
      <c r="DD128" s="838">
        <f t="shared" si="1295"/>
        <v>6841</v>
      </c>
      <c r="DE128" s="821">
        <f t="shared" si="1296"/>
        <v>889</v>
      </c>
      <c r="DF128" s="838">
        <f t="shared" si="1297"/>
        <v>298</v>
      </c>
      <c r="DG128" s="1142">
        <f t="shared" si="1298"/>
        <v>591</v>
      </c>
      <c r="DH128" s="1148">
        <f t="shared" si="1299"/>
        <v>1770</v>
      </c>
      <c r="DI128" s="833">
        <f t="shared" si="1004"/>
        <v>1828</v>
      </c>
      <c r="DJ128" s="841">
        <f t="shared" si="1005"/>
        <v>1901</v>
      </c>
      <c r="DK128" s="840">
        <f t="shared" si="1300"/>
        <v>753</v>
      </c>
      <c r="DL128" s="840">
        <f t="shared" si="1301"/>
        <v>1017</v>
      </c>
      <c r="DM128" s="840">
        <f t="shared" si="1302"/>
        <v>1354</v>
      </c>
      <c r="DN128" s="833">
        <f t="shared" si="1303"/>
        <v>1325</v>
      </c>
      <c r="DO128" s="875">
        <v>1289</v>
      </c>
      <c r="DP128" s="843">
        <f t="shared" si="1304"/>
        <v>416</v>
      </c>
      <c r="DQ128" s="833">
        <f t="shared" si="1305"/>
        <v>503</v>
      </c>
      <c r="DR128" s="886">
        <v>612</v>
      </c>
      <c r="DS128" s="887">
        <v>630</v>
      </c>
      <c r="DT128" s="888">
        <v>658</v>
      </c>
      <c r="DU128" s="889">
        <v>643</v>
      </c>
      <c r="DV128" s="848">
        <v>724</v>
      </c>
      <c r="DW128" s="807">
        <v>667</v>
      </c>
      <c r="DX128" s="890">
        <v>646</v>
      </c>
      <c r="DY128" s="848">
        <v>123</v>
      </c>
      <c r="DZ128" s="807">
        <v>132</v>
      </c>
      <c r="EA128" s="891">
        <v>160</v>
      </c>
      <c r="EB128" s="851">
        <v>293</v>
      </c>
      <c r="EC128" s="807">
        <v>371</v>
      </c>
      <c r="ED128" s="892">
        <v>452</v>
      </c>
      <c r="EE128" s="853">
        <f t="shared" si="1006"/>
        <v>3</v>
      </c>
      <c r="EF128" s="854">
        <f t="shared" si="1007"/>
        <v>2</v>
      </c>
      <c r="EG128" s="855">
        <f t="shared" si="1008"/>
        <v>4</v>
      </c>
      <c r="EH128" s="835">
        <f t="shared" si="1306"/>
        <v>0</v>
      </c>
      <c r="EI128" s="853">
        <f t="shared" si="1307"/>
        <v>3</v>
      </c>
      <c r="EJ128" s="835">
        <f t="shared" si="1308"/>
        <v>3</v>
      </c>
      <c r="EK128" s="855">
        <f t="shared" si="1309"/>
        <v>2</v>
      </c>
      <c r="EL128" s="886">
        <v>3</v>
      </c>
      <c r="EM128" s="835">
        <f t="shared" si="1310"/>
        <v>0</v>
      </c>
      <c r="EN128" s="854">
        <f t="shared" si="1311"/>
        <v>0</v>
      </c>
      <c r="EO128" s="886">
        <v>1</v>
      </c>
      <c r="EP128" s="856">
        <v>0</v>
      </c>
      <c r="EQ128" s="807">
        <v>0</v>
      </c>
      <c r="ER128" s="884">
        <v>1</v>
      </c>
      <c r="ES128" s="857">
        <v>3</v>
      </c>
      <c r="ET128" s="858">
        <v>2</v>
      </c>
      <c r="EU128" s="886">
        <v>2</v>
      </c>
      <c r="EV128" s="856">
        <v>0</v>
      </c>
      <c r="EW128" s="807">
        <v>0</v>
      </c>
      <c r="EX128" s="891">
        <v>0</v>
      </c>
      <c r="EY128" s="851">
        <v>0</v>
      </c>
      <c r="EZ128" s="807">
        <v>0</v>
      </c>
      <c r="FA128" s="892">
        <v>1</v>
      </c>
      <c r="FB128" s="853">
        <f t="shared" si="1009"/>
        <v>318</v>
      </c>
      <c r="FC128" s="854">
        <f t="shared" si="1010"/>
        <v>323</v>
      </c>
      <c r="FD128" s="855">
        <f t="shared" si="1011"/>
        <v>329</v>
      </c>
      <c r="FE128" s="835">
        <f t="shared" si="1312"/>
        <v>101</v>
      </c>
      <c r="FF128" s="835">
        <f t="shared" si="1313"/>
        <v>217</v>
      </c>
      <c r="FG128" s="835">
        <f t="shared" si="1314"/>
        <v>277</v>
      </c>
      <c r="FH128" s="855">
        <f t="shared" si="1315"/>
        <v>273</v>
      </c>
      <c r="FI128" s="783">
        <v>253</v>
      </c>
      <c r="FJ128" s="860">
        <f t="shared" si="1316"/>
        <v>41</v>
      </c>
      <c r="FK128" s="854">
        <f t="shared" si="1317"/>
        <v>50</v>
      </c>
      <c r="FL128" s="893">
        <v>76</v>
      </c>
      <c r="FM128" s="856">
        <v>87</v>
      </c>
      <c r="FN128" s="807">
        <v>93</v>
      </c>
      <c r="FO128" s="884">
        <v>86</v>
      </c>
      <c r="FP128" s="848">
        <v>190</v>
      </c>
      <c r="FQ128" s="807">
        <v>180</v>
      </c>
      <c r="FR128" s="884">
        <v>167</v>
      </c>
      <c r="FS128" s="848">
        <v>14</v>
      </c>
      <c r="FT128" s="807">
        <v>21</v>
      </c>
      <c r="FU128" s="891">
        <v>25</v>
      </c>
      <c r="FV128" s="851">
        <v>27</v>
      </c>
      <c r="FW128" s="807">
        <v>29</v>
      </c>
      <c r="FX128" s="892">
        <v>51</v>
      </c>
      <c r="FY128" s="853">
        <f t="shared" si="1012"/>
        <v>5113</v>
      </c>
      <c r="FZ128" s="854">
        <f t="shared" si="1013"/>
        <v>5168</v>
      </c>
      <c r="GA128" s="855">
        <f t="shared" si="1014"/>
        <v>5324</v>
      </c>
      <c r="GB128" s="835">
        <f t="shared" si="1318"/>
        <v>1548</v>
      </c>
      <c r="GC128" s="835">
        <f t="shared" si="1319"/>
        <v>3565</v>
      </c>
      <c r="GD128" s="835">
        <f t="shared" si="1320"/>
        <v>4940</v>
      </c>
      <c r="GE128" s="855">
        <f t="shared" si="1321"/>
        <v>5163</v>
      </c>
      <c r="GF128" s="902">
        <v>5100</v>
      </c>
      <c r="GG128" s="862">
        <f t="shared" si="1322"/>
        <v>173</v>
      </c>
      <c r="GH128" s="854">
        <f t="shared" si="1323"/>
        <v>5</v>
      </c>
      <c r="GI128" s="893">
        <v>224</v>
      </c>
      <c r="GJ128" s="856">
        <v>1489</v>
      </c>
      <c r="GK128" s="807">
        <v>1540</v>
      </c>
      <c r="GL128" s="900">
        <v>1499</v>
      </c>
      <c r="GM128" s="848">
        <v>3451</v>
      </c>
      <c r="GN128" s="807">
        <v>3623</v>
      </c>
      <c r="GO128" s="906">
        <v>3601</v>
      </c>
      <c r="GP128" s="848">
        <v>59</v>
      </c>
      <c r="GQ128" s="807">
        <v>5</v>
      </c>
      <c r="GR128" s="885">
        <v>94</v>
      </c>
      <c r="GS128" s="856">
        <v>114</v>
      </c>
      <c r="GT128" s="807">
        <v>0</v>
      </c>
      <c r="GU128" s="892">
        <v>130</v>
      </c>
      <c r="GV128" s="853">
        <f t="shared" si="1015"/>
        <v>42</v>
      </c>
      <c r="GW128" s="854">
        <f t="shared" si="1016"/>
        <v>44</v>
      </c>
      <c r="GX128" s="855">
        <f t="shared" si="1017"/>
        <v>44</v>
      </c>
      <c r="GY128" s="835">
        <f t="shared" si="1324"/>
        <v>18</v>
      </c>
      <c r="GZ128" s="835">
        <f t="shared" si="1325"/>
        <v>24</v>
      </c>
      <c r="HA128" s="835">
        <f t="shared" si="1326"/>
        <v>17</v>
      </c>
      <c r="HB128" s="855">
        <f t="shared" si="1327"/>
        <v>23</v>
      </c>
      <c r="HC128" s="783">
        <f t="shared" si="1018"/>
        <v>23</v>
      </c>
      <c r="HD128" s="835">
        <f t="shared" si="1328"/>
        <v>25</v>
      </c>
      <c r="HE128" s="855">
        <f t="shared" si="1329"/>
        <v>21</v>
      </c>
      <c r="HF128" s="893">
        <f t="shared" si="1127"/>
        <v>21</v>
      </c>
      <c r="HG128" s="856">
        <v>12</v>
      </c>
      <c r="HH128" s="807">
        <v>16</v>
      </c>
      <c r="HI128" s="884">
        <v>16</v>
      </c>
      <c r="HJ128" s="848">
        <v>5</v>
      </c>
      <c r="HK128" s="807">
        <v>7</v>
      </c>
      <c r="HL128" s="884">
        <v>7</v>
      </c>
      <c r="HM128" s="848">
        <v>6</v>
      </c>
      <c r="HN128" s="807">
        <v>2</v>
      </c>
      <c r="HO128" s="891">
        <v>6</v>
      </c>
      <c r="HP128" s="856">
        <v>19</v>
      </c>
      <c r="HQ128" s="807">
        <v>19</v>
      </c>
      <c r="HR128" s="885">
        <v>15</v>
      </c>
      <c r="HS128" s="863">
        <f t="shared" si="1330"/>
        <v>3679</v>
      </c>
      <c r="HT128" s="854">
        <f t="shared" si="1331"/>
        <v>3207</v>
      </c>
      <c r="HU128" s="836">
        <f t="shared" si="1332"/>
        <v>3697</v>
      </c>
      <c r="HV128" s="835">
        <f t="shared" si="1333"/>
        <v>1073</v>
      </c>
      <c r="HW128" s="864">
        <f t="shared" si="1334"/>
        <v>2606</v>
      </c>
      <c r="HX128" s="835">
        <f t="shared" si="1335"/>
        <v>3445</v>
      </c>
      <c r="HY128" s="836">
        <f t="shared" si="1336"/>
        <v>3207</v>
      </c>
      <c r="HZ128" s="900">
        <v>3322</v>
      </c>
      <c r="IA128" s="835">
        <f t="shared" si="1337"/>
        <v>234</v>
      </c>
      <c r="IB128" s="836">
        <f t="shared" si="1337"/>
        <v>0</v>
      </c>
      <c r="IC128" s="891">
        <v>375</v>
      </c>
      <c r="ID128" s="856">
        <v>977</v>
      </c>
      <c r="IE128" s="807">
        <v>882</v>
      </c>
      <c r="IF128" s="884">
        <v>898</v>
      </c>
      <c r="IG128" s="848">
        <v>2468</v>
      </c>
      <c r="IH128" s="807">
        <v>2325</v>
      </c>
      <c r="II128" s="900">
        <v>2424</v>
      </c>
      <c r="IJ128" s="848">
        <v>96</v>
      </c>
      <c r="IK128" s="807">
        <v>0</v>
      </c>
      <c r="IL128" s="892">
        <v>156</v>
      </c>
      <c r="IM128" s="848">
        <v>138</v>
      </c>
      <c r="IN128" s="807">
        <v>0</v>
      </c>
      <c r="IO128" s="894">
        <v>219</v>
      </c>
      <c r="IP128" s="1945">
        <f t="shared" si="1338"/>
        <v>31707</v>
      </c>
      <c r="IQ128" s="3236">
        <f t="shared" si="1339"/>
        <v>3482</v>
      </c>
      <c r="IR128" s="3237">
        <v>1557</v>
      </c>
      <c r="IS128" s="3238">
        <v>1925</v>
      </c>
      <c r="IT128" s="3236">
        <f t="shared" si="1340"/>
        <v>1979</v>
      </c>
      <c r="IU128" s="3237">
        <v>561</v>
      </c>
      <c r="IV128" s="3238">
        <v>1418</v>
      </c>
      <c r="IW128" s="3236">
        <f t="shared" si="1341"/>
        <v>5164</v>
      </c>
      <c r="IX128" s="3237">
        <v>1223</v>
      </c>
      <c r="IY128" s="3238">
        <v>3941</v>
      </c>
      <c r="IZ128" s="3236">
        <f t="shared" si="1342"/>
        <v>6481</v>
      </c>
      <c r="JA128" s="3237">
        <v>1712</v>
      </c>
      <c r="JB128" s="3238">
        <v>4769</v>
      </c>
      <c r="JC128" s="3236">
        <f t="shared" si="1343"/>
        <v>7397</v>
      </c>
      <c r="JD128" s="3237">
        <v>2593</v>
      </c>
      <c r="JE128" s="3238">
        <v>4804</v>
      </c>
      <c r="JF128" s="3236">
        <f t="shared" si="1344"/>
        <v>7204</v>
      </c>
      <c r="JG128" s="3237">
        <v>3621</v>
      </c>
      <c r="JH128" s="3239">
        <v>3583</v>
      </c>
      <c r="JI128" s="78"/>
      <c r="JJ128" s="1050" t="s">
        <v>368</v>
      </c>
      <c r="JK128" s="1051" t="s">
        <v>368</v>
      </c>
      <c r="JL128" s="1052" t="s">
        <v>368</v>
      </c>
      <c r="JM128" s="1053">
        <f t="shared" si="982"/>
        <v>3.6894987823195718E-3</v>
      </c>
      <c r="JN128" s="1054">
        <f t="shared" si="983"/>
        <v>3.9355880646628092E-3</v>
      </c>
      <c r="JO128" s="1055">
        <f t="shared" si="984"/>
        <v>4.0304007369875629E-3</v>
      </c>
      <c r="JP128" s="1056">
        <f t="shared" si="985"/>
        <v>3.9007946063086925E-3</v>
      </c>
      <c r="JQ128" s="1057">
        <f t="shared" si="986"/>
        <v>4.0814902672155163E-3</v>
      </c>
      <c r="JR128" s="1056">
        <f t="shared" si="987"/>
        <v>3.615098351940457E-3</v>
      </c>
      <c r="JS128" s="1058">
        <f t="shared" si="1163"/>
        <v>2.9473438956197577E-2</v>
      </c>
      <c r="JT128" s="1059">
        <f t="shared" si="1164"/>
        <v>3.1608109809847629E-2</v>
      </c>
      <c r="JU128" s="1060">
        <f t="shared" si="1165"/>
        <v>3.2156450977818614E-2</v>
      </c>
      <c r="JV128" s="1061">
        <f t="shared" si="1166"/>
        <v>3.2181168057210968E-2</v>
      </c>
      <c r="JW128" s="1060">
        <f t="shared" si="1167"/>
        <v>3.3746755119700031E-2</v>
      </c>
      <c r="JX128" s="1062">
        <f t="shared" si="1168"/>
        <v>2.9846378931967812E-2</v>
      </c>
      <c r="JY128" s="1058">
        <f>KE128/$KE$124</f>
        <v>0.32942708333333331</v>
      </c>
      <c r="JZ128" s="1059">
        <f>KI128/$KI$124</f>
        <v>0.33556149732620322</v>
      </c>
      <c r="KA128" s="1057">
        <f>KL128/$KL$124</f>
        <v>0.34027777777777779</v>
      </c>
      <c r="KB128" s="1056">
        <f>KO128/$KO$124</f>
        <v>0.3201581027667984</v>
      </c>
      <c r="KC128" s="1057">
        <f>KR128/$KR$124</f>
        <v>0.3218707015130674</v>
      </c>
      <c r="KD128" s="1063">
        <f>KU128/$KU$124</f>
        <v>0.29310344827586204</v>
      </c>
      <c r="KE128" s="1064">
        <f t="shared" si="1345"/>
        <v>253</v>
      </c>
      <c r="KF128" s="1065"/>
      <c r="KG128" s="1112">
        <f t="shared" si="988"/>
        <v>7.9681274900398336E-3</v>
      </c>
      <c r="KH128" s="3305">
        <f t="shared" si="989"/>
        <v>2</v>
      </c>
      <c r="KI128" s="1067">
        <f t="shared" si="1346"/>
        <v>251</v>
      </c>
      <c r="KJ128" s="1068" t="s">
        <v>353</v>
      </c>
      <c r="KK128" s="1113">
        <f t="shared" si="1019"/>
        <v>2.4489795918367419E-2</v>
      </c>
      <c r="KL128" s="1070">
        <v>245</v>
      </c>
      <c r="KM128" s="1071" t="s">
        <v>353</v>
      </c>
      <c r="KN128" s="1072">
        <f t="shared" si="1020"/>
        <v>8.2304526748970819E-3</v>
      </c>
      <c r="KO128" s="1073">
        <v>243</v>
      </c>
      <c r="KP128" s="1071"/>
      <c r="KQ128" s="1074">
        <f t="shared" si="1021"/>
        <v>3.8461538461538547E-2</v>
      </c>
      <c r="KR128" s="1073">
        <v>234</v>
      </c>
      <c r="KS128" s="1071"/>
      <c r="KT128" s="1074">
        <f t="shared" si="1022"/>
        <v>0.14705882352941169</v>
      </c>
      <c r="KU128" s="1073">
        <v>204</v>
      </c>
      <c r="KV128" s="1075"/>
      <c r="KW128" s="2779">
        <f t="shared" si="1347"/>
        <v>17</v>
      </c>
      <c r="KX128" s="2786">
        <f t="shared" si="1023"/>
        <v>6.25E-2</v>
      </c>
      <c r="KY128" s="2787">
        <f t="shared" si="1024"/>
        <v>1</v>
      </c>
      <c r="KZ128" s="2703">
        <f t="shared" si="1348"/>
        <v>16</v>
      </c>
      <c r="LA128" s="2786">
        <f t="shared" si="1025"/>
        <v>6.6666666666666652E-2</v>
      </c>
      <c r="LB128" s="2787">
        <f t="shared" si="1026"/>
        <v>1</v>
      </c>
      <c r="LC128" s="2952">
        <f t="shared" si="1039"/>
        <v>15</v>
      </c>
      <c r="LD128" s="1077">
        <v>9</v>
      </c>
      <c r="LE128" s="1078">
        <v>7</v>
      </c>
      <c r="LF128" s="2718">
        <v>7</v>
      </c>
      <c r="LG128" s="1077">
        <v>8</v>
      </c>
      <c r="LH128" s="2703">
        <v>9</v>
      </c>
      <c r="LI128" s="1079">
        <v>8</v>
      </c>
      <c r="LJ128" s="1077"/>
      <c r="LK128" s="2703"/>
      <c r="LL128" s="2704"/>
      <c r="LM128" s="2779">
        <f t="shared" si="1040"/>
        <v>230</v>
      </c>
      <c r="LN128" s="2786">
        <f t="shared" si="1027"/>
        <v>-2.1276595744680882E-2</v>
      </c>
      <c r="LO128" s="2787">
        <f t="shared" si="1028"/>
        <v>-5</v>
      </c>
      <c r="LP128" s="2782">
        <f t="shared" si="1041"/>
        <v>235</v>
      </c>
      <c r="LQ128" s="2786">
        <f t="shared" si="1029"/>
        <v>2.1739130434782705E-2</v>
      </c>
      <c r="LR128" s="2787">
        <f t="shared" si="1042"/>
        <v>5</v>
      </c>
      <c r="LS128" s="2783">
        <f t="shared" si="1349"/>
        <v>230</v>
      </c>
      <c r="LT128" s="2837">
        <v>67</v>
      </c>
      <c r="LU128" s="1081">
        <v>65</v>
      </c>
      <c r="LV128" s="1084">
        <v>63</v>
      </c>
      <c r="LW128" s="1080">
        <v>19</v>
      </c>
      <c r="LX128" s="1081">
        <v>34</v>
      </c>
      <c r="LY128" s="1082">
        <v>33</v>
      </c>
      <c r="LZ128" s="1080"/>
      <c r="MA128" s="1081"/>
      <c r="MB128" s="1083"/>
      <c r="MC128" s="1080">
        <v>11</v>
      </c>
      <c r="MD128" s="1085">
        <v>5</v>
      </c>
      <c r="ME128" s="1086">
        <v>5</v>
      </c>
      <c r="MF128" s="1080"/>
      <c r="MG128" s="1081"/>
      <c r="MH128" s="1083"/>
      <c r="MI128" s="1080">
        <v>133</v>
      </c>
      <c r="MJ128" s="1085">
        <v>131</v>
      </c>
      <c r="MK128" s="1087" t="s">
        <v>353</v>
      </c>
      <c r="ML128" s="2863">
        <v>129</v>
      </c>
      <c r="MM128" s="2871" t="s">
        <v>353</v>
      </c>
      <c r="MN128" s="1088">
        <v>6</v>
      </c>
      <c r="MO128" s="2786" t="str">
        <f t="shared" si="1030"/>
        <v>-</v>
      </c>
      <c r="MP128" s="2787">
        <f t="shared" si="1031"/>
        <v>6</v>
      </c>
      <c r="MQ128" s="1085"/>
      <c r="MR128" s="3185"/>
      <c r="MS128" s="2786" t="str">
        <f t="shared" si="990"/>
        <v>-</v>
      </c>
      <c r="MT128" s="2787">
        <f t="shared" si="991"/>
        <v>0</v>
      </c>
      <c r="MU128" s="3147"/>
      <c r="MV128" s="3164"/>
      <c r="MW128" s="1089">
        <f t="shared" si="1350"/>
        <v>253</v>
      </c>
      <c r="MX128" s="1120">
        <v>1</v>
      </c>
      <c r="MY128" s="1090">
        <v>0</v>
      </c>
      <c r="MZ128" s="1091">
        <v>7</v>
      </c>
      <c r="NA128" s="1090">
        <v>4</v>
      </c>
      <c r="NB128" s="1091">
        <v>26</v>
      </c>
      <c r="NC128" s="1090">
        <v>1</v>
      </c>
      <c r="ND128" s="1091">
        <v>21</v>
      </c>
      <c r="NE128" s="1090">
        <v>17</v>
      </c>
      <c r="NF128" s="1091">
        <v>65</v>
      </c>
      <c r="NG128" s="1090">
        <v>4</v>
      </c>
      <c r="NH128" s="1090">
        <v>9</v>
      </c>
      <c r="NI128" s="1090">
        <v>25</v>
      </c>
      <c r="NJ128" s="1090">
        <v>18</v>
      </c>
      <c r="NK128" s="1090">
        <v>32</v>
      </c>
      <c r="NL128" s="1090">
        <v>11</v>
      </c>
      <c r="NM128" s="1090">
        <v>2</v>
      </c>
      <c r="NN128" s="1090">
        <v>0</v>
      </c>
      <c r="NO128" s="1090">
        <v>8</v>
      </c>
      <c r="NP128" s="1090">
        <v>0</v>
      </c>
      <c r="NQ128" s="1090">
        <v>2</v>
      </c>
      <c r="NR128" s="1134">
        <v>0</v>
      </c>
    </row>
    <row r="129" spans="1:382" s="88" customFormat="1" ht="20.100000000000001" customHeight="1">
      <c r="A129" s="566"/>
      <c r="B129" s="567" t="s">
        <v>789</v>
      </c>
      <c r="C129" s="567"/>
      <c r="D129" s="568" t="s">
        <v>778</v>
      </c>
      <c r="E129" s="569" t="s">
        <v>368</v>
      </c>
      <c r="F129" s="570" t="s">
        <v>368</v>
      </c>
      <c r="G129" s="571" t="s">
        <v>368</v>
      </c>
      <c r="H129" s="572">
        <f t="shared" si="969"/>
        <v>3.4809231305830603E-3</v>
      </c>
      <c r="I129" s="573">
        <f t="shared" si="970"/>
        <v>3.258460274203406E-3</v>
      </c>
      <c r="J129" s="574">
        <f t="shared" si="971"/>
        <v>3.0370277301838941E-3</v>
      </c>
      <c r="K129" s="575">
        <f t="shared" si="1262"/>
        <v>2.7761875326094217E-3</v>
      </c>
      <c r="L129" s="576">
        <f t="shared" si="1263"/>
        <v>2.4340604028313118E-3</v>
      </c>
      <c r="M129" s="577">
        <f t="shared" si="1264"/>
        <v>2.296327907496596E-3</v>
      </c>
      <c r="N129" s="578">
        <f t="shared" si="1150"/>
        <v>9.4050977263160536E-3</v>
      </c>
      <c r="O129" s="579">
        <f t="shared" si="1172"/>
        <v>8.6316516349611364E-3</v>
      </c>
      <c r="P129" s="580">
        <f t="shared" si="1173"/>
        <v>8.0260556007909732E-3</v>
      </c>
      <c r="Q129" s="581">
        <f t="shared" si="1174"/>
        <v>7.2180021326415074E-3</v>
      </c>
      <c r="R129" s="580">
        <f t="shared" si="1175"/>
        <v>6.2835854594716642E-3</v>
      </c>
      <c r="S129" s="582">
        <f t="shared" si="1176"/>
        <v>5.9431796354057096E-3</v>
      </c>
      <c r="T129" s="578">
        <f>Z129/$Z$124</f>
        <v>7.1001707455890725E-2</v>
      </c>
      <c r="U129" s="579">
        <f>AC129/$AC$124</f>
        <v>6.5758873438226756E-2</v>
      </c>
      <c r="V129" s="574">
        <f>AF129/$AF$124</f>
        <v>6.1354156562227181E-2</v>
      </c>
      <c r="W129" s="583">
        <f>AH129/$AH$124</f>
        <v>5.7706842910126385E-2</v>
      </c>
      <c r="X129" s="574">
        <f>AJ129/$AJ$124</f>
        <v>5.1124256007054156E-2</v>
      </c>
      <c r="Y129" s="584">
        <f>AL129/$AL$124</f>
        <v>4.9139723955379092E-2</v>
      </c>
      <c r="Z129" s="2043">
        <f t="shared" si="1032"/>
        <v>4491</v>
      </c>
      <c r="AA129" s="2190">
        <f t="shared" si="1061"/>
        <v>9.536585365853667E-2</v>
      </c>
      <c r="AB129" s="2191">
        <f t="shared" si="972"/>
        <v>391</v>
      </c>
      <c r="AC129" s="2032">
        <f t="shared" si="1261"/>
        <v>4100</v>
      </c>
      <c r="AD129" s="585">
        <f t="shared" si="1062"/>
        <v>8.0368906455863032E-2</v>
      </c>
      <c r="AE129" s="2025">
        <f t="shared" si="973"/>
        <v>305</v>
      </c>
      <c r="AF129" s="586" t="s">
        <v>165</v>
      </c>
      <c r="AG129" s="585">
        <f t="shared" si="974"/>
        <v>0.15595491928114535</v>
      </c>
      <c r="AH129" s="2052">
        <v>3283</v>
      </c>
      <c r="AI129" s="585">
        <f t="shared" si="975"/>
        <v>0.17966223499820333</v>
      </c>
      <c r="AJ129" s="587">
        <v>2783</v>
      </c>
      <c r="AK129" s="588">
        <f t="shared" si="992"/>
        <v>7.079646017699126E-2</v>
      </c>
      <c r="AL129" s="2052">
        <v>2599</v>
      </c>
      <c r="AM129" s="589">
        <f t="shared" si="993"/>
        <v>-2.5496812898387677E-2</v>
      </c>
      <c r="AN129" s="2067">
        <v>2667</v>
      </c>
      <c r="AO129" s="585">
        <f t="shared" si="976"/>
        <v>-2.9906542056075125E-3</v>
      </c>
      <c r="AP129" s="2052">
        <v>2675</v>
      </c>
      <c r="AQ129" s="589">
        <f t="shared" si="977"/>
        <v>0.21095518334087826</v>
      </c>
      <c r="AR129" s="2067">
        <v>2209</v>
      </c>
      <c r="AS129" s="585">
        <f t="shared" si="978"/>
        <v>-6.9502948609940995E-2</v>
      </c>
      <c r="AT129" s="2052">
        <v>2374</v>
      </c>
      <c r="AU129" s="589" t="str">
        <f t="shared" si="979"/>
        <v>-</v>
      </c>
      <c r="AV129" s="2067" t="s">
        <v>368</v>
      </c>
      <c r="AW129" s="585" t="str">
        <f t="shared" si="980"/>
        <v>-</v>
      </c>
      <c r="AX129" s="2052" t="s">
        <v>368</v>
      </c>
      <c r="AY129" s="589" t="str">
        <f t="shared" si="994"/>
        <v>-</v>
      </c>
      <c r="AZ129" s="2081" t="s">
        <v>368</v>
      </c>
      <c r="BA129" s="2092">
        <f t="shared" si="1033"/>
        <v>1431</v>
      </c>
      <c r="BB129" s="2102">
        <f t="shared" si="1280"/>
        <v>1253</v>
      </c>
      <c r="BC129" s="2111">
        <v>1149</v>
      </c>
      <c r="BD129" s="590">
        <f t="shared" si="1281"/>
        <v>3060</v>
      </c>
      <c r="BE129" s="591">
        <f t="shared" si="1282"/>
        <v>2847</v>
      </c>
      <c r="BF129" s="2135">
        <v>2646</v>
      </c>
      <c r="BG129" s="2145">
        <f t="shared" si="1283"/>
        <v>2813</v>
      </c>
      <c r="BH129" s="593">
        <f t="shared" si="1284"/>
        <v>662</v>
      </c>
      <c r="BI129" s="593">
        <f t="shared" si="1285"/>
        <v>2151</v>
      </c>
      <c r="BJ129" s="592">
        <f t="shared" si="1286"/>
        <v>1678</v>
      </c>
      <c r="BK129" s="593">
        <f t="shared" si="1287"/>
        <v>769</v>
      </c>
      <c r="BL129" s="594">
        <f t="shared" si="1288"/>
        <v>909</v>
      </c>
      <c r="BM129" s="2125">
        <f t="shared" si="1034"/>
        <v>4491</v>
      </c>
      <c r="BN129" s="3271"/>
      <c r="BO129" s="595"/>
      <c r="BP129" s="596">
        <f t="shared" si="1059"/>
        <v>2732</v>
      </c>
      <c r="BQ129" s="2162">
        <f t="shared" si="981"/>
        <v>0.12335526315789469</v>
      </c>
      <c r="BR129" s="2163">
        <f t="shared" si="1035"/>
        <v>300</v>
      </c>
      <c r="BS129" s="597">
        <f t="shared" si="995"/>
        <v>2432</v>
      </c>
      <c r="BT129" s="598">
        <f t="shared" si="996"/>
        <v>0.10696404187528441</v>
      </c>
      <c r="BU129" s="599">
        <v>2197</v>
      </c>
      <c r="BV129" s="598">
        <f t="shared" si="997"/>
        <v>0.12666666666666671</v>
      </c>
      <c r="BW129" s="599">
        <v>1950</v>
      </c>
      <c r="BX129" s="598">
        <f t="shared" si="998"/>
        <v>0.14302461899179364</v>
      </c>
      <c r="BY129" s="600">
        <v>1706</v>
      </c>
      <c r="BZ129" s="601">
        <f t="shared" si="1036"/>
        <v>903</v>
      </c>
      <c r="CA129" s="602">
        <v>786</v>
      </c>
      <c r="CB129" s="603">
        <v>699</v>
      </c>
      <c r="CC129" s="604">
        <f t="shared" si="1037"/>
        <v>1829</v>
      </c>
      <c r="CD129" s="605">
        <v>1646</v>
      </c>
      <c r="CE129" s="603">
        <v>1498</v>
      </c>
      <c r="CF129" s="606">
        <f t="shared" si="1260"/>
        <v>1378</v>
      </c>
      <c r="CG129" s="607">
        <v>254</v>
      </c>
      <c r="CH129" s="608">
        <v>1124</v>
      </c>
      <c r="CI129" s="606">
        <f t="shared" si="1060"/>
        <v>1354</v>
      </c>
      <c r="CJ129" s="608">
        <v>649</v>
      </c>
      <c r="CK129" s="609">
        <v>705</v>
      </c>
      <c r="CL129" s="610">
        <f t="shared" si="800"/>
        <v>1759</v>
      </c>
      <c r="CM129" s="611">
        <f t="shared" si="999"/>
        <v>5.4556354916067251E-2</v>
      </c>
      <c r="CN129" s="2006">
        <f t="shared" si="1000"/>
        <v>91</v>
      </c>
      <c r="CO129" s="612">
        <f t="shared" si="1001"/>
        <v>1668</v>
      </c>
      <c r="CP129" s="613">
        <f t="shared" si="1002"/>
        <v>4.3804755944931273E-2</v>
      </c>
      <c r="CQ129" s="614">
        <v>1598</v>
      </c>
      <c r="CR129" s="615">
        <f t="shared" si="1003"/>
        <v>0.19879969992498125</v>
      </c>
      <c r="CS129" s="614">
        <v>1333</v>
      </c>
      <c r="CT129" s="615">
        <f t="shared" si="1003"/>
        <v>0.23769730733519023</v>
      </c>
      <c r="CU129" s="616">
        <v>1077</v>
      </c>
      <c r="CV129" s="617">
        <f t="shared" si="1289"/>
        <v>528</v>
      </c>
      <c r="CW129" s="618">
        <f t="shared" si="1290"/>
        <v>467</v>
      </c>
      <c r="CX129" s="619">
        <v>2730</v>
      </c>
      <c r="CY129" s="620">
        <f t="shared" si="1291"/>
        <v>1231</v>
      </c>
      <c r="CZ129" s="621">
        <f t="shared" si="1292"/>
        <v>1201</v>
      </c>
      <c r="DA129" s="622">
        <v>1148</v>
      </c>
      <c r="DB129" s="606">
        <f t="shared" si="1293"/>
        <v>1435</v>
      </c>
      <c r="DC129" s="623">
        <f t="shared" si="1294"/>
        <v>408</v>
      </c>
      <c r="DD129" s="624">
        <f t="shared" si="1295"/>
        <v>1027</v>
      </c>
      <c r="DE129" s="606">
        <f t="shared" si="1296"/>
        <v>324</v>
      </c>
      <c r="DF129" s="624">
        <f t="shared" si="1297"/>
        <v>120</v>
      </c>
      <c r="DG129" s="1140">
        <f t="shared" si="1298"/>
        <v>204</v>
      </c>
      <c r="DH129" s="1146">
        <f t="shared" si="1299"/>
        <v>149</v>
      </c>
      <c r="DI129" s="625">
        <f t="shared" si="1004"/>
        <v>124</v>
      </c>
      <c r="DJ129" s="626">
        <f t="shared" si="1005"/>
        <v>142</v>
      </c>
      <c r="DK129" s="627">
        <f t="shared" si="1300"/>
        <v>79</v>
      </c>
      <c r="DL129" s="627">
        <f t="shared" si="1301"/>
        <v>70</v>
      </c>
      <c r="DM129" s="628">
        <f t="shared" si="1302"/>
        <v>92</v>
      </c>
      <c r="DN129" s="625">
        <f t="shared" si="1303"/>
        <v>79</v>
      </c>
      <c r="DO129" s="629">
        <v>84</v>
      </c>
      <c r="DP129" s="630">
        <f t="shared" si="1304"/>
        <v>57</v>
      </c>
      <c r="DQ129" s="625">
        <f t="shared" si="1305"/>
        <v>45</v>
      </c>
      <c r="DR129" s="631">
        <v>58</v>
      </c>
      <c r="DS129" s="632">
        <v>69</v>
      </c>
      <c r="DT129" s="633">
        <v>52</v>
      </c>
      <c r="DU129" s="634">
        <v>55</v>
      </c>
      <c r="DV129" s="635">
        <v>23</v>
      </c>
      <c r="DW129" s="636">
        <v>27</v>
      </c>
      <c r="DX129" s="637">
        <v>29</v>
      </c>
      <c r="DY129" s="635">
        <v>10</v>
      </c>
      <c r="DZ129" s="636">
        <v>7</v>
      </c>
      <c r="EA129" s="638">
        <v>9</v>
      </c>
      <c r="EB129" s="639">
        <v>47</v>
      </c>
      <c r="EC129" s="636">
        <v>38</v>
      </c>
      <c r="ED129" s="640">
        <v>49</v>
      </c>
      <c r="EE129" s="641">
        <f t="shared" si="1006"/>
        <v>0</v>
      </c>
      <c r="EF129" s="642">
        <f t="shared" si="1007"/>
        <v>0</v>
      </c>
      <c r="EG129" s="643">
        <f t="shared" si="1008"/>
        <v>0</v>
      </c>
      <c r="EH129" s="620">
        <f t="shared" si="1306"/>
        <v>0</v>
      </c>
      <c r="EI129" s="644">
        <f t="shared" si="1307"/>
        <v>0</v>
      </c>
      <c r="EJ129" s="645">
        <f t="shared" si="1308"/>
        <v>0</v>
      </c>
      <c r="EK129" s="643">
        <f t="shared" si="1309"/>
        <v>0</v>
      </c>
      <c r="EL129" s="646">
        <v>0</v>
      </c>
      <c r="EM129" s="645">
        <f t="shared" si="1310"/>
        <v>0</v>
      </c>
      <c r="EN129" s="642">
        <f t="shared" si="1311"/>
        <v>0</v>
      </c>
      <c r="EO129" s="646">
        <v>0</v>
      </c>
      <c r="EP129" s="647">
        <v>0</v>
      </c>
      <c r="EQ129" s="648">
        <v>0</v>
      </c>
      <c r="ER129" s="649">
        <v>0</v>
      </c>
      <c r="ES129" s="650">
        <v>0</v>
      </c>
      <c r="ET129" s="651">
        <v>0</v>
      </c>
      <c r="EU129" s="646">
        <v>0</v>
      </c>
      <c r="EV129" s="647">
        <v>0</v>
      </c>
      <c r="EW129" s="648">
        <v>0</v>
      </c>
      <c r="EX129" s="652">
        <v>0</v>
      </c>
      <c r="EY129" s="653">
        <v>0</v>
      </c>
      <c r="EZ129" s="648">
        <v>0</v>
      </c>
      <c r="FA129" s="654">
        <v>0</v>
      </c>
      <c r="FB129" s="641">
        <f t="shared" si="1009"/>
        <v>132</v>
      </c>
      <c r="FC129" s="655">
        <f t="shared" si="1010"/>
        <v>117</v>
      </c>
      <c r="FD129" s="656">
        <f t="shared" si="1011"/>
        <v>108</v>
      </c>
      <c r="FE129" s="657">
        <f t="shared" si="1312"/>
        <v>42</v>
      </c>
      <c r="FF129" s="657">
        <f t="shared" si="1313"/>
        <v>90</v>
      </c>
      <c r="FG129" s="645">
        <f t="shared" si="1314"/>
        <v>95</v>
      </c>
      <c r="FH129" s="656">
        <f t="shared" si="1315"/>
        <v>88</v>
      </c>
      <c r="FI129" s="658">
        <v>85</v>
      </c>
      <c r="FJ129" s="659">
        <f t="shared" si="1316"/>
        <v>37</v>
      </c>
      <c r="FK129" s="655">
        <f t="shared" si="1317"/>
        <v>29</v>
      </c>
      <c r="FL129" s="660">
        <v>23</v>
      </c>
      <c r="FM129" s="661">
        <v>29</v>
      </c>
      <c r="FN129" s="662">
        <v>31</v>
      </c>
      <c r="FO129" s="619">
        <v>27</v>
      </c>
      <c r="FP129" s="663">
        <v>66</v>
      </c>
      <c r="FQ129" s="662">
        <v>57</v>
      </c>
      <c r="FR129" s="619">
        <v>58</v>
      </c>
      <c r="FS129" s="663">
        <v>13</v>
      </c>
      <c r="FT129" s="662">
        <v>11</v>
      </c>
      <c r="FU129" s="664">
        <v>8</v>
      </c>
      <c r="FV129" s="665">
        <v>24</v>
      </c>
      <c r="FW129" s="662">
        <v>18</v>
      </c>
      <c r="FX129" s="666">
        <v>15</v>
      </c>
      <c r="FY129" s="641">
        <f t="shared" si="1012"/>
        <v>931</v>
      </c>
      <c r="FZ129" s="667">
        <f t="shared" si="1013"/>
        <v>887</v>
      </c>
      <c r="GA129" s="668">
        <f t="shared" si="1014"/>
        <v>830</v>
      </c>
      <c r="GB129" s="620">
        <f t="shared" si="1318"/>
        <v>275</v>
      </c>
      <c r="GC129" s="620">
        <f t="shared" si="1319"/>
        <v>656</v>
      </c>
      <c r="GD129" s="645">
        <f t="shared" si="1320"/>
        <v>834</v>
      </c>
      <c r="GE129" s="668">
        <f t="shared" si="1321"/>
        <v>798</v>
      </c>
      <c r="GF129" s="669">
        <v>746</v>
      </c>
      <c r="GG129" s="670">
        <f t="shared" si="1322"/>
        <v>97</v>
      </c>
      <c r="GH129" s="667">
        <f t="shared" si="1323"/>
        <v>89</v>
      </c>
      <c r="GI129" s="671">
        <v>84</v>
      </c>
      <c r="GJ129" s="672">
        <v>239</v>
      </c>
      <c r="GK129" s="673">
        <v>205</v>
      </c>
      <c r="GL129" s="674">
        <v>196</v>
      </c>
      <c r="GM129" s="675">
        <v>595</v>
      </c>
      <c r="GN129" s="673">
        <v>593</v>
      </c>
      <c r="GO129" s="676">
        <v>550</v>
      </c>
      <c r="GP129" s="675">
        <v>36</v>
      </c>
      <c r="GQ129" s="673">
        <v>33</v>
      </c>
      <c r="GR129" s="677">
        <v>26</v>
      </c>
      <c r="GS129" s="672">
        <v>61</v>
      </c>
      <c r="GT129" s="673">
        <v>56</v>
      </c>
      <c r="GU129" s="678">
        <v>58</v>
      </c>
      <c r="GV129" s="641">
        <f t="shared" si="1015"/>
        <v>38</v>
      </c>
      <c r="GW129" s="679">
        <f t="shared" si="1016"/>
        <v>46</v>
      </c>
      <c r="GX129" s="680">
        <f t="shared" si="1017"/>
        <v>43</v>
      </c>
      <c r="GY129" s="620">
        <f t="shared" si="1324"/>
        <v>20</v>
      </c>
      <c r="GZ129" s="620">
        <f t="shared" si="1325"/>
        <v>18</v>
      </c>
      <c r="HA129" s="645">
        <f t="shared" si="1326"/>
        <v>22</v>
      </c>
      <c r="HB129" s="680">
        <f t="shared" si="1327"/>
        <v>25</v>
      </c>
      <c r="HC129" s="681">
        <f t="shared" si="1018"/>
        <v>22</v>
      </c>
      <c r="HD129" s="645">
        <f t="shared" si="1328"/>
        <v>16</v>
      </c>
      <c r="HE129" s="680">
        <f t="shared" si="1329"/>
        <v>21</v>
      </c>
      <c r="HF129" s="682">
        <f t="shared" si="1127"/>
        <v>21</v>
      </c>
      <c r="HG129" s="683">
        <v>14</v>
      </c>
      <c r="HH129" s="591">
        <v>17</v>
      </c>
      <c r="HI129" s="684">
        <v>15</v>
      </c>
      <c r="HJ129" s="685">
        <v>8</v>
      </c>
      <c r="HK129" s="591">
        <v>8</v>
      </c>
      <c r="HL129" s="684">
        <v>7</v>
      </c>
      <c r="HM129" s="685">
        <v>6</v>
      </c>
      <c r="HN129" s="591">
        <v>7</v>
      </c>
      <c r="HO129" s="686">
        <v>7</v>
      </c>
      <c r="HP129" s="683">
        <v>10</v>
      </c>
      <c r="HQ129" s="591">
        <v>14</v>
      </c>
      <c r="HR129" s="687">
        <v>14</v>
      </c>
      <c r="HS129" s="688">
        <f t="shared" si="1330"/>
        <v>509</v>
      </c>
      <c r="HT129" s="689">
        <f t="shared" si="1331"/>
        <v>494</v>
      </c>
      <c r="HU129" s="690">
        <f t="shared" si="1332"/>
        <v>475</v>
      </c>
      <c r="HV129" s="620">
        <f t="shared" si="1333"/>
        <v>112</v>
      </c>
      <c r="HW129" s="691">
        <f t="shared" si="1334"/>
        <v>397</v>
      </c>
      <c r="HX129" s="645">
        <f t="shared" si="1335"/>
        <v>392</v>
      </c>
      <c r="HY129" s="690">
        <f t="shared" si="1336"/>
        <v>377</v>
      </c>
      <c r="HZ129" s="692">
        <v>369</v>
      </c>
      <c r="IA129" s="645">
        <f t="shared" si="1337"/>
        <v>117</v>
      </c>
      <c r="IB129" s="690">
        <f t="shared" si="1337"/>
        <v>117</v>
      </c>
      <c r="IC129" s="693">
        <v>106</v>
      </c>
      <c r="ID129" s="694">
        <v>57</v>
      </c>
      <c r="IE129" s="695">
        <v>46</v>
      </c>
      <c r="IF129" s="692">
        <v>58</v>
      </c>
      <c r="IG129" s="696">
        <v>335</v>
      </c>
      <c r="IH129" s="695">
        <v>331</v>
      </c>
      <c r="II129" s="692">
        <v>311</v>
      </c>
      <c r="IJ129" s="696">
        <v>55</v>
      </c>
      <c r="IK129" s="695">
        <v>58</v>
      </c>
      <c r="IL129" s="697">
        <v>49</v>
      </c>
      <c r="IM129" s="696">
        <v>62</v>
      </c>
      <c r="IN129" s="695">
        <v>59</v>
      </c>
      <c r="IO129" s="698">
        <v>57</v>
      </c>
      <c r="IP129" s="1943">
        <f t="shared" si="1338"/>
        <v>4491</v>
      </c>
      <c r="IQ129" s="3216">
        <f t="shared" si="1339"/>
        <v>278</v>
      </c>
      <c r="IR129" s="3230">
        <v>111</v>
      </c>
      <c r="IS129" s="3231">
        <v>167</v>
      </c>
      <c r="IT129" s="3216">
        <f t="shared" si="1340"/>
        <v>228</v>
      </c>
      <c r="IU129" s="3230">
        <v>53</v>
      </c>
      <c r="IV129" s="3231">
        <v>175</v>
      </c>
      <c r="IW129" s="3216">
        <f t="shared" si="1341"/>
        <v>754</v>
      </c>
      <c r="IX129" s="3230">
        <v>161</v>
      </c>
      <c r="IY129" s="3231">
        <v>593</v>
      </c>
      <c r="IZ129" s="3216">
        <f t="shared" si="1342"/>
        <v>1010</v>
      </c>
      <c r="JA129" s="3230">
        <v>211</v>
      </c>
      <c r="JB129" s="3231">
        <v>799</v>
      </c>
      <c r="JC129" s="3216">
        <f t="shared" si="1343"/>
        <v>867</v>
      </c>
      <c r="JD129" s="3230">
        <v>242</v>
      </c>
      <c r="JE129" s="3231">
        <v>625</v>
      </c>
      <c r="JF129" s="3216">
        <f t="shared" si="1344"/>
        <v>1354</v>
      </c>
      <c r="JG129" s="3230">
        <v>653</v>
      </c>
      <c r="JH129" s="3232">
        <v>701</v>
      </c>
      <c r="JI129" s="87"/>
      <c r="JJ129" s="970" t="s">
        <v>368</v>
      </c>
      <c r="JK129" s="971" t="s">
        <v>368</v>
      </c>
      <c r="JL129" s="972" t="s">
        <v>751</v>
      </c>
      <c r="JM129" s="973">
        <f t="shared" si="982"/>
        <v>2.4499438554533124E-3</v>
      </c>
      <c r="JN129" s="974">
        <f t="shared" si="983"/>
        <v>2.5714599306960188E-3</v>
      </c>
      <c r="JO129" s="975">
        <f t="shared" si="984"/>
        <v>2.5827465947226426E-3</v>
      </c>
      <c r="JP129" s="976">
        <f t="shared" si="985"/>
        <v>2.6486876956417047E-3</v>
      </c>
      <c r="JQ129" s="977">
        <f t="shared" si="986"/>
        <v>2.8082048419730693E-3</v>
      </c>
      <c r="JR129" s="976">
        <f t="shared" si="987"/>
        <v>2.8708133971291866E-3</v>
      </c>
      <c r="JS129" s="978">
        <f t="shared" si="1163"/>
        <v>1.9571295433364399E-2</v>
      </c>
      <c r="JT129" s="979">
        <f t="shared" si="1164"/>
        <v>2.0652310792091677E-2</v>
      </c>
      <c r="JU129" s="980">
        <f t="shared" si="1165"/>
        <v>2.0606378789867437E-2</v>
      </c>
      <c r="JV129" s="981">
        <f t="shared" si="1166"/>
        <v>2.1851410409217321E-2</v>
      </c>
      <c r="JW129" s="980">
        <f t="shared" si="1167"/>
        <v>2.3218921257571388E-2</v>
      </c>
      <c r="JX129" s="982">
        <f t="shared" si="1168"/>
        <v>2.3701536210680323E-2</v>
      </c>
      <c r="JY129" s="978">
        <f>KE129/$KE$124</f>
        <v>0.21875</v>
      </c>
      <c r="JZ129" s="979">
        <f>KI129/$KI$124</f>
        <v>0.21925133689839571</v>
      </c>
      <c r="KA129" s="977">
        <f>KL129/$KL$124</f>
        <v>0.21805555555555556</v>
      </c>
      <c r="KB129" s="976">
        <f>KO129/$KO$124</f>
        <v>0.21739130434782608</v>
      </c>
      <c r="KC129" s="977">
        <f>KR129/$KR$124</f>
        <v>0.22145804676753783</v>
      </c>
      <c r="KD129" s="983">
        <f>KU129/$KU$124</f>
        <v>0.23275862068965517</v>
      </c>
      <c r="KE129" s="984">
        <f t="shared" si="1345"/>
        <v>168</v>
      </c>
      <c r="KF129" s="985"/>
      <c r="KG129" s="986">
        <f t="shared" si="988"/>
        <v>2.4390243902439046E-2</v>
      </c>
      <c r="KH129" s="3300">
        <f t="shared" si="989"/>
        <v>4</v>
      </c>
      <c r="KI129" s="987">
        <f t="shared" si="1346"/>
        <v>164</v>
      </c>
      <c r="KJ129" s="988"/>
      <c r="KK129" s="989">
        <f t="shared" si="1019"/>
        <v>4.4585987261146487E-2</v>
      </c>
      <c r="KL129" s="990">
        <v>157</v>
      </c>
      <c r="KM129" s="991" t="s">
        <v>353</v>
      </c>
      <c r="KN129" s="992">
        <f t="shared" si="1020"/>
        <v>-4.8484848484848464E-2</v>
      </c>
      <c r="KO129" s="993">
        <v>165</v>
      </c>
      <c r="KP129" s="991"/>
      <c r="KQ129" s="994">
        <f t="shared" si="1021"/>
        <v>2.4844720496894457E-2</v>
      </c>
      <c r="KR129" s="993">
        <v>161</v>
      </c>
      <c r="KS129" s="991"/>
      <c r="KT129" s="994">
        <f t="shared" si="1022"/>
        <v>-6.1728395061728669E-3</v>
      </c>
      <c r="KU129" s="993">
        <v>162</v>
      </c>
      <c r="KV129" s="995"/>
      <c r="KW129" s="2769">
        <f t="shared" si="1347"/>
        <v>1</v>
      </c>
      <c r="KX129" s="2770">
        <f t="shared" si="1023"/>
        <v>0</v>
      </c>
      <c r="KY129" s="2771">
        <f t="shared" si="1024"/>
        <v>0</v>
      </c>
      <c r="KZ129" s="2964">
        <f t="shared" si="1348"/>
        <v>1</v>
      </c>
      <c r="LA129" s="2770">
        <f t="shared" si="1025"/>
        <v>0</v>
      </c>
      <c r="LB129" s="2771">
        <f t="shared" si="1026"/>
        <v>0</v>
      </c>
      <c r="LC129" s="2950">
        <f t="shared" si="1039"/>
        <v>1</v>
      </c>
      <c r="LD129" s="996">
        <v>0</v>
      </c>
      <c r="LE129" s="997">
        <v>0</v>
      </c>
      <c r="LF129" s="2716">
        <v>0</v>
      </c>
      <c r="LG129" s="996">
        <v>1</v>
      </c>
      <c r="LH129" s="2699">
        <v>1</v>
      </c>
      <c r="LI129" s="998">
        <v>1</v>
      </c>
      <c r="LJ129" s="996"/>
      <c r="LK129" s="2699"/>
      <c r="LL129" s="2700"/>
      <c r="LM129" s="2769">
        <f t="shared" si="1040"/>
        <v>167</v>
      </c>
      <c r="LN129" s="2770">
        <f t="shared" si="1027"/>
        <v>2.4539877300613577E-2</v>
      </c>
      <c r="LO129" s="2771">
        <f t="shared" si="1028"/>
        <v>4</v>
      </c>
      <c r="LP129" s="2772">
        <f t="shared" si="1041"/>
        <v>163</v>
      </c>
      <c r="LQ129" s="2770">
        <f t="shared" si="1029"/>
        <v>4.4871794871794934E-2</v>
      </c>
      <c r="LR129" s="2771">
        <f t="shared" si="1042"/>
        <v>7</v>
      </c>
      <c r="LS129" s="2773">
        <f t="shared" si="1349"/>
        <v>156</v>
      </c>
      <c r="LT129" s="2835">
        <v>17</v>
      </c>
      <c r="LU129" s="1000">
        <v>17</v>
      </c>
      <c r="LV129" s="1001">
        <v>17</v>
      </c>
      <c r="LW129" s="999">
        <v>94</v>
      </c>
      <c r="LX129" s="1000">
        <v>96</v>
      </c>
      <c r="LY129" s="1002">
        <v>91</v>
      </c>
      <c r="LZ129" s="999"/>
      <c r="MA129" s="1000"/>
      <c r="MB129" s="1002"/>
      <c r="MC129" s="999">
        <v>8</v>
      </c>
      <c r="MD129" s="1003">
        <v>5</v>
      </c>
      <c r="ME129" s="1002">
        <v>5</v>
      </c>
      <c r="MF129" s="999"/>
      <c r="MG129" s="1000"/>
      <c r="MH129" s="1002"/>
      <c r="MI129" s="999">
        <v>48</v>
      </c>
      <c r="MJ129" s="1003">
        <v>45</v>
      </c>
      <c r="MK129" s="1004"/>
      <c r="ML129" s="2861">
        <v>43</v>
      </c>
      <c r="MM129" s="2869" t="s">
        <v>353</v>
      </c>
      <c r="MN129" s="1005">
        <v>0</v>
      </c>
      <c r="MO129" s="2770" t="str">
        <f t="shared" si="1030"/>
        <v>-</v>
      </c>
      <c r="MP129" s="2771">
        <f t="shared" si="1031"/>
        <v>0</v>
      </c>
      <c r="MQ129" s="1006"/>
      <c r="MR129" s="3183"/>
      <c r="MS129" s="2770" t="str">
        <f t="shared" si="990"/>
        <v>-</v>
      </c>
      <c r="MT129" s="2771">
        <f t="shared" si="991"/>
        <v>0</v>
      </c>
      <c r="MU129" s="3145"/>
      <c r="MV129" s="3162"/>
      <c r="MW129" s="1007">
        <f t="shared" si="1350"/>
        <v>168</v>
      </c>
      <c r="MX129" s="1130">
        <v>3</v>
      </c>
      <c r="MY129" s="1008">
        <v>4</v>
      </c>
      <c r="MZ129" s="1009">
        <v>4</v>
      </c>
      <c r="NA129" s="1008">
        <v>10</v>
      </c>
      <c r="NB129" s="1009">
        <v>14</v>
      </c>
      <c r="NC129" s="1008">
        <v>0</v>
      </c>
      <c r="ND129" s="1009">
        <v>12</v>
      </c>
      <c r="NE129" s="1008">
        <v>6</v>
      </c>
      <c r="NF129" s="1009">
        <v>21</v>
      </c>
      <c r="NG129" s="1008">
        <v>3</v>
      </c>
      <c r="NH129" s="1008">
        <v>0</v>
      </c>
      <c r="NI129" s="1008">
        <v>4</v>
      </c>
      <c r="NJ129" s="1008">
        <v>24</v>
      </c>
      <c r="NK129" s="1008">
        <v>3</v>
      </c>
      <c r="NL129" s="1008">
        <v>2</v>
      </c>
      <c r="NM129" s="1008">
        <v>5</v>
      </c>
      <c r="NN129" s="1008">
        <v>0</v>
      </c>
      <c r="NO129" s="1008">
        <v>44</v>
      </c>
      <c r="NP129" s="1008">
        <v>0</v>
      </c>
      <c r="NQ129" s="1008">
        <v>1</v>
      </c>
      <c r="NR129" s="1131">
        <v>8</v>
      </c>
    </row>
    <row r="130" spans="1:382" s="91" customFormat="1" ht="20.100000000000001" customHeight="1" thickBot="1">
      <c r="A130" s="1638" t="s">
        <v>166</v>
      </c>
      <c r="B130" s="1639"/>
      <c r="C130" s="1639"/>
      <c r="D130" s="1640" t="s">
        <v>138</v>
      </c>
      <c r="E130" s="1641">
        <v>175</v>
      </c>
      <c r="F130" s="1642">
        <v>179</v>
      </c>
      <c r="G130" s="1643">
        <v>182</v>
      </c>
      <c r="H130" s="1644">
        <f t="shared" si="969"/>
        <v>6.2007092061154492E-6</v>
      </c>
      <c r="I130" s="1645">
        <f t="shared" si="970"/>
        <v>6.3579712667383524E-6</v>
      </c>
      <c r="J130" s="1646">
        <f t="shared" si="971"/>
        <v>6.4021664931412789E-6</v>
      </c>
      <c r="K130" s="1647">
        <f t="shared" si="1262"/>
        <v>5.9193764021522849E-6</v>
      </c>
      <c r="L130" s="1648">
        <f t="shared" si="1263"/>
        <v>6.1223222493062096E-6</v>
      </c>
      <c r="M130" s="1649">
        <f t="shared" si="1264"/>
        <v>6.1848000586672465E-6</v>
      </c>
      <c r="N130" s="1650">
        <f t="shared" si="1150"/>
        <v>1.6753681097868721E-5</v>
      </c>
      <c r="O130" s="1651">
        <f t="shared" si="1172"/>
        <v>1.6842247092607096E-5</v>
      </c>
      <c r="P130" s="1652">
        <f t="shared" si="1173"/>
        <v>1.6919221292839998E-5</v>
      </c>
      <c r="Q130" s="1653">
        <f t="shared" si="1174"/>
        <v>1.5390196444864621E-5</v>
      </c>
      <c r="R130" s="1652">
        <f t="shared" si="1175"/>
        <v>1.5804922104312485E-5</v>
      </c>
      <c r="S130" s="1654">
        <f t="shared" si="1176"/>
        <v>1.6007024797168128E-5</v>
      </c>
      <c r="T130" s="1650" t="s">
        <v>368</v>
      </c>
      <c r="U130" s="1651" t="s">
        <v>368</v>
      </c>
      <c r="V130" s="1646" t="s">
        <v>368</v>
      </c>
      <c r="W130" s="1655" t="s">
        <v>368</v>
      </c>
      <c r="X130" s="1646" t="s">
        <v>368</v>
      </c>
      <c r="Y130" s="1656" t="s">
        <v>368</v>
      </c>
      <c r="Z130" s="2048">
        <f t="shared" si="1032"/>
        <v>8</v>
      </c>
      <c r="AA130" s="2200">
        <f t="shared" si="1061"/>
        <v>0</v>
      </c>
      <c r="AB130" s="2201">
        <f t="shared" si="972"/>
        <v>0</v>
      </c>
      <c r="AC130" s="2037">
        <f t="shared" si="1261"/>
        <v>8</v>
      </c>
      <c r="AD130" s="1657">
        <f t="shared" si="1062"/>
        <v>0</v>
      </c>
      <c r="AE130" s="2020">
        <f t="shared" si="973"/>
        <v>0</v>
      </c>
      <c r="AF130" s="1658" t="s">
        <v>101</v>
      </c>
      <c r="AG130" s="1657">
        <f t="shared" si="974"/>
        <v>0.14285714285714279</v>
      </c>
      <c r="AH130" s="2058">
        <v>7</v>
      </c>
      <c r="AI130" s="1657">
        <f t="shared" si="975"/>
        <v>0</v>
      </c>
      <c r="AJ130" s="1659">
        <v>7</v>
      </c>
      <c r="AK130" s="1660">
        <f t="shared" si="992"/>
        <v>0</v>
      </c>
      <c r="AL130" s="2058">
        <v>7</v>
      </c>
      <c r="AM130" s="2666">
        <f t="shared" si="993"/>
        <v>1.3333333333333335</v>
      </c>
      <c r="AN130" s="2073">
        <v>3</v>
      </c>
      <c r="AO130" s="1657">
        <f t="shared" si="976"/>
        <v>-0.625</v>
      </c>
      <c r="AP130" s="2058">
        <v>8</v>
      </c>
      <c r="AQ130" s="1661">
        <f t="shared" si="977"/>
        <v>0</v>
      </c>
      <c r="AR130" s="2073">
        <v>8</v>
      </c>
      <c r="AS130" s="2667">
        <f t="shared" si="978"/>
        <v>1.6666666666666665</v>
      </c>
      <c r="AT130" s="2058">
        <v>3</v>
      </c>
      <c r="AU130" s="1661">
        <f t="shared" si="979"/>
        <v>-0.625</v>
      </c>
      <c r="AV130" s="2073">
        <v>8</v>
      </c>
      <c r="AW130" s="1657">
        <f t="shared" si="980"/>
        <v>0.14285714285714279</v>
      </c>
      <c r="AX130" s="2058">
        <v>7</v>
      </c>
      <c r="AY130" s="1661">
        <f t="shared" si="994"/>
        <v>0</v>
      </c>
      <c r="AZ130" s="2087">
        <v>7</v>
      </c>
      <c r="BA130" s="2097">
        <f t="shared" si="1033"/>
        <v>2</v>
      </c>
      <c r="BB130" s="2107">
        <f t="shared" si="1280"/>
        <v>2</v>
      </c>
      <c r="BC130" s="2116">
        <v>2</v>
      </c>
      <c r="BD130" s="1662">
        <f t="shared" si="1281"/>
        <v>6</v>
      </c>
      <c r="BE130" s="1663">
        <f t="shared" si="1282"/>
        <v>6</v>
      </c>
      <c r="BF130" s="2140">
        <v>6</v>
      </c>
      <c r="BG130" s="2150">
        <f t="shared" si="1283"/>
        <v>4</v>
      </c>
      <c r="BH130" s="1662">
        <f t="shared" si="1284"/>
        <v>1</v>
      </c>
      <c r="BI130" s="1662">
        <f t="shared" si="1285"/>
        <v>3</v>
      </c>
      <c r="BJ130" s="1662">
        <f t="shared" si="1286"/>
        <v>4</v>
      </c>
      <c r="BK130" s="1662">
        <f t="shared" si="1287"/>
        <v>1</v>
      </c>
      <c r="BL130" s="1664">
        <f t="shared" si="1288"/>
        <v>3</v>
      </c>
      <c r="BM130" s="2130">
        <f t="shared" si="1034"/>
        <v>8</v>
      </c>
      <c r="BN130" s="3282" t="s">
        <v>367</v>
      </c>
      <c r="BO130" s="1884" t="s">
        <v>367</v>
      </c>
      <c r="BP130" s="1666">
        <f t="shared" si="1059"/>
        <v>7</v>
      </c>
      <c r="BQ130" s="2176">
        <f t="shared" si="981"/>
        <v>0</v>
      </c>
      <c r="BR130" s="2177">
        <f t="shared" si="1035"/>
        <v>0</v>
      </c>
      <c r="BS130" s="1668">
        <f t="shared" si="995"/>
        <v>7</v>
      </c>
      <c r="BT130" s="1667">
        <f t="shared" si="996"/>
        <v>0</v>
      </c>
      <c r="BU130" s="1669">
        <v>7</v>
      </c>
      <c r="BV130" s="1667">
        <f t="shared" si="997"/>
        <v>0</v>
      </c>
      <c r="BW130" s="1669">
        <v>7</v>
      </c>
      <c r="BX130" s="1667">
        <f t="shared" si="998"/>
        <v>0</v>
      </c>
      <c r="BY130" s="1670">
        <v>7</v>
      </c>
      <c r="BZ130" s="1671">
        <f t="shared" si="1036"/>
        <v>2</v>
      </c>
      <c r="CA130" s="1672">
        <v>2</v>
      </c>
      <c r="CB130" s="1673">
        <v>2</v>
      </c>
      <c r="CC130" s="1674">
        <f t="shared" si="1037"/>
        <v>5</v>
      </c>
      <c r="CD130" s="1675">
        <v>5</v>
      </c>
      <c r="CE130" s="1673">
        <v>5</v>
      </c>
      <c r="CF130" s="1676">
        <f t="shared" si="1260"/>
        <v>3</v>
      </c>
      <c r="CG130" s="1677">
        <v>1</v>
      </c>
      <c r="CH130" s="1678">
        <v>2</v>
      </c>
      <c r="CI130" s="1676">
        <f t="shared" si="1060"/>
        <v>4</v>
      </c>
      <c r="CJ130" s="1678">
        <v>1</v>
      </c>
      <c r="CK130" s="1679">
        <v>3</v>
      </c>
      <c r="CL130" s="1680">
        <f t="shared" si="800"/>
        <v>1</v>
      </c>
      <c r="CM130" s="1681">
        <f t="shared" si="999"/>
        <v>0</v>
      </c>
      <c r="CN130" s="2011">
        <f t="shared" si="1000"/>
        <v>0</v>
      </c>
      <c r="CO130" s="1682">
        <f t="shared" si="1001"/>
        <v>1</v>
      </c>
      <c r="CP130" s="1683">
        <f t="shared" si="1002"/>
        <v>0</v>
      </c>
      <c r="CQ130" s="1684">
        <v>1</v>
      </c>
      <c r="CR130" s="1685" t="str">
        <f t="shared" si="1003"/>
        <v>-</v>
      </c>
      <c r="CS130" s="1684">
        <v>0</v>
      </c>
      <c r="CT130" s="1685" t="str">
        <f t="shared" si="1003"/>
        <v>-</v>
      </c>
      <c r="CU130" s="1686">
        <v>0</v>
      </c>
      <c r="CV130" s="1687">
        <f t="shared" si="1289"/>
        <v>0</v>
      </c>
      <c r="CW130" s="1688">
        <f t="shared" si="1290"/>
        <v>0</v>
      </c>
      <c r="CX130" s="1689">
        <v>2731</v>
      </c>
      <c r="CY130" s="1690">
        <f t="shared" si="1291"/>
        <v>1</v>
      </c>
      <c r="CZ130" s="1691">
        <f t="shared" si="1292"/>
        <v>1</v>
      </c>
      <c r="DA130" s="1692">
        <v>1</v>
      </c>
      <c r="DB130" s="1676">
        <f t="shared" si="1293"/>
        <v>1</v>
      </c>
      <c r="DC130" s="1676">
        <f t="shared" si="1294"/>
        <v>0</v>
      </c>
      <c r="DD130" s="1693">
        <f t="shared" si="1295"/>
        <v>1</v>
      </c>
      <c r="DE130" s="1676">
        <f t="shared" si="1296"/>
        <v>0</v>
      </c>
      <c r="DF130" s="1693">
        <f t="shared" si="1297"/>
        <v>0</v>
      </c>
      <c r="DG130" s="1694">
        <f t="shared" si="1298"/>
        <v>0</v>
      </c>
      <c r="DH130" s="1695">
        <f t="shared" si="1299"/>
        <v>0</v>
      </c>
      <c r="DI130" s="1688">
        <f t="shared" si="1004"/>
        <v>0</v>
      </c>
      <c r="DJ130" s="1696">
        <f t="shared" si="1005"/>
        <v>0</v>
      </c>
      <c r="DK130" s="1697">
        <f t="shared" si="1300"/>
        <v>0</v>
      </c>
      <c r="DL130" s="1697">
        <f t="shared" si="1301"/>
        <v>0</v>
      </c>
      <c r="DM130" s="1697">
        <f t="shared" si="1302"/>
        <v>0</v>
      </c>
      <c r="DN130" s="1688">
        <f t="shared" si="1303"/>
        <v>0</v>
      </c>
      <c r="DO130" s="1698">
        <v>0</v>
      </c>
      <c r="DP130" s="1699">
        <f t="shared" si="1304"/>
        <v>0</v>
      </c>
      <c r="DQ130" s="1688">
        <f t="shared" si="1305"/>
        <v>0</v>
      </c>
      <c r="DR130" s="1700">
        <v>0</v>
      </c>
      <c r="DS130" s="1701">
        <v>0</v>
      </c>
      <c r="DT130" s="1702">
        <v>0</v>
      </c>
      <c r="DU130" s="1703">
        <v>0</v>
      </c>
      <c r="DV130" s="1704">
        <v>0</v>
      </c>
      <c r="DW130" s="1663">
        <v>0</v>
      </c>
      <c r="DX130" s="1705">
        <v>0</v>
      </c>
      <c r="DY130" s="1704">
        <v>0</v>
      </c>
      <c r="DZ130" s="1663">
        <v>0</v>
      </c>
      <c r="EA130" s="1706">
        <v>0</v>
      </c>
      <c r="EB130" s="1707">
        <v>0</v>
      </c>
      <c r="EC130" s="1663">
        <v>0</v>
      </c>
      <c r="ED130" s="1708">
        <v>0</v>
      </c>
      <c r="EE130" s="1709">
        <f t="shared" si="1006"/>
        <v>0</v>
      </c>
      <c r="EF130" s="1710">
        <f t="shared" si="1007"/>
        <v>0</v>
      </c>
      <c r="EG130" s="1711">
        <f t="shared" si="1008"/>
        <v>0</v>
      </c>
      <c r="EH130" s="1690">
        <f t="shared" si="1306"/>
        <v>0</v>
      </c>
      <c r="EI130" s="1709">
        <f t="shared" si="1307"/>
        <v>0</v>
      </c>
      <c r="EJ130" s="1690">
        <f t="shared" si="1308"/>
        <v>0</v>
      </c>
      <c r="EK130" s="1711">
        <f t="shared" si="1309"/>
        <v>0</v>
      </c>
      <c r="EL130" s="1700">
        <v>0</v>
      </c>
      <c r="EM130" s="1690">
        <f t="shared" si="1310"/>
        <v>0</v>
      </c>
      <c r="EN130" s="1710">
        <f t="shared" si="1311"/>
        <v>0</v>
      </c>
      <c r="EO130" s="1700">
        <v>0</v>
      </c>
      <c r="EP130" s="1712">
        <v>0</v>
      </c>
      <c r="EQ130" s="1663">
        <v>0</v>
      </c>
      <c r="ER130" s="1689">
        <v>0</v>
      </c>
      <c r="ES130" s="1713">
        <v>0</v>
      </c>
      <c r="ET130" s="1714">
        <v>0</v>
      </c>
      <c r="EU130" s="1700">
        <v>0</v>
      </c>
      <c r="EV130" s="1712">
        <v>0</v>
      </c>
      <c r="EW130" s="1663">
        <v>0</v>
      </c>
      <c r="EX130" s="1706">
        <v>0</v>
      </c>
      <c r="EY130" s="1707">
        <v>0</v>
      </c>
      <c r="EZ130" s="1663">
        <v>0</v>
      </c>
      <c r="FA130" s="1708">
        <v>0</v>
      </c>
      <c r="FB130" s="1709">
        <f t="shared" si="1009"/>
        <v>0</v>
      </c>
      <c r="FC130" s="1710">
        <f t="shared" si="1010"/>
        <v>0</v>
      </c>
      <c r="FD130" s="1711">
        <f t="shared" si="1011"/>
        <v>0</v>
      </c>
      <c r="FE130" s="1690">
        <f t="shared" si="1312"/>
        <v>0</v>
      </c>
      <c r="FF130" s="1690">
        <f t="shared" si="1313"/>
        <v>0</v>
      </c>
      <c r="FG130" s="1690">
        <f t="shared" si="1314"/>
        <v>0</v>
      </c>
      <c r="FH130" s="1711">
        <f t="shared" si="1315"/>
        <v>0</v>
      </c>
      <c r="FI130" s="1639">
        <v>0</v>
      </c>
      <c r="FJ130" s="1715">
        <f t="shared" si="1316"/>
        <v>0</v>
      </c>
      <c r="FK130" s="1710">
        <f t="shared" si="1317"/>
        <v>0</v>
      </c>
      <c r="FL130" s="1716">
        <v>0</v>
      </c>
      <c r="FM130" s="1712">
        <v>0</v>
      </c>
      <c r="FN130" s="1663">
        <v>0</v>
      </c>
      <c r="FO130" s="1689">
        <v>0</v>
      </c>
      <c r="FP130" s="1704">
        <v>0</v>
      </c>
      <c r="FQ130" s="1663">
        <v>0</v>
      </c>
      <c r="FR130" s="1689">
        <v>0</v>
      </c>
      <c r="FS130" s="1704">
        <v>0</v>
      </c>
      <c r="FT130" s="1663">
        <v>0</v>
      </c>
      <c r="FU130" s="1706">
        <v>0</v>
      </c>
      <c r="FV130" s="1707">
        <v>0</v>
      </c>
      <c r="FW130" s="1663">
        <v>0</v>
      </c>
      <c r="FX130" s="1708">
        <v>0</v>
      </c>
      <c r="FY130" s="1709">
        <f t="shared" si="1012"/>
        <v>0</v>
      </c>
      <c r="FZ130" s="1710">
        <f t="shared" si="1013"/>
        <v>0</v>
      </c>
      <c r="GA130" s="1711">
        <f t="shared" si="1014"/>
        <v>0</v>
      </c>
      <c r="GB130" s="1690">
        <f t="shared" si="1318"/>
        <v>0</v>
      </c>
      <c r="GC130" s="1690">
        <f t="shared" si="1319"/>
        <v>0</v>
      </c>
      <c r="GD130" s="1690">
        <f t="shared" si="1320"/>
        <v>0</v>
      </c>
      <c r="GE130" s="1711">
        <f t="shared" si="1321"/>
        <v>0</v>
      </c>
      <c r="GF130" s="1700">
        <v>0</v>
      </c>
      <c r="GG130" s="1717">
        <f t="shared" si="1322"/>
        <v>0</v>
      </c>
      <c r="GH130" s="1710">
        <f t="shared" si="1323"/>
        <v>0</v>
      </c>
      <c r="GI130" s="1716">
        <v>0</v>
      </c>
      <c r="GJ130" s="1712">
        <v>0</v>
      </c>
      <c r="GK130" s="1663">
        <v>0</v>
      </c>
      <c r="GL130" s="1689">
        <v>0</v>
      </c>
      <c r="GM130" s="1704">
        <v>0</v>
      </c>
      <c r="GN130" s="1663">
        <v>0</v>
      </c>
      <c r="GO130" s="1705">
        <v>0</v>
      </c>
      <c r="GP130" s="1704">
        <v>0</v>
      </c>
      <c r="GQ130" s="1663">
        <v>0</v>
      </c>
      <c r="GR130" s="1692">
        <v>0</v>
      </c>
      <c r="GS130" s="1712">
        <v>0</v>
      </c>
      <c r="GT130" s="1663">
        <v>0</v>
      </c>
      <c r="GU130" s="1708">
        <v>0</v>
      </c>
      <c r="GV130" s="1709">
        <f t="shared" si="1015"/>
        <v>0</v>
      </c>
      <c r="GW130" s="1710">
        <f t="shared" si="1016"/>
        <v>0</v>
      </c>
      <c r="GX130" s="1711">
        <f t="shared" si="1017"/>
        <v>0</v>
      </c>
      <c r="GY130" s="1690">
        <f t="shared" si="1324"/>
        <v>0</v>
      </c>
      <c r="GZ130" s="1690">
        <f t="shared" si="1325"/>
        <v>0</v>
      </c>
      <c r="HA130" s="1690">
        <f t="shared" si="1326"/>
        <v>0</v>
      </c>
      <c r="HB130" s="1711">
        <f t="shared" si="1327"/>
        <v>0</v>
      </c>
      <c r="HC130" s="1639">
        <f t="shared" si="1018"/>
        <v>0</v>
      </c>
      <c r="HD130" s="1690">
        <f t="shared" si="1328"/>
        <v>0</v>
      </c>
      <c r="HE130" s="1711">
        <f t="shared" si="1329"/>
        <v>0</v>
      </c>
      <c r="HF130" s="1716">
        <f t="shared" si="1127"/>
        <v>0</v>
      </c>
      <c r="HG130" s="1712">
        <v>0</v>
      </c>
      <c r="HH130" s="1663">
        <v>0</v>
      </c>
      <c r="HI130" s="1689">
        <v>0</v>
      </c>
      <c r="HJ130" s="1704">
        <v>0</v>
      </c>
      <c r="HK130" s="1663">
        <v>0</v>
      </c>
      <c r="HL130" s="1689">
        <v>0</v>
      </c>
      <c r="HM130" s="1704">
        <v>0</v>
      </c>
      <c r="HN130" s="1663">
        <v>0</v>
      </c>
      <c r="HO130" s="1706">
        <v>0</v>
      </c>
      <c r="HP130" s="1712">
        <v>0</v>
      </c>
      <c r="HQ130" s="1663">
        <v>0</v>
      </c>
      <c r="HR130" s="1692">
        <v>0</v>
      </c>
      <c r="HS130" s="1718">
        <f t="shared" si="1330"/>
        <v>1</v>
      </c>
      <c r="HT130" s="1710">
        <f t="shared" si="1331"/>
        <v>1</v>
      </c>
      <c r="HU130" s="1691">
        <f t="shared" si="1332"/>
        <v>1</v>
      </c>
      <c r="HV130" s="1690">
        <f t="shared" si="1333"/>
        <v>0</v>
      </c>
      <c r="HW130" s="1719">
        <f t="shared" si="1334"/>
        <v>1</v>
      </c>
      <c r="HX130" s="1690">
        <f t="shared" si="1335"/>
        <v>1</v>
      </c>
      <c r="HY130" s="1691">
        <f t="shared" si="1336"/>
        <v>1</v>
      </c>
      <c r="HZ130" s="1689">
        <v>1</v>
      </c>
      <c r="IA130" s="1690">
        <f t="shared" si="1337"/>
        <v>0</v>
      </c>
      <c r="IB130" s="1691">
        <f t="shared" si="1337"/>
        <v>0</v>
      </c>
      <c r="IC130" s="1706">
        <v>0</v>
      </c>
      <c r="ID130" s="1712">
        <v>0</v>
      </c>
      <c r="IE130" s="1663">
        <v>0</v>
      </c>
      <c r="IF130" s="1689">
        <v>0</v>
      </c>
      <c r="IG130" s="1704">
        <v>1</v>
      </c>
      <c r="IH130" s="1663">
        <v>1</v>
      </c>
      <c r="II130" s="1689">
        <v>1</v>
      </c>
      <c r="IJ130" s="1704">
        <v>0</v>
      </c>
      <c r="IK130" s="1663">
        <v>0</v>
      </c>
      <c r="IL130" s="1708">
        <v>0</v>
      </c>
      <c r="IM130" s="1704">
        <v>0</v>
      </c>
      <c r="IN130" s="1663">
        <v>0</v>
      </c>
      <c r="IO130" s="1720">
        <v>0</v>
      </c>
      <c r="IP130" s="1948">
        <f t="shared" si="1338"/>
        <v>8</v>
      </c>
      <c r="IQ130" s="3249">
        <f t="shared" si="1339"/>
        <v>1</v>
      </c>
      <c r="IR130" s="3250">
        <v>1</v>
      </c>
      <c r="IS130" s="3251">
        <v>0</v>
      </c>
      <c r="IT130" s="3249">
        <f t="shared" si="1340"/>
        <v>1</v>
      </c>
      <c r="IU130" s="3250">
        <v>0</v>
      </c>
      <c r="IV130" s="3251">
        <v>1</v>
      </c>
      <c r="IW130" s="3249">
        <f t="shared" si="1341"/>
        <v>0</v>
      </c>
      <c r="IX130" s="3250">
        <v>0</v>
      </c>
      <c r="IY130" s="3251">
        <v>0</v>
      </c>
      <c r="IZ130" s="3249">
        <f t="shared" si="1342"/>
        <v>2</v>
      </c>
      <c r="JA130" s="3250">
        <v>0</v>
      </c>
      <c r="JB130" s="3251">
        <v>2</v>
      </c>
      <c r="JC130" s="3249">
        <f t="shared" si="1343"/>
        <v>0</v>
      </c>
      <c r="JD130" s="3250">
        <v>0</v>
      </c>
      <c r="JE130" s="3251">
        <v>0</v>
      </c>
      <c r="JF130" s="3249">
        <f t="shared" si="1344"/>
        <v>4</v>
      </c>
      <c r="JG130" s="3250">
        <v>1</v>
      </c>
      <c r="JH130" s="3252">
        <v>3</v>
      </c>
      <c r="JI130" s="1721"/>
      <c r="JJ130" s="1885">
        <v>165</v>
      </c>
      <c r="JK130" s="1723">
        <v>181</v>
      </c>
      <c r="JL130" s="1724">
        <v>172</v>
      </c>
      <c r="JM130" s="1725">
        <f t="shared" si="982"/>
        <v>0</v>
      </c>
      <c r="JN130" s="1726">
        <f t="shared" si="983"/>
        <v>0</v>
      </c>
      <c r="JO130" s="1727">
        <f t="shared" si="984"/>
        <v>0</v>
      </c>
      <c r="JP130" s="1728">
        <f t="shared" si="985"/>
        <v>0</v>
      </c>
      <c r="JQ130" s="1729">
        <f t="shared" si="986"/>
        <v>0</v>
      </c>
      <c r="JR130" s="1728">
        <f t="shared" si="987"/>
        <v>0</v>
      </c>
      <c r="JS130" s="1730">
        <f t="shared" si="1163"/>
        <v>0</v>
      </c>
      <c r="JT130" s="1731">
        <f t="shared" si="1164"/>
        <v>0</v>
      </c>
      <c r="JU130" s="1732">
        <f t="shared" si="1165"/>
        <v>0</v>
      </c>
      <c r="JV130" s="1733">
        <f t="shared" si="1166"/>
        <v>0</v>
      </c>
      <c r="JW130" s="1732">
        <f t="shared" si="1167"/>
        <v>0</v>
      </c>
      <c r="JX130" s="1734">
        <f t="shared" si="1168"/>
        <v>0</v>
      </c>
      <c r="JY130" s="1730" t="s">
        <v>368</v>
      </c>
      <c r="JZ130" s="1731" t="s">
        <v>368</v>
      </c>
      <c r="KA130" s="1729" t="s">
        <v>368</v>
      </c>
      <c r="KB130" s="1728" t="s">
        <v>368</v>
      </c>
      <c r="KC130" s="1729" t="s">
        <v>368</v>
      </c>
      <c r="KD130" s="1735" t="s">
        <v>368</v>
      </c>
      <c r="KE130" s="1736">
        <f t="shared" si="1345"/>
        <v>0</v>
      </c>
      <c r="KF130" s="1737"/>
      <c r="KG130" s="1738" t="str">
        <f t="shared" si="988"/>
        <v>-</v>
      </c>
      <c r="KH130" s="3308">
        <f t="shared" si="989"/>
        <v>0</v>
      </c>
      <c r="KI130" s="1739">
        <f t="shared" si="1346"/>
        <v>0</v>
      </c>
      <c r="KJ130" s="1740"/>
      <c r="KK130" s="1741" t="str">
        <f t="shared" si="1019"/>
        <v>-</v>
      </c>
      <c r="KL130" s="1742" t="s">
        <v>11</v>
      </c>
      <c r="KM130" s="1743"/>
      <c r="KN130" s="1744" t="str">
        <f t="shared" si="1020"/>
        <v>-</v>
      </c>
      <c r="KO130" s="1745">
        <v>0</v>
      </c>
      <c r="KP130" s="1743"/>
      <c r="KQ130" s="1746" t="str">
        <f t="shared" si="1021"/>
        <v>-</v>
      </c>
      <c r="KR130" s="1745">
        <v>0</v>
      </c>
      <c r="KS130" s="1743"/>
      <c r="KT130" s="1746" t="str">
        <f t="shared" si="1022"/>
        <v>-</v>
      </c>
      <c r="KU130" s="1745">
        <v>0</v>
      </c>
      <c r="KV130" s="1747"/>
      <c r="KW130" s="2801">
        <f t="shared" si="1347"/>
        <v>0</v>
      </c>
      <c r="KX130" s="2802" t="str">
        <f t="shared" si="1023"/>
        <v>-</v>
      </c>
      <c r="KY130" s="2803">
        <f t="shared" si="1024"/>
        <v>0</v>
      </c>
      <c r="KZ130" s="2710">
        <f t="shared" si="1348"/>
        <v>0</v>
      </c>
      <c r="LA130" s="2802" t="str">
        <f t="shared" si="1025"/>
        <v>-</v>
      </c>
      <c r="LB130" s="2803">
        <f t="shared" si="1026"/>
        <v>0</v>
      </c>
      <c r="LC130" s="2956">
        <f t="shared" si="1039"/>
        <v>0</v>
      </c>
      <c r="LD130" s="1748">
        <v>0</v>
      </c>
      <c r="LE130" s="1749">
        <v>0</v>
      </c>
      <c r="LF130" s="2721">
        <v>0</v>
      </c>
      <c r="LG130" s="1748">
        <v>0</v>
      </c>
      <c r="LH130" s="2710">
        <v>0</v>
      </c>
      <c r="LI130" s="1750">
        <v>0</v>
      </c>
      <c r="LJ130" s="1748"/>
      <c r="LK130" s="2710"/>
      <c r="LL130" s="2711"/>
      <c r="LM130" s="2801">
        <f t="shared" si="1040"/>
        <v>0</v>
      </c>
      <c r="LN130" s="2802" t="str">
        <f t="shared" si="1027"/>
        <v>-</v>
      </c>
      <c r="LO130" s="2803">
        <f t="shared" si="1028"/>
        <v>0</v>
      </c>
      <c r="LP130" s="2804">
        <f t="shared" si="1041"/>
        <v>0</v>
      </c>
      <c r="LQ130" s="2802" t="str">
        <f t="shared" si="1029"/>
        <v>-</v>
      </c>
      <c r="LR130" s="2803">
        <f t="shared" si="1042"/>
        <v>0</v>
      </c>
      <c r="LS130" s="2805">
        <f t="shared" si="1349"/>
        <v>0</v>
      </c>
      <c r="LT130" s="2839">
        <v>0</v>
      </c>
      <c r="LU130" s="1752">
        <v>0</v>
      </c>
      <c r="LV130" s="1755">
        <v>0</v>
      </c>
      <c r="LW130" s="1751">
        <v>0</v>
      </c>
      <c r="LX130" s="1752">
        <v>0</v>
      </c>
      <c r="LY130" s="1753">
        <v>0</v>
      </c>
      <c r="LZ130" s="1751"/>
      <c r="MA130" s="1752"/>
      <c r="MB130" s="1754"/>
      <c r="MC130" s="1751">
        <v>0</v>
      </c>
      <c r="MD130" s="1756">
        <v>0</v>
      </c>
      <c r="ME130" s="1757">
        <v>0</v>
      </c>
      <c r="MF130" s="1751"/>
      <c r="MG130" s="1752"/>
      <c r="MH130" s="1754"/>
      <c r="MI130" s="1751">
        <v>0</v>
      </c>
      <c r="MJ130" s="1756">
        <v>0</v>
      </c>
      <c r="MK130" s="1758"/>
      <c r="ML130" s="2866">
        <v>0</v>
      </c>
      <c r="MM130" s="2855"/>
      <c r="MN130" s="1759">
        <v>0</v>
      </c>
      <c r="MO130" s="2802" t="str">
        <f t="shared" si="1030"/>
        <v>-</v>
      </c>
      <c r="MP130" s="2803">
        <f t="shared" si="1031"/>
        <v>0</v>
      </c>
      <c r="MQ130" s="1756"/>
      <c r="MR130" s="3188"/>
      <c r="MS130" s="2802" t="str">
        <f t="shared" si="990"/>
        <v>-</v>
      </c>
      <c r="MT130" s="2803">
        <f t="shared" si="991"/>
        <v>0</v>
      </c>
      <c r="MU130" s="3151"/>
      <c r="MV130" s="3167"/>
      <c r="MW130" s="1760">
        <f t="shared" si="1350"/>
        <v>0</v>
      </c>
      <c r="MX130" s="1761">
        <v>0</v>
      </c>
      <c r="MY130" s="1762">
        <v>0</v>
      </c>
      <c r="MZ130" s="1763">
        <v>0</v>
      </c>
      <c r="NA130" s="1762">
        <v>0</v>
      </c>
      <c r="NB130" s="1763">
        <v>0</v>
      </c>
      <c r="NC130" s="1762">
        <v>0</v>
      </c>
      <c r="ND130" s="1763">
        <v>0</v>
      </c>
      <c r="NE130" s="1762">
        <v>0</v>
      </c>
      <c r="NF130" s="1763">
        <v>0</v>
      </c>
      <c r="NG130" s="1762">
        <v>0</v>
      </c>
      <c r="NH130" s="1762">
        <v>0</v>
      </c>
      <c r="NI130" s="1762">
        <v>0</v>
      </c>
      <c r="NJ130" s="1762">
        <v>0</v>
      </c>
      <c r="NK130" s="1762">
        <v>0</v>
      </c>
      <c r="NL130" s="1762">
        <v>0</v>
      </c>
      <c r="NM130" s="1762">
        <v>0</v>
      </c>
      <c r="NN130" s="1762">
        <v>0</v>
      </c>
      <c r="NO130" s="1762">
        <v>0</v>
      </c>
      <c r="NP130" s="1762">
        <v>0</v>
      </c>
      <c r="NQ130" s="1762">
        <v>0</v>
      </c>
      <c r="NR130" s="1764">
        <v>0</v>
      </c>
    </row>
    <row r="131" spans="1:382" s="88" customFormat="1" ht="20.100000000000001" customHeight="1">
      <c r="A131" s="1883" t="s">
        <v>366</v>
      </c>
      <c r="B131" s="1462"/>
      <c r="C131" s="1462"/>
      <c r="D131" s="1463" t="s">
        <v>790</v>
      </c>
      <c r="E131" s="1464">
        <v>203</v>
      </c>
      <c r="F131" s="1465">
        <v>205</v>
      </c>
      <c r="G131" s="1466">
        <v>209</v>
      </c>
      <c r="H131" s="1467">
        <f t="shared" si="969"/>
        <v>0</v>
      </c>
      <c r="I131" s="1468">
        <f t="shared" si="970"/>
        <v>0</v>
      </c>
      <c r="J131" s="1469">
        <f t="shared" si="971"/>
        <v>0</v>
      </c>
      <c r="K131" s="1470">
        <f t="shared" si="1262"/>
        <v>1.6912504006149386E-6</v>
      </c>
      <c r="L131" s="1471">
        <f t="shared" si="1263"/>
        <v>0</v>
      </c>
      <c r="M131" s="1472">
        <f t="shared" si="1264"/>
        <v>0</v>
      </c>
      <c r="N131" s="1473">
        <f t="shared" ref="N131:N157" si="1351">Z131/$Z$10</f>
        <v>0</v>
      </c>
      <c r="O131" s="1474">
        <f>AC131/$AC$10</f>
        <v>0</v>
      </c>
      <c r="P131" s="1475">
        <f>AF131/$AF$10</f>
        <v>0</v>
      </c>
      <c r="Q131" s="1476">
        <f>AH131/$AH$10</f>
        <v>1.9671486180780959E-4</v>
      </c>
      <c r="R131" s="1475">
        <f>AJ131/$AJ$10</f>
        <v>0</v>
      </c>
      <c r="S131" s="1477">
        <f>AL131/$AL$10</f>
        <v>0</v>
      </c>
      <c r="T131" s="1473" t="s">
        <v>368</v>
      </c>
      <c r="U131" s="1474" t="s">
        <v>368</v>
      </c>
      <c r="V131" s="1469" t="s">
        <v>368</v>
      </c>
      <c r="W131" s="1478" t="s">
        <v>368</v>
      </c>
      <c r="X131" s="1469" t="s">
        <v>368</v>
      </c>
      <c r="Y131" s="1479" t="s">
        <v>368</v>
      </c>
      <c r="Z131" s="2049">
        <f t="shared" si="1032"/>
        <v>0</v>
      </c>
      <c r="AA131" s="2202" t="str">
        <f t="shared" si="1061"/>
        <v>-</v>
      </c>
      <c r="AB131" s="2203">
        <f t="shared" si="972"/>
        <v>0</v>
      </c>
      <c r="AC131" s="2038">
        <f t="shared" si="1261"/>
        <v>0</v>
      </c>
      <c r="AD131" s="1480" t="str">
        <f t="shared" si="1062"/>
        <v>-</v>
      </c>
      <c r="AE131" s="2027">
        <f t="shared" si="973"/>
        <v>0</v>
      </c>
      <c r="AF131" s="1481" t="s">
        <v>11</v>
      </c>
      <c r="AG131" s="2665">
        <f t="shared" si="974"/>
        <v>-1</v>
      </c>
      <c r="AH131" s="2059">
        <v>2</v>
      </c>
      <c r="AI131" s="1480" t="str">
        <f t="shared" si="975"/>
        <v>-</v>
      </c>
      <c r="AJ131" s="1482">
        <v>0</v>
      </c>
      <c r="AK131" s="1483" t="str">
        <f t="shared" si="992"/>
        <v>-</v>
      </c>
      <c r="AL131" s="2059">
        <v>0</v>
      </c>
      <c r="AM131" s="1484" t="str">
        <f t="shared" si="993"/>
        <v>-</v>
      </c>
      <c r="AN131" s="2074">
        <v>0</v>
      </c>
      <c r="AO131" s="1480" t="str">
        <f t="shared" si="976"/>
        <v>-</v>
      </c>
      <c r="AP131" s="2059">
        <v>0</v>
      </c>
      <c r="AQ131" s="1484" t="str">
        <f t="shared" si="977"/>
        <v>-</v>
      </c>
      <c r="AR131" s="2074">
        <v>1</v>
      </c>
      <c r="AS131" s="1480" t="str">
        <f t="shared" si="978"/>
        <v>-</v>
      </c>
      <c r="AT131" s="2059" t="s">
        <v>373</v>
      </c>
      <c r="AU131" s="1484" t="str">
        <f t="shared" si="979"/>
        <v>-</v>
      </c>
      <c r="AV131" s="2074" t="s">
        <v>373</v>
      </c>
      <c r="AW131" s="1480" t="str">
        <f t="shared" si="980"/>
        <v>-</v>
      </c>
      <c r="AX131" s="2059" t="s">
        <v>373</v>
      </c>
      <c r="AY131" s="1484" t="str">
        <f t="shared" si="994"/>
        <v>-</v>
      </c>
      <c r="AZ131" s="2088" t="s">
        <v>373</v>
      </c>
      <c r="BA131" s="2098">
        <f t="shared" si="1033"/>
        <v>0</v>
      </c>
      <c r="BB131" s="2108">
        <f t="shared" si="1280"/>
        <v>0</v>
      </c>
      <c r="BC131" s="2117">
        <v>0</v>
      </c>
      <c r="BD131" s="1485">
        <f t="shared" si="1281"/>
        <v>0</v>
      </c>
      <c r="BE131" s="1486">
        <f t="shared" si="1282"/>
        <v>0</v>
      </c>
      <c r="BF131" s="2141">
        <v>0</v>
      </c>
      <c r="BG131" s="2151">
        <f t="shared" si="1283"/>
        <v>0</v>
      </c>
      <c r="BH131" s="1488">
        <f t="shared" si="1284"/>
        <v>0</v>
      </c>
      <c r="BI131" s="1488">
        <f t="shared" si="1285"/>
        <v>0</v>
      </c>
      <c r="BJ131" s="1487">
        <f t="shared" si="1286"/>
        <v>0</v>
      </c>
      <c r="BK131" s="1488">
        <f t="shared" si="1287"/>
        <v>0</v>
      </c>
      <c r="BL131" s="1489">
        <f t="shared" si="1288"/>
        <v>0</v>
      </c>
      <c r="BM131" s="2131">
        <f t="shared" si="1034"/>
        <v>0</v>
      </c>
      <c r="BN131" s="3281" t="s">
        <v>367</v>
      </c>
      <c r="BO131" s="1490" t="s">
        <v>367</v>
      </c>
      <c r="BP131" s="1491">
        <f t="shared" si="1059"/>
        <v>0</v>
      </c>
      <c r="BQ131" s="2178" t="str">
        <f t="shared" si="981"/>
        <v>-</v>
      </c>
      <c r="BR131" s="2179">
        <f t="shared" si="1035"/>
        <v>0</v>
      </c>
      <c r="BS131" s="1492">
        <f t="shared" si="995"/>
        <v>0</v>
      </c>
      <c r="BT131" s="1493" t="str">
        <f t="shared" si="996"/>
        <v>-</v>
      </c>
      <c r="BU131" s="1494">
        <v>0</v>
      </c>
      <c r="BV131" s="1493" t="str">
        <f t="shared" si="997"/>
        <v>-</v>
      </c>
      <c r="BW131" s="1494">
        <v>0</v>
      </c>
      <c r="BX131" s="1493" t="str">
        <f t="shared" si="998"/>
        <v>-</v>
      </c>
      <c r="BY131" s="1495">
        <v>0</v>
      </c>
      <c r="BZ131" s="1496">
        <f t="shared" si="1036"/>
        <v>0</v>
      </c>
      <c r="CA131" s="1497">
        <v>0</v>
      </c>
      <c r="CB131" s="1498">
        <v>0</v>
      </c>
      <c r="CC131" s="1499">
        <f t="shared" si="1037"/>
        <v>0</v>
      </c>
      <c r="CD131" s="1500">
        <v>0</v>
      </c>
      <c r="CE131" s="1498">
        <v>0</v>
      </c>
      <c r="CF131" s="1501">
        <f t="shared" si="1260"/>
        <v>0</v>
      </c>
      <c r="CG131" s="1502">
        <v>0</v>
      </c>
      <c r="CH131" s="1503">
        <v>0</v>
      </c>
      <c r="CI131" s="1501">
        <f t="shared" si="1060"/>
        <v>0</v>
      </c>
      <c r="CJ131" s="1503">
        <v>0</v>
      </c>
      <c r="CK131" s="1504">
        <v>0</v>
      </c>
      <c r="CL131" s="1505">
        <f t="shared" si="800"/>
        <v>0</v>
      </c>
      <c r="CM131" s="1506" t="str">
        <f t="shared" si="999"/>
        <v>-</v>
      </c>
      <c r="CN131" s="2012">
        <f t="shared" si="1000"/>
        <v>0</v>
      </c>
      <c r="CO131" s="1507">
        <f t="shared" si="1001"/>
        <v>0</v>
      </c>
      <c r="CP131" s="1508" t="str">
        <f t="shared" si="1002"/>
        <v>-</v>
      </c>
      <c r="CQ131" s="1509">
        <v>0</v>
      </c>
      <c r="CR131" s="1510" t="str">
        <f t="shared" si="1003"/>
        <v>-</v>
      </c>
      <c r="CS131" s="1509">
        <v>2</v>
      </c>
      <c r="CT131" s="1510" t="str">
        <f t="shared" si="1003"/>
        <v>-</v>
      </c>
      <c r="CU131" s="1511">
        <v>0</v>
      </c>
      <c r="CV131" s="1512">
        <f t="shared" si="1289"/>
        <v>0</v>
      </c>
      <c r="CW131" s="1513">
        <f t="shared" si="1290"/>
        <v>0</v>
      </c>
      <c r="CX131" s="1514">
        <v>2732</v>
      </c>
      <c r="CY131" s="1515">
        <f t="shared" si="1291"/>
        <v>0</v>
      </c>
      <c r="CZ131" s="1516">
        <f t="shared" si="1292"/>
        <v>0</v>
      </c>
      <c r="DA131" s="1517">
        <v>0</v>
      </c>
      <c r="DB131" s="1501">
        <f t="shared" si="1293"/>
        <v>0</v>
      </c>
      <c r="DC131" s="1518">
        <f t="shared" si="1294"/>
        <v>0</v>
      </c>
      <c r="DD131" s="1519">
        <f t="shared" si="1295"/>
        <v>0</v>
      </c>
      <c r="DE131" s="1501">
        <f t="shared" si="1296"/>
        <v>0</v>
      </c>
      <c r="DF131" s="1519">
        <f t="shared" si="1297"/>
        <v>0</v>
      </c>
      <c r="DG131" s="1520">
        <f t="shared" si="1298"/>
        <v>0</v>
      </c>
      <c r="DH131" s="1521">
        <f t="shared" si="1299"/>
        <v>0</v>
      </c>
      <c r="DI131" s="1522">
        <f t="shared" si="1004"/>
        <v>0</v>
      </c>
      <c r="DJ131" s="1523">
        <f t="shared" si="1005"/>
        <v>0</v>
      </c>
      <c r="DK131" s="1524">
        <f t="shared" si="1300"/>
        <v>0</v>
      </c>
      <c r="DL131" s="1524">
        <f t="shared" si="1301"/>
        <v>0</v>
      </c>
      <c r="DM131" s="1525">
        <f t="shared" si="1302"/>
        <v>0</v>
      </c>
      <c r="DN131" s="1522">
        <f t="shared" si="1303"/>
        <v>0</v>
      </c>
      <c r="DO131" s="1526">
        <v>0</v>
      </c>
      <c r="DP131" s="1527">
        <f t="shared" si="1304"/>
        <v>0</v>
      </c>
      <c r="DQ131" s="1522">
        <f t="shared" si="1305"/>
        <v>0</v>
      </c>
      <c r="DR131" s="1528">
        <v>0</v>
      </c>
      <c r="DS131" s="1529">
        <v>0</v>
      </c>
      <c r="DT131" s="1530">
        <v>0</v>
      </c>
      <c r="DU131" s="1531">
        <v>0</v>
      </c>
      <c r="DV131" s="1532">
        <v>0</v>
      </c>
      <c r="DW131" s="1533">
        <v>0</v>
      </c>
      <c r="DX131" s="1534">
        <v>0</v>
      </c>
      <c r="DY131" s="1532">
        <v>0</v>
      </c>
      <c r="DZ131" s="1533">
        <v>0</v>
      </c>
      <c r="EA131" s="1535">
        <v>0</v>
      </c>
      <c r="EB131" s="1536">
        <v>0</v>
      </c>
      <c r="EC131" s="1533">
        <v>0</v>
      </c>
      <c r="ED131" s="1537">
        <v>0</v>
      </c>
      <c r="EE131" s="1538">
        <f t="shared" si="1006"/>
        <v>0</v>
      </c>
      <c r="EF131" s="1539">
        <f t="shared" si="1007"/>
        <v>0</v>
      </c>
      <c r="EG131" s="1540">
        <f t="shared" si="1008"/>
        <v>0</v>
      </c>
      <c r="EH131" s="1515">
        <f t="shared" si="1306"/>
        <v>0</v>
      </c>
      <c r="EI131" s="1541">
        <f t="shared" si="1307"/>
        <v>0</v>
      </c>
      <c r="EJ131" s="1542">
        <f t="shared" si="1308"/>
        <v>0</v>
      </c>
      <c r="EK131" s="1540">
        <f t="shared" si="1309"/>
        <v>0</v>
      </c>
      <c r="EL131" s="1543">
        <v>0</v>
      </c>
      <c r="EM131" s="1542">
        <f t="shared" si="1310"/>
        <v>0</v>
      </c>
      <c r="EN131" s="1539">
        <f t="shared" si="1311"/>
        <v>0</v>
      </c>
      <c r="EO131" s="1543">
        <v>0</v>
      </c>
      <c r="EP131" s="1544">
        <v>0</v>
      </c>
      <c r="EQ131" s="1545">
        <v>0</v>
      </c>
      <c r="ER131" s="1546">
        <v>0</v>
      </c>
      <c r="ES131" s="1547">
        <v>0</v>
      </c>
      <c r="ET131" s="1548">
        <v>0</v>
      </c>
      <c r="EU131" s="1543">
        <v>0</v>
      </c>
      <c r="EV131" s="1544">
        <v>0</v>
      </c>
      <c r="EW131" s="1545">
        <v>0</v>
      </c>
      <c r="EX131" s="1549">
        <v>0</v>
      </c>
      <c r="EY131" s="1550">
        <v>0</v>
      </c>
      <c r="EZ131" s="1545">
        <v>0</v>
      </c>
      <c r="FA131" s="1551">
        <v>0</v>
      </c>
      <c r="FB131" s="1538">
        <f t="shared" si="1009"/>
        <v>0</v>
      </c>
      <c r="FC131" s="1552">
        <f t="shared" si="1010"/>
        <v>0</v>
      </c>
      <c r="FD131" s="1553">
        <f t="shared" si="1011"/>
        <v>0</v>
      </c>
      <c r="FE131" s="1554">
        <f t="shared" si="1312"/>
        <v>0</v>
      </c>
      <c r="FF131" s="1554">
        <f t="shared" si="1313"/>
        <v>0</v>
      </c>
      <c r="FG131" s="1542">
        <f t="shared" si="1314"/>
        <v>0</v>
      </c>
      <c r="FH131" s="1553">
        <f t="shared" si="1315"/>
        <v>0</v>
      </c>
      <c r="FI131" s="1555">
        <v>0</v>
      </c>
      <c r="FJ131" s="1556">
        <f t="shared" si="1316"/>
        <v>0</v>
      </c>
      <c r="FK131" s="1552">
        <f t="shared" si="1317"/>
        <v>0</v>
      </c>
      <c r="FL131" s="1557">
        <v>0</v>
      </c>
      <c r="FM131" s="1558">
        <v>0</v>
      </c>
      <c r="FN131" s="1559">
        <v>0</v>
      </c>
      <c r="FO131" s="1514">
        <v>0</v>
      </c>
      <c r="FP131" s="1560">
        <v>0</v>
      </c>
      <c r="FQ131" s="1559">
        <v>0</v>
      </c>
      <c r="FR131" s="1514">
        <v>0</v>
      </c>
      <c r="FS131" s="1560">
        <v>0</v>
      </c>
      <c r="FT131" s="1559">
        <v>0</v>
      </c>
      <c r="FU131" s="1561">
        <v>0</v>
      </c>
      <c r="FV131" s="1562">
        <v>0</v>
      </c>
      <c r="FW131" s="1559">
        <v>0</v>
      </c>
      <c r="FX131" s="1563">
        <v>0</v>
      </c>
      <c r="FY131" s="1538">
        <f t="shared" si="1012"/>
        <v>0</v>
      </c>
      <c r="FZ131" s="1564">
        <f t="shared" si="1013"/>
        <v>0</v>
      </c>
      <c r="GA131" s="1565">
        <f t="shared" si="1014"/>
        <v>0</v>
      </c>
      <c r="GB131" s="1515">
        <f t="shared" si="1318"/>
        <v>0</v>
      </c>
      <c r="GC131" s="1515">
        <f t="shared" si="1319"/>
        <v>0</v>
      </c>
      <c r="GD131" s="1542">
        <f t="shared" si="1320"/>
        <v>0</v>
      </c>
      <c r="GE131" s="1565">
        <f t="shared" si="1321"/>
        <v>0</v>
      </c>
      <c r="GF131" s="1566">
        <v>0</v>
      </c>
      <c r="GG131" s="1567">
        <f t="shared" si="1322"/>
        <v>0</v>
      </c>
      <c r="GH131" s="1564">
        <f t="shared" si="1323"/>
        <v>0</v>
      </c>
      <c r="GI131" s="1568">
        <v>0</v>
      </c>
      <c r="GJ131" s="1569">
        <v>0</v>
      </c>
      <c r="GK131" s="1570">
        <v>0</v>
      </c>
      <c r="GL131" s="1571">
        <v>0</v>
      </c>
      <c r="GM131" s="1572">
        <v>0</v>
      </c>
      <c r="GN131" s="1570">
        <v>0</v>
      </c>
      <c r="GO131" s="1573">
        <v>0</v>
      </c>
      <c r="GP131" s="1572">
        <v>0</v>
      </c>
      <c r="GQ131" s="1570">
        <v>0</v>
      </c>
      <c r="GR131" s="1574">
        <v>0</v>
      </c>
      <c r="GS131" s="1569">
        <v>0</v>
      </c>
      <c r="GT131" s="1570">
        <v>0</v>
      </c>
      <c r="GU131" s="1575">
        <v>0</v>
      </c>
      <c r="GV131" s="1538">
        <f t="shared" si="1015"/>
        <v>0</v>
      </c>
      <c r="GW131" s="1576">
        <f t="shared" si="1016"/>
        <v>0</v>
      </c>
      <c r="GX131" s="1577">
        <f t="shared" si="1017"/>
        <v>0</v>
      </c>
      <c r="GY131" s="1515">
        <f t="shared" si="1324"/>
        <v>0</v>
      </c>
      <c r="GZ131" s="1515">
        <f t="shared" si="1325"/>
        <v>0</v>
      </c>
      <c r="HA131" s="1542">
        <f t="shared" si="1326"/>
        <v>0</v>
      </c>
      <c r="HB131" s="1577">
        <f t="shared" si="1327"/>
        <v>0</v>
      </c>
      <c r="HC131" s="1578">
        <f t="shared" si="1018"/>
        <v>0</v>
      </c>
      <c r="HD131" s="1542">
        <f t="shared" si="1328"/>
        <v>0</v>
      </c>
      <c r="HE131" s="1577">
        <f t="shared" si="1329"/>
        <v>0</v>
      </c>
      <c r="HF131" s="1579">
        <f t="shared" si="1127"/>
        <v>0</v>
      </c>
      <c r="HG131" s="1580">
        <v>0</v>
      </c>
      <c r="HH131" s="1486">
        <v>0</v>
      </c>
      <c r="HI131" s="1581">
        <v>0</v>
      </c>
      <c r="HJ131" s="1582">
        <v>0</v>
      </c>
      <c r="HK131" s="1486">
        <v>0</v>
      </c>
      <c r="HL131" s="1581">
        <v>0</v>
      </c>
      <c r="HM131" s="1582">
        <v>0</v>
      </c>
      <c r="HN131" s="1486">
        <v>0</v>
      </c>
      <c r="HO131" s="1583">
        <v>0</v>
      </c>
      <c r="HP131" s="1580">
        <v>0</v>
      </c>
      <c r="HQ131" s="1486">
        <v>0</v>
      </c>
      <c r="HR131" s="1584">
        <v>0</v>
      </c>
      <c r="HS131" s="1585">
        <f t="shared" si="1330"/>
        <v>0</v>
      </c>
      <c r="HT131" s="1586">
        <f t="shared" si="1331"/>
        <v>0</v>
      </c>
      <c r="HU131" s="1587">
        <f t="shared" si="1332"/>
        <v>0</v>
      </c>
      <c r="HV131" s="1515">
        <f t="shared" si="1333"/>
        <v>0</v>
      </c>
      <c r="HW131" s="1588">
        <f t="shared" si="1334"/>
        <v>0</v>
      </c>
      <c r="HX131" s="1542">
        <f t="shared" si="1335"/>
        <v>0</v>
      </c>
      <c r="HY131" s="1587">
        <f t="shared" si="1336"/>
        <v>0</v>
      </c>
      <c r="HZ131" s="1589">
        <v>0</v>
      </c>
      <c r="IA131" s="1542">
        <f t="shared" si="1337"/>
        <v>0</v>
      </c>
      <c r="IB131" s="1587">
        <f t="shared" si="1337"/>
        <v>0</v>
      </c>
      <c r="IC131" s="1590">
        <v>0</v>
      </c>
      <c r="ID131" s="1591">
        <v>0</v>
      </c>
      <c r="IE131" s="1592">
        <v>0</v>
      </c>
      <c r="IF131" s="1589">
        <v>0</v>
      </c>
      <c r="IG131" s="1593">
        <v>0</v>
      </c>
      <c r="IH131" s="1592">
        <v>0</v>
      </c>
      <c r="II131" s="1589">
        <v>0</v>
      </c>
      <c r="IJ131" s="1593">
        <v>0</v>
      </c>
      <c r="IK131" s="1592">
        <v>0</v>
      </c>
      <c r="IL131" s="1594">
        <v>0</v>
      </c>
      <c r="IM131" s="1593">
        <v>0</v>
      </c>
      <c r="IN131" s="1592">
        <v>0</v>
      </c>
      <c r="IO131" s="1595">
        <v>0</v>
      </c>
      <c r="IP131" s="1949">
        <f t="shared" si="1338"/>
        <v>0</v>
      </c>
      <c r="IQ131" s="3253">
        <f t="shared" si="1339"/>
        <v>0</v>
      </c>
      <c r="IR131" s="3254">
        <v>0</v>
      </c>
      <c r="IS131" s="3255">
        <v>0</v>
      </c>
      <c r="IT131" s="3253">
        <f t="shared" si="1340"/>
        <v>0</v>
      </c>
      <c r="IU131" s="3254">
        <v>0</v>
      </c>
      <c r="IV131" s="3255">
        <v>0</v>
      </c>
      <c r="IW131" s="3253">
        <f t="shared" si="1341"/>
        <v>0</v>
      </c>
      <c r="IX131" s="3254">
        <v>0</v>
      </c>
      <c r="IY131" s="3255">
        <v>0</v>
      </c>
      <c r="IZ131" s="3253">
        <f t="shared" si="1342"/>
        <v>0</v>
      </c>
      <c r="JA131" s="3254">
        <v>0</v>
      </c>
      <c r="JB131" s="3255">
        <v>0</v>
      </c>
      <c r="JC131" s="3253">
        <f t="shared" si="1343"/>
        <v>0</v>
      </c>
      <c r="JD131" s="3254">
        <v>0</v>
      </c>
      <c r="JE131" s="3255">
        <v>0</v>
      </c>
      <c r="JF131" s="3253">
        <f t="shared" si="1344"/>
        <v>0</v>
      </c>
      <c r="JG131" s="3254">
        <v>0</v>
      </c>
      <c r="JH131" s="3256">
        <v>0</v>
      </c>
      <c r="JI131" s="87"/>
      <c r="JJ131" s="1596">
        <v>165</v>
      </c>
      <c r="JK131" s="1597">
        <v>168</v>
      </c>
      <c r="JL131" s="1598">
        <v>173</v>
      </c>
      <c r="JM131" s="1599">
        <f t="shared" si="982"/>
        <v>0</v>
      </c>
      <c r="JN131" s="1600">
        <f t="shared" si="983"/>
        <v>0</v>
      </c>
      <c r="JO131" s="1601">
        <f t="shared" si="984"/>
        <v>0</v>
      </c>
      <c r="JP131" s="1602">
        <f t="shared" si="985"/>
        <v>0</v>
      </c>
      <c r="JQ131" s="1603">
        <f t="shared" si="986"/>
        <v>0</v>
      </c>
      <c r="JR131" s="1602">
        <f t="shared" si="987"/>
        <v>0</v>
      </c>
      <c r="JS131" s="1604">
        <f t="shared" ref="JS131:JS157" si="1352">KE131/$KE$10</f>
        <v>0</v>
      </c>
      <c r="JT131" s="1605">
        <f t="shared" ref="JT131:JT157" si="1353">KI131/$KI$10</f>
        <v>0</v>
      </c>
      <c r="JU131" s="1606">
        <f t="shared" ref="JU131:JU157" si="1354">KL131/$KL$10</f>
        <v>0</v>
      </c>
      <c r="JV131" s="1607">
        <f t="shared" ref="JV131:JV157" si="1355">KO131/$KO$10</f>
        <v>0</v>
      </c>
      <c r="JW131" s="1606">
        <f t="shared" ref="JW131:JW157" si="1356">KR131/$KR$10</f>
        <v>0</v>
      </c>
      <c r="JX131" s="1608">
        <f t="shared" ref="JX131:JX157" si="1357">KU131/$KU$10</f>
        <v>0</v>
      </c>
      <c r="JY131" s="1604" t="s">
        <v>368</v>
      </c>
      <c r="JZ131" s="1605" t="s">
        <v>368</v>
      </c>
      <c r="KA131" s="1603" t="s">
        <v>368</v>
      </c>
      <c r="KB131" s="1602" t="s">
        <v>368</v>
      </c>
      <c r="KC131" s="1603" t="s">
        <v>368</v>
      </c>
      <c r="KD131" s="1609" t="s">
        <v>368</v>
      </c>
      <c r="KE131" s="1610">
        <f t="shared" si="1345"/>
        <v>0</v>
      </c>
      <c r="KF131" s="1611"/>
      <c r="KG131" s="1612" t="str">
        <f t="shared" si="988"/>
        <v>-</v>
      </c>
      <c r="KH131" s="3309">
        <f t="shared" si="989"/>
        <v>0</v>
      </c>
      <c r="KI131" s="1613">
        <f t="shared" si="1346"/>
        <v>0</v>
      </c>
      <c r="KJ131" s="1614"/>
      <c r="KK131" s="1615" t="str">
        <f t="shared" si="1019"/>
        <v>-</v>
      </c>
      <c r="KL131" s="1616" t="s">
        <v>11</v>
      </c>
      <c r="KM131" s="1617"/>
      <c r="KN131" s="1618" t="str">
        <f t="shared" si="1020"/>
        <v>-</v>
      </c>
      <c r="KO131" s="1619">
        <v>0</v>
      </c>
      <c r="KP131" s="1617"/>
      <c r="KQ131" s="1620" t="str">
        <f t="shared" si="1021"/>
        <v>-</v>
      </c>
      <c r="KR131" s="1619">
        <v>0</v>
      </c>
      <c r="KS131" s="1617"/>
      <c r="KT131" s="1620" t="str">
        <f t="shared" si="1022"/>
        <v>-</v>
      </c>
      <c r="KU131" s="1619">
        <v>0</v>
      </c>
      <c r="KV131" s="1621"/>
      <c r="KW131" s="2806">
        <f t="shared" si="1347"/>
        <v>0</v>
      </c>
      <c r="KX131" s="2807" t="str">
        <f t="shared" si="1023"/>
        <v>-</v>
      </c>
      <c r="KY131" s="2808">
        <f t="shared" si="1024"/>
        <v>0</v>
      </c>
      <c r="KZ131" s="2967">
        <f t="shared" si="1348"/>
        <v>0</v>
      </c>
      <c r="LA131" s="2807" t="str">
        <f t="shared" si="1025"/>
        <v>-</v>
      </c>
      <c r="LB131" s="2808">
        <f t="shared" si="1026"/>
        <v>0</v>
      </c>
      <c r="LC131" s="2957">
        <f t="shared" si="1039"/>
        <v>0</v>
      </c>
      <c r="LD131" s="1622">
        <v>0</v>
      </c>
      <c r="LE131" s="1623">
        <v>0</v>
      </c>
      <c r="LF131" s="2722">
        <v>0</v>
      </c>
      <c r="LG131" s="1622">
        <v>0</v>
      </c>
      <c r="LH131" s="2712">
        <v>0</v>
      </c>
      <c r="LI131" s="1624">
        <v>0</v>
      </c>
      <c r="LJ131" s="1622"/>
      <c r="LK131" s="2712"/>
      <c r="LL131" s="2713"/>
      <c r="LM131" s="2806">
        <f t="shared" si="1040"/>
        <v>0</v>
      </c>
      <c r="LN131" s="2807" t="str">
        <f t="shared" si="1027"/>
        <v>-</v>
      </c>
      <c r="LO131" s="2808">
        <f t="shared" si="1028"/>
        <v>0</v>
      </c>
      <c r="LP131" s="2809">
        <f t="shared" si="1041"/>
        <v>0</v>
      </c>
      <c r="LQ131" s="2807" t="str">
        <f t="shared" si="1029"/>
        <v>-</v>
      </c>
      <c r="LR131" s="2808">
        <f t="shared" si="1042"/>
        <v>0</v>
      </c>
      <c r="LS131" s="2810">
        <f t="shared" si="1349"/>
        <v>0</v>
      </c>
      <c r="LT131" s="2840">
        <v>0</v>
      </c>
      <c r="LU131" s="1626">
        <v>0</v>
      </c>
      <c r="LV131" s="1627">
        <v>0</v>
      </c>
      <c r="LW131" s="1625">
        <v>0</v>
      </c>
      <c r="LX131" s="1626">
        <v>0</v>
      </c>
      <c r="LY131" s="1628">
        <v>0</v>
      </c>
      <c r="LZ131" s="1625"/>
      <c r="MA131" s="1626"/>
      <c r="MB131" s="1628"/>
      <c r="MC131" s="1625">
        <v>0</v>
      </c>
      <c r="MD131" s="1629">
        <v>0</v>
      </c>
      <c r="ME131" s="1628">
        <v>0</v>
      </c>
      <c r="MF131" s="1625"/>
      <c r="MG131" s="1626"/>
      <c r="MH131" s="1628"/>
      <c r="MI131" s="1625">
        <v>0</v>
      </c>
      <c r="MJ131" s="1629">
        <v>0</v>
      </c>
      <c r="MK131" s="1630"/>
      <c r="ML131" s="2867">
        <v>0</v>
      </c>
      <c r="MM131" s="2875"/>
      <c r="MN131" s="1631">
        <v>0</v>
      </c>
      <c r="MO131" s="2807" t="str">
        <f t="shared" si="1030"/>
        <v>-</v>
      </c>
      <c r="MP131" s="2808">
        <f t="shared" si="1031"/>
        <v>0</v>
      </c>
      <c r="MQ131" s="1632"/>
      <c r="MR131" s="3189"/>
      <c r="MS131" s="2807" t="str">
        <f t="shared" si="990"/>
        <v>-</v>
      </c>
      <c r="MT131" s="2808">
        <f t="shared" si="991"/>
        <v>0</v>
      </c>
      <c r="MU131" s="3152"/>
      <c r="MV131" s="3168"/>
      <c r="MW131" s="1633">
        <f t="shared" si="1350"/>
        <v>0</v>
      </c>
      <c r="MX131" s="1634">
        <v>0</v>
      </c>
      <c r="MY131" s="1635">
        <v>0</v>
      </c>
      <c r="MZ131" s="1636">
        <v>0</v>
      </c>
      <c r="NA131" s="1635">
        <v>0</v>
      </c>
      <c r="NB131" s="1636">
        <v>0</v>
      </c>
      <c r="NC131" s="1635">
        <v>0</v>
      </c>
      <c r="ND131" s="1636">
        <v>0</v>
      </c>
      <c r="NE131" s="1635">
        <v>0</v>
      </c>
      <c r="NF131" s="1636">
        <v>0</v>
      </c>
      <c r="NG131" s="1635">
        <v>0</v>
      </c>
      <c r="NH131" s="1635">
        <v>0</v>
      </c>
      <c r="NI131" s="1635">
        <v>0</v>
      </c>
      <c r="NJ131" s="1635">
        <v>0</v>
      </c>
      <c r="NK131" s="1635">
        <v>0</v>
      </c>
      <c r="NL131" s="1635">
        <v>0</v>
      </c>
      <c r="NM131" s="1635">
        <v>0</v>
      </c>
      <c r="NN131" s="1635">
        <v>0</v>
      </c>
      <c r="NO131" s="1635">
        <v>0</v>
      </c>
      <c r="NP131" s="1635">
        <v>0</v>
      </c>
      <c r="NQ131" s="1635">
        <v>0</v>
      </c>
      <c r="NR131" s="1637">
        <v>0</v>
      </c>
    </row>
    <row r="132" spans="1:382" s="91" customFormat="1" ht="20.100000000000001" customHeight="1">
      <c r="A132" s="782" t="s">
        <v>168</v>
      </c>
      <c r="B132" s="783"/>
      <c r="C132" s="783"/>
      <c r="D132" s="784" t="s">
        <v>569</v>
      </c>
      <c r="E132" s="785">
        <v>187</v>
      </c>
      <c r="F132" s="786">
        <v>194</v>
      </c>
      <c r="G132" s="867">
        <v>194</v>
      </c>
      <c r="H132" s="788">
        <f t="shared" si="969"/>
        <v>3.1003546030577246E-6</v>
      </c>
      <c r="I132" s="789">
        <f t="shared" si="970"/>
        <v>3.1789856333691762E-6</v>
      </c>
      <c r="J132" s="790">
        <f t="shared" si="971"/>
        <v>3.2010832465706395E-6</v>
      </c>
      <c r="K132" s="791">
        <f t="shared" si="1262"/>
        <v>2.5368756009224081E-6</v>
      </c>
      <c r="L132" s="792">
        <f t="shared" si="1263"/>
        <v>1.1370027034425818E-5</v>
      </c>
      <c r="M132" s="793">
        <f t="shared" si="1264"/>
        <v>3.5341714620955695E-6</v>
      </c>
      <c r="N132" s="794">
        <f t="shared" si="1351"/>
        <v>3.2989690721649484E-4</v>
      </c>
      <c r="O132" s="795">
        <f t="shared" ref="O132:O157" si="1358">AC132/$AC$10</f>
        <v>3.5236081747709656E-4</v>
      </c>
      <c r="P132" s="796">
        <f t="shared" ref="P132:P157" si="1359">AF132/$AF$10</f>
        <v>3.5997120230381568E-4</v>
      </c>
      <c r="Q132" s="797">
        <f t="shared" ref="Q132:Q157" si="1360">AH132/$AH$10</f>
        <v>2.9507229271171436E-4</v>
      </c>
      <c r="R132" s="796">
        <f t="shared" ref="R132:R157" si="1361">AJ132/$AJ$10</f>
        <v>1.3286999182338512E-3</v>
      </c>
      <c r="S132" s="798">
        <f t="shared" ref="S132:S157" si="1362">AL132/$AL$10</f>
        <v>4.190236748376283E-4</v>
      </c>
      <c r="T132" s="794" t="s">
        <v>368</v>
      </c>
      <c r="U132" s="795" t="s">
        <v>368</v>
      </c>
      <c r="V132" s="790" t="s">
        <v>368</v>
      </c>
      <c r="W132" s="799" t="s">
        <v>368</v>
      </c>
      <c r="X132" s="790" t="s">
        <v>368</v>
      </c>
      <c r="Y132" s="800" t="s">
        <v>368</v>
      </c>
      <c r="Z132" s="2045">
        <f t="shared" si="1032"/>
        <v>4</v>
      </c>
      <c r="AA132" s="2194">
        <f t="shared" si="1061"/>
        <v>0</v>
      </c>
      <c r="AB132" s="2195">
        <f t="shared" si="972"/>
        <v>0</v>
      </c>
      <c r="AC132" s="2034">
        <f t="shared" si="1261"/>
        <v>4</v>
      </c>
      <c r="AD132" s="801">
        <f t="shared" si="1062"/>
        <v>0</v>
      </c>
      <c r="AE132" s="2018">
        <f t="shared" si="973"/>
        <v>0</v>
      </c>
      <c r="AF132" s="802" t="s">
        <v>136</v>
      </c>
      <c r="AG132" s="801">
        <f t="shared" si="974"/>
        <v>0.33333333333333326</v>
      </c>
      <c r="AH132" s="2054">
        <v>3</v>
      </c>
      <c r="AI132" s="801">
        <f t="shared" si="975"/>
        <v>-0.76923076923076916</v>
      </c>
      <c r="AJ132" s="803">
        <v>13</v>
      </c>
      <c r="AK132" s="2664">
        <f t="shared" si="992"/>
        <v>2.25</v>
      </c>
      <c r="AL132" s="2054">
        <v>4</v>
      </c>
      <c r="AM132" s="805">
        <f t="shared" si="993"/>
        <v>0.33333333333333326</v>
      </c>
      <c r="AN132" s="2069">
        <v>3</v>
      </c>
      <c r="AO132" s="801">
        <f t="shared" si="976"/>
        <v>0</v>
      </c>
      <c r="AP132" s="2054">
        <v>3</v>
      </c>
      <c r="AQ132" s="805">
        <f t="shared" si="977"/>
        <v>0</v>
      </c>
      <c r="AR132" s="2069">
        <v>3</v>
      </c>
      <c r="AS132" s="801">
        <f t="shared" si="978"/>
        <v>-0.625</v>
      </c>
      <c r="AT132" s="2054">
        <v>8</v>
      </c>
      <c r="AU132" s="805">
        <f t="shared" si="979"/>
        <v>0.14285714285714279</v>
      </c>
      <c r="AV132" s="2069">
        <v>7</v>
      </c>
      <c r="AW132" s="801">
        <f t="shared" si="980"/>
        <v>0.39999999999999991</v>
      </c>
      <c r="AX132" s="2054">
        <v>5</v>
      </c>
      <c r="AY132" s="805">
        <f t="shared" si="994"/>
        <v>-0.5</v>
      </c>
      <c r="AZ132" s="2083">
        <v>10</v>
      </c>
      <c r="BA132" s="2094">
        <f t="shared" si="1033"/>
        <v>2</v>
      </c>
      <c r="BB132" s="2104">
        <f t="shared" si="1280"/>
        <v>2</v>
      </c>
      <c r="BC132" s="2113">
        <v>2</v>
      </c>
      <c r="BD132" s="806">
        <f t="shared" si="1281"/>
        <v>2</v>
      </c>
      <c r="BE132" s="807">
        <f t="shared" si="1282"/>
        <v>2</v>
      </c>
      <c r="BF132" s="2137">
        <v>2</v>
      </c>
      <c r="BG132" s="2147">
        <f t="shared" si="1283"/>
        <v>3</v>
      </c>
      <c r="BH132" s="806">
        <f t="shared" si="1284"/>
        <v>1</v>
      </c>
      <c r="BI132" s="806">
        <f t="shared" si="1285"/>
        <v>2</v>
      </c>
      <c r="BJ132" s="806">
        <f t="shared" si="1286"/>
        <v>1</v>
      </c>
      <c r="BK132" s="806">
        <f t="shared" si="1287"/>
        <v>1</v>
      </c>
      <c r="BL132" s="808">
        <f t="shared" si="1288"/>
        <v>0</v>
      </c>
      <c r="BM132" s="2127">
        <f t="shared" si="1034"/>
        <v>4</v>
      </c>
      <c r="BN132" s="3276" t="s">
        <v>367</v>
      </c>
      <c r="BO132" s="881" t="s">
        <v>367</v>
      </c>
      <c r="BP132" s="811">
        <f t="shared" si="1059"/>
        <v>0</v>
      </c>
      <c r="BQ132" s="2166" t="str">
        <f t="shared" si="981"/>
        <v>-</v>
      </c>
      <c r="BR132" s="2167">
        <f t="shared" si="1035"/>
        <v>0</v>
      </c>
      <c r="BS132" s="813">
        <f t="shared" si="995"/>
        <v>0</v>
      </c>
      <c r="BT132" s="812" t="str">
        <f t="shared" si="996"/>
        <v>-</v>
      </c>
      <c r="BU132" s="814">
        <v>0</v>
      </c>
      <c r="BV132" s="812" t="str">
        <f t="shared" si="997"/>
        <v>-</v>
      </c>
      <c r="BW132" s="814">
        <v>0</v>
      </c>
      <c r="BX132" s="812" t="str">
        <f t="shared" si="998"/>
        <v>-</v>
      </c>
      <c r="BY132" s="815">
        <v>0</v>
      </c>
      <c r="BZ132" s="816">
        <f t="shared" si="1036"/>
        <v>0</v>
      </c>
      <c r="CA132" s="817">
        <v>0</v>
      </c>
      <c r="CB132" s="883">
        <v>0</v>
      </c>
      <c r="CC132" s="819">
        <f t="shared" si="1037"/>
        <v>0</v>
      </c>
      <c r="CD132" s="820">
        <v>0</v>
      </c>
      <c r="CE132" s="883">
        <v>0</v>
      </c>
      <c r="CF132" s="821">
        <f t="shared" si="1260"/>
        <v>0</v>
      </c>
      <c r="CG132" s="822">
        <v>0</v>
      </c>
      <c r="CH132" s="823">
        <v>0</v>
      </c>
      <c r="CI132" s="821">
        <f t="shared" si="1060"/>
        <v>0</v>
      </c>
      <c r="CJ132" s="823">
        <v>0</v>
      </c>
      <c r="CK132" s="824">
        <v>0</v>
      </c>
      <c r="CL132" s="825">
        <f t="shared" si="800"/>
        <v>4</v>
      </c>
      <c r="CM132" s="826">
        <f t="shared" si="999"/>
        <v>0</v>
      </c>
      <c r="CN132" s="2008">
        <f t="shared" si="1000"/>
        <v>0</v>
      </c>
      <c r="CO132" s="827">
        <f t="shared" si="1001"/>
        <v>4</v>
      </c>
      <c r="CP132" s="828">
        <f t="shared" si="1002"/>
        <v>0</v>
      </c>
      <c r="CQ132" s="829">
        <v>4</v>
      </c>
      <c r="CR132" s="830">
        <f t="shared" si="1003"/>
        <v>0.33333333333333326</v>
      </c>
      <c r="CS132" s="829">
        <v>3</v>
      </c>
      <c r="CT132" s="830">
        <f t="shared" si="1003"/>
        <v>-0.76923076923076916</v>
      </c>
      <c r="CU132" s="831">
        <v>13</v>
      </c>
      <c r="CV132" s="832">
        <f t="shared" si="1289"/>
        <v>2</v>
      </c>
      <c r="CW132" s="833">
        <f t="shared" si="1290"/>
        <v>2</v>
      </c>
      <c r="CX132" s="884">
        <v>2733</v>
      </c>
      <c r="CY132" s="835">
        <f t="shared" si="1291"/>
        <v>2</v>
      </c>
      <c r="CZ132" s="836">
        <f t="shared" si="1292"/>
        <v>2</v>
      </c>
      <c r="DA132" s="885">
        <v>2</v>
      </c>
      <c r="DB132" s="821">
        <f t="shared" si="1293"/>
        <v>3</v>
      </c>
      <c r="DC132" s="821">
        <f t="shared" si="1294"/>
        <v>1</v>
      </c>
      <c r="DD132" s="838">
        <f t="shared" si="1295"/>
        <v>2</v>
      </c>
      <c r="DE132" s="821">
        <f t="shared" si="1296"/>
        <v>1</v>
      </c>
      <c r="DF132" s="838">
        <f t="shared" si="1297"/>
        <v>1</v>
      </c>
      <c r="DG132" s="1142">
        <f t="shared" si="1298"/>
        <v>0</v>
      </c>
      <c r="DH132" s="1148">
        <f t="shared" si="1299"/>
        <v>0</v>
      </c>
      <c r="DI132" s="833">
        <f t="shared" si="1004"/>
        <v>0</v>
      </c>
      <c r="DJ132" s="841">
        <f t="shared" si="1005"/>
        <v>0</v>
      </c>
      <c r="DK132" s="840">
        <f t="shared" si="1300"/>
        <v>0</v>
      </c>
      <c r="DL132" s="840">
        <f t="shared" si="1301"/>
        <v>0</v>
      </c>
      <c r="DM132" s="840">
        <f t="shared" si="1302"/>
        <v>0</v>
      </c>
      <c r="DN132" s="833">
        <f t="shared" si="1303"/>
        <v>0</v>
      </c>
      <c r="DO132" s="842">
        <v>0</v>
      </c>
      <c r="DP132" s="843">
        <f t="shared" si="1304"/>
        <v>0</v>
      </c>
      <c r="DQ132" s="833">
        <f t="shared" si="1305"/>
        <v>0</v>
      </c>
      <c r="DR132" s="886">
        <v>0</v>
      </c>
      <c r="DS132" s="887">
        <v>0</v>
      </c>
      <c r="DT132" s="888">
        <v>0</v>
      </c>
      <c r="DU132" s="889">
        <v>0</v>
      </c>
      <c r="DV132" s="848">
        <v>0</v>
      </c>
      <c r="DW132" s="807">
        <v>0</v>
      </c>
      <c r="DX132" s="890">
        <v>0</v>
      </c>
      <c r="DY132" s="848">
        <v>0</v>
      </c>
      <c r="DZ132" s="807">
        <v>0</v>
      </c>
      <c r="EA132" s="891">
        <v>0</v>
      </c>
      <c r="EB132" s="851">
        <v>0</v>
      </c>
      <c r="EC132" s="807">
        <v>0</v>
      </c>
      <c r="ED132" s="892">
        <v>0</v>
      </c>
      <c r="EE132" s="853">
        <f t="shared" si="1006"/>
        <v>0</v>
      </c>
      <c r="EF132" s="854">
        <f t="shared" si="1007"/>
        <v>0</v>
      </c>
      <c r="EG132" s="855">
        <f t="shared" si="1008"/>
        <v>0</v>
      </c>
      <c r="EH132" s="835">
        <f t="shared" si="1306"/>
        <v>0</v>
      </c>
      <c r="EI132" s="853">
        <f t="shared" si="1307"/>
        <v>0</v>
      </c>
      <c r="EJ132" s="835">
        <f t="shared" si="1308"/>
        <v>0</v>
      </c>
      <c r="EK132" s="855">
        <f t="shared" si="1309"/>
        <v>0</v>
      </c>
      <c r="EL132" s="886">
        <v>0</v>
      </c>
      <c r="EM132" s="835">
        <f t="shared" si="1310"/>
        <v>0</v>
      </c>
      <c r="EN132" s="854">
        <f t="shared" si="1311"/>
        <v>0</v>
      </c>
      <c r="EO132" s="886">
        <v>0</v>
      </c>
      <c r="EP132" s="856">
        <v>0</v>
      </c>
      <c r="EQ132" s="807">
        <v>0</v>
      </c>
      <c r="ER132" s="884">
        <v>0</v>
      </c>
      <c r="ES132" s="857">
        <v>0</v>
      </c>
      <c r="ET132" s="858">
        <v>0</v>
      </c>
      <c r="EU132" s="886">
        <v>0</v>
      </c>
      <c r="EV132" s="856">
        <v>0</v>
      </c>
      <c r="EW132" s="807">
        <v>0</v>
      </c>
      <c r="EX132" s="891">
        <v>0</v>
      </c>
      <c r="EY132" s="851">
        <v>0</v>
      </c>
      <c r="EZ132" s="807">
        <v>0</v>
      </c>
      <c r="FA132" s="892">
        <v>0</v>
      </c>
      <c r="FB132" s="853">
        <f t="shared" si="1009"/>
        <v>0</v>
      </c>
      <c r="FC132" s="854">
        <f t="shared" si="1010"/>
        <v>0</v>
      </c>
      <c r="FD132" s="855">
        <f t="shared" si="1011"/>
        <v>0</v>
      </c>
      <c r="FE132" s="835">
        <f t="shared" si="1312"/>
        <v>0</v>
      </c>
      <c r="FF132" s="835">
        <f t="shared" si="1313"/>
        <v>0</v>
      </c>
      <c r="FG132" s="835">
        <f t="shared" si="1314"/>
        <v>0</v>
      </c>
      <c r="FH132" s="855">
        <f t="shared" si="1315"/>
        <v>0</v>
      </c>
      <c r="FI132" s="783">
        <v>0</v>
      </c>
      <c r="FJ132" s="860">
        <f t="shared" si="1316"/>
        <v>0</v>
      </c>
      <c r="FK132" s="854">
        <f t="shared" si="1317"/>
        <v>0</v>
      </c>
      <c r="FL132" s="893">
        <v>0</v>
      </c>
      <c r="FM132" s="856">
        <v>0</v>
      </c>
      <c r="FN132" s="807">
        <v>0</v>
      </c>
      <c r="FO132" s="884">
        <v>0</v>
      </c>
      <c r="FP132" s="848">
        <v>0</v>
      </c>
      <c r="FQ132" s="807">
        <v>0</v>
      </c>
      <c r="FR132" s="884">
        <v>0</v>
      </c>
      <c r="FS132" s="848">
        <v>0</v>
      </c>
      <c r="FT132" s="807">
        <v>0</v>
      </c>
      <c r="FU132" s="891">
        <v>0</v>
      </c>
      <c r="FV132" s="851">
        <v>0</v>
      </c>
      <c r="FW132" s="807">
        <v>0</v>
      </c>
      <c r="FX132" s="892">
        <v>0</v>
      </c>
      <c r="FY132" s="853">
        <f t="shared" si="1012"/>
        <v>0</v>
      </c>
      <c r="FZ132" s="854">
        <f t="shared" si="1013"/>
        <v>0</v>
      </c>
      <c r="GA132" s="855">
        <f t="shared" si="1014"/>
        <v>0</v>
      </c>
      <c r="GB132" s="835">
        <f t="shared" si="1318"/>
        <v>0</v>
      </c>
      <c r="GC132" s="835">
        <f t="shared" si="1319"/>
        <v>0</v>
      </c>
      <c r="GD132" s="835">
        <f t="shared" si="1320"/>
        <v>0</v>
      </c>
      <c r="GE132" s="855">
        <f t="shared" si="1321"/>
        <v>0</v>
      </c>
      <c r="GF132" s="886">
        <v>0</v>
      </c>
      <c r="GG132" s="862">
        <f t="shared" si="1322"/>
        <v>0</v>
      </c>
      <c r="GH132" s="854">
        <f t="shared" si="1323"/>
        <v>0</v>
      </c>
      <c r="GI132" s="893">
        <v>0</v>
      </c>
      <c r="GJ132" s="856">
        <v>0</v>
      </c>
      <c r="GK132" s="807">
        <v>0</v>
      </c>
      <c r="GL132" s="884">
        <v>0</v>
      </c>
      <c r="GM132" s="848">
        <v>0</v>
      </c>
      <c r="GN132" s="807">
        <v>0</v>
      </c>
      <c r="GO132" s="890">
        <v>0</v>
      </c>
      <c r="GP132" s="848">
        <v>0</v>
      </c>
      <c r="GQ132" s="807">
        <v>0</v>
      </c>
      <c r="GR132" s="885">
        <v>0</v>
      </c>
      <c r="GS132" s="856">
        <v>0</v>
      </c>
      <c r="GT132" s="807">
        <v>0</v>
      </c>
      <c r="GU132" s="892">
        <v>0</v>
      </c>
      <c r="GV132" s="853">
        <f t="shared" si="1015"/>
        <v>2</v>
      </c>
      <c r="GW132" s="854">
        <f t="shared" si="1016"/>
        <v>2</v>
      </c>
      <c r="GX132" s="855">
        <f t="shared" si="1017"/>
        <v>2</v>
      </c>
      <c r="GY132" s="835">
        <f t="shared" si="1324"/>
        <v>2</v>
      </c>
      <c r="GZ132" s="835">
        <f t="shared" si="1325"/>
        <v>0</v>
      </c>
      <c r="HA132" s="835">
        <f t="shared" si="1326"/>
        <v>1</v>
      </c>
      <c r="HB132" s="855">
        <f t="shared" si="1327"/>
        <v>1</v>
      </c>
      <c r="HC132" s="783">
        <f t="shared" si="1018"/>
        <v>1</v>
      </c>
      <c r="HD132" s="835">
        <f t="shared" si="1328"/>
        <v>1</v>
      </c>
      <c r="HE132" s="855">
        <f t="shared" si="1329"/>
        <v>1</v>
      </c>
      <c r="HF132" s="893">
        <f t="shared" si="1127"/>
        <v>1</v>
      </c>
      <c r="HG132" s="856">
        <v>1</v>
      </c>
      <c r="HH132" s="807">
        <v>1</v>
      </c>
      <c r="HI132" s="884">
        <v>1</v>
      </c>
      <c r="HJ132" s="848">
        <v>0</v>
      </c>
      <c r="HK132" s="807">
        <v>0</v>
      </c>
      <c r="HL132" s="884">
        <v>0</v>
      </c>
      <c r="HM132" s="848">
        <v>1</v>
      </c>
      <c r="HN132" s="807">
        <v>1</v>
      </c>
      <c r="HO132" s="891">
        <v>1</v>
      </c>
      <c r="HP132" s="856">
        <v>0</v>
      </c>
      <c r="HQ132" s="807">
        <v>0</v>
      </c>
      <c r="HR132" s="885">
        <v>0</v>
      </c>
      <c r="HS132" s="863">
        <f t="shared" si="1330"/>
        <v>2</v>
      </c>
      <c r="HT132" s="854">
        <f t="shared" si="1331"/>
        <v>2</v>
      </c>
      <c r="HU132" s="836">
        <f t="shared" si="1332"/>
        <v>2</v>
      </c>
      <c r="HV132" s="835">
        <f t="shared" si="1333"/>
        <v>0</v>
      </c>
      <c r="HW132" s="864">
        <f t="shared" si="1334"/>
        <v>2</v>
      </c>
      <c r="HX132" s="835">
        <f t="shared" si="1335"/>
        <v>2</v>
      </c>
      <c r="HY132" s="836">
        <f t="shared" si="1336"/>
        <v>2</v>
      </c>
      <c r="HZ132" s="884">
        <v>2</v>
      </c>
      <c r="IA132" s="835">
        <f t="shared" si="1337"/>
        <v>0</v>
      </c>
      <c r="IB132" s="836">
        <f t="shared" si="1337"/>
        <v>0</v>
      </c>
      <c r="IC132" s="891">
        <v>0</v>
      </c>
      <c r="ID132" s="856">
        <v>0</v>
      </c>
      <c r="IE132" s="807">
        <v>0</v>
      </c>
      <c r="IF132" s="884">
        <v>0</v>
      </c>
      <c r="IG132" s="848">
        <v>2</v>
      </c>
      <c r="IH132" s="807">
        <v>2</v>
      </c>
      <c r="II132" s="884">
        <v>2</v>
      </c>
      <c r="IJ132" s="848">
        <v>0</v>
      </c>
      <c r="IK132" s="807">
        <v>0</v>
      </c>
      <c r="IL132" s="892">
        <v>0</v>
      </c>
      <c r="IM132" s="848">
        <v>0</v>
      </c>
      <c r="IN132" s="807">
        <v>0</v>
      </c>
      <c r="IO132" s="894">
        <v>0</v>
      </c>
      <c r="IP132" s="1945">
        <f t="shared" si="1338"/>
        <v>4</v>
      </c>
      <c r="IQ132" s="3236">
        <f t="shared" si="1339"/>
        <v>1</v>
      </c>
      <c r="IR132" s="3237">
        <v>0</v>
      </c>
      <c r="IS132" s="3238">
        <v>1</v>
      </c>
      <c r="IT132" s="3236">
        <f t="shared" si="1340"/>
        <v>1</v>
      </c>
      <c r="IU132" s="3237">
        <v>1</v>
      </c>
      <c r="IV132" s="3238">
        <v>0</v>
      </c>
      <c r="IW132" s="3236">
        <f t="shared" si="1341"/>
        <v>0</v>
      </c>
      <c r="IX132" s="3237">
        <v>0</v>
      </c>
      <c r="IY132" s="3238">
        <v>0</v>
      </c>
      <c r="IZ132" s="3236">
        <f t="shared" si="1342"/>
        <v>1</v>
      </c>
      <c r="JA132" s="3237">
        <v>0</v>
      </c>
      <c r="JB132" s="3238">
        <v>1</v>
      </c>
      <c r="JC132" s="3236">
        <f t="shared" si="1343"/>
        <v>0</v>
      </c>
      <c r="JD132" s="3237">
        <v>0</v>
      </c>
      <c r="JE132" s="3238">
        <v>0</v>
      </c>
      <c r="JF132" s="3236">
        <f t="shared" si="1344"/>
        <v>1</v>
      </c>
      <c r="JG132" s="3237">
        <v>1</v>
      </c>
      <c r="JH132" s="3239">
        <v>0</v>
      </c>
      <c r="JI132" s="78"/>
      <c r="JJ132" s="1092">
        <v>165</v>
      </c>
      <c r="JK132" s="1093">
        <v>169</v>
      </c>
      <c r="JL132" s="1094">
        <v>174</v>
      </c>
      <c r="JM132" s="1053">
        <f t="shared" si="982"/>
        <v>0</v>
      </c>
      <c r="JN132" s="1054">
        <f t="shared" si="983"/>
        <v>0</v>
      </c>
      <c r="JO132" s="1055">
        <f t="shared" si="984"/>
        <v>0</v>
      </c>
      <c r="JP132" s="1056">
        <f t="shared" si="985"/>
        <v>0</v>
      </c>
      <c r="JQ132" s="1057">
        <f t="shared" si="986"/>
        <v>3.4884532198423216E-5</v>
      </c>
      <c r="JR132" s="1056">
        <f t="shared" si="987"/>
        <v>0</v>
      </c>
      <c r="JS132" s="1058">
        <f t="shared" si="1352"/>
        <v>0</v>
      </c>
      <c r="JT132" s="1059">
        <f t="shared" si="1353"/>
        <v>0</v>
      </c>
      <c r="JU132" s="1060">
        <f t="shared" si="1354"/>
        <v>0</v>
      </c>
      <c r="JV132" s="1061">
        <f t="shared" si="1355"/>
        <v>0</v>
      </c>
      <c r="JW132" s="1060">
        <f t="shared" si="1356"/>
        <v>3.4364261168384879E-3</v>
      </c>
      <c r="JX132" s="1062">
        <f t="shared" si="1357"/>
        <v>0</v>
      </c>
      <c r="JY132" s="1058" t="s">
        <v>368</v>
      </c>
      <c r="JZ132" s="1059" t="s">
        <v>368</v>
      </c>
      <c r="KA132" s="1057" t="s">
        <v>368</v>
      </c>
      <c r="KB132" s="1056" t="s">
        <v>368</v>
      </c>
      <c r="KC132" s="1057" t="s">
        <v>368</v>
      </c>
      <c r="KD132" s="1063" t="s">
        <v>368</v>
      </c>
      <c r="KE132" s="1064">
        <f t="shared" si="1345"/>
        <v>0</v>
      </c>
      <c r="KF132" s="1065"/>
      <c r="KG132" s="1112" t="str">
        <f t="shared" si="988"/>
        <v>-</v>
      </c>
      <c r="KH132" s="3305">
        <f t="shared" si="989"/>
        <v>0</v>
      </c>
      <c r="KI132" s="1067">
        <f t="shared" si="1346"/>
        <v>0</v>
      </c>
      <c r="KJ132" s="1068"/>
      <c r="KK132" s="1113" t="str">
        <f t="shared" si="1019"/>
        <v>-</v>
      </c>
      <c r="KL132" s="1070" t="s">
        <v>11</v>
      </c>
      <c r="KM132" s="1071"/>
      <c r="KN132" s="1072" t="str">
        <f t="shared" si="1020"/>
        <v>-</v>
      </c>
      <c r="KO132" s="1073">
        <v>0</v>
      </c>
      <c r="KP132" s="1071"/>
      <c r="KQ132" s="1074" t="str">
        <f t="shared" si="1021"/>
        <v>-</v>
      </c>
      <c r="KR132" s="1073">
        <v>2</v>
      </c>
      <c r="KS132" s="1071"/>
      <c r="KT132" s="1074" t="str">
        <f t="shared" si="1022"/>
        <v>-</v>
      </c>
      <c r="KU132" s="1073">
        <v>0</v>
      </c>
      <c r="KV132" s="1075"/>
      <c r="KW132" s="2779">
        <f t="shared" si="1347"/>
        <v>0</v>
      </c>
      <c r="KX132" s="2786" t="str">
        <f t="shared" si="1023"/>
        <v>-</v>
      </c>
      <c r="KY132" s="2787">
        <f t="shared" si="1024"/>
        <v>0</v>
      </c>
      <c r="KZ132" s="2703">
        <f t="shared" si="1348"/>
        <v>0</v>
      </c>
      <c r="LA132" s="2786" t="str">
        <f t="shared" si="1025"/>
        <v>-</v>
      </c>
      <c r="LB132" s="2787">
        <f t="shared" si="1026"/>
        <v>0</v>
      </c>
      <c r="LC132" s="2952">
        <f t="shared" si="1039"/>
        <v>0</v>
      </c>
      <c r="LD132" s="1077">
        <v>0</v>
      </c>
      <c r="LE132" s="1078">
        <v>0</v>
      </c>
      <c r="LF132" s="2718">
        <v>0</v>
      </c>
      <c r="LG132" s="1077">
        <v>0</v>
      </c>
      <c r="LH132" s="2703">
        <v>0</v>
      </c>
      <c r="LI132" s="1079">
        <v>0</v>
      </c>
      <c r="LJ132" s="1077"/>
      <c r="LK132" s="2703"/>
      <c r="LL132" s="2704"/>
      <c r="LM132" s="2779">
        <f t="shared" si="1040"/>
        <v>0</v>
      </c>
      <c r="LN132" s="2786" t="str">
        <f t="shared" si="1027"/>
        <v>-</v>
      </c>
      <c r="LO132" s="2787">
        <f t="shared" si="1028"/>
        <v>0</v>
      </c>
      <c r="LP132" s="2782">
        <f t="shared" si="1041"/>
        <v>0</v>
      </c>
      <c r="LQ132" s="2786" t="str">
        <f t="shared" si="1029"/>
        <v>-</v>
      </c>
      <c r="LR132" s="2787">
        <f t="shared" si="1042"/>
        <v>0</v>
      </c>
      <c r="LS132" s="2783">
        <f t="shared" si="1349"/>
        <v>0</v>
      </c>
      <c r="LT132" s="2837">
        <v>0</v>
      </c>
      <c r="LU132" s="1081">
        <v>0</v>
      </c>
      <c r="LV132" s="1084">
        <v>0</v>
      </c>
      <c r="LW132" s="1080">
        <v>0</v>
      </c>
      <c r="LX132" s="1081">
        <v>0</v>
      </c>
      <c r="LY132" s="1082">
        <v>0</v>
      </c>
      <c r="LZ132" s="1080"/>
      <c r="MA132" s="1081"/>
      <c r="MB132" s="1083"/>
      <c r="MC132" s="1080">
        <v>0</v>
      </c>
      <c r="MD132" s="1085">
        <v>0</v>
      </c>
      <c r="ME132" s="1086">
        <v>0</v>
      </c>
      <c r="MF132" s="1080"/>
      <c r="MG132" s="1081"/>
      <c r="MH132" s="1083"/>
      <c r="MI132" s="1080">
        <v>0</v>
      </c>
      <c r="MJ132" s="1085">
        <v>0</v>
      </c>
      <c r="MK132" s="1087"/>
      <c r="ML132" s="2863">
        <v>0</v>
      </c>
      <c r="MM132" s="2871"/>
      <c r="MN132" s="1088">
        <v>0</v>
      </c>
      <c r="MO132" s="2786" t="str">
        <f t="shared" si="1030"/>
        <v>-</v>
      </c>
      <c r="MP132" s="2787">
        <f t="shared" si="1031"/>
        <v>0</v>
      </c>
      <c r="MQ132" s="1085"/>
      <c r="MR132" s="3185"/>
      <c r="MS132" s="2786" t="str">
        <f t="shared" si="990"/>
        <v>-</v>
      </c>
      <c r="MT132" s="2787">
        <f t="shared" si="991"/>
        <v>0</v>
      </c>
      <c r="MU132" s="3147"/>
      <c r="MV132" s="3164"/>
      <c r="MW132" s="1089">
        <f t="shared" si="1350"/>
        <v>0</v>
      </c>
      <c r="MX132" s="1120">
        <v>0</v>
      </c>
      <c r="MY132" s="1090">
        <v>0</v>
      </c>
      <c r="MZ132" s="1091">
        <v>0</v>
      </c>
      <c r="NA132" s="1090">
        <v>0</v>
      </c>
      <c r="NB132" s="1091">
        <v>0</v>
      </c>
      <c r="NC132" s="1090">
        <v>0</v>
      </c>
      <c r="ND132" s="1091">
        <v>0</v>
      </c>
      <c r="NE132" s="1090">
        <v>0</v>
      </c>
      <c r="NF132" s="1091">
        <v>0</v>
      </c>
      <c r="NG132" s="1090">
        <v>0</v>
      </c>
      <c r="NH132" s="1090">
        <v>0</v>
      </c>
      <c r="NI132" s="1090">
        <v>0</v>
      </c>
      <c r="NJ132" s="1090">
        <v>0</v>
      </c>
      <c r="NK132" s="1090">
        <v>0</v>
      </c>
      <c r="NL132" s="1090">
        <v>0</v>
      </c>
      <c r="NM132" s="1090">
        <v>0</v>
      </c>
      <c r="NN132" s="1090">
        <v>0</v>
      </c>
      <c r="NO132" s="1090">
        <v>0</v>
      </c>
      <c r="NP132" s="1090">
        <v>0</v>
      </c>
      <c r="NQ132" s="1090">
        <v>0</v>
      </c>
      <c r="NR132" s="1134">
        <v>0</v>
      </c>
    </row>
    <row r="133" spans="1:382" s="88" customFormat="1" ht="20.100000000000001" customHeight="1">
      <c r="A133" s="566" t="s">
        <v>365</v>
      </c>
      <c r="B133" s="567"/>
      <c r="C133" s="567"/>
      <c r="D133" s="568" t="s">
        <v>791</v>
      </c>
      <c r="E133" s="569">
        <v>177</v>
      </c>
      <c r="F133" s="570">
        <v>176</v>
      </c>
      <c r="G133" s="571">
        <v>169</v>
      </c>
      <c r="H133" s="572">
        <f t="shared" si="969"/>
        <v>5.4256205553510184E-6</v>
      </c>
      <c r="I133" s="573">
        <f t="shared" si="970"/>
        <v>7.1527176750806468E-6</v>
      </c>
      <c r="J133" s="574">
        <f t="shared" si="971"/>
        <v>1.0403520551354578E-5</v>
      </c>
      <c r="K133" s="575">
        <f t="shared" si="1262"/>
        <v>4.2281260015373467E-6</v>
      </c>
      <c r="L133" s="576">
        <f t="shared" si="1263"/>
        <v>4.3730873209330071E-6</v>
      </c>
      <c r="M133" s="577">
        <f t="shared" si="1264"/>
        <v>4.4177143276194615E-6</v>
      </c>
      <c r="N133" s="578">
        <f t="shared" si="1351"/>
        <v>5.77319587628866E-4</v>
      </c>
      <c r="O133" s="579">
        <f t="shared" si="1358"/>
        <v>7.9281183932346721E-4</v>
      </c>
      <c r="P133" s="580">
        <f t="shared" si="1359"/>
        <v>1.1699064074874011E-3</v>
      </c>
      <c r="Q133" s="581">
        <f t="shared" si="1360"/>
        <v>4.9178715451952395E-4</v>
      </c>
      <c r="R133" s="580">
        <f t="shared" si="1361"/>
        <v>5.1103843008994273E-4</v>
      </c>
      <c r="S133" s="582">
        <f t="shared" si="1362"/>
        <v>5.2377959354703546E-4</v>
      </c>
      <c r="T133" s="578" t="s">
        <v>368</v>
      </c>
      <c r="U133" s="579" t="s">
        <v>368</v>
      </c>
      <c r="V133" s="574" t="s">
        <v>368</v>
      </c>
      <c r="W133" s="583" t="s">
        <v>368</v>
      </c>
      <c r="X133" s="574" t="s">
        <v>368</v>
      </c>
      <c r="Y133" s="584" t="s">
        <v>368</v>
      </c>
      <c r="Z133" s="2043">
        <f t="shared" si="1032"/>
        <v>7</v>
      </c>
      <c r="AA133" s="2190">
        <f t="shared" si="1061"/>
        <v>-0.22222222222222221</v>
      </c>
      <c r="AB133" s="2191">
        <f t="shared" si="972"/>
        <v>-2</v>
      </c>
      <c r="AC133" s="2032">
        <f t="shared" si="1261"/>
        <v>9</v>
      </c>
      <c r="AD133" s="585">
        <f t="shared" si="1062"/>
        <v>-0.30769230769230771</v>
      </c>
      <c r="AE133" s="2025">
        <f t="shared" si="973"/>
        <v>-4</v>
      </c>
      <c r="AF133" s="586" t="s">
        <v>169</v>
      </c>
      <c r="AG133" s="2661">
        <f t="shared" si="974"/>
        <v>1.6</v>
      </c>
      <c r="AH133" s="2052">
        <v>5</v>
      </c>
      <c r="AI133" s="585">
        <f t="shared" si="975"/>
        <v>0</v>
      </c>
      <c r="AJ133" s="587">
        <v>5</v>
      </c>
      <c r="AK133" s="588">
        <f t="shared" si="992"/>
        <v>0</v>
      </c>
      <c r="AL133" s="2052">
        <v>5</v>
      </c>
      <c r="AM133" s="589">
        <f t="shared" si="993"/>
        <v>0</v>
      </c>
      <c r="AN133" s="2067">
        <v>5</v>
      </c>
      <c r="AO133" s="585">
        <f t="shared" si="976"/>
        <v>0</v>
      </c>
      <c r="AP133" s="2052">
        <v>5</v>
      </c>
      <c r="AQ133" s="589">
        <f t="shared" si="977"/>
        <v>-0.375</v>
      </c>
      <c r="AR133" s="2067">
        <v>8</v>
      </c>
      <c r="AS133" s="585">
        <f t="shared" si="978"/>
        <v>-0.19999999999999996</v>
      </c>
      <c r="AT133" s="2052">
        <v>10</v>
      </c>
      <c r="AU133" s="589">
        <f t="shared" si="979"/>
        <v>-0.2857142857142857</v>
      </c>
      <c r="AV133" s="2067">
        <v>14</v>
      </c>
      <c r="AW133" s="585">
        <f t="shared" si="980"/>
        <v>-0.125</v>
      </c>
      <c r="AX133" s="2052">
        <v>16</v>
      </c>
      <c r="AY133" s="589">
        <f t="shared" si="994"/>
        <v>-0.62790697674418605</v>
      </c>
      <c r="AZ133" s="2081">
        <v>43</v>
      </c>
      <c r="BA133" s="2092">
        <f t="shared" si="1033"/>
        <v>2</v>
      </c>
      <c r="BB133" s="2102">
        <f t="shared" si="1280"/>
        <v>3</v>
      </c>
      <c r="BC133" s="2111">
        <v>2</v>
      </c>
      <c r="BD133" s="590">
        <f t="shared" si="1281"/>
        <v>5</v>
      </c>
      <c r="BE133" s="591">
        <f t="shared" si="1282"/>
        <v>6</v>
      </c>
      <c r="BF133" s="2135">
        <v>11</v>
      </c>
      <c r="BG133" s="2145">
        <f t="shared" si="1283"/>
        <v>2</v>
      </c>
      <c r="BH133" s="593">
        <f t="shared" si="1284"/>
        <v>0</v>
      </c>
      <c r="BI133" s="593">
        <f t="shared" si="1285"/>
        <v>2</v>
      </c>
      <c r="BJ133" s="592">
        <f t="shared" si="1286"/>
        <v>5</v>
      </c>
      <c r="BK133" s="593">
        <f t="shared" si="1287"/>
        <v>2</v>
      </c>
      <c r="BL133" s="594">
        <f t="shared" si="1288"/>
        <v>3</v>
      </c>
      <c r="BM133" s="2125">
        <f t="shared" si="1034"/>
        <v>7</v>
      </c>
      <c r="BN133" s="3271" t="s">
        <v>367</v>
      </c>
      <c r="BO133" s="595" t="s">
        <v>367</v>
      </c>
      <c r="BP133" s="596">
        <f t="shared" si="1059"/>
        <v>0</v>
      </c>
      <c r="BQ133" s="2162" t="str">
        <f t="shared" si="981"/>
        <v>-</v>
      </c>
      <c r="BR133" s="2163">
        <f t="shared" si="1035"/>
        <v>0</v>
      </c>
      <c r="BS133" s="597">
        <f t="shared" si="995"/>
        <v>0</v>
      </c>
      <c r="BT133" s="598" t="str">
        <f t="shared" si="996"/>
        <v>-</v>
      </c>
      <c r="BU133" s="599">
        <v>0</v>
      </c>
      <c r="BV133" s="598" t="str">
        <f t="shared" si="997"/>
        <v>-</v>
      </c>
      <c r="BW133" s="599">
        <v>0</v>
      </c>
      <c r="BX133" s="598" t="str">
        <f t="shared" si="998"/>
        <v>-</v>
      </c>
      <c r="BY133" s="600">
        <v>0</v>
      </c>
      <c r="BZ133" s="601">
        <f t="shared" si="1036"/>
        <v>0</v>
      </c>
      <c r="CA133" s="602">
        <v>0</v>
      </c>
      <c r="CB133" s="603">
        <v>0</v>
      </c>
      <c r="CC133" s="604">
        <f t="shared" si="1037"/>
        <v>0</v>
      </c>
      <c r="CD133" s="605">
        <v>0</v>
      </c>
      <c r="CE133" s="603">
        <v>0</v>
      </c>
      <c r="CF133" s="606">
        <f t="shared" si="1260"/>
        <v>0</v>
      </c>
      <c r="CG133" s="607">
        <v>0</v>
      </c>
      <c r="CH133" s="608">
        <v>0</v>
      </c>
      <c r="CI133" s="606">
        <f t="shared" si="1060"/>
        <v>0</v>
      </c>
      <c r="CJ133" s="608">
        <v>0</v>
      </c>
      <c r="CK133" s="609">
        <v>0</v>
      </c>
      <c r="CL133" s="610">
        <f t="shared" si="800"/>
        <v>7</v>
      </c>
      <c r="CM133" s="611">
        <f t="shared" si="999"/>
        <v>-0.22222222222222221</v>
      </c>
      <c r="CN133" s="2006">
        <f t="shared" si="1000"/>
        <v>-2</v>
      </c>
      <c r="CO133" s="612">
        <f t="shared" si="1001"/>
        <v>9</v>
      </c>
      <c r="CP133" s="613">
        <f t="shared" si="1002"/>
        <v>-0.30769230769230771</v>
      </c>
      <c r="CQ133" s="614">
        <v>13</v>
      </c>
      <c r="CR133" s="615">
        <f t="shared" si="1003"/>
        <v>1.6</v>
      </c>
      <c r="CS133" s="614">
        <v>5</v>
      </c>
      <c r="CT133" s="615">
        <f t="shared" si="1003"/>
        <v>0</v>
      </c>
      <c r="CU133" s="616">
        <v>5</v>
      </c>
      <c r="CV133" s="617">
        <f t="shared" si="1289"/>
        <v>2</v>
      </c>
      <c r="CW133" s="618">
        <f t="shared" si="1290"/>
        <v>3</v>
      </c>
      <c r="CX133" s="619">
        <v>2734</v>
      </c>
      <c r="CY133" s="620">
        <f t="shared" si="1291"/>
        <v>5</v>
      </c>
      <c r="CZ133" s="621">
        <f t="shared" si="1292"/>
        <v>6</v>
      </c>
      <c r="DA133" s="622">
        <v>11</v>
      </c>
      <c r="DB133" s="606">
        <f t="shared" si="1293"/>
        <v>2</v>
      </c>
      <c r="DC133" s="623">
        <f t="shared" si="1294"/>
        <v>0</v>
      </c>
      <c r="DD133" s="624">
        <f t="shared" si="1295"/>
        <v>2</v>
      </c>
      <c r="DE133" s="606">
        <f t="shared" si="1296"/>
        <v>5</v>
      </c>
      <c r="DF133" s="624">
        <f t="shared" si="1297"/>
        <v>2</v>
      </c>
      <c r="DG133" s="1140">
        <f t="shared" si="1298"/>
        <v>3</v>
      </c>
      <c r="DH133" s="1146">
        <f t="shared" si="1299"/>
        <v>0</v>
      </c>
      <c r="DI133" s="625">
        <f t="shared" si="1004"/>
        <v>0</v>
      </c>
      <c r="DJ133" s="626">
        <f t="shared" si="1005"/>
        <v>0</v>
      </c>
      <c r="DK133" s="627">
        <f t="shared" si="1300"/>
        <v>0</v>
      </c>
      <c r="DL133" s="627">
        <f t="shared" si="1301"/>
        <v>0</v>
      </c>
      <c r="DM133" s="628">
        <f t="shared" si="1302"/>
        <v>0</v>
      </c>
      <c r="DN133" s="625">
        <f t="shared" si="1303"/>
        <v>0</v>
      </c>
      <c r="DO133" s="629">
        <v>0</v>
      </c>
      <c r="DP133" s="630">
        <f t="shared" si="1304"/>
        <v>0</v>
      </c>
      <c r="DQ133" s="625">
        <f t="shared" si="1305"/>
        <v>0</v>
      </c>
      <c r="DR133" s="631">
        <v>0</v>
      </c>
      <c r="DS133" s="632">
        <v>0</v>
      </c>
      <c r="DT133" s="633">
        <v>0</v>
      </c>
      <c r="DU133" s="634">
        <v>0</v>
      </c>
      <c r="DV133" s="635">
        <v>0</v>
      </c>
      <c r="DW133" s="636">
        <v>0</v>
      </c>
      <c r="DX133" s="637">
        <v>0</v>
      </c>
      <c r="DY133" s="635">
        <v>0</v>
      </c>
      <c r="DZ133" s="636">
        <v>0</v>
      </c>
      <c r="EA133" s="638">
        <v>0</v>
      </c>
      <c r="EB133" s="639">
        <v>0</v>
      </c>
      <c r="EC133" s="636">
        <v>0</v>
      </c>
      <c r="ED133" s="640">
        <v>0</v>
      </c>
      <c r="EE133" s="641">
        <f t="shared" si="1006"/>
        <v>0</v>
      </c>
      <c r="EF133" s="642">
        <f t="shared" si="1007"/>
        <v>0</v>
      </c>
      <c r="EG133" s="643">
        <f t="shared" si="1008"/>
        <v>0</v>
      </c>
      <c r="EH133" s="620">
        <f t="shared" si="1306"/>
        <v>0</v>
      </c>
      <c r="EI133" s="644">
        <f t="shared" si="1307"/>
        <v>0</v>
      </c>
      <c r="EJ133" s="645">
        <f t="shared" si="1308"/>
        <v>0</v>
      </c>
      <c r="EK133" s="643">
        <f t="shared" si="1309"/>
        <v>0</v>
      </c>
      <c r="EL133" s="646">
        <v>0</v>
      </c>
      <c r="EM133" s="645">
        <f t="shared" si="1310"/>
        <v>0</v>
      </c>
      <c r="EN133" s="642">
        <f t="shared" si="1311"/>
        <v>0</v>
      </c>
      <c r="EO133" s="646">
        <v>0</v>
      </c>
      <c r="EP133" s="647">
        <v>0</v>
      </c>
      <c r="EQ133" s="648">
        <v>0</v>
      </c>
      <c r="ER133" s="649">
        <v>0</v>
      </c>
      <c r="ES133" s="650">
        <v>0</v>
      </c>
      <c r="ET133" s="651">
        <v>0</v>
      </c>
      <c r="EU133" s="646">
        <v>0</v>
      </c>
      <c r="EV133" s="647">
        <v>0</v>
      </c>
      <c r="EW133" s="648">
        <v>0</v>
      </c>
      <c r="EX133" s="652">
        <v>0</v>
      </c>
      <c r="EY133" s="653">
        <v>0</v>
      </c>
      <c r="EZ133" s="648">
        <v>0</v>
      </c>
      <c r="FA133" s="654">
        <v>0</v>
      </c>
      <c r="FB133" s="641">
        <f t="shared" si="1009"/>
        <v>0</v>
      </c>
      <c r="FC133" s="655">
        <f t="shared" si="1010"/>
        <v>0</v>
      </c>
      <c r="FD133" s="656">
        <f t="shared" si="1011"/>
        <v>0</v>
      </c>
      <c r="FE133" s="657">
        <f t="shared" si="1312"/>
        <v>0</v>
      </c>
      <c r="FF133" s="657">
        <f t="shared" si="1313"/>
        <v>0</v>
      </c>
      <c r="FG133" s="645">
        <f t="shared" si="1314"/>
        <v>0</v>
      </c>
      <c r="FH133" s="656">
        <f t="shared" si="1315"/>
        <v>0</v>
      </c>
      <c r="FI133" s="658">
        <v>0</v>
      </c>
      <c r="FJ133" s="659">
        <f t="shared" si="1316"/>
        <v>0</v>
      </c>
      <c r="FK133" s="655">
        <f t="shared" si="1317"/>
        <v>0</v>
      </c>
      <c r="FL133" s="660">
        <v>0</v>
      </c>
      <c r="FM133" s="661">
        <v>0</v>
      </c>
      <c r="FN133" s="662">
        <v>0</v>
      </c>
      <c r="FO133" s="619">
        <v>0</v>
      </c>
      <c r="FP133" s="663">
        <v>0</v>
      </c>
      <c r="FQ133" s="662">
        <v>0</v>
      </c>
      <c r="FR133" s="619">
        <v>0</v>
      </c>
      <c r="FS133" s="663">
        <v>0</v>
      </c>
      <c r="FT133" s="662">
        <v>0</v>
      </c>
      <c r="FU133" s="664">
        <v>0</v>
      </c>
      <c r="FV133" s="665">
        <v>0</v>
      </c>
      <c r="FW133" s="662">
        <v>0</v>
      </c>
      <c r="FX133" s="666">
        <v>0</v>
      </c>
      <c r="FY133" s="641">
        <f t="shared" si="1012"/>
        <v>0</v>
      </c>
      <c r="FZ133" s="667">
        <f t="shared" si="1013"/>
        <v>0</v>
      </c>
      <c r="GA133" s="668">
        <f t="shared" si="1014"/>
        <v>0</v>
      </c>
      <c r="GB133" s="620">
        <f t="shared" si="1318"/>
        <v>0</v>
      </c>
      <c r="GC133" s="620">
        <f t="shared" si="1319"/>
        <v>0</v>
      </c>
      <c r="GD133" s="645">
        <f t="shared" si="1320"/>
        <v>0</v>
      </c>
      <c r="GE133" s="668">
        <f t="shared" si="1321"/>
        <v>0</v>
      </c>
      <c r="GF133" s="669">
        <v>0</v>
      </c>
      <c r="GG133" s="670">
        <f t="shared" si="1322"/>
        <v>0</v>
      </c>
      <c r="GH133" s="667">
        <f t="shared" si="1323"/>
        <v>0</v>
      </c>
      <c r="GI133" s="671">
        <v>0</v>
      </c>
      <c r="GJ133" s="672">
        <v>0</v>
      </c>
      <c r="GK133" s="673">
        <v>0</v>
      </c>
      <c r="GL133" s="674">
        <v>0</v>
      </c>
      <c r="GM133" s="675">
        <v>0</v>
      </c>
      <c r="GN133" s="673">
        <v>0</v>
      </c>
      <c r="GO133" s="676">
        <v>0</v>
      </c>
      <c r="GP133" s="675">
        <v>0</v>
      </c>
      <c r="GQ133" s="673">
        <v>0</v>
      </c>
      <c r="GR133" s="677">
        <v>0</v>
      </c>
      <c r="GS133" s="672">
        <v>0</v>
      </c>
      <c r="GT133" s="673">
        <v>0</v>
      </c>
      <c r="GU133" s="678">
        <v>0</v>
      </c>
      <c r="GV133" s="641">
        <f t="shared" si="1015"/>
        <v>0</v>
      </c>
      <c r="GW133" s="679">
        <f t="shared" si="1016"/>
        <v>0</v>
      </c>
      <c r="GX133" s="680">
        <f t="shared" si="1017"/>
        <v>0</v>
      </c>
      <c r="GY133" s="620">
        <f t="shared" si="1324"/>
        <v>0</v>
      </c>
      <c r="GZ133" s="620">
        <f t="shared" si="1325"/>
        <v>0</v>
      </c>
      <c r="HA133" s="645">
        <f t="shared" si="1326"/>
        <v>0</v>
      </c>
      <c r="HB133" s="680">
        <f t="shared" si="1327"/>
        <v>0</v>
      </c>
      <c r="HC133" s="681">
        <f t="shared" si="1018"/>
        <v>0</v>
      </c>
      <c r="HD133" s="645">
        <f t="shared" si="1328"/>
        <v>0</v>
      </c>
      <c r="HE133" s="680">
        <f t="shared" si="1329"/>
        <v>0</v>
      </c>
      <c r="HF133" s="682">
        <f t="shared" si="1127"/>
        <v>0</v>
      </c>
      <c r="HG133" s="683">
        <v>0</v>
      </c>
      <c r="HH133" s="591">
        <v>0</v>
      </c>
      <c r="HI133" s="684">
        <v>0</v>
      </c>
      <c r="HJ133" s="685">
        <v>0</v>
      </c>
      <c r="HK133" s="591">
        <v>0</v>
      </c>
      <c r="HL133" s="684">
        <v>0</v>
      </c>
      <c r="HM133" s="685">
        <v>0</v>
      </c>
      <c r="HN133" s="591">
        <v>0</v>
      </c>
      <c r="HO133" s="686">
        <v>0</v>
      </c>
      <c r="HP133" s="683">
        <v>0</v>
      </c>
      <c r="HQ133" s="591">
        <v>0</v>
      </c>
      <c r="HR133" s="687">
        <v>0</v>
      </c>
      <c r="HS133" s="688">
        <f t="shared" si="1330"/>
        <v>7</v>
      </c>
      <c r="HT133" s="689">
        <f t="shared" si="1331"/>
        <v>9</v>
      </c>
      <c r="HU133" s="690">
        <f t="shared" si="1332"/>
        <v>13</v>
      </c>
      <c r="HV133" s="620">
        <f t="shared" si="1333"/>
        <v>2</v>
      </c>
      <c r="HW133" s="691">
        <f t="shared" si="1334"/>
        <v>5</v>
      </c>
      <c r="HX133" s="645">
        <f t="shared" si="1335"/>
        <v>2</v>
      </c>
      <c r="HY133" s="690">
        <f t="shared" si="1336"/>
        <v>4</v>
      </c>
      <c r="HZ133" s="692">
        <v>11</v>
      </c>
      <c r="IA133" s="645">
        <f t="shared" si="1337"/>
        <v>5</v>
      </c>
      <c r="IB133" s="690">
        <f t="shared" si="1337"/>
        <v>5</v>
      </c>
      <c r="IC133" s="693">
        <v>2</v>
      </c>
      <c r="ID133" s="694">
        <v>0</v>
      </c>
      <c r="IE133" s="695">
        <v>0</v>
      </c>
      <c r="IF133" s="692">
        <v>2</v>
      </c>
      <c r="IG133" s="696">
        <v>2</v>
      </c>
      <c r="IH133" s="695">
        <v>4</v>
      </c>
      <c r="II133" s="692">
        <v>9</v>
      </c>
      <c r="IJ133" s="696">
        <v>2</v>
      </c>
      <c r="IK133" s="695">
        <v>3</v>
      </c>
      <c r="IL133" s="697">
        <v>0</v>
      </c>
      <c r="IM133" s="696">
        <v>3</v>
      </c>
      <c r="IN133" s="695">
        <v>2</v>
      </c>
      <c r="IO133" s="698">
        <v>2</v>
      </c>
      <c r="IP133" s="1943">
        <f t="shared" si="1338"/>
        <v>7</v>
      </c>
      <c r="IQ133" s="3216">
        <f t="shared" si="1339"/>
        <v>0</v>
      </c>
      <c r="IR133" s="3230">
        <v>0</v>
      </c>
      <c r="IS133" s="3231">
        <v>0</v>
      </c>
      <c r="IT133" s="3216">
        <f t="shared" si="1340"/>
        <v>0</v>
      </c>
      <c r="IU133" s="3230">
        <v>0</v>
      </c>
      <c r="IV133" s="3231">
        <v>0</v>
      </c>
      <c r="IW133" s="3216">
        <f t="shared" si="1341"/>
        <v>1</v>
      </c>
      <c r="IX133" s="3230">
        <v>0</v>
      </c>
      <c r="IY133" s="3231">
        <v>1</v>
      </c>
      <c r="IZ133" s="3216">
        <f t="shared" si="1342"/>
        <v>1</v>
      </c>
      <c r="JA133" s="3230">
        <v>0</v>
      </c>
      <c r="JB133" s="3231">
        <v>1</v>
      </c>
      <c r="JC133" s="3216">
        <f t="shared" si="1343"/>
        <v>1</v>
      </c>
      <c r="JD133" s="3230">
        <v>0</v>
      </c>
      <c r="JE133" s="3231">
        <v>1</v>
      </c>
      <c r="JF133" s="3216">
        <f t="shared" si="1344"/>
        <v>4</v>
      </c>
      <c r="JG133" s="3230">
        <v>2</v>
      </c>
      <c r="JH133" s="3232">
        <v>2</v>
      </c>
      <c r="JI133" s="87"/>
      <c r="JJ133" s="970">
        <v>165</v>
      </c>
      <c r="JK133" s="971">
        <v>170</v>
      </c>
      <c r="JL133" s="972">
        <v>175</v>
      </c>
      <c r="JM133" s="973">
        <f t="shared" si="982"/>
        <v>0</v>
      </c>
      <c r="JN133" s="974">
        <f t="shared" si="983"/>
        <v>0</v>
      </c>
      <c r="JO133" s="975">
        <f t="shared" si="984"/>
        <v>0</v>
      </c>
      <c r="JP133" s="976">
        <f t="shared" si="985"/>
        <v>0</v>
      </c>
      <c r="JQ133" s="977">
        <f t="shared" si="986"/>
        <v>0</v>
      </c>
      <c r="JR133" s="976">
        <f t="shared" si="987"/>
        <v>0</v>
      </c>
      <c r="JS133" s="978">
        <f t="shared" si="1352"/>
        <v>0</v>
      </c>
      <c r="JT133" s="979">
        <f t="shared" si="1353"/>
        <v>0</v>
      </c>
      <c r="JU133" s="980">
        <f t="shared" si="1354"/>
        <v>0</v>
      </c>
      <c r="JV133" s="981">
        <f t="shared" si="1355"/>
        <v>0</v>
      </c>
      <c r="JW133" s="980">
        <f t="shared" si="1356"/>
        <v>0</v>
      </c>
      <c r="JX133" s="982">
        <f t="shared" si="1357"/>
        <v>0</v>
      </c>
      <c r="JY133" s="978" t="s">
        <v>368</v>
      </c>
      <c r="JZ133" s="979" t="s">
        <v>368</v>
      </c>
      <c r="KA133" s="977" t="s">
        <v>368</v>
      </c>
      <c r="KB133" s="976" t="s">
        <v>368</v>
      </c>
      <c r="KC133" s="977" t="s">
        <v>368</v>
      </c>
      <c r="KD133" s="983" t="s">
        <v>368</v>
      </c>
      <c r="KE133" s="984">
        <f t="shared" si="1345"/>
        <v>0</v>
      </c>
      <c r="KF133" s="985"/>
      <c r="KG133" s="986" t="str">
        <f t="shared" si="988"/>
        <v>-</v>
      </c>
      <c r="KH133" s="3300">
        <f t="shared" si="989"/>
        <v>0</v>
      </c>
      <c r="KI133" s="987">
        <f t="shared" si="1346"/>
        <v>0</v>
      </c>
      <c r="KJ133" s="988"/>
      <c r="KK133" s="989" t="str">
        <f t="shared" si="1019"/>
        <v>-</v>
      </c>
      <c r="KL133" s="990" t="s">
        <v>11</v>
      </c>
      <c r="KM133" s="991"/>
      <c r="KN133" s="992" t="str">
        <f t="shared" si="1020"/>
        <v>-</v>
      </c>
      <c r="KO133" s="993">
        <v>0</v>
      </c>
      <c r="KP133" s="991"/>
      <c r="KQ133" s="994" t="str">
        <f t="shared" si="1021"/>
        <v>-</v>
      </c>
      <c r="KR133" s="993">
        <v>0</v>
      </c>
      <c r="KS133" s="991"/>
      <c r="KT133" s="994" t="str">
        <f t="shared" si="1022"/>
        <v>-</v>
      </c>
      <c r="KU133" s="993">
        <v>0</v>
      </c>
      <c r="KV133" s="995"/>
      <c r="KW133" s="2769">
        <f t="shared" si="1347"/>
        <v>0</v>
      </c>
      <c r="KX133" s="2770" t="str">
        <f t="shared" si="1023"/>
        <v>-</v>
      </c>
      <c r="KY133" s="2771">
        <f t="shared" si="1024"/>
        <v>0</v>
      </c>
      <c r="KZ133" s="2964">
        <f t="shared" si="1348"/>
        <v>0</v>
      </c>
      <c r="LA133" s="2770" t="str">
        <f t="shared" si="1025"/>
        <v>-</v>
      </c>
      <c r="LB133" s="2771">
        <f t="shared" si="1026"/>
        <v>0</v>
      </c>
      <c r="LC133" s="2950">
        <f t="shared" si="1039"/>
        <v>0</v>
      </c>
      <c r="LD133" s="996">
        <v>0</v>
      </c>
      <c r="LE133" s="997">
        <v>0</v>
      </c>
      <c r="LF133" s="2716">
        <v>0</v>
      </c>
      <c r="LG133" s="996">
        <v>0</v>
      </c>
      <c r="LH133" s="2699">
        <v>0</v>
      </c>
      <c r="LI133" s="998">
        <v>0</v>
      </c>
      <c r="LJ133" s="996"/>
      <c r="LK133" s="2699"/>
      <c r="LL133" s="2700"/>
      <c r="LM133" s="2769">
        <f t="shared" si="1040"/>
        <v>0</v>
      </c>
      <c r="LN133" s="2770" t="str">
        <f t="shared" si="1027"/>
        <v>-</v>
      </c>
      <c r="LO133" s="2771">
        <f t="shared" si="1028"/>
        <v>0</v>
      </c>
      <c r="LP133" s="2772">
        <f t="shared" si="1041"/>
        <v>0</v>
      </c>
      <c r="LQ133" s="2770" t="str">
        <f t="shared" si="1029"/>
        <v>-</v>
      </c>
      <c r="LR133" s="2771">
        <f t="shared" si="1042"/>
        <v>0</v>
      </c>
      <c r="LS133" s="2773">
        <f t="shared" si="1349"/>
        <v>0</v>
      </c>
      <c r="LT133" s="2835">
        <v>0</v>
      </c>
      <c r="LU133" s="1000">
        <v>0</v>
      </c>
      <c r="LV133" s="1001">
        <v>0</v>
      </c>
      <c r="LW133" s="999">
        <v>0</v>
      </c>
      <c r="LX133" s="1000">
        <v>0</v>
      </c>
      <c r="LY133" s="1002">
        <v>0</v>
      </c>
      <c r="LZ133" s="999"/>
      <c r="MA133" s="1000"/>
      <c r="MB133" s="1002"/>
      <c r="MC133" s="999">
        <v>0</v>
      </c>
      <c r="MD133" s="1003">
        <v>0</v>
      </c>
      <c r="ME133" s="1002">
        <v>0</v>
      </c>
      <c r="MF133" s="999"/>
      <c r="MG133" s="1000"/>
      <c r="MH133" s="1002"/>
      <c r="MI133" s="999">
        <v>0</v>
      </c>
      <c r="MJ133" s="1003">
        <v>0</v>
      </c>
      <c r="MK133" s="1004"/>
      <c r="ML133" s="2861">
        <v>0</v>
      </c>
      <c r="MM133" s="2869"/>
      <c r="MN133" s="1005">
        <v>0</v>
      </c>
      <c r="MO133" s="2770" t="str">
        <f t="shared" si="1030"/>
        <v>-</v>
      </c>
      <c r="MP133" s="2771">
        <f t="shared" si="1031"/>
        <v>0</v>
      </c>
      <c r="MQ133" s="1006"/>
      <c r="MR133" s="3183"/>
      <c r="MS133" s="2770" t="str">
        <f t="shared" si="990"/>
        <v>-</v>
      </c>
      <c r="MT133" s="2771">
        <f t="shared" si="991"/>
        <v>0</v>
      </c>
      <c r="MU133" s="3145"/>
      <c r="MV133" s="3162"/>
      <c r="MW133" s="1007">
        <f t="shared" si="1350"/>
        <v>0</v>
      </c>
      <c r="MX133" s="1130">
        <v>0</v>
      </c>
      <c r="MY133" s="1008">
        <v>0</v>
      </c>
      <c r="MZ133" s="1009">
        <v>0</v>
      </c>
      <c r="NA133" s="1008">
        <v>0</v>
      </c>
      <c r="NB133" s="1009">
        <v>0</v>
      </c>
      <c r="NC133" s="1008">
        <v>0</v>
      </c>
      <c r="ND133" s="1009">
        <v>0</v>
      </c>
      <c r="NE133" s="1008">
        <v>0</v>
      </c>
      <c r="NF133" s="1009">
        <v>0</v>
      </c>
      <c r="NG133" s="1008">
        <v>0</v>
      </c>
      <c r="NH133" s="1008">
        <v>0</v>
      </c>
      <c r="NI133" s="1008">
        <v>0</v>
      </c>
      <c r="NJ133" s="1008">
        <v>0</v>
      </c>
      <c r="NK133" s="1008">
        <v>0</v>
      </c>
      <c r="NL133" s="1008">
        <v>0</v>
      </c>
      <c r="NM133" s="1008">
        <v>0</v>
      </c>
      <c r="NN133" s="1008">
        <v>0</v>
      </c>
      <c r="NO133" s="1008">
        <v>0</v>
      </c>
      <c r="NP133" s="1008">
        <v>0</v>
      </c>
      <c r="NQ133" s="1008">
        <v>0</v>
      </c>
      <c r="NR133" s="1131">
        <v>0</v>
      </c>
    </row>
    <row r="134" spans="1:382" s="91" customFormat="1" ht="20.100000000000001" customHeight="1">
      <c r="A134" s="782" t="s">
        <v>423</v>
      </c>
      <c r="B134" s="783"/>
      <c r="C134" s="783"/>
      <c r="D134" s="784" t="s">
        <v>569</v>
      </c>
      <c r="E134" s="785">
        <v>89</v>
      </c>
      <c r="F134" s="786">
        <v>91</v>
      </c>
      <c r="G134" s="867">
        <v>93</v>
      </c>
      <c r="H134" s="788">
        <f t="shared" si="969"/>
        <v>1.364156025345399E-4</v>
      </c>
      <c r="I134" s="789">
        <f t="shared" si="970"/>
        <v>1.3828587505155916E-4</v>
      </c>
      <c r="J134" s="790">
        <f t="shared" si="971"/>
        <v>1.2724305905118292E-4</v>
      </c>
      <c r="K134" s="791">
        <f t="shared" si="1262"/>
        <v>1.3191753124796522E-4</v>
      </c>
      <c r="L134" s="792">
        <f t="shared" si="1263"/>
        <v>1.6530270073126767E-4</v>
      </c>
      <c r="M134" s="793">
        <f t="shared" si="1264"/>
        <v>1.6345543012192008E-4</v>
      </c>
      <c r="N134" s="794">
        <f t="shared" si="1351"/>
        <v>1.4515463917525773E-2</v>
      </c>
      <c r="O134" s="795">
        <f t="shared" si="1358"/>
        <v>1.53276955602537E-2</v>
      </c>
      <c r="P134" s="796">
        <f t="shared" si="1359"/>
        <v>1.4308855291576673E-2</v>
      </c>
      <c r="Q134" s="797">
        <f t="shared" si="1360"/>
        <v>1.5343759221009147E-2</v>
      </c>
      <c r="R134" s="796">
        <f t="shared" si="1361"/>
        <v>1.9317252657399836E-2</v>
      </c>
      <c r="S134" s="798">
        <f t="shared" si="1362"/>
        <v>1.937984496124031E-2</v>
      </c>
      <c r="T134" s="794" t="s">
        <v>368</v>
      </c>
      <c r="U134" s="795" t="s">
        <v>368</v>
      </c>
      <c r="V134" s="790" t="s">
        <v>368</v>
      </c>
      <c r="W134" s="799" t="s">
        <v>368</v>
      </c>
      <c r="X134" s="790" t="s">
        <v>368</v>
      </c>
      <c r="Y134" s="800" t="s">
        <v>368</v>
      </c>
      <c r="Z134" s="2045">
        <f t="shared" si="1032"/>
        <v>176</v>
      </c>
      <c r="AA134" s="2194">
        <f t="shared" si="1061"/>
        <v>1.1494252873563315E-2</v>
      </c>
      <c r="AB134" s="2195">
        <f t="shared" si="972"/>
        <v>2</v>
      </c>
      <c r="AC134" s="2034">
        <f t="shared" si="1261"/>
        <v>174</v>
      </c>
      <c r="AD134" s="801">
        <f t="shared" si="1062"/>
        <v>9.4339622641509413E-2</v>
      </c>
      <c r="AE134" s="2018">
        <f t="shared" si="973"/>
        <v>15</v>
      </c>
      <c r="AF134" s="802" t="s">
        <v>130</v>
      </c>
      <c r="AG134" s="801">
        <f t="shared" si="974"/>
        <v>1.9230769230769162E-2</v>
      </c>
      <c r="AH134" s="2054">
        <v>156</v>
      </c>
      <c r="AI134" s="801">
        <f t="shared" si="975"/>
        <v>-0.17460317460317465</v>
      </c>
      <c r="AJ134" s="803">
        <v>189</v>
      </c>
      <c r="AK134" s="804">
        <f t="shared" si="992"/>
        <v>2.1621621621621623E-2</v>
      </c>
      <c r="AL134" s="2054">
        <v>185</v>
      </c>
      <c r="AM134" s="805">
        <f t="shared" si="993"/>
        <v>2.7777777777777679E-2</v>
      </c>
      <c r="AN134" s="2069">
        <v>180</v>
      </c>
      <c r="AO134" s="801">
        <f t="shared" si="976"/>
        <v>5.8823529411764719E-2</v>
      </c>
      <c r="AP134" s="2054">
        <v>170</v>
      </c>
      <c r="AQ134" s="805">
        <f t="shared" si="977"/>
        <v>-8.108108108108103E-2</v>
      </c>
      <c r="AR134" s="2069">
        <v>185</v>
      </c>
      <c r="AS134" s="801">
        <f t="shared" si="978"/>
        <v>1.6483516483516425E-2</v>
      </c>
      <c r="AT134" s="2054">
        <v>182</v>
      </c>
      <c r="AU134" s="805">
        <f t="shared" si="979"/>
        <v>0.17419354838709666</v>
      </c>
      <c r="AV134" s="2069">
        <v>155</v>
      </c>
      <c r="AW134" s="801">
        <f t="shared" si="980"/>
        <v>-6.0606060606060552E-2</v>
      </c>
      <c r="AX134" s="2054">
        <v>165</v>
      </c>
      <c r="AY134" s="805">
        <f t="shared" si="994"/>
        <v>2.4844720496894457E-2</v>
      </c>
      <c r="AZ134" s="2083">
        <v>161</v>
      </c>
      <c r="BA134" s="2094">
        <f t="shared" si="1033"/>
        <v>112</v>
      </c>
      <c r="BB134" s="2104">
        <f t="shared" si="1280"/>
        <v>107</v>
      </c>
      <c r="BC134" s="2113">
        <v>95</v>
      </c>
      <c r="BD134" s="806">
        <f t="shared" si="1281"/>
        <v>64</v>
      </c>
      <c r="BE134" s="807">
        <f t="shared" si="1282"/>
        <v>67</v>
      </c>
      <c r="BF134" s="2137">
        <v>64</v>
      </c>
      <c r="BG134" s="2147">
        <f t="shared" si="1283"/>
        <v>120</v>
      </c>
      <c r="BH134" s="806">
        <f t="shared" si="1284"/>
        <v>83</v>
      </c>
      <c r="BI134" s="806">
        <f t="shared" si="1285"/>
        <v>37</v>
      </c>
      <c r="BJ134" s="806">
        <f t="shared" si="1286"/>
        <v>56</v>
      </c>
      <c r="BK134" s="806">
        <f t="shared" si="1287"/>
        <v>29</v>
      </c>
      <c r="BL134" s="808">
        <f t="shared" si="1288"/>
        <v>27</v>
      </c>
      <c r="BM134" s="2127">
        <f t="shared" si="1034"/>
        <v>176</v>
      </c>
      <c r="BN134" s="3276" t="s">
        <v>367</v>
      </c>
      <c r="BO134" s="881" t="s">
        <v>367</v>
      </c>
      <c r="BP134" s="811">
        <f t="shared" si="1059"/>
        <v>73</v>
      </c>
      <c r="BQ134" s="2166">
        <f t="shared" si="981"/>
        <v>0.12307692307692308</v>
      </c>
      <c r="BR134" s="2167">
        <f t="shared" si="1035"/>
        <v>8</v>
      </c>
      <c r="BS134" s="813">
        <f t="shared" si="995"/>
        <v>65</v>
      </c>
      <c r="BT134" s="812">
        <f t="shared" si="996"/>
        <v>0.14035087719298245</v>
      </c>
      <c r="BU134" s="814">
        <v>57</v>
      </c>
      <c r="BV134" s="812">
        <f t="shared" si="997"/>
        <v>0</v>
      </c>
      <c r="BW134" s="814">
        <v>57</v>
      </c>
      <c r="BX134" s="812">
        <f t="shared" si="998"/>
        <v>0</v>
      </c>
      <c r="BY134" s="815">
        <v>57</v>
      </c>
      <c r="BZ134" s="816">
        <f t="shared" si="1036"/>
        <v>53</v>
      </c>
      <c r="CA134" s="817">
        <v>45</v>
      </c>
      <c r="CB134" s="883">
        <v>39</v>
      </c>
      <c r="CC134" s="819">
        <f t="shared" si="1037"/>
        <v>20</v>
      </c>
      <c r="CD134" s="820">
        <v>20</v>
      </c>
      <c r="CE134" s="883">
        <v>18</v>
      </c>
      <c r="CF134" s="821">
        <f t="shared" si="1260"/>
        <v>38</v>
      </c>
      <c r="CG134" s="822">
        <v>32</v>
      </c>
      <c r="CH134" s="823">
        <v>6</v>
      </c>
      <c r="CI134" s="821">
        <f t="shared" si="1060"/>
        <v>35</v>
      </c>
      <c r="CJ134" s="823">
        <v>21</v>
      </c>
      <c r="CK134" s="824">
        <v>14</v>
      </c>
      <c r="CL134" s="825">
        <f t="shared" ref="CL134:CL236" si="1363">CV134+CY134</f>
        <v>103</v>
      </c>
      <c r="CM134" s="826">
        <f t="shared" si="999"/>
        <v>-5.5045871559633031E-2</v>
      </c>
      <c r="CN134" s="2008">
        <f t="shared" si="1000"/>
        <v>-6</v>
      </c>
      <c r="CO134" s="827">
        <f t="shared" si="1001"/>
        <v>109</v>
      </c>
      <c r="CP134" s="828">
        <f t="shared" si="1002"/>
        <v>6.8627450980392135E-2</v>
      </c>
      <c r="CQ134" s="829">
        <v>102</v>
      </c>
      <c r="CR134" s="830">
        <f t="shared" si="1003"/>
        <v>3.0303030303030276E-2</v>
      </c>
      <c r="CS134" s="829">
        <v>99</v>
      </c>
      <c r="CT134" s="830">
        <f t="shared" si="1003"/>
        <v>-0.25</v>
      </c>
      <c r="CU134" s="831">
        <v>132</v>
      </c>
      <c r="CV134" s="832">
        <f t="shared" si="1289"/>
        <v>59</v>
      </c>
      <c r="CW134" s="833">
        <f t="shared" si="1290"/>
        <v>62</v>
      </c>
      <c r="CX134" s="884">
        <v>2735</v>
      </c>
      <c r="CY134" s="835">
        <f t="shared" si="1291"/>
        <v>44</v>
      </c>
      <c r="CZ134" s="836">
        <f t="shared" si="1292"/>
        <v>47</v>
      </c>
      <c r="DA134" s="885">
        <v>46</v>
      </c>
      <c r="DB134" s="821">
        <f t="shared" si="1293"/>
        <v>82</v>
      </c>
      <c r="DC134" s="821">
        <f t="shared" si="1294"/>
        <v>51</v>
      </c>
      <c r="DD134" s="838">
        <f t="shared" si="1295"/>
        <v>31</v>
      </c>
      <c r="DE134" s="821">
        <f t="shared" si="1296"/>
        <v>21</v>
      </c>
      <c r="DF134" s="838">
        <f t="shared" si="1297"/>
        <v>8</v>
      </c>
      <c r="DG134" s="1142">
        <f t="shared" si="1298"/>
        <v>13</v>
      </c>
      <c r="DH134" s="1148">
        <f t="shared" si="1299"/>
        <v>5</v>
      </c>
      <c r="DI134" s="833">
        <f t="shared" si="1004"/>
        <v>4</v>
      </c>
      <c r="DJ134" s="841">
        <f t="shared" si="1005"/>
        <v>3</v>
      </c>
      <c r="DK134" s="840">
        <f t="shared" si="1300"/>
        <v>4</v>
      </c>
      <c r="DL134" s="840">
        <f t="shared" si="1301"/>
        <v>1</v>
      </c>
      <c r="DM134" s="840">
        <f t="shared" si="1302"/>
        <v>4</v>
      </c>
      <c r="DN134" s="833">
        <f t="shared" si="1303"/>
        <v>4</v>
      </c>
      <c r="DO134" s="842">
        <v>3</v>
      </c>
      <c r="DP134" s="843">
        <f t="shared" si="1304"/>
        <v>1</v>
      </c>
      <c r="DQ134" s="833">
        <f t="shared" si="1305"/>
        <v>0</v>
      </c>
      <c r="DR134" s="886">
        <v>0</v>
      </c>
      <c r="DS134" s="887">
        <v>4</v>
      </c>
      <c r="DT134" s="888">
        <v>4</v>
      </c>
      <c r="DU134" s="889">
        <v>3</v>
      </c>
      <c r="DV134" s="848">
        <v>0</v>
      </c>
      <c r="DW134" s="807">
        <v>0</v>
      </c>
      <c r="DX134" s="890">
        <v>0</v>
      </c>
      <c r="DY134" s="848">
        <v>0</v>
      </c>
      <c r="DZ134" s="807">
        <v>0</v>
      </c>
      <c r="EA134" s="891">
        <v>0</v>
      </c>
      <c r="EB134" s="851">
        <v>1</v>
      </c>
      <c r="EC134" s="807">
        <v>0</v>
      </c>
      <c r="ED134" s="892">
        <v>0</v>
      </c>
      <c r="EE134" s="853">
        <f t="shared" si="1006"/>
        <v>0</v>
      </c>
      <c r="EF134" s="854">
        <f t="shared" si="1007"/>
        <v>0</v>
      </c>
      <c r="EG134" s="855">
        <f t="shared" si="1008"/>
        <v>0</v>
      </c>
      <c r="EH134" s="835">
        <f t="shared" si="1306"/>
        <v>0</v>
      </c>
      <c r="EI134" s="853">
        <f t="shared" si="1307"/>
        <v>0</v>
      </c>
      <c r="EJ134" s="835">
        <f t="shared" si="1308"/>
        <v>0</v>
      </c>
      <c r="EK134" s="855">
        <f t="shared" si="1309"/>
        <v>0</v>
      </c>
      <c r="EL134" s="886">
        <v>0</v>
      </c>
      <c r="EM134" s="835">
        <f t="shared" si="1310"/>
        <v>0</v>
      </c>
      <c r="EN134" s="854">
        <f t="shared" si="1311"/>
        <v>0</v>
      </c>
      <c r="EO134" s="886">
        <v>0</v>
      </c>
      <c r="EP134" s="856">
        <v>0</v>
      </c>
      <c r="EQ134" s="807">
        <v>0</v>
      </c>
      <c r="ER134" s="884">
        <v>0</v>
      </c>
      <c r="ES134" s="857">
        <v>0</v>
      </c>
      <c r="ET134" s="858">
        <v>0</v>
      </c>
      <c r="EU134" s="886">
        <v>0</v>
      </c>
      <c r="EV134" s="856">
        <v>0</v>
      </c>
      <c r="EW134" s="807">
        <v>0</v>
      </c>
      <c r="EX134" s="891">
        <v>0</v>
      </c>
      <c r="EY134" s="851">
        <v>0</v>
      </c>
      <c r="EZ134" s="807">
        <v>0</v>
      </c>
      <c r="FA134" s="892">
        <v>0</v>
      </c>
      <c r="FB134" s="853">
        <f t="shared" si="1009"/>
        <v>3</v>
      </c>
      <c r="FC134" s="854">
        <f t="shared" si="1010"/>
        <v>7</v>
      </c>
      <c r="FD134" s="855">
        <f t="shared" si="1011"/>
        <v>11</v>
      </c>
      <c r="FE134" s="835">
        <f t="shared" si="1312"/>
        <v>3</v>
      </c>
      <c r="FF134" s="835">
        <f t="shared" si="1313"/>
        <v>0</v>
      </c>
      <c r="FG134" s="835">
        <f t="shared" si="1314"/>
        <v>1</v>
      </c>
      <c r="FH134" s="855">
        <f t="shared" si="1315"/>
        <v>5</v>
      </c>
      <c r="FI134" s="783">
        <v>9</v>
      </c>
      <c r="FJ134" s="860">
        <f t="shared" si="1316"/>
        <v>2</v>
      </c>
      <c r="FK134" s="854">
        <f t="shared" si="1317"/>
        <v>2</v>
      </c>
      <c r="FL134" s="893">
        <v>2</v>
      </c>
      <c r="FM134" s="856">
        <v>1</v>
      </c>
      <c r="FN134" s="807">
        <v>3</v>
      </c>
      <c r="FO134" s="884">
        <v>5</v>
      </c>
      <c r="FP134" s="848">
        <v>0</v>
      </c>
      <c r="FQ134" s="807">
        <v>2</v>
      </c>
      <c r="FR134" s="884">
        <v>4</v>
      </c>
      <c r="FS134" s="848">
        <v>2</v>
      </c>
      <c r="FT134" s="807">
        <v>2</v>
      </c>
      <c r="FU134" s="891">
        <v>2</v>
      </c>
      <c r="FV134" s="851">
        <v>0</v>
      </c>
      <c r="FW134" s="807">
        <v>0</v>
      </c>
      <c r="FX134" s="892">
        <v>0</v>
      </c>
      <c r="FY134" s="853">
        <f t="shared" si="1012"/>
        <v>1</v>
      </c>
      <c r="FZ134" s="854">
        <f t="shared" si="1013"/>
        <v>3</v>
      </c>
      <c r="GA134" s="855">
        <f t="shared" si="1014"/>
        <v>2</v>
      </c>
      <c r="GB134" s="835">
        <f t="shared" si="1318"/>
        <v>1</v>
      </c>
      <c r="GC134" s="835">
        <f t="shared" si="1319"/>
        <v>0</v>
      </c>
      <c r="GD134" s="835">
        <f t="shared" si="1320"/>
        <v>1</v>
      </c>
      <c r="GE134" s="855">
        <f t="shared" si="1321"/>
        <v>3</v>
      </c>
      <c r="GF134" s="886">
        <v>2</v>
      </c>
      <c r="GG134" s="862">
        <f t="shared" si="1322"/>
        <v>0</v>
      </c>
      <c r="GH134" s="854">
        <f t="shared" si="1323"/>
        <v>0</v>
      </c>
      <c r="GI134" s="893">
        <v>0</v>
      </c>
      <c r="GJ134" s="856">
        <v>1</v>
      </c>
      <c r="GK134" s="807">
        <v>1</v>
      </c>
      <c r="GL134" s="884">
        <v>1</v>
      </c>
      <c r="GM134" s="848">
        <v>0</v>
      </c>
      <c r="GN134" s="807">
        <v>2</v>
      </c>
      <c r="GO134" s="890">
        <v>1</v>
      </c>
      <c r="GP134" s="848">
        <v>0</v>
      </c>
      <c r="GQ134" s="807">
        <v>0</v>
      </c>
      <c r="GR134" s="885">
        <v>0</v>
      </c>
      <c r="GS134" s="856">
        <v>0</v>
      </c>
      <c r="GT134" s="807">
        <v>0</v>
      </c>
      <c r="GU134" s="892">
        <v>0</v>
      </c>
      <c r="GV134" s="853">
        <f t="shared" si="1015"/>
        <v>94</v>
      </c>
      <c r="GW134" s="854">
        <f t="shared" si="1016"/>
        <v>95</v>
      </c>
      <c r="GX134" s="855">
        <f t="shared" si="1017"/>
        <v>86</v>
      </c>
      <c r="GY134" s="835">
        <f t="shared" si="1324"/>
        <v>51</v>
      </c>
      <c r="GZ134" s="835">
        <f t="shared" si="1325"/>
        <v>43</v>
      </c>
      <c r="HA134" s="835">
        <f t="shared" si="1326"/>
        <v>76</v>
      </c>
      <c r="HB134" s="855">
        <f t="shared" si="1327"/>
        <v>73</v>
      </c>
      <c r="HC134" s="783">
        <f t="shared" si="1018"/>
        <v>66</v>
      </c>
      <c r="HD134" s="835">
        <f t="shared" si="1328"/>
        <v>18</v>
      </c>
      <c r="HE134" s="855">
        <f t="shared" si="1329"/>
        <v>22</v>
      </c>
      <c r="HF134" s="893">
        <f t="shared" si="1127"/>
        <v>20</v>
      </c>
      <c r="HG134" s="856">
        <v>45</v>
      </c>
      <c r="HH134" s="807">
        <v>44</v>
      </c>
      <c r="HI134" s="884">
        <v>36</v>
      </c>
      <c r="HJ134" s="848">
        <v>31</v>
      </c>
      <c r="HK134" s="807">
        <v>29</v>
      </c>
      <c r="HL134" s="884">
        <v>30</v>
      </c>
      <c r="HM134" s="848">
        <v>6</v>
      </c>
      <c r="HN134" s="807">
        <v>8</v>
      </c>
      <c r="HO134" s="891">
        <v>9</v>
      </c>
      <c r="HP134" s="856">
        <v>12</v>
      </c>
      <c r="HQ134" s="807">
        <v>14</v>
      </c>
      <c r="HR134" s="885">
        <v>11</v>
      </c>
      <c r="HS134" s="863">
        <f t="shared" si="1330"/>
        <v>0</v>
      </c>
      <c r="HT134" s="854">
        <f t="shared" si="1331"/>
        <v>0</v>
      </c>
      <c r="HU134" s="836">
        <f t="shared" si="1332"/>
        <v>0</v>
      </c>
      <c r="HV134" s="835">
        <f t="shared" si="1333"/>
        <v>0</v>
      </c>
      <c r="HW134" s="864">
        <f t="shared" si="1334"/>
        <v>0</v>
      </c>
      <c r="HX134" s="835">
        <f t="shared" si="1335"/>
        <v>0</v>
      </c>
      <c r="HY134" s="836">
        <f t="shared" si="1336"/>
        <v>0</v>
      </c>
      <c r="HZ134" s="884">
        <v>0</v>
      </c>
      <c r="IA134" s="835">
        <f t="shared" si="1337"/>
        <v>0</v>
      </c>
      <c r="IB134" s="836">
        <f t="shared" si="1337"/>
        <v>0</v>
      </c>
      <c r="IC134" s="891">
        <v>0</v>
      </c>
      <c r="ID134" s="856">
        <v>0</v>
      </c>
      <c r="IE134" s="807">
        <v>0</v>
      </c>
      <c r="IF134" s="884">
        <v>0</v>
      </c>
      <c r="IG134" s="848">
        <v>0</v>
      </c>
      <c r="IH134" s="807">
        <v>0</v>
      </c>
      <c r="II134" s="884">
        <v>0</v>
      </c>
      <c r="IJ134" s="848">
        <v>0</v>
      </c>
      <c r="IK134" s="807">
        <v>0</v>
      </c>
      <c r="IL134" s="892">
        <v>0</v>
      </c>
      <c r="IM134" s="848">
        <v>0</v>
      </c>
      <c r="IN134" s="807">
        <v>0</v>
      </c>
      <c r="IO134" s="894">
        <v>0</v>
      </c>
      <c r="IP134" s="1945">
        <f t="shared" si="1338"/>
        <v>176</v>
      </c>
      <c r="IQ134" s="3236">
        <f t="shared" si="1339"/>
        <v>19</v>
      </c>
      <c r="IR134" s="3237">
        <v>12</v>
      </c>
      <c r="IS134" s="3238">
        <v>7</v>
      </c>
      <c r="IT134" s="3236">
        <f t="shared" si="1340"/>
        <v>14</v>
      </c>
      <c r="IU134" s="3237">
        <v>8</v>
      </c>
      <c r="IV134" s="3238">
        <v>6</v>
      </c>
      <c r="IW134" s="3236">
        <f t="shared" si="1341"/>
        <v>53</v>
      </c>
      <c r="IX134" s="3237">
        <v>36</v>
      </c>
      <c r="IY134" s="3238">
        <v>17</v>
      </c>
      <c r="IZ134" s="3236">
        <f t="shared" si="1342"/>
        <v>35</v>
      </c>
      <c r="JA134" s="3237">
        <v>25</v>
      </c>
      <c r="JB134" s="3238">
        <v>10</v>
      </c>
      <c r="JC134" s="3236">
        <f t="shared" si="1343"/>
        <v>36</v>
      </c>
      <c r="JD134" s="3237">
        <v>21</v>
      </c>
      <c r="JE134" s="3238">
        <v>15</v>
      </c>
      <c r="JF134" s="3236">
        <f t="shared" si="1344"/>
        <v>19</v>
      </c>
      <c r="JG134" s="3237">
        <v>10</v>
      </c>
      <c r="JH134" s="3239">
        <v>9</v>
      </c>
      <c r="JI134" s="78"/>
      <c r="JJ134" s="1092">
        <v>124</v>
      </c>
      <c r="JK134" s="1093">
        <v>129</v>
      </c>
      <c r="JL134" s="1094">
        <v>134</v>
      </c>
      <c r="JM134" s="1053">
        <f t="shared" si="982"/>
        <v>5.8331996558412202E-5</v>
      </c>
      <c r="JN134" s="1054">
        <f t="shared" si="983"/>
        <v>4.7038901171268636E-5</v>
      </c>
      <c r="JO134" s="1055">
        <f t="shared" si="984"/>
        <v>3.2901230506020923E-5</v>
      </c>
      <c r="JP134" s="1056">
        <f t="shared" si="985"/>
        <v>9.6315916205152899E-5</v>
      </c>
      <c r="JQ134" s="1057">
        <f t="shared" si="986"/>
        <v>1.0465359659526966E-4</v>
      </c>
      <c r="JR134" s="1056">
        <f t="shared" si="987"/>
        <v>1.77210703526493E-4</v>
      </c>
      <c r="JS134" s="1058">
        <f t="shared" si="1352"/>
        <v>4.0609137055837565E-3</v>
      </c>
      <c r="JT134" s="1059">
        <f t="shared" si="1353"/>
        <v>3.5545023696682463E-3</v>
      </c>
      <c r="JU134" s="1060">
        <f t="shared" si="1354"/>
        <v>2.8208744710860366E-3</v>
      </c>
      <c r="JV134" s="1061">
        <f t="shared" si="1355"/>
        <v>9.7719869706840382E-3</v>
      </c>
      <c r="JW134" s="1060">
        <f t="shared" si="1356"/>
        <v>1.0309278350515464E-2</v>
      </c>
      <c r="JX134" s="1062">
        <f t="shared" si="1357"/>
        <v>1.7985611510791366E-2</v>
      </c>
      <c r="JY134" s="1058" t="s">
        <v>368</v>
      </c>
      <c r="JZ134" s="1059" t="s">
        <v>368</v>
      </c>
      <c r="KA134" s="1057" t="s">
        <v>368</v>
      </c>
      <c r="KB134" s="1056" t="s">
        <v>368</v>
      </c>
      <c r="KC134" s="1057" t="s">
        <v>368</v>
      </c>
      <c r="KD134" s="1063" t="s">
        <v>368</v>
      </c>
      <c r="KE134" s="1064">
        <f t="shared" si="1345"/>
        <v>4</v>
      </c>
      <c r="KF134" s="1065"/>
      <c r="KG134" s="1112">
        <f t="shared" si="988"/>
        <v>0.33333333333333326</v>
      </c>
      <c r="KH134" s="3305">
        <f t="shared" si="989"/>
        <v>1</v>
      </c>
      <c r="KI134" s="1067">
        <f t="shared" si="1346"/>
        <v>3</v>
      </c>
      <c r="KJ134" s="1068"/>
      <c r="KK134" s="1113">
        <f t="shared" si="1019"/>
        <v>0.5</v>
      </c>
      <c r="KL134" s="1070">
        <v>2</v>
      </c>
      <c r="KM134" s="1071" t="s">
        <v>353</v>
      </c>
      <c r="KN134" s="1072">
        <f t="shared" si="1020"/>
        <v>-0.66666666666666674</v>
      </c>
      <c r="KO134" s="1073">
        <v>6</v>
      </c>
      <c r="KP134" s="1071"/>
      <c r="KQ134" s="1074">
        <f t="shared" si="1021"/>
        <v>0</v>
      </c>
      <c r="KR134" s="1073">
        <v>6</v>
      </c>
      <c r="KS134" s="1071"/>
      <c r="KT134" s="1074">
        <f t="shared" si="1022"/>
        <v>-0.4</v>
      </c>
      <c r="KU134" s="1073">
        <v>10</v>
      </c>
      <c r="KV134" s="1075"/>
      <c r="KW134" s="2779">
        <f t="shared" si="1347"/>
        <v>0</v>
      </c>
      <c r="KX134" s="2786" t="str">
        <f t="shared" si="1023"/>
        <v>-</v>
      </c>
      <c r="KY134" s="2787">
        <f t="shared" si="1024"/>
        <v>0</v>
      </c>
      <c r="KZ134" s="2703">
        <f t="shared" si="1348"/>
        <v>0</v>
      </c>
      <c r="LA134" s="2786" t="str">
        <f t="shared" si="1025"/>
        <v>-</v>
      </c>
      <c r="LB134" s="2787">
        <f t="shared" si="1026"/>
        <v>0</v>
      </c>
      <c r="LC134" s="2952">
        <f t="shared" si="1039"/>
        <v>0</v>
      </c>
      <c r="LD134" s="1077">
        <v>0</v>
      </c>
      <c r="LE134" s="1078">
        <v>0</v>
      </c>
      <c r="LF134" s="2718">
        <v>0</v>
      </c>
      <c r="LG134" s="1077">
        <v>0</v>
      </c>
      <c r="LH134" s="2703">
        <v>0</v>
      </c>
      <c r="LI134" s="1079">
        <v>0</v>
      </c>
      <c r="LJ134" s="1077"/>
      <c r="LK134" s="2703"/>
      <c r="LL134" s="2704"/>
      <c r="LM134" s="2779">
        <f t="shared" si="1040"/>
        <v>4</v>
      </c>
      <c r="LN134" s="2786">
        <f t="shared" si="1027"/>
        <v>0.33333333333333326</v>
      </c>
      <c r="LO134" s="2787">
        <f t="shared" si="1028"/>
        <v>1</v>
      </c>
      <c r="LP134" s="2782">
        <f t="shared" si="1041"/>
        <v>3</v>
      </c>
      <c r="LQ134" s="2786">
        <f t="shared" si="1029"/>
        <v>0.5</v>
      </c>
      <c r="LR134" s="2787">
        <f t="shared" si="1042"/>
        <v>1</v>
      </c>
      <c r="LS134" s="2783">
        <f t="shared" si="1349"/>
        <v>2</v>
      </c>
      <c r="LT134" s="2837">
        <v>1</v>
      </c>
      <c r="LU134" s="1081">
        <v>1</v>
      </c>
      <c r="LV134" s="1084">
        <v>1</v>
      </c>
      <c r="LW134" s="1080">
        <v>0</v>
      </c>
      <c r="LX134" s="1081">
        <v>0</v>
      </c>
      <c r="LY134" s="1082">
        <v>0</v>
      </c>
      <c r="LZ134" s="1080"/>
      <c r="MA134" s="1081"/>
      <c r="MB134" s="1083"/>
      <c r="MC134" s="1080">
        <v>3</v>
      </c>
      <c r="MD134" s="1085">
        <v>2</v>
      </c>
      <c r="ME134" s="1086">
        <v>1</v>
      </c>
      <c r="MF134" s="1080"/>
      <c r="MG134" s="1081"/>
      <c r="MH134" s="1083"/>
      <c r="MI134" s="1080">
        <v>0</v>
      </c>
      <c r="MJ134" s="1085">
        <v>0</v>
      </c>
      <c r="MK134" s="1087"/>
      <c r="ML134" s="2863">
        <v>0</v>
      </c>
      <c r="MM134" s="2871" t="s">
        <v>353</v>
      </c>
      <c r="MN134" s="1088">
        <v>0</v>
      </c>
      <c r="MO134" s="2786" t="str">
        <f t="shared" si="1030"/>
        <v>-</v>
      </c>
      <c r="MP134" s="2787">
        <f t="shared" si="1031"/>
        <v>0</v>
      </c>
      <c r="MQ134" s="1085"/>
      <c r="MR134" s="3185"/>
      <c r="MS134" s="2786" t="str">
        <f t="shared" si="990"/>
        <v>-</v>
      </c>
      <c r="MT134" s="2787">
        <f t="shared" si="991"/>
        <v>0</v>
      </c>
      <c r="MU134" s="3147"/>
      <c r="MV134" s="3164"/>
      <c r="MW134" s="1089">
        <f t="shared" si="1350"/>
        <v>4</v>
      </c>
      <c r="MX134" s="1120">
        <v>0</v>
      </c>
      <c r="MY134" s="1090">
        <v>0</v>
      </c>
      <c r="MZ134" s="1091">
        <v>0</v>
      </c>
      <c r="NA134" s="1090">
        <v>0</v>
      </c>
      <c r="NB134" s="1091">
        <v>4</v>
      </c>
      <c r="NC134" s="1090">
        <v>0</v>
      </c>
      <c r="ND134" s="1091">
        <v>0</v>
      </c>
      <c r="NE134" s="1090">
        <v>0</v>
      </c>
      <c r="NF134" s="1091">
        <v>0</v>
      </c>
      <c r="NG134" s="1090">
        <v>0</v>
      </c>
      <c r="NH134" s="1090">
        <v>0</v>
      </c>
      <c r="NI134" s="1090">
        <v>0</v>
      </c>
      <c r="NJ134" s="1090">
        <v>0</v>
      </c>
      <c r="NK134" s="1090">
        <v>0</v>
      </c>
      <c r="NL134" s="1090">
        <v>0</v>
      </c>
      <c r="NM134" s="1090">
        <v>0</v>
      </c>
      <c r="NN134" s="1090">
        <v>0</v>
      </c>
      <c r="NO134" s="1090">
        <v>0</v>
      </c>
      <c r="NP134" s="1090">
        <v>0</v>
      </c>
      <c r="NQ134" s="1090">
        <v>0</v>
      </c>
      <c r="NR134" s="1134">
        <v>0</v>
      </c>
    </row>
    <row r="135" spans="1:382" s="88" customFormat="1" ht="20.100000000000001" customHeight="1">
      <c r="A135" s="566" t="s">
        <v>424</v>
      </c>
      <c r="B135" s="567"/>
      <c r="C135" s="567"/>
      <c r="D135" s="568" t="s">
        <v>791</v>
      </c>
      <c r="E135" s="569">
        <v>118</v>
      </c>
      <c r="F135" s="570">
        <v>119</v>
      </c>
      <c r="G135" s="571">
        <v>119</v>
      </c>
      <c r="H135" s="572">
        <f t="shared" si="969"/>
        <v>7.0533067219563232E-5</v>
      </c>
      <c r="I135" s="573">
        <f t="shared" si="970"/>
        <v>6.6758698300752698E-5</v>
      </c>
      <c r="J135" s="574">
        <f t="shared" si="971"/>
        <v>6.4821935743055451E-5</v>
      </c>
      <c r="K135" s="575">
        <f t="shared" si="1262"/>
        <v>6.6804390824290078E-5</v>
      </c>
      <c r="L135" s="576">
        <f t="shared" si="1263"/>
        <v>6.9969397134928113E-5</v>
      </c>
      <c r="M135" s="577">
        <f t="shared" si="1264"/>
        <v>1.7052377304611121E-4</v>
      </c>
      <c r="N135" s="578">
        <f t="shared" si="1351"/>
        <v>7.5051546391752579E-3</v>
      </c>
      <c r="O135" s="579">
        <f t="shared" si="1358"/>
        <v>7.3995771670190271E-3</v>
      </c>
      <c r="P135" s="580">
        <f t="shared" si="1359"/>
        <v>7.2894168466522682E-3</v>
      </c>
      <c r="Q135" s="581">
        <f t="shared" si="1360"/>
        <v>7.7702370414084784E-3</v>
      </c>
      <c r="R135" s="580">
        <f t="shared" si="1361"/>
        <v>8.1766148814390836E-3</v>
      </c>
      <c r="S135" s="582">
        <f t="shared" si="1362"/>
        <v>2.0217892310915565E-2</v>
      </c>
      <c r="T135" s="578" t="s">
        <v>368</v>
      </c>
      <c r="U135" s="579" t="s">
        <v>368</v>
      </c>
      <c r="V135" s="574" t="s">
        <v>368</v>
      </c>
      <c r="W135" s="583" t="s">
        <v>368</v>
      </c>
      <c r="X135" s="574" t="s">
        <v>368</v>
      </c>
      <c r="Y135" s="584" t="s">
        <v>368</v>
      </c>
      <c r="Z135" s="2043">
        <f t="shared" si="1032"/>
        <v>91</v>
      </c>
      <c r="AA135" s="2190">
        <f t="shared" si="1061"/>
        <v>8.3333333333333259E-2</v>
      </c>
      <c r="AB135" s="2191">
        <f t="shared" si="972"/>
        <v>7</v>
      </c>
      <c r="AC135" s="2032">
        <f t="shared" si="1261"/>
        <v>84</v>
      </c>
      <c r="AD135" s="585">
        <f t="shared" si="1062"/>
        <v>3.7037037037036979E-2</v>
      </c>
      <c r="AE135" s="2025">
        <f t="shared" si="973"/>
        <v>3</v>
      </c>
      <c r="AF135" s="586" t="s">
        <v>171</v>
      </c>
      <c r="AG135" s="585">
        <f t="shared" si="974"/>
        <v>2.5316455696202445E-2</v>
      </c>
      <c r="AH135" s="2052">
        <v>79</v>
      </c>
      <c r="AI135" s="585">
        <f t="shared" si="975"/>
        <v>-1.2499999999999956E-2</v>
      </c>
      <c r="AJ135" s="587">
        <v>80</v>
      </c>
      <c r="AK135" s="588">
        <f t="shared" si="992"/>
        <v>-0.58549222797927469</v>
      </c>
      <c r="AL135" s="2052">
        <v>193</v>
      </c>
      <c r="AM135" s="589">
        <f t="shared" si="993"/>
        <v>-7.2115384615384581E-2</v>
      </c>
      <c r="AN135" s="2067">
        <v>208</v>
      </c>
      <c r="AO135" s="585">
        <f t="shared" si="976"/>
        <v>0.1063829787234043</v>
      </c>
      <c r="AP135" s="2052">
        <v>188</v>
      </c>
      <c r="AQ135" s="589">
        <f t="shared" si="977"/>
        <v>-7.3891625615763568E-2</v>
      </c>
      <c r="AR135" s="2067">
        <v>203</v>
      </c>
      <c r="AS135" s="585">
        <f t="shared" si="978"/>
        <v>-3.3333333333333326E-2</v>
      </c>
      <c r="AT135" s="2052">
        <v>210</v>
      </c>
      <c r="AU135" s="589">
        <f t="shared" si="979"/>
        <v>1.449275362318847E-2</v>
      </c>
      <c r="AV135" s="2067">
        <v>207</v>
      </c>
      <c r="AW135" s="585">
        <f t="shared" si="980"/>
        <v>2.9850746268656803E-2</v>
      </c>
      <c r="AX135" s="2052">
        <v>201</v>
      </c>
      <c r="AY135" s="589">
        <f t="shared" si="994"/>
        <v>-8.2191780821917804E-2</v>
      </c>
      <c r="AZ135" s="2081">
        <v>219</v>
      </c>
      <c r="BA135" s="2092">
        <f t="shared" si="1033"/>
        <v>39</v>
      </c>
      <c r="BB135" s="2102">
        <f t="shared" si="1280"/>
        <v>37</v>
      </c>
      <c r="BC135" s="2111">
        <v>40</v>
      </c>
      <c r="BD135" s="590">
        <f t="shared" si="1281"/>
        <v>52</v>
      </c>
      <c r="BE135" s="591">
        <f t="shared" si="1282"/>
        <v>47</v>
      </c>
      <c r="BF135" s="2135">
        <v>41</v>
      </c>
      <c r="BG135" s="2145">
        <f t="shared" si="1283"/>
        <v>59</v>
      </c>
      <c r="BH135" s="593">
        <f t="shared" si="1284"/>
        <v>30</v>
      </c>
      <c r="BI135" s="593">
        <f t="shared" si="1285"/>
        <v>29</v>
      </c>
      <c r="BJ135" s="592">
        <f t="shared" si="1286"/>
        <v>32</v>
      </c>
      <c r="BK135" s="593">
        <f t="shared" si="1287"/>
        <v>9</v>
      </c>
      <c r="BL135" s="594">
        <f t="shared" si="1288"/>
        <v>23</v>
      </c>
      <c r="BM135" s="2125">
        <f t="shared" si="1034"/>
        <v>91</v>
      </c>
      <c r="BN135" s="3271" t="s">
        <v>367</v>
      </c>
      <c r="BO135" s="595" t="s">
        <v>367</v>
      </c>
      <c r="BP135" s="596">
        <f t="shared" si="1059"/>
        <v>23</v>
      </c>
      <c r="BQ135" s="2162">
        <f t="shared" si="981"/>
        <v>0.14999999999999991</v>
      </c>
      <c r="BR135" s="2163">
        <f t="shared" si="1035"/>
        <v>3</v>
      </c>
      <c r="BS135" s="597">
        <f t="shared" si="995"/>
        <v>20</v>
      </c>
      <c r="BT135" s="2672">
        <f t="shared" si="996"/>
        <v>1.5</v>
      </c>
      <c r="BU135" s="599">
        <v>8</v>
      </c>
      <c r="BV135" s="598">
        <f t="shared" si="997"/>
        <v>-0.7142857142857143</v>
      </c>
      <c r="BW135" s="599">
        <v>28</v>
      </c>
      <c r="BX135" s="598">
        <f t="shared" si="998"/>
        <v>0</v>
      </c>
      <c r="BY135" s="600">
        <v>28</v>
      </c>
      <c r="BZ135" s="601">
        <f t="shared" si="1036"/>
        <v>6</v>
      </c>
      <c r="CA135" s="602">
        <v>5</v>
      </c>
      <c r="CB135" s="603">
        <v>2</v>
      </c>
      <c r="CC135" s="604">
        <f t="shared" si="1037"/>
        <v>17</v>
      </c>
      <c r="CD135" s="605">
        <v>15</v>
      </c>
      <c r="CE135" s="603">
        <v>6</v>
      </c>
      <c r="CF135" s="606">
        <f t="shared" si="1260"/>
        <v>15</v>
      </c>
      <c r="CG135" s="607">
        <v>3</v>
      </c>
      <c r="CH135" s="608">
        <v>12</v>
      </c>
      <c r="CI135" s="606">
        <f t="shared" si="1060"/>
        <v>8</v>
      </c>
      <c r="CJ135" s="608">
        <v>3</v>
      </c>
      <c r="CK135" s="609">
        <v>5</v>
      </c>
      <c r="CL135" s="610">
        <f t="shared" si="1363"/>
        <v>68</v>
      </c>
      <c r="CM135" s="611">
        <f t="shared" si="999"/>
        <v>6.25E-2</v>
      </c>
      <c r="CN135" s="2006">
        <f t="shared" si="1000"/>
        <v>4</v>
      </c>
      <c r="CO135" s="612">
        <f t="shared" si="1001"/>
        <v>64</v>
      </c>
      <c r="CP135" s="613">
        <f t="shared" si="1002"/>
        <v>-0.12328767123287676</v>
      </c>
      <c r="CQ135" s="614">
        <v>73</v>
      </c>
      <c r="CR135" s="615">
        <f t="shared" si="1003"/>
        <v>0.43137254901960786</v>
      </c>
      <c r="CS135" s="614">
        <v>51</v>
      </c>
      <c r="CT135" s="615">
        <f t="shared" si="1003"/>
        <v>-1.9230769230769273E-2</v>
      </c>
      <c r="CU135" s="616">
        <v>52</v>
      </c>
      <c r="CV135" s="617">
        <f t="shared" si="1289"/>
        <v>33</v>
      </c>
      <c r="CW135" s="618">
        <f t="shared" si="1290"/>
        <v>32</v>
      </c>
      <c r="CX135" s="619">
        <v>2736</v>
      </c>
      <c r="CY135" s="620">
        <f t="shared" si="1291"/>
        <v>35</v>
      </c>
      <c r="CZ135" s="621">
        <f t="shared" si="1292"/>
        <v>32</v>
      </c>
      <c r="DA135" s="622">
        <v>35</v>
      </c>
      <c r="DB135" s="606">
        <f t="shared" si="1293"/>
        <v>44</v>
      </c>
      <c r="DC135" s="623">
        <f t="shared" si="1294"/>
        <v>27</v>
      </c>
      <c r="DD135" s="624">
        <f t="shared" si="1295"/>
        <v>17</v>
      </c>
      <c r="DE135" s="606">
        <f t="shared" si="1296"/>
        <v>24</v>
      </c>
      <c r="DF135" s="624">
        <f t="shared" si="1297"/>
        <v>6</v>
      </c>
      <c r="DG135" s="1140">
        <f t="shared" si="1298"/>
        <v>18</v>
      </c>
      <c r="DH135" s="1146">
        <f t="shared" si="1299"/>
        <v>14</v>
      </c>
      <c r="DI135" s="625">
        <f t="shared" si="1004"/>
        <v>12</v>
      </c>
      <c r="DJ135" s="626">
        <f t="shared" si="1005"/>
        <v>17</v>
      </c>
      <c r="DK135" s="627">
        <f t="shared" si="1300"/>
        <v>6</v>
      </c>
      <c r="DL135" s="627">
        <f t="shared" si="1301"/>
        <v>8</v>
      </c>
      <c r="DM135" s="628">
        <f t="shared" si="1302"/>
        <v>8</v>
      </c>
      <c r="DN135" s="625">
        <f t="shared" si="1303"/>
        <v>10</v>
      </c>
      <c r="DO135" s="629">
        <v>13</v>
      </c>
      <c r="DP135" s="630">
        <f t="shared" si="1304"/>
        <v>6</v>
      </c>
      <c r="DQ135" s="625">
        <f t="shared" si="1305"/>
        <v>2</v>
      </c>
      <c r="DR135" s="631">
        <v>4</v>
      </c>
      <c r="DS135" s="632">
        <v>6</v>
      </c>
      <c r="DT135" s="633">
        <v>8</v>
      </c>
      <c r="DU135" s="634">
        <v>8</v>
      </c>
      <c r="DV135" s="635">
        <v>2</v>
      </c>
      <c r="DW135" s="636">
        <v>2</v>
      </c>
      <c r="DX135" s="637">
        <v>5</v>
      </c>
      <c r="DY135" s="635">
        <v>0</v>
      </c>
      <c r="DZ135" s="636">
        <v>0</v>
      </c>
      <c r="EA135" s="638">
        <v>0</v>
      </c>
      <c r="EB135" s="639">
        <v>6</v>
      </c>
      <c r="EC135" s="636">
        <v>2</v>
      </c>
      <c r="ED135" s="640">
        <v>4</v>
      </c>
      <c r="EE135" s="641">
        <f t="shared" si="1006"/>
        <v>0</v>
      </c>
      <c r="EF135" s="642">
        <f t="shared" si="1007"/>
        <v>0</v>
      </c>
      <c r="EG135" s="643">
        <f t="shared" si="1008"/>
        <v>0</v>
      </c>
      <c r="EH135" s="620">
        <f t="shared" si="1306"/>
        <v>0</v>
      </c>
      <c r="EI135" s="644">
        <f t="shared" si="1307"/>
        <v>0</v>
      </c>
      <c r="EJ135" s="645">
        <f t="shared" si="1308"/>
        <v>0</v>
      </c>
      <c r="EK135" s="643">
        <f t="shared" si="1309"/>
        <v>0</v>
      </c>
      <c r="EL135" s="646">
        <v>0</v>
      </c>
      <c r="EM135" s="645">
        <f t="shared" si="1310"/>
        <v>0</v>
      </c>
      <c r="EN135" s="642">
        <f t="shared" si="1311"/>
        <v>0</v>
      </c>
      <c r="EO135" s="646">
        <v>0</v>
      </c>
      <c r="EP135" s="647">
        <v>0</v>
      </c>
      <c r="EQ135" s="648">
        <v>0</v>
      </c>
      <c r="ER135" s="649">
        <v>0</v>
      </c>
      <c r="ES135" s="650">
        <v>0</v>
      </c>
      <c r="ET135" s="651">
        <v>0</v>
      </c>
      <c r="EU135" s="646">
        <v>0</v>
      </c>
      <c r="EV135" s="647">
        <v>0</v>
      </c>
      <c r="EW135" s="648">
        <v>0</v>
      </c>
      <c r="EX135" s="652">
        <v>0</v>
      </c>
      <c r="EY135" s="653">
        <v>0</v>
      </c>
      <c r="EZ135" s="648">
        <v>0</v>
      </c>
      <c r="FA135" s="654">
        <v>0</v>
      </c>
      <c r="FB135" s="641">
        <f t="shared" si="1009"/>
        <v>4</v>
      </c>
      <c r="FC135" s="655">
        <f t="shared" si="1010"/>
        <v>2</v>
      </c>
      <c r="FD135" s="656">
        <f t="shared" si="1011"/>
        <v>3</v>
      </c>
      <c r="FE135" s="657">
        <f t="shared" si="1312"/>
        <v>2</v>
      </c>
      <c r="FF135" s="657">
        <f t="shared" si="1313"/>
        <v>2</v>
      </c>
      <c r="FG135" s="645">
        <f t="shared" si="1314"/>
        <v>3</v>
      </c>
      <c r="FH135" s="656">
        <f t="shared" si="1315"/>
        <v>2</v>
      </c>
      <c r="FI135" s="658">
        <v>3</v>
      </c>
      <c r="FJ135" s="659">
        <f t="shared" si="1316"/>
        <v>1</v>
      </c>
      <c r="FK135" s="655">
        <f t="shared" si="1317"/>
        <v>0</v>
      </c>
      <c r="FL135" s="660">
        <v>0</v>
      </c>
      <c r="FM135" s="661">
        <v>2</v>
      </c>
      <c r="FN135" s="662">
        <v>1</v>
      </c>
      <c r="FO135" s="619">
        <v>1</v>
      </c>
      <c r="FP135" s="663">
        <v>1</v>
      </c>
      <c r="FQ135" s="662">
        <v>1</v>
      </c>
      <c r="FR135" s="619">
        <v>2</v>
      </c>
      <c r="FS135" s="663">
        <v>0</v>
      </c>
      <c r="FT135" s="662">
        <v>0</v>
      </c>
      <c r="FU135" s="664">
        <v>0</v>
      </c>
      <c r="FV135" s="665">
        <v>1</v>
      </c>
      <c r="FW135" s="662">
        <v>0</v>
      </c>
      <c r="FX135" s="666">
        <v>0</v>
      </c>
      <c r="FY135" s="641">
        <f t="shared" si="1012"/>
        <v>10</v>
      </c>
      <c r="FZ135" s="667">
        <f t="shared" si="1013"/>
        <v>15</v>
      </c>
      <c r="GA135" s="668">
        <f t="shared" si="1014"/>
        <v>14</v>
      </c>
      <c r="GB135" s="620">
        <f t="shared" si="1318"/>
        <v>3</v>
      </c>
      <c r="GC135" s="620">
        <f t="shared" si="1319"/>
        <v>7</v>
      </c>
      <c r="GD135" s="645">
        <f t="shared" si="1320"/>
        <v>10</v>
      </c>
      <c r="GE135" s="668">
        <f t="shared" si="1321"/>
        <v>15</v>
      </c>
      <c r="GF135" s="669">
        <v>14</v>
      </c>
      <c r="GG135" s="670">
        <f t="shared" si="1322"/>
        <v>0</v>
      </c>
      <c r="GH135" s="667">
        <f t="shared" si="1323"/>
        <v>0</v>
      </c>
      <c r="GI135" s="671">
        <v>0</v>
      </c>
      <c r="GJ135" s="672">
        <v>3</v>
      </c>
      <c r="GK135" s="673">
        <v>2</v>
      </c>
      <c r="GL135" s="674">
        <v>7</v>
      </c>
      <c r="GM135" s="675">
        <v>7</v>
      </c>
      <c r="GN135" s="673">
        <v>13</v>
      </c>
      <c r="GO135" s="676">
        <v>7</v>
      </c>
      <c r="GP135" s="675">
        <v>0</v>
      </c>
      <c r="GQ135" s="673">
        <v>0</v>
      </c>
      <c r="GR135" s="677">
        <v>0</v>
      </c>
      <c r="GS135" s="672">
        <v>0</v>
      </c>
      <c r="GT135" s="673">
        <v>0</v>
      </c>
      <c r="GU135" s="678">
        <v>0</v>
      </c>
      <c r="GV135" s="641">
        <f t="shared" si="1015"/>
        <v>31</v>
      </c>
      <c r="GW135" s="679">
        <f t="shared" si="1016"/>
        <v>27</v>
      </c>
      <c r="GX135" s="680">
        <f t="shared" si="1017"/>
        <v>32</v>
      </c>
      <c r="GY135" s="620">
        <f t="shared" si="1324"/>
        <v>20</v>
      </c>
      <c r="GZ135" s="620">
        <f t="shared" si="1325"/>
        <v>11</v>
      </c>
      <c r="HA135" s="645">
        <f t="shared" si="1326"/>
        <v>19</v>
      </c>
      <c r="HB135" s="680">
        <f t="shared" si="1327"/>
        <v>18</v>
      </c>
      <c r="HC135" s="681">
        <f t="shared" si="1018"/>
        <v>20</v>
      </c>
      <c r="HD135" s="645">
        <f t="shared" si="1328"/>
        <v>12</v>
      </c>
      <c r="HE135" s="680">
        <f t="shared" si="1329"/>
        <v>9</v>
      </c>
      <c r="HF135" s="682">
        <f t="shared" si="1127"/>
        <v>12</v>
      </c>
      <c r="HG135" s="683">
        <v>16</v>
      </c>
      <c r="HH135" s="591">
        <v>16</v>
      </c>
      <c r="HI135" s="684">
        <v>15</v>
      </c>
      <c r="HJ135" s="685">
        <v>3</v>
      </c>
      <c r="HK135" s="591">
        <v>2</v>
      </c>
      <c r="HL135" s="684">
        <v>5</v>
      </c>
      <c r="HM135" s="685">
        <v>4</v>
      </c>
      <c r="HN135" s="591">
        <v>3</v>
      </c>
      <c r="HO135" s="686">
        <v>6</v>
      </c>
      <c r="HP135" s="683">
        <v>8</v>
      </c>
      <c r="HQ135" s="591">
        <v>6</v>
      </c>
      <c r="HR135" s="687">
        <v>6</v>
      </c>
      <c r="HS135" s="688">
        <f t="shared" si="1330"/>
        <v>9</v>
      </c>
      <c r="HT135" s="689">
        <f t="shared" si="1331"/>
        <v>8</v>
      </c>
      <c r="HU135" s="690">
        <f t="shared" si="1332"/>
        <v>7</v>
      </c>
      <c r="HV135" s="620">
        <f t="shared" si="1333"/>
        <v>2</v>
      </c>
      <c r="HW135" s="691">
        <f t="shared" si="1334"/>
        <v>7</v>
      </c>
      <c r="HX135" s="645">
        <f t="shared" si="1335"/>
        <v>4</v>
      </c>
      <c r="HY135" s="690">
        <f t="shared" si="1336"/>
        <v>4</v>
      </c>
      <c r="HZ135" s="692">
        <v>5</v>
      </c>
      <c r="IA135" s="645">
        <f t="shared" si="1337"/>
        <v>5</v>
      </c>
      <c r="IB135" s="690">
        <f t="shared" si="1337"/>
        <v>4</v>
      </c>
      <c r="IC135" s="693">
        <v>2</v>
      </c>
      <c r="ID135" s="694">
        <v>0</v>
      </c>
      <c r="IE135" s="695">
        <v>0</v>
      </c>
      <c r="IF135" s="692">
        <v>0</v>
      </c>
      <c r="IG135" s="696">
        <v>4</v>
      </c>
      <c r="IH135" s="695">
        <v>4</v>
      </c>
      <c r="II135" s="692">
        <v>5</v>
      </c>
      <c r="IJ135" s="696">
        <v>2</v>
      </c>
      <c r="IK135" s="695">
        <v>2</v>
      </c>
      <c r="IL135" s="697">
        <v>1</v>
      </c>
      <c r="IM135" s="696">
        <v>3</v>
      </c>
      <c r="IN135" s="695">
        <v>2</v>
      </c>
      <c r="IO135" s="698">
        <v>1</v>
      </c>
      <c r="IP135" s="1943">
        <f t="shared" si="1338"/>
        <v>91</v>
      </c>
      <c r="IQ135" s="3216">
        <f t="shared" si="1339"/>
        <v>12</v>
      </c>
      <c r="IR135" s="3230">
        <v>8</v>
      </c>
      <c r="IS135" s="3231">
        <v>4</v>
      </c>
      <c r="IT135" s="3216">
        <f t="shared" si="1340"/>
        <v>11</v>
      </c>
      <c r="IU135" s="3230">
        <v>6</v>
      </c>
      <c r="IV135" s="3231">
        <v>5</v>
      </c>
      <c r="IW135" s="3216">
        <f t="shared" si="1341"/>
        <v>11</v>
      </c>
      <c r="IX135" s="3230">
        <v>2</v>
      </c>
      <c r="IY135" s="3231">
        <v>9</v>
      </c>
      <c r="IZ135" s="3216">
        <f t="shared" si="1342"/>
        <v>22</v>
      </c>
      <c r="JA135" s="3230">
        <v>9</v>
      </c>
      <c r="JB135" s="3231">
        <v>13</v>
      </c>
      <c r="JC135" s="3216">
        <f t="shared" si="1343"/>
        <v>12</v>
      </c>
      <c r="JD135" s="3230">
        <v>5</v>
      </c>
      <c r="JE135" s="3231">
        <v>7</v>
      </c>
      <c r="JF135" s="3216">
        <f t="shared" si="1344"/>
        <v>23</v>
      </c>
      <c r="JG135" s="3230">
        <v>9</v>
      </c>
      <c r="JH135" s="3232">
        <v>14</v>
      </c>
      <c r="JI135" s="87"/>
      <c r="JJ135" s="970">
        <v>92</v>
      </c>
      <c r="JK135" s="971">
        <v>89</v>
      </c>
      <c r="JL135" s="972">
        <v>84</v>
      </c>
      <c r="JM135" s="973">
        <f t="shared" si="982"/>
        <v>1.8957898881483967E-4</v>
      </c>
      <c r="JN135" s="974">
        <f t="shared" si="983"/>
        <v>2.1951487213258699E-4</v>
      </c>
      <c r="JO135" s="975">
        <f t="shared" si="984"/>
        <v>2.4675922879515696E-4</v>
      </c>
      <c r="JP135" s="976">
        <f t="shared" si="985"/>
        <v>2.5684244321374106E-4</v>
      </c>
      <c r="JQ135" s="977">
        <f t="shared" si="986"/>
        <v>3.3140305588502059E-4</v>
      </c>
      <c r="JR135" s="976">
        <f t="shared" si="987"/>
        <v>2.8353712564238879E-4</v>
      </c>
      <c r="JS135" s="978">
        <f t="shared" si="1352"/>
        <v>1.3197969543147208E-2</v>
      </c>
      <c r="JT135" s="979">
        <f t="shared" si="1353"/>
        <v>1.6587677725118485E-2</v>
      </c>
      <c r="JU135" s="980">
        <f t="shared" si="1354"/>
        <v>2.1156558533145273E-2</v>
      </c>
      <c r="JV135" s="981">
        <f t="shared" si="1355"/>
        <v>2.6058631921824105E-2</v>
      </c>
      <c r="JW135" s="980">
        <f t="shared" si="1356"/>
        <v>3.2646048109965638E-2</v>
      </c>
      <c r="JX135" s="982">
        <f t="shared" si="1357"/>
        <v>2.8776978417266189E-2</v>
      </c>
      <c r="JY135" s="978" t="s">
        <v>368</v>
      </c>
      <c r="JZ135" s="979" t="s">
        <v>368</v>
      </c>
      <c r="KA135" s="977" t="s">
        <v>368</v>
      </c>
      <c r="KB135" s="976" t="s">
        <v>368</v>
      </c>
      <c r="KC135" s="977" t="s">
        <v>368</v>
      </c>
      <c r="KD135" s="983" t="s">
        <v>368</v>
      </c>
      <c r="KE135" s="984">
        <f t="shared" si="1345"/>
        <v>13</v>
      </c>
      <c r="KF135" s="985"/>
      <c r="KG135" s="986">
        <f t="shared" si="988"/>
        <v>-7.1428571428571397E-2</v>
      </c>
      <c r="KH135" s="3300">
        <f t="shared" si="989"/>
        <v>-1</v>
      </c>
      <c r="KI135" s="987">
        <f t="shared" si="1346"/>
        <v>14</v>
      </c>
      <c r="KJ135" s="988"/>
      <c r="KK135" s="989">
        <f t="shared" si="1019"/>
        <v>-6.6666666666666652E-2</v>
      </c>
      <c r="KL135" s="990">
        <v>15</v>
      </c>
      <c r="KM135" s="991" t="s">
        <v>353</v>
      </c>
      <c r="KN135" s="992">
        <f t="shared" si="1020"/>
        <v>-6.25E-2</v>
      </c>
      <c r="KO135" s="993">
        <v>16</v>
      </c>
      <c r="KP135" s="991"/>
      <c r="KQ135" s="994">
        <f t="shared" si="1021"/>
        <v>-0.15789473684210531</v>
      </c>
      <c r="KR135" s="993">
        <v>19</v>
      </c>
      <c r="KS135" s="991"/>
      <c r="KT135" s="994">
        <f t="shared" si="1022"/>
        <v>0.1875</v>
      </c>
      <c r="KU135" s="993">
        <v>16</v>
      </c>
      <c r="KV135" s="995"/>
      <c r="KW135" s="2769">
        <f t="shared" si="1347"/>
        <v>12</v>
      </c>
      <c r="KX135" s="2770">
        <f t="shared" si="1023"/>
        <v>-7.6923076923076872E-2</v>
      </c>
      <c r="KY135" s="2771">
        <f t="shared" si="1024"/>
        <v>-1</v>
      </c>
      <c r="KZ135" s="2964">
        <f t="shared" si="1348"/>
        <v>13</v>
      </c>
      <c r="LA135" s="2770">
        <f t="shared" si="1025"/>
        <v>-7.1428571428571397E-2</v>
      </c>
      <c r="LB135" s="2771">
        <f t="shared" si="1026"/>
        <v>-1</v>
      </c>
      <c r="LC135" s="2950">
        <f t="shared" si="1039"/>
        <v>14</v>
      </c>
      <c r="LD135" s="996">
        <v>0</v>
      </c>
      <c r="LE135" s="997">
        <v>0</v>
      </c>
      <c r="LF135" s="2716">
        <v>0</v>
      </c>
      <c r="LG135" s="996">
        <v>12</v>
      </c>
      <c r="LH135" s="2699">
        <v>13</v>
      </c>
      <c r="LI135" s="998">
        <v>14</v>
      </c>
      <c r="LJ135" s="996"/>
      <c r="LK135" s="2699"/>
      <c r="LL135" s="2700"/>
      <c r="LM135" s="2769">
        <f t="shared" si="1040"/>
        <v>1</v>
      </c>
      <c r="LN135" s="2770">
        <f t="shared" si="1027"/>
        <v>0</v>
      </c>
      <c r="LO135" s="2771">
        <f t="shared" si="1028"/>
        <v>0</v>
      </c>
      <c r="LP135" s="2772">
        <f t="shared" si="1041"/>
        <v>1</v>
      </c>
      <c r="LQ135" s="2770">
        <f t="shared" si="1029"/>
        <v>0</v>
      </c>
      <c r="LR135" s="2771">
        <f t="shared" si="1042"/>
        <v>0</v>
      </c>
      <c r="LS135" s="2773">
        <f t="shared" si="1349"/>
        <v>1</v>
      </c>
      <c r="LT135" s="2835">
        <v>0</v>
      </c>
      <c r="LU135" s="1000">
        <v>0</v>
      </c>
      <c r="LV135" s="1001">
        <v>0</v>
      </c>
      <c r="LW135" s="999">
        <v>0</v>
      </c>
      <c r="LX135" s="1000">
        <v>0</v>
      </c>
      <c r="LY135" s="1002">
        <v>0</v>
      </c>
      <c r="LZ135" s="999"/>
      <c r="MA135" s="1000"/>
      <c r="MB135" s="1002"/>
      <c r="MC135" s="999">
        <v>0</v>
      </c>
      <c r="MD135" s="1003">
        <v>0</v>
      </c>
      <c r="ME135" s="1002">
        <v>0</v>
      </c>
      <c r="MF135" s="999"/>
      <c r="MG135" s="1000"/>
      <c r="MH135" s="1002"/>
      <c r="MI135" s="999">
        <v>1</v>
      </c>
      <c r="MJ135" s="1003">
        <v>1</v>
      </c>
      <c r="MK135" s="1004"/>
      <c r="ML135" s="2861">
        <v>1</v>
      </c>
      <c r="MM135" s="2869" t="s">
        <v>353</v>
      </c>
      <c r="MN135" s="1005">
        <v>0</v>
      </c>
      <c r="MO135" s="2770" t="str">
        <f t="shared" si="1030"/>
        <v>-</v>
      </c>
      <c r="MP135" s="2771">
        <f t="shared" si="1031"/>
        <v>0</v>
      </c>
      <c r="MQ135" s="1006"/>
      <c r="MR135" s="3183"/>
      <c r="MS135" s="2770" t="str">
        <f t="shared" si="990"/>
        <v>-</v>
      </c>
      <c r="MT135" s="2771">
        <f t="shared" si="991"/>
        <v>0</v>
      </c>
      <c r="MU135" s="3145"/>
      <c r="MV135" s="3162"/>
      <c r="MW135" s="1007">
        <f t="shared" si="1350"/>
        <v>13</v>
      </c>
      <c r="MX135" s="1130">
        <v>0</v>
      </c>
      <c r="MY135" s="1008">
        <v>0</v>
      </c>
      <c r="MZ135" s="1009">
        <v>0</v>
      </c>
      <c r="NA135" s="1008">
        <v>0</v>
      </c>
      <c r="NB135" s="1009">
        <v>0</v>
      </c>
      <c r="NC135" s="1008">
        <v>0</v>
      </c>
      <c r="ND135" s="1009">
        <v>3</v>
      </c>
      <c r="NE135" s="1008">
        <v>0</v>
      </c>
      <c r="NF135" s="1009">
        <v>7</v>
      </c>
      <c r="NG135" s="1008">
        <v>0</v>
      </c>
      <c r="NH135" s="1008">
        <v>0</v>
      </c>
      <c r="NI135" s="1008">
        <v>0</v>
      </c>
      <c r="NJ135" s="1008">
        <v>0</v>
      </c>
      <c r="NK135" s="1008">
        <v>0</v>
      </c>
      <c r="NL135" s="1008">
        <v>0</v>
      </c>
      <c r="NM135" s="1008">
        <v>0</v>
      </c>
      <c r="NN135" s="1008">
        <v>0</v>
      </c>
      <c r="NO135" s="1008">
        <v>3</v>
      </c>
      <c r="NP135" s="1008">
        <v>0</v>
      </c>
      <c r="NQ135" s="1008">
        <v>0</v>
      </c>
      <c r="NR135" s="1131">
        <v>0</v>
      </c>
    </row>
    <row r="136" spans="1:382" s="91" customFormat="1" ht="20.100000000000001" customHeight="1">
      <c r="A136" s="782" t="s">
        <v>425</v>
      </c>
      <c r="B136" s="783"/>
      <c r="C136" s="783"/>
      <c r="D136" s="784" t="s">
        <v>569</v>
      </c>
      <c r="E136" s="785">
        <v>67</v>
      </c>
      <c r="F136" s="786">
        <v>73</v>
      </c>
      <c r="G136" s="867">
        <v>72</v>
      </c>
      <c r="H136" s="788">
        <f t="shared" si="969"/>
        <v>3.1081054895653693E-4</v>
      </c>
      <c r="I136" s="789">
        <f t="shared" si="970"/>
        <v>2.805454821448298E-4</v>
      </c>
      <c r="J136" s="790">
        <f t="shared" si="971"/>
        <v>2.9289911706121354E-4</v>
      </c>
      <c r="K136" s="791">
        <f t="shared" si="1262"/>
        <v>3.0865319811222632E-4</v>
      </c>
      <c r="L136" s="792">
        <f t="shared" si="1263"/>
        <v>2.9911917275181766E-4</v>
      </c>
      <c r="M136" s="793">
        <f t="shared" si="1264"/>
        <v>2.8008308837107384E-4</v>
      </c>
      <c r="N136" s="794">
        <f t="shared" si="1351"/>
        <v>3.3072164948453608E-2</v>
      </c>
      <c r="O136" s="795">
        <f t="shared" si="1358"/>
        <v>3.109584214235377E-2</v>
      </c>
      <c r="P136" s="796">
        <f t="shared" si="1359"/>
        <v>3.2937365010799136E-2</v>
      </c>
      <c r="Q136" s="797">
        <f t="shared" si="1360"/>
        <v>3.5900462279925251E-2</v>
      </c>
      <c r="R136" s="796">
        <f t="shared" si="1361"/>
        <v>3.4955028618152084E-2</v>
      </c>
      <c r="S136" s="798">
        <f t="shared" si="1362"/>
        <v>3.3207626230882047E-2</v>
      </c>
      <c r="T136" s="794" t="s">
        <v>368</v>
      </c>
      <c r="U136" s="795" t="s">
        <v>368</v>
      </c>
      <c r="V136" s="790" t="s">
        <v>368</v>
      </c>
      <c r="W136" s="799" t="s">
        <v>368</v>
      </c>
      <c r="X136" s="790" t="s">
        <v>368</v>
      </c>
      <c r="Y136" s="800" t="s">
        <v>368</v>
      </c>
      <c r="Z136" s="2045">
        <f t="shared" si="1032"/>
        <v>401</v>
      </c>
      <c r="AA136" s="2194">
        <f t="shared" si="1061"/>
        <v>0.13597733711048154</v>
      </c>
      <c r="AB136" s="2195">
        <f t="shared" si="972"/>
        <v>48</v>
      </c>
      <c r="AC136" s="2034">
        <f t="shared" si="1261"/>
        <v>353</v>
      </c>
      <c r="AD136" s="801">
        <f t="shared" si="1062"/>
        <v>-3.5519125683060149E-2</v>
      </c>
      <c r="AE136" s="2018">
        <f t="shared" si="973"/>
        <v>-13</v>
      </c>
      <c r="AF136" s="802" t="s">
        <v>173</v>
      </c>
      <c r="AG136" s="801">
        <f t="shared" si="974"/>
        <v>2.73972602739736E-3</v>
      </c>
      <c r="AH136" s="2054">
        <v>365</v>
      </c>
      <c r="AI136" s="801">
        <f t="shared" si="975"/>
        <v>6.7251461988304007E-2</v>
      </c>
      <c r="AJ136" s="803">
        <v>342</v>
      </c>
      <c r="AK136" s="804">
        <f t="shared" si="992"/>
        <v>7.8864353312302793E-2</v>
      </c>
      <c r="AL136" s="2054">
        <v>317</v>
      </c>
      <c r="AM136" s="805">
        <f t="shared" si="993"/>
        <v>7.8231292517006779E-2</v>
      </c>
      <c r="AN136" s="2069">
        <v>294</v>
      </c>
      <c r="AO136" s="801">
        <f t="shared" si="976"/>
        <v>6.8493150684931781E-3</v>
      </c>
      <c r="AP136" s="2054">
        <v>292</v>
      </c>
      <c r="AQ136" s="805">
        <f t="shared" si="977"/>
        <v>1.388888888888884E-2</v>
      </c>
      <c r="AR136" s="2069">
        <v>288</v>
      </c>
      <c r="AS136" s="801">
        <f t="shared" si="978"/>
        <v>-1.7064846416382284E-2</v>
      </c>
      <c r="AT136" s="2054">
        <v>293</v>
      </c>
      <c r="AU136" s="805">
        <f t="shared" si="979"/>
        <v>2.4475524475524368E-2</v>
      </c>
      <c r="AV136" s="2069">
        <v>286</v>
      </c>
      <c r="AW136" s="801">
        <f t="shared" si="980"/>
        <v>9.1603053435114434E-2</v>
      </c>
      <c r="AX136" s="2054">
        <v>262</v>
      </c>
      <c r="AY136" s="805">
        <f t="shared" si="994"/>
        <v>-6.4285714285714279E-2</v>
      </c>
      <c r="AZ136" s="2083">
        <v>280</v>
      </c>
      <c r="BA136" s="2094">
        <f t="shared" si="1033"/>
        <v>187</v>
      </c>
      <c r="BB136" s="2104">
        <f t="shared" si="1280"/>
        <v>171</v>
      </c>
      <c r="BC136" s="2113">
        <v>175</v>
      </c>
      <c r="BD136" s="806">
        <f t="shared" si="1281"/>
        <v>214</v>
      </c>
      <c r="BE136" s="807">
        <f t="shared" si="1282"/>
        <v>182</v>
      </c>
      <c r="BF136" s="2137">
        <v>191</v>
      </c>
      <c r="BG136" s="2147">
        <f t="shared" si="1283"/>
        <v>258</v>
      </c>
      <c r="BH136" s="806">
        <f t="shared" si="1284"/>
        <v>138</v>
      </c>
      <c r="BI136" s="806">
        <f t="shared" si="1285"/>
        <v>120</v>
      </c>
      <c r="BJ136" s="806">
        <f t="shared" si="1286"/>
        <v>143</v>
      </c>
      <c r="BK136" s="806">
        <f t="shared" si="1287"/>
        <v>49</v>
      </c>
      <c r="BL136" s="808">
        <f t="shared" si="1288"/>
        <v>94</v>
      </c>
      <c r="BM136" s="2127">
        <f t="shared" si="1034"/>
        <v>401</v>
      </c>
      <c r="BN136" s="3276" t="s">
        <v>367</v>
      </c>
      <c r="BO136" s="881" t="s">
        <v>367</v>
      </c>
      <c r="BP136" s="811">
        <f t="shared" si="1059"/>
        <v>114</v>
      </c>
      <c r="BQ136" s="2166">
        <f t="shared" si="981"/>
        <v>0.16326530612244894</v>
      </c>
      <c r="BR136" s="2167">
        <f t="shared" si="1035"/>
        <v>16</v>
      </c>
      <c r="BS136" s="813">
        <f t="shared" si="995"/>
        <v>98</v>
      </c>
      <c r="BT136" s="812">
        <f t="shared" si="996"/>
        <v>2.0833333333333259E-2</v>
      </c>
      <c r="BU136" s="814">
        <v>96</v>
      </c>
      <c r="BV136" s="812">
        <f t="shared" si="997"/>
        <v>0.12941176470588234</v>
      </c>
      <c r="BW136" s="814">
        <v>85</v>
      </c>
      <c r="BX136" s="812">
        <f t="shared" si="998"/>
        <v>3.6585365853658569E-2</v>
      </c>
      <c r="BY136" s="815">
        <v>82</v>
      </c>
      <c r="BZ136" s="816">
        <f t="shared" si="1036"/>
        <v>58</v>
      </c>
      <c r="CA136" s="817">
        <v>53</v>
      </c>
      <c r="CB136" s="883">
        <v>53</v>
      </c>
      <c r="CC136" s="819">
        <f t="shared" si="1037"/>
        <v>56</v>
      </c>
      <c r="CD136" s="820">
        <v>45</v>
      </c>
      <c r="CE136" s="883">
        <v>43</v>
      </c>
      <c r="CF136" s="821">
        <f t="shared" si="1260"/>
        <v>57</v>
      </c>
      <c r="CG136" s="822">
        <v>34</v>
      </c>
      <c r="CH136" s="823">
        <v>23</v>
      </c>
      <c r="CI136" s="821">
        <f t="shared" si="1060"/>
        <v>57</v>
      </c>
      <c r="CJ136" s="823">
        <v>24</v>
      </c>
      <c r="CK136" s="824">
        <v>33</v>
      </c>
      <c r="CL136" s="825">
        <f t="shared" si="1363"/>
        <v>287</v>
      </c>
      <c r="CM136" s="826">
        <f t="shared" si="999"/>
        <v>0.12549019607843137</v>
      </c>
      <c r="CN136" s="2008">
        <f t="shared" si="1000"/>
        <v>32</v>
      </c>
      <c r="CO136" s="827">
        <f t="shared" si="1001"/>
        <v>255</v>
      </c>
      <c r="CP136" s="828">
        <f t="shared" si="1002"/>
        <v>-5.555555555555558E-2</v>
      </c>
      <c r="CQ136" s="829">
        <v>270</v>
      </c>
      <c r="CR136" s="830">
        <f t="shared" si="1003"/>
        <v>-3.5714285714285698E-2</v>
      </c>
      <c r="CS136" s="829">
        <v>280</v>
      </c>
      <c r="CT136" s="830">
        <f t="shared" si="1003"/>
        <v>7.6923076923076872E-2</v>
      </c>
      <c r="CU136" s="831">
        <v>260</v>
      </c>
      <c r="CV136" s="832">
        <f t="shared" si="1289"/>
        <v>129</v>
      </c>
      <c r="CW136" s="833">
        <f t="shared" si="1290"/>
        <v>118</v>
      </c>
      <c r="CX136" s="884">
        <v>2737</v>
      </c>
      <c r="CY136" s="835">
        <f t="shared" si="1291"/>
        <v>158</v>
      </c>
      <c r="CZ136" s="836">
        <f t="shared" si="1292"/>
        <v>137</v>
      </c>
      <c r="DA136" s="885">
        <v>148</v>
      </c>
      <c r="DB136" s="821">
        <f t="shared" si="1293"/>
        <v>201</v>
      </c>
      <c r="DC136" s="821">
        <f t="shared" si="1294"/>
        <v>104</v>
      </c>
      <c r="DD136" s="838">
        <f t="shared" si="1295"/>
        <v>97</v>
      </c>
      <c r="DE136" s="821">
        <f t="shared" si="1296"/>
        <v>86</v>
      </c>
      <c r="DF136" s="838">
        <f t="shared" si="1297"/>
        <v>25</v>
      </c>
      <c r="DG136" s="1142">
        <f t="shared" si="1298"/>
        <v>61</v>
      </c>
      <c r="DH136" s="1148">
        <f t="shared" si="1299"/>
        <v>35</v>
      </c>
      <c r="DI136" s="833">
        <f t="shared" si="1004"/>
        <v>29</v>
      </c>
      <c r="DJ136" s="841">
        <f t="shared" si="1005"/>
        <v>38</v>
      </c>
      <c r="DK136" s="840">
        <f t="shared" si="1300"/>
        <v>21</v>
      </c>
      <c r="DL136" s="840">
        <f t="shared" si="1301"/>
        <v>14</v>
      </c>
      <c r="DM136" s="840">
        <f t="shared" si="1302"/>
        <v>22</v>
      </c>
      <c r="DN136" s="833">
        <f t="shared" si="1303"/>
        <v>20</v>
      </c>
      <c r="DO136" s="842">
        <v>24</v>
      </c>
      <c r="DP136" s="843">
        <f t="shared" si="1304"/>
        <v>13</v>
      </c>
      <c r="DQ136" s="833">
        <f t="shared" si="1305"/>
        <v>9</v>
      </c>
      <c r="DR136" s="886">
        <v>14</v>
      </c>
      <c r="DS136" s="887">
        <v>17</v>
      </c>
      <c r="DT136" s="888">
        <v>17</v>
      </c>
      <c r="DU136" s="889">
        <v>21</v>
      </c>
      <c r="DV136" s="848">
        <v>5</v>
      </c>
      <c r="DW136" s="807">
        <v>3</v>
      </c>
      <c r="DX136" s="890">
        <v>3</v>
      </c>
      <c r="DY136" s="848">
        <v>4</v>
      </c>
      <c r="DZ136" s="807">
        <v>5</v>
      </c>
      <c r="EA136" s="891">
        <v>8</v>
      </c>
      <c r="EB136" s="851">
        <v>9</v>
      </c>
      <c r="EC136" s="807">
        <v>4</v>
      </c>
      <c r="ED136" s="892">
        <v>6</v>
      </c>
      <c r="EE136" s="853">
        <f t="shared" si="1006"/>
        <v>0</v>
      </c>
      <c r="EF136" s="854">
        <f t="shared" si="1007"/>
        <v>0</v>
      </c>
      <c r="EG136" s="855">
        <f t="shared" si="1008"/>
        <v>0</v>
      </c>
      <c r="EH136" s="835">
        <f t="shared" si="1306"/>
        <v>0</v>
      </c>
      <c r="EI136" s="853">
        <f t="shared" si="1307"/>
        <v>0</v>
      </c>
      <c r="EJ136" s="835">
        <f t="shared" si="1308"/>
        <v>0</v>
      </c>
      <c r="EK136" s="855">
        <f t="shared" si="1309"/>
        <v>0</v>
      </c>
      <c r="EL136" s="886">
        <v>0</v>
      </c>
      <c r="EM136" s="835">
        <f t="shared" si="1310"/>
        <v>0</v>
      </c>
      <c r="EN136" s="854">
        <f t="shared" si="1311"/>
        <v>0</v>
      </c>
      <c r="EO136" s="886">
        <v>0</v>
      </c>
      <c r="EP136" s="856">
        <v>0</v>
      </c>
      <c r="EQ136" s="807">
        <v>0</v>
      </c>
      <c r="ER136" s="884">
        <v>0</v>
      </c>
      <c r="ES136" s="857">
        <v>0</v>
      </c>
      <c r="ET136" s="858">
        <v>0</v>
      </c>
      <c r="EU136" s="886">
        <v>0</v>
      </c>
      <c r="EV136" s="856">
        <v>0</v>
      </c>
      <c r="EW136" s="807">
        <v>0</v>
      </c>
      <c r="EX136" s="891">
        <v>0</v>
      </c>
      <c r="EY136" s="851">
        <v>0</v>
      </c>
      <c r="EZ136" s="807">
        <v>0</v>
      </c>
      <c r="FA136" s="892">
        <v>0</v>
      </c>
      <c r="FB136" s="853">
        <f t="shared" si="1009"/>
        <v>41</v>
      </c>
      <c r="FC136" s="854">
        <f t="shared" si="1010"/>
        <v>35</v>
      </c>
      <c r="FD136" s="855">
        <f t="shared" si="1011"/>
        <v>33</v>
      </c>
      <c r="FE136" s="835">
        <f t="shared" si="1312"/>
        <v>18</v>
      </c>
      <c r="FF136" s="835">
        <f t="shared" si="1313"/>
        <v>23</v>
      </c>
      <c r="FG136" s="835">
        <f t="shared" si="1314"/>
        <v>29</v>
      </c>
      <c r="FH136" s="855">
        <f t="shared" si="1315"/>
        <v>26</v>
      </c>
      <c r="FI136" s="783">
        <v>25</v>
      </c>
      <c r="FJ136" s="860">
        <f t="shared" si="1316"/>
        <v>12</v>
      </c>
      <c r="FK136" s="854">
        <f t="shared" si="1317"/>
        <v>9</v>
      </c>
      <c r="FL136" s="893">
        <v>8</v>
      </c>
      <c r="FM136" s="856">
        <v>18</v>
      </c>
      <c r="FN136" s="807">
        <v>14</v>
      </c>
      <c r="FO136" s="884">
        <v>14</v>
      </c>
      <c r="FP136" s="848">
        <v>11</v>
      </c>
      <c r="FQ136" s="807">
        <v>12</v>
      </c>
      <c r="FR136" s="884">
        <v>11</v>
      </c>
      <c r="FS136" s="848">
        <v>0</v>
      </c>
      <c r="FT136" s="807">
        <v>0</v>
      </c>
      <c r="FU136" s="891">
        <v>1</v>
      </c>
      <c r="FV136" s="851">
        <v>12</v>
      </c>
      <c r="FW136" s="807">
        <v>9</v>
      </c>
      <c r="FX136" s="892">
        <v>7</v>
      </c>
      <c r="FY136" s="853">
        <f t="shared" si="1012"/>
        <v>7</v>
      </c>
      <c r="FZ136" s="854">
        <f t="shared" si="1013"/>
        <v>6</v>
      </c>
      <c r="GA136" s="855">
        <f t="shared" si="1014"/>
        <v>6</v>
      </c>
      <c r="GB136" s="835">
        <f t="shared" si="1318"/>
        <v>6</v>
      </c>
      <c r="GC136" s="835">
        <f t="shared" si="1319"/>
        <v>1</v>
      </c>
      <c r="GD136" s="835">
        <f t="shared" si="1320"/>
        <v>5</v>
      </c>
      <c r="GE136" s="855">
        <f t="shared" si="1321"/>
        <v>4</v>
      </c>
      <c r="GF136" s="886">
        <v>4</v>
      </c>
      <c r="GG136" s="862">
        <f t="shared" si="1322"/>
        <v>2</v>
      </c>
      <c r="GH136" s="854">
        <f t="shared" si="1323"/>
        <v>2</v>
      </c>
      <c r="GI136" s="893">
        <v>2</v>
      </c>
      <c r="GJ136" s="856">
        <v>4</v>
      </c>
      <c r="GK136" s="807">
        <v>3</v>
      </c>
      <c r="GL136" s="884">
        <v>2</v>
      </c>
      <c r="GM136" s="848">
        <v>1</v>
      </c>
      <c r="GN136" s="807">
        <v>1</v>
      </c>
      <c r="GO136" s="890">
        <v>2</v>
      </c>
      <c r="GP136" s="848">
        <v>2</v>
      </c>
      <c r="GQ136" s="807">
        <v>2</v>
      </c>
      <c r="GR136" s="885">
        <v>2</v>
      </c>
      <c r="GS136" s="856">
        <v>0</v>
      </c>
      <c r="GT136" s="807">
        <v>0</v>
      </c>
      <c r="GU136" s="892">
        <v>0</v>
      </c>
      <c r="GV136" s="853">
        <f t="shared" si="1015"/>
        <v>87</v>
      </c>
      <c r="GW136" s="854">
        <f t="shared" si="1016"/>
        <v>84</v>
      </c>
      <c r="GX136" s="855">
        <f t="shared" si="1017"/>
        <v>95</v>
      </c>
      <c r="GY136" s="835">
        <f t="shared" si="1324"/>
        <v>44</v>
      </c>
      <c r="GZ136" s="835">
        <f t="shared" si="1325"/>
        <v>43</v>
      </c>
      <c r="HA136" s="835">
        <f t="shared" si="1326"/>
        <v>59</v>
      </c>
      <c r="HB136" s="855">
        <f t="shared" si="1327"/>
        <v>61</v>
      </c>
      <c r="HC136" s="783">
        <f t="shared" si="1018"/>
        <v>65</v>
      </c>
      <c r="HD136" s="835">
        <f t="shared" si="1328"/>
        <v>28</v>
      </c>
      <c r="HE136" s="855">
        <f t="shared" si="1329"/>
        <v>23</v>
      </c>
      <c r="HF136" s="893">
        <f t="shared" si="1127"/>
        <v>30</v>
      </c>
      <c r="HG136" s="856">
        <v>33</v>
      </c>
      <c r="HH136" s="807">
        <v>33</v>
      </c>
      <c r="HI136" s="884">
        <v>30</v>
      </c>
      <c r="HJ136" s="848">
        <v>26</v>
      </c>
      <c r="HK136" s="807">
        <v>28</v>
      </c>
      <c r="HL136" s="884">
        <v>35</v>
      </c>
      <c r="HM136" s="848">
        <v>11</v>
      </c>
      <c r="HN136" s="807">
        <v>9</v>
      </c>
      <c r="HO136" s="891">
        <v>10</v>
      </c>
      <c r="HP136" s="856">
        <v>17</v>
      </c>
      <c r="HQ136" s="807">
        <v>14</v>
      </c>
      <c r="HR136" s="885">
        <v>20</v>
      </c>
      <c r="HS136" s="863">
        <f t="shared" si="1330"/>
        <v>117</v>
      </c>
      <c r="HT136" s="854">
        <f t="shared" si="1331"/>
        <v>101</v>
      </c>
      <c r="HU136" s="836">
        <f t="shared" si="1332"/>
        <v>98</v>
      </c>
      <c r="HV136" s="835">
        <f t="shared" si="1333"/>
        <v>40</v>
      </c>
      <c r="HW136" s="864">
        <f t="shared" si="1334"/>
        <v>77</v>
      </c>
      <c r="HX136" s="835">
        <f t="shared" si="1335"/>
        <v>86</v>
      </c>
      <c r="HY136" s="836">
        <f t="shared" si="1336"/>
        <v>78</v>
      </c>
      <c r="HZ136" s="884">
        <v>79</v>
      </c>
      <c r="IA136" s="835">
        <f t="shared" si="1337"/>
        <v>31</v>
      </c>
      <c r="IB136" s="836">
        <f t="shared" si="1337"/>
        <v>23</v>
      </c>
      <c r="IC136" s="891">
        <v>19</v>
      </c>
      <c r="ID136" s="856">
        <v>32</v>
      </c>
      <c r="IE136" s="807">
        <v>31</v>
      </c>
      <c r="IF136" s="884">
        <v>30</v>
      </c>
      <c r="IG136" s="848">
        <v>54</v>
      </c>
      <c r="IH136" s="807">
        <v>47</v>
      </c>
      <c r="II136" s="884">
        <v>49</v>
      </c>
      <c r="IJ136" s="848">
        <v>8</v>
      </c>
      <c r="IK136" s="807">
        <v>4</v>
      </c>
      <c r="IL136" s="892">
        <v>4</v>
      </c>
      <c r="IM136" s="848">
        <v>23</v>
      </c>
      <c r="IN136" s="807">
        <v>19</v>
      </c>
      <c r="IO136" s="894">
        <v>15</v>
      </c>
      <c r="IP136" s="1945">
        <f t="shared" si="1338"/>
        <v>401</v>
      </c>
      <c r="IQ136" s="3236">
        <f t="shared" si="1339"/>
        <v>37</v>
      </c>
      <c r="IR136" s="3237">
        <v>28</v>
      </c>
      <c r="IS136" s="3238">
        <v>9</v>
      </c>
      <c r="IT136" s="3236">
        <f t="shared" si="1340"/>
        <v>29</v>
      </c>
      <c r="IU136" s="3237">
        <v>17</v>
      </c>
      <c r="IV136" s="3238">
        <v>12</v>
      </c>
      <c r="IW136" s="3236">
        <f t="shared" si="1341"/>
        <v>72</v>
      </c>
      <c r="IX136" s="3237">
        <v>27</v>
      </c>
      <c r="IY136" s="3238">
        <v>45</v>
      </c>
      <c r="IZ136" s="3236">
        <f t="shared" si="1342"/>
        <v>126</v>
      </c>
      <c r="JA136" s="3237">
        <v>46</v>
      </c>
      <c r="JB136" s="3238">
        <v>80</v>
      </c>
      <c r="JC136" s="3236">
        <f t="shared" si="1343"/>
        <v>65</v>
      </c>
      <c r="JD136" s="3237">
        <v>31</v>
      </c>
      <c r="JE136" s="3238">
        <v>34</v>
      </c>
      <c r="JF136" s="3236">
        <f t="shared" si="1344"/>
        <v>72</v>
      </c>
      <c r="JG136" s="3237">
        <v>38</v>
      </c>
      <c r="JH136" s="3239">
        <v>34</v>
      </c>
      <c r="JI136" s="78"/>
      <c r="JJ136" s="1092">
        <v>81</v>
      </c>
      <c r="JK136" s="1093">
        <v>81</v>
      </c>
      <c r="JL136" s="1094">
        <v>82</v>
      </c>
      <c r="JM136" s="1053">
        <f t="shared" si="982"/>
        <v>2.624939845128549E-4</v>
      </c>
      <c r="JN136" s="1054">
        <f t="shared" si="983"/>
        <v>2.5087413958009943E-4</v>
      </c>
      <c r="JO136" s="1055">
        <f t="shared" si="984"/>
        <v>2.6320984404816738E-4</v>
      </c>
      <c r="JP136" s="1056">
        <f t="shared" si="985"/>
        <v>2.4078979051288225E-4</v>
      </c>
      <c r="JQ136" s="1057">
        <f t="shared" si="986"/>
        <v>2.6163399148817416E-4</v>
      </c>
      <c r="JR136" s="1056">
        <f t="shared" si="987"/>
        <v>5.3163211057947904E-4</v>
      </c>
      <c r="JS136" s="1058">
        <f t="shared" si="1352"/>
        <v>1.8274111675126905E-2</v>
      </c>
      <c r="JT136" s="1059">
        <f t="shared" si="1353"/>
        <v>1.8957345971563982E-2</v>
      </c>
      <c r="JU136" s="1060">
        <f t="shared" si="1354"/>
        <v>2.2566995768688293E-2</v>
      </c>
      <c r="JV136" s="1061">
        <f t="shared" si="1355"/>
        <v>2.4429967426710098E-2</v>
      </c>
      <c r="JW136" s="1060">
        <f t="shared" si="1356"/>
        <v>2.5773195876288658E-2</v>
      </c>
      <c r="JX136" s="1062">
        <f t="shared" si="1357"/>
        <v>5.3956834532374098E-2</v>
      </c>
      <c r="JY136" s="1058" t="s">
        <v>368</v>
      </c>
      <c r="JZ136" s="1059" t="s">
        <v>368</v>
      </c>
      <c r="KA136" s="1057" t="s">
        <v>368</v>
      </c>
      <c r="KB136" s="1056" t="s">
        <v>368</v>
      </c>
      <c r="KC136" s="1057" t="s">
        <v>368</v>
      </c>
      <c r="KD136" s="1063" t="s">
        <v>368</v>
      </c>
      <c r="KE136" s="1064">
        <f t="shared" si="1345"/>
        <v>18</v>
      </c>
      <c r="KF136" s="1065"/>
      <c r="KG136" s="1112">
        <f t="shared" si="988"/>
        <v>0.125</v>
      </c>
      <c r="KH136" s="3305">
        <f t="shared" si="989"/>
        <v>2</v>
      </c>
      <c r="KI136" s="1067">
        <f t="shared" si="1346"/>
        <v>16</v>
      </c>
      <c r="KJ136" s="1068"/>
      <c r="KK136" s="1113">
        <f t="shared" si="1019"/>
        <v>0</v>
      </c>
      <c r="KL136" s="1070">
        <v>16</v>
      </c>
      <c r="KM136" s="1071" t="s">
        <v>353</v>
      </c>
      <c r="KN136" s="1072">
        <f t="shared" si="1020"/>
        <v>6.6666666666666652E-2</v>
      </c>
      <c r="KO136" s="1073">
        <v>15</v>
      </c>
      <c r="KP136" s="1071"/>
      <c r="KQ136" s="1074">
        <f t="shared" si="1021"/>
        <v>0</v>
      </c>
      <c r="KR136" s="1073">
        <v>15</v>
      </c>
      <c r="KS136" s="1071"/>
      <c r="KT136" s="1074">
        <f t="shared" si="1022"/>
        <v>-0.5</v>
      </c>
      <c r="KU136" s="1073">
        <v>30</v>
      </c>
      <c r="KV136" s="1075"/>
      <c r="KW136" s="2779">
        <f t="shared" si="1347"/>
        <v>5</v>
      </c>
      <c r="KX136" s="2786">
        <f t="shared" si="1023"/>
        <v>-0.2857142857142857</v>
      </c>
      <c r="KY136" s="2787">
        <f t="shared" si="1024"/>
        <v>-2</v>
      </c>
      <c r="KZ136" s="2703">
        <f t="shared" si="1348"/>
        <v>7</v>
      </c>
      <c r="LA136" s="2786">
        <f t="shared" si="1025"/>
        <v>0</v>
      </c>
      <c r="LB136" s="2787">
        <f t="shared" si="1026"/>
        <v>0</v>
      </c>
      <c r="LC136" s="2952">
        <f t="shared" si="1039"/>
        <v>7</v>
      </c>
      <c r="LD136" s="1077">
        <v>2</v>
      </c>
      <c r="LE136" s="1078">
        <v>3</v>
      </c>
      <c r="LF136" s="2718">
        <v>3</v>
      </c>
      <c r="LG136" s="1077">
        <v>3</v>
      </c>
      <c r="LH136" s="2703">
        <v>4</v>
      </c>
      <c r="LI136" s="1079">
        <v>4</v>
      </c>
      <c r="LJ136" s="1077"/>
      <c r="LK136" s="2703"/>
      <c r="LL136" s="2704"/>
      <c r="LM136" s="2779">
        <f t="shared" si="1040"/>
        <v>13</v>
      </c>
      <c r="LN136" s="2786">
        <f t="shared" si="1027"/>
        <v>0.44444444444444442</v>
      </c>
      <c r="LO136" s="2787">
        <f t="shared" si="1028"/>
        <v>4</v>
      </c>
      <c r="LP136" s="2782">
        <f t="shared" si="1041"/>
        <v>9</v>
      </c>
      <c r="LQ136" s="2786">
        <f t="shared" si="1029"/>
        <v>0</v>
      </c>
      <c r="LR136" s="2787">
        <f t="shared" si="1042"/>
        <v>0</v>
      </c>
      <c r="LS136" s="2783">
        <f t="shared" si="1349"/>
        <v>9</v>
      </c>
      <c r="LT136" s="2837">
        <v>0</v>
      </c>
      <c r="LU136" s="1081">
        <v>0</v>
      </c>
      <c r="LV136" s="1084">
        <v>0</v>
      </c>
      <c r="LW136" s="1080">
        <v>7</v>
      </c>
      <c r="LX136" s="1081">
        <v>1</v>
      </c>
      <c r="LY136" s="1082">
        <v>1</v>
      </c>
      <c r="LZ136" s="1080"/>
      <c r="MA136" s="1081"/>
      <c r="MB136" s="1083"/>
      <c r="MC136" s="1080">
        <v>4</v>
      </c>
      <c r="MD136" s="1085">
        <v>7</v>
      </c>
      <c r="ME136" s="1086">
        <v>6</v>
      </c>
      <c r="MF136" s="1080"/>
      <c r="MG136" s="1081"/>
      <c r="MH136" s="1083"/>
      <c r="MI136" s="1080">
        <v>2</v>
      </c>
      <c r="MJ136" s="1085">
        <v>1</v>
      </c>
      <c r="MK136" s="1087"/>
      <c r="ML136" s="2863">
        <v>2</v>
      </c>
      <c r="MM136" s="2871" t="s">
        <v>353</v>
      </c>
      <c r="MN136" s="1088">
        <v>0</v>
      </c>
      <c r="MO136" s="2786" t="str">
        <f t="shared" si="1030"/>
        <v>-</v>
      </c>
      <c r="MP136" s="2787">
        <f t="shared" si="1031"/>
        <v>0</v>
      </c>
      <c r="MQ136" s="1085"/>
      <c r="MR136" s="3185"/>
      <c r="MS136" s="2786" t="str">
        <f t="shared" si="990"/>
        <v>-</v>
      </c>
      <c r="MT136" s="2787">
        <f t="shared" si="991"/>
        <v>0</v>
      </c>
      <c r="MU136" s="3147"/>
      <c r="MV136" s="3164"/>
      <c r="MW136" s="1089">
        <f t="shared" si="1350"/>
        <v>18</v>
      </c>
      <c r="MX136" s="1120">
        <v>0</v>
      </c>
      <c r="MY136" s="1090">
        <v>0</v>
      </c>
      <c r="MZ136" s="1091">
        <v>0</v>
      </c>
      <c r="NA136" s="1090">
        <v>2</v>
      </c>
      <c r="NB136" s="1091">
        <v>4</v>
      </c>
      <c r="NC136" s="1090">
        <v>0</v>
      </c>
      <c r="ND136" s="1091">
        <v>0</v>
      </c>
      <c r="NE136" s="1090">
        <v>0</v>
      </c>
      <c r="NF136" s="1091">
        <v>7</v>
      </c>
      <c r="NG136" s="1090">
        <v>0</v>
      </c>
      <c r="NH136" s="1090">
        <v>0</v>
      </c>
      <c r="NI136" s="1090">
        <v>0</v>
      </c>
      <c r="NJ136" s="1090">
        <v>0</v>
      </c>
      <c r="NK136" s="1090">
        <v>0</v>
      </c>
      <c r="NL136" s="1090">
        <v>0</v>
      </c>
      <c r="NM136" s="1090">
        <v>0</v>
      </c>
      <c r="NN136" s="1090">
        <v>3</v>
      </c>
      <c r="NO136" s="1090">
        <v>2</v>
      </c>
      <c r="NP136" s="1090">
        <v>0</v>
      </c>
      <c r="NQ136" s="1090">
        <v>0</v>
      </c>
      <c r="NR136" s="1134">
        <v>0</v>
      </c>
    </row>
    <row r="137" spans="1:382" s="88" customFormat="1" ht="20.100000000000001" customHeight="1">
      <c r="A137" s="566" t="s">
        <v>362</v>
      </c>
      <c r="B137" s="567"/>
      <c r="C137" s="567"/>
      <c r="D137" s="568" t="s">
        <v>791</v>
      </c>
      <c r="E137" s="569">
        <v>187</v>
      </c>
      <c r="F137" s="570">
        <v>196</v>
      </c>
      <c r="G137" s="571">
        <v>193</v>
      </c>
      <c r="H137" s="572">
        <f t="shared" si="969"/>
        <v>3.1003546030577246E-6</v>
      </c>
      <c r="I137" s="573">
        <f t="shared" si="970"/>
        <v>3.1789856333691762E-6</v>
      </c>
      <c r="J137" s="574">
        <f t="shared" si="971"/>
        <v>4.0013540582132993E-6</v>
      </c>
      <c r="K137" s="575">
        <f t="shared" si="1262"/>
        <v>5.9193764021522849E-6</v>
      </c>
      <c r="L137" s="576">
        <f t="shared" si="1263"/>
        <v>5.2477047851196083E-6</v>
      </c>
      <c r="M137" s="577">
        <f t="shared" si="1264"/>
        <v>6.1848000586672465E-6</v>
      </c>
      <c r="N137" s="578">
        <f t="shared" si="1351"/>
        <v>3.2989690721649484E-4</v>
      </c>
      <c r="O137" s="579">
        <f t="shared" si="1358"/>
        <v>3.5236081747709656E-4</v>
      </c>
      <c r="P137" s="580">
        <f t="shared" si="1359"/>
        <v>4.4996400287976963E-4</v>
      </c>
      <c r="Q137" s="581">
        <f t="shared" si="1360"/>
        <v>6.8850201632733349E-4</v>
      </c>
      <c r="R137" s="580">
        <f t="shared" si="1361"/>
        <v>6.1324611610793134E-4</v>
      </c>
      <c r="S137" s="582">
        <f t="shared" si="1362"/>
        <v>7.3329143096584955E-4</v>
      </c>
      <c r="T137" s="578" t="s">
        <v>368</v>
      </c>
      <c r="U137" s="579" t="s">
        <v>368</v>
      </c>
      <c r="V137" s="574" t="s">
        <v>368</v>
      </c>
      <c r="W137" s="583" t="s">
        <v>368</v>
      </c>
      <c r="X137" s="574" t="s">
        <v>368</v>
      </c>
      <c r="Y137" s="584" t="s">
        <v>368</v>
      </c>
      <c r="Z137" s="2043">
        <f t="shared" si="1032"/>
        <v>4</v>
      </c>
      <c r="AA137" s="2190">
        <f t="shared" si="1061"/>
        <v>0</v>
      </c>
      <c r="AB137" s="2191">
        <f t="shared" si="972"/>
        <v>0</v>
      </c>
      <c r="AC137" s="2032">
        <f t="shared" si="1261"/>
        <v>4</v>
      </c>
      <c r="AD137" s="585">
        <f t="shared" si="1062"/>
        <v>-0.19999999999999996</v>
      </c>
      <c r="AE137" s="2025">
        <f t="shared" si="973"/>
        <v>-1</v>
      </c>
      <c r="AF137" s="586" t="s">
        <v>64</v>
      </c>
      <c r="AG137" s="585">
        <f t="shared" si="974"/>
        <v>-0.2857142857142857</v>
      </c>
      <c r="AH137" s="2052">
        <v>7</v>
      </c>
      <c r="AI137" s="585">
        <f t="shared" si="975"/>
        <v>0.16666666666666674</v>
      </c>
      <c r="AJ137" s="587">
        <v>6</v>
      </c>
      <c r="AK137" s="588">
        <f t="shared" si="992"/>
        <v>-0.1428571428571429</v>
      </c>
      <c r="AL137" s="2052">
        <v>7</v>
      </c>
      <c r="AM137" s="589">
        <f t="shared" si="993"/>
        <v>-0.36363636363636365</v>
      </c>
      <c r="AN137" s="2067">
        <v>11</v>
      </c>
      <c r="AO137" s="585">
        <f t="shared" si="976"/>
        <v>0.10000000000000009</v>
      </c>
      <c r="AP137" s="2052">
        <v>10</v>
      </c>
      <c r="AQ137" s="589">
        <f t="shared" si="977"/>
        <v>0.4285714285714286</v>
      </c>
      <c r="AR137" s="2067">
        <v>7</v>
      </c>
      <c r="AS137" s="585">
        <f t="shared" si="978"/>
        <v>-0.30000000000000004</v>
      </c>
      <c r="AT137" s="2052">
        <v>10</v>
      </c>
      <c r="AU137" s="589">
        <f t="shared" si="979"/>
        <v>-9.0909090909090939E-2</v>
      </c>
      <c r="AV137" s="2067">
        <v>11</v>
      </c>
      <c r="AW137" s="585">
        <f t="shared" si="980"/>
        <v>0.5714285714285714</v>
      </c>
      <c r="AX137" s="2052">
        <v>7</v>
      </c>
      <c r="AY137" s="589">
        <f t="shared" si="994"/>
        <v>-0.125</v>
      </c>
      <c r="AZ137" s="2081">
        <v>8</v>
      </c>
      <c r="BA137" s="2092">
        <f t="shared" si="1033"/>
        <v>1</v>
      </c>
      <c r="BB137" s="2102">
        <f t="shared" si="1280"/>
        <v>1</v>
      </c>
      <c r="BC137" s="2111">
        <v>1</v>
      </c>
      <c r="BD137" s="590">
        <f t="shared" si="1281"/>
        <v>3</v>
      </c>
      <c r="BE137" s="591">
        <f t="shared" si="1282"/>
        <v>3</v>
      </c>
      <c r="BF137" s="2135">
        <v>4</v>
      </c>
      <c r="BG137" s="2145">
        <f t="shared" si="1283"/>
        <v>3</v>
      </c>
      <c r="BH137" s="593">
        <f t="shared" si="1284"/>
        <v>0</v>
      </c>
      <c r="BI137" s="593">
        <f t="shared" si="1285"/>
        <v>3</v>
      </c>
      <c r="BJ137" s="592">
        <f t="shared" si="1286"/>
        <v>1</v>
      </c>
      <c r="BK137" s="593">
        <f t="shared" si="1287"/>
        <v>1</v>
      </c>
      <c r="BL137" s="594">
        <f t="shared" si="1288"/>
        <v>0</v>
      </c>
      <c r="BM137" s="2125">
        <f t="shared" si="1034"/>
        <v>4</v>
      </c>
      <c r="BN137" s="3271" t="s">
        <v>354</v>
      </c>
      <c r="BO137" s="595" t="s">
        <v>354</v>
      </c>
      <c r="BP137" s="596">
        <f t="shared" si="1059"/>
        <v>1</v>
      </c>
      <c r="BQ137" s="2162">
        <f t="shared" si="981"/>
        <v>0</v>
      </c>
      <c r="BR137" s="2163">
        <f t="shared" si="1035"/>
        <v>0</v>
      </c>
      <c r="BS137" s="597">
        <f t="shared" si="995"/>
        <v>1</v>
      </c>
      <c r="BT137" s="598">
        <f t="shared" si="996"/>
        <v>-0.5</v>
      </c>
      <c r="BU137" s="599">
        <v>2</v>
      </c>
      <c r="BV137" s="598">
        <f t="shared" si="997"/>
        <v>-0.5</v>
      </c>
      <c r="BW137" s="599">
        <v>4</v>
      </c>
      <c r="BX137" s="598">
        <f t="shared" si="998"/>
        <v>-0.33333333333333337</v>
      </c>
      <c r="BY137" s="600">
        <v>6</v>
      </c>
      <c r="BZ137" s="601">
        <f t="shared" si="1036"/>
        <v>0</v>
      </c>
      <c r="CA137" s="602">
        <v>0</v>
      </c>
      <c r="CB137" s="603">
        <v>0</v>
      </c>
      <c r="CC137" s="604">
        <f t="shared" si="1037"/>
        <v>1</v>
      </c>
      <c r="CD137" s="605">
        <v>1</v>
      </c>
      <c r="CE137" s="603">
        <v>2</v>
      </c>
      <c r="CF137" s="606">
        <f t="shared" si="1260"/>
        <v>1</v>
      </c>
      <c r="CG137" s="607">
        <v>0</v>
      </c>
      <c r="CH137" s="608">
        <v>1</v>
      </c>
      <c r="CI137" s="606">
        <f t="shared" si="1060"/>
        <v>0</v>
      </c>
      <c r="CJ137" s="608">
        <v>0</v>
      </c>
      <c r="CK137" s="609">
        <v>0</v>
      </c>
      <c r="CL137" s="610">
        <f t="shared" si="1363"/>
        <v>3</v>
      </c>
      <c r="CM137" s="611">
        <f t="shared" si="999"/>
        <v>0</v>
      </c>
      <c r="CN137" s="2006">
        <f t="shared" si="1000"/>
        <v>0</v>
      </c>
      <c r="CO137" s="612">
        <f t="shared" si="1001"/>
        <v>3</v>
      </c>
      <c r="CP137" s="613">
        <f t="shared" si="1002"/>
        <v>0</v>
      </c>
      <c r="CQ137" s="614">
        <v>3</v>
      </c>
      <c r="CR137" s="615">
        <f t="shared" si="1003"/>
        <v>0</v>
      </c>
      <c r="CS137" s="614">
        <v>3</v>
      </c>
      <c r="CT137" s="615" t="str">
        <f t="shared" si="1003"/>
        <v>-</v>
      </c>
      <c r="CU137" s="616">
        <v>0</v>
      </c>
      <c r="CV137" s="617">
        <f t="shared" si="1289"/>
        <v>1</v>
      </c>
      <c r="CW137" s="618">
        <f t="shared" si="1290"/>
        <v>1</v>
      </c>
      <c r="CX137" s="619">
        <v>2738</v>
      </c>
      <c r="CY137" s="620">
        <f t="shared" si="1291"/>
        <v>2</v>
      </c>
      <c r="CZ137" s="621">
        <f t="shared" si="1292"/>
        <v>2</v>
      </c>
      <c r="DA137" s="622">
        <v>2</v>
      </c>
      <c r="DB137" s="606">
        <f t="shared" si="1293"/>
        <v>2</v>
      </c>
      <c r="DC137" s="623">
        <f t="shared" si="1294"/>
        <v>0</v>
      </c>
      <c r="DD137" s="624">
        <f t="shared" si="1295"/>
        <v>2</v>
      </c>
      <c r="DE137" s="606">
        <f t="shared" si="1296"/>
        <v>1</v>
      </c>
      <c r="DF137" s="624">
        <f t="shared" si="1297"/>
        <v>1</v>
      </c>
      <c r="DG137" s="1140">
        <f t="shared" si="1298"/>
        <v>0</v>
      </c>
      <c r="DH137" s="1146">
        <f t="shared" si="1299"/>
        <v>0</v>
      </c>
      <c r="DI137" s="625">
        <f t="shared" si="1004"/>
        <v>0</v>
      </c>
      <c r="DJ137" s="626">
        <f t="shared" si="1005"/>
        <v>0</v>
      </c>
      <c r="DK137" s="627">
        <f t="shared" si="1300"/>
        <v>0</v>
      </c>
      <c r="DL137" s="627">
        <f t="shared" si="1301"/>
        <v>0</v>
      </c>
      <c r="DM137" s="628">
        <f t="shared" si="1302"/>
        <v>0</v>
      </c>
      <c r="DN137" s="625">
        <f t="shared" si="1303"/>
        <v>0</v>
      </c>
      <c r="DO137" s="629">
        <v>0</v>
      </c>
      <c r="DP137" s="630">
        <f t="shared" si="1304"/>
        <v>0</v>
      </c>
      <c r="DQ137" s="625">
        <f t="shared" si="1305"/>
        <v>0</v>
      </c>
      <c r="DR137" s="631">
        <v>0</v>
      </c>
      <c r="DS137" s="632">
        <v>0</v>
      </c>
      <c r="DT137" s="633">
        <v>0</v>
      </c>
      <c r="DU137" s="634">
        <v>0</v>
      </c>
      <c r="DV137" s="635">
        <v>0</v>
      </c>
      <c r="DW137" s="636">
        <v>0</v>
      </c>
      <c r="DX137" s="637">
        <v>0</v>
      </c>
      <c r="DY137" s="635">
        <v>0</v>
      </c>
      <c r="DZ137" s="636">
        <v>0</v>
      </c>
      <c r="EA137" s="638">
        <v>0</v>
      </c>
      <c r="EB137" s="639">
        <v>0</v>
      </c>
      <c r="EC137" s="636">
        <v>0</v>
      </c>
      <c r="ED137" s="640">
        <v>0</v>
      </c>
      <c r="EE137" s="641">
        <f t="shared" si="1006"/>
        <v>0</v>
      </c>
      <c r="EF137" s="642">
        <f t="shared" si="1007"/>
        <v>0</v>
      </c>
      <c r="EG137" s="643">
        <f t="shared" si="1008"/>
        <v>0</v>
      </c>
      <c r="EH137" s="620">
        <f t="shared" si="1306"/>
        <v>0</v>
      </c>
      <c r="EI137" s="644">
        <f t="shared" si="1307"/>
        <v>0</v>
      </c>
      <c r="EJ137" s="645">
        <f t="shared" si="1308"/>
        <v>0</v>
      </c>
      <c r="EK137" s="643">
        <f t="shared" si="1309"/>
        <v>0</v>
      </c>
      <c r="EL137" s="646">
        <v>0</v>
      </c>
      <c r="EM137" s="645">
        <f t="shared" si="1310"/>
        <v>0</v>
      </c>
      <c r="EN137" s="642">
        <f t="shared" si="1311"/>
        <v>0</v>
      </c>
      <c r="EO137" s="646">
        <v>0</v>
      </c>
      <c r="EP137" s="647">
        <v>0</v>
      </c>
      <c r="EQ137" s="648">
        <v>0</v>
      </c>
      <c r="ER137" s="649">
        <v>0</v>
      </c>
      <c r="ES137" s="650">
        <v>0</v>
      </c>
      <c r="ET137" s="651">
        <v>0</v>
      </c>
      <c r="EU137" s="646">
        <v>0</v>
      </c>
      <c r="EV137" s="647">
        <v>0</v>
      </c>
      <c r="EW137" s="648">
        <v>0</v>
      </c>
      <c r="EX137" s="652">
        <v>0</v>
      </c>
      <c r="EY137" s="653">
        <v>0</v>
      </c>
      <c r="EZ137" s="648">
        <v>0</v>
      </c>
      <c r="FA137" s="654">
        <v>0</v>
      </c>
      <c r="FB137" s="641">
        <f t="shared" si="1009"/>
        <v>0</v>
      </c>
      <c r="FC137" s="655">
        <f t="shared" si="1010"/>
        <v>0</v>
      </c>
      <c r="FD137" s="656">
        <f t="shared" si="1011"/>
        <v>0</v>
      </c>
      <c r="FE137" s="657">
        <f t="shared" si="1312"/>
        <v>0</v>
      </c>
      <c r="FF137" s="657">
        <f t="shared" si="1313"/>
        <v>0</v>
      </c>
      <c r="FG137" s="645">
        <f t="shared" si="1314"/>
        <v>0</v>
      </c>
      <c r="FH137" s="656">
        <f t="shared" si="1315"/>
        <v>0</v>
      </c>
      <c r="FI137" s="658">
        <v>0</v>
      </c>
      <c r="FJ137" s="659">
        <f t="shared" si="1316"/>
        <v>0</v>
      </c>
      <c r="FK137" s="655">
        <f t="shared" si="1317"/>
        <v>0</v>
      </c>
      <c r="FL137" s="660">
        <v>0</v>
      </c>
      <c r="FM137" s="661">
        <v>0</v>
      </c>
      <c r="FN137" s="662">
        <v>0</v>
      </c>
      <c r="FO137" s="619">
        <v>0</v>
      </c>
      <c r="FP137" s="663">
        <v>0</v>
      </c>
      <c r="FQ137" s="662">
        <v>0</v>
      </c>
      <c r="FR137" s="619">
        <v>0</v>
      </c>
      <c r="FS137" s="663">
        <v>0</v>
      </c>
      <c r="FT137" s="662">
        <v>0</v>
      </c>
      <c r="FU137" s="664">
        <v>0</v>
      </c>
      <c r="FV137" s="665">
        <v>0</v>
      </c>
      <c r="FW137" s="662">
        <v>0</v>
      </c>
      <c r="FX137" s="666">
        <v>0</v>
      </c>
      <c r="FY137" s="641">
        <f t="shared" si="1012"/>
        <v>0</v>
      </c>
      <c r="FZ137" s="667">
        <f t="shared" si="1013"/>
        <v>0</v>
      </c>
      <c r="GA137" s="668">
        <f t="shared" si="1014"/>
        <v>0</v>
      </c>
      <c r="GB137" s="620">
        <f t="shared" si="1318"/>
        <v>0</v>
      </c>
      <c r="GC137" s="620">
        <f t="shared" si="1319"/>
        <v>0</v>
      </c>
      <c r="GD137" s="645">
        <f t="shared" si="1320"/>
        <v>0</v>
      </c>
      <c r="GE137" s="668">
        <f t="shared" si="1321"/>
        <v>0</v>
      </c>
      <c r="GF137" s="669">
        <v>0</v>
      </c>
      <c r="GG137" s="670">
        <f t="shared" si="1322"/>
        <v>0</v>
      </c>
      <c r="GH137" s="667">
        <f t="shared" si="1323"/>
        <v>0</v>
      </c>
      <c r="GI137" s="671">
        <v>0</v>
      </c>
      <c r="GJ137" s="672">
        <v>0</v>
      </c>
      <c r="GK137" s="673">
        <v>0</v>
      </c>
      <c r="GL137" s="674">
        <v>0</v>
      </c>
      <c r="GM137" s="675">
        <v>0</v>
      </c>
      <c r="GN137" s="673">
        <v>0</v>
      </c>
      <c r="GO137" s="676">
        <v>0</v>
      </c>
      <c r="GP137" s="675">
        <v>0</v>
      </c>
      <c r="GQ137" s="673">
        <v>0</v>
      </c>
      <c r="GR137" s="677">
        <v>0</v>
      </c>
      <c r="GS137" s="672">
        <v>0</v>
      </c>
      <c r="GT137" s="673">
        <v>0</v>
      </c>
      <c r="GU137" s="678">
        <v>0</v>
      </c>
      <c r="GV137" s="641">
        <f t="shared" si="1015"/>
        <v>0</v>
      </c>
      <c r="GW137" s="679">
        <f t="shared" si="1016"/>
        <v>0</v>
      </c>
      <c r="GX137" s="680">
        <f t="shared" si="1017"/>
        <v>0</v>
      </c>
      <c r="GY137" s="620">
        <f t="shared" si="1324"/>
        <v>0</v>
      </c>
      <c r="GZ137" s="620">
        <f t="shared" si="1325"/>
        <v>0</v>
      </c>
      <c r="HA137" s="645">
        <f t="shared" si="1326"/>
        <v>0</v>
      </c>
      <c r="HB137" s="680">
        <f t="shared" si="1327"/>
        <v>0</v>
      </c>
      <c r="HC137" s="681">
        <f t="shared" si="1018"/>
        <v>0</v>
      </c>
      <c r="HD137" s="645">
        <f t="shared" si="1328"/>
        <v>0</v>
      </c>
      <c r="HE137" s="680">
        <f t="shared" si="1329"/>
        <v>0</v>
      </c>
      <c r="HF137" s="682">
        <f t="shared" si="1127"/>
        <v>0</v>
      </c>
      <c r="HG137" s="683">
        <v>0</v>
      </c>
      <c r="HH137" s="591">
        <v>0</v>
      </c>
      <c r="HI137" s="684">
        <v>0</v>
      </c>
      <c r="HJ137" s="685">
        <v>0</v>
      </c>
      <c r="HK137" s="591">
        <v>0</v>
      </c>
      <c r="HL137" s="684">
        <v>0</v>
      </c>
      <c r="HM137" s="685">
        <v>0</v>
      </c>
      <c r="HN137" s="591">
        <v>0</v>
      </c>
      <c r="HO137" s="686">
        <v>0</v>
      </c>
      <c r="HP137" s="683">
        <v>0</v>
      </c>
      <c r="HQ137" s="591">
        <v>0</v>
      </c>
      <c r="HR137" s="687">
        <v>0</v>
      </c>
      <c r="HS137" s="688">
        <f t="shared" si="1330"/>
        <v>3</v>
      </c>
      <c r="HT137" s="689">
        <f t="shared" si="1331"/>
        <v>3</v>
      </c>
      <c r="HU137" s="690">
        <f t="shared" si="1332"/>
        <v>3</v>
      </c>
      <c r="HV137" s="620">
        <f t="shared" si="1333"/>
        <v>1</v>
      </c>
      <c r="HW137" s="691">
        <f t="shared" si="1334"/>
        <v>2</v>
      </c>
      <c r="HX137" s="645">
        <f t="shared" si="1335"/>
        <v>2</v>
      </c>
      <c r="HY137" s="690">
        <f t="shared" si="1336"/>
        <v>2</v>
      </c>
      <c r="HZ137" s="692">
        <v>2</v>
      </c>
      <c r="IA137" s="645">
        <f t="shared" si="1337"/>
        <v>1</v>
      </c>
      <c r="IB137" s="690">
        <f t="shared" si="1337"/>
        <v>1</v>
      </c>
      <c r="IC137" s="693">
        <v>1</v>
      </c>
      <c r="ID137" s="694">
        <v>0</v>
      </c>
      <c r="IE137" s="695">
        <v>0</v>
      </c>
      <c r="IF137" s="692">
        <v>0</v>
      </c>
      <c r="IG137" s="696">
        <v>2</v>
      </c>
      <c r="IH137" s="695">
        <v>2</v>
      </c>
      <c r="II137" s="692">
        <v>2</v>
      </c>
      <c r="IJ137" s="696">
        <v>1</v>
      </c>
      <c r="IK137" s="695">
        <v>1</v>
      </c>
      <c r="IL137" s="697">
        <v>1</v>
      </c>
      <c r="IM137" s="696">
        <v>0</v>
      </c>
      <c r="IN137" s="695">
        <v>0</v>
      </c>
      <c r="IO137" s="698">
        <v>0</v>
      </c>
      <c r="IP137" s="1943">
        <f t="shared" si="1338"/>
        <v>4</v>
      </c>
      <c r="IQ137" s="3216">
        <f t="shared" si="1339"/>
        <v>0</v>
      </c>
      <c r="IR137" s="3230">
        <v>0</v>
      </c>
      <c r="IS137" s="3231">
        <v>0</v>
      </c>
      <c r="IT137" s="3216">
        <f t="shared" si="1340"/>
        <v>0</v>
      </c>
      <c r="IU137" s="3230">
        <v>0</v>
      </c>
      <c r="IV137" s="3231">
        <v>0</v>
      </c>
      <c r="IW137" s="3216">
        <f t="shared" si="1341"/>
        <v>1</v>
      </c>
      <c r="IX137" s="3230">
        <v>0</v>
      </c>
      <c r="IY137" s="3231">
        <v>1</v>
      </c>
      <c r="IZ137" s="3216">
        <f t="shared" si="1342"/>
        <v>1</v>
      </c>
      <c r="JA137" s="3230">
        <v>0</v>
      </c>
      <c r="JB137" s="3231">
        <v>1</v>
      </c>
      <c r="JC137" s="3216">
        <f t="shared" si="1343"/>
        <v>1</v>
      </c>
      <c r="JD137" s="3230">
        <v>0</v>
      </c>
      <c r="JE137" s="3231">
        <v>1</v>
      </c>
      <c r="JF137" s="3216">
        <f t="shared" si="1344"/>
        <v>1</v>
      </c>
      <c r="JG137" s="3230">
        <v>1</v>
      </c>
      <c r="JH137" s="3232">
        <v>0</v>
      </c>
      <c r="JI137" s="87"/>
      <c r="JJ137" s="970">
        <v>165</v>
      </c>
      <c r="JK137" s="971">
        <v>179</v>
      </c>
      <c r="JL137" s="972">
        <v>176</v>
      </c>
      <c r="JM137" s="973">
        <f t="shared" si="982"/>
        <v>0</v>
      </c>
      <c r="JN137" s="974">
        <f t="shared" si="983"/>
        <v>0</v>
      </c>
      <c r="JO137" s="975">
        <f t="shared" si="984"/>
        <v>0</v>
      </c>
      <c r="JP137" s="976">
        <f t="shared" si="985"/>
        <v>0</v>
      </c>
      <c r="JQ137" s="977">
        <f t="shared" si="986"/>
        <v>0</v>
      </c>
      <c r="JR137" s="976">
        <f t="shared" si="987"/>
        <v>0</v>
      </c>
      <c r="JS137" s="978">
        <f t="shared" si="1352"/>
        <v>0</v>
      </c>
      <c r="JT137" s="979">
        <f t="shared" si="1353"/>
        <v>0</v>
      </c>
      <c r="JU137" s="980">
        <f t="shared" si="1354"/>
        <v>0</v>
      </c>
      <c r="JV137" s="981">
        <f t="shared" si="1355"/>
        <v>0</v>
      </c>
      <c r="JW137" s="980">
        <f t="shared" si="1356"/>
        <v>0</v>
      </c>
      <c r="JX137" s="982">
        <f t="shared" si="1357"/>
        <v>0</v>
      </c>
      <c r="JY137" s="978" t="s">
        <v>368</v>
      </c>
      <c r="JZ137" s="979" t="s">
        <v>368</v>
      </c>
      <c r="KA137" s="977" t="s">
        <v>368</v>
      </c>
      <c r="KB137" s="976" t="s">
        <v>368</v>
      </c>
      <c r="KC137" s="977" t="s">
        <v>368</v>
      </c>
      <c r="KD137" s="983" t="s">
        <v>368</v>
      </c>
      <c r="KE137" s="984">
        <f t="shared" si="1345"/>
        <v>0</v>
      </c>
      <c r="KF137" s="985"/>
      <c r="KG137" s="986" t="str">
        <f t="shared" si="988"/>
        <v>-</v>
      </c>
      <c r="KH137" s="3300">
        <f t="shared" si="989"/>
        <v>0</v>
      </c>
      <c r="KI137" s="987">
        <f t="shared" si="1346"/>
        <v>0</v>
      </c>
      <c r="KJ137" s="988"/>
      <c r="KK137" s="989" t="str">
        <f t="shared" si="1019"/>
        <v>-</v>
      </c>
      <c r="KL137" s="990" t="s">
        <v>11</v>
      </c>
      <c r="KM137" s="991"/>
      <c r="KN137" s="992" t="str">
        <f t="shared" si="1020"/>
        <v>-</v>
      </c>
      <c r="KO137" s="993">
        <v>0</v>
      </c>
      <c r="KP137" s="991"/>
      <c r="KQ137" s="994" t="str">
        <f t="shared" si="1021"/>
        <v>-</v>
      </c>
      <c r="KR137" s="993">
        <v>0</v>
      </c>
      <c r="KS137" s="991"/>
      <c r="KT137" s="994" t="str">
        <f t="shared" si="1022"/>
        <v>-</v>
      </c>
      <c r="KU137" s="993">
        <v>0</v>
      </c>
      <c r="KV137" s="995"/>
      <c r="KW137" s="2769">
        <f t="shared" si="1347"/>
        <v>0</v>
      </c>
      <c r="KX137" s="2770" t="str">
        <f t="shared" si="1023"/>
        <v>-</v>
      </c>
      <c r="KY137" s="2771">
        <f t="shared" si="1024"/>
        <v>0</v>
      </c>
      <c r="KZ137" s="2964">
        <f t="shared" si="1348"/>
        <v>0</v>
      </c>
      <c r="LA137" s="2770" t="str">
        <f t="shared" si="1025"/>
        <v>-</v>
      </c>
      <c r="LB137" s="2771">
        <f t="shared" si="1026"/>
        <v>0</v>
      </c>
      <c r="LC137" s="2950">
        <f t="shared" si="1039"/>
        <v>0</v>
      </c>
      <c r="LD137" s="996">
        <v>0</v>
      </c>
      <c r="LE137" s="997">
        <v>0</v>
      </c>
      <c r="LF137" s="2716">
        <v>0</v>
      </c>
      <c r="LG137" s="996">
        <v>0</v>
      </c>
      <c r="LH137" s="2699">
        <v>0</v>
      </c>
      <c r="LI137" s="998">
        <v>0</v>
      </c>
      <c r="LJ137" s="996"/>
      <c r="LK137" s="2699"/>
      <c r="LL137" s="2700"/>
      <c r="LM137" s="2769">
        <f t="shared" si="1040"/>
        <v>0</v>
      </c>
      <c r="LN137" s="2770" t="str">
        <f t="shared" si="1027"/>
        <v>-</v>
      </c>
      <c r="LO137" s="2771">
        <f t="shared" si="1028"/>
        <v>0</v>
      </c>
      <c r="LP137" s="2772">
        <f t="shared" si="1041"/>
        <v>0</v>
      </c>
      <c r="LQ137" s="2770" t="str">
        <f t="shared" si="1029"/>
        <v>-</v>
      </c>
      <c r="LR137" s="2771">
        <f t="shared" si="1042"/>
        <v>0</v>
      </c>
      <c r="LS137" s="2773">
        <f t="shared" si="1349"/>
        <v>0</v>
      </c>
      <c r="LT137" s="2835">
        <v>0</v>
      </c>
      <c r="LU137" s="1000">
        <v>0</v>
      </c>
      <c r="LV137" s="1001">
        <v>0</v>
      </c>
      <c r="LW137" s="999">
        <v>0</v>
      </c>
      <c r="LX137" s="1000">
        <v>0</v>
      </c>
      <c r="LY137" s="1002">
        <v>0</v>
      </c>
      <c r="LZ137" s="999"/>
      <c r="MA137" s="1000"/>
      <c r="MB137" s="1002"/>
      <c r="MC137" s="999">
        <v>0</v>
      </c>
      <c r="MD137" s="1003">
        <v>0</v>
      </c>
      <c r="ME137" s="1002">
        <v>0</v>
      </c>
      <c r="MF137" s="999"/>
      <c r="MG137" s="1000"/>
      <c r="MH137" s="1002"/>
      <c r="MI137" s="999">
        <v>0</v>
      </c>
      <c r="MJ137" s="1003">
        <v>0</v>
      </c>
      <c r="MK137" s="1004"/>
      <c r="ML137" s="2861">
        <v>0</v>
      </c>
      <c r="MM137" s="2869"/>
      <c r="MN137" s="1005">
        <v>0</v>
      </c>
      <c r="MO137" s="2770" t="str">
        <f t="shared" si="1030"/>
        <v>-</v>
      </c>
      <c r="MP137" s="2771">
        <f t="shared" si="1031"/>
        <v>0</v>
      </c>
      <c r="MQ137" s="1006"/>
      <c r="MR137" s="3183"/>
      <c r="MS137" s="2770" t="str">
        <f t="shared" si="990"/>
        <v>-</v>
      </c>
      <c r="MT137" s="2771">
        <f t="shared" si="991"/>
        <v>0</v>
      </c>
      <c r="MU137" s="3145"/>
      <c r="MV137" s="3162"/>
      <c r="MW137" s="1007">
        <f t="shared" si="1350"/>
        <v>0</v>
      </c>
      <c r="MX137" s="1130">
        <v>0</v>
      </c>
      <c r="MY137" s="1008">
        <v>0</v>
      </c>
      <c r="MZ137" s="1009">
        <v>0</v>
      </c>
      <c r="NA137" s="1008">
        <v>0</v>
      </c>
      <c r="NB137" s="1009">
        <v>0</v>
      </c>
      <c r="NC137" s="1008">
        <v>0</v>
      </c>
      <c r="ND137" s="1009">
        <v>0</v>
      </c>
      <c r="NE137" s="1008">
        <v>0</v>
      </c>
      <c r="NF137" s="1009">
        <v>0</v>
      </c>
      <c r="NG137" s="1008">
        <v>0</v>
      </c>
      <c r="NH137" s="1008">
        <v>0</v>
      </c>
      <c r="NI137" s="1008">
        <v>0</v>
      </c>
      <c r="NJ137" s="1008">
        <v>0</v>
      </c>
      <c r="NK137" s="1008">
        <v>0</v>
      </c>
      <c r="NL137" s="1008">
        <v>0</v>
      </c>
      <c r="NM137" s="1008">
        <v>0</v>
      </c>
      <c r="NN137" s="1008">
        <v>0</v>
      </c>
      <c r="NO137" s="1008">
        <v>0</v>
      </c>
      <c r="NP137" s="1008">
        <v>0</v>
      </c>
      <c r="NQ137" s="1008">
        <v>0</v>
      </c>
      <c r="NR137" s="1131">
        <v>0</v>
      </c>
    </row>
    <row r="138" spans="1:382" s="91" customFormat="1" ht="20.100000000000001" customHeight="1">
      <c r="A138" s="782" t="s">
        <v>174</v>
      </c>
      <c r="B138" s="783"/>
      <c r="C138" s="783"/>
      <c r="D138" s="784" t="s">
        <v>569</v>
      </c>
      <c r="E138" s="785">
        <v>193</v>
      </c>
      <c r="F138" s="786">
        <v>201</v>
      </c>
      <c r="G138" s="867">
        <v>200</v>
      </c>
      <c r="H138" s="788">
        <f t="shared" si="969"/>
        <v>1.5501773015288623E-6</v>
      </c>
      <c r="I138" s="789">
        <f t="shared" si="970"/>
        <v>1.5894928166845881E-6</v>
      </c>
      <c r="J138" s="790">
        <f t="shared" si="971"/>
        <v>1.6005416232853197E-6</v>
      </c>
      <c r="K138" s="791">
        <f t="shared" si="1262"/>
        <v>8.4562520030746929E-7</v>
      </c>
      <c r="L138" s="792">
        <f t="shared" si="1263"/>
        <v>8.7461746418660135E-7</v>
      </c>
      <c r="M138" s="793">
        <f t="shared" si="1264"/>
        <v>0</v>
      </c>
      <c r="N138" s="794">
        <f t="shared" si="1351"/>
        <v>1.6494845360824742E-4</v>
      </c>
      <c r="O138" s="795">
        <f t="shared" si="1358"/>
        <v>1.7618040873854828E-4</v>
      </c>
      <c r="P138" s="796">
        <f t="shared" si="1359"/>
        <v>1.7998560115190784E-4</v>
      </c>
      <c r="Q138" s="797">
        <f t="shared" si="1360"/>
        <v>9.8357430903904796E-5</v>
      </c>
      <c r="R138" s="796">
        <f t="shared" si="1361"/>
        <v>1.0220768601798856E-4</v>
      </c>
      <c r="S138" s="798">
        <f t="shared" si="1362"/>
        <v>0</v>
      </c>
      <c r="T138" s="794" t="s">
        <v>368</v>
      </c>
      <c r="U138" s="795" t="s">
        <v>368</v>
      </c>
      <c r="V138" s="790" t="s">
        <v>368</v>
      </c>
      <c r="W138" s="799" t="s">
        <v>368</v>
      </c>
      <c r="X138" s="790" t="s">
        <v>368</v>
      </c>
      <c r="Y138" s="800" t="s">
        <v>368</v>
      </c>
      <c r="Z138" s="2045">
        <f t="shared" si="1032"/>
        <v>2</v>
      </c>
      <c r="AA138" s="2194">
        <f t="shared" si="1061"/>
        <v>0</v>
      </c>
      <c r="AB138" s="2195">
        <f t="shared" si="972"/>
        <v>0</v>
      </c>
      <c r="AC138" s="2034">
        <f t="shared" si="1261"/>
        <v>2</v>
      </c>
      <c r="AD138" s="801">
        <f t="shared" si="1062"/>
        <v>0</v>
      </c>
      <c r="AE138" s="2018">
        <f t="shared" si="973"/>
        <v>0</v>
      </c>
      <c r="AF138" s="802" t="s">
        <v>115</v>
      </c>
      <c r="AG138" s="2660">
        <f t="shared" si="974"/>
        <v>1</v>
      </c>
      <c r="AH138" s="2054">
        <v>1</v>
      </c>
      <c r="AI138" s="801">
        <f t="shared" si="975"/>
        <v>0</v>
      </c>
      <c r="AJ138" s="803">
        <v>1</v>
      </c>
      <c r="AK138" s="804" t="str">
        <f t="shared" si="992"/>
        <v>-</v>
      </c>
      <c r="AL138" s="2054">
        <v>0</v>
      </c>
      <c r="AM138" s="805" t="str">
        <f t="shared" si="993"/>
        <v>-</v>
      </c>
      <c r="AN138" s="2069">
        <v>2</v>
      </c>
      <c r="AO138" s="801">
        <f t="shared" si="976"/>
        <v>0</v>
      </c>
      <c r="AP138" s="2054">
        <v>2</v>
      </c>
      <c r="AQ138" s="2668">
        <f t="shared" si="977"/>
        <v>1</v>
      </c>
      <c r="AR138" s="2069">
        <v>1</v>
      </c>
      <c r="AS138" s="801" t="str">
        <f t="shared" si="978"/>
        <v>-</v>
      </c>
      <c r="AT138" s="2061">
        <v>0</v>
      </c>
      <c r="AU138" s="923" t="str">
        <f t="shared" si="979"/>
        <v>-</v>
      </c>
      <c r="AV138" s="2069">
        <v>0</v>
      </c>
      <c r="AW138" s="801" t="str">
        <f t="shared" si="980"/>
        <v>-</v>
      </c>
      <c r="AX138" s="2054">
        <v>8</v>
      </c>
      <c r="AY138" s="805" t="str">
        <f t="shared" si="994"/>
        <v>-</v>
      </c>
      <c r="AZ138" s="2083">
        <v>0</v>
      </c>
      <c r="BA138" s="2094">
        <f t="shared" si="1033"/>
        <v>1</v>
      </c>
      <c r="BB138" s="2104">
        <f t="shared" si="1280"/>
        <v>1</v>
      </c>
      <c r="BC138" s="2113">
        <v>1</v>
      </c>
      <c r="BD138" s="806">
        <f t="shared" si="1281"/>
        <v>1</v>
      </c>
      <c r="BE138" s="807">
        <f t="shared" si="1282"/>
        <v>1</v>
      </c>
      <c r="BF138" s="2137">
        <v>1</v>
      </c>
      <c r="BG138" s="2147">
        <f t="shared" si="1283"/>
        <v>1</v>
      </c>
      <c r="BH138" s="806">
        <f t="shared" si="1284"/>
        <v>1</v>
      </c>
      <c r="BI138" s="806">
        <f t="shared" si="1285"/>
        <v>0</v>
      </c>
      <c r="BJ138" s="806">
        <f t="shared" si="1286"/>
        <v>1</v>
      </c>
      <c r="BK138" s="806">
        <f t="shared" si="1287"/>
        <v>0</v>
      </c>
      <c r="BL138" s="808">
        <f t="shared" si="1288"/>
        <v>1</v>
      </c>
      <c r="BM138" s="2127">
        <f t="shared" si="1034"/>
        <v>2</v>
      </c>
      <c r="BN138" s="3276" t="s">
        <v>367</v>
      </c>
      <c r="BO138" s="881" t="s">
        <v>367</v>
      </c>
      <c r="BP138" s="811">
        <f t="shared" si="1059"/>
        <v>0</v>
      </c>
      <c r="BQ138" s="2166" t="str">
        <f t="shared" si="981"/>
        <v>-</v>
      </c>
      <c r="BR138" s="2167">
        <f t="shared" si="1035"/>
        <v>0</v>
      </c>
      <c r="BS138" s="813">
        <f t="shared" si="995"/>
        <v>0</v>
      </c>
      <c r="BT138" s="812" t="str">
        <f t="shared" si="996"/>
        <v>-</v>
      </c>
      <c r="BU138" s="814">
        <v>0</v>
      </c>
      <c r="BV138" s="812" t="str">
        <f t="shared" si="997"/>
        <v>-</v>
      </c>
      <c r="BW138" s="814">
        <v>0</v>
      </c>
      <c r="BX138" s="812" t="str">
        <f t="shared" si="998"/>
        <v>-</v>
      </c>
      <c r="BY138" s="815">
        <v>0</v>
      </c>
      <c r="BZ138" s="816">
        <f t="shared" si="1036"/>
        <v>0</v>
      </c>
      <c r="CA138" s="817">
        <v>0</v>
      </c>
      <c r="CB138" s="883">
        <v>0</v>
      </c>
      <c r="CC138" s="819">
        <f t="shared" si="1037"/>
        <v>0</v>
      </c>
      <c r="CD138" s="820">
        <v>0</v>
      </c>
      <c r="CE138" s="883">
        <v>0</v>
      </c>
      <c r="CF138" s="821">
        <f t="shared" si="1260"/>
        <v>0</v>
      </c>
      <c r="CG138" s="822">
        <v>0</v>
      </c>
      <c r="CH138" s="823">
        <v>0</v>
      </c>
      <c r="CI138" s="821">
        <f t="shared" si="1060"/>
        <v>0</v>
      </c>
      <c r="CJ138" s="823">
        <v>0</v>
      </c>
      <c r="CK138" s="824">
        <v>0</v>
      </c>
      <c r="CL138" s="825">
        <f t="shared" si="1363"/>
        <v>2</v>
      </c>
      <c r="CM138" s="826">
        <f t="shared" si="999"/>
        <v>0</v>
      </c>
      <c r="CN138" s="2008">
        <f t="shared" si="1000"/>
        <v>0</v>
      </c>
      <c r="CO138" s="827">
        <f t="shared" si="1001"/>
        <v>2</v>
      </c>
      <c r="CP138" s="828">
        <f t="shared" si="1002"/>
        <v>0</v>
      </c>
      <c r="CQ138" s="829">
        <v>2</v>
      </c>
      <c r="CR138" s="830">
        <f t="shared" si="1003"/>
        <v>1</v>
      </c>
      <c r="CS138" s="829">
        <v>1</v>
      </c>
      <c r="CT138" s="830">
        <f t="shared" si="1003"/>
        <v>0</v>
      </c>
      <c r="CU138" s="831">
        <v>1</v>
      </c>
      <c r="CV138" s="832">
        <f t="shared" si="1289"/>
        <v>1</v>
      </c>
      <c r="CW138" s="833">
        <f t="shared" si="1290"/>
        <v>1</v>
      </c>
      <c r="CX138" s="884">
        <v>2739</v>
      </c>
      <c r="CY138" s="835">
        <f t="shared" si="1291"/>
        <v>1</v>
      </c>
      <c r="CZ138" s="836">
        <f t="shared" si="1292"/>
        <v>1</v>
      </c>
      <c r="DA138" s="885">
        <v>1</v>
      </c>
      <c r="DB138" s="821">
        <f t="shared" si="1293"/>
        <v>1</v>
      </c>
      <c r="DC138" s="821">
        <f t="shared" si="1294"/>
        <v>1</v>
      </c>
      <c r="DD138" s="838">
        <f t="shared" si="1295"/>
        <v>0</v>
      </c>
      <c r="DE138" s="821">
        <f t="shared" si="1296"/>
        <v>1</v>
      </c>
      <c r="DF138" s="838">
        <f t="shared" si="1297"/>
        <v>0</v>
      </c>
      <c r="DG138" s="1142">
        <f t="shared" si="1298"/>
        <v>1</v>
      </c>
      <c r="DH138" s="1148">
        <f t="shared" si="1299"/>
        <v>0</v>
      </c>
      <c r="DI138" s="833">
        <f t="shared" si="1004"/>
        <v>0</v>
      </c>
      <c r="DJ138" s="841">
        <f t="shared" si="1005"/>
        <v>0</v>
      </c>
      <c r="DK138" s="840">
        <f t="shared" si="1300"/>
        <v>0</v>
      </c>
      <c r="DL138" s="840">
        <f t="shared" si="1301"/>
        <v>0</v>
      </c>
      <c r="DM138" s="840">
        <f t="shared" si="1302"/>
        <v>0</v>
      </c>
      <c r="DN138" s="833">
        <f t="shared" si="1303"/>
        <v>0</v>
      </c>
      <c r="DO138" s="842">
        <v>0</v>
      </c>
      <c r="DP138" s="843">
        <f t="shared" si="1304"/>
        <v>0</v>
      </c>
      <c r="DQ138" s="833">
        <f t="shared" si="1305"/>
        <v>0</v>
      </c>
      <c r="DR138" s="886">
        <v>0</v>
      </c>
      <c r="DS138" s="887">
        <v>0</v>
      </c>
      <c r="DT138" s="888">
        <v>0</v>
      </c>
      <c r="DU138" s="889">
        <v>0</v>
      </c>
      <c r="DV138" s="848">
        <v>0</v>
      </c>
      <c r="DW138" s="807">
        <v>0</v>
      </c>
      <c r="DX138" s="890">
        <v>0</v>
      </c>
      <c r="DY138" s="848">
        <v>0</v>
      </c>
      <c r="DZ138" s="807">
        <v>0</v>
      </c>
      <c r="EA138" s="891">
        <v>0</v>
      </c>
      <c r="EB138" s="851">
        <v>0</v>
      </c>
      <c r="EC138" s="807">
        <v>0</v>
      </c>
      <c r="ED138" s="892">
        <v>0</v>
      </c>
      <c r="EE138" s="853">
        <f t="shared" si="1006"/>
        <v>0</v>
      </c>
      <c r="EF138" s="854">
        <f t="shared" si="1007"/>
        <v>0</v>
      </c>
      <c r="EG138" s="855">
        <f t="shared" si="1008"/>
        <v>0</v>
      </c>
      <c r="EH138" s="835">
        <f t="shared" si="1306"/>
        <v>0</v>
      </c>
      <c r="EI138" s="853">
        <f t="shared" si="1307"/>
        <v>0</v>
      </c>
      <c r="EJ138" s="835">
        <f t="shared" si="1308"/>
        <v>0</v>
      </c>
      <c r="EK138" s="855">
        <f t="shared" si="1309"/>
        <v>0</v>
      </c>
      <c r="EL138" s="886">
        <v>0</v>
      </c>
      <c r="EM138" s="835">
        <f t="shared" si="1310"/>
        <v>0</v>
      </c>
      <c r="EN138" s="854">
        <f t="shared" si="1311"/>
        <v>0</v>
      </c>
      <c r="EO138" s="886">
        <v>0</v>
      </c>
      <c r="EP138" s="856">
        <v>0</v>
      </c>
      <c r="EQ138" s="807">
        <v>0</v>
      </c>
      <c r="ER138" s="884">
        <v>0</v>
      </c>
      <c r="ES138" s="857">
        <v>0</v>
      </c>
      <c r="ET138" s="858">
        <v>0</v>
      </c>
      <c r="EU138" s="886">
        <v>0</v>
      </c>
      <c r="EV138" s="856">
        <v>0</v>
      </c>
      <c r="EW138" s="807">
        <v>0</v>
      </c>
      <c r="EX138" s="891">
        <v>0</v>
      </c>
      <c r="EY138" s="851">
        <v>0</v>
      </c>
      <c r="EZ138" s="807">
        <v>0</v>
      </c>
      <c r="FA138" s="892">
        <v>0</v>
      </c>
      <c r="FB138" s="853">
        <f t="shared" si="1009"/>
        <v>0</v>
      </c>
      <c r="FC138" s="854">
        <f t="shared" si="1010"/>
        <v>0</v>
      </c>
      <c r="FD138" s="855">
        <f t="shared" si="1011"/>
        <v>0</v>
      </c>
      <c r="FE138" s="835">
        <f t="shared" si="1312"/>
        <v>0</v>
      </c>
      <c r="FF138" s="835">
        <f t="shared" si="1313"/>
        <v>0</v>
      </c>
      <c r="FG138" s="835">
        <f t="shared" si="1314"/>
        <v>0</v>
      </c>
      <c r="FH138" s="855">
        <f t="shared" si="1315"/>
        <v>0</v>
      </c>
      <c r="FI138" s="783">
        <v>0</v>
      </c>
      <c r="FJ138" s="860">
        <f t="shared" si="1316"/>
        <v>0</v>
      </c>
      <c r="FK138" s="854">
        <f t="shared" si="1317"/>
        <v>0</v>
      </c>
      <c r="FL138" s="893">
        <v>0</v>
      </c>
      <c r="FM138" s="856">
        <v>0</v>
      </c>
      <c r="FN138" s="807">
        <v>0</v>
      </c>
      <c r="FO138" s="884">
        <v>0</v>
      </c>
      <c r="FP138" s="848">
        <v>0</v>
      </c>
      <c r="FQ138" s="807">
        <v>0</v>
      </c>
      <c r="FR138" s="884">
        <v>0</v>
      </c>
      <c r="FS138" s="848">
        <v>0</v>
      </c>
      <c r="FT138" s="807">
        <v>0</v>
      </c>
      <c r="FU138" s="891">
        <v>0</v>
      </c>
      <c r="FV138" s="851">
        <v>0</v>
      </c>
      <c r="FW138" s="807">
        <v>0</v>
      </c>
      <c r="FX138" s="892">
        <v>0</v>
      </c>
      <c r="FY138" s="853">
        <f t="shared" si="1012"/>
        <v>2</v>
      </c>
      <c r="FZ138" s="854">
        <f t="shared" si="1013"/>
        <v>2</v>
      </c>
      <c r="GA138" s="855">
        <f t="shared" si="1014"/>
        <v>2</v>
      </c>
      <c r="GB138" s="835">
        <f t="shared" si="1318"/>
        <v>1</v>
      </c>
      <c r="GC138" s="835">
        <f t="shared" si="1319"/>
        <v>1</v>
      </c>
      <c r="GD138" s="835">
        <f t="shared" si="1320"/>
        <v>1</v>
      </c>
      <c r="GE138" s="855">
        <f t="shared" si="1321"/>
        <v>1</v>
      </c>
      <c r="GF138" s="886">
        <v>1</v>
      </c>
      <c r="GG138" s="862">
        <f t="shared" si="1322"/>
        <v>1</v>
      </c>
      <c r="GH138" s="854">
        <f t="shared" si="1323"/>
        <v>1</v>
      </c>
      <c r="GI138" s="893">
        <v>1</v>
      </c>
      <c r="GJ138" s="856">
        <v>1</v>
      </c>
      <c r="GK138" s="807">
        <v>1</v>
      </c>
      <c r="GL138" s="884">
        <v>1</v>
      </c>
      <c r="GM138" s="848">
        <v>0</v>
      </c>
      <c r="GN138" s="807">
        <v>0</v>
      </c>
      <c r="GO138" s="890">
        <v>0</v>
      </c>
      <c r="GP138" s="848">
        <v>0</v>
      </c>
      <c r="GQ138" s="807">
        <v>0</v>
      </c>
      <c r="GR138" s="885">
        <v>0</v>
      </c>
      <c r="GS138" s="856">
        <v>1</v>
      </c>
      <c r="GT138" s="807">
        <v>1</v>
      </c>
      <c r="GU138" s="892">
        <v>1</v>
      </c>
      <c r="GV138" s="853">
        <f t="shared" si="1015"/>
        <v>0</v>
      </c>
      <c r="GW138" s="854">
        <f t="shared" si="1016"/>
        <v>0</v>
      </c>
      <c r="GX138" s="855">
        <f t="shared" si="1017"/>
        <v>0</v>
      </c>
      <c r="GY138" s="835">
        <f t="shared" si="1324"/>
        <v>0</v>
      </c>
      <c r="GZ138" s="835">
        <f t="shared" si="1325"/>
        <v>0</v>
      </c>
      <c r="HA138" s="835">
        <f t="shared" si="1326"/>
        <v>0</v>
      </c>
      <c r="HB138" s="855">
        <f t="shared" si="1327"/>
        <v>0</v>
      </c>
      <c r="HC138" s="783">
        <f t="shared" si="1018"/>
        <v>0</v>
      </c>
      <c r="HD138" s="835">
        <f t="shared" si="1328"/>
        <v>0</v>
      </c>
      <c r="HE138" s="855">
        <f t="shared" si="1329"/>
        <v>0</v>
      </c>
      <c r="HF138" s="893">
        <f t="shared" si="1127"/>
        <v>0</v>
      </c>
      <c r="HG138" s="856">
        <v>0</v>
      </c>
      <c r="HH138" s="807">
        <v>0</v>
      </c>
      <c r="HI138" s="884">
        <v>0</v>
      </c>
      <c r="HJ138" s="848">
        <v>0</v>
      </c>
      <c r="HK138" s="807">
        <v>0</v>
      </c>
      <c r="HL138" s="884">
        <v>0</v>
      </c>
      <c r="HM138" s="848">
        <v>0</v>
      </c>
      <c r="HN138" s="807">
        <v>0</v>
      </c>
      <c r="HO138" s="891">
        <v>0</v>
      </c>
      <c r="HP138" s="856">
        <v>0</v>
      </c>
      <c r="HQ138" s="807">
        <v>0</v>
      </c>
      <c r="HR138" s="885">
        <v>0</v>
      </c>
      <c r="HS138" s="863">
        <f t="shared" si="1330"/>
        <v>0</v>
      </c>
      <c r="HT138" s="854">
        <f t="shared" si="1331"/>
        <v>0</v>
      </c>
      <c r="HU138" s="836">
        <f t="shared" si="1332"/>
        <v>0</v>
      </c>
      <c r="HV138" s="835">
        <f t="shared" si="1333"/>
        <v>0</v>
      </c>
      <c r="HW138" s="864">
        <f t="shared" si="1334"/>
        <v>0</v>
      </c>
      <c r="HX138" s="835">
        <f t="shared" si="1335"/>
        <v>0</v>
      </c>
      <c r="HY138" s="836">
        <f t="shared" si="1336"/>
        <v>0</v>
      </c>
      <c r="HZ138" s="884">
        <v>0</v>
      </c>
      <c r="IA138" s="835">
        <f t="shared" si="1337"/>
        <v>0</v>
      </c>
      <c r="IB138" s="836">
        <f t="shared" si="1337"/>
        <v>0</v>
      </c>
      <c r="IC138" s="891">
        <v>0</v>
      </c>
      <c r="ID138" s="856">
        <v>0</v>
      </c>
      <c r="IE138" s="807">
        <v>0</v>
      </c>
      <c r="IF138" s="884">
        <v>0</v>
      </c>
      <c r="IG138" s="848">
        <v>0</v>
      </c>
      <c r="IH138" s="807">
        <v>0</v>
      </c>
      <c r="II138" s="884">
        <v>0</v>
      </c>
      <c r="IJ138" s="848">
        <v>0</v>
      </c>
      <c r="IK138" s="807">
        <v>0</v>
      </c>
      <c r="IL138" s="892">
        <v>0</v>
      </c>
      <c r="IM138" s="848">
        <v>0</v>
      </c>
      <c r="IN138" s="807">
        <v>0</v>
      </c>
      <c r="IO138" s="894">
        <v>0</v>
      </c>
      <c r="IP138" s="1945">
        <f t="shared" si="1338"/>
        <v>2</v>
      </c>
      <c r="IQ138" s="3236">
        <f t="shared" si="1339"/>
        <v>0</v>
      </c>
      <c r="IR138" s="3237">
        <v>0</v>
      </c>
      <c r="IS138" s="3238">
        <v>0</v>
      </c>
      <c r="IT138" s="3236">
        <f t="shared" si="1340"/>
        <v>0</v>
      </c>
      <c r="IU138" s="3237">
        <v>0</v>
      </c>
      <c r="IV138" s="3238">
        <v>0</v>
      </c>
      <c r="IW138" s="3236">
        <f t="shared" si="1341"/>
        <v>0</v>
      </c>
      <c r="IX138" s="3237">
        <v>0</v>
      </c>
      <c r="IY138" s="3238">
        <v>0</v>
      </c>
      <c r="IZ138" s="3236">
        <f t="shared" si="1342"/>
        <v>2</v>
      </c>
      <c r="JA138" s="3237">
        <v>1</v>
      </c>
      <c r="JB138" s="3238">
        <v>1</v>
      </c>
      <c r="JC138" s="3236">
        <f t="shared" si="1343"/>
        <v>0</v>
      </c>
      <c r="JD138" s="3237">
        <v>0</v>
      </c>
      <c r="JE138" s="3238">
        <v>0</v>
      </c>
      <c r="JF138" s="3236">
        <f t="shared" si="1344"/>
        <v>0</v>
      </c>
      <c r="JG138" s="3237">
        <v>0</v>
      </c>
      <c r="JH138" s="3239">
        <v>0</v>
      </c>
      <c r="JI138" s="78"/>
      <c r="JJ138" s="1092">
        <v>165</v>
      </c>
      <c r="JK138" s="1093">
        <v>182</v>
      </c>
      <c r="JL138" s="1094">
        <v>177</v>
      </c>
      <c r="JM138" s="1053">
        <f t="shared" si="982"/>
        <v>0</v>
      </c>
      <c r="JN138" s="1054">
        <f t="shared" si="983"/>
        <v>0</v>
      </c>
      <c r="JO138" s="1055">
        <f t="shared" si="984"/>
        <v>0</v>
      </c>
      <c r="JP138" s="1056">
        <f t="shared" si="985"/>
        <v>0</v>
      </c>
      <c r="JQ138" s="1057">
        <f t="shared" si="986"/>
        <v>0</v>
      </c>
      <c r="JR138" s="1056">
        <f t="shared" si="987"/>
        <v>0</v>
      </c>
      <c r="JS138" s="1058">
        <f t="shared" si="1352"/>
        <v>0</v>
      </c>
      <c r="JT138" s="1059">
        <f t="shared" si="1353"/>
        <v>0</v>
      </c>
      <c r="JU138" s="1060">
        <f t="shared" si="1354"/>
        <v>0</v>
      </c>
      <c r="JV138" s="1061">
        <f t="shared" si="1355"/>
        <v>0</v>
      </c>
      <c r="JW138" s="1060">
        <f t="shared" si="1356"/>
        <v>0</v>
      </c>
      <c r="JX138" s="1062">
        <f t="shared" si="1357"/>
        <v>0</v>
      </c>
      <c r="JY138" s="1058" t="s">
        <v>368</v>
      </c>
      <c r="JZ138" s="1059" t="s">
        <v>368</v>
      </c>
      <c r="KA138" s="1057" t="s">
        <v>368</v>
      </c>
      <c r="KB138" s="1056" t="s">
        <v>368</v>
      </c>
      <c r="KC138" s="1057" t="s">
        <v>368</v>
      </c>
      <c r="KD138" s="1063" t="s">
        <v>368</v>
      </c>
      <c r="KE138" s="1064">
        <f t="shared" si="1345"/>
        <v>0</v>
      </c>
      <c r="KF138" s="1065"/>
      <c r="KG138" s="1112" t="str">
        <f t="shared" si="988"/>
        <v>-</v>
      </c>
      <c r="KH138" s="3305">
        <f t="shared" si="989"/>
        <v>0</v>
      </c>
      <c r="KI138" s="1067">
        <f t="shared" si="1346"/>
        <v>0</v>
      </c>
      <c r="KJ138" s="1068"/>
      <c r="KK138" s="1113" t="str">
        <f t="shared" si="1019"/>
        <v>-</v>
      </c>
      <c r="KL138" s="1070" t="s">
        <v>11</v>
      </c>
      <c r="KM138" s="1071"/>
      <c r="KN138" s="1072" t="str">
        <f t="shared" si="1020"/>
        <v>-</v>
      </c>
      <c r="KO138" s="1073">
        <v>0</v>
      </c>
      <c r="KP138" s="1071"/>
      <c r="KQ138" s="1074" t="str">
        <f t="shared" si="1021"/>
        <v>-</v>
      </c>
      <c r="KR138" s="1073">
        <v>0</v>
      </c>
      <c r="KS138" s="1071"/>
      <c r="KT138" s="1074" t="str">
        <f t="shared" si="1022"/>
        <v>-</v>
      </c>
      <c r="KU138" s="1073">
        <v>0</v>
      </c>
      <c r="KV138" s="1075"/>
      <c r="KW138" s="2779">
        <f t="shared" si="1347"/>
        <v>0</v>
      </c>
      <c r="KX138" s="2786" t="str">
        <f t="shared" si="1023"/>
        <v>-</v>
      </c>
      <c r="KY138" s="2787">
        <f t="shared" si="1024"/>
        <v>0</v>
      </c>
      <c r="KZ138" s="2703">
        <f t="shared" si="1348"/>
        <v>0</v>
      </c>
      <c r="LA138" s="2786" t="str">
        <f t="shared" si="1025"/>
        <v>-</v>
      </c>
      <c r="LB138" s="2787">
        <f t="shared" si="1026"/>
        <v>0</v>
      </c>
      <c r="LC138" s="2952">
        <f t="shared" si="1039"/>
        <v>0</v>
      </c>
      <c r="LD138" s="1077">
        <v>0</v>
      </c>
      <c r="LE138" s="1078">
        <v>0</v>
      </c>
      <c r="LF138" s="2718">
        <v>0</v>
      </c>
      <c r="LG138" s="1077">
        <v>0</v>
      </c>
      <c r="LH138" s="2703">
        <v>0</v>
      </c>
      <c r="LI138" s="1079">
        <v>0</v>
      </c>
      <c r="LJ138" s="1077"/>
      <c r="LK138" s="2703"/>
      <c r="LL138" s="2704"/>
      <c r="LM138" s="2779">
        <f t="shared" si="1040"/>
        <v>0</v>
      </c>
      <c r="LN138" s="2786" t="str">
        <f t="shared" si="1027"/>
        <v>-</v>
      </c>
      <c r="LO138" s="2787">
        <f t="shared" si="1028"/>
        <v>0</v>
      </c>
      <c r="LP138" s="2782">
        <f t="shared" si="1041"/>
        <v>0</v>
      </c>
      <c r="LQ138" s="2786" t="str">
        <f t="shared" si="1029"/>
        <v>-</v>
      </c>
      <c r="LR138" s="2787">
        <f t="shared" si="1042"/>
        <v>0</v>
      </c>
      <c r="LS138" s="2783">
        <f t="shared" si="1349"/>
        <v>0</v>
      </c>
      <c r="LT138" s="2837">
        <v>0</v>
      </c>
      <c r="LU138" s="1081">
        <v>0</v>
      </c>
      <c r="LV138" s="1084">
        <v>0</v>
      </c>
      <c r="LW138" s="1080">
        <v>0</v>
      </c>
      <c r="LX138" s="1081">
        <v>0</v>
      </c>
      <c r="LY138" s="1082">
        <v>0</v>
      </c>
      <c r="LZ138" s="1080"/>
      <c r="MA138" s="1081"/>
      <c r="MB138" s="1083"/>
      <c r="MC138" s="1080">
        <v>0</v>
      </c>
      <c r="MD138" s="1085">
        <v>0</v>
      </c>
      <c r="ME138" s="1086">
        <v>0</v>
      </c>
      <c r="MF138" s="1080"/>
      <c r="MG138" s="1081"/>
      <c r="MH138" s="1083"/>
      <c r="MI138" s="1080">
        <v>0</v>
      </c>
      <c r="MJ138" s="1085">
        <v>0</v>
      </c>
      <c r="MK138" s="1087"/>
      <c r="ML138" s="2863">
        <v>0</v>
      </c>
      <c r="MM138" s="2871"/>
      <c r="MN138" s="1088">
        <v>0</v>
      </c>
      <c r="MO138" s="2786" t="str">
        <f t="shared" si="1030"/>
        <v>-</v>
      </c>
      <c r="MP138" s="2787">
        <f t="shared" si="1031"/>
        <v>0</v>
      </c>
      <c r="MQ138" s="1085"/>
      <c r="MR138" s="3185"/>
      <c r="MS138" s="2786" t="str">
        <f t="shared" si="990"/>
        <v>-</v>
      </c>
      <c r="MT138" s="2787">
        <f t="shared" si="991"/>
        <v>0</v>
      </c>
      <c r="MU138" s="3147"/>
      <c r="MV138" s="3164"/>
      <c r="MW138" s="1089">
        <f t="shared" si="1350"/>
        <v>0</v>
      </c>
      <c r="MX138" s="1120">
        <v>0</v>
      </c>
      <c r="MY138" s="1090">
        <v>0</v>
      </c>
      <c r="MZ138" s="1091">
        <v>0</v>
      </c>
      <c r="NA138" s="1090">
        <v>0</v>
      </c>
      <c r="NB138" s="1091">
        <v>0</v>
      </c>
      <c r="NC138" s="1090">
        <v>0</v>
      </c>
      <c r="ND138" s="1091">
        <v>0</v>
      </c>
      <c r="NE138" s="1090">
        <v>0</v>
      </c>
      <c r="NF138" s="1091">
        <v>0</v>
      </c>
      <c r="NG138" s="1090">
        <v>0</v>
      </c>
      <c r="NH138" s="1090">
        <v>0</v>
      </c>
      <c r="NI138" s="1090">
        <v>0</v>
      </c>
      <c r="NJ138" s="1090">
        <v>0</v>
      </c>
      <c r="NK138" s="1090">
        <v>0</v>
      </c>
      <c r="NL138" s="1090">
        <v>0</v>
      </c>
      <c r="NM138" s="1090">
        <v>0</v>
      </c>
      <c r="NN138" s="1090">
        <v>0</v>
      </c>
      <c r="NO138" s="1090">
        <v>0</v>
      </c>
      <c r="NP138" s="1090">
        <v>0</v>
      </c>
      <c r="NQ138" s="1090">
        <v>0</v>
      </c>
      <c r="NR138" s="1134">
        <v>0</v>
      </c>
    </row>
    <row r="139" spans="1:382" s="88" customFormat="1" ht="20.100000000000001" customHeight="1">
      <c r="A139" s="566" t="s">
        <v>426</v>
      </c>
      <c r="B139" s="567"/>
      <c r="C139" s="567"/>
      <c r="D139" s="568" t="s">
        <v>791</v>
      </c>
      <c r="E139" s="569">
        <v>72</v>
      </c>
      <c r="F139" s="570">
        <v>67</v>
      </c>
      <c r="G139" s="571">
        <v>67</v>
      </c>
      <c r="H139" s="572">
        <f t="shared" si="969"/>
        <v>2.7205611641831532E-4</v>
      </c>
      <c r="I139" s="573">
        <f t="shared" si="970"/>
        <v>3.1630907052023307E-4</v>
      </c>
      <c r="J139" s="574">
        <f t="shared" si="971"/>
        <v>3.2010832465706397E-4</v>
      </c>
      <c r="K139" s="575">
        <f t="shared" si="1262"/>
        <v>3.1541819971468607E-4</v>
      </c>
      <c r="L139" s="576">
        <f t="shared" si="1263"/>
        <v>3.034922600727507E-4</v>
      </c>
      <c r="M139" s="577">
        <f t="shared" si="1264"/>
        <v>3.2779440310936404E-4</v>
      </c>
      <c r="N139" s="578">
        <f t="shared" si="1351"/>
        <v>2.8948453608247424E-2</v>
      </c>
      <c r="O139" s="579">
        <f t="shared" si="1358"/>
        <v>3.5059901338971106E-2</v>
      </c>
      <c r="P139" s="580">
        <f t="shared" si="1359"/>
        <v>3.5997120230381568E-2</v>
      </c>
      <c r="Q139" s="581">
        <f t="shared" si="1360"/>
        <v>3.668732172715649E-2</v>
      </c>
      <c r="R139" s="580">
        <f t="shared" si="1361"/>
        <v>3.5466067048242025E-2</v>
      </c>
      <c r="S139" s="582">
        <f t="shared" si="1362"/>
        <v>3.8864445841190025E-2</v>
      </c>
      <c r="T139" s="578" t="s">
        <v>368</v>
      </c>
      <c r="U139" s="579" t="s">
        <v>368</v>
      </c>
      <c r="V139" s="574" t="s">
        <v>368</v>
      </c>
      <c r="W139" s="583" t="s">
        <v>368</v>
      </c>
      <c r="X139" s="574" t="s">
        <v>368</v>
      </c>
      <c r="Y139" s="584" t="s">
        <v>368</v>
      </c>
      <c r="Z139" s="2043">
        <f t="shared" si="1032"/>
        <v>351</v>
      </c>
      <c r="AA139" s="2190">
        <f t="shared" si="1061"/>
        <v>-0.11809045226130654</v>
      </c>
      <c r="AB139" s="2191">
        <f t="shared" si="972"/>
        <v>-47</v>
      </c>
      <c r="AC139" s="2032">
        <f t="shared" si="1261"/>
        <v>398</v>
      </c>
      <c r="AD139" s="585">
        <f t="shared" si="1062"/>
        <v>-5.0000000000000044E-3</v>
      </c>
      <c r="AE139" s="2025">
        <f t="shared" si="973"/>
        <v>-2</v>
      </c>
      <c r="AF139" s="586" t="s">
        <v>175</v>
      </c>
      <c r="AG139" s="585">
        <f t="shared" si="974"/>
        <v>7.2386058981233292E-2</v>
      </c>
      <c r="AH139" s="2052">
        <v>373</v>
      </c>
      <c r="AI139" s="585">
        <f t="shared" si="975"/>
        <v>7.4927953890489896E-2</v>
      </c>
      <c r="AJ139" s="587">
        <v>347</v>
      </c>
      <c r="AK139" s="588">
        <f t="shared" si="992"/>
        <v>-6.4690026954177915E-2</v>
      </c>
      <c r="AL139" s="2052">
        <v>371</v>
      </c>
      <c r="AM139" s="589">
        <f t="shared" si="993"/>
        <v>-8.8452088452088407E-2</v>
      </c>
      <c r="AN139" s="2067">
        <v>407</v>
      </c>
      <c r="AO139" s="585">
        <f t="shared" si="976"/>
        <v>-5.3488372093023262E-2</v>
      </c>
      <c r="AP139" s="2052">
        <v>430</v>
      </c>
      <c r="AQ139" s="589">
        <f t="shared" si="977"/>
        <v>4.6728971962617383E-3</v>
      </c>
      <c r="AR139" s="2067">
        <v>428</v>
      </c>
      <c r="AS139" s="585">
        <f t="shared" si="978"/>
        <v>-5.0997782705099803E-2</v>
      </c>
      <c r="AT139" s="2052">
        <v>451</v>
      </c>
      <c r="AU139" s="589">
        <f t="shared" si="979"/>
        <v>-2.1691973969631184E-2</v>
      </c>
      <c r="AV139" s="2067">
        <v>461</v>
      </c>
      <c r="AW139" s="585">
        <f t="shared" si="980"/>
        <v>5.2511415525114069E-2</v>
      </c>
      <c r="AX139" s="2052">
        <v>438</v>
      </c>
      <c r="AY139" s="589">
        <f t="shared" si="994"/>
        <v>0.11167512690355319</v>
      </c>
      <c r="AZ139" s="2081">
        <v>394</v>
      </c>
      <c r="BA139" s="2092">
        <f t="shared" si="1033"/>
        <v>177</v>
      </c>
      <c r="BB139" s="2102">
        <f t="shared" si="1280"/>
        <v>204</v>
      </c>
      <c r="BC139" s="2111">
        <v>204</v>
      </c>
      <c r="BD139" s="590">
        <f t="shared" si="1281"/>
        <v>174</v>
      </c>
      <c r="BE139" s="591">
        <f t="shared" si="1282"/>
        <v>194</v>
      </c>
      <c r="BF139" s="2135">
        <v>196</v>
      </c>
      <c r="BG139" s="2145">
        <f t="shared" si="1283"/>
        <v>233</v>
      </c>
      <c r="BH139" s="593">
        <f t="shared" si="1284"/>
        <v>128</v>
      </c>
      <c r="BI139" s="593">
        <f t="shared" si="1285"/>
        <v>105</v>
      </c>
      <c r="BJ139" s="592">
        <f t="shared" si="1286"/>
        <v>118</v>
      </c>
      <c r="BK139" s="593">
        <f t="shared" si="1287"/>
        <v>49</v>
      </c>
      <c r="BL139" s="594">
        <f t="shared" si="1288"/>
        <v>69</v>
      </c>
      <c r="BM139" s="2125">
        <f t="shared" si="1034"/>
        <v>351</v>
      </c>
      <c r="BN139" s="3271" t="s">
        <v>367</v>
      </c>
      <c r="BO139" s="595" t="s">
        <v>367</v>
      </c>
      <c r="BP139" s="596">
        <f t="shared" si="1059"/>
        <v>106</v>
      </c>
      <c r="BQ139" s="2162">
        <f t="shared" si="981"/>
        <v>-5.3571428571428603E-2</v>
      </c>
      <c r="BR139" s="2163">
        <f t="shared" si="1035"/>
        <v>-6</v>
      </c>
      <c r="BS139" s="597">
        <f t="shared" si="995"/>
        <v>112</v>
      </c>
      <c r="BT139" s="598">
        <f t="shared" si="996"/>
        <v>1.8181818181818077E-2</v>
      </c>
      <c r="BU139" s="599">
        <v>110</v>
      </c>
      <c r="BV139" s="598">
        <f t="shared" si="997"/>
        <v>-1.7857142857142905E-2</v>
      </c>
      <c r="BW139" s="599">
        <v>112</v>
      </c>
      <c r="BX139" s="598">
        <f t="shared" si="998"/>
        <v>8.737864077669899E-2</v>
      </c>
      <c r="BY139" s="600">
        <v>103</v>
      </c>
      <c r="BZ139" s="601">
        <f t="shared" si="1036"/>
        <v>55</v>
      </c>
      <c r="CA139" s="602">
        <v>57</v>
      </c>
      <c r="CB139" s="603">
        <v>57</v>
      </c>
      <c r="CC139" s="604">
        <f t="shared" si="1037"/>
        <v>51</v>
      </c>
      <c r="CD139" s="605">
        <v>55</v>
      </c>
      <c r="CE139" s="603">
        <v>53</v>
      </c>
      <c r="CF139" s="606">
        <f t="shared" si="1260"/>
        <v>67</v>
      </c>
      <c r="CG139" s="607">
        <v>43</v>
      </c>
      <c r="CH139" s="608">
        <v>24</v>
      </c>
      <c r="CI139" s="606">
        <f t="shared" si="1060"/>
        <v>39</v>
      </c>
      <c r="CJ139" s="608">
        <v>12</v>
      </c>
      <c r="CK139" s="609">
        <v>27</v>
      </c>
      <c r="CL139" s="610">
        <f t="shared" si="1363"/>
        <v>245</v>
      </c>
      <c r="CM139" s="611">
        <f t="shared" si="999"/>
        <v>-0.14335664335664333</v>
      </c>
      <c r="CN139" s="2006">
        <f t="shared" si="1000"/>
        <v>-41</v>
      </c>
      <c r="CO139" s="612">
        <f t="shared" si="1001"/>
        <v>286</v>
      </c>
      <c r="CP139" s="613">
        <f t="shared" si="1002"/>
        <v>-1.379310344827589E-2</v>
      </c>
      <c r="CQ139" s="614">
        <v>290</v>
      </c>
      <c r="CR139" s="615">
        <f t="shared" si="1003"/>
        <v>0.11111111111111116</v>
      </c>
      <c r="CS139" s="614">
        <v>261</v>
      </c>
      <c r="CT139" s="615">
        <f t="shared" si="1003"/>
        <v>6.9672131147541005E-2</v>
      </c>
      <c r="CU139" s="616">
        <v>244</v>
      </c>
      <c r="CV139" s="617">
        <f t="shared" si="1289"/>
        <v>122</v>
      </c>
      <c r="CW139" s="618">
        <f t="shared" si="1290"/>
        <v>147</v>
      </c>
      <c r="CX139" s="619">
        <v>2740</v>
      </c>
      <c r="CY139" s="620">
        <f t="shared" si="1291"/>
        <v>123</v>
      </c>
      <c r="CZ139" s="621">
        <f t="shared" si="1292"/>
        <v>139</v>
      </c>
      <c r="DA139" s="622">
        <v>143</v>
      </c>
      <c r="DB139" s="606">
        <f t="shared" si="1293"/>
        <v>166</v>
      </c>
      <c r="DC139" s="623">
        <f t="shared" si="1294"/>
        <v>85</v>
      </c>
      <c r="DD139" s="624">
        <f t="shared" si="1295"/>
        <v>81</v>
      </c>
      <c r="DE139" s="606">
        <f t="shared" si="1296"/>
        <v>79</v>
      </c>
      <c r="DF139" s="624">
        <f t="shared" si="1297"/>
        <v>37</v>
      </c>
      <c r="DG139" s="1140">
        <f t="shared" si="1298"/>
        <v>42</v>
      </c>
      <c r="DH139" s="1146">
        <f t="shared" si="1299"/>
        <v>30</v>
      </c>
      <c r="DI139" s="625">
        <f t="shared" si="1004"/>
        <v>34</v>
      </c>
      <c r="DJ139" s="626">
        <f t="shared" si="1005"/>
        <v>33</v>
      </c>
      <c r="DK139" s="627">
        <f t="shared" si="1300"/>
        <v>18</v>
      </c>
      <c r="DL139" s="627">
        <f t="shared" si="1301"/>
        <v>12</v>
      </c>
      <c r="DM139" s="628">
        <f t="shared" si="1302"/>
        <v>17</v>
      </c>
      <c r="DN139" s="625">
        <f t="shared" si="1303"/>
        <v>20</v>
      </c>
      <c r="DO139" s="629">
        <v>23</v>
      </c>
      <c r="DP139" s="630">
        <f t="shared" si="1304"/>
        <v>13</v>
      </c>
      <c r="DQ139" s="625">
        <f t="shared" si="1305"/>
        <v>14</v>
      </c>
      <c r="DR139" s="631">
        <v>10</v>
      </c>
      <c r="DS139" s="632">
        <v>15</v>
      </c>
      <c r="DT139" s="633">
        <v>17</v>
      </c>
      <c r="DU139" s="634">
        <v>18</v>
      </c>
      <c r="DV139" s="635">
        <v>2</v>
      </c>
      <c r="DW139" s="636">
        <v>3</v>
      </c>
      <c r="DX139" s="637">
        <v>5</v>
      </c>
      <c r="DY139" s="635">
        <v>3</v>
      </c>
      <c r="DZ139" s="636">
        <v>4</v>
      </c>
      <c r="EA139" s="638">
        <v>3</v>
      </c>
      <c r="EB139" s="639">
        <v>10</v>
      </c>
      <c r="EC139" s="636">
        <v>10</v>
      </c>
      <c r="ED139" s="640">
        <v>7</v>
      </c>
      <c r="EE139" s="641">
        <f t="shared" si="1006"/>
        <v>0</v>
      </c>
      <c r="EF139" s="642">
        <f t="shared" si="1007"/>
        <v>0</v>
      </c>
      <c r="EG139" s="643">
        <f t="shared" si="1008"/>
        <v>0</v>
      </c>
      <c r="EH139" s="620">
        <f t="shared" si="1306"/>
        <v>0</v>
      </c>
      <c r="EI139" s="644">
        <f t="shared" si="1307"/>
        <v>0</v>
      </c>
      <c r="EJ139" s="645">
        <f t="shared" si="1308"/>
        <v>0</v>
      </c>
      <c r="EK139" s="643">
        <f t="shared" si="1309"/>
        <v>0</v>
      </c>
      <c r="EL139" s="646">
        <v>0</v>
      </c>
      <c r="EM139" s="645">
        <f t="shared" si="1310"/>
        <v>0</v>
      </c>
      <c r="EN139" s="642">
        <f t="shared" si="1311"/>
        <v>0</v>
      </c>
      <c r="EO139" s="646">
        <v>0</v>
      </c>
      <c r="EP139" s="647">
        <v>0</v>
      </c>
      <c r="EQ139" s="648">
        <v>0</v>
      </c>
      <c r="ER139" s="649">
        <v>0</v>
      </c>
      <c r="ES139" s="650">
        <v>0</v>
      </c>
      <c r="ET139" s="651">
        <v>0</v>
      </c>
      <c r="EU139" s="646">
        <v>0</v>
      </c>
      <c r="EV139" s="647">
        <v>0</v>
      </c>
      <c r="EW139" s="648">
        <v>0</v>
      </c>
      <c r="EX139" s="652">
        <v>0</v>
      </c>
      <c r="EY139" s="653">
        <v>0</v>
      </c>
      <c r="EZ139" s="648">
        <v>0</v>
      </c>
      <c r="FA139" s="654">
        <v>0</v>
      </c>
      <c r="FB139" s="641">
        <f t="shared" si="1009"/>
        <v>68</v>
      </c>
      <c r="FC139" s="655">
        <f t="shared" si="1010"/>
        <v>78</v>
      </c>
      <c r="FD139" s="656">
        <f t="shared" si="1011"/>
        <v>77</v>
      </c>
      <c r="FE139" s="657">
        <f t="shared" si="1312"/>
        <v>42</v>
      </c>
      <c r="FF139" s="657">
        <f t="shared" si="1313"/>
        <v>26</v>
      </c>
      <c r="FG139" s="645">
        <f t="shared" si="1314"/>
        <v>35</v>
      </c>
      <c r="FH139" s="656">
        <f t="shared" si="1315"/>
        <v>37</v>
      </c>
      <c r="FI139" s="658">
        <v>36</v>
      </c>
      <c r="FJ139" s="659">
        <f t="shared" si="1316"/>
        <v>33</v>
      </c>
      <c r="FK139" s="655">
        <f t="shared" si="1317"/>
        <v>41</v>
      </c>
      <c r="FL139" s="660">
        <v>41</v>
      </c>
      <c r="FM139" s="661">
        <v>24</v>
      </c>
      <c r="FN139" s="662">
        <v>27</v>
      </c>
      <c r="FO139" s="619">
        <v>27</v>
      </c>
      <c r="FP139" s="663">
        <v>11</v>
      </c>
      <c r="FQ139" s="662">
        <v>10</v>
      </c>
      <c r="FR139" s="619">
        <v>9</v>
      </c>
      <c r="FS139" s="663">
        <v>18</v>
      </c>
      <c r="FT139" s="662">
        <v>21</v>
      </c>
      <c r="FU139" s="664">
        <v>21</v>
      </c>
      <c r="FV139" s="665">
        <v>15</v>
      </c>
      <c r="FW139" s="662">
        <v>20</v>
      </c>
      <c r="FX139" s="666">
        <v>20</v>
      </c>
      <c r="FY139" s="641">
        <f t="shared" si="1012"/>
        <v>47</v>
      </c>
      <c r="FZ139" s="667">
        <f t="shared" si="1013"/>
        <v>57</v>
      </c>
      <c r="GA139" s="668">
        <f t="shared" si="1014"/>
        <v>61</v>
      </c>
      <c r="GB139" s="620">
        <f t="shared" si="1318"/>
        <v>16</v>
      </c>
      <c r="GC139" s="620">
        <f t="shared" si="1319"/>
        <v>31</v>
      </c>
      <c r="GD139" s="645">
        <f t="shared" si="1320"/>
        <v>44</v>
      </c>
      <c r="GE139" s="668">
        <f t="shared" si="1321"/>
        <v>53</v>
      </c>
      <c r="GF139" s="669">
        <v>55</v>
      </c>
      <c r="GG139" s="670">
        <f t="shared" si="1322"/>
        <v>3</v>
      </c>
      <c r="GH139" s="667">
        <f t="shared" si="1323"/>
        <v>4</v>
      </c>
      <c r="GI139" s="671">
        <v>6</v>
      </c>
      <c r="GJ139" s="672">
        <v>15</v>
      </c>
      <c r="GK139" s="673">
        <v>18</v>
      </c>
      <c r="GL139" s="674">
        <v>20</v>
      </c>
      <c r="GM139" s="675">
        <v>29</v>
      </c>
      <c r="GN139" s="673">
        <v>35</v>
      </c>
      <c r="GO139" s="676">
        <v>35</v>
      </c>
      <c r="GP139" s="675">
        <v>1</v>
      </c>
      <c r="GQ139" s="673">
        <v>2</v>
      </c>
      <c r="GR139" s="677">
        <v>3</v>
      </c>
      <c r="GS139" s="672">
        <v>2</v>
      </c>
      <c r="GT139" s="673">
        <v>2</v>
      </c>
      <c r="GU139" s="678">
        <v>3</v>
      </c>
      <c r="GV139" s="641">
        <f t="shared" si="1015"/>
        <v>52</v>
      </c>
      <c r="GW139" s="679">
        <f t="shared" si="1016"/>
        <v>70</v>
      </c>
      <c r="GX139" s="680">
        <f t="shared" si="1017"/>
        <v>77</v>
      </c>
      <c r="GY139" s="620">
        <f t="shared" si="1324"/>
        <v>31</v>
      </c>
      <c r="GZ139" s="620">
        <f t="shared" si="1325"/>
        <v>21</v>
      </c>
      <c r="HA139" s="645">
        <f t="shared" si="1326"/>
        <v>38</v>
      </c>
      <c r="HB139" s="680">
        <f t="shared" si="1327"/>
        <v>52</v>
      </c>
      <c r="HC139" s="681">
        <f t="shared" si="1018"/>
        <v>60</v>
      </c>
      <c r="HD139" s="645">
        <f t="shared" si="1328"/>
        <v>14</v>
      </c>
      <c r="HE139" s="680">
        <f t="shared" si="1329"/>
        <v>18</v>
      </c>
      <c r="HF139" s="682">
        <f t="shared" si="1127"/>
        <v>17</v>
      </c>
      <c r="HG139" s="683">
        <v>23</v>
      </c>
      <c r="HH139" s="591">
        <v>32</v>
      </c>
      <c r="HI139" s="684">
        <v>34</v>
      </c>
      <c r="HJ139" s="685">
        <v>15</v>
      </c>
      <c r="HK139" s="591">
        <v>20</v>
      </c>
      <c r="HL139" s="684">
        <v>26</v>
      </c>
      <c r="HM139" s="685">
        <v>8</v>
      </c>
      <c r="HN139" s="591">
        <v>9</v>
      </c>
      <c r="HO139" s="686">
        <v>6</v>
      </c>
      <c r="HP139" s="683">
        <v>6</v>
      </c>
      <c r="HQ139" s="591">
        <v>9</v>
      </c>
      <c r="HR139" s="687">
        <v>11</v>
      </c>
      <c r="HS139" s="688">
        <f t="shared" si="1330"/>
        <v>48</v>
      </c>
      <c r="HT139" s="689">
        <f t="shared" si="1331"/>
        <v>47</v>
      </c>
      <c r="HU139" s="690">
        <f t="shared" si="1332"/>
        <v>42</v>
      </c>
      <c r="HV139" s="620">
        <f t="shared" si="1333"/>
        <v>15</v>
      </c>
      <c r="HW139" s="691">
        <f t="shared" si="1334"/>
        <v>33</v>
      </c>
      <c r="HX139" s="645">
        <f t="shared" si="1335"/>
        <v>32</v>
      </c>
      <c r="HY139" s="690">
        <f t="shared" si="1336"/>
        <v>28</v>
      </c>
      <c r="HZ139" s="692">
        <v>26</v>
      </c>
      <c r="IA139" s="645">
        <f t="shared" si="1337"/>
        <v>16</v>
      </c>
      <c r="IB139" s="690">
        <f t="shared" si="1337"/>
        <v>19</v>
      </c>
      <c r="IC139" s="693">
        <v>16</v>
      </c>
      <c r="ID139" s="694">
        <v>8</v>
      </c>
      <c r="IE139" s="695">
        <v>8</v>
      </c>
      <c r="IF139" s="692">
        <v>7</v>
      </c>
      <c r="IG139" s="696">
        <v>24</v>
      </c>
      <c r="IH139" s="695">
        <v>20</v>
      </c>
      <c r="II139" s="692">
        <v>19</v>
      </c>
      <c r="IJ139" s="696">
        <v>7</v>
      </c>
      <c r="IK139" s="695">
        <v>9</v>
      </c>
      <c r="IL139" s="697">
        <v>8</v>
      </c>
      <c r="IM139" s="696">
        <v>9</v>
      </c>
      <c r="IN139" s="695">
        <v>10</v>
      </c>
      <c r="IO139" s="698">
        <v>8</v>
      </c>
      <c r="IP139" s="1943">
        <f t="shared" si="1338"/>
        <v>351</v>
      </c>
      <c r="IQ139" s="3216">
        <f t="shared" si="1339"/>
        <v>75</v>
      </c>
      <c r="IR139" s="3230">
        <v>49</v>
      </c>
      <c r="IS139" s="3231">
        <v>26</v>
      </c>
      <c r="IT139" s="3216">
        <f t="shared" si="1340"/>
        <v>29</v>
      </c>
      <c r="IU139" s="3230">
        <v>19</v>
      </c>
      <c r="IV139" s="3231">
        <v>10</v>
      </c>
      <c r="IW139" s="3216">
        <f t="shared" si="1341"/>
        <v>50</v>
      </c>
      <c r="IX139" s="3230">
        <v>22</v>
      </c>
      <c r="IY139" s="3231">
        <v>28</v>
      </c>
      <c r="IZ139" s="3216">
        <f t="shared" si="1342"/>
        <v>66</v>
      </c>
      <c r="JA139" s="3230">
        <v>23</v>
      </c>
      <c r="JB139" s="3231">
        <v>43</v>
      </c>
      <c r="JC139" s="3216">
        <f t="shared" si="1343"/>
        <v>41</v>
      </c>
      <c r="JD139" s="3230">
        <v>20</v>
      </c>
      <c r="JE139" s="3231">
        <v>21</v>
      </c>
      <c r="JF139" s="3216">
        <f t="shared" si="1344"/>
        <v>90</v>
      </c>
      <c r="JG139" s="3230">
        <v>44</v>
      </c>
      <c r="JH139" s="3232">
        <v>46</v>
      </c>
      <c r="JI139" s="87"/>
      <c r="JJ139" s="970">
        <v>65</v>
      </c>
      <c r="JK139" s="971">
        <v>66</v>
      </c>
      <c r="JL139" s="972">
        <v>63</v>
      </c>
      <c r="JM139" s="973">
        <f t="shared" si="982"/>
        <v>4.8123897160690066E-4</v>
      </c>
      <c r="JN139" s="974">
        <f t="shared" si="983"/>
        <v>5.4878718033146744E-4</v>
      </c>
      <c r="JO139" s="975">
        <f t="shared" si="984"/>
        <v>6.0867276436138711E-4</v>
      </c>
      <c r="JP139" s="976">
        <f t="shared" si="985"/>
        <v>5.29737539128341E-4</v>
      </c>
      <c r="JQ139" s="977">
        <f t="shared" si="986"/>
        <v>6.1047931347240638E-4</v>
      </c>
      <c r="JR139" s="976">
        <f t="shared" si="987"/>
        <v>5.1391104022682971E-4</v>
      </c>
      <c r="JS139" s="978">
        <f t="shared" si="1352"/>
        <v>3.3502538071065992E-2</v>
      </c>
      <c r="JT139" s="979">
        <f t="shared" si="1353"/>
        <v>4.1469194312796206E-2</v>
      </c>
      <c r="JU139" s="980">
        <f t="shared" si="1354"/>
        <v>5.2186177715091681E-2</v>
      </c>
      <c r="JV139" s="981">
        <f t="shared" si="1355"/>
        <v>5.3745928338762218E-2</v>
      </c>
      <c r="JW139" s="980">
        <f t="shared" si="1356"/>
        <v>6.0137457044673541E-2</v>
      </c>
      <c r="JX139" s="982">
        <f t="shared" si="1357"/>
        <v>5.2158273381294966E-2</v>
      </c>
      <c r="JY139" s="978" t="s">
        <v>368</v>
      </c>
      <c r="JZ139" s="979" t="s">
        <v>368</v>
      </c>
      <c r="KA139" s="977" t="s">
        <v>368</v>
      </c>
      <c r="KB139" s="976" t="s">
        <v>368</v>
      </c>
      <c r="KC139" s="977" t="s">
        <v>368</v>
      </c>
      <c r="KD139" s="983" t="s">
        <v>368</v>
      </c>
      <c r="KE139" s="984">
        <f t="shared" si="1345"/>
        <v>33</v>
      </c>
      <c r="KF139" s="985"/>
      <c r="KG139" s="986">
        <f t="shared" si="988"/>
        <v>-5.7142857142857162E-2</v>
      </c>
      <c r="KH139" s="3300">
        <f t="shared" si="989"/>
        <v>-2</v>
      </c>
      <c r="KI139" s="987">
        <f t="shared" si="1346"/>
        <v>35</v>
      </c>
      <c r="KJ139" s="988"/>
      <c r="KK139" s="989">
        <f t="shared" si="1019"/>
        <v>-5.4054054054054057E-2</v>
      </c>
      <c r="KL139" s="990" t="s">
        <v>161</v>
      </c>
      <c r="KM139" s="991"/>
      <c r="KN139" s="992">
        <f t="shared" si="1020"/>
        <v>0.1212121212121211</v>
      </c>
      <c r="KO139" s="993">
        <v>33</v>
      </c>
      <c r="KP139" s="991"/>
      <c r="KQ139" s="994">
        <f t="shared" si="1021"/>
        <v>-5.7142857142857162E-2</v>
      </c>
      <c r="KR139" s="993">
        <v>35</v>
      </c>
      <c r="KS139" s="991"/>
      <c r="KT139" s="994">
        <f t="shared" si="1022"/>
        <v>0.2068965517241379</v>
      </c>
      <c r="KU139" s="993">
        <v>29</v>
      </c>
      <c r="KV139" s="995"/>
      <c r="KW139" s="2769">
        <f t="shared" si="1347"/>
        <v>1</v>
      </c>
      <c r="KX139" s="2770">
        <f t="shared" si="1023"/>
        <v>0</v>
      </c>
      <c r="KY139" s="2771">
        <f t="shared" si="1024"/>
        <v>0</v>
      </c>
      <c r="KZ139" s="2964">
        <f t="shared" si="1348"/>
        <v>1</v>
      </c>
      <c r="LA139" s="2770">
        <f t="shared" si="1025"/>
        <v>-0.5</v>
      </c>
      <c r="LB139" s="2771">
        <f t="shared" si="1026"/>
        <v>-1</v>
      </c>
      <c r="LC139" s="2950">
        <f t="shared" si="1039"/>
        <v>2</v>
      </c>
      <c r="LD139" s="996">
        <v>0</v>
      </c>
      <c r="LE139" s="997">
        <v>1</v>
      </c>
      <c r="LF139" s="2716">
        <v>1</v>
      </c>
      <c r="LG139" s="996">
        <v>1</v>
      </c>
      <c r="LH139" s="2699">
        <v>0</v>
      </c>
      <c r="LI139" s="998">
        <v>1</v>
      </c>
      <c r="LJ139" s="996"/>
      <c r="LK139" s="2699"/>
      <c r="LL139" s="2700"/>
      <c r="LM139" s="2769">
        <f t="shared" si="1040"/>
        <v>32</v>
      </c>
      <c r="LN139" s="2770">
        <f t="shared" si="1027"/>
        <v>-5.8823529411764719E-2</v>
      </c>
      <c r="LO139" s="2771">
        <f t="shared" si="1028"/>
        <v>-2</v>
      </c>
      <c r="LP139" s="2772">
        <f t="shared" si="1041"/>
        <v>34</v>
      </c>
      <c r="LQ139" s="2770">
        <f t="shared" si="1029"/>
        <v>-2.8571428571428581E-2</v>
      </c>
      <c r="LR139" s="2771">
        <f t="shared" si="1042"/>
        <v>-1</v>
      </c>
      <c r="LS139" s="2773">
        <f t="shared" si="1349"/>
        <v>35</v>
      </c>
      <c r="LT139" s="2835">
        <v>6</v>
      </c>
      <c r="LU139" s="1000">
        <v>7</v>
      </c>
      <c r="LV139" s="1001">
        <v>7</v>
      </c>
      <c r="LW139" s="999">
        <v>6</v>
      </c>
      <c r="LX139" s="1000">
        <v>4</v>
      </c>
      <c r="LY139" s="1002">
        <v>4</v>
      </c>
      <c r="LZ139" s="999"/>
      <c r="MA139" s="1000"/>
      <c r="MB139" s="1002"/>
      <c r="MC139" s="999">
        <v>4</v>
      </c>
      <c r="MD139" s="1003">
        <v>6</v>
      </c>
      <c r="ME139" s="1002">
        <v>6</v>
      </c>
      <c r="MF139" s="999"/>
      <c r="MG139" s="1000"/>
      <c r="MH139" s="1002"/>
      <c r="MI139" s="999">
        <v>16</v>
      </c>
      <c r="MJ139" s="1003">
        <v>17</v>
      </c>
      <c r="MK139" s="1004"/>
      <c r="ML139" s="2861">
        <v>18</v>
      </c>
      <c r="MM139" s="2869"/>
      <c r="MN139" s="1005">
        <v>0</v>
      </c>
      <c r="MO139" s="2770" t="str">
        <f t="shared" si="1030"/>
        <v>-</v>
      </c>
      <c r="MP139" s="2771">
        <f t="shared" si="1031"/>
        <v>0</v>
      </c>
      <c r="MQ139" s="1006"/>
      <c r="MR139" s="3183"/>
      <c r="MS139" s="2770" t="str">
        <f t="shared" si="990"/>
        <v>-</v>
      </c>
      <c r="MT139" s="2771">
        <f t="shared" si="991"/>
        <v>0</v>
      </c>
      <c r="MU139" s="3145"/>
      <c r="MV139" s="3162"/>
      <c r="MW139" s="1007">
        <f t="shared" si="1350"/>
        <v>33</v>
      </c>
      <c r="MX139" s="1130">
        <v>0</v>
      </c>
      <c r="MY139" s="1008">
        <v>0</v>
      </c>
      <c r="MZ139" s="1009">
        <v>0</v>
      </c>
      <c r="NA139" s="1008">
        <v>1</v>
      </c>
      <c r="NB139" s="1009">
        <v>2</v>
      </c>
      <c r="NC139" s="1008">
        <v>0</v>
      </c>
      <c r="ND139" s="1009">
        <v>0</v>
      </c>
      <c r="NE139" s="1008">
        <v>1</v>
      </c>
      <c r="NF139" s="1009">
        <v>12</v>
      </c>
      <c r="NG139" s="1008">
        <v>0</v>
      </c>
      <c r="NH139" s="1008">
        <v>0</v>
      </c>
      <c r="NI139" s="1008">
        <v>5</v>
      </c>
      <c r="NJ139" s="1008">
        <v>4</v>
      </c>
      <c r="NK139" s="1008">
        <v>0</v>
      </c>
      <c r="NL139" s="1008">
        <v>0</v>
      </c>
      <c r="NM139" s="1008">
        <v>0</v>
      </c>
      <c r="NN139" s="1008">
        <v>3</v>
      </c>
      <c r="NO139" s="1008">
        <v>5</v>
      </c>
      <c r="NP139" s="1008">
        <v>0</v>
      </c>
      <c r="NQ139" s="1008">
        <v>0</v>
      </c>
      <c r="NR139" s="1131">
        <v>0</v>
      </c>
    </row>
    <row r="140" spans="1:382" s="91" customFormat="1" ht="20.100000000000001" customHeight="1">
      <c r="A140" s="782" t="s">
        <v>178</v>
      </c>
      <c r="B140" s="783"/>
      <c r="C140" s="783"/>
      <c r="D140" s="784" t="s">
        <v>569</v>
      </c>
      <c r="E140" s="785">
        <v>89</v>
      </c>
      <c r="F140" s="786">
        <v>92</v>
      </c>
      <c r="G140" s="867">
        <v>92</v>
      </c>
      <c r="H140" s="788">
        <f t="shared" si="969"/>
        <v>1.364156025345399E-4</v>
      </c>
      <c r="I140" s="789">
        <f t="shared" si="970"/>
        <v>1.3669638223487459E-4</v>
      </c>
      <c r="J140" s="790">
        <f t="shared" si="971"/>
        <v>1.3124441310939623E-4</v>
      </c>
      <c r="K140" s="791">
        <f t="shared" si="1262"/>
        <v>1.133137768412009E-4</v>
      </c>
      <c r="L140" s="792">
        <f t="shared" si="1263"/>
        <v>1.3469108948473661E-4</v>
      </c>
      <c r="M140" s="793">
        <f t="shared" si="1264"/>
        <v>1.3959977275277498E-4</v>
      </c>
      <c r="N140" s="794">
        <f t="shared" si="1351"/>
        <v>1.4515463917525773E-2</v>
      </c>
      <c r="O140" s="795">
        <f t="shared" si="1358"/>
        <v>1.5151515151515152E-2</v>
      </c>
      <c r="P140" s="796">
        <f t="shared" si="1359"/>
        <v>1.4758819294456443E-2</v>
      </c>
      <c r="Q140" s="797">
        <f t="shared" si="1360"/>
        <v>1.3179895741123241E-2</v>
      </c>
      <c r="R140" s="796">
        <f t="shared" si="1361"/>
        <v>1.5739983646770237E-2</v>
      </c>
      <c r="S140" s="798">
        <f t="shared" si="1362"/>
        <v>1.6551435156086317E-2</v>
      </c>
      <c r="T140" s="794" t="s">
        <v>368</v>
      </c>
      <c r="U140" s="795" t="s">
        <v>368</v>
      </c>
      <c r="V140" s="790" t="s">
        <v>368</v>
      </c>
      <c r="W140" s="799" t="s">
        <v>368</v>
      </c>
      <c r="X140" s="790" t="s">
        <v>368</v>
      </c>
      <c r="Y140" s="800" t="s">
        <v>368</v>
      </c>
      <c r="Z140" s="2045">
        <f t="shared" si="1032"/>
        <v>176</v>
      </c>
      <c r="AA140" s="2194">
        <f t="shared" si="1061"/>
        <v>2.3255813953488413E-2</v>
      </c>
      <c r="AB140" s="2195">
        <f t="shared" si="972"/>
        <v>4</v>
      </c>
      <c r="AC140" s="2034">
        <f t="shared" si="1261"/>
        <v>172</v>
      </c>
      <c r="AD140" s="801">
        <f t="shared" si="1062"/>
        <v>4.8780487804878092E-2</v>
      </c>
      <c r="AE140" s="2018">
        <f t="shared" si="973"/>
        <v>8</v>
      </c>
      <c r="AF140" s="802" t="s">
        <v>179</v>
      </c>
      <c r="AG140" s="801">
        <f t="shared" si="974"/>
        <v>0.22388059701492535</v>
      </c>
      <c r="AH140" s="2054">
        <v>134</v>
      </c>
      <c r="AI140" s="801">
        <f t="shared" si="975"/>
        <v>-0.12987012987012991</v>
      </c>
      <c r="AJ140" s="803">
        <v>154</v>
      </c>
      <c r="AK140" s="804">
        <f t="shared" si="992"/>
        <v>-2.5316455696202556E-2</v>
      </c>
      <c r="AL140" s="2054">
        <v>158</v>
      </c>
      <c r="AM140" s="805">
        <f t="shared" si="993"/>
        <v>-5.3892215568862256E-2</v>
      </c>
      <c r="AN140" s="2069">
        <v>167</v>
      </c>
      <c r="AO140" s="801">
        <f t="shared" si="976"/>
        <v>-9.7297297297297303E-2</v>
      </c>
      <c r="AP140" s="2054">
        <v>185</v>
      </c>
      <c r="AQ140" s="805">
        <f t="shared" si="977"/>
        <v>1.6483516483516425E-2</v>
      </c>
      <c r="AR140" s="2069">
        <v>182</v>
      </c>
      <c r="AS140" s="801">
        <f t="shared" si="978"/>
        <v>-5.464480874316946E-3</v>
      </c>
      <c r="AT140" s="2054">
        <v>183</v>
      </c>
      <c r="AU140" s="805">
        <f t="shared" si="979"/>
        <v>5.1724137931034475E-2</v>
      </c>
      <c r="AV140" s="2069">
        <v>174</v>
      </c>
      <c r="AW140" s="801">
        <f t="shared" si="980"/>
        <v>0.17567567567567566</v>
      </c>
      <c r="AX140" s="2054">
        <v>148</v>
      </c>
      <c r="AY140" s="805">
        <f t="shared" si="994"/>
        <v>9.6296296296296324E-2</v>
      </c>
      <c r="AZ140" s="2083">
        <v>135</v>
      </c>
      <c r="BA140" s="2094">
        <f t="shared" si="1033"/>
        <v>86</v>
      </c>
      <c r="BB140" s="2104">
        <f t="shared" si="1280"/>
        <v>81</v>
      </c>
      <c r="BC140" s="2113">
        <v>72</v>
      </c>
      <c r="BD140" s="806">
        <f t="shared" si="1281"/>
        <v>90</v>
      </c>
      <c r="BE140" s="807">
        <f t="shared" si="1282"/>
        <v>91</v>
      </c>
      <c r="BF140" s="2137">
        <v>92</v>
      </c>
      <c r="BG140" s="2147">
        <f t="shared" si="1283"/>
        <v>120</v>
      </c>
      <c r="BH140" s="806">
        <f t="shared" si="1284"/>
        <v>60</v>
      </c>
      <c r="BI140" s="806">
        <f t="shared" si="1285"/>
        <v>60</v>
      </c>
      <c r="BJ140" s="806">
        <f t="shared" si="1286"/>
        <v>56</v>
      </c>
      <c r="BK140" s="806">
        <f t="shared" si="1287"/>
        <v>26</v>
      </c>
      <c r="BL140" s="808">
        <f t="shared" si="1288"/>
        <v>30</v>
      </c>
      <c r="BM140" s="2127">
        <f t="shared" si="1034"/>
        <v>176</v>
      </c>
      <c r="BN140" s="3276" t="s">
        <v>367</v>
      </c>
      <c r="BO140" s="881" t="s">
        <v>367</v>
      </c>
      <c r="BP140" s="811">
        <f t="shared" si="1059"/>
        <v>16</v>
      </c>
      <c r="BQ140" s="2166">
        <f t="shared" si="981"/>
        <v>-0.19999999999999996</v>
      </c>
      <c r="BR140" s="2167">
        <f t="shared" si="1035"/>
        <v>-4</v>
      </c>
      <c r="BS140" s="813">
        <f t="shared" si="995"/>
        <v>20</v>
      </c>
      <c r="BT140" s="812">
        <f t="shared" si="996"/>
        <v>0</v>
      </c>
      <c r="BU140" s="814">
        <v>20</v>
      </c>
      <c r="BV140" s="2170">
        <f t="shared" si="997"/>
        <v>1.2222222222222223</v>
      </c>
      <c r="BW140" s="814">
        <v>9</v>
      </c>
      <c r="BX140" s="2170">
        <f t="shared" si="998"/>
        <v>8</v>
      </c>
      <c r="BY140" s="815">
        <v>1</v>
      </c>
      <c r="BZ140" s="816">
        <f t="shared" si="1036"/>
        <v>7</v>
      </c>
      <c r="CA140" s="817">
        <v>8</v>
      </c>
      <c r="CB140" s="883">
        <v>9</v>
      </c>
      <c r="CC140" s="819">
        <f t="shared" si="1037"/>
        <v>9</v>
      </c>
      <c r="CD140" s="820">
        <v>12</v>
      </c>
      <c r="CE140" s="883">
        <v>11</v>
      </c>
      <c r="CF140" s="821">
        <f t="shared" si="1260"/>
        <v>9</v>
      </c>
      <c r="CG140" s="822">
        <v>3</v>
      </c>
      <c r="CH140" s="823">
        <v>6</v>
      </c>
      <c r="CI140" s="821">
        <f t="shared" si="1060"/>
        <v>7</v>
      </c>
      <c r="CJ140" s="823">
        <v>4</v>
      </c>
      <c r="CK140" s="824">
        <v>3</v>
      </c>
      <c r="CL140" s="825">
        <f t="shared" si="1363"/>
        <v>160</v>
      </c>
      <c r="CM140" s="826">
        <f t="shared" si="999"/>
        <v>5.2631578947368363E-2</v>
      </c>
      <c r="CN140" s="2008">
        <f t="shared" si="1000"/>
        <v>8</v>
      </c>
      <c r="CO140" s="827">
        <f t="shared" si="1001"/>
        <v>152</v>
      </c>
      <c r="CP140" s="828">
        <f t="shared" si="1002"/>
        <v>5.555555555555558E-2</v>
      </c>
      <c r="CQ140" s="829">
        <v>144</v>
      </c>
      <c r="CR140" s="830">
        <f t="shared" si="1003"/>
        <v>0.15199999999999991</v>
      </c>
      <c r="CS140" s="829">
        <v>125</v>
      </c>
      <c r="CT140" s="830">
        <f t="shared" si="1003"/>
        <v>-0.18300653594771243</v>
      </c>
      <c r="CU140" s="831">
        <v>153</v>
      </c>
      <c r="CV140" s="832">
        <f t="shared" si="1289"/>
        <v>79</v>
      </c>
      <c r="CW140" s="833">
        <f t="shared" si="1290"/>
        <v>73</v>
      </c>
      <c r="CX140" s="884">
        <v>2741</v>
      </c>
      <c r="CY140" s="835">
        <f t="shared" si="1291"/>
        <v>81</v>
      </c>
      <c r="CZ140" s="836">
        <f t="shared" si="1292"/>
        <v>79</v>
      </c>
      <c r="DA140" s="885">
        <v>81</v>
      </c>
      <c r="DB140" s="821">
        <f t="shared" si="1293"/>
        <v>111</v>
      </c>
      <c r="DC140" s="821">
        <f t="shared" si="1294"/>
        <v>57</v>
      </c>
      <c r="DD140" s="838">
        <f t="shared" si="1295"/>
        <v>54</v>
      </c>
      <c r="DE140" s="821">
        <f t="shared" si="1296"/>
        <v>49</v>
      </c>
      <c r="DF140" s="838">
        <f t="shared" si="1297"/>
        <v>22</v>
      </c>
      <c r="DG140" s="1142">
        <f t="shared" si="1298"/>
        <v>27</v>
      </c>
      <c r="DH140" s="1148">
        <f t="shared" si="1299"/>
        <v>45</v>
      </c>
      <c r="DI140" s="833">
        <f t="shared" si="1004"/>
        <v>38</v>
      </c>
      <c r="DJ140" s="841">
        <f t="shared" si="1005"/>
        <v>32</v>
      </c>
      <c r="DK140" s="840">
        <f t="shared" si="1300"/>
        <v>26</v>
      </c>
      <c r="DL140" s="840">
        <f t="shared" si="1301"/>
        <v>19</v>
      </c>
      <c r="DM140" s="840">
        <f t="shared" si="1302"/>
        <v>27</v>
      </c>
      <c r="DN140" s="833">
        <f t="shared" si="1303"/>
        <v>27</v>
      </c>
      <c r="DO140" s="842">
        <v>21</v>
      </c>
      <c r="DP140" s="843">
        <f t="shared" si="1304"/>
        <v>18</v>
      </c>
      <c r="DQ140" s="833">
        <f t="shared" si="1305"/>
        <v>11</v>
      </c>
      <c r="DR140" s="886">
        <v>11</v>
      </c>
      <c r="DS140" s="887">
        <v>19</v>
      </c>
      <c r="DT140" s="888">
        <v>17</v>
      </c>
      <c r="DU140" s="889">
        <v>12</v>
      </c>
      <c r="DV140" s="848">
        <v>8</v>
      </c>
      <c r="DW140" s="807">
        <v>10</v>
      </c>
      <c r="DX140" s="890">
        <v>9</v>
      </c>
      <c r="DY140" s="848">
        <v>7</v>
      </c>
      <c r="DZ140" s="807">
        <v>4</v>
      </c>
      <c r="EA140" s="891">
        <v>4</v>
      </c>
      <c r="EB140" s="851">
        <v>11</v>
      </c>
      <c r="EC140" s="807">
        <v>7</v>
      </c>
      <c r="ED140" s="892">
        <v>7</v>
      </c>
      <c r="EE140" s="853">
        <f t="shared" si="1006"/>
        <v>0</v>
      </c>
      <c r="EF140" s="854">
        <f t="shared" si="1007"/>
        <v>0</v>
      </c>
      <c r="EG140" s="855">
        <f t="shared" si="1008"/>
        <v>0</v>
      </c>
      <c r="EH140" s="835">
        <f t="shared" si="1306"/>
        <v>0</v>
      </c>
      <c r="EI140" s="853">
        <f t="shared" si="1307"/>
        <v>0</v>
      </c>
      <c r="EJ140" s="835">
        <f t="shared" si="1308"/>
        <v>0</v>
      </c>
      <c r="EK140" s="855">
        <f t="shared" si="1309"/>
        <v>0</v>
      </c>
      <c r="EL140" s="886">
        <v>0</v>
      </c>
      <c r="EM140" s="835">
        <f t="shared" si="1310"/>
        <v>0</v>
      </c>
      <c r="EN140" s="854">
        <f t="shared" si="1311"/>
        <v>0</v>
      </c>
      <c r="EO140" s="886">
        <v>0</v>
      </c>
      <c r="EP140" s="856">
        <v>0</v>
      </c>
      <c r="EQ140" s="807">
        <v>0</v>
      </c>
      <c r="ER140" s="884">
        <v>0</v>
      </c>
      <c r="ES140" s="857">
        <v>0</v>
      </c>
      <c r="ET140" s="858">
        <v>0</v>
      </c>
      <c r="EU140" s="886">
        <v>0</v>
      </c>
      <c r="EV140" s="856">
        <v>0</v>
      </c>
      <c r="EW140" s="807">
        <v>0</v>
      </c>
      <c r="EX140" s="891">
        <v>0</v>
      </c>
      <c r="EY140" s="851">
        <v>0</v>
      </c>
      <c r="EZ140" s="807">
        <v>0</v>
      </c>
      <c r="FA140" s="892">
        <v>0</v>
      </c>
      <c r="FB140" s="853">
        <f t="shared" si="1009"/>
        <v>30</v>
      </c>
      <c r="FC140" s="854">
        <f t="shared" si="1010"/>
        <v>40</v>
      </c>
      <c r="FD140" s="855">
        <f t="shared" si="1011"/>
        <v>38</v>
      </c>
      <c r="FE140" s="835">
        <f t="shared" si="1312"/>
        <v>11</v>
      </c>
      <c r="FF140" s="835">
        <f t="shared" si="1313"/>
        <v>19</v>
      </c>
      <c r="FG140" s="835">
        <f t="shared" si="1314"/>
        <v>19</v>
      </c>
      <c r="FH140" s="855">
        <f t="shared" si="1315"/>
        <v>24</v>
      </c>
      <c r="FI140" s="783">
        <v>24</v>
      </c>
      <c r="FJ140" s="860">
        <f t="shared" si="1316"/>
        <v>11</v>
      </c>
      <c r="FK140" s="854">
        <f t="shared" si="1317"/>
        <v>16</v>
      </c>
      <c r="FL140" s="893">
        <v>14</v>
      </c>
      <c r="FM140" s="856">
        <v>7</v>
      </c>
      <c r="FN140" s="807">
        <v>12</v>
      </c>
      <c r="FO140" s="884">
        <v>14</v>
      </c>
      <c r="FP140" s="848">
        <v>12</v>
      </c>
      <c r="FQ140" s="807">
        <v>12</v>
      </c>
      <c r="FR140" s="884">
        <v>10</v>
      </c>
      <c r="FS140" s="848">
        <v>4</v>
      </c>
      <c r="FT140" s="807">
        <v>7</v>
      </c>
      <c r="FU140" s="891">
        <v>5</v>
      </c>
      <c r="FV140" s="851">
        <v>7</v>
      </c>
      <c r="FW140" s="807">
        <v>9</v>
      </c>
      <c r="FX140" s="892">
        <v>9</v>
      </c>
      <c r="FY140" s="853">
        <f t="shared" si="1012"/>
        <v>11</v>
      </c>
      <c r="FZ140" s="854">
        <f t="shared" si="1013"/>
        <v>10</v>
      </c>
      <c r="GA140" s="855">
        <f t="shared" si="1014"/>
        <v>9</v>
      </c>
      <c r="GB140" s="835">
        <f t="shared" si="1318"/>
        <v>3</v>
      </c>
      <c r="GC140" s="835">
        <f t="shared" si="1319"/>
        <v>8</v>
      </c>
      <c r="GD140" s="835">
        <f t="shared" si="1320"/>
        <v>6</v>
      </c>
      <c r="GE140" s="855">
        <f t="shared" si="1321"/>
        <v>6</v>
      </c>
      <c r="GF140" s="886">
        <v>6</v>
      </c>
      <c r="GG140" s="862">
        <f t="shared" si="1322"/>
        <v>5</v>
      </c>
      <c r="GH140" s="854">
        <f t="shared" si="1323"/>
        <v>4</v>
      </c>
      <c r="GI140" s="893">
        <v>3</v>
      </c>
      <c r="GJ140" s="856">
        <v>1</v>
      </c>
      <c r="GK140" s="807">
        <v>2</v>
      </c>
      <c r="GL140" s="884">
        <v>2</v>
      </c>
      <c r="GM140" s="848">
        <v>5</v>
      </c>
      <c r="GN140" s="807">
        <v>4</v>
      </c>
      <c r="GO140" s="890">
        <v>4</v>
      </c>
      <c r="GP140" s="848">
        <v>2</v>
      </c>
      <c r="GQ140" s="807">
        <v>2</v>
      </c>
      <c r="GR140" s="885">
        <v>2</v>
      </c>
      <c r="GS140" s="856">
        <v>3</v>
      </c>
      <c r="GT140" s="807">
        <v>2</v>
      </c>
      <c r="GU140" s="892">
        <v>1</v>
      </c>
      <c r="GV140" s="853">
        <f t="shared" si="1015"/>
        <v>59</v>
      </c>
      <c r="GW140" s="854">
        <f t="shared" si="1016"/>
        <v>40</v>
      </c>
      <c r="GX140" s="855">
        <f t="shared" si="1017"/>
        <v>44</v>
      </c>
      <c r="GY140" s="835">
        <f t="shared" si="1324"/>
        <v>34</v>
      </c>
      <c r="GZ140" s="835">
        <f t="shared" si="1325"/>
        <v>25</v>
      </c>
      <c r="HA140" s="835">
        <f t="shared" si="1326"/>
        <v>46</v>
      </c>
      <c r="HB140" s="855">
        <f t="shared" si="1327"/>
        <v>27</v>
      </c>
      <c r="HC140" s="783">
        <f t="shared" si="1018"/>
        <v>29</v>
      </c>
      <c r="HD140" s="835">
        <f t="shared" si="1328"/>
        <v>13</v>
      </c>
      <c r="HE140" s="855">
        <f t="shared" si="1329"/>
        <v>13</v>
      </c>
      <c r="HF140" s="893">
        <f t="shared" si="1127"/>
        <v>15</v>
      </c>
      <c r="HG140" s="856">
        <v>27</v>
      </c>
      <c r="HH140" s="807">
        <v>17</v>
      </c>
      <c r="HI140" s="884">
        <v>12</v>
      </c>
      <c r="HJ140" s="848">
        <v>19</v>
      </c>
      <c r="HK140" s="807">
        <v>10</v>
      </c>
      <c r="HL140" s="884">
        <v>17</v>
      </c>
      <c r="HM140" s="848">
        <v>7</v>
      </c>
      <c r="HN140" s="807">
        <v>5</v>
      </c>
      <c r="HO140" s="891">
        <v>6</v>
      </c>
      <c r="HP140" s="856">
        <v>6</v>
      </c>
      <c r="HQ140" s="807">
        <v>8</v>
      </c>
      <c r="HR140" s="885">
        <v>9</v>
      </c>
      <c r="HS140" s="863">
        <f t="shared" si="1330"/>
        <v>15</v>
      </c>
      <c r="HT140" s="854">
        <f t="shared" si="1331"/>
        <v>24</v>
      </c>
      <c r="HU140" s="836">
        <f t="shared" si="1332"/>
        <v>21</v>
      </c>
      <c r="HV140" s="835">
        <f t="shared" si="1333"/>
        <v>5</v>
      </c>
      <c r="HW140" s="864">
        <f t="shared" si="1334"/>
        <v>10</v>
      </c>
      <c r="HX140" s="835">
        <f t="shared" si="1335"/>
        <v>13</v>
      </c>
      <c r="HY140" s="836">
        <f t="shared" si="1336"/>
        <v>17</v>
      </c>
      <c r="HZ140" s="884">
        <v>17</v>
      </c>
      <c r="IA140" s="835">
        <f t="shared" si="1337"/>
        <v>2</v>
      </c>
      <c r="IB140" s="836">
        <f t="shared" si="1337"/>
        <v>7</v>
      </c>
      <c r="IC140" s="891">
        <v>4</v>
      </c>
      <c r="ID140" s="856">
        <v>3</v>
      </c>
      <c r="IE140" s="807">
        <v>3</v>
      </c>
      <c r="IF140" s="884">
        <v>3</v>
      </c>
      <c r="IG140" s="848">
        <v>10</v>
      </c>
      <c r="IH140" s="807">
        <v>14</v>
      </c>
      <c r="II140" s="884">
        <v>14</v>
      </c>
      <c r="IJ140" s="848">
        <v>2</v>
      </c>
      <c r="IK140" s="807">
        <v>4</v>
      </c>
      <c r="IL140" s="892">
        <v>3</v>
      </c>
      <c r="IM140" s="848">
        <v>0</v>
      </c>
      <c r="IN140" s="807">
        <v>3</v>
      </c>
      <c r="IO140" s="894">
        <v>1</v>
      </c>
      <c r="IP140" s="1945">
        <f t="shared" si="1338"/>
        <v>176</v>
      </c>
      <c r="IQ140" s="3236">
        <f t="shared" si="1339"/>
        <v>11</v>
      </c>
      <c r="IR140" s="3237">
        <v>5</v>
      </c>
      <c r="IS140" s="3238">
        <v>6</v>
      </c>
      <c r="IT140" s="3236">
        <f t="shared" si="1340"/>
        <v>17</v>
      </c>
      <c r="IU140" s="3237">
        <v>8</v>
      </c>
      <c r="IV140" s="3238">
        <v>9</v>
      </c>
      <c r="IW140" s="3236">
        <f t="shared" si="1341"/>
        <v>29</v>
      </c>
      <c r="IX140" s="3237">
        <v>11</v>
      </c>
      <c r="IY140" s="3238">
        <v>18</v>
      </c>
      <c r="IZ140" s="3236">
        <f t="shared" si="1342"/>
        <v>50</v>
      </c>
      <c r="JA140" s="3237">
        <v>25</v>
      </c>
      <c r="JB140" s="3238">
        <v>25</v>
      </c>
      <c r="JC140" s="3236">
        <f t="shared" si="1343"/>
        <v>21</v>
      </c>
      <c r="JD140" s="3237">
        <v>11</v>
      </c>
      <c r="JE140" s="3238">
        <v>10</v>
      </c>
      <c r="JF140" s="3236">
        <f t="shared" si="1344"/>
        <v>48</v>
      </c>
      <c r="JG140" s="3237">
        <v>26</v>
      </c>
      <c r="JH140" s="3239">
        <v>22</v>
      </c>
      <c r="JI140" s="78"/>
      <c r="JJ140" s="1092">
        <v>81</v>
      </c>
      <c r="JK140" s="1093">
        <v>77</v>
      </c>
      <c r="JL140" s="1094">
        <v>75</v>
      </c>
      <c r="JM140" s="1053">
        <f t="shared" si="982"/>
        <v>2.624939845128549E-4</v>
      </c>
      <c r="JN140" s="1054">
        <f t="shared" si="983"/>
        <v>2.8223340702761182E-4</v>
      </c>
      <c r="JO140" s="1055">
        <f t="shared" si="984"/>
        <v>3.1256168980719877E-4</v>
      </c>
      <c r="JP140" s="1056">
        <f t="shared" si="985"/>
        <v>1.2842122160687053E-4</v>
      </c>
      <c r="JQ140" s="1057">
        <f t="shared" si="986"/>
        <v>1.7442266099211611E-4</v>
      </c>
      <c r="JR140" s="1056">
        <f t="shared" si="987"/>
        <v>1.77210703526493E-4</v>
      </c>
      <c r="JS140" s="1058">
        <f t="shared" si="1352"/>
        <v>1.8274111675126905E-2</v>
      </c>
      <c r="JT140" s="1059">
        <f t="shared" si="1353"/>
        <v>2.132701421800948E-2</v>
      </c>
      <c r="JU140" s="1060">
        <f t="shared" si="1354"/>
        <v>2.6798307475317348E-2</v>
      </c>
      <c r="JV140" s="1061">
        <f t="shared" si="1355"/>
        <v>1.3029315960912053E-2</v>
      </c>
      <c r="JW140" s="1060">
        <f t="shared" si="1356"/>
        <v>1.7182130584192441E-2</v>
      </c>
      <c r="JX140" s="1062">
        <f t="shared" si="1357"/>
        <v>1.7985611510791366E-2</v>
      </c>
      <c r="JY140" s="1058" t="s">
        <v>368</v>
      </c>
      <c r="JZ140" s="1059" t="s">
        <v>368</v>
      </c>
      <c r="KA140" s="1057" t="s">
        <v>368</v>
      </c>
      <c r="KB140" s="1056" t="s">
        <v>368</v>
      </c>
      <c r="KC140" s="1057" t="s">
        <v>368</v>
      </c>
      <c r="KD140" s="1063" t="s">
        <v>368</v>
      </c>
      <c r="KE140" s="1064">
        <f t="shared" si="1345"/>
        <v>18</v>
      </c>
      <c r="KF140" s="1065"/>
      <c r="KG140" s="1112">
        <f t="shared" si="988"/>
        <v>0</v>
      </c>
      <c r="KH140" s="3305">
        <f t="shared" si="989"/>
        <v>0</v>
      </c>
      <c r="KI140" s="1067">
        <f t="shared" si="1346"/>
        <v>18</v>
      </c>
      <c r="KJ140" s="1068"/>
      <c r="KK140" s="1113">
        <f t="shared" si="1019"/>
        <v>-5.2631578947368474E-2</v>
      </c>
      <c r="KL140" s="1070">
        <v>19</v>
      </c>
      <c r="KM140" s="1071" t="s">
        <v>353</v>
      </c>
      <c r="KN140" s="1072">
        <f t="shared" si="1020"/>
        <v>1.375</v>
      </c>
      <c r="KO140" s="1073">
        <v>8</v>
      </c>
      <c r="KP140" s="1071"/>
      <c r="KQ140" s="1074">
        <f t="shared" si="1021"/>
        <v>-0.19999999999999996</v>
      </c>
      <c r="KR140" s="1073">
        <v>10</v>
      </c>
      <c r="KS140" s="1071"/>
      <c r="KT140" s="1074">
        <f t="shared" si="1022"/>
        <v>0</v>
      </c>
      <c r="KU140" s="1073">
        <v>10</v>
      </c>
      <c r="KV140" s="1075" t="s">
        <v>353</v>
      </c>
      <c r="KW140" s="2779">
        <f t="shared" si="1347"/>
        <v>5</v>
      </c>
      <c r="KX140" s="2786">
        <f t="shared" si="1023"/>
        <v>0</v>
      </c>
      <c r="KY140" s="2787">
        <f t="shared" si="1024"/>
        <v>0</v>
      </c>
      <c r="KZ140" s="2703">
        <f t="shared" si="1348"/>
        <v>5</v>
      </c>
      <c r="LA140" s="2786">
        <f t="shared" si="1025"/>
        <v>0</v>
      </c>
      <c r="LB140" s="2787">
        <f t="shared" si="1026"/>
        <v>0</v>
      </c>
      <c r="LC140" s="2952">
        <f t="shared" si="1039"/>
        <v>5</v>
      </c>
      <c r="LD140" s="1077">
        <v>3</v>
      </c>
      <c r="LE140" s="1078">
        <v>3</v>
      </c>
      <c r="LF140" s="2718">
        <v>3</v>
      </c>
      <c r="LG140" s="1077">
        <v>2</v>
      </c>
      <c r="LH140" s="2703">
        <v>2</v>
      </c>
      <c r="LI140" s="1079">
        <v>2</v>
      </c>
      <c r="LJ140" s="1077"/>
      <c r="LK140" s="2703"/>
      <c r="LL140" s="2704"/>
      <c r="LM140" s="2779">
        <f t="shared" si="1040"/>
        <v>13</v>
      </c>
      <c r="LN140" s="2786">
        <f t="shared" si="1027"/>
        <v>0</v>
      </c>
      <c r="LO140" s="2787">
        <f t="shared" si="1028"/>
        <v>0</v>
      </c>
      <c r="LP140" s="2782">
        <f t="shared" si="1041"/>
        <v>13</v>
      </c>
      <c r="LQ140" s="2786">
        <f t="shared" si="1029"/>
        <v>-7.1428571428571397E-2</v>
      </c>
      <c r="LR140" s="2787">
        <f t="shared" si="1042"/>
        <v>-1</v>
      </c>
      <c r="LS140" s="2783">
        <f t="shared" si="1349"/>
        <v>14</v>
      </c>
      <c r="LT140" s="2837">
        <v>0</v>
      </c>
      <c r="LU140" s="1081">
        <v>0</v>
      </c>
      <c r="LV140" s="1084">
        <v>0</v>
      </c>
      <c r="LW140" s="1080">
        <v>0</v>
      </c>
      <c r="LX140" s="1081">
        <v>0</v>
      </c>
      <c r="LY140" s="1082">
        <v>0</v>
      </c>
      <c r="LZ140" s="1080"/>
      <c r="MA140" s="1081"/>
      <c r="MB140" s="1083"/>
      <c r="MC140" s="1080">
        <v>0</v>
      </c>
      <c r="MD140" s="1085">
        <v>0</v>
      </c>
      <c r="ME140" s="1086">
        <v>0</v>
      </c>
      <c r="MF140" s="1080"/>
      <c r="MG140" s="1081"/>
      <c r="MH140" s="1083"/>
      <c r="MI140" s="1080">
        <v>13</v>
      </c>
      <c r="MJ140" s="1085">
        <v>13</v>
      </c>
      <c r="MK140" s="1087"/>
      <c r="ML140" s="2863">
        <v>14</v>
      </c>
      <c r="MM140" s="2871" t="s">
        <v>353</v>
      </c>
      <c r="MN140" s="1088">
        <v>0</v>
      </c>
      <c r="MO140" s="2786" t="str">
        <f t="shared" si="1030"/>
        <v>-</v>
      </c>
      <c r="MP140" s="2787">
        <f t="shared" si="1031"/>
        <v>0</v>
      </c>
      <c r="MQ140" s="1085"/>
      <c r="MR140" s="3185"/>
      <c r="MS140" s="2786" t="str">
        <f t="shared" si="990"/>
        <v>-</v>
      </c>
      <c r="MT140" s="2787">
        <f t="shared" si="991"/>
        <v>0</v>
      </c>
      <c r="MU140" s="3147"/>
      <c r="MV140" s="3164"/>
      <c r="MW140" s="1089">
        <f t="shared" si="1350"/>
        <v>18</v>
      </c>
      <c r="MX140" s="1120">
        <v>0</v>
      </c>
      <c r="MY140" s="1090">
        <v>0</v>
      </c>
      <c r="MZ140" s="1091">
        <v>0</v>
      </c>
      <c r="NA140" s="1090">
        <v>0</v>
      </c>
      <c r="NB140" s="1091">
        <v>1</v>
      </c>
      <c r="NC140" s="1090">
        <v>1</v>
      </c>
      <c r="ND140" s="1091">
        <v>0</v>
      </c>
      <c r="NE140" s="1090">
        <v>0</v>
      </c>
      <c r="NF140" s="1091">
        <v>4</v>
      </c>
      <c r="NG140" s="1090">
        <v>0</v>
      </c>
      <c r="NH140" s="1090">
        <v>0</v>
      </c>
      <c r="NI140" s="1090">
        <v>1</v>
      </c>
      <c r="NJ140" s="1090">
        <v>4</v>
      </c>
      <c r="NK140" s="1090">
        <v>0</v>
      </c>
      <c r="NL140" s="1090">
        <v>0</v>
      </c>
      <c r="NM140" s="1090">
        <v>0</v>
      </c>
      <c r="NN140" s="1090">
        <v>0</v>
      </c>
      <c r="NO140" s="1090">
        <v>7</v>
      </c>
      <c r="NP140" s="1090">
        <v>0</v>
      </c>
      <c r="NQ140" s="1090">
        <v>0</v>
      </c>
      <c r="NR140" s="1134">
        <v>0</v>
      </c>
    </row>
    <row r="141" spans="1:382" s="88" customFormat="1" ht="20.100000000000001" customHeight="1">
      <c r="A141" s="566" t="s">
        <v>180</v>
      </c>
      <c r="B141" s="567"/>
      <c r="C141" s="567"/>
      <c r="D141" s="568" t="s">
        <v>791</v>
      </c>
      <c r="E141" s="569">
        <v>203</v>
      </c>
      <c r="F141" s="570">
        <v>207</v>
      </c>
      <c r="G141" s="571">
        <v>205</v>
      </c>
      <c r="H141" s="572">
        <f t="shared" si="969"/>
        <v>0</v>
      </c>
      <c r="I141" s="573">
        <f t="shared" si="970"/>
        <v>0</v>
      </c>
      <c r="J141" s="574">
        <f t="shared" si="971"/>
        <v>8.0027081164265987E-7</v>
      </c>
      <c r="K141" s="575">
        <f t="shared" si="1262"/>
        <v>1.6912504006149386E-6</v>
      </c>
      <c r="L141" s="576">
        <f t="shared" si="1263"/>
        <v>8.7461746418660135E-7</v>
      </c>
      <c r="M141" s="577">
        <f t="shared" si="1264"/>
        <v>8.8354286552389237E-7</v>
      </c>
      <c r="N141" s="578">
        <f t="shared" si="1351"/>
        <v>0</v>
      </c>
      <c r="O141" s="579">
        <f t="shared" si="1358"/>
        <v>0</v>
      </c>
      <c r="P141" s="580">
        <f t="shared" si="1359"/>
        <v>8.999280057595392E-5</v>
      </c>
      <c r="Q141" s="581">
        <f t="shared" si="1360"/>
        <v>1.9671486180780959E-4</v>
      </c>
      <c r="R141" s="580">
        <f t="shared" si="1361"/>
        <v>1.0220768601798856E-4</v>
      </c>
      <c r="S141" s="582">
        <f t="shared" si="1362"/>
        <v>1.0475591870940707E-4</v>
      </c>
      <c r="T141" s="578" t="s">
        <v>368</v>
      </c>
      <c r="U141" s="579" t="s">
        <v>368</v>
      </c>
      <c r="V141" s="574" t="s">
        <v>368</v>
      </c>
      <c r="W141" s="583" t="s">
        <v>368</v>
      </c>
      <c r="X141" s="574" t="s">
        <v>368</v>
      </c>
      <c r="Y141" s="584" t="s">
        <v>368</v>
      </c>
      <c r="Z141" s="2043">
        <f t="shared" si="1032"/>
        <v>0</v>
      </c>
      <c r="AA141" s="2190" t="str">
        <f t="shared" si="1061"/>
        <v>-</v>
      </c>
      <c r="AB141" s="2191">
        <f t="shared" si="972"/>
        <v>0</v>
      </c>
      <c r="AC141" s="2032">
        <f t="shared" si="1261"/>
        <v>0</v>
      </c>
      <c r="AD141" s="585" t="str">
        <f t="shared" si="1062"/>
        <v>-</v>
      </c>
      <c r="AE141" s="2025">
        <f t="shared" si="973"/>
        <v>-1</v>
      </c>
      <c r="AF141" s="586" t="s">
        <v>36</v>
      </c>
      <c r="AG141" s="585">
        <f t="shared" si="974"/>
        <v>-0.5</v>
      </c>
      <c r="AH141" s="2052">
        <v>2</v>
      </c>
      <c r="AI141" s="2661">
        <f t="shared" si="975"/>
        <v>1</v>
      </c>
      <c r="AJ141" s="587">
        <v>1</v>
      </c>
      <c r="AK141" s="588">
        <f t="shared" si="992"/>
        <v>0</v>
      </c>
      <c r="AL141" s="2052">
        <v>1</v>
      </c>
      <c r="AM141" s="589">
        <f t="shared" si="993"/>
        <v>0</v>
      </c>
      <c r="AN141" s="2067">
        <v>1</v>
      </c>
      <c r="AO141" s="585">
        <f t="shared" si="976"/>
        <v>-0.66666666666666674</v>
      </c>
      <c r="AP141" s="2052">
        <v>3</v>
      </c>
      <c r="AQ141" s="589">
        <f t="shared" si="977"/>
        <v>-0.4</v>
      </c>
      <c r="AR141" s="2067">
        <v>5</v>
      </c>
      <c r="AS141" s="585" t="str">
        <f t="shared" si="978"/>
        <v>-</v>
      </c>
      <c r="AT141" s="2052">
        <v>0</v>
      </c>
      <c r="AU141" s="589" t="str">
        <f t="shared" si="979"/>
        <v>-</v>
      </c>
      <c r="AV141" s="2067">
        <v>1</v>
      </c>
      <c r="AW141" s="585">
        <f t="shared" si="980"/>
        <v>0</v>
      </c>
      <c r="AX141" s="2052">
        <v>1</v>
      </c>
      <c r="AY141" s="589">
        <f t="shared" si="994"/>
        <v>-0.75</v>
      </c>
      <c r="AZ141" s="2081">
        <v>4</v>
      </c>
      <c r="BA141" s="2092">
        <f t="shared" si="1033"/>
        <v>0</v>
      </c>
      <c r="BB141" s="2102">
        <f t="shared" si="1280"/>
        <v>0</v>
      </c>
      <c r="BC141" s="2111">
        <v>0</v>
      </c>
      <c r="BD141" s="590">
        <f t="shared" si="1281"/>
        <v>0</v>
      </c>
      <c r="BE141" s="591">
        <f t="shared" si="1282"/>
        <v>0</v>
      </c>
      <c r="BF141" s="2135">
        <v>1</v>
      </c>
      <c r="BG141" s="2145">
        <f t="shared" si="1283"/>
        <v>0</v>
      </c>
      <c r="BH141" s="593">
        <f t="shared" si="1284"/>
        <v>0</v>
      </c>
      <c r="BI141" s="593">
        <f t="shared" si="1285"/>
        <v>0</v>
      </c>
      <c r="BJ141" s="592">
        <f t="shared" si="1286"/>
        <v>0</v>
      </c>
      <c r="BK141" s="593">
        <f t="shared" si="1287"/>
        <v>0</v>
      </c>
      <c r="BL141" s="594">
        <f t="shared" si="1288"/>
        <v>0</v>
      </c>
      <c r="BM141" s="2125">
        <f t="shared" si="1034"/>
        <v>0</v>
      </c>
      <c r="BN141" s="3271" t="s">
        <v>367</v>
      </c>
      <c r="BO141" s="595" t="s">
        <v>367</v>
      </c>
      <c r="BP141" s="596">
        <f t="shared" si="1059"/>
        <v>0</v>
      </c>
      <c r="BQ141" s="2162" t="str">
        <f t="shared" si="981"/>
        <v>-</v>
      </c>
      <c r="BR141" s="2163">
        <f t="shared" si="1035"/>
        <v>0</v>
      </c>
      <c r="BS141" s="597">
        <f t="shared" si="995"/>
        <v>0</v>
      </c>
      <c r="BT141" s="598" t="str">
        <f t="shared" si="996"/>
        <v>-</v>
      </c>
      <c r="BU141" s="599">
        <v>0</v>
      </c>
      <c r="BV141" s="598" t="str">
        <f t="shared" si="997"/>
        <v>-</v>
      </c>
      <c r="BW141" s="599">
        <v>0</v>
      </c>
      <c r="BX141" s="598" t="str">
        <f t="shared" si="998"/>
        <v>-</v>
      </c>
      <c r="BY141" s="600">
        <v>0</v>
      </c>
      <c r="BZ141" s="601">
        <f t="shared" si="1036"/>
        <v>0</v>
      </c>
      <c r="CA141" s="602">
        <v>0</v>
      </c>
      <c r="CB141" s="603">
        <v>0</v>
      </c>
      <c r="CC141" s="604">
        <f t="shared" si="1037"/>
        <v>0</v>
      </c>
      <c r="CD141" s="605">
        <v>0</v>
      </c>
      <c r="CE141" s="603">
        <v>0</v>
      </c>
      <c r="CF141" s="606">
        <f t="shared" si="1260"/>
        <v>0</v>
      </c>
      <c r="CG141" s="607">
        <v>0</v>
      </c>
      <c r="CH141" s="608">
        <v>0</v>
      </c>
      <c r="CI141" s="606">
        <f t="shared" si="1060"/>
        <v>0</v>
      </c>
      <c r="CJ141" s="608">
        <v>0</v>
      </c>
      <c r="CK141" s="609">
        <v>0</v>
      </c>
      <c r="CL141" s="610">
        <f t="shared" si="1363"/>
        <v>0</v>
      </c>
      <c r="CM141" s="611" t="str">
        <f t="shared" si="999"/>
        <v>-</v>
      </c>
      <c r="CN141" s="2006">
        <f t="shared" si="1000"/>
        <v>0</v>
      </c>
      <c r="CO141" s="612">
        <f t="shared" si="1001"/>
        <v>0</v>
      </c>
      <c r="CP141" s="613" t="str">
        <f t="shared" si="1002"/>
        <v>-</v>
      </c>
      <c r="CQ141" s="614">
        <v>1</v>
      </c>
      <c r="CR141" s="615">
        <f t="shared" si="1003"/>
        <v>-0.5</v>
      </c>
      <c r="CS141" s="614">
        <v>2</v>
      </c>
      <c r="CT141" s="615">
        <f t="shared" si="1003"/>
        <v>1</v>
      </c>
      <c r="CU141" s="616">
        <v>1</v>
      </c>
      <c r="CV141" s="617">
        <f t="shared" si="1289"/>
        <v>0</v>
      </c>
      <c r="CW141" s="618">
        <f t="shared" si="1290"/>
        <v>0</v>
      </c>
      <c r="CX141" s="619">
        <v>2742</v>
      </c>
      <c r="CY141" s="620">
        <f t="shared" si="1291"/>
        <v>0</v>
      </c>
      <c r="CZ141" s="621">
        <f t="shared" si="1292"/>
        <v>0</v>
      </c>
      <c r="DA141" s="622">
        <v>1</v>
      </c>
      <c r="DB141" s="606">
        <f t="shared" si="1293"/>
        <v>0</v>
      </c>
      <c r="DC141" s="623">
        <f t="shared" si="1294"/>
        <v>0</v>
      </c>
      <c r="DD141" s="624">
        <f t="shared" si="1295"/>
        <v>0</v>
      </c>
      <c r="DE141" s="606">
        <f t="shared" si="1296"/>
        <v>0</v>
      </c>
      <c r="DF141" s="624">
        <f t="shared" si="1297"/>
        <v>0</v>
      </c>
      <c r="DG141" s="1140">
        <f t="shared" si="1298"/>
        <v>0</v>
      </c>
      <c r="DH141" s="1146">
        <f t="shared" si="1299"/>
        <v>0</v>
      </c>
      <c r="DI141" s="625">
        <f t="shared" si="1004"/>
        <v>0</v>
      </c>
      <c r="DJ141" s="626">
        <f t="shared" si="1005"/>
        <v>0</v>
      </c>
      <c r="DK141" s="627">
        <f t="shared" si="1300"/>
        <v>0</v>
      </c>
      <c r="DL141" s="627">
        <f t="shared" si="1301"/>
        <v>0</v>
      </c>
      <c r="DM141" s="628">
        <f t="shared" si="1302"/>
        <v>0</v>
      </c>
      <c r="DN141" s="625">
        <f t="shared" si="1303"/>
        <v>0</v>
      </c>
      <c r="DO141" s="629">
        <v>0</v>
      </c>
      <c r="DP141" s="630">
        <f t="shared" si="1304"/>
        <v>0</v>
      </c>
      <c r="DQ141" s="625">
        <f t="shared" si="1305"/>
        <v>0</v>
      </c>
      <c r="DR141" s="631">
        <v>0</v>
      </c>
      <c r="DS141" s="632">
        <v>0</v>
      </c>
      <c r="DT141" s="633">
        <v>0</v>
      </c>
      <c r="DU141" s="634">
        <v>0</v>
      </c>
      <c r="DV141" s="635">
        <v>0</v>
      </c>
      <c r="DW141" s="636">
        <v>0</v>
      </c>
      <c r="DX141" s="637">
        <v>0</v>
      </c>
      <c r="DY141" s="635">
        <v>0</v>
      </c>
      <c r="DZ141" s="636">
        <v>0</v>
      </c>
      <c r="EA141" s="638">
        <v>0</v>
      </c>
      <c r="EB141" s="639">
        <v>0</v>
      </c>
      <c r="EC141" s="636">
        <v>0</v>
      </c>
      <c r="ED141" s="640">
        <v>0</v>
      </c>
      <c r="EE141" s="641">
        <f t="shared" si="1006"/>
        <v>0</v>
      </c>
      <c r="EF141" s="642">
        <f t="shared" si="1007"/>
        <v>0</v>
      </c>
      <c r="EG141" s="643">
        <f t="shared" si="1008"/>
        <v>0</v>
      </c>
      <c r="EH141" s="620">
        <f t="shared" si="1306"/>
        <v>0</v>
      </c>
      <c r="EI141" s="644">
        <f t="shared" si="1307"/>
        <v>0</v>
      </c>
      <c r="EJ141" s="645">
        <f t="shared" si="1308"/>
        <v>0</v>
      </c>
      <c r="EK141" s="643">
        <f t="shared" si="1309"/>
        <v>0</v>
      </c>
      <c r="EL141" s="646">
        <v>0</v>
      </c>
      <c r="EM141" s="645">
        <f t="shared" si="1310"/>
        <v>0</v>
      </c>
      <c r="EN141" s="642">
        <f t="shared" si="1311"/>
        <v>0</v>
      </c>
      <c r="EO141" s="646">
        <v>0</v>
      </c>
      <c r="EP141" s="647">
        <v>0</v>
      </c>
      <c r="EQ141" s="648">
        <v>0</v>
      </c>
      <c r="ER141" s="649">
        <v>0</v>
      </c>
      <c r="ES141" s="650">
        <v>0</v>
      </c>
      <c r="ET141" s="651">
        <v>0</v>
      </c>
      <c r="EU141" s="646">
        <v>0</v>
      </c>
      <c r="EV141" s="647">
        <v>0</v>
      </c>
      <c r="EW141" s="648">
        <v>0</v>
      </c>
      <c r="EX141" s="652">
        <v>0</v>
      </c>
      <c r="EY141" s="653">
        <v>0</v>
      </c>
      <c r="EZ141" s="648">
        <v>0</v>
      </c>
      <c r="FA141" s="654">
        <v>0</v>
      </c>
      <c r="FB141" s="641">
        <f t="shared" si="1009"/>
        <v>0</v>
      </c>
      <c r="FC141" s="655">
        <f t="shared" si="1010"/>
        <v>0</v>
      </c>
      <c r="FD141" s="656">
        <f t="shared" si="1011"/>
        <v>0</v>
      </c>
      <c r="FE141" s="657">
        <f t="shared" si="1312"/>
        <v>0</v>
      </c>
      <c r="FF141" s="657">
        <f t="shared" si="1313"/>
        <v>0</v>
      </c>
      <c r="FG141" s="645">
        <f t="shared" si="1314"/>
        <v>0</v>
      </c>
      <c r="FH141" s="656">
        <f t="shared" si="1315"/>
        <v>0</v>
      </c>
      <c r="FI141" s="658">
        <v>0</v>
      </c>
      <c r="FJ141" s="659">
        <f t="shared" si="1316"/>
        <v>0</v>
      </c>
      <c r="FK141" s="655">
        <f t="shared" si="1317"/>
        <v>0</v>
      </c>
      <c r="FL141" s="660">
        <v>0</v>
      </c>
      <c r="FM141" s="661">
        <v>0</v>
      </c>
      <c r="FN141" s="662">
        <v>0</v>
      </c>
      <c r="FO141" s="619">
        <v>0</v>
      </c>
      <c r="FP141" s="663">
        <v>0</v>
      </c>
      <c r="FQ141" s="662">
        <v>0</v>
      </c>
      <c r="FR141" s="619">
        <v>0</v>
      </c>
      <c r="FS141" s="663">
        <v>0</v>
      </c>
      <c r="FT141" s="662">
        <v>0</v>
      </c>
      <c r="FU141" s="664">
        <v>0</v>
      </c>
      <c r="FV141" s="665">
        <v>0</v>
      </c>
      <c r="FW141" s="662">
        <v>0</v>
      </c>
      <c r="FX141" s="666">
        <v>0</v>
      </c>
      <c r="FY141" s="641">
        <f t="shared" si="1012"/>
        <v>0</v>
      </c>
      <c r="FZ141" s="667">
        <f t="shared" si="1013"/>
        <v>0</v>
      </c>
      <c r="GA141" s="668">
        <f t="shared" si="1014"/>
        <v>1</v>
      </c>
      <c r="GB141" s="620">
        <f t="shared" si="1318"/>
        <v>0</v>
      </c>
      <c r="GC141" s="620">
        <f t="shared" si="1319"/>
        <v>0</v>
      </c>
      <c r="GD141" s="645">
        <f t="shared" si="1320"/>
        <v>0</v>
      </c>
      <c r="GE141" s="668">
        <f t="shared" si="1321"/>
        <v>0</v>
      </c>
      <c r="GF141" s="669">
        <v>1</v>
      </c>
      <c r="GG141" s="670">
        <f t="shared" si="1322"/>
        <v>0</v>
      </c>
      <c r="GH141" s="667">
        <f t="shared" si="1323"/>
        <v>0</v>
      </c>
      <c r="GI141" s="671">
        <v>0</v>
      </c>
      <c r="GJ141" s="672">
        <v>0</v>
      </c>
      <c r="GK141" s="673">
        <v>0</v>
      </c>
      <c r="GL141" s="674">
        <v>0</v>
      </c>
      <c r="GM141" s="675">
        <v>0</v>
      </c>
      <c r="GN141" s="673">
        <v>0</v>
      </c>
      <c r="GO141" s="676">
        <v>1</v>
      </c>
      <c r="GP141" s="675">
        <v>0</v>
      </c>
      <c r="GQ141" s="673">
        <v>0</v>
      </c>
      <c r="GR141" s="677">
        <v>0</v>
      </c>
      <c r="GS141" s="672">
        <v>0</v>
      </c>
      <c r="GT141" s="673">
        <v>0</v>
      </c>
      <c r="GU141" s="678">
        <v>0</v>
      </c>
      <c r="GV141" s="641">
        <f t="shared" si="1015"/>
        <v>0</v>
      </c>
      <c r="GW141" s="679">
        <f t="shared" si="1016"/>
        <v>0</v>
      </c>
      <c r="GX141" s="680">
        <f t="shared" si="1017"/>
        <v>0</v>
      </c>
      <c r="GY141" s="620">
        <f t="shared" si="1324"/>
        <v>0</v>
      </c>
      <c r="GZ141" s="620">
        <f t="shared" si="1325"/>
        <v>0</v>
      </c>
      <c r="HA141" s="645">
        <f t="shared" si="1326"/>
        <v>0</v>
      </c>
      <c r="HB141" s="680">
        <f t="shared" si="1327"/>
        <v>0</v>
      </c>
      <c r="HC141" s="681">
        <f t="shared" si="1018"/>
        <v>0</v>
      </c>
      <c r="HD141" s="645">
        <f t="shared" si="1328"/>
        <v>0</v>
      </c>
      <c r="HE141" s="680">
        <f t="shared" si="1329"/>
        <v>0</v>
      </c>
      <c r="HF141" s="682">
        <f t="shared" si="1127"/>
        <v>0</v>
      </c>
      <c r="HG141" s="683">
        <v>0</v>
      </c>
      <c r="HH141" s="591">
        <v>0</v>
      </c>
      <c r="HI141" s="684">
        <v>0</v>
      </c>
      <c r="HJ141" s="685">
        <v>0</v>
      </c>
      <c r="HK141" s="591">
        <v>0</v>
      </c>
      <c r="HL141" s="684">
        <v>0</v>
      </c>
      <c r="HM141" s="685">
        <v>0</v>
      </c>
      <c r="HN141" s="591">
        <v>0</v>
      </c>
      <c r="HO141" s="686">
        <v>0</v>
      </c>
      <c r="HP141" s="683">
        <v>0</v>
      </c>
      <c r="HQ141" s="591">
        <v>0</v>
      </c>
      <c r="HR141" s="687">
        <v>0</v>
      </c>
      <c r="HS141" s="688">
        <f t="shared" si="1330"/>
        <v>0</v>
      </c>
      <c r="HT141" s="689">
        <f t="shared" si="1331"/>
        <v>0</v>
      </c>
      <c r="HU141" s="690">
        <f t="shared" si="1332"/>
        <v>0</v>
      </c>
      <c r="HV141" s="620">
        <f t="shared" si="1333"/>
        <v>0</v>
      </c>
      <c r="HW141" s="691">
        <f t="shared" si="1334"/>
        <v>0</v>
      </c>
      <c r="HX141" s="645">
        <f t="shared" si="1335"/>
        <v>0</v>
      </c>
      <c r="HY141" s="690">
        <f t="shared" si="1336"/>
        <v>0</v>
      </c>
      <c r="HZ141" s="692">
        <v>0</v>
      </c>
      <c r="IA141" s="645">
        <f t="shared" si="1337"/>
        <v>0</v>
      </c>
      <c r="IB141" s="690">
        <f t="shared" si="1337"/>
        <v>0</v>
      </c>
      <c r="IC141" s="693">
        <v>0</v>
      </c>
      <c r="ID141" s="694">
        <v>0</v>
      </c>
      <c r="IE141" s="695">
        <v>0</v>
      </c>
      <c r="IF141" s="692">
        <v>0</v>
      </c>
      <c r="IG141" s="696">
        <v>0</v>
      </c>
      <c r="IH141" s="695">
        <v>0</v>
      </c>
      <c r="II141" s="692">
        <v>0</v>
      </c>
      <c r="IJ141" s="696">
        <v>0</v>
      </c>
      <c r="IK141" s="695">
        <v>0</v>
      </c>
      <c r="IL141" s="697">
        <v>0</v>
      </c>
      <c r="IM141" s="696">
        <v>0</v>
      </c>
      <c r="IN141" s="695">
        <v>0</v>
      </c>
      <c r="IO141" s="698">
        <v>0</v>
      </c>
      <c r="IP141" s="1943">
        <f t="shared" si="1338"/>
        <v>0</v>
      </c>
      <c r="IQ141" s="3216">
        <f t="shared" si="1339"/>
        <v>0</v>
      </c>
      <c r="IR141" s="3230">
        <v>0</v>
      </c>
      <c r="IS141" s="3231">
        <v>0</v>
      </c>
      <c r="IT141" s="3216">
        <f t="shared" si="1340"/>
        <v>0</v>
      </c>
      <c r="IU141" s="3230">
        <v>0</v>
      </c>
      <c r="IV141" s="3231">
        <v>0</v>
      </c>
      <c r="IW141" s="3216">
        <f t="shared" si="1341"/>
        <v>0</v>
      </c>
      <c r="IX141" s="3230">
        <v>0</v>
      </c>
      <c r="IY141" s="3231">
        <v>0</v>
      </c>
      <c r="IZ141" s="3216">
        <f t="shared" si="1342"/>
        <v>0</v>
      </c>
      <c r="JA141" s="3230">
        <v>0</v>
      </c>
      <c r="JB141" s="3231">
        <v>0</v>
      </c>
      <c r="JC141" s="3216">
        <f t="shared" si="1343"/>
        <v>0</v>
      </c>
      <c r="JD141" s="3230">
        <v>0</v>
      </c>
      <c r="JE141" s="3231">
        <v>0</v>
      </c>
      <c r="JF141" s="3216">
        <f t="shared" si="1344"/>
        <v>0</v>
      </c>
      <c r="JG141" s="3230">
        <v>0</v>
      </c>
      <c r="JH141" s="3232">
        <v>0</v>
      </c>
      <c r="JI141" s="87"/>
      <c r="JJ141" s="970">
        <v>165</v>
      </c>
      <c r="JK141" s="971">
        <v>188</v>
      </c>
      <c r="JL141" s="972">
        <v>178</v>
      </c>
      <c r="JM141" s="973">
        <f t="shared" si="982"/>
        <v>0</v>
      </c>
      <c r="JN141" s="974">
        <f t="shared" si="983"/>
        <v>0</v>
      </c>
      <c r="JO141" s="975">
        <f t="shared" si="984"/>
        <v>0</v>
      </c>
      <c r="JP141" s="976">
        <f t="shared" si="985"/>
        <v>0</v>
      </c>
      <c r="JQ141" s="977">
        <f t="shared" si="986"/>
        <v>0</v>
      </c>
      <c r="JR141" s="976">
        <f t="shared" si="987"/>
        <v>0</v>
      </c>
      <c r="JS141" s="978">
        <f t="shared" si="1352"/>
        <v>0</v>
      </c>
      <c r="JT141" s="979">
        <f t="shared" si="1353"/>
        <v>0</v>
      </c>
      <c r="JU141" s="980">
        <f t="shared" si="1354"/>
        <v>0</v>
      </c>
      <c r="JV141" s="981">
        <f t="shared" si="1355"/>
        <v>0</v>
      </c>
      <c r="JW141" s="980">
        <f t="shared" si="1356"/>
        <v>0</v>
      </c>
      <c r="JX141" s="982">
        <f t="shared" si="1357"/>
        <v>0</v>
      </c>
      <c r="JY141" s="978" t="s">
        <v>368</v>
      </c>
      <c r="JZ141" s="979" t="s">
        <v>368</v>
      </c>
      <c r="KA141" s="977" t="s">
        <v>368</v>
      </c>
      <c r="KB141" s="976" t="s">
        <v>368</v>
      </c>
      <c r="KC141" s="977" t="s">
        <v>368</v>
      </c>
      <c r="KD141" s="983" t="s">
        <v>368</v>
      </c>
      <c r="KE141" s="984">
        <f t="shared" si="1345"/>
        <v>0</v>
      </c>
      <c r="KF141" s="985"/>
      <c r="KG141" s="986" t="str">
        <f t="shared" si="988"/>
        <v>-</v>
      </c>
      <c r="KH141" s="3300">
        <f t="shared" si="989"/>
        <v>0</v>
      </c>
      <c r="KI141" s="987">
        <f t="shared" si="1346"/>
        <v>0</v>
      </c>
      <c r="KJ141" s="988"/>
      <c r="KK141" s="989" t="str">
        <f t="shared" si="1019"/>
        <v>-</v>
      </c>
      <c r="KL141" s="990" t="s">
        <v>11</v>
      </c>
      <c r="KM141" s="991"/>
      <c r="KN141" s="992" t="str">
        <f t="shared" si="1020"/>
        <v>-</v>
      </c>
      <c r="KO141" s="993">
        <v>0</v>
      </c>
      <c r="KP141" s="991"/>
      <c r="KQ141" s="994" t="str">
        <f t="shared" si="1021"/>
        <v>-</v>
      </c>
      <c r="KR141" s="993">
        <v>0</v>
      </c>
      <c r="KS141" s="991"/>
      <c r="KT141" s="994" t="str">
        <f t="shared" si="1022"/>
        <v>-</v>
      </c>
      <c r="KU141" s="993">
        <v>0</v>
      </c>
      <c r="KV141" s="995"/>
      <c r="KW141" s="2769">
        <f t="shared" si="1347"/>
        <v>0</v>
      </c>
      <c r="KX141" s="2770" t="str">
        <f t="shared" si="1023"/>
        <v>-</v>
      </c>
      <c r="KY141" s="2771">
        <f t="shared" si="1024"/>
        <v>0</v>
      </c>
      <c r="KZ141" s="2964">
        <f t="shared" si="1348"/>
        <v>0</v>
      </c>
      <c r="LA141" s="2770" t="str">
        <f t="shared" si="1025"/>
        <v>-</v>
      </c>
      <c r="LB141" s="2771">
        <f t="shared" si="1026"/>
        <v>0</v>
      </c>
      <c r="LC141" s="2950">
        <f t="shared" si="1039"/>
        <v>0</v>
      </c>
      <c r="LD141" s="996">
        <v>0</v>
      </c>
      <c r="LE141" s="997">
        <v>0</v>
      </c>
      <c r="LF141" s="2716">
        <v>0</v>
      </c>
      <c r="LG141" s="996">
        <v>0</v>
      </c>
      <c r="LH141" s="2699">
        <v>0</v>
      </c>
      <c r="LI141" s="998">
        <v>0</v>
      </c>
      <c r="LJ141" s="996"/>
      <c r="LK141" s="2699"/>
      <c r="LL141" s="2700"/>
      <c r="LM141" s="2769">
        <f t="shared" si="1040"/>
        <v>0</v>
      </c>
      <c r="LN141" s="2770" t="str">
        <f t="shared" si="1027"/>
        <v>-</v>
      </c>
      <c r="LO141" s="2771">
        <f t="shared" si="1028"/>
        <v>0</v>
      </c>
      <c r="LP141" s="2772">
        <f t="shared" si="1041"/>
        <v>0</v>
      </c>
      <c r="LQ141" s="2770" t="str">
        <f t="shared" si="1029"/>
        <v>-</v>
      </c>
      <c r="LR141" s="2771">
        <f t="shared" si="1042"/>
        <v>0</v>
      </c>
      <c r="LS141" s="2773">
        <f t="shared" si="1349"/>
        <v>0</v>
      </c>
      <c r="LT141" s="2835">
        <v>0</v>
      </c>
      <c r="LU141" s="1000">
        <v>0</v>
      </c>
      <c r="LV141" s="1001">
        <v>0</v>
      </c>
      <c r="LW141" s="999">
        <v>0</v>
      </c>
      <c r="LX141" s="1000">
        <v>0</v>
      </c>
      <c r="LY141" s="1002">
        <v>0</v>
      </c>
      <c r="LZ141" s="999"/>
      <c r="MA141" s="1000"/>
      <c r="MB141" s="1002"/>
      <c r="MC141" s="999">
        <v>0</v>
      </c>
      <c r="MD141" s="1003">
        <v>0</v>
      </c>
      <c r="ME141" s="1002">
        <v>0</v>
      </c>
      <c r="MF141" s="999"/>
      <c r="MG141" s="1000"/>
      <c r="MH141" s="1002"/>
      <c r="MI141" s="999">
        <v>0</v>
      </c>
      <c r="MJ141" s="1003">
        <v>0</v>
      </c>
      <c r="MK141" s="1004"/>
      <c r="ML141" s="2861">
        <v>0</v>
      </c>
      <c r="MM141" s="2869"/>
      <c r="MN141" s="1005">
        <v>0</v>
      </c>
      <c r="MO141" s="2770" t="str">
        <f t="shared" si="1030"/>
        <v>-</v>
      </c>
      <c r="MP141" s="2771">
        <f t="shared" si="1031"/>
        <v>0</v>
      </c>
      <c r="MQ141" s="1006"/>
      <c r="MR141" s="3183"/>
      <c r="MS141" s="2770" t="str">
        <f t="shared" si="990"/>
        <v>-</v>
      </c>
      <c r="MT141" s="2771">
        <f t="shared" si="991"/>
        <v>0</v>
      </c>
      <c r="MU141" s="3145"/>
      <c r="MV141" s="3162"/>
      <c r="MW141" s="1007">
        <f t="shared" si="1350"/>
        <v>0</v>
      </c>
      <c r="MX141" s="1130">
        <v>0</v>
      </c>
      <c r="MY141" s="1008">
        <v>0</v>
      </c>
      <c r="MZ141" s="1009">
        <v>0</v>
      </c>
      <c r="NA141" s="1008">
        <v>0</v>
      </c>
      <c r="NB141" s="1009">
        <v>0</v>
      </c>
      <c r="NC141" s="1008">
        <v>0</v>
      </c>
      <c r="ND141" s="1009">
        <v>0</v>
      </c>
      <c r="NE141" s="1008">
        <v>0</v>
      </c>
      <c r="NF141" s="1009">
        <v>0</v>
      </c>
      <c r="NG141" s="1008">
        <v>0</v>
      </c>
      <c r="NH141" s="1008">
        <v>0</v>
      </c>
      <c r="NI141" s="1008">
        <v>0</v>
      </c>
      <c r="NJ141" s="1008">
        <v>0</v>
      </c>
      <c r="NK141" s="1008">
        <v>0</v>
      </c>
      <c r="NL141" s="1008">
        <v>0</v>
      </c>
      <c r="NM141" s="1008">
        <v>0</v>
      </c>
      <c r="NN141" s="1008">
        <v>0</v>
      </c>
      <c r="NO141" s="1008">
        <v>0</v>
      </c>
      <c r="NP141" s="1008">
        <v>0</v>
      </c>
      <c r="NQ141" s="1008">
        <v>0</v>
      </c>
      <c r="NR141" s="1131">
        <v>0</v>
      </c>
    </row>
    <row r="142" spans="1:382" s="91" customFormat="1" ht="20.100000000000001" customHeight="1">
      <c r="A142" s="924" t="s">
        <v>181</v>
      </c>
      <c r="B142" s="783"/>
      <c r="C142" s="783"/>
      <c r="D142" s="784" t="s">
        <v>569</v>
      </c>
      <c r="E142" s="785">
        <v>187</v>
      </c>
      <c r="F142" s="786">
        <v>192</v>
      </c>
      <c r="G142" s="867">
        <v>176</v>
      </c>
      <c r="H142" s="788">
        <f t="shared" si="969"/>
        <v>3.1003546030577246E-6</v>
      </c>
      <c r="I142" s="789">
        <f t="shared" si="970"/>
        <v>3.9737320417114707E-6</v>
      </c>
      <c r="J142" s="790">
        <f t="shared" si="971"/>
        <v>8.0027081164265987E-6</v>
      </c>
      <c r="K142" s="791">
        <f t="shared" si="1262"/>
        <v>1.0993127603997101E-5</v>
      </c>
      <c r="L142" s="792">
        <f t="shared" si="1263"/>
        <v>6.9969397134928108E-6</v>
      </c>
      <c r="M142" s="793">
        <f t="shared" si="1264"/>
        <v>1.2369600117334493E-5</v>
      </c>
      <c r="N142" s="794">
        <f t="shared" si="1351"/>
        <v>3.2989690721649484E-4</v>
      </c>
      <c r="O142" s="795">
        <f t="shared" si="1358"/>
        <v>4.404510218463707E-4</v>
      </c>
      <c r="P142" s="796">
        <f t="shared" si="1359"/>
        <v>8.9992800575953926E-4</v>
      </c>
      <c r="Q142" s="797">
        <f t="shared" si="1360"/>
        <v>1.2786466017507623E-3</v>
      </c>
      <c r="R142" s="796">
        <f t="shared" si="1361"/>
        <v>8.1766148814390845E-4</v>
      </c>
      <c r="S142" s="798">
        <f t="shared" si="1362"/>
        <v>1.4665828619316991E-3</v>
      </c>
      <c r="T142" s="794" t="s">
        <v>368</v>
      </c>
      <c r="U142" s="795" t="s">
        <v>368</v>
      </c>
      <c r="V142" s="790" t="s">
        <v>368</v>
      </c>
      <c r="W142" s="799" t="s">
        <v>368</v>
      </c>
      <c r="X142" s="790" t="s">
        <v>368</v>
      </c>
      <c r="Y142" s="800" t="s">
        <v>368</v>
      </c>
      <c r="Z142" s="2045">
        <f t="shared" si="1032"/>
        <v>4</v>
      </c>
      <c r="AA142" s="2194">
        <f t="shared" si="1061"/>
        <v>-0.19999999999999996</v>
      </c>
      <c r="AB142" s="2195">
        <f t="shared" si="972"/>
        <v>-1</v>
      </c>
      <c r="AC142" s="2034">
        <f t="shared" si="1261"/>
        <v>5</v>
      </c>
      <c r="AD142" s="801">
        <f t="shared" si="1062"/>
        <v>-0.5</v>
      </c>
      <c r="AE142" s="2018">
        <f t="shared" si="973"/>
        <v>-5</v>
      </c>
      <c r="AF142" s="802" t="s">
        <v>182</v>
      </c>
      <c r="AG142" s="801">
        <f t="shared" si="974"/>
        <v>-0.23076923076923073</v>
      </c>
      <c r="AH142" s="2054">
        <v>13</v>
      </c>
      <c r="AI142" s="801">
        <f t="shared" si="975"/>
        <v>0.625</v>
      </c>
      <c r="AJ142" s="803">
        <v>8</v>
      </c>
      <c r="AK142" s="804">
        <f t="shared" si="992"/>
        <v>-0.4285714285714286</v>
      </c>
      <c r="AL142" s="2054">
        <v>14</v>
      </c>
      <c r="AM142" s="805">
        <f t="shared" si="993"/>
        <v>-0.46153846153846156</v>
      </c>
      <c r="AN142" s="2069">
        <v>26</v>
      </c>
      <c r="AO142" s="801">
        <f t="shared" si="976"/>
        <v>0.13043478260869557</v>
      </c>
      <c r="AP142" s="2054">
        <v>23</v>
      </c>
      <c r="AQ142" s="805">
        <f t="shared" si="977"/>
        <v>0.27777777777777768</v>
      </c>
      <c r="AR142" s="2069">
        <v>18</v>
      </c>
      <c r="AS142" s="801">
        <f t="shared" si="978"/>
        <v>0.19999999999999996</v>
      </c>
      <c r="AT142" s="2054">
        <v>15</v>
      </c>
      <c r="AU142" s="805">
        <f t="shared" si="979"/>
        <v>-0.21052631578947367</v>
      </c>
      <c r="AV142" s="2069">
        <v>19</v>
      </c>
      <c r="AW142" s="801">
        <f t="shared" si="980"/>
        <v>0.58333333333333326</v>
      </c>
      <c r="AX142" s="2054">
        <v>12</v>
      </c>
      <c r="AY142" s="2668">
        <f t="shared" si="994"/>
        <v>11</v>
      </c>
      <c r="AZ142" s="2083">
        <v>1</v>
      </c>
      <c r="BA142" s="2094">
        <f t="shared" si="1033"/>
        <v>3</v>
      </c>
      <c r="BB142" s="2104">
        <f t="shared" si="1280"/>
        <v>4</v>
      </c>
      <c r="BC142" s="2113">
        <v>7</v>
      </c>
      <c r="BD142" s="806">
        <f t="shared" si="1281"/>
        <v>1</v>
      </c>
      <c r="BE142" s="807">
        <f t="shared" si="1282"/>
        <v>1</v>
      </c>
      <c r="BF142" s="2137">
        <v>3</v>
      </c>
      <c r="BG142" s="2147">
        <f t="shared" si="1283"/>
        <v>4</v>
      </c>
      <c r="BH142" s="806">
        <f t="shared" si="1284"/>
        <v>3</v>
      </c>
      <c r="BI142" s="806">
        <f t="shared" si="1285"/>
        <v>1</v>
      </c>
      <c r="BJ142" s="806">
        <f t="shared" si="1286"/>
        <v>0</v>
      </c>
      <c r="BK142" s="806">
        <f t="shared" si="1287"/>
        <v>0</v>
      </c>
      <c r="BL142" s="808">
        <f t="shared" si="1288"/>
        <v>0</v>
      </c>
      <c r="BM142" s="2127">
        <f t="shared" si="1034"/>
        <v>4</v>
      </c>
      <c r="BN142" s="3276" t="s">
        <v>367</v>
      </c>
      <c r="BO142" s="881" t="s">
        <v>367</v>
      </c>
      <c r="BP142" s="811">
        <f t="shared" si="1059"/>
        <v>0</v>
      </c>
      <c r="BQ142" s="2166" t="str">
        <f t="shared" si="981"/>
        <v>-</v>
      </c>
      <c r="BR142" s="2167">
        <f t="shared" si="1035"/>
        <v>-3</v>
      </c>
      <c r="BS142" s="813">
        <f t="shared" si="995"/>
        <v>3</v>
      </c>
      <c r="BT142" s="812">
        <f t="shared" si="996"/>
        <v>0</v>
      </c>
      <c r="BU142" s="814">
        <v>3</v>
      </c>
      <c r="BV142" s="812">
        <f t="shared" si="997"/>
        <v>0</v>
      </c>
      <c r="BW142" s="814">
        <v>3</v>
      </c>
      <c r="BX142" s="812">
        <f t="shared" si="998"/>
        <v>0.5</v>
      </c>
      <c r="BY142" s="815">
        <v>2</v>
      </c>
      <c r="BZ142" s="816">
        <f t="shared" si="1036"/>
        <v>0</v>
      </c>
      <c r="CA142" s="817">
        <v>2</v>
      </c>
      <c r="CB142" s="883">
        <v>2</v>
      </c>
      <c r="CC142" s="819">
        <f t="shared" si="1037"/>
        <v>0</v>
      </c>
      <c r="CD142" s="820">
        <v>1</v>
      </c>
      <c r="CE142" s="883">
        <v>1</v>
      </c>
      <c r="CF142" s="821">
        <f t="shared" si="1260"/>
        <v>0</v>
      </c>
      <c r="CG142" s="822">
        <v>0</v>
      </c>
      <c r="CH142" s="823">
        <v>0</v>
      </c>
      <c r="CI142" s="821">
        <f t="shared" si="1060"/>
        <v>0</v>
      </c>
      <c r="CJ142" s="823">
        <v>0</v>
      </c>
      <c r="CK142" s="824">
        <v>0</v>
      </c>
      <c r="CL142" s="825">
        <f t="shared" si="1363"/>
        <v>4</v>
      </c>
      <c r="CM142" s="826">
        <f t="shared" si="999"/>
        <v>1</v>
      </c>
      <c r="CN142" s="2008">
        <f t="shared" si="1000"/>
        <v>2</v>
      </c>
      <c r="CO142" s="827">
        <f t="shared" si="1001"/>
        <v>2</v>
      </c>
      <c r="CP142" s="828">
        <f t="shared" si="1002"/>
        <v>-0.7142857142857143</v>
      </c>
      <c r="CQ142" s="829">
        <v>7</v>
      </c>
      <c r="CR142" s="830">
        <f t="shared" si="1003"/>
        <v>-0.30000000000000004</v>
      </c>
      <c r="CS142" s="829">
        <v>10</v>
      </c>
      <c r="CT142" s="830">
        <f t="shared" si="1003"/>
        <v>0.66666666666666674</v>
      </c>
      <c r="CU142" s="831">
        <v>6</v>
      </c>
      <c r="CV142" s="832">
        <f t="shared" si="1289"/>
        <v>3</v>
      </c>
      <c r="CW142" s="833">
        <f t="shared" si="1290"/>
        <v>2</v>
      </c>
      <c r="CX142" s="884">
        <v>2743</v>
      </c>
      <c r="CY142" s="835">
        <f t="shared" si="1291"/>
        <v>1</v>
      </c>
      <c r="CZ142" s="836">
        <f t="shared" si="1292"/>
        <v>0</v>
      </c>
      <c r="DA142" s="885">
        <v>2</v>
      </c>
      <c r="DB142" s="821">
        <f t="shared" si="1293"/>
        <v>4</v>
      </c>
      <c r="DC142" s="821">
        <f t="shared" si="1294"/>
        <v>3</v>
      </c>
      <c r="DD142" s="838">
        <f t="shared" si="1295"/>
        <v>1</v>
      </c>
      <c r="DE142" s="821">
        <f t="shared" si="1296"/>
        <v>0</v>
      </c>
      <c r="DF142" s="838">
        <f t="shared" si="1297"/>
        <v>0</v>
      </c>
      <c r="DG142" s="1142">
        <f t="shared" si="1298"/>
        <v>0</v>
      </c>
      <c r="DH142" s="1148">
        <f t="shared" si="1299"/>
        <v>0</v>
      </c>
      <c r="DI142" s="833">
        <f t="shared" si="1004"/>
        <v>0</v>
      </c>
      <c r="DJ142" s="841">
        <f t="shared" si="1005"/>
        <v>0</v>
      </c>
      <c r="DK142" s="840">
        <f t="shared" si="1300"/>
        <v>0</v>
      </c>
      <c r="DL142" s="840">
        <f t="shared" si="1301"/>
        <v>0</v>
      </c>
      <c r="DM142" s="840">
        <f t="shared" si="1302"/>
        <v>0</v>
      </c>
      <c r="DN142" s="833">
        <f t="shared" si="1303"/>
        <v>0</v>
      </c>
      <c r="DO142" s="842">
        <v>0</v>
      </c>
      <c r="DP142" s="843">
        <f t="shared" si="1304"/>
        <v>0</v>
      </c>
      <c r="DQ142" s="833">
        <f t="shared" si="1305"/>
        <v>0</v>
      </c>
      <c r="DR142" s="886">
        <v>0</v>
      </c>
      <c r="DS142" s="887">
        <v>0</v>
      </c>
      <c r="DT142" s="888">
        <v>0</v>
      </c>
      <c r="DU142" s="889">
        <v>0</v>
      </c>
      <c r="DV142" s="848">
        <v>0</v>
      </c>
      <c r="DW142" s="807">
        <v>0</v>
      </c>
      <c r="DX142" s="890">
        <v>0</v>
      </c>
      <c r="DY142" s="848">
        <v>0</v>
      </c>
      <c r="DZ142" s="807">
        <v>0</v>
      </c>
      <c r="EA142" s="891">
        <v>0</v>
      </c>
      <c r="EB142" s="851">
        <v>0</v>
      </c>
      <c r="EC142" s="807">
        <v>0</v>
      </c>
      <c r="ED142" s="892">
        <v>0</v>
      </c>
      <c r="EE142" s="853">
        <f t="shared" si="1006"/>
        <v>0</v>
      </c>
      <c r="EF142" s="854">
        <f t="shared" si="1007"/>
        <v>0</v>
      </c>
      <c r="EG142" s="855">
        <f t="shared" si="1008"/>
        <v>0</v>
      </c>
      <c r="EH142" s="835">
        <f t="shared" si="1306"/>
        <v>0</v>
      </c>
      <c r="EI142" s="853">
        <f t="shared" si="1307"/>
        <v>0</v>
      </c>
      <c r="EJ142" s="835">
        <f t="shared" si="1308"/>
        <v>0</v>
      </c>
      <c r="EK142" s="855">
        <f t="shared" si="1309"/>
        <v>0</v>
      </c>
      <c r="EL142" s="886">
        <v>0</v>
      </c>
      <c r="EM142" s="835">
        <f t="shared" si="1310"/>
        <v>0</v>
      </c>
      <c r="EN142" s="854">
        <f t="shared" si="1311"/>
        <v>0</v>
      </c>
      <c r="EO142" s="886">
        <v>0</v>
      </c>
      <c r="EP142" s="856">
        <v>0</v>
      </c>
      <c r="EQ142" s="807">
        <v>0</v>
      </c>
      <c r="ER142" s="884">
        <v>0</v>
      </c>
      <c r="ES142" s="857">
        <v>0</v>
      </c>
      <c r="ET142" s="858">
        <v>0</v>
      </c>
      <c r="EU142" s="886">
        <v>0</v>
      </c>
      <c r="EV142" s="856">
        <v>0</v>
      </c>
      <c r="EW142" s="807">
        <v>0</v>
      </c>
      <c r="EX142" s="891">
        <v>0</v>
      </c>
      <c r="EY142" s="851">
        <v>0</v>
      </c>
      <c r="EZ142" s="807">
        <v>0</v>
      </c>
      <c r="FA142" s="892">
        <v>0</v>
      </c>
      <c r="FB142" s="853">
        <f t="shared" si="1009"/>
        <v>0</v>
      </c>
      <c r="FC142" s="854">
        <f t="shared" si="1010"/>
        <v>0</v>
      </c>
      <c r="FD142" s="855">
        <f t="shared" si="1011"/>
        <v>0</v>
      </c>
      <c r="FE142" s="835">
        <f t="shared" si="1312"/>
        <v>0</v>
      </c>
      <c r="FF142" s="835">
        <f t="shared" si="1313"/>
        <v>0</v>
      </c>
      <c r="FG142" s="835">
        <f t="shared" si="1314"/>
        <v>0</v>
      </c>
      <c r="FH142" s="855">
        <f t="shared" si="1315"/>
        <v>0</v>
      </c>
      <c r="FI142" s="783">
        <v>0</v>
      </c>
      <c r="FJ142" s="860">
        <f t="shared" si="1316"/>
        <v>0</v>
      </c>
      <c r="FK142" s="854">
        <f t="shared" si="1317"/>
        <v>0</v>
      </c>
      <c r="FL142" s="893">
        <v>0</v>
      </c>
      <c r="FM142" s="856">
        <v>0</v>
      </c>
      <c r="FN142" s="807">
        <v>0</v>
      </c>
      <c r="FO142" s="884">
        <v>0</v>
      </c>
      <c r="FP142" s="848">
        <v>0</v>
      </c>
      <c r="FQ142" s="807">
        <v>0</v>
      </c>
      <c r="FR142" s="884">
        <v>0</v>
      </c>
      <c r="FS142" s="848">
        <v>0</v>
      </c>
      <c r="FT142" s="807">
        <v>0</v>
      </c>
      <c r="FU142" s="891">
        <v>0</v>
      </c>
      <c r="FV142" s="851">
        <v>0</v>
      </c>
      <c r="FW142" s="807">
        <v>0</v>
      </c>
      <c r="FX142" s="892">
        <v>0</v>
      </c>
      <c r="FY142" s="853">
        <f t="shared" si="1012"/>
        <v>0</v>
      </c>
      <c r="FZ142" s="854">
        <f t="shared" si="1013"/>
        <v>0</v>
      </c>
      <c r="GA142" s="855">
        <f t="shared" si="1014"/>
        <v>0</v>
      </c>
      <c r="GB142" s="835">
        <f t="shared" si="1318"/>
        <v>0</v>
      </c>
      <c r="GC142" s="835">
        <f t="shared" si="1319"/>
        <v>0</v>
      </c>
      <c r="GD142" s="835">
        <f t="shared" si="1320"/>
        <v>0</v>
      </c>
      <c r="GE142" s="855">
        <f t="shared" si="1321"/>
        <v>0</v>
      </c>
      <c r="GF142" s="886">
        <v>0</v>
      </c>
      <c r="GG142" s="862">
        <f t="shared" si="1322"/>
        <v>0</v>
      </c>
      <c r="GH142" s="854">
        <f t="shared" si="1323"/>
        <v>0</v>
      </c>
      <c r="GI142" s="893">
        <v>0</v>
      </c>
      <c r="GJ142" s="856">
        <v>0</v>
      </c>
      <c r="GK142" s="807">
        <v>0</v>
      </c>
      <c r="GL142" s="884">
        <v>0</v>
      </c>
      <c r="GM142" s="848">
        <v>0</v>
      </c>
      <c r="GN142" s="807">
        <v>0</v>
      </c>
      <c r="GO142" s="890">
        <v>0</v>
      </c>
      <c r="GP142" s="848">
        <v>0</v>
      </c>
      <c r="GQ142" s="807">
        <v>0</v>
      </c>
      <c r="GR142" s="885">
        <v>0</v>
      </c>
      <c r="GS142" s="856">
        <v>0</v>
      </c>
      <c r="GT142" s="807">
        <v>0</v>
      </c>
      <c r="GU142" s="892">
        <v>0</v>
      </c>
      <c r="GV142" s="853">
        <f t="shared" si="1015"/>
        <v>1</v>
      </c>
      <c r="GW142" s="854">
        <f t="shared" si="1016"/>
        <v>2</v>
      </c>
      <c r="GX142" s="855">
        <f t="shared" si="1017"/>
        <v>7</v>
      </c>
      <c r="GY142" s="835">
        <f t="shared" si="1324"/>
        <v>1</v>
      </c>
      <c r="GZ142" s="835">
        <f t="shared" si="1325"/>
        <v>0</v>
      </c>
      <c r="HA142" s="835">
        <f t="shared" si="1326"/>
        <v>1</v>
      </c>
      <c r="HB142" s="855">
        <f t="shared" si="1327"/>
        <v>2</v>
      </c>
      <c r="HC142" s="783">
        <f t="shared" si="1018"/>
        <v>7</v>
      </c>
      <c r="HD142" s="835">
        <f t="shared" si="1328"/>
        <v>0</v>
      </c>
      <c r="HE142" s="855">
        <f t="shared" si="1329"/>
        <v>0</v>
      </c>
      <c r="HF142" s="893">
        <f t="shared" si="1127"/>
        <v>0</v>
      </c>
      <c r="HG142" s="856">
        <v>1</v>
      </c>
      <c r="HH142" s="807">
        <v>2</v>
      </c>
      <c r="HI142" s="884">
        <v>5</v>
      </c>
      <c r="HJ142" s="848">
        <v>0</v>
      </c>
      <c r="HK142" s="807">
        <v>0</v>
      </c>
      <c r="HL142" s="884">
        <v>2</v>
      </c>
      <c r="HM142" s="848">
        <v>0</v>
      </c>
      <c r="HN142" s="807">
        <v>0</v>
      </c>
      <c r="HO142" s="891">
        <v>0</v>
      </c>
      <c r="HP142" s="856">
        <v>0</v>
      </c>
      <c r="HQ142" s="807">
        <v>0</v>
      </c>
      <c r="HR142" s="885">
        <v>0</v>
      </c>
      <c r="HS142" s="863">
        <f t="shared" si="1330"/>
        <v>3</v>
      </c>
      <c r="HT142" s="854">
        <f t="shared" si="1331"/>
        <v>0</v>
      </c>
      <c r="HU142" s="836">
        <f t="shared" si="1332"/>
        <v>0</v>
      </c>
      <c r="HV142" s="835">
        <f t="shared" si="1333"/>
        <v>2</v>
      </c>
      <c r="HW142" s="864">
        <f t="shared" si="1334"/>
        <v>1</v>
      </c>
      <c r="HX142" s="835">
        <f t="shared" si="1335"/>
        <v>3</v>
      </c>
      <c r="HY142" s="836">
        <f t="shared" si="1336"/>
        <v>0</v>
      </c>
      <c r="HZ142" s="884">
        <v>0</v>
      </c>
      <c r="IA142" s="835">
        <f t="shared" si="1337"/>
        <v>0</v>
      </c>
      <c r="IB142" s="836">
        <f t="shared" si="1337"/>
        <v>0</v>
      </c>
      <c r="IC142" s="891">
        <v>0</v>
      </c>
      <c r="ID142" s="856">
        <v>2</v>
      </c>
      <c r="IE142" s="807">
        <v>0</v>
      </c>
      <c r="IF142" s="884">
        <v>0</v>
      </c>
      <c r="IG142" s="848">
        <v>1</v>
      </c>
      <c r="IH142" s="807">
        <v>0</v>
      </c>
      <c r="II142" s="884">
        <v>0</v>
      </c>
      <c r="IJ142" s="848">
        <v>0</v>
      </c>
      <c r="IK142" s="807">
        <v>0</v>
      </c>
      <c r="IL142" s="892">
        <v>0</v>
      </c>
      <c r="IM142" s="848">
        <v>0</v>
      </c>
      <c r="IN142" s="807">
        <v>0</v>
      </c>
      <c r="IO142" s="894">
        <v>0</v>
      </c>
      <c r="IP142" s="1945">
        <f t="shared" si="1338"/>
        <v>4</v>
      </c>
      <c r="IQ142" s="3236">
        <f t="shared" si="1339"/>
        <v>0</v>
      </c>
      <c r="IR142" s="3237">
        <v>0</v>
      </c>
      <c r="IS142" s="3238">
        <v>0</v>
      </c>
      <c r="IT142" s="3236">
        <f t="shared" si="1340"/>
        <v>1</v>
      </c>
      <c r="IU142" s="3237">
        <v>1</v>
      </c>
      <c r="IV142" s="3238">
        <v>0</v>
      </c>
      <c r="IW142" s="3236">
        <f t="shared" si="1341"/>
        <v>1</v>
      </c>
      <c r="IX142" s="3237">
        <v>0</v>
      </c>
      <c r="IY142" s="3238">
        <v>1</v>
      </c>
      <c r="IZ142" s="3236">
        <f t="shared" si="1342"/>
        <v>0</v>
      </c>
      <c r="JA142" s="3237">
        <v>0</v>
      </c>
      <c r="JB142" s="3238">
        <v>0</v>
      </c>
      <c r="JC142" s="3236">
        <f t="shared" si="1343"/>
        <v>0</v>
      </c>
      <c r="JD142" s="3237">
        <v>0</v>
      </c>
      <c r="JE142" s="3238">
        <v>0</v>
      </c>
      <c r="JF142" s="3236">
        <f t="shared" si="1344"/>
        <v>2</v>
      </c>
      <c r="JG142" s="3237">
        <v>2</v>
      </c>
      <c r="JH142" s="3239">
        <v>0</v>
      </c>
      <c r="JI142" s="78"/>
      <c r="JJ142" s="1092">
        <v>165</v>
      </c>
      <c r="JK142" s="1093">
        <v>189</v>
      </c>
      <c r="JL142" s="1094">
        <v>179</v>
      </c>
      <c r="JM142" s="1053">
        <f t="shared" si="982"/>
        <v>0</v>
      </c>
      <c r="JN142" s="1054">
        <f t="shared" si="983"/>
        <v>0</v>
      </c>
      <c r="JO142" s="1055">
        <f t="shared" si="984"/>
        <v>0</v>
      </c>
      <c r="JP142" s="1056">
        <f t="shared" si="985"/>
        <v>0</v>
      </c>
      <c r="JQ142" s="1057">
        <f t="shared" si="986"/>
        <v>0</v>
      </c>
      <c r="JR142" s="1056">
        <f t="shared" si="987"/>
        <v>0</v>
      </c>
      <c r="JS142" s="1058">
        <f t="shared" si="1352"/>
        <v>0</v>
      </c>
      <c r="JT142" s="1059">
        <f t="shared" si="1353"/>
        <v>0</v>
      </c>
      <c r="JU142" s="1060">
        <f t="shared" si="1354"/>
        <v>0</v>
      </c>
      <c r="JV142" s="1061">
        <f t="shared" si="1355"/>
        <v>0</v>
      </c>
      <c r="JW142" s="1060">
        <f t="shared" si="1356"/>
        <v>0</v>
      </c>
      <c r="JX142" s="1062">
        <f t="shared" si="1357"/>
        <v>0</v>
      </c>
      <c r="JY142" s="1058" t="s">
        <v>368</v>
      </c>
      <c r="JZ142" s="1059" t="s">
        <v>368</v>
      </c>
      <c r="KA142" s="1057" t="s">
        <v>368</v>
      </c>
      <c r="KB142" s="1056" t="s">
        <v>368</v>
      </c>
      <c r="KC142" s="1057" t="s">
        <v>368</v>
      </c>
      <c r="KD142" s="1063" t="s">
        <v>368</v>
      </c>
      <c r="KE142" s="1064">
        <f t="shared" si="1345"/>
        <v>0</v>
      </c>
      <c r="KF142" s="1065"/>
      <c r="KG142" s="1112" t="str">
        <f t="shared" si="988"/>
        <v>-</v>
      </c>
      <c r="KH142" s="3305">
        <f t="shared" si="989"/>
        <v>0</v>
      </c>
      <c r="KI142" s="1067">
        <f t="shared" si="1346"/>
        <v>0</v>
      </c>
      <c r="KJ142" s="1068"/>
      <c r="KK142" s="1113" t="str">
        <f t="shared" si="1019"/>
        <v>-</v>
      </c>
      <c r="KL142" s="1070" t="s">
        <v>11</v>
      </c>
      <c r="KM142" s="1071"/>
      <c r="KN142" s="1072" t="str">
        <f t="shared" si="1020"/>
        <v>-</v>
      </c>
      <c r="KO142" s="1073">
        <v>0</v>
      </c>
      <c r="KP142" s="1071"/>
      <c r="KQ142" s="1074" t="str">
        <f t="shared" si="1021"/>
        <v>-</v>
      </c>
      <c r="KR142" s="1073">
        <v>0</v>
      </c>
      <c r="KS142" s="1071"/>
      <c r="KT142" s="1074" t="str">
        <f t="shared" si="1022"/>
        <v>-</v>
      </c>
      <c r="KU142" s="1073">
        <v>0</v>
      </c>
      <c r="KV142" s="1075"/>
      <c r="KW142" s="2779">
        <f t="shared" si="1347"/>
        <v>0</v>
      </c>
      <c r="KX142" s="2786" t="str">
        <f t="shared" si="1023"/>
        <v>-</v>
      </c>
      <c r="KY142" s="2787">
        <f t="shared" si="1024"/>
        <v>0</v>
      </c>
      <c r="KZ142" s="2703">
        <f t="shared" si="1348"/>
        <v>0</v>
      </c>
      <c r="LA142" s="2786" t="str">
        <f t="shared" si="1025"/>
        <v>-</v>
      </c>
      <c r="LB142" s="2787">
        <f t="shared" si="1026"/>
        <v>0</v>
      </c>
      <c r="LC142" s="2952">
        <f t="shared" si="1039"/>
        <v>0</v>
      </c>
      <c r="LD142" s="1077">
        <v>0</v>
      </c>
      <c r="LE142" s="1078">
        <v>0</v>
      </c>
      <c r="LF142" s="2718">
        <v>0</v>
      </c>
      <c r="LG142" s="1077">
        <v>0</v>
      </c>
      <c r="LH142" s="2703">
        <v>0</v>
      </c>
      <c r="LI142" s="1079">
        <v>0</v>
      </c>
      <c r="LJ142" s="1077"/>
      <c r="LK142" s="2703"/>
      <c r="LL142" s="2704"/>
      <c r="LM142" s="2779">
        <f t="shared" si="1040"/>
        <v>0</v>
      </c>
      <c r="LN142" s="2786" t="str">
        <f t="shared" si="1027"/>
        <v>-</v>
      </c>
      <c r="LO142" s="2787">
        <f t="shared" si="1028"/>
        <v>0</v>
      </c>
      <c r="LP142" s="2782">
        <f t="shared" si="1041"/>
        <v>0</v>
      </c>
      <c r="LQ142" s="2786" t="str">
        <f t="shared" si="1029"/>
        <v>-</v>
      </c>
      <c r="LR142" s="2787">
        <f t="shared" si="1042"/>
        <v>0</v>
      </c>
      <c r="LS142" s="2783">
        <f t="shared" si="1349"/>
        <v>0</v>
      </c>
      <c r="LT142" s="2837">
        <v>0</v>
      </c>
      <c r="LU142" s="1081">
        <v>0</v>
      </c>
      <c r="LV142" s="1084">
        <v>0</v>
      </c>
      <c r="LW142" s="1080">
        <v>0</v>
      </c>
      <c r="LX142" s="1081">
        <v>0</v>
      </c>
      <c r="LY142" s="1082">
        <v>0</v>
      </c>
      <c r="LZ142" s="1080"/>
      <c r="MA142" s="1081"/>
      <c r="MB142" s="1083"/>
      <c r="MC142" s="1080">
        <v>0</v>
      </c>
      <c r="MD142" s="1085">
        <v>0</v>
      </c>
      <c r="ME142" s="1086">
        <v>0</v>
      </c>
      <c r="MF142" s="1080"/>
      <c r="MG142" s="1081"/>
      <c r="MH142" s="1083"/>
      <c r="MI142" s="1080">
        <v>0</v>
      </c>
      <c r="MJ142" s="1085">
        <v>0</v>
      </c>
      <c r="MK142" s="1087"/>
      <c r="ML142" s="2863">
        <v>0</v>
      </c>
      <c r="MM142" s="2871"/>
      <c r="MN142" s="1088">
        <v>0</v>
      </c>
      <c r="MO142" s="2786" t="str">
        <f t="shared" si="1030"/>
        <v>-</v>
      </c>
      <c r="MP142" s="2787">
        <f t="shared" si="1031"/>
        <v>0</v>
      </c>
      <c r="MQ142" s="1085"/>
      <c r="MR142" s="3185"/>
      <c r="MS142" s="2786" t="str">
        <f t="shared" si="990"/>
        <v>-</v>
      </c>
      <c r="MT142" s="2787">
        <f t="shared" si="991"/>
        <v>0</v>
      </c>
      <c r="MU142" s="3147"/>
      <c r="MV142" s="3164"/>
      <c r="MW142" s="1089">
        <f t="shared" si="1350"/>
        <v>0</v>
      </c>
      <c r="MX142" s="1120">
        <v>0</v>
      </c>
      <c r="MY142" s="1090">
        <v>0</v>
      </c>
      <c r="MZ142" s="1091">
        <v>0</v>
      </c>
      <c r="NA142" s="1090">
        <v>0</v>
      </c>
      <c r="NB142" s="1091">
        <v>0</v>
      </c>
      <c r="NC142" s="1090">
        <v>0</v>
      </c>
      <c r="ND142" s="1091">
        <v>0</v>
      </c>
      <c r="NE142" s="1090">
        <v>0</v>
      </c>
      <c r="NF142" s="1091">
        <v>0</v>
      </c>
      <c r="NG142" s="1090">
        <v>0</v>
      </c>
      <c r="NH142" s="1090">
        <v>0</v>
      </c>
      <c r="NI142" s="1090">
        <v>0</v>
      </c>
      <c r="NJ142" s="1090">
        <v>0</v>
      </c>
      <c r="NK142" s="1090">
        <v>0</v>
      </c>
      <c r="NL142" s="1090">
        <v>0</v>
      </c>
      <c r="NM142" s="1090">
        <v>0</v>
      </c>
      <c r="NN142" s="1090">
        <v>0</v>
      </c>
      <c r="NO142" s="1090">
        <v>0</v>
      </c>
      <c r="NP142" s="1090">
        <v>0</v>
      </c>
      <c r="NQ142" s="1090">
        <v>0</v>
      </c>
      <c r="NR142" s="1134">
        <v>0</v>
      </c>
    </row>
    <row r="143" spans="1:382" s="88" customFormat="1" ht="20.100000000000001" customHeight="1">
      <c r="A143" s="566" t="s">
        <v>183</v>
      </c>
      <c r="B143" s="567"/>
      <c r="C143" s="567"/>
      <c r="D143" s="568" t="s">
        <v>791</v>
      </c>
      <c r="E143" s="569">
        <v>162</v>
      </c>
      <c r="F143" s="570">
        <v>153</v>
      </c>
      <c r="G143" s="571">
        <v>164</v>
      </c>
      <c r="H143" s="572">
        <f t="shared" si="969"/>
        <v>1.1626329761466468E-5</v>
      </c>
      <c r="I143" s="573">
        <f t="shared" si="970"/>
        <v>1.748442098353047E-5</v>
      </c>
      <c r="J143" s="574">
        <f t="shared" si="971"/>
        <v>1.1203791362997238E-5</v>
      </c>
      <c r="K143" s="575">
        <f t="shared" si="1262"/>
        <v>2.1986255207994202E-5</v>
      </c>
      <c r="L143" s="576">
        <f t="shared" si="1263"/>
        <v>2.2740054068851636E-5</v>
      </c>
      <c r="M143" s="577">
        <f t="shared" si="1264"/>
        <v>2.3855657369145092E-5</v>
      </c>
      <c r="N143" s="578">
        <f t="shared" si="1351"/>
        <v>1.2371134020618556E-3</v>
      </c>
      <c r="O143" s="579">
        <f t="shared" si="1358"/>
        <v>1.937984496124031E-3</v>
      </c>
      <c r="P143" s="580">
        <f t="shared" si="1359"/>
        <v>1.2598992080633548E-3</v>
      </c>
      <c r="Q143" s="581">
        <f t="shared" si="1360"/>
        <v>2.5572932035015246E-3</v>
      </c>
      <c r="R143" s="580">
        <f t="shared" si="1361"/>
        <v>2.6573998364677024E-3</v>
      </c>
      <c r="S143" s="582">
        <f t="shared" si="1362"/>
        <v>2.8284098051539913E-3</v>
      </c>
      <c r="T143" s="578" t="s">
        <v>368</v>
      </c>
      <c r="U143" s="579" t="s">
        <v>368</v>
      </c>
      <c r="V143" s="574" t="s">
        <v>368</v>
      </c>
      <c r="W143" s="583" t="s">
        <v>368</v>
      </c>
      <c r="X143" s="574" t="s">
        <v>368</v>
      </c>
      <c r="Y143" s="584" t="s">
        <v>368</v>
      </c>
      <c r="Z143" s="2043">
        <f t="shared" si="1032"/>
        <v>15</v>
      </c>
      <c r="AA143" s="2190">
        <f t="shared" si="1061"/>
        <v>-0.31818181818181823</v>
      </c>
      <c r="AB143" s="2191">
        <f t="shared" si="972"/>
        <v>-7</v>
      </c>
      <c r="AC143" s="2032">
        <f t="shared" si="1261"/>
        <v>22</v>
      </c>
      <c r="AD143" s="585">
        <f t="shared" si="1062"/>
        <v>0.5714285714285714</v>
      </c>
      <c r="AE143" s="2025">
        <f t="shared" si="973"/>
        <v>8</v>
      </c>
      <c r="AF143" s="586" t="s">
        <v>184</v>
      </c>
      <c r="AG143" s="585">
        <f t="shared" si="974"/>
        <v>-0.46153846153846156</v>
      </c>
      <c r="AH143" s="2052">
        <v>26</v>
      </c>
      <c r="AI143" s="585">
        <f t="shared" si="975"/>
        <v>0</v>
      </c>
      <c r="AJ143" s="587">
        <v>26</v>
      </c>
      <c r="AK143" s="588">
        <f t="shared" si="992"/>
        <v>-3.703703703703709E-2</v>
      </c>
      <c r="AL143" s="2052">
        <v>27</v>
      </c>
      <c r="AM143" s="589">
        <f t="shared" si="993"/>
        <v>-3.5714285714285698E-2</v>
      </c>
      <c r="AN143" s="2067">
        <v>28</v>
      </c>
      <c r="AO143" s="585">
        <f t="shared" si="976"/>
        <v>-6.6666666666666652E-2</v>
      </c>
      <c r="AP143" s="2052">
        <v>30</v>
      </c>
      <c r="AQ143" s="589">
        <f t="shared" si="977"/>
        <v>0</v>
      </c>
      <c r="AR143" s="2067">
        <v>30</v>
      </c>
      <c r="AS143" s="585">
        <f t="shared" si="978"/>
        <v>-3.2258064516129004E-2</v>
      </c>
      <c r="AT143" s="2052">
        <v>31</v>
      </c>
      <c r="AU143" s="589">
        <f t="shared" si="979"/>
        <v>0.19230769230769229</v>
      </c>
      <c r="AV143" s="2067">
        <v>26</v>
      </c>
      <c r="AW143" s="585">
        <f t="shared" si="980"/>
        <v>0.18181818181818188</v>
      </c>
      <c r="AX143" s="2052">
        <v>22</v>
      </c>
      <c r="AY143" s="589">
        <f t="shared" si="994"/>
        <v>-8.333333333333337E-2</v>
      </c>
      <c r="AZ143" s="2081">
        <v>24</v>
      </c>
      <c r="BA143" s="2092">
        <f t="shared" si="1033"/>
        <v>4</v>
      </c>
      <c r="BB143" s="2102">
        <f t="shared" si="1280"/>
        <v>8</v>
      </c>
      <c r="BC143" s="2111">
        <v>5</v>
      </c>
      <c r="BD143" s="590">
        <f t="shared" si="1281"/>
        <v>11</v>
      </c>
      <c r="BE143" s="591">
        <f t="shared" si="1282"/>
        <v>14</v>
      </c>
      <c r="BF143" s="2135">
        <v>9</v>
      </c>
      <c r="BG143" s="2145">
        <f t="shared" si="1283"/>
        <v>10</v>
      </c>
      <c r="BH143" s="593">
        <f t="shared" si="1284"/>
        <v>3</v>
      </c>
      <c r="BI143" s="593">
        <f t="shared" si="1285"/>
        <v>7</v>
      </c>
      <c r="BJ143" s="592">
        <f t="shared" si="1286"/>
        <v>5</v>
      </c>
      <c r="BK143" s="593">
        <f t="shared" si="1287"/>
        <v>1</v>
      </c>
      <c r="BL143" s="594">
        <f t="shared" si="1288"/>
        <v>4</v>
      </c>
      <c r="BM143" s="2125">
        <f t="shared" si="1034"/>
        <v>15</v>
      </c>
      <c r="BN143" s="3271" t="s">
        <v>367</v>
      </c>
      <c r="BO143" s="595" t="s">
        <v>367</v>
      </c>
      <c r="BP143" s="596">
        <f t="shared" si="1059"/>
        <v>4</v>
      </c>
      <c r="BQ143" s="2162">
        <f t="shared" si="981"/>
        <v>0</v>
      </c>
      <c r="BR143" s="2163">
        <f t="shared" si="1035"/>
        <v>0</v>
      </c>
      <c r="BS143" s="597">
        <f t="shared" si="995"/>
        <v>4</v>
      </c>
      <c r="BT143" s="598">
        <f t="shared" si="996"/>
        <v>-0.4285714285714286</v>
      </c>
      <c r="BU143" s="599">
        <v>7</v>
      </c>
      <c r="BV143" s="598">
        <f t="shared" si="997"/>
        <v>0</v>
      </c>
      <c r="BW143" s="599">
        <v>7</v>
      </c>
      <c r="BX143" s="598">
        <f t="shared" si="998"/>
        <v>0</v>
      </c>
      <c r="BY143" s="600">
        <v>7</v>
      </c>
      <c r="BZ143" s="601">
        <f t="shared" si="1036"/>
        <v>1</v>
      </c>
      <c r="CA143" s="602">
        <v>1</v>
      </c>
      <c r="CB143" s="603">
        <v>3</v>
      </c>
      <c r="CC143" s="604">
        <f t="shared" si="1037"/>
        <v>3</v>
      </c>
      <c r="CD143" s="605">
        <v>3</v>
      </c>
      <c r="CE143" s="603">
        <v>4</v>
      </c>
      <c r="CF143" s="606">
        <f t="shared" si="1260"/>
        <v>1</v>
      </c>
      <c r="CG143" s="607">
        <v>0</v>
      </c>
      <c r="CH143" s="608">
        <v>1</v>
      </c>
      <c r="CI143" s="606">
        <f t="shared" si="1060"/>
        <v>3</v>
      </c>
      <c r="CJ143" s="608">
        <v>1</v>
      </c>
      <c r="CK143" s="609">
        <v>2</v>
      </c>
      <c r="CL143" s="610">
        <f t="shared" si="1363"/>
        <v>11</v>
      </c>
      <c r="CM143" s="611">
        <f t="shared" si="999"/>
        <v>-0.38888888888888884</v>
      </c>
      <c r="CN143" s="2006">
        <f t="shared" si="1000"/>
        <v>-7</v>
      </c>
      <c r="CO143" s="612">
        <f t="shared" si="1001"/>
        <v>18</v>
      </c>
      <c r="CP143" s="613">
        <f t="shared" si="1002"/>
        <v>1.5714285714285716</v>
      </c>
      <c r="CQ143" s="614">
        <v>7</v>
      </c>
      <c r="CR143" s="615">
        <f t="shared" si="1003"/>
        <v>-0.63157894736842102</v>
      </c>
      <c r="CS143" s="614">
        <v>19</v>
      </c>
      <c r="CT143" s="615">
        <f t="shared" si="1003"/>
        <v>0</v>
      </c>
      <c r="CU143" s="616">
        <v>19</v>
      </c>
      <c r="CV143" s="617">
        <f t="shared" si="1289"/>
        <v>3</v>
      </c>
      <c r="CW143" s="618">
        <f t="shared" si="1290"/>
        <v>7</v>
      </c>
      <c r="CX143" s="619">
        <v>2744</v>
      </c>
      <c r="CY143" s="620">
        <f t="shared" si="1291"/>
        <v>8</v>
      </c>
      <c r="CZ143" s="621">
        <f t="shared" si="1292"/>
        <v>11</v>
      </c>
      <c r="DA143" s="622">
        <v>5</v>
      </c>
      <c r="DB143" s="606">
        <f t="shared" si="1293"/>
        <v>9</v>
      </c>
      <c r="DC143" s="623">
        <f t="shared" si="1294"/>
        <v>3</v>
      </c>
      <c r="DD143" s="624">
        <f t="shared" si="1295"/>
        <v>6</v>
      </c>
      <c r="DE143" s="606">
        <f t="shared" si="1296"/>
        <v>2</v>
      </c>
      <c r="DF143" s="624">
        <f t="shared" si="1297"/>
        <v>0</v>
      </c>
      <c r="DG143" s="1140">
        <f t="shared" si="1298"/>
        <v>2</v>
      </c>
      <c r="DH143" s="1146">
        <f t="shared" si="1299"/>
        <v>0</v>
      </c>
      <c r="DI143" s="625">
        <f t="shared" si="1004"/>
        <v>0</v>
      </c>
      <c r="DJ143" s="626">
        <f t="shared" si="1005"/>
        <v>0</v>
      </c>
      <c r="DK143" s="627">
        <f t="shared" si="1300"/>
        <v>0</v>
      </c>
      <c r="DL143" s="627">
        <f t="shared" si="1301"/>
        <v>0</v>
      </c>
      <c r="DM143" s="628">
        <f t="shared" si="1302"/>
        <v>0</v>
      </c>
      <c r="DN143" s="625">
        <f t="shared" si="1303"/>
        <v>0</v>
      </c>
      <c r="DO143" s="629">
        <v>0</v>
      </c>
      <c r="DP143" s="630">
        <f t="shared" si="1304"/>
        <v>0</v>
      </c>
      <c r="DQ143" s="625">
        <f t="shared" si="1305"/>
        <v>0</v>
      </c>
      <c r="DR143" s="631">
        <v>0</v>
      </c>
      <c r="DS143" s="632">
        <v>0</v>
      </c>
      <c r="DT143" s="633">
        <v>0</v>
      </c>
      <c r="DU143" s="634">
        <v>0</v>
      </c>
      <c r="DV143" s="635">
        <v>0</v>
      </c>
      <c r="DW143" s="636">
        <v>0</v>
      </c>
      <c r="DX143" s="637">
        <v>0</v>
      </c>
      <c r="DY143" s="635">
        <v>0</v>
      </c>
      <c r="DZ143" s="636">
        <v>0</v>
      </c>
      <c r="EA143" s="638">
        <v>0</v>
      </c>
      <c r="EB143" s="639">
        <v>0</v>
      </c>
      <c r="EC143" s="636">
        <v>0</v>
      </c>
      <c r="ED143" s="640">
        <v>0</v>
      </c>
      <c r="EE143" s="641">
        <f t="shared" si="1006"/>
        <v>0</v>
      </c>
      <c r="EF143" s="642">
        <f t="shared" si="1007"/>
        <v>0</v>
      </c>
      <c r="EG143" s="643">
        <f t="shared" si="1008"/>
        <v>0</v>
      </c>
      <c r="EH143" s="620">
        <f t="shared" si="1306"/>
        <v>0</v>
      </c>
      <c r="EI143" s="644">
        <f t="shared" si="1307"/>
        <v>0</v>
      </c>
      <c r="EJ143" s="645">
        <f t="shared" si="1308"/>
        <v>0</v>
      </c>
      <c r="EK143" s="643">
        <f t="shared" si="1309"/>
        <v>0</v>
      </c>
      <c r="EL143" s="646">
        <v>0</v>
      </c>
      <c r="EM143" s="645">
        <f t="shared" si="1310"/>
        <v>0</v>
      </c>
      <c r="EN143" s="642">
        <f t="shared" si="1311"/>
        <v>0</v>
      </c>
      <c r="EO143" s="646">
        <v>0</v>
      </c>
      <c r="EP143" s="647">
        <v>0</v>
      </c>
      <c r="EQ143" s="648">
        <v>0</v>
      </c>
      <c r="ER143" s="649">
        <v>0</v>
      </c>
      <c r="ES143" s="650">
        <v>0</v>
      </c>
      <c r="ET143" s="651">
        <v>0</v>
      </c>
      <c r="EU143" s="646">
        <v>0</v>
      </c>
      <c r="EV143" s="647">
        <v>0</v>
      </c>
      <c r="EW143" s="648">
        <v>0</v>
      </c>
      <c r="EX143" s="652">
        <v>0</v>
      </c>
      <c r="EY143" s="653">
        <v>0</v>
      </c>
      <c r="EZ143" s="648">
        <v>0</v>
      </c>
      <c r="FA143" s="654">
        <v>0</v>
      </c>
      <c r="FB143" s="641">
        <f t="shared" si="1009"/>
        <v>0</v>
      </c>
      <c r="FC143" s="655">
        <f t="shared" si="1010"/>
        <v>0</v>
      </c>
      <c r="FD143" s="656">
        <f t="shared" si="1011"/>
        <v>0</v>
      </c>
      <c r="FE143" s="657">
        <f t="shared" si="1312"/>
        <v>0</v>
      </c>
      <c r="FF143" s="657">
        <f t="shared" si="1313"/>
        <v>0</v>
      </c>
      <c r="FG143" s="645">
        <f t="shared" si="1314"/>
        <v>0</v>
      </c>
      <c r="FH143" s="656">
        <f t="shared" si="1315"/>
        <v>0</v>
      </c>
      <c r="FI143" s="658">
        <v>0</v>
      </c>
      <c r="FJ143" s="659">
        <f t="shared" si="1316"/>
        <v>0</v>
      </c>
      <c r="FK143" s="655">
        <f t="shared" si="1317"/>
        <v>0</v>
      </c>
      <c r="FL143" s="660">
        <v>0</v>
      </c>
      <c r="FM143" s="661">
        <v>0</v>
      </c>
      <c r="FN143" s="662">
        <v>0</v>
      </c>
      <c r="FO143" s="619">
        <v>0</v>
      </c>
      <c r="FP143" s="663">
        <v>0</v>
      </c>
      <c r="FQ143" s="662">
        <v>0</v>
      </c>
      <c r="FR143" s="619">
        <v>0</v>
      </c>
      <c r="FS143" s="663">
        <v>0</v>
      </c>
      <c r="FT143" s="662">
        <v>0</v>
      </c>
      <c r="FU143" s="664">
        <v>0</v>
      </c>
      <c r="FV143" s="665">
        <v>0</v>
      </c>
      <c r="FW143" s="662">
        <v>0</v>
      </c>
      <c r="FX143" s="666">
        <v>0</v>
      </c>
      <c r="FY143" s="641">
        <f t="shared" si="1012"/>
        <v>0</v>
      </c>
      <c r="FZ143" s="667">
        <f t="shared" si="1013"/>
        <v>0</v>
      </c>
      <c r="GA143" s="668">
        <f t="shared" si="1014"/>
        <v>0</v>
      </c>
      <c r="GB143" s="620">
        <f t="shared" si="1318"/>
        <v>0</v>
      </c>
      <c r="GC143" s="620">
        <f t="shared" si="1319"/>
        <v>0</v>
      </c>
      <c r="GD143" s="645">
        <f t="shared" si="1320"/>
        <v>0</v>
      </c>
      <c r="GE143" s="668">
        <f t="shared" si="1321"/>
        <v>0</v>
      </c>
      <c r="GF143" s="669">
        <v>0</v>
      </c>
      <c r="GG143" s="670">
        <f t="shared" si="1322"/>
        <v>0</v>
      </c>
      <c r="GH143" s="667">
        <f t="shared" si="1323"/>
        <v>0</v>
      </c>
      <c r="GI143" s="671">
        <v>0</v>
      </c>
      <c r="GJ143" s="672">
        <v>0</v>
      </c>
      <c r="GK143" s="673">
        <v>0</v>
      </c>
      <c r="GL143" s="674">
        <v>0</v>
      </c>
      <c r="GM143" s="675">
        <v>0</v>
      </c>
      <c r="GN143" s="673">
        <v>0</v>
      </c>
      <c r="GO143" s="676">
        <v>0</v>
      </c>
      <c r="GP143" s="675">
        <v>0</v>
      </c>
      <c r="GQ143" s="673">
        <v>0</v>
      </c>
      <c r="GR143" s="677">
        <v>0</v>
      </c>
      <c r="GS143" s="672">
        <v>0</v>
      </c>
      <c r="GT143" s="673">
        <v>0</v>
      </c>
      <c r="GU143" s="678">
        <v>0</v>
      </c>
      <c r="GV143" s="641">
        <f t="shared" si="1015"/>
        <v>10</v>
      </c>
      <c r="GW143" s="679">
        <f t="shared" si="1016"/>
        <v>14</v>
      </c>
      <c r="GX143" s="680">
        <f t="shared" si="1017"/>
        <v>7</v>
      </c>
      <c r="GY143" s="620">
        <f t="shared" si="1324"/>
        <v>3</v>
      </c>
      <c r="GZ143" s="620">
        <f t="shared" si="1325"/>
        <v>7</v>
      </c>
      <c r="HA143" s="645">
        <f t="shared" si="1326"/>
        <v>8</v>
      </c>
      <c r="HB143" s="680">
        <f t="shared" si="1327"/>
        <v>14</v>
      </c>
      <c r="HC143" s="681">
        <f t="shared" si="1018"/>
        <v>6</v>
      </c>
      <c r="HD143" s="645">
        <f t="shared" si="1328"/>
        <v>2</v>
      </c>
      <c r="HE143" s="680">
        <f t="shared" si="1329"/>
        <v>0</v>
      </c>
      <c r="HF143" s="682">
        <f t="shared" si="1127"/>
        <v>1</v>
      </c>
      <c r="HG143" s="683">
        <v>3</v>
      </c>
      <c r="HH143" s="591">
        <v>5</v>
      </c>
      <c r="HI143" s="684">
        <v>2</v>
      </c>
      <c r="HJ143" s="685">
        <v>5</v>
      </c>
      <c r="HK143" s="591">
        <v>9</v>
      </c>
      <c r="HL143" s="684">
        <v>4</v>
      </c>
      <c r="HM143" s="685">
        <v>0</v>
      </c>
      <c r="HN143" s="591">
        <v>0</v>
      </c>
      <c r="HO143" s="686">
        <v>0</v>
      </c>
      <c r="HP143" s="683">
        <v>2</v>
      </c>
      <c r="HQ143" s="591">
        <v>0</v>
      </c>
      <c r="HR143" s="687">
        <v>1</v>
      </c>
      <c r="HS143" s="688">
        <f t="shared" si="1330"/>
        <v>1</v>
      </c>
      <c r="HT143" s="689">
        <f t="shared" si="1331"/>
        <v>4</v>
      </c>
      <c r="HU143" s="690">
        <f t="shared" si="1332"/>
        <v>0</v>
      </c>
      <c r="HV143" s="620">
        <f t="shared" si="1333"/>
        <v>0</v>
      </c>
      <c r="HW143" s="691">
        <f t="shared" si="1334"/>
        <v>1</v>
      </c>
      <c r="HX143" s="645">
        <f t="shared" si="1335"/>
        <v>1</v>
      </c>
      <c r="HY143" s="690">
        <f t="shared" si="1336"/>
        <v>2</v>
      </c>
      <c r="HZ143" s="692">
        <v>0</v>
      </c>
      <c r="IA143" s="645">
        <f t="shared" si="1337"/>
        <v>0</v>
      </c>
      <c r="IB143" s="690">
        <f t="shared" si="1337"/>
        <v>2</v>
      </c>
      <c r="IC143" s="693">
        <v>0</v>
      </c>
      <c r="ID143" s="694">
        <v>0</v>
      </c>
      <c r="IE143" s="695">
        <v>0</v>
      </c>
      <c r="IF143" s="692">
        <v>0</v>
      </c>
      <c r="IG143" s="696">
        <v>1</v>
      </c>
      <c r="IH143" s="695">
        <v>2</v>
      </c>
      <c r="II143" s="692">
        <v>0</v>
      </c>
      <c r="IJ143" s="696">
        <v>0</v>
      </c>
      <c r="IK143" s="695">
        <v>2</v>
      </c>
      <c r="IL143" s="697">
        <v>0</v>
      </c>
      <c r="IM143" s="696">
        <v>0</v>
      </c>
      <c r="IN143" s="695">
        <v>0</v>
      </c>
      <c r="IO143" s="698">
        <v>0</v>
      </c>
      <c r="IP143" s="1943">
        <f t="shared" si="1338"/>
        <v>15</v>
      </c>
      <c r="IQ143" s="3216">
        <f t="shared" si="1339"/>
        <v>1</v>
      </c>
      <c r="IR143" s="3230">
        <v>0</v>
      </c>
      <c r="IS143" s="3231">
        <v>1</v>
      </c>
      <c r="IT143" s="3216">
        <f t="shared" si="1340"/>
        <v>0</v>
      </c>
      <c r="IU143" s="3230">
        <v>0</v>
      </c>
      <c r="IV143" s="3231">
        <v>0</v>
      </c>
      <c r="IW143" s="3216">
        <f t="shared" si="1341"/>
        <v>3</v>
      </c>
      <c r="IX143" s="3230">
        <v>1</v>
      </c>
      <c r="IY143" s="3231">
        <v>2</v>
      </c>
      <c r="IZ143" s="3216">
        <f t="shared" si="1342"/>
        <v>3</v>
      </c>
      <c r="JA143" s="3230">
        <v>0</v>
      </c>
      <c r="JB143" s="3231">
        <v>3</v>
      </c>
      <c r="JC143" s="3216">
        <f t="shared" si="1343"/>
        <v>6</v>
      </c>
      <c r="JD143" s="3230">
        <v>3</v>
      </c>
      <c r="JE143" s="3231">
        <v>3</v>
      </c>
      <c r="JF143" s="3216">
        <f t="shared" si="1344"/>
        <v>2</v>
      </c>
      <c r="JG143" s="3230">
        <v>0</v>
      </c>
      <c r="JH143" s="3232">
        <v>2</v>
      </c>
      <c r="JI143" s="87"/>
      <c r="JJ143" s="970">
        <v>165</v>
      </c>
      <c r="JK143" s="971">
        <v>190</v>
      </c>
      <c r="JL143" s="972">
        <v>180</v>
      </c>
      <c r="JM143" s="973">
        <f t="shared" si="982"/>
        <v>0</v>
      </c>
      <c r="JN143" s="974">
        <f t="shared" si="983"/>
        <v>0</v>
      </c>
      <c r="JO143" s="975">
        <f t="shared" si="984"/>
        <v>0</v>
      </c>
      <c r="JP143" s="976">
        <f t="shared" si="985"/>
        <v>0</v>
      </c>
      <c r="JQ143" s="977">
        <f t="shared" si="986"/>
        <v>0</v>
      </c>
      <c r="JR143" s="976">
        <f t="shared" si="987"/>
        <v>3.5442140705298599E-5</v>
      </c>
      <c r="JS143" s="978">
        <f t="shared" si="1352"/>
        <v>0</v>
      </c>
      <c r="JT143" s="979">
        <f t="shared" si="1353"/>
        <v>0</v>
      </c>
      <c r="JU143" s="980">
        <f t="shared" si="1354"/>
        <v>0</v>
      </c>
      <c r="JV143" s="981">
        <f t="shared" si="1355"/>
        <v>0</v>
      </c>
      <c r="JW143" s="980">
        <f t="shared" si="1356"/>
        <v>0</v>
      </c>
      <c r="JX143" s="982">
        <f t="shared" si="1357"/>
        <v>3.5971223021582736E-3</v>
      </c>
      <c r="JY143" s="978" t="s">
        <v>368</v>
      </c>
      <c r="JZ143" s="979" t="s">
        <v>368</v>
      </c>
      <c r="KA143" s="977" t="s">
        <v>368</v>
      </c>
      <c r="KB143" s="976" t="s">
        <v>368</v>
      </c>
      <c r="KC143" s="977" t="s">
        <v>368</v>
      </c>
      <c r="KD143" s="983" t="s">
        <v>368</v>
      </c>
      <c r="KE143" s="984">
        <f t="shared" si="1345"/>
        <v>0</v>
      </c>
      <c r="KF143" s="985"/>
      <c r="KG143" s="986" t="str">
        <f t="shared" si="988"/>
        <v>-</v>
      </c>
      <c r="KH143" s="3300">
        <f t="shared" si="989"/>
        <v>0</v>
      </c>
      <c r="KI143" s="987">
        <f t="shared" si="1346"/>
        <v>0</v>
      </c>
      <c r="KJ143" s="988"/>
      <c r="KK143" s="989" t="str">
        <f t="shared" si="1019"/>
        <v>-</v>
      </c>
      <c r="KL143" s="990" t="s">
        <v>11</v>
      </c>
      <c r="KM143" s="991"/>
      <c r="KN143" s="992" t="str">
        <f t="shared" si="1020"/>
        <v>-</v>
      </c>
      <c r="KO143" s="993">
        <v>0</v>
      </c>
      <c r="KP143" s="991"/>
      <c r="KQ143" s="994" t="str">
        <f t="shared" si="1021"/>
        <v>-</v>
      </c>
      <c r="KR143" s="993">
        <v>0</v>
      </c>
      <c r="KS143" s="991"/>
      <c r="KT143" s="994" t="str">
        <f t="shared" si="1022"/>
        <v>-</v>
      </c>
      <c r="KU143" s="993">
        <v>2</v>
      </c>
      <c r="KV143" s="995"/>
      <c r="KW143" s="2769">
        <f t="shared" si="1347"/>
        <v>0</v>
      </c>
      <c r="KX143" s="2770" t="str">
        <f t="shared" si="1023"/>
        <v>-</v>
      </c>
      <c r="KY143" s="2771">
        <f t="shared" si="1024"/>
        <v>0</v>
      </c>
      <c r="KZ143" s="2964">
        <f t="shared" si="1348"/>
        <v>0</v>
      </c>
      <c r="LA143" s="2770" t="str">
        <f t="shared" si="1025"/>
        <v>-</v>
      </c>
      <c r="LB143" s="2771">
        <f t="shared" si="1026"/>
        <v>0</v>
      </c>
      <c r="LC143" s="2950">
        <f t="shared" si="1039"/>
        <v>0</v>
      </c>
      <c r="LD143" s="996">
        <v>0</v>
      </c>
      <c r="LE143" s="997">
        <v>0</v>
      </c>
      <c r="LF143" s="2716">
        <v>0</v>
      </c>
      <c r="LG143" s="996">
        <v>0</v>
      </c>
      <c r="LH143" s="2699">
        <v>0</v>
      </c>
      <c r="LI143" s="998">
        <v>0</v>
      </c>
      <c r="LJ143" s="996"/>
      <c r="LK143" s="2699"/>
      <c r="LL143" s="2700"/>
      <c r="LM143" s="2769">
        <f t="shared" si="1040"/>
        <v>0</v>
      </c>
      <c r="LN143" s="2770" t="str">
        <f t="shared" si="1027"/>
        <v>-</v>
      </c>
      <c r="LO143" s="2771">
        <f t="shared" si="1028"/>
        <v>0</v>
      </c>
      <c r="LP143" s="2772">
        <f t="shared" si="1041"/>
        <v>0</v>
      </c>
      <c r="LQ143" s="2770" t="str">
        <f t="shared" si="1029"/>
        <v>-</v>
      </c>
      <c r="LR143" s="2771">
        <f t="shared" si="1042"/>
        <v>0</v>
      </c>
      <c r="LS143" s="2773">
        <f t="shared" si="1349"/>
        <v>0</v>
      </c>
      <c r="LT143" s="2835">
        <v>0</v>
      </c>
      <c r="LU143" s="1000">
        <v>0</v>
      </c>
      <c r="LV143" s="1001">
        <v>0</v>
      </c>
      <c r="LW143" s="999">
        <v>0</v>
      </c>
      <c r="LX143" s="1000">
        <v>0</v>
      </c>
      <c r="LY143" s="1002">
        <v>0</v>
      </c>
      <c r="LZ143" s="999"/>
      <c r="MA143" s="1000"/>
      <c r="MB143" s="1002"/>
      <c r="MC143" s="999">
        <v>0</v>
      </c>
      <c r="MD143" s="1003">
        <v>0</v>
      </c>
      <c r="ME143" s="1002">
        <v>0</v>
      </c>
      <c r="MF143" s="999"/>
      <c r="MG143" s="1000"/>
      <c r="MH143" s="1002"/>
      <c r="MI143" s="999">
        <v>0</v>
      </c>
      <c r="MJ143" s="1003">
        <v>0</v>
      </c>
      <c r="MK143" s="1004"/>
      <c r="ML143" s="2861">
        <v>0</v>
      </c>
      <c r="MM143" s="2869"/>
      <c r="MN143" s="1005">
        <v>0</v>
      </c>
      <c r="MO143" s="2770" t="str">
        <f t="shared" si="1030"/>
        <v>-</v>
      </c>
      <c r="MP143" s="2771">
        <f t="shared" si="1031"/>
        <v>0</v>
      </c>
      <c r="MQ143" s="1006"/>
      <c r="MR143" s="3183"/>
      <c r="MS143" s="2770" t="str">
        <f t="shared" si="990"/>
        <v>-</v>
      </c>
      <c r="MT143" s="2771">
        <f t="shared" si="991"/>
        <v>0</v>
      </c>
      <c r="MU143" s="3145"/>
      <c r="MV143" s="3162"/>
      <c r="MW143" s="1007">
        <f t="shared" si="1350"/>
        <v>0</v>
      </c>
      <c r="MX143" s="1130">
        <v>0</v>
      </c>
      <c r="MY143" s="1008">
        <v>0</v>
      </c>
      <c r="MZ143" s="1009">
        <v>0</v>
      </c>
      <c r="NA143" s="1008">
        <v>0</v>
      </c>
      <c r="NB143" s="1009">
        <v>0</v>
      </c>
      <c r="NC143" s="1008">
        <v>0</v>
      </c>
      <c r="ND143" s="1009">
        <v>0</v>
      </c>
      <c r="NE143" s="1008">
        <v>0</v>
      </c>
      <c r="NF143" s="1009">
        <v>0</v>
      </c>
      <c r="NG143" s="1008">
        <v>0</v>
      </c>
      <c r="NH143" s="1008">
        <v>0</v>
      </c>
      <c r="NI143" s="1008">
        <v>0</v>
      </c>
      <c r="NJ143" s="1008">
        <v>0</v>
      </c>
      <c r="NK143" s="1008">
        <v>0</v>
      </c>
      <c r="NL143" s="1008">
        <v>0</v>
      </c>
      <c r="NM143" s="1008">
        <v>0</v>
      </c>
      <c r="NN143" s="1008">
        <v>0</v>
      </c>
      <c r="NO143" s="1008">
        <v>0</v>
      </c>
      <c r="NP143" s="1008">
        <v>0</v>
      </c>
      <c r="NQ143" s="1008">
        <v>0</v>
      </c>
      <c r="NR143" s="1131">
        <v>0</v>
      </c>
    </row>
    <row r="144" spans="1:382" s="91" customFormat="1" ht="20.100000000000001" customHeight="1">
      <c r="A144" s="782" t="s">
        <v>186</v>
      </c>
      <c r="B144" s="783"/>
      <c r="C144" s="783"/>
      <c r="D144" s="784" t="s">
        <v>660</v>
      </c>
      <c r="E144" s="785">
        <v>56</v>
      </c>
      <c r="F144" s="786">
        <v>55</v>
      </c>
      <c r="G144" s="787">
        <v>53</v>
      </c>
      <c r="H144" s="788">
        <f>Z144/$Z$6</f>
        <v>6.2549654116689593E-4</v>
      </c>
      <c r="I144" s="789">
        <f>AC144/$AC$6</f>
        <v>6.7315020786592311E-4</v>
      </c>
      <c r="J144" s="790">
        <f>AF144/$AF$6</f>
        <v>6.9863641856404203E-4</v>
      </c>
      <c r="K144" s="791">
        <f>AH144/$AH$6</f>
        <v>6.8157391144782031E-4</v>
      </c>
      <c r="L144" s="792">
        <f>AJ144/$AJ$6</f>
        <v>6.8395085699392223E-4</v>
      </c>
      <c r="M144" s="793">
        <f>AL144/$AL$6</f>
        <v>7.2538869259511558E-4</v>
      </c>
      <c r="N144" s="794">
        <f>Z144/$Z$10</f>
        <v>6.655670103092784E-2</v>
      </c>
      <c r="O144" s="795">
        <f>AC144/$AC$10</f>
        <v>7.4612403100775188E-2</v>
      </c>
      <c r="P144" s="796">
        <f>AF144/$AF$10</f>
        <v>7.856371490280778E-2</v>
      </c>
      <c r="Q144" s="797">
        <f>AH144/$AH$10</f>
        <v>7.9276089308547265E-2</v>
      </c>
      <c r="R144" s="796">
        <f>AJ144/$AJ$10</f>
        <v>7.9926410466067049E-2</v>
      </c>
      <c r="S144" s="798">
        <f>AL144/$AL$10</f>
        <v>8.600460926042322E-2</v>
      </c>
      <c r="T144" s="794" t="s">
        <v>368</v>
      </c>
      <c r="U144" s="795" t="s">
        <v>368</v>
      </c>
      <c r="V144" s="790" t="s">
        <v>368</v>
      </c>
      <c r="W144" s="799" t="s">
        <v>368</v>
      </c>
      <c r="X144" s="790" t="s">
        <v>368</v>
      </c>
      <c r="Y144" s="800" t="s">
        <v>368</v>
      </c>
      <c r="Z144" s="2045">
        <f>BA144+BD144</f>
        <v>807</v>
      </c>
      <c r="AA144" s="2194">
        <f>IFERROR(IF(Z144=0,"-",Z144/AC144-1),"-")</f>
        <v>-4.7225501770956302E-2</v>
      </c>
      <c r="AB144" s="2195">
        <f>Z144-AC144</f>
        <v>-40</v>
      </c>
      <c r="AC144" s="2034">
        <f>SUM(BB144,BE144)</f>
        <v>847</v>
      </c>
      <c r="AD144" s="801">
        <f>IFERROR(IF(AC144=0,"-",AC144/AF144-1),"-")</f>
        <v>-2.9782359679266901E-2</v>
      </c>
      <c r="AE144" s="2018">
        <f>AC144-AF144</f>
        <v>-26</v>
      </c>
      <c r="AF144" s="802" t="s">
        <v>187</v>
      </c>
      <c r="AG144" s="801">
        <f>IFERROR(IF(AF144=0,"-",AF144/AH144-1),"-")</f>
        <v>8.3126550868486415E-2</v>
      </c>
      <c r="AH144" s="2054">
        <v>806</v>
      </c>
      <c r="AI144" s="801">
        <f>IFERROR(IF(AH144=0,"-",AH144/AJ144-1),"-")</f>
        <v>3.0690537084399061E-2</v>
      </c>
      <c r="AJ144" s="803">
        <v>782</v>
      </c>
      <c r="AK144" s="804">
        <f>IFERROR(IF(AJ144=0,"-",AJ144/AL144-1),"-")</f>
        <v>-4.7503045066991434E-2</v>
      </c>
      <c r="AL144" s="2054">
        <v>821</v>
      </c>
      <c r="AM144" s="805">
        <f>IFERROR(IF(AL144=0,"-",AL144/AN144-1),"-")</f>
        <v>-3.4117647058823475E-2</v>
      </c>
      <c r="AN144" s="2069">
        <v>850</v>
      </c>
      <c r="AO144" s="801">
        <f>IFERROR(IF(AN144=0,"-",AN144/AP144-1),"-")</f>
        <v>7.4589127686472745E-2</v>
      </c>
      <c r="AP144" s="2054">
        <v>791</v>
      </c>
      <c r="AQ144" s="805">
        <f>IFERROR(IF(AP144=0,"-",AP144/AR144-1),"-")</f>
        <v>3.2637075718015662E-2</v>
      </c>
      <c r="AR144" s="2069">
        <v>766</v>
      </c>
      <c r="AS144" s="801">
        <f>IFERROR(IF(AR144=0,"-",AR144/AT144-1),"-")</f>
        <v>1.8617021276595702E-2</v>
      </c>
      <c r="AT144" s="2054">
        <v>752</v>
      </c>
      <c r="AU144" s="805">
        <f>IFERROR(IF(AT144=0,"-",AT144/AV144-1),"-")</f>
        <v>-3.5897435897435881E-2</v>
      </c>
      <c r="AV144" s="2069">
        <v>780</v>
      </c>
      <c r="AW144" s="801">
        <f>IFERROR(IF(AV144=0,"-",AV144/AX144-1),"-")</f>
        <v>-5.3398058252427161E-2</v>
      </c>
      <c r="AX144" s="2054">
        <v>824</v>
      </c>
      <c r="AY144" s="805">
        <f>IFERROR(IF(AX144=0,"-",AX144/AZ144-1),"-")</f>
        <v>7.571801566579639E-2</v>
      </c>
      <c r="AZ144" s="2083">
        <v>766</v>
      </c>
      <c r="BA144" s="2094">
        <f>BZ144+CV144</f>
        <v>397</v>
      </c>
      <c r="BB144" s="2104">
        <f>SUM(CA144,CW144)</f>
        <v>425</v>
      </c>
      <c r="BC144" s="2113">
        <v>447</v>
      </c>
      <c r="BD144" s="806">
        <f>CC144+CY144</f>
        <v>410</v>
      </c>
      <c r="BE144" s="807">
        <f>CD144+CZ144</f>
        <v>422</v>
      </c>
      <c r="BF144" s="2137">
        <v>426</v>
      </c>
      <c r="BG144" s="2147">
        <f t="shared" si="1283"/>
        <v>399</v>
      </c>
      <c r="BH144" s="806">
        <f t="shared" si="1284"/>
        <v>226</v>
      </c>
      <c r="BI144" s="806">
        <f t="shared" si="1285"/>
        <v>173</v>
      </c>
      <c r="BJ144" s="806">
        <f t="shared" si="1286"/>
        <v>408</v>
      </c>
      <c r="BK144" s="806">
        <f t="shared" si="1287"/>
        <v>171</v>
      </c>
      <c r="BL144" s="808">
        <f t="shared" si="1288"/>
        <v>237</v>
      </c>
      <c r="BM144" s="2127">
        <f>BP144+CL144</f>
        <v>807</v>
      </c>
      <c r="BN144" s="3277" t="s">
        <v>367</v>
      </c>
      <c r="BO144" s="913" t="s">
        <v>367</v>
      </c>
      <c r="BP144" s="811">
        <f>BZ144+CC144</f>
        <v>565</v>
      </c>
      <c r="BQ144" s="2166">
        <f>IFERROR(IF(BP144=0,"-",BP144/BS144-1),"-")</f>
        <v>-1.5679442508710784E-2</v>
      </c>
      <c r="BR144" s="2167">
        <f>BP144-BS144</f>
        <v>-9</v>
      </c>
      <c r="BS144" s="813">
        <f>SUM(CA144,CD144)</f>
        <v>574</v>
      </c>
      <c r="BT144" s="812">
        <f>IFERROR(IF(BS144=0,"-",BS144/BU144-1),"-")</f>
        <v>7.0175438596491446E-3</v>
      </c>
      <c r="BU144" s="814">
        <v>570</v>
      </c>
      <c r="BV144" s="812">
        <f>IFERROR(IF(BU144=0,"-",BU144/BW144-1),"-")</f>
        <v>1.4234875444839812E-2</v>
      </c>
      <c r="BW144" s="814">
        <v>562</v>
      </c>
      <c r="BX144" s="812">
        <f>IFERROR(IF(BW144=0,"-",BW144/BY144-1),"-")</f>
        <v>3.8817005545286554E-2</v>
      </c>
      <c r="BY144" s="815">
        <v>541</v>
      </c>
      <c r="BZ144" s="816">
        <f>CG144+CJ144</f>
        <v>293</v>
      </c>
      <c r="CA144" s="817">
        <v>294</v>
      </c>
      <c r="CB144" s="818">
        <v>294</v>
      </c>
      <c r="CC144" s="819">
        <f>CH144+CK144</f>
        <v>272</v>
      </c>
      <c r="CD144" s="820">
        <v>280</v>
      </c>
      <c r="CE144" s="818">
        <v>276</v>
      </c>
      <c r="CF144" s="821">
        <f>CG144+CH144</f>
        <v>242</v>
      </c>
      <c r="CG144" s="822">
        <v>151</v>
      </c>
      <c r="CH144" s="823">
        <v>91</v>
      </c>
      <c r="CI144" s="821">
        <f>CJ144+CK144</f>
        <v>323</v>
      </c>
      <c r="CJ144" s="823">
        <v>142</v>
      </c>
      <c r="CK144" s="824">
        <v>181</v>
      </c>
      <c r="CL144" s="825">
        <f>CV144+CY144</f>
        <v>242</v>
      </c>
      <c r="CM144" s="826">
        <f>IFERROR(IF(CL144=0,"-",CL144/CO144-1),"-")</f>
        <v>-0.11355311355311359</v>
      </c>
      <c r="CN144" s="2008">
        <f>CL144-CO144</f>
        <v>-31</v>
      </c>
      <c r="CO144" s="827">
        <f>SUM(CW144,CZ144)</f>
        <v>273</v>
      </c>
      <c r="CP144" s="828">
        <f>IFERROR(IF(CO144=0,"-",CO144/CQ144-1),"-")</f>
        <v>-9.9009900990098987E-2</v>
      </c>
      <c r="CQ144" s="829">
        <v>303</v>
      </c>
      <c r="CR144" s="830">
        <f>IFERROR(IF(CQ144=0,"-",CQ144/CS144-1),"-")</f>
        <v>0.24180327868852469</v>
      </c>
      <c r="CS144" s="829">
        <v>244</v>
      </c>
      <c r="CT144" s="830">
        <f>IFERROR(IF(CS144=0,"-",CS144/CU144-1),"-")</f>
        <v>1.2448132780082943E-2</v>
      </c>
      <c r="CU144" s="831">
        <v>241</v>
      </c>
      <c r="CV144" s="832">
        <f>SUM(DS144,DY144,EP144,EV144,FM144,FS144,GJ144,GP144,HG144,HM144,ID144,IJ144)</f>
        <v>104</v>
      </c>
      <c r="CW144" s="833">
        <f>SUM(DT144,DZ144,EQ144,EW144,FN144,FT144,GK144,GQ144,HH144,HN144,IE144,IK144)</f>
        <v>131</v>
      </c>
      <c r="CX144" s="834">
        <v>2746</v>
      </c>
      <c r="CY144" s="835">
        <f>SUM(DV144,EB144,ES144,EY144,FP144,FV144,GM144,GS144,HJ144,HP144,IG144,IM144)</f>
        <v>138</v>
      </c>
      <c r="CZ144" s="836">
        <f>SUM(DW144,EC144,ET144,EZ144,FQ144,FW144,GN144,GT144,HK144,HQ144,IH144,IN144)</f>
        <v>142</v>
      </c>
      <c r="DA144" s="837">
        <v>150</v>
      </c>
      <c r="DB144" s="821">
        <f>DC144+DD144</f>
        <v>157</v>
      </c>
      <c r="DC144" s="821">
        <f>DS144+EP144+FM144+GJ144+HG144+ID144</f>
        <v>75</v>
      </c>
      <c r="DD144" s="838">
        <f>DV144+ES144+FP144+GM144+HJ144+IG144</f>
        <v>82</v>
      </c>
      <c r="DE144" s="821">
        <f>DF144+DG144</f>
        <v>85</v>
      </c>
      <c r="DF144" s="838">
        <f>DY144+EV144+FS144+GP144+HM144+IJ144</f>
        <v>29</v>
      </c>
      <c r="DG144" s="1142">
        <f>EB144+EY144+FV144+GS144+HP144+IM144</f>
        <v>56</v>
      </c>
      <c r="DH144" s="1148">
        <f>DM144+DP144</f>
        <v>21</v>
      </c>
      <c r="DI144" s="833">
        <f>DN144+DQ144</f>
        <v>32</v>
      </c>
      <c r="DJ144" s="841">
        <f>DO144+DR144</f>
        <v>33</v>
      </c>
      <c r="DK144" s="840">
        <f>DS144+DY144</f>
        <v>15</v>
      </c>
      <c r="DL144" s="840">
        <f>DV144+EB144</f>
        <v>6</v>
      </c>
      <c r="DM144" s="840">
        <f>DS144+DV144</f>
        <v>15</v>
      </c>
      <c r="DN144" s="833">
        <f>SUM(DT144,DW144)</f>
        <v>18</v>
      </c>
      <c r="DO144" s="875">
        <v>18</v>
      </c>
      <c r="DP144" s="843">
        <f>DY144+EB144</f>
        <v>6</v>
      </c>
      <c r="DQ144" s="833">
        <f>SUM(DZ144,EC144)</f>
        <v>14</v>
      </c>
      <c r="DR144" s="844">
        <v>15</v>
      </c>
      <c r="DS144" s="845">
        <v>14</v>
      </c>
      <c r="DT144" s="846">
        <v>14</v>
      </c>
      <c r="DU144" s="847">
        <v>14</v>
      </c>
      <c r="DV144" s="848">
        <v>1</v>
      </c>
      <c r="DW144" s="807">
        <v>4</v>
      </c>
      <c r="DX144" s="849">
        <v>4</v>
      </c>
      <c r="DY144" s="848">
        <v>1</v>
      </c>
      <c r="DZ144" s="807">
        <v>5</v>
      </c>
      <c r="EA144" s="850">
        <v>4</v>
      </c>
      <c r="EB144" s="851">
        <v>5</v>
      </c>
      <c r="EC144" s="807">
        <v>9</v>
      </c>
      <c r="ED144" s="852">
        <v>11</v>
      </c>
      <c r="EE144" s="853">
        <f>EJ144+EM144</f>
        <v>1</v>
      </c>
      <c r="EF144" s="854">
        <f>EK144+EN144</f>
        <v>0</v>
      </c>
      <c r="EG144" s="855">
        <f>EL144+EO144</f>
        <v>0</v>
      </c>
      <c r="EH144" s="835">
        <f>EP144+EV144</f>
        <v>1</v>
      </c>
      <c r="EI144" s="853">
        <f>ES144+EY144</f>
        <v>0</v>
      </c>
      <c r="EJ144" s="835">
        <f>EP144+ES144</f>
        <v>1</v>
      </c>
      <c r="EK144" s="855">
        <f>SUM(EQ144,ET144)</f>
        <v>0</v>
      </c>
      <c r="EL144" s="844">
        <v>0</v>
      </c>
      <c r="EM144" s="835">
        <f>EV144+EY144</f>
        <v>0</v>
      </c>
      <c r="EN144" s="854">
        <f>SUM(EW144,EZ144)</f>
        <v>0</v>
      </c>
      <c r="EO144" s="844">
        <v>0</v>
      </c>
      <c r="EP144" s="856">
        <v>1</v>
      </c>
      <c r="EQ144" s="807">
        <v>0</v>
      </c>
      <c r="ER144" s="834">
        <v>0</v>
      </c>
      <c r="ES144" s="857">
        <v>0</v>
      </c>
      <c r="ET144" s="858">
        <v>0</v>
      </c>
      <c r="EU144" s="844">
        <v>0</v>
      </c>
      <c r="EV144" s="856">
        <v>0</v>
      </c>
      <c r="EW144" s="807">
        <v>0</v>
      </c>
      <c r="EX144" s="850">
        <v>0</v>
      </c>
      <c r="EY144" s="851">
        <v>0</v>
      </c>
      <c r="EZ144" s="807">
        <v>0</v>
      </c>
      <c r="FA144" s="852">
        <v>0</v>
      </c>
      <c r="FB144" s="853">
        <f>FG144+FJ144</f>
        <v>76</v>
      </c>
      <c r="FC144" s="854">
        <f>FH144+FK144</f>
        <v>76</v>
      </c>
      <c r="FD144" s="855">
        <f>FI144+FL144</f>
        <v>100</v>
      </c>
      <c r="FE144" s="835">
        <f>FM144+FS144</f>
        <v>35</v>
      </c>
      <c r="FF144" s="835">
        <f>FP144+FV144</f>
        <v>41</v>
      </c>
      <c r="FG144" s="835">
        <f>FM144+FP144</f>
        <v>36</v>
      </c>
      <c r="FH144" s="855">
        <f>SUM(FN144,FQ144)</f>
        <v>33</v>
      </c>
      <c r="FI144" s="859">
        <v>53</v>
      </c>
      <c r="FJ144" s="860">
        <f>FS144+FV144</f>
        <v>40</v>
      </c>
      <c r="FK144" s="854">
        <f>SUM(FT144,FW144)</f>
        <v>43</v>
      </c>
      <c r="FL144" s="861">
        <v>47</v>
      </c>
      <c r="FM144" s="856">
        <v>18</v>
      </c>
      <c r="FN144" s="807">
        <v>17</v>
      </c>
      <c r="FO144" s="834">
        <v>29</v>
      </c>
      <c r="FP144" s="848">
        <v>18</v>
      </c>
      <c r="FQ144" s="807">
        <v>16</v>
      </c>
      <c r="FR144" s="834">
        <v>24</v>
      </c>
      <c r="FS144" s="848">
        <v>17</v>
      </c>
      <c r="FT144" s="807">
        <v>18</v>
      </c>
      <c r="FU144" s="850">
        <v>21</v>
      </c>
      <c r="FV144" s="851">
        <v>23</v>
      </c>
      <c r="FW144" s="807">
        <v>25</v>
      </c>
      <c r="FX144" s="852">
        <v>26</v>
      </c>
      <c r="FY144" s="853">
        <f>GD144+GG144</f>
        <v>13</v>
      </c>
      <c r="FZ144" s="854">
        <f>GE144+GH144</f>
        <v>7</v>
      </c>
      <c r="GA144" s="855">
        <f>GF144+GI144</f>
        <v>10</v>
      </c>
      <c r="GB144" s="835">
        <f>GJ144+GP144</f>
        <v>6</v>
      </c>
      <c r="GC144" s="835">
        <f>GM144+GS144</f>
        <v>7</v>
      </c>
      <c r="GD144" s="835">
        <f>GJ144+GM144</f>
        <v>10</v>
      </c>
      <c r="GE144" s="855">
        <f>SUM(GK144,GN144)</f>
        <v>6</v>
      </c>
      <c r="GF144" s="844">
        <v>8</v>
      </c>
      <c r="GG144" s="862">
        <f>GP144+GS144</f>
        <v>3</v>
      </c>
      <c r="GH144" s="854">
        <f>SUM(GQ144,GT144)</f>
        <v>1</v>
      </c>
      <c r="GI144" s="861">
        <v>2</v>
      </c>
      <c r="GJ144" s="856">
        <v>5</v>
      </c>
      <c r="GK144" s="807">
        <v>3</v>
      </c>
      <c r="GL144" s="834">
        <v>4</v>
      </c>
      <c r="GM144" s="848">
        <v>5</v>
      </c>
      <c r="GN144" s="807">
        <v>3</v>
      </c>
      <c r="GO144" s="849">
        <v>4</v>
      </c>
      <c r="GP144" s="848">
        <v>1</v>
      </c>
      <c r="GQ144" s="807">
        <v>0</v>
      </c>
      <c r="GR144" s="837">
        <v>0</v>
      </c>
      <c r="GS144" s="856">
        <v>2</v>
      </c>
      <c r="GT144" s="807">
        <v>1</v>
      </c>
      <c r="GU144" s="852">
        <v>2</v>
      </c>
      <c r="GV144" s="853">
        <f>HA144+HD144</f>
        <v>99</v>
      </c>
      <c r="GW144" s="854">
        <f>HB144+HE144</f>
        <v>121</v>
      </c>
      <c r="GX144" s="855">
        <f>HC144+HF144</f>
        <v>118</v>
      </c>
      <c r="GY144" s="835">
        <f>HG144+HM144</f>
        <v>38</v>
      </c>
      <c r="GZ144" s="835">
        <f>HJ144+HP144</f>
        <v>61</v>
      </c>
      <c r="HA144" s="835">
        <f>HG144+HJ144</f>
        <v>70</v>
      </c>
      <c r="HB144" s="855">
        <f>SUM(HH144,HK144)</f>
        <v>93</v>
      </c>
      <c r="HC144" s="859">
        <f t="shared" si="1018"/>
        <v>90</v>
      </c>
      <c r="HD144" s="835">
        <f>HM144+HP144</f>
        <v>29</v>
      </c>
      <c r="HE144" s="855">
        <f>SUM(HN144,HQ144)</f>
        <v>28</v>
      </c>
      <c r="HF144" s="861">
        <f t="shared" si="1127"/>
        <v>28</v>
      </c>
      <c r="HG144" s="856">
        <v>31</v>
      </c>
      <c r="HH144" s="807">
        <v>52</v>
      </c>
      <c r="HI144" s="834">
        <v>63</v>
      </c>
      <c r="HJ144" s="848">
        <v>39</v>
      </c>
      <c r="HK144" s="807">
        <v>41</v>
      </c>
      <c r="HL144" s="834">
        <v>27</v>
      </c>
      <c r="HM144" s="848">
        <v>7</v>
      </c>
      <c r="HN144" s="807">
        <v>6</v>
      </c>
      <c r="HO144" s="850">
        <v>5</v>
      </c>
      <c r="HP144" s="856">
        <v>22</v>
      </c>
      <c r="HQ144" s="807">
        <v>22</v>
      </c>
      <c r="HR144" s="837">
        <v>23</v>
      </c>
      <c r="HS144" s="863">
        <f>HX144+IA144</f>
        <v>32</v>
      </c>
      <c r="HT144" s="854">
        <f>HY144+IB144</f>
        <v>37</v>
      </c>
      <c r="HU144" s="836">
        <f>HZ144+IC144</f>
        <v>42</v>
      </c>
      <c r="HV144" s="835">
        <f>ID144+IJ144</f>
        <v>9</v>
      </c>
      <c r="HW144" s="864">
        <f>IG144+IM144</f>
        <v>23</v>
      </c>
      <c r="HX144" s="835">
        <f>ID144+IG144</f>
        <v>25</v>
      </c>
      <c r="HY144" s="836">
        <f>SUM(IE144,IH144)</f>
        <v>27</v>
      </c>
      <c r="HZ144" s="834">
        <v>31</v>
      </c>
      <c r="IA144" s="835">
        <f>SUM(IJ144,IM144)</f>
        <v>7</v>
      </c>
      <c r="IB144" s="836">
        <f>SUM(IK144,IN144)</f>
        <v>10</v>
      </c>
      <c r="IC144" s="850">
        <v>11</v>
      </c>
      <c r="ID144" s="856">
        <v>6</v>
      </c>
      <c r="IE144" s="807">
        <v>11</v>
      </c>
      <c r="IF144" s="834">
        <v>8</v>
      </c>
      <c r="IG144" s="848">
        <v>19</v>
      </c>
      <c r="IH144" s="807">
        <v>16</v>
      </c>
      <c r="II144" s="834">
        <v>23</v>
      </c>
      <c r="IJ144" s="848">
        <v>3</v>
      </c>
      <c r="IK144" s="807">
        <v>5</v>
      </c>
      <c r="IL144" s="852">
        <v>5</v>
      </c>
      <c r="IM144" s="848">
        <v>4</v>
      </c>
      <c r="IN144" s="807">
        <v>5</v>
      </c>
      <c r="IO144" s="865">
        <v>6</v>
      </c>
      <c r="IP144" s="1945">
        <f>IQ144+IT144+IW144+IZ144+JC144+JF144</f>
        <v>807</v>
      </c>
      <c r="IQ144" s="3236">
        <f>IR144+IS144</f>
        <v>179</v>
      </c>
      <c r="IR144" s="3237">
        <v>89</v>
      </c>
      <c r="IS144" s="3238">
        <v>90</v>
      </c>
      <c r="IT144" s="3236">
        <f>IU144+IV144</f>
        <v>72</v>
      </c>
      <c r="IU144" s="3237">
        <v>42</v>
      </c>
      <c r="IV144" s="3238">
        <v>30</v>
      </c>
      <c r="IW144" s="3236">
        <f>IX144+IY144</f>
        <v>80</v>
      </c>
      <c r="IX144" s="3237">
        <v>38</v>
      </c>
      <c r="IY144" s="3238">
        <v>42</v>
      </c>
      <c r="IZ144" s="3236">
        <f>JA144+JB144</f>
        <v>109</v>
      </c>
      <c r="JA144" s="3237">
        <v>48</v>
      </c>
      <c r="JB144" s="3238">
        <v>61</v>
      </c>
      <c r="JC144" s="3236">
        <f>JD144+JE144</f>
        <v>130</v>
      </c>
      <c r="JD144" s="3237">
        <v>54</v>
      </c>
      <c r="JE144" s="3238">
        <v>76</v>
      </c>
      <c r="JF144" s="3236">
        <f>JG144+JH144</f>
        <v>237</v>
      </c>
      <c r="JG144" s="3237">
        <v>126</v>
      </c>
      <c r="JH144" s="3239">
        <v>111</v>
      </c>
      <c r="JI144" s="87"/>
      <c r="JJ144" s="1121">
        <v>102</v>
      </c>
      <c r="JK144" s="1051">
        <v>99</v>
      </c>
      <c r="JL144" s="1052">
        <v>94</v>
      </c>
      <c r="JM144" s="1053">
        <f>KE144/$KE$6</f>
        <v>1.458299913960305E-4</v>
      </c>
      <c r="JN144" s="1054">
        <f>KI144/$KI$6</f>
        <v>1.5679633723756213E-4</v>
      </c>
      <c r="JO144" s="1055">
        <f>KL144/$KL$6</f>
        <v>1.9740738303612555E-4</v>
      </c>
      <c r="JP144" s="1056">
        <f>KO144/$KO$6</f>
        <v>1.7657917970944698E-4</v>
      </c>
      <c r="JQ144" s="1057">
        <f>KR144/$KR$6</f>
        <v>1.7442266099211611E-4</v>
      </c>
      <c r="JR144" s="1056">
        <f>KU144/$KU$6</f>
        <v>1.240474924685451E-4</v>
      </c>
      <c r="JS144" s="1058">
        <f>KE144/$KE$10</f>
        <v>1.015228426395939E-2</v>
      </c>
      <c r="JT144" s="1059">
        <f>KI144/$KI$10</f>
        <v>1.1848341232227487E-2</v>
      </c>
      <c r="JU144" s="1060">
        <f>KL144/$KL$10</f>
        <v>1.6925246826516221E-2</v>
      </c>
      <c r="JV144" s="1061">
        <f>KO144/$KO$10</f>
        <v>1.7915309446254073E-2</v>
      </c>
      <c r="JW144" s="1060">
        <f>KR144/$KR$10</f>
        <v>1.7182130584192441E-2</v>
      </c>
      <c r="JX144" s="1062">
        <f>KU144/$KU$10</f>
        <v>1.2589928057553957E-2</v>
      </c>
      <c r="JY144" s="1058" t="s">
        <v>368</v>
      </c>
      <c r="JZ144" s="1059" t="s">
        <v>368</v>
      </c>
      <c r="KA144" s="1057" t="s">
        <v>368</v>
      </c>
      <c r="KB144" s="1056" t="s">
        <v>368</v>
      </c>
      <c r="KC144" s="1057" t="s">
        <v>368</v>
      </c>
      <c r="KD144" s="1063" t="s">
        <v>368</v>
      </c>
      <c r="KE144" s="1064">
        <f t="shared" si="1345"/>
        <v>10</v>
      </c>
      <c r="KF144" s="1065"/>
      <c r="KG144" s="1112">
        <f t="shared" si="988"/>
        <v>0</v>
      </c>
      <c r="KH144" s="3305">
        <f t="shared" si="989"/>
        <v>0</v>
      </c>
      <c r="KI144" s="1067">
        <f t="shared" si="1346"/>
        <v>10</v>
      </c>
      <c r="KJ144" s="1068"/>
      <c r="KK144" s="1113">
        <f>IFERROR(IF(KI144=0,"-",KI144/KL144-1),"-")</f>
        <v>-0.16666666666666663</v>
      </c>
      <c r="KL144" s="1070">
        <v>12</v>
      </c>
      <c r="KM144" s="1071" t="s">
        <v>353</v>
      </c>
      <c r="KN144" s="1072">
        <f>IFERROR(IF(KL144=0,"-",KL144/KO144-1),"-")</f>
        <v>9.0909090909090828E-2</v>
      </c>
      <c r="KO144" s="1073">
        <v>11</v>
      </c>
      <c r="KP144" s="1071"/>
      <c r="KQ144" s="1074">
        <f>IFERROR(IF(KO144=0,"-",KO144/KR144-1),"-")</f>
        <v>0.10000000000000009</v>
      </c>
      <c r="KR144" s="1073">
        <v>10</v>
      </c>
      <c r="KS144" s="1071"/>
      <c r="KT144" s="1074">
        <f>IFERROR(IF(KR144=0,"-",KR144/KU144-1),"-")</f>
        <v>0.4285714285714286</v>
      </c>
      <c r="KU144" s="1073">
        <v>7</v>
      </c>
      <c r="KV144" s="1075"/>
      <c r="KW144" s="2779">
        <f t="shared" si="1347"/>
        <v>1</v>
      </c>
      <c r="KX144" s="2786">
        <f t="shared" si="1023"/>
        <v>0</v>
      </c>
      <c r="KY144" s="2787">
        <f t="shared" si="1024"/>
        <v>0</v>
      </c>
      <c r="KZ144" s="2703">
        <f t="shared" si="1348"/>
        <v>1</v>
      </c>
      <c r="LA144" s="2786">
        <f t="shared" si="1025"/>
        <v>-0.5</v>
      </c>
      <c r="LB144" s="2787">
        <f t="shared" si="1026"/>
        <v>-1</v>
      </c>
      <c r="LC144" s="2952">
        <f t="shared" si="1039"/>
        <v>2</v>
      </c>
      <c r="LD144" s="1077">
        <v>0</v>
      </c>
      <c r="LE144" s="1078">
        <v>0</v>
      </c>
      <c r="LF144" s="2718">
        <v>0</v>
      </c>
      <c r="LG144" s="1077">
        <v>1</v>
      </c>
      <c r="LH144" s="2703">
        <v>1</v>
      </c>
      <c r="LI144" s="1079">
        <v>2</v>
      </c>
      <c r="LJ144" s="1077"/>
      <c r="LK144" s="2703"/>
      <c r="LL144" s="2704"/>
      <c r="LM144" s="2779">
        <f>LT144+LW144+LZ144+MC144+MF144+MI144</f>
        <v>9</v>
      </c>
      <c r="LN144" s="2786">
        <f t="shared" si="1027"/>
        <v>0</v>
      </c>
      <c r="LO144" s="2787">
        <f t="shared" si="1028"/>
        <v>0</v>
      </c>
      <c r="LP144" s="2782">
        <f t="shared" si="1041"/>
        <v>9</v>
      </c>
      <c r="LQ144" s="2786">
        <f t="shared" si="1029"/>
        <v>-9.9999999999999978E-2</v>
      </c>
      <c r="LR144" s="2787">
        <f t="shared" si="1042"/>
        <v>-1</v>
      </c>
      <c r="LS144" s="2783">
        <f t="shared" si="1349"/>
        <v>10</v>
      </c>
      <c r="LT144" s="2837">
        <v>3</v>
      </c>
      <c r="LU144" s="1081">
        <v>3</v>
      </c>
      <c r="LV144" s="1084">
        <v>4</v>
      </c>
      <c r="LW144" s="1080">
        <v>0</v>
      </c>
      <c r="LX144" s="1081">
        <v>0</v>
      </c>
      <c r="LY144" s="1082">
        <v>0</v>
      </c>
      <c r="LZ144" s="1080"/>
      <c r="MA144" s="1081"/>
      <c r="MB144" s="1082"/>
      <c r="MC144" s="1080">
        <v>1</v>
      </c>
      <c r="MD144" s="1085">
        <v>1</v>
      </c>
      <c r="ME144" s="1082">
        <v>1</v>
      </c>
      <c r="MF144" s="1080"/>
      <c r="MG144" s="1081"/>
      <c r="MH144" s="1082"/>
      <c r="MI144" s="1080">
        <v>5</v>
      </c>
      <c r="MJ144" s="1085">
        <v>5</v>
      </c>
      <c r="MK144" s="1122"/>
      <c r="ML144" s="2863">
        <v>5</v>
      </c>
      <c r="MM144" s="2871" t="s">
        <v>353</v>
      </c>
      <c r="MN144" s="1088">
        <v>0</v>
      </c>
      <c r="MO144" s="2786" t="str">
        <f t="shared" si="1030"/>
        <v>-</v>
      </c>
      <c r="MP144" s="2787">
        <f t="shared" si="1031"/>
        <v>0</v>
      </c>
      <c r="MQ144" s="1085"/>
      <c r="MR144" s="3185"/>
      <c r="MS144" s="2786" t="str">
        <f t="shared" si="990"/>
        <v>-</v>
      </c>
      <c r="MT144" s="2787">
        <f t="shared" si="991"/>
        <v>0</v>
      </c>
      <c r="MU144" s="3147"/>
      <c r="MV144" s="3164"/>
      <c r="MW144" s="1089">
        <f t="shared" si="1350"/>
        <v>10</v>
      </c>
      <c r="MX144" s="1120">
        <v>0</v>
      </c>
      <c r="MY144" s="1090">
        <v>0</v>
      </c>
      <c r="MZ144" s="1091">
        <v>0</v>
      </c>
      <c r="NA144" s="1090">
        <v>0</v>
      </c>
      <c r="NB144" s="1091">
        <v>1</v>
      </c>
      <c r="NC144" s="1090">
        <v>0</v>
      </c>
      <c r="ND144" s="1091">
        <v>0</v>
      </c>
      <c r="NE144" s="1090">
        <v>0</v>
      </c>
      <c r="NF144" s="1091">
        <v>6</v>
      </c>
      <c r="NG144" s="1090">
        <v>0</v>
      </c>
      <c r="NH144" s="1090">
        <v>0</v>
      </c>
      <c r="NI144" s="1090">
        <v>0</v>
      </c>
      <c r="NJ144" s="1090">
        <v>1</v>
      </c>
      <c r="NK144" s="1090">
        <v>2</v>
      </c>
      <c r="NL144" s="1090">
        <v>0</v>
      </c>
      <c r="NM144" s="1090">
        <v>0</v>
      </c>
      <c r="NN144" s="1090">
        <v>0</v>
      </c>
      <c r="NO144" s="1090">
        <v>0</v>
      </c>
      <c r="NP144" s="1090">
        <v>0</v>
      </c>
      <c r="NQ144" s="1090">
        <v>0</v>
      </c>
      <c r="NR144" s="1134">
        <v>0</v>
      </c>
    </row>
    <row r="145" spans="1:382" s="88" customFormat="1" ht="20.100000000000001" customHeight="1">
      <c r="A145" s="566" t="s">
        <v>185</v>
      </c>
      <c r="B145" s="567"/>
      <c r="C145" s="567"/>
      <c r="D145" s="568" t="s">
        <v>790</v>
      </c>
      <c r="E145" s="569">
        <v>203</v>
      </c>
      <c r="F145" s="570">
        <v>187</v>
      </c>
      <c r="G145" s="571">
        <v>179</v>
      </c>
      <c r="H145" s="572">
        <f t="shared" si="969"/>
        <v>0</v>
      </c>
      <c r="I145" s="573">
        <f t="shared" si="970"/>
        <v>4.7684784500537643E-6</v>
      </c>
      <c r="J145" s="574">
        <f t="shared" si="971"/>
        <v>7.2024373047839388E-6</v>
      </c>
      <c r="K145" s="575">
        <f t="shared" si="1262"/>
        <v>9.301877203382162E-6</v>
      </c>
      <c r="L145" s="576">
        <f t="shared" si="1263"/>
        <v>1.3993879426985622E-5</v>
      </c>
      <c r="M145" s="577">
        <f t="shared" si="1264"/>
        <v>1.14860572518106E-5</v>
      </c>
      <c r="N145" s="578">
        <f t="shared" si="1351"/>
        <v>0</v>
      </c>
      <c r="O145" s="579">
        <f t="shared" si="1358"/>
        <v>5.2854122621564484E-4</v>
      </c>
      <c r="P145" s="580">
        <f t="shared" si="1359"/>
        <v>8.0993520518358531E-4</v>
      </c>
      <c r="Q145" s="581">
        <f t="shared" si="1360"/>
        <v>1.0819317399429528E-3</v>
      </c>
      <c r="R145" s="580">
        <f t="shared" si="1361"/>
        <v>1.6353229762878169E-3</v>
      </c>
      <c r="S145" s="582">
        <f t="shared" si="1362"/>
        <v>1.3618269432222922E-3</v>
      </c>
      <c r="T145" s="578" t="s">
        <v>368</v>
      </c>
      <c r="U145" s="579" t="s">
        <v>368</v>
      </c>
      <c r="V145" s="574" t="s">
        <v>368</v>
      </c>
      <c r="W145" s="583" t="s">
        <v>368</v>
      </c>
      <c r="X145" s="574" t="s">
        <v>368</v>
      </c>
      <c r="Y145" s="584" t="s">
        <v>368</v>
      </c>
      <c r="Z145" s="2043">
        <f t="shared" si="1032"/>
        <v>0</v>
      </c>
      <c r="AA145" s="2190" t="str">
        <f t="shared" si="1061"/>
        <v>-</v>
      </c>
      <c r="AB145" s="2191">
        <f t="shared" si="972"/>
        <v>-6</v>
      </c>
      <c r="AC145" s="2032">
        <f t="shared" si="1261"/>
        <v>6</v>
      </c>
      <c r="AD145" s="585">
        <f t="shared" si="1062"/>
        <v>-0.33333333333333337</v>
      </c>
      <c r="AE145" s="2025">
        <f t="shared" si="973"/>
        <v>-3</v>
      </c>
      <c r="AF145" s="586" t="s">
        <v>18</v>
      </c>
      <c r="AG145" s="585">
        <f t="shared" si="974"/>
        <v>-0.18181818181818177</v>
      </c>
      <c r="AH145" s="2052">
        <v>11</v>
      </c>
      <c r="AI145" s="585">
        <f t="shared" si="975"/>
        <v>-0.3125</v>
      </c>
      <c r="AJ145" s="587">
        <v>16</v>
      </c>
      <c r="AK145" s="588">
        <f t="shared" si="992"/>
        <v>0.23076923076923084</v>
      </c>
      <c r="AL145" s="2052">
        <v>13</v>
      </c>
      <c r="AM145" s="589">
        <f t="shared" si="993"/>
        <v>8.3333333333333259E-2</v>
      </c>
      <c r="AN145" s="2067">
        <v>12</v>
      </c>
      <c r="AO145" s="585">
        <f t="shared" si="976"/>
        <v>0</v>
      </c>
      <c r="AP145" s="2052">
        <v>12</v>
      </c>
      <c r="AQ145" s="589">
        <f t="shared" si="977"/>
        <v>-0.1428571428571429</v>
      </c>
      <c r="AR145" s="2067">
        <v>14</v>
      </c>
      <c r="AS145" s="585">
        <f t="shared" si="978"/>
        <v>7.6923076923076872E-2</v>
      </c>
      <c r="AT145" s="2052">
        <v>13</v>
      </c>
      <c r="AU145" s="589">
        <f t="shared" si="979"/>
        <v>-0.23529411764705888</v>
      </c>
      <c r="AV145" s="2067">
        <v>17</v>
      </c>
      <c r="AW145" s="585">
        <f t="shared" si="980"/>
        <v>0.54545454545454541</v>
      </c>
      <c r="AX145" s="2052">
        <v>11</v>
      </c>
      <c r="AY145" s="589">
        <f t="shared" si="994"/>
        <v>10</v>
      </c>
      <c r="AZ145" s="2081">
        <v>1</v>
      </c>
      <c r="BA145" s="2092">
        <f t="shared" si="1033"/>
        <v>0</v>
      </c>
      <c r="BB145" s="2102">
        <f t="shared" si="1280"/>
        <v>5</v>
      </c>
      <c r="BC145" s="2111">
        <v>4</v>
      </c>
      <c r="BD145" s="590">
        <f t="shared" si="1281"/>
        <v>0</v>
      </c>
      <c r="BE145" s="591">
        <f t="shared" si="1282"/>
        <v>1</v>
      </c>
      <c r="BF145" s="2135">
        <v>5</v>
      </c>
      <c r="BG145" s="2145">
        <f t="shared" si="1283"/>
        <v>0</v>
      </c>
      <c r="BH145" s="593">
        <f t="shared" si="1284"/>
        <v>0</v>
      </c>
      <c r="BI145" s="593">
        <f t="shared" si="1285"/>
        <v>0</v>
      </c>
      <c r="BJ145" s="592">
        <f t="shared" si="1286"/>
        <v>0</v>
      </c>
      <c r="BK145" s="593">
        <f t="shared" si="1287"/>
        <v>0</v>
      </c>
      <c r="BL145" s="594">
        <f t="shared" si="1288"/>
        <v>0</v>
      </c>
      <c r="BM145" s="2125">
        <f t="shared" si="1034"/>
        <v>0</v>
      </c>
      <c r="BN145" s="3271" t="s">
        <v>367</v>
      </c>
      <c r="BO145" s="595" t="s">
        <v>367</v>
      </c>
      <c r="BP145" s="596">
        <f t="shared" si="1059"/>
        <v>0</v>
      </c>
      <c r="BQ145" s="2162" t="str">
        <f t="shared" si="981"/>
        <v>-</v>
      </c>
      <c r="BR145" s="2163">
        <f t="shared" si="1035"/>
        <v>0</v>
      </c>
      <c r="BS145" s="597">
        <f t="shared" si="995"/>
        <v>0</v>
      </c>
      <c r="BT145" s="598" t="str">
        <f t="shared" si="996"/>
        <v>-</v>
      </c>
      <c r="BU145" s="599">
        <v>0</v>
      </c>
      <c r="BV145" s="598" t="str">
        <f t="shared" si="997"/>
        <v>-</v>
      </c>
      <c r="BW145" s="599">
        <v>0</v>
      </c>
      <c r="BX145" s="598" t="str">
        <f t="shared" si="998"/>
        <v>-</v>
      </c>
      <c r="BY145" s="600">
        <v>0</v>
      </c>
      <c r="BZ145" s="601">
        <f t="shared" si="1036"/>
        <v>0</v>
      </c>
      <c r="CA145" s="602">
        <v>0</v>
      </c>
      <c r="CB145" s="603">
        <v>0</v>
      </c>
      <c r="CC145" s="604">
        <f t="shared" si="1037"/>
        <v>0</v>
      </c>
      <c r="CD145" s="605">
        <v>0</v>
      </c>
      <c r="CE145" s="603">
        <v>0</v>
      </c>
      <c r="CF145" s="606">
        <f t="shared" si="1260"/>
        <v>0</v>
      </c>
      <c r="CG145" s="607">
        <v>0</v>
      </c>
      <c r="CH145" s="608">
        <v>0</v>
      </c>
      <c r="CI145" s="606">
        <f t="shared" si="1060"/>
        <v>0</v>
      </c>
      <c r="CJ145" s="608">
        <v>0</v>
      </c>
      <c r="CK145" s="609">
        <v>0</v>
      </c>
      <c r="CL145" s="610">
        <f t="shared" si="1363"/>
        <v>0</v>
      </c>
      <c r="CM145" s="611" t="str">
        <f t="shared" si="999"/>
        <v>-</v>
      </c>
      <c r="CN145" s="2006">
        <f t="shared" si="1000"/>
        <v>-6</v>
      </c>
      <c r="CO145" s="612">
        <f t="shared" si="1001"/>
        <v>6</v>
      </c>
      <c r="CP145" s="613">
        <f t="shared" si="1002"/>
        <v>-0.33333333333333337</v>
      </c>
      <c r="CQ145" s="614">
        <v>9</v>
      </c>
      <c r="CR145" s="615">
        <f t="shared" si="1003"/>
        <v>-0.18181818181818177</v>
      </c>
      <c r="CS145" s="614">
        <v>11</v>
      </c>
      <c r="CT145" s="615">
        <f t="shared" si="1003"/>
        <v>-0.3125</v>
      </c>
      <c r="CU145" s="616">
        <v>16</v>
      </c>
      <c r="CV145" s="617">
        <f t="shared" si="1289"/>
        <v>0</v>
      </c>
      <c r="CW145" s="618">
        <f t="shared" si="1290"/>
        <v>5</v>
      </c>
      <c r="CX145" s="619">
        <v>2745</v>
      </c>
      <c r="CY145" s="620">
        <f t="shared" si="1291"/>
        <v>0</v>
      </c>
      <c r="CZ145" s="621">
        <f t="shared" si="1292"/>
        <v>1</v>
      </c>
      <c r="DA145" s="622">
        <v>5</v>
      </c>
      <c r="DB145" s="606">
        <f t="shared" si="1293"/>
        <v>0</v>
      </c>
      <c r="DC145" s="623">
        <f t="shared" si="1294"/>
        <v>0</v>
      </c>
      <c r="DD145" s="624">
        <f t="shared" si="1295"/>
        <v>0</v>
      </c>
      <c r="DE145" s="606">
        <f t="shared" si="1296"/>
        <v>0</v>
      </c>
      <c r="DF145" s="624">
        <f t="shared" si="1297"/>
        <v>0</v>
      </c>
      <c r="DG145" s="1140">
        <f t="shared" si="1298"/>
        <v>0</v>
      </c>
      <c r="DH145" s="1146">
        <f t="shared" si="1299"/>
        <v>0</v>
      </c>
      <c r="DI145" s="625">
        <f t="shared" si="1004"/>
        <v>0</v>
      </c>
      <c r="DJ145" s="626">
        <f t="shared" si="1005"/>
        <v>0</v>
      </c>
      <c r="DK145" s="627">
        <f t="shared" si="1300"/>
        <v>0</v>
      </c>
      <c r="DL145" s="627">
        <f t="shared" si="1301"/>
        <v>0</v>
      </c>
      <c r="DM145" s="628">
        <f t="shared" si="1302"/>
        <v>0</v>
      </c>
      <c r="DN145" s="625">
        <f t="shared" si="1303"/>
        <v>0</v>
      </c>
      <c r="DO145" s="629">
        <v>0</v>
      </c>
      <c r="DP145" s="630">
        <f t="shared" si="1304"/>
        <v>0</v>
      </c>
      <c r="DQ145" s="625">
        <f t="shared" si="1305"/>
        <v>0</v>
      </c>
      <c r="DR145" s="631">
        <v>0</v>
      </c>
      <c r="DS145" s="632">
        <v>0</v>
      </c>
      <c r="DT145" s="633">
        <v>0</v>
      </c>
      <c r="DU145" s="634">
        <v>0</v>
      </c>
      <c r="DV145" s="635">
        <v>0</v>
      </c>
      <c r="DW145" s="636">
        <v>0</v>
      </c>
      <c r="DX145" s="637">
        <v>0</v>
      </c>
      <c r="DY145" s="635">
        <v>0</v>
      </c>
      <c r="DZ145" s="636">
        <v>0</v>
      </c>
      <c r="EA145" s="638">
        <v>0</v>
      </c>
      <c r="EB145" s="639">
        <v>0</v>
      </c>
      <c r="EC145" s="636">
        <v>0</v>
      </c>
      <c r="ED145" s="640">
        <v>0</v>
      </c>
      <c r="EE145" s="641">
        <f t="shared" si="1006"/>
        <v>0</v>
      </c>
      <c r="EF145" s="642">
        <f t="shared" si="1007"/>
        <v>0</v>
      </c>
      <c r="EG145" s="643">
        <f t="shared" si="1008"/>
        <v>0</v>
      </c>
      <c r="EH145" s="620">
        <f t="shared" si="1306"/>
        <v>0</v>
      </c>
      <c r="EI145" s="644">
        <f t="shared" si="1307"/>
        <v>0</v>
      </c>
      <c r="EJ145" s="645">
        <f t="shared" si="1308"/>
        <v>0</v>
      </c>
      <c r="EK145" s="643">
        <f t="shared" si="1309"/>
        <v>0</v>
      </c>
      <c r="EL145" s="646">
        <v>0</v>
      </c>
      <c r="EM145" s="645">
        <f t="shared" si="1310"/>
        <v>0</v>
      </c>
      <c r="EN145" s="642">
        <f t="shared" si="1311"/>
        <v>0</v>
      </c>
      <c r="EO145" s="646">
        <v>0</v>
      </c>
      <c r="EP145" s="647">
        <v>0</v>
      </c>
      <c r="EQ145" s="648">
        <v>0</v>
      </c>
      <c r="ER145" s="649">
        <v>0</v>
      </c>
      <c r="ES145" s="650">
        <v>0</v>
      </c>
      <c r="ET145" s="651">
        <v>0</v>
      </c>
      <c r="EU145" s="646">
        <v>0</v>
      </c>
      <c r="EV145" s="647">
        <v>0</v>
      </c>
      <c r="EW145" s="648">
        <v>0</v>
      </c>
      <c r="EX145" s="652">
        <v>0</v>
      </c>
      <c r="EY145" s="653">
        <v>0</v>
      </c>
      <c r="EZ145" s="648">
        <v>0</v>
      </c>
      <c r="FA145" s="654">
        <v>0</v>
      </c>
      <c r="FB145" s="641">
        <f t="shared" si="1009"/>
        <v>0</v>
      </c>
      <c r="FC145" s="655">
        <f t="shared" si="1010"/>
        <v>0</v>
      </c>
      <c r="FD145" s="656">
        <f t="shared" si="1011"/>
        <v>0</v>
      </c>
      <c r="FE145" s="657">
        <f t="shared" si="1312"/>
        <v>0</v>
      </c>
      <c r="FF145" s="657">
        <f t="shared" si="1313"/>
        <v>0</v>
      </c>
      <c r="FG145" s="645">
        <f t="shared" si="1314"/>
        <v>0</v>
      </c>
      <c r="FH145" s="656">
        <f t="shared" si="1315"/>
        <v>0</v>
      </c>
      <c r="FI145" s="658">
        <v>0</v>
      </c>
      <c r="FJ145" s="659">
        <f t="shared" si="1316"/>
        <v>0</v>
      </c>
      <c r="FK145" s="655">
        <f t="shared" si="1317"/>
        <v>0</v>
      </c>
      <c r="FL145" s="660">
        <v>0</v>
      </c>
      <c r="FM145" s="661">
        <v>0</v>
      </c>
      <c r="FN145" s="662">
        <v>0</v>
      </c>
      <c r="FO145" s="619">
        <v>0</v>
      </c>
      <c r="FP145" s="663">
        <v>0</v>
      </c>
      <c r="FQ145" s="662">
        <v>0</v>
      </c>
      <c r="FR145" s="619">
        <v>0</v>
      </c>
      <c r="FS145" s="663">
        <v>0</v>
      </c>
      <c r="FT145" s="662">
        <v>0</v>
      </c>
      <c r="FU145" s="664">
        <v>0</v>
      </c>
      <c r="FV145" s="665">
        <v>0</v>
      </c>
      <c r="FW145" s="662">
        <v>0</v>
      </c>
      <c r="FX145" s="666">
        <v>0</v>
      </c>
      <c r="FY145" s="641">
        <f t="shared" si="1012"/>
        <v>0</v>
      </c>
      <c r="FZ145" s="667">
        <f t="shared" si="1013"/>
        <v>0</v>
      </c>
      <c r="GA145" s="668">
        <f t="shared" si="1014"/>
        <v>0</v>
      </c>
      <c r="GB145" s="620">
        <f t="shared" si="1318"/>
        <v>0</v>
      </c>
      <c r="GC145" s="620">
        <f t="shared" si="1319"/>
        <v>0</v>
      </c>
      <c r="GD145" s="645">
        <f t="shared" si="1320"/>
        <v>0</v>
      </c>
      <c r="GE145" s="668">
        <f t="shared" si="1321"/>
        <v>0</v>
      </c>
      <c r="GF145" s="669">
        <v>0</v>
      </c>
      <c r="GG145" s="670">
        <f t="shared" si="1322"/>
        <v>0</v>
      </c>
      <c r="GH145" s="667">
        <f t="shared" si="1323"/>
        <v>0</v>
      </c>
      <c r="GI145" s="671">
        <v>0</v>
      </c>
      <c r="GJ145" s="672">
        <v>0</v>
      </c>
      <c r="GK145" s="673">
        <v>0</v>
      </c>
      <c r="GL145" s="674">
        <v>0</v>
      </c>
      <c r="GM145" s="675">
        <v>0</v>
      </c>
      <c r="GN145" s="673">
        <v>0</v>
      </c>
      <c r="GO145" s="676">
        <v>0</v>
      </c>
      <c r="GP145" s="675">
        <v>0</v>
      </c>
      <c r="GQ145" s="673">
        <v>0</v>
      </c>
      <c r="GR145" s="677">
        <v>0</v>
      </c>
      <c r="GS145" s="672">
        <v>0</v>
      </c>
      <c r="GT145" s="673">
        <v>0</v>
      </c>
      <c r="GU145" s="678">
        <v>0</v>
      </c>
      <c r="GV145" s="641">
        <f t="shared" si="1015"/>
        <v>0</v>
      </c>
      <c r="GW145" s="679">
        <f t="shared" si="1016"/>
        <v>6</v>
      </c>
      <c r="GX145" s="680">
        <f t="shared" si="1017"/>
        <v>9</v>
      </c>
      <c r="GY145" s="620">
        <f t="shared" si="1324"/>
        <v>0</v>
      </c>
      <c r="GZ145" s="620">
        <f t="shared" si="1325"/>
        <v>0</v>
      </c>
      <c r="HA145" s="645">
        <f t="shared" si="1326"/>
        <v>0</v>
      </c>
      <c r="HB145" s="680">
        <f t="shared" si="1327"/>
        <v>6</v>
      </c>
      <c r="HC145" s="681">
        <f t="shared" si="1018"/>
        <v>7</v>
      </c>
      <c r="HD145" s="645">
        <f t="shared" si="1328"/>
        <v>0</v>
      </c>
      <c r="HE145" s="680">
        <f t="shared" si="1329"/>
        <v>0</v>
      </c>
      <c r="HF145" s="682">
        <f t="shared" si="1127"/>
        <v>2</v>
      </c>
      <c r="HG145" s="683">
        <v>0</v>
      </c>
      <c r="HH145" s="591">
        <v>5</v>
      </c>
      <c r="HI145" s="684">
        <v>4</v>
      </c>
      <c r="HJ145" s="685">
        <v>0</v>
      </c>
      <c r="HK145" s="591">
        <v>1</v>
      </c>
      <c r="HL145" s="684">
        <v>3</v>
      </c>
      <c r="HM145" s="685">
        <v>0</v>
      </c>
      <c r="HN145" s="591">
        <v>0</v>
      </c>
      <c r="HO145" s="686">
        <v>0</v>
      </c>
      <c r="HP145" s="683">
        <v>0</v>
      </c>
      <c r="HQ145" s="591">
        <v>0</v>
      </c>
      <c r="HR145" s="687">
        <v>2</v>
      </c>
      <c r="HS145" s="688">
        <f t="shared" si="1330"/>
        <v>0</v>
      </c>
      <c r="HT145" s="689">
        <f t="shared" si="1331"/>
        <v>0</v>
      </c>
      <c r="HU145" s="690">
        <f t="shared" si="1332"/>
        <v>0</v>
      </c>
      <c r="HV145" s="620">
        <f t="shared" si="1333"/>
        <v>0</v>
      </c>
      <c r="HW145" s="691">
        <f t="shared" si="1334"/>
        <v>0</v>
      </c>
      <c r="HX145" s="645">
        <f t="shared" si="1335"/>
        <v>0</v>
      </c>
      <c r="HY145" s="690">
        <f t="shared" si="1336"/>
        <v>0</v>
      </c>
      <c r="HZ145" s="692">
        <v>0</v>
      </c>
      <c r="IA145" s="645">
        <f t="shared" si="1337"/>
        <v>0</v>
      </c>
      <c r="IB145" s="690">
        <f t="shared" si="1337"/>
        <v>0</v>
      </c>
      <c r="IC145" s="693">
        <v>0</v>
      </c>
      <c r="ID145" s="694">
        <v>0</v>
      </c>
      <c r="IE145" s="695">
        <v>0</v>
      </c>
      <c r="IF145" s="692">
        <v>0</v>
      </c>
      <c r="IG145" s="696">
        <v>0</v>
      </c>
      <c r="IH145" s="695">
        <v>0</v>
      </c>
      <c r="II145" s="692">
        <v>0</v>
      </c>
      <c r="IJ145" s="696">
        <v>0</v>
      </c>
      <c r="IK145" s="695">
        <v>0</v>
      </c>
      <c r="IL145" s="697">
        <v>0</v>
      </c>
      <c r="IM145" s="696">
        <v>0</v>
      </c>
      <c r="IN145" s="695">
        <v>0</v>
      </c>
      <c r="IO145" s="698">
        <v>0</v>
      </c>
      <c r="IP145" s="1943">
        <f t="shared" ref="IP145:IP165" si="1364">IQ145+IT145+IW145+IZ145+JC145+JF145</f>
        <v>0</v>
      </c>
      <c r="IQ145" s="3216">
        <f t="shared" ref="IQ145:IQ165" si="1365">IR145+IS145</f>
        <v>0</v>
      </c>
      <c r="IR145" s="3230">
        <v>0</v>
      </c>
      <c r="IS145" s="3231">
        <v>0</v>
      </c>
      <c r="IT145" s="3216">
        <f t="shared" ref="IT145:IT165" si="1366">IU145+IV145</f>
        <v>0</v>
      </c>
      <c r="IU145" s="3230">
        <v>0</v>
      </c>
      <c r="IV145" s="3231">
        <v>0</v>
      </c>
      <c r="IW145" s="3216">
        <f t="shared" ref="IW145:IW165" si="1367">IX145+IY145</f>
        <v>0</v>
      </c>
      <c r="IX145" s="3230">
        <v>0</v>
      </c>
      <c r="IY145" s="3231">
        <v>0</v>
      </c>
      <c r="IZ145" s="3216">
        <f t="shared" ref="IZ145:IZ165" si="1368">JA145+JB145</f>
        <v>0</v>
      </c>
      <c r="JA145" s="3230">
        <v>0</v>
      </c>
      <c r="JB145" s="3231">
        <v>0</v>
      </c>
      <c r="JC145" s="3216">
        <f t="shared" ref="JC145:JC165" si="1369">JD145+JE145</f>
        <v>0</v>
      </c>
      <c r="JD145" s="3230">
        <v>0</v>
      </c>
      <c r="JE145" s="3231">
        <v>0</v>
      </c>
      <c r="JF145" s="3216">
        <f t="shared" ref="JF145:JF165" si="1370">JG145+JH145</f>
        <v>0</v>
      </c>
      <c r="JG145" s="3230">
        <v>0</v>
      </c>
      <c r="JH145" s="3232">
        <v>0</v>
      </c>
      <c r="JI145" s="87"/>
      <c r="JJ145" s="970">
        <v>165</v>
      </c>
      <c r="JK145" s="971">
        <v>194</v>
      </c>
      <c r="JL145" s="972">
        <v>181</v>
      </c>
      <c r="JM145" s="973">
        <f t="shared" si="982"/>
        <v>0</v>
      </c>
      <c r="JN145" s="974">
        <f t="shared" si="983"/>
        <v>0</v>
      </c>
      <c r="JO145" s="975">
        <f t="shared" si="984"/>
        <v>0</v>
      </c>
      <c r="JP145" s="976">
        <f t="shared" si="985"/>
        <v>0</v>
      </c>
      <c r="JQ145" s="977">
        <f t="shared" si="986"/>
        <v>1.7442266099211608E-5</v>
      </c>
      <c r="JR145" s="976">
        <f t="shared" si="987"/>
        <v>0</v>
      </c>
      <c r="JS145" s="978">
        <f t="shared" si="1352"/>
        <v>0</v>
      </c>
      <c r="JT145" s="979">
        <f t="shared" si="1353"/>
        <v>0</v>
      </c>
      <c r="JU145" s="980">
        <f t="shared" si="1354"/>
        <v>0</v>
      </c>
      <c r="JV145" s="981">
        <f t="shared" si="1355"/>
        <v>0</v>
      </c>
      <c r="JW145" s="980">
        <f t="shared" si="1356"/>
        <v>1.718213058419244E-3</v>
      </c>
      <c r="JX145" s="982">
        <f t="shared" si="1357"/>
        <v>0</v>
      </c>
      <c r="JY145" s="978" t="s">
        <v>368</v>
      </c>
      <c r="JZ145" s="979" t="s">
        <v>368</v>
      </c>
      <c r="KA145" s="977" t="s">
        <v>368</v>
      </c>
      <c r="KB145" s="976" t="s">
        <v>368</v>
      </c>
      <c r="KC145" s="977" t="s">
        <v>368</v>
      </c>
      <c r="KD145" s="983" t="s">
        <v>368</v>
      </c>
      <c r="KE145" s="984">
        <f t="shared" si="1345"/>
        <v>0</v>
      </c>
      <c r="KF145" s="985"/>
      <c r="KG145" s="986" t="str">
        <f t="shared" si="988"/>
        <v>-</v>
      </c>
      <c r="KH145" s="3300">
        <f t="shared" si="989"/>
        <v>0</v>
      </c>
      <c r="KI145" s="987">
        <f t="shared" si="1346"/>
        <v>0</v>
      </c>
      <c r="KJ145" s="988"/>
      <c r="KK145" s="989" t="str">
        <f t="shared" si="1019"/>
        <v>-</v>
      </c>
      <c r="KL145" s="990" t="s">
        <v>11</v>
      </c>
      <c r="KM145" s="991"/>
      <c r="KN145" s="992" t="str">
        <f t="shared" si="1020"/>
        <v>-</v>
      </c>
      <c r="KO145" s="993">
        <v>0</v>
      </c>
      <c r="KP145" s="991"/>
      <c r="KQ145" s="994" t="str">
        <f t="shared" si="1021"/>
        <v>-</v>
      </c>
      <c r="KR145" s="993">
        <v>1</v>
      </c>
      <c r="KS145" s="991"/>
      <c r="KT145" s="994" t="str">
        <f t="shared" si="1022"/>
        <v>-</v>
      </c>
      <c r="KU145" s="993">
        <v>0</v>
      </c>
      <c r="KV145" s="995"/>
      <c r="KW145" s="2769">
        <f t="shared" si="1347"/>
        <v>0</v>
      </c>
      <c r="KX145" s="2770" t="str">
        <f t="shared" si="1023"/>
        <v>-</v>
      </c>
      <c r="KY145" s="2771">
        <f t="shared" si="1024"/>
        <v>0</v>
      </c>
      <c r="KZ145" s="2964">
        <f t="shared" si="1348"/>
        <v>0</v>
      </c>
      <c r="LA145" s="2770" t="str">
        <f t="shared" si="1025"/>
        <v>-</v>
      </c>
      <c r="LB145" s="2771">
        <f t="shared" si="1026"/>
        <v>0</v>
      </c>
      <c r="LC145" s="2950">
        <f t="shared" si="1039"/>
        <v>0</v>
      </c>
      <c r="LD145" s="996">
        <v>0</v>
      </c>
      <c r="LE145" s="997">
        <v>0</v>
      </c>
      <c r="LF145" s="2716">
        <v>0</v>
      </c>
      <c r="LG145" s="996">
        <v>0</v>
      </c>
      <c r="LH145" s="2699">
        <v>0</v>
      </c>
      <c r="LI145" s="998">
        <v>0</v>
      </c>
      <c r="LJ145" s="996"/>
      <c r="LK145" s="2699"/>
      <c r="LL145" s="2700"/>
      <c r="LM145" s="2769">
        <f t="shared" si="1040"/>
        <v>0</v>
      </c>
      <c r="LN145" s="2770" t="str">
        <f t="shared" si="1027"/>
        <v>-</v>
      </c>
      <c r="LO145" s="2771">
        <f t="shared" si="1028"/>
        <v>0</v>
      </c>
      <c r="LP145" s="2772">
        <f t="shared" si="1041"/>
        <v>0</v>
      </c>
      <c r="LQ145" s="2770" t="str">
        <f t="shared" si="1029"/>
        <v>-</v>
      </c>
      <c r="LR145" s="2771">
        <f t="shared" si="1042"/>
        <v>0</v>
      </c>
      <c r="LS145" s="2773">
        <f t="shared" si="1349"/>
        <v>0</v>
      </c>
      <c r="LT145" s="2835">
        <v>0</v>
      </c>
      <c r="LU145" s="1000">
        <v>0</v>
      </c>
      <c r="LV145" s="1001">
        <v>0</v>
      </c>
      <c r="LW145" s="999">
        <v>0</v>
      </c>
      <c r="LX145" s="1000">
        <v>0</v>
      </c>
      <c r="LY145" s="1002">
        <v>0</v>
      </c>
      <c r="LZ145" s="999"/>
      <c r="MA145" s="1000"/>
      <c r="MB145" s="1002"/>
      <c r="MC145" s="999">
        <v>0</v>
      </c>
      <c r="MD145" s="1003">
        <v>0</v>
      </c>
      <c r="ME145" s="1002">
        <v>0</v>
      </c>
      <c r="MF145" s="999"/>
      <c r="MG145" s="1000"/>
      <c r="MH145" s="1002"/>
      <c r="MI145" s="999">
        <v>0</v>
      </c>
      <c r="MJ145" s="1003">
        <v>0</v>
      </c>
      <c r="MK145" s="1004"/>
      <c r="ML145" s="2861">
        <v>0</v>
      </c>
      <c r="MM145" s="2869"/>
      <c r="MN145" s="1005">
        <v>0</v>
      </c>
      <c r="MO145" s="2770" t="str">
        <f t="shared" si="1030"/>
        <v>-</v>
      </c>
      <c r="MP145" s="2771">
        <f t="shared" si="1031"/>
        <v>0</v>
      </c>
      <c r="MQ145" s="1006"/>
      <c r="MR145" s="3183"/>
      <c r="MS145" s="2770" t="str">
        <f t="shared" si="990"/>
        <v>-</v>
      </c>
      <c r="MT145" s="2771">
        <f t="shared" si="991"/>
        <v>0</v>
      </c>
      <c r="MU145" s="3145"/>
      <c r="MV145" s="3162"/>
      <c r="MW145" s="1007">
        <f t="shared" si="1350"/>
        <v>0</v>
      </c>
      <c r="MX145" s="1130">
        <v>0</v>
      </c>
      <c r="MY145" s="1008">
        <v>0</v>
      </c>
      <c r="MZ145" s="1009">
        <v>0</v>
      </c>
      <c r="NA145" s="1008">
        <v>0</v>
      </c>
      <c r="NB145" s="1009">
        <v>0</v>
      </c>
      <c r="NC145" s="1008">
        <v>0</v>
      </c>
      <c r="ND145" s="1009">
        <v>0</v>
      </c>
      <c r="NE145" s="1008">
        <v>0</v>
      </c>
      <c r="NF145" s="1009">
        <v>0</v>
      </c>
      <c r="NG145" s="1008">
        <v>0</v>
      </c>
      <c r="NH145" s="1008">
        <v>0</v>
      </c>
      <c r="NI145" s="1008">
        <v>0</v>
      </c>
      <c r="NJ145" s="1008">
        <v>0</v>
      </c>
      <c r="NK145" s="1008">
        <v>0</v>
      </c>
      <c r="NL145" s="1008">
        <v>0</v>
      </c>
      <c r="NM145" s="1008">
        <v>0</v>
      </c>
      <c r="NN145" s="1008">
        <v>0</v>
      </c>
      <c r="NO145" s="1008">
        <v>0</v>
      </c>
      <c r="NP145" s="1008">
        <v>0</v>
      </c>
      <c r="NQ145" s="1008">
        <v>0</v>
      </c>
      <c r="NR145" s="1131">
        <v>0</v>
      </c>
    </row>
    <row r="146" spans="1:382" s="91" customFormat="1" ht="20.100000000000001" customHeight="1">
      <c r="A146" s="782" t="s">
        <v>427</v>
      </c>
      <c r="B146" s="783"/>
      <c r="C146" s="783"/>
      <c r="D146" s="784" t="s">
        <v>569</v>
      </c>
      <c r="E146" s="785">
        <v>142</v>
      </c>
      <c r="F146" s="786">
        <v>134</v>
      </c>
      <c r="G146" s="867">
        <v>138</v>
      </c>
      <c r="H146" s="788">
        <f t="shared" si="969"/>
        <v>3.4103900633634974E-5</v>
      </c>
      <c r="I146" s="789">
        <f t="shared" si="970"/>
        <v>4.5300545275510762E-5</v>
      </c>
      <c r="J146" s="790">
        <f t="shared" si="971"/>
        <v>3.9213269770490335E-5</v>
      </c>
      <c r="K146" s="791">
        <f t="shared" si="1262"/>
        <v>3.3825008012298773E-5</v>
      </c>
      <c r="L146" s="792">
        <f t="shared" si="1263"/>
        <v>3.4110081103277452E-5</v>
      </c>
      <c r="M146" s="793">
        <f t="shared" si="1264"/>
        <v>3.710880035200348E-5</v>
      </c>
      <c r="N146" s="794">
        <f t="shared" si="1351"/>
        <v>3.6288659793814433E-3</v>
      </c>
      <c r="O146" s="795">
        <f t="shared" si="1358"/>
        <v>5.0211416490486254E-3</v>
      </c>
      <c r="P146" s="796">
        <f t="shared" si="1359"/>
        <v>4.4096472282217419E-3</v>
      </c>
      <c r="Q146" s="797">
        <f t="shared" si="1360"/>
        <v>3.9342972361561916E-3</v>
      </c>
      <c r="R146" s="796">
        <f t="shared" si="1361"/>
        <v>3.9860997547015537E-3</v>
      </c>
      <c r="S146" s="798">
        <f t="shared" si="1362"/>
        <v>4.3997485857950975E-3</v>
      </c>
      <c r="T146" s="794" t="s">
        <v>368</v>
      </c>
      <c r="U146" s="795" t="s">
        <v>368</v>
      </c>
      <c r="V146" s="790" t="s">
        <v>368</v>
      </c>
      <c r="W146" s="799" t="s">
        <v>368</v>
      </c>
      <c r="X146" s="790" t="s">
        <v>368</v>
      </c>
      <c r="Y146" s="800" t="s">
        <v>368</v>
      </c>
      <c r="Z146" s="2045">
        <f t="shared" si="1032"/>
        <v>44</v>
      </c>
      <c r="AA146" s="2194">
        <f t="shared" si="1061"/>
        <v>-0.22807017543859653</v>
      </c>
      <c r="AB146" s="2195">
        <f t="shared" si="972"/>
        <v>-13</v>
      </c>
      <c r="AC146" s="2034">
        <f t="shared" si="1261"/>
        <v>57</v>
      </c>
      <c r="AD146" s="801">
        <f t="shared" si="1062"/>
        <v>0.16326530612244894</v>
      </c>
      <c r="AE146" s="2018">
        <f t="shared" si="973"/>
        <v>8</v>
      </c>
      <c r="AF146" s="802" t="s">
        <v>188</v>
      </c>
      <c r="AG146" s="801">
        <f t="shared" si="974"/>
        <v>0.22500000000000009</v>
      </c>
      <c r="AH146" s="2054">
        <v>40</v>
      </c>
      <c r="AI146" s="801">
        <f t="shared" si="975"/>
        <v>2.564102564102555E-2</v>
      </c>
      <c r="AJ146" s="803">
        <v>39</v>
      </c>
      <c r="AK146" s="804">
        <f t="shared" si="992"/>
        <v>-7.1428571428571397E-2</v>
      </c>
      <c r="AL146" s="2054">
        <v>42</v>
      </c>
      <c r="AM146" s="805">
        <f t="shared" si="993"/>
        <v>0.23529411764705888</v>
      </c>
      <c r="AN146" s="2069">
        <v>34</v>
      </c>
      <c r="AO146" s="801">
        <f t="shared" si="976"/>
        <v>6.25E-2</v>
      </c>
      <c r="AP146" s="2054">
        <v>32</v>
      </c>
      <c r="AQ146" s="805">
        <f t="shared" si="977"/>
        <v>-0.11111111111111116</v>
      </c>
      <c r="AR146" s="2069">
        <v>36</v>
      </c>
      <c r="AS146" s="801">
        <f t="shared" si="978"/>
        <v>-0.18181818181818177</v>
      </c>
      <c r="AT146" s="2054">
        <v>44</v>
      </c>
      <c r="AU146" s="805">
        <f t="shared" si="979"/>
        <v>0</v>
      </c>
      <c r="AV146" s="2069">
        <v>44</v>
      </c>
      <c r="AW146" s="801">
        <f t="shared" si="980"/>
        <v>0</v>
      </c>
      <c r="AX146" s="2054">
        <v>44</v>
      </c>
      <c r="AY146" s="805">
        <f t="shared" si="994"/>
        <v>7.3170731707317138E-2</v>
      </c>
      <c r="AZ146" s="2083">
        <v>41</v>
      </c>
      <c r="BA146" s="2094">
        <f t="shared" si="1033"/>
        <v>25</v>
      </c>
      <c r="BB146" s="2104">
        <f t="shared" si="1280"/>
        <v>24</v>
      </c>
      <c r="BC146" s="2113">
        <v>22</v>
      </c>
      <c r="BD146" s="806">
        <f t="shared" si="1281"/>
        <v>19</v>
      </c>
      <c r="BE146" s="807">
        <f t="shared" si="1282"/>
        <v>33</v>
      </c>
      <c r="BF146" s="2137">
        <v>27</v>
      </c>
      <c r="BG146" s="2147">
        <f t="shared" si="1283"/>
        <v>31</v>
      </c>
      <c r="BH146" s="806">
        <f t="shared" si="1284"/>
        <v>20</v>
      </c>
      <c r="BI146" s="806">
        <f t="shared" si="1285"/>
        <v>11</v>
      </c>
      <c r="BJ146" s="806">
        <f t="shared" si="1286"/>
        <v>13</v>
      </c>
      <c r="BK146" s="806">
        <f t="shared" si="1287"/>
        <v>5</v>
      </c>
      <c r="BL146" s="808">
        <f t="shared" si="1288"/>
        <v>8</v>
      </c>
      <c r="BM146" s="2127">
        <f t="shared" si="1034"/>
        <v>44</v>
      </c>
      <c r="BN146" s="3276" t="s">
        <v>367</v>
      </c>
      <c r="BO146" s="881" t="s">
        <v>367</v>
      </c>
      <c r="BP146" s="811">
        <f t="shared" si="1059"/>
        <v>7</v>
      </c>
      <c r="BQ146" s="2166">
        <f t="shared" si="981"/>
        <v>0</v>
      </c>
      <c r="BR146" s="2167">
        <f t="shared" si="1035"/>
        <v>0</v>
      </c>
      <c r="BS146" s="813">
        <f t="shared" si="995"/>
        <v>7</v>
      </c>
      <c r="BT146" s="812">
        <f t="shared" si="996"/>
        <v>0</v>
      </c>
      <c r="BU146" s="814">
        <v>7</v>
      </c>
      <c r="BV146" s="812">
        <f t="shared" si="997"/>
        <v>0</v>
      </c>
      <c r="BW146" s="814">
        <v>7</v>
      </c>
      <c r="BX146" s="812">
        <f t="shared" si="998"/>
        <v>-0.125</v>
      </c>
      <c r="BY146" s="815">
        <v>8</v>
      </c>
      <c r="BZ146" s="816">
        <f t="shared" si="1036"/>
        <v>2</v>
      </c>
      <c r="CA146" s="817">
        <v>2</v>
      </c>
      <c r="CB146" s="883">
        <v>2</v>
      </c>
      <c r="CC146" s="819">
        <f t="shared" si="1037"/>
        <v>5</v>
      </c>
      <c r="CD146" s="820">
        <v>5</v>
      </c>
      <c r="CE146" s="883">
        <v>5</v>
      </c>
      <c r="CF146" s="821">
        <f t="shared" si="1260"/>
        <v>7</v>
      </c>
      <c r="CG146" s="822">
        <v>2</v>
      </c>
      <c r="CH146" s="823">
        <v>5</v>
      </c>
      <c r="CI146" s="821">
        <f t="shared" si="1060"/>
        <v>0</v>
      </c>
      <c r="CJ146" s="823">
        <v>0</v>
      </c>
      <c r="CK146" s="824">
        <v>0</v>
      </c>
      <c r="CL146" s="825">
        <f t="shared" si="1363"/>
        <v>37</v>
      </c>
      <c r="CM146" s="826">
        <f t="shared" si="999"/>
        <v>-0.26</v>
      </c>
      <c r="CN146" s="2008">
        <f t="shared" si="1000"/>
        <v>-13</v>
      </c>
      <c r="CO146" s="827">
        <f t="shared" si="1001"/>
        <v>50</v>
      </c>
      <c r="CP146" s="828">
        <f t="shared" si="1002"/>
        <v>0.19047619047619047</v>
      </c>
      <c r="CQ146" s="829">
        <v>42</v>
      </c>
      <c r="CR146" s="830">
        <f t="shared" si="1003"/>
        <v>0.27272727272727271</v>
      </c>
      <c r="CS146" s="829">
        <v>33</v>
      </c>
      <c r="CT146" s="830">
        <f t="shared" si="1003"/>
        <v>6.4516129032258007E-2</v>
      </c>
      <c r="CU146" s="831">
        <v>31</v>
      </c>
      <c r="CV146" s="832">
        <f t="shared" si="1289"/>
        <v>23</v>
      </c>
      <c r="CW146" s="833">
        <f t="shared" si="1290"/>
        <v>22</v>
      </c>
      <c r="CX146" s="884">
        <v>2747</v>
      </c>
      <c r="CY146" s="835">
        <f t="shared" si="1291"/>
        <v>14</v>
      </c>
      <c r="CZ146" s="836">
        <f t="shared" si="1292"/>
        <v>28</v>
      </c>
      <c r="DA146" s="885">
        <v>22</v>
      </c>
      <c r="DB146" s="821">
        <f t="shared" si="1293"/>
        <v>24</v>
      </c>
      <c r="DC146" s="821">
        <f t="shared" si="1294"/>
        <v>18</v>
      </c>
      <c r="DD146" s="838">
        <f t="shared" si="1295"/>
        <v>6</v>
      </c>
      <c r="DE146" s="821">
        <f t="shared" si="1296"/>
        <v>13</v>
      </c>
      <c r="DF146" s="838">
        <f t="shared" si="1297"/>
        <v>5</v>
      </c>
      <c r="DG146" s="1142">
        <f t="shared" si="1298"/>
        <v>8</v>
      </c>
      <c r="DH146" s="1148">
        <f t="shared" si="1299"/>
        <v>10</v>
      </c>
      <c r="DI146" s="833">
        <f t="shared" si="1004"/>
        <v>6</v>
      </c>
      <c r="DJ146" s="841">
        <f t="shared" si="1005"/>
        <v>2</v>
      </c>
      <c r="DK146" s="840">
        <f t="shared" si="1300"/>
        <v>7</v>
      </c>
      <c r="DL146" s="840">
        <f t="shared" si="1301"/>
        <v>3</v>
      </c>
      <c r="DM146" s="840">
        <f t="shared" si="1302"/>
        <v>7</v>
      </c>
      <c r="DN146" s="833">
        <f t="shared" si="1303"/>
        <v>5</v>
      </c>
      <c r="DO146" s="842">
        <v>1</v>
      </c>
      <c r="DP146" s="843">
        <f t="shared" si="1304"/>
        <v>3</v>
      </c>
      <c r="DQ146" s="833">
        <f t="shared" si="1305"/>
        <v>1</v>
      </c>
      <c r="DR146" s="886">
        <v>1</v>
      </c>
      <c r="DS146" s="887">
        <v>7</v>
      </c>
      <c r="DT146" s="888">
        <v>4</v>
      </c>
      <c r="DU146" s="889">
        <v>1</v>
      </c>
      <c r="DV146" s="848">
        <v>0</v>
      </c>
      <c r="DW146" s="807">
        <v>1</v>
      </c>
      <c r="DX146" s="890">
        <v>0</v>
      </c>
      <c r="DY146" s="848">
        <v>0</v>
      </c>
      <c r="DZ146" s="807">
        <v>0</v>
      </c>
      <c r="EA146" s="891">
        <v>0</v>
      </c>
      <c r="EB146" s="851">
        <v>3</v>
      </c>
      <c r="EC146" s="807">
        <v>1</v>
      </c>
      <c r="ED146" s="892">
        <v>1</v>
      </c>
      <c r="EE146" s="853">
        <f t="shared" si="1006"/>
        <v>0</v>
      </c>
      <c r="EF146" s="854">
        <f t="shared" si="1007"/>
        <v>0</v>
      </c>
      <c r="EG146" s="855">
        <f t="shared" si="1008"/>
        <v>0</v>
      </c>
      <c r="EH146" s="835">
        <f t="shared" si="1306"/>
        <v>0</v>
      </c>
      <c r="EI146" s="853">
        <f t="shared" si="1307"/>
        <v>0</v>
      </c>
      <c r="EJ146" s="835">
        <f t="shared" si="1308"/>
        <v>0</v>
      </c>
      <c r="EK146" s="855">
        <f t="shared" si="1309"/>
        <v>0</v>
      </c>
      <c r="EL146" s="886">
        <v>0</v>
      </c>
      <c r="EM146" s="835">
        <f t="shared" si="1310"/>
        <v>0</v>
      </c>
      <c r="EN146" s="854">
        <f t="shared" si="1311"/>
        <v>0</v>
      </c>
      <c r="EO146" s="886">
        <v>0</v>
      </c>
      <c r="EP146" s="856">
        <v>0</v>
      </c>
      <c r="EQ146" s="807">
        <v>0</v>
      </c>
      <c r="ER146" s="884">
        <v>0</v>
      </c>
      <c r="ES146" s="857">
        <v>0</v>
      </c>
      <c r="ET146" s="858">
        <v>0</v>
      </c>
      <c r="EU146" s="886">
        <v>0</v>
      </c>
      <c r="EV146" s="856">
        <v>0</v>
      </c>
      <c r="EW146" s="807">
        <v>0</v>
      </c>
      <c r="EX146" s="891">
        <v>0</v>
      </c>
      <c r="EY146" s="851">
        <v>0</v>
      </c>
      <c r="EZ146" s="807">
        <v>0</v>
      </c>
      <c r="FA146" s="892">
        <v>0</v>
      </c>
      <c r="FB146" s="853">
        <f t="shared" si="1009"/>
        <v>3</v>
      </c>
      <c r="FC146" s="854">
        <f t="shared" si="1010"/>
        <v>3</v>
      </c>
      <c r="FD146" s="855">
        <f t="shared" si="1011"/>
        <v>3</v>
      </c>
      <c r="FE146" s="835">
        <f t="shared" si="1312"/>
        <v>2</v>
      </c>
      <c r="FF146" s="835">
        <f t="shared" si="1313"/>
        <v>1</v>
      </c>
      <c r="FG146" s="835">
        <f t="shared" si="1314"/>
        <v>3</v>
      </c>
      <c r="FH146" s="855">
        <f t="shared" si="1315"/>
        <v>2</v>
      </c>
      <c r="FI146" s="783">
        <v>3</v>
      </c>
      <c r="FJ146" s="860">
        <f t="shared" si="1316"/>
        <v>0</v>
      </c>
      <c r="FK146" s="854">
        <f t="shared" si="1317"/>
        <v>1</v>
      </c>
      <c r="FL146" s="893">
        <v>0</v>
      </c>
      <c r="FM146" s="856">
        <v>2</v>
      </c>
      <c r="FN146" s="807">
        <v>2</v>
      </c>
      <c r="FO146" s="884">
        <v>2</v>
      </c>
      <c r="FP146" s="848">
        <v>1</v>
      </c>
      <c r="FQ146" s="807">
        <v>0</v>
      </c>
      <c r="FR146" s="884">
        <v>1</v>
      </c>
      <c r="FS146" s="848">
        <v>0</v>
      </c>
      <c r="FT146" s="807">
        <v>0</v>
      </c>
      <c r="FU146" s="891">
        <v>0</v>
      </c>
      <c r="FV146" s="851">
        <v>0</v>
      </c>
      <c r="FW146" s="807">
        <v>1</v>
      </c>
      <c r="FX146" s="892">
        <v>0</v>
      </c>
      <c r="FY146" s="853">
        <f t="shared" si="1012"/>
        <v>0</v>
      </c>
      <c r="FZ146" s="854">
        <f t="shared" si="1013"/>
        <v>0</v>
      </c>
      <c r="GA146" s="855">
        <f t="shared" si="1014"/>
        <v>0</v>
      </c>
      <c r="GB146" s="835">
        <f t="shared" si="1318"/>
        <v>0</v>
      </c>
      <c r="GC146" s="835">
        <f t="shared" si="1319"/>
        <v>0</v>
      </c>
      <c r="GD146" s="835">
        <f t="shared" si="1320"/>
        <v>0</v>
      </c>
      <c r="GE146" s="855">
        <f t="shared" si="1321"/>
        <v>0</v>
      </c>
      <c r="GF146" s="886">
        <v>0</v>
      </c>
      <c r="GG146" s="862">
        <f t="shared" si="1322"/>
        <v>0</v>
      </c>
      <c r="GH146" s="854">
        <f t="shared" si="1323"/>
        <v>0</v>
      </c>
      <c r="GI146" s="893">
        <v>0</v>
      </c>
      <c r="GJ146" s="856">
        <v>0</v>
      </c>
      <c r="GK146" s="807">
        <v>0</v>
      </c>
      <c r="GL146" s="884">
        <v>0</v>
      </c>
      <c r="GM146" s="848">
        <v>0</v>
      </c>
      <c r="GN146" s="807">
        <v>0</v>
      </c>
      <c r="GO146" s="890">
        <v>0</v>
      </c>
      <c r="GP146" s="848">
        <v>0</v>
      </c>
      <c r="GQ146" s="807">
        <v>0</v>
      </c>
      <c r="GR146" s="885">
        <v>0</v>
      </c>
      <c r="GS146" s="856">
        <v>0</v>
      </c>
      <c r="GT146" s="807">
        <v>0</v>
      </c>
      <c r="GU146" s="892">
        <v>0</v>
      </c>
      <c r="GV146" s="853">
        <f t="shared" si="1015"/>
        <v>20</v>
      </c>
      <c r="GW146" s="854">
        <f t="shared" si="1016"/>
        <v>32</v>
      </c>
      <c r="GX146" s="855">
        <f t="shared" si="1017"/>
        <v>23</v>
      </c>
      <c r="GY146" s="835">
        <f t="shared" si="1324"/>
        <v>13</v>
      </c>
      <c r="GZ146" s="835">
        <f t="shared" si="1325"/>
        <v>7</v>
      </c>
      <c r="HA146" s="835">
        <f t="shared" si="1326"/>
        <v>13</v>
      </c>
      <c r="HB146" s="855">
        <f t="shared" si="1327"/>
        <v>16</v>
      </c>
      <c r="HC146" s="783">
        <f t="shared" si="1018"/>
        <v>13</v>
      </c>
      <c r="HD146" s="835">
        <f t="shared" si="1328"/>
        <v>7</v>
      </c>
      <c r="HE146" s="855">
        <f t="shared" si="1329"/>
        <v>16</v>
      </c>
      <c r="HF146" s="893">
        <f t="shared" si="1127"/>
        <v>10</v>
      </c>
      <c r="HG146" s="856">
        <v>9</v>
      </c>
      <c r="HH146" s="807">
        <v>10</v>
      </c>
      <c r="HI146" s="884">
        <v>10</v>
      </c>
      <c r="HJ146" s="848">
        <v>4</v>
      </c>
      <c r="HK146" s="807">
        <v>6</v>
      </c>
      <c r="HL146" s="884">
        <v>3</v>
      </c>
      <c r="HM146" s="848">
        <v>4</v>
      </c>
      <c r="HN146" s="807">
        <v>5</v>
      </c>
      <c r="HO146" s="891">
        <v>1</v>
      </c>
      <c r="HP146" s="856">
        <v>3</v>
      </c>
      <c r="HQ146" s="807">
        <v>11</v>
      </c>
      <c r="HR146" s="885">
        <v>9</v>
      </c>
      <c r="HS146" s="863">
        <f t="shared" si="1330"/>
        <v>4</v>
      </c>
      <c r="HT146" s="854">
        <f t="shared" si="1331"/>
        <v>9</v>
      </c>
      <c r="HU146" s="836">
        <f t="shared" si="1332"/>
        <v>14</v>
      </c>
      <c r="HV146" s="835">
        <f t="shared" si="1333"/>
        <v>1</v>
      </c>
      <c r="HW146" s="864">
        <f t="shared" si="1334"/>
        <v>3</v>
      </c>
      <c r="HX146" s="835">
        <f t="shared" si="1335"/>
        <v>1</v>
      </c>
      <c r="HY146" s="836">
        <f t="shared" si="1336"/>
        <v>5</v>
      </c>
      <c r="HZ146" s="884">
        <v>7</v>
      </c>
      <c r="IA146" s="835">
        <f t="shared" si="1337"/>
        <v>3</v>
      </c>
      <c r="IB146" s="836">
        <f t="shared" si="1337"/>
        <v>4</v>
      </c>
      <c r="IC146" s="891">
        <v>7</v>
      </c>
      <c r="ID146" s="856">
        <v>0</v>
      </c>
      <c r="IE146" s="807">
        <v>0</v>
      </c>
      <c r="IF146" s="884">
        <v>3</v>
      </c>
      <c r="IG146" s="848">
        <v>1</v>
      </c>
      <c r="IH146" s="807">
        <v>5</v>
      </c>
      <c r="II146" s="884">
        <v>4</v>
      </c>
      <c r="IJ146" s="848">
        <v>1</v>
      </c>
      <c r="IK146" s="807">
        <v>1</v>
      </c>
      <c r="IL146" s="892">
        <v>3</v>
      </c>
      <c r="IM146" s="848">
        <v>2</v>
      </c>
      <c r="IN146" s="807">
        <v>3</v>
      </c>
      <c r="IO146" s="894">
        <v>4</v>
      </c>
      <c r="IP146" s="1945">
        <f t="shared" si="1364"/>
        <v>44</v>
      </c>
      <c r="IQ146" s="3236">
        <f t="shared" si="1365"/>
        <v>5</v>
      </c>
      <c r="IR146" s="3237">
        <v>3</v>
      </c>
      <c r="IS146" s="3238">
        <v>2</v>
      </c>
      <c r="IT146" s="3236">
        <f t="shared" si="1366"/>
        <v>9</v>
      </c>
      <c r="IU146" s="3237">
        <v>4</v>
      </c>
      <c r="IV146" s="3238">
        <v>5</v>
      </c>
      <c r="IW146" s="3236">
        <f t="shared" si="1367"/>
        <v>14</v>
      </c>
      <c r="IX146" s="3237">
        <v>8</v>
      </c>
      <c r="IY146" s="3238">
        <v>6</v>
      </c>
      <c r="IZ146" s="3236">
        <f t="shared" si="1368"/>
        <v>6</v>
      </c>
      <c r="JA146" s="3237">
        <v>3</v>
      </c>
      <c r="JB146" s="3238">
        <v>3</v>
      </c>
      <c r="JC146" s="3236">
        <f t="shared" si="1369"/>
        <v>4</v>
      </c>
      <c r="JD146" s="3237">
        <v>2</v>
      </c>
      <c r="JE146" s="3238">
        <v>2</v>
      </c>
      <c r="JF146" s="3236">
        <f t="shared" si="1370"/>
        <v>6</v>
      </c>
      <c r="JG146" s="3237">
        <v>5</v>
      </c>
      <c r="JH146" s="3239">
        <v>1</v>
      </c>
      <c r="JI146" s="78"/>
      <c r="JJ146" s="1092">
        <v>107</v>
      </c>
      <c r="JK146" s="1093">
        <v>110</v>
      </c>
      <c r="JL146" s="1094">
        <v>114</v>
      </c>
      <c r="JM146" s="1053">
        <f t="shared" si="982"/>
        <v>1.166639931168244E-4</v>
      </c>
      <c r="JN146" s="1054">
        <f t="shared" si="983"/>
        <v>1.0975743606629349E-4</v>
      </c>
      <c r="JO146" s="1055">
        <f t="shared" si="984"/>
        <v>8.2253076265052311E-5</v>
      </c>
      <c r="JP146" s="1056">
        <f t="shared" si="985"/>
        <v>8.0263263504294082E-5</v>
      </c>
      <c r="JQ146" s="1057">
        <f t="shared" si="986"/>
        <v>8.7211330496058054E-5</v>
      </c>
      <c r="JR146" s="1056">
        <f t="shared" si="987"/>
        <v>8.8605351763246498E-5</v>
      </c>
      <c r="JS146" s="1058">
        <f t="shared" si="1352"/>
        <v>8.1218274111675131E-3</v>
      </c>
      <c r="JT146" s="1059">
        <f t="shared" si="1353"/>
        <v>8.2938388625592423E-3</v>
      </c>
      <c r="JU146" s="1060">
        <f t="shared" si="1354"/>
        <v>7.052186177715092E-3</v>
      </c>
      <c r="JV146" s="1061">
        <f t="shared" si="1355"/>
        <v>8.1433224755700327E-3</v>
      </c>
      <c r="JW146" s="1060">
        <f t="shared" si="1356"/>
        <v>8.5910652920962206E-3</v>
      </c>
      <c r="JX146" s="1062">
        <f t="shared" si="1357"/>
        <v>8.9928057553956831E-3</v>
      </c>
      <c r="JY146" s="1058" t="s">
        <v>368</v>
      </c>
      <c r="JZ146" s="1059" t="s">
        <v>368</v>
      </c>
      <c r="KA146" s="1057" t="s">
        <v>368</v>
      </c>
      <c r="KB146" s="1056" t="s">
        <v>368</v>
      </c>
      <c r="KC146" s="1057" t="s">
        <v>368</v>
      </c>
      <c r="KD146" s="1063" t="s">
        <v>368</v>
      </c>
      <c r="KE146" s="1064">
        <f t="shared" si="1345"/>
        <v>8</v>
      </c>
      <c r="KF146" s="1065"/>
      <c r="KG146" s="1112">
        <f t="shared" si="988"/>
        <v>0.14285714285714279</v>
      </c>
      <c r="KH146" s="3305">
        <f t="shared" si="989"/>
        <v>1</v>
      </c>
      <c r="KI146" s="1067">
        <f t="shared" si="1346"/>
        <v>7</v>
      </c>
      <c r="KJ146" s="1068"/>
      <c r="KK146" s="1113">
        <f t="shared" si="1019"/>
        <v>0.39999999999999991</v>
      </c>
      <c r="KL146" s="1070">
        <v>5</v>
      </c>
      <c r="KM146" s="1071" t="s">
        <v>353</v>
      </c>
      <c r="KN146" s="1072">
        <f t="shared" si="1020"/>
        <v>0</v>
      </c>
      <c r="KO146" s="1073">
        <v>5</v>
      </c>
      <c r="KP146" s="1071"/>
      <c r="KQ146" s="1074">
        <f t="shared" si="1021"/>
        <v>0</v>
      </c>
      <c r="KR146" s="1073">
        <v>5</v>
      </c>
      <c r="KS146" s="1071"/>
      <c r="KT146" s="1074">
        <f t="shared" si="1022"/>
        <v>0</v>
      </c>
      <c r="KU146" s="1073">
        <v>5</v>
      </c>
      <c r="KV146" s="1075"/>
      <c r="KW146" s="2779">
        <f t="shared" si="1347"/>
        <v>0</v>
      </c>
      <c r="KX146" s="2786" t="str">
        <f t="shared" si="1023"/>
        <v>-</v>
      </c>
      <c r="KY146" s="2787">
        <f t="shared" si="1024"/>
        <v>0</v>
      </c>
      <c r="KZ146" s="2703">
        <f t="shared" si="1348"/>
        <v>0</v>
      </c>
      <c r="LA146" s="2786" t="str">
        <f t="shared" si="1025"/>
        <v>-</v>
      </c>
      <c r="LB146" s="2787">
        <f t="shared" si="1026"/>
        <v>0</v>
      </c>
      <c r="LC146" s="2952">
        <f t="shared" si="1039"/>
        <v>0</v>
      </c>
      <c r="LD146" s="1077">
        <v>0</v>
      </c>
      <c r="LE146" s="1078">
        <v>0</v>
      </c>
      <c r="LF146" s="2718">
        <v>0</v>
      </c>
      <c r="LG146" s="1077">
        <v>0</v>
      </c>
      <c r="LH146" s="2703">
        <v>0</v>
      </c>
      <c r="LI146" s="1079">
        <v>0</v>
      </c>
      <c r="LJ146" s="1077"/>
      <c r="LK146" s="2703"/>
      <c r="LL146" s="2704"/>
      <c r="LM146" s="2779">
        <f t="shared" si="1040"/>
        <v>7</v>
      </c>
      <c r="LN146" s="2786">
        <f t="shared" si="1027"/>
        <v>0</v>
      </c>
      <c r="LO146" s="2787">
        <f t="shared" si="1028"/>
        <v>0</v>
      </c>
      <c r="LP146" s="2782">
        <f t="shared" si="1041"/>
        <v>7</v>
      </c>
      <c r="LQ146" s="2786">
        <f t="shared" si="1029"/>
        <v>0.39999999999999991</v>
      </c>
      <c r="LR146" s="2787">
        <f t="shared" si="1042"/>
        <v>2</v>
      </c>
      <c r="LS146" s="2783">
        <f t="shared" si="1349"/>
        <v>5</v>
      </c>
      <c r="LT146" s="2837">
        <v>1</v>
      </c>
      <c r="LU146" s="1081">
        <v>3</v>
      </c>
      <c r="LV146" s="1084">
        <v>3</v>
      </c>
      <c r="LW146" s="1080">
        <v>1</v>
      </c>
      <c r="LX146" s="1081">
        <v>1</v>
      </c>
      <c r="LY146" s="1082">
        <v>1</v>
      </c>
      <c r="LZ146" s="1080"/>
      <c r="MA146" s="1081"/>
      <c r="MB146" s="1083"/>
      <c r="MC146" s="1080">
        <v>1</v>
      </c>
      <c r="MD146" s="1085">
        <v>1</v>
      </c>
      <c r="ME146" s="1086">
        <v>0</v>
      </c>
      <c r="MF146" s="1080"/>
      <c r="MG146" s="1081"/>
      <c r="MH146" s="1083"/>
      <c r="MI146" s="1080">
        <v>4</v>
      </c>
      <c r="MJ146" s="1085">
        <v>2</v>
      </c>
      <c r="MK146" s="1087"/>
      <c r="ML146" s="2863">
        <v>1</v>
      </c>
      <c r="MM146" s="2871" t="s">
        <v>353</v>
      </c>
      <c r="MN146" s="1088">
        <v>1</v>
      </c>
      <c r="MO146" s="2786" t="str">
        <f t="shared" si="1030"/>
        <v>-</v>
      </c>
      <c r="MP146" s="2787">
        <f t="shared" si="1031"/>
        <v>1</v>
      </c>
      <c r="MQ146" s="1085"/>
      <c r="MR146" s="3185"/>
      <c r="MS146" s="2786" t="str">
        <f t="shared" si="990"/>
        <v>-</v>
      </c>
      <c r="MT146" s="2787">
        <f t="shared" si="991"/>
        <v>0</v>
      </c>
      <c r="MU146" s="3147"/>
      <c r="MV146" s="3164"/>
      <c r="MW146" s="1089">
        <f t="shared" si="1350"/>
        <v>8</v>
      </c>
      <c r="MX146" s="1120">
        <v>0</v>
      </c>
      <c r="MY146" s="1090">
        <v>0</v>
      </c>
      <c r="MZ146" s="1091">
        <v>0</v>
      </c>
      <c r="NA146" s="1090">
        <v>1</v>
      </c>
      <c r="NB146" s="1091">
        <v>2</v>
      </c>
      <c r="NC146" s="1090">
        <v>0</v>
      </c>
      <c r="ND146" s="1091">
        <v>1</v>
      </c>
      <c r="NE146" s="1090">
        <v>0</v>
      </c>
      <c r="NF146" s="1091">
        <v>2</v>
      </c>
      <c r="NG146" s="1090">
        <v>0</v>
      </c>
      <c r="NH146" s="1090">
        <v>0</v>
      </c>
      <c r="NI146" s="1090">
        <v>0</v>
      </c>
      <c r="NJ146" s="1090">
        <v>0</v>
      </c>
      <c r="NK146" s="1090">
        <v>0</v>
      </c>
      <c r="NL146" s="1090">
        <v>0</v>
      </c>
      <c r="NM146" s="1090">
        <v>0</v>
      </c>
      <c r="NN146" s="1090">
        <v>0</v>
      </c>
      <c r="NO146" s="1090">
        <v>1</v>
      </c>
      <c r="NP146" s="1090">
        <v>0</v>
      </c>
      <c r="NQ146" s="1090">
        <v>1</v>
      </c>
      <c r="NR146" s="1134">
        <v>0</v>
      </c>
    </row>
    <row r="147" spans="1:382" s="88" customFormat="1" ht="20.100000000000001" customHeight="1">
      <c r="A147" s="566" t="s">
        <v>428</v>
      </c>
      <c r="B147" s="567"/>
      <c r="C147" s="567"/>
      <c r="D147" s="568" t="s">
        <v>790</v>
      </c>
      <c r="E147" s="569">
        <v>101</v>
      </c>
      <c r="F147" s="570">
        <v>101</v>
      </c>
      <c r="G147" s="571">
        <v>94</v>
      </c>
      <c r="H147" s="572">
        <f t="shared" si="969"/>
        <v>1.1083767705931365E-4</v>
      </c>
      <c r="I147" s="573">
        <f t="shared" si="970"/>
        <v>1.1523822920963265E-4</v>
      </c>
      <c r="J147" s="574">
        <f t="shared" si="971"/>
        <v>1.2644278823954026E-4</v>
      </c>
      <c r="K147" s="575">
        <f t="shared" si="1262"/>
        <v>1.3445440684888761E-4</v>
      </c>
      <c r="L147" s="576">
        <f t="shared" si="1263"/>
        <v>1.276941497712438E-4</v>
      </c>
      <c r="M147" s="577">
        <f t="shared" si="1264"/>
        <v>1.3164788696305995E-4</v>
      </c>
      <c r="N147" s="578">
        <f t="shared" si="1351"/>
        <v>1.1793814432989691E-2</v>
      </c>
      <c r="O147" s="579">
        <f t="shared" si="1358"/>
        <v>1.2773079633544749E-2</v>
      </c>
      <c r="P147" s="580">
        <f t="shared" si="1359"/>
        <v>1.421886249100072E-2</v>
      </c>
      <c r="Q147" s="581">
        <f t="shared" si="1360"/>
        <v>1.5638831513720863E-2</v>
      </c>
      <c r="R147" s="580">
        <f t="shared" si="1361"/>
        <v>1.4922322158626329E-2</v>
      </c>
      <c r="S147" s="582">
        <f t="shared" si="1362"/>
        <v>1.5608631887701655E-2</v>
      </c>
      <c r="T147" s="578" t="s">
        <v>368</v>
      </c>
      <c r="U147" s="579" t="s">
        <v>368</v>
      </c>
      <c r="V147" s="574" t="s">
        <v>368</v>
      </c>
      <c r="W147" s="583" t="s">
        <v>368</v>
      </c>
      <c r="X147" s="574" t="s">
        <v>368</v>
      </c>
      <c r="Y147" s="584" t="s">
        <v>368</v>
      </c>
      <c r="Z147" s="2043">
        <f t="shared" si="1032"/>
        <v>143</v>
      </c>
      <c r="AA147" s="2190">
        <f t="shared" si="1061"/>
        <v>-1.379310344827589E-2</v>
      </c>
      <c r="AB147" s="2191">
        <f t="shared" si="972"/>
        <v>-2</v>
      </c>
      <c r="AC147" s="2032">
        <f t="shared" si="1261"/>
        <v>145</v>
      </c>
      <c r="AD147" s="585">
        <f t="shared" si="1062"/>
        <v>-8.2278481012658222E-2</v>
      </c>
      <c r="AE147" s="2025">
        <f t="shared" si="973"/>
        <v>-13</v>
      </c>
      <c r="AF147" s="586" t="s">
        <v>189</v>
      </c>
      <c r="AG147" s="585">
        <f t="shared" si="974"/>
        <v>-6.2893081761006275E-3</v>
      </c>
      <c r="AH147" s="2052">
        <v>159</v>
      </c>
      <c r="AI147" s="585">
        <f t="shared" si="975"/>
        <v>8.9041095890410871E-2</v>
      </c>
      <c r="AJ147" s="587">
        <v>146</v>
      </c>
      <c r="AK147" s="588">
        <f t="shared" si="992"/>
        <v>-2.0134228187919434E-2</v>
      </c>
      <c r="AL147" s="2052">
        <v>149</v>
      </c>
      <c r="AM147" s="589">
        <f t="shared" si="993"/>
        <v>-0.28708133971291872</v>
      </c>
      <c r="AN147" s="2067">
        <v>209</v>
      </c>
      <c r="AO147" s="585">
        <f t="shared" si="976"/>
        <v>0.1611111111111112</v>
      </c>
      <c r="AP147" s="2052">
        <v>180</v>
      </c>
      <c r="AQ147" s="589">
        <f t="shared" si="977"/>
        <v>6.5088757396449815E-2</v>
      </c>
      <c r="AR147" s="2067">
        <v>169</v>
      </c>
      <c r="AS147" s="585">
        <f t="shared" si="978"/>
        <v>-6.1111111111111116E-2</v>
      </c>
      <c r="AT147" s="2052">
        <v>180</v>
      </c>
      <c r="AU147" s="589">
        <f t="shared" si="979"/>
        <v>7.7844311377245567E-2</v>
      </c>
      <c r="AV147" s="2067">
        <v>167</v>
      </c>
      <c r="AW147" s="585">
        <f t="shared" si="980"/>
        <v>0.21897810218978098</v>
      </c>
      <c r="AX147" s="2052">
        <v>137</v>
      </c>
      <c r="AY147" s="589">
        <f t="shared" si="994"/>
        <v>1.4814814814814836E-2</v>
      </c>
      <c r="AZ147" s="2081">
        <v>135</v>
      </c>
      <c r="BA147" s="2092">
        <f t="shared" si="1033"/>
        <v>74</v>
      </c>
      <c r="BB147" s="2102">
        <f t="shared" si="1280"/>
        <v>76</v>
      </c>
      <c r="BC147" s="2111">
        <v>90</v>
      </c>
      <c r="BD147" s="590">
        <f t="shared" si="1281"/>
        <v>69</v>
      </c>
      <c r="BE147" s="591">
        <f t="shared" si="1282"/>
        <v>69</v>
      </c>
      <c r="BF147" s="2135">
        <v>68</v>
      </c>
      <c r="BG147" s="2145">
        <f t="shared" si="1283"/>
        <v>107</v>
      </c>
      <c r="BH147" s="593">
        <f t="shared" si="1284"/>
        <v>59</v>
      </c>
      <c r="BI147" s="593">
        <f t="shared" si="1285"/>
        <v>48</v>
      </c>
      <c r="BJ147" s="592">
        <f t="shared" si="1286"/>
        <v>36</v>
      </c>
      <c r="BK147" s="593">
        <f t="shared" si="1287"/>
        <v>15</v>
      </c>
      <c r="BL147" s="594">
        <f t="shared" si="1288"/>
        <v>21</v>
      </c>
      <c r="BM147" s="2125">
        <f t="shared" si="1034"/>
        <v>143</v>
      </c>
      <c r="BN147" s="3271" t="s">
        <v>354</v>
      </c>
      <c r="BO147" s="595" t="s">
        <v>354</v>
      </c>
      <c r="BP147" s="596">
        <f t="shared" si="1059"/>
        <v>0</v>
      </c>
      <c r="BQ147" s="2162" t="str">
        <f t="shared" si="981"/>
        <v>-</v>
      </c>
      <c r="BR147" s="2163">
        <f t="shared" si="1035"/>
        <v>0</v>
      </c>
      <c r="BS147" s="597">
        <f t="shared" si="995"/>
        <v>0</v>
      </c>
      <c r="BT147" s="598" t="str">
        <f t="shared" si="996"/>
        <v>-</v>
      </c>
      <c r="BU147" s="599">
        <v>0</v>
      </c>
      <c r="BV147" s="598" t="str">
        <f t="shared" si="997"/>
        <v>-</v>
      </c>
      <c r="BW147" s="599">
        <v>0</v>
      </c>
      <c r="BX147" s="598" t="str">
        <f t="shared" si="998"/>
        <v>-</v>
      </c>
      <c r="BY147" s="600">
        <v>0</v>
      </c>
      <c r="BZ147" s="601">
        <f t="shared" si="1036"/>
        <v>0</v>
      </c>
      <c r="CA147" s="602">
        <v>0</v>
      </c>
      <c r="CB147" s="603">
        <v>0</v>
      </c>
      <c r="CC147" s="604">
        <f t="shared" si="1037"/>
        <v>0</v>
      </c>
      <c r="CD147" s="605">
        <v>0</v>
      </c>
      <c r="CE147" s="603">
        <v>0</v>
      </c>
      <c r="CF147" s="606">
        <f t="shared" si="1260"/>
        <v>0</v>
      </c>
      <c r="CG147" s="607">
        <v>0</v>
      </c>
      <c r="CH147" s="608">
        <v>0</v>
      </c>
      <c r="CI147" s="606">
        <f t="shared" si="1060"/>
        <v>0</v>
      </c>
      <c r="CJ147" s="608">
        <v>0</v>
      </c>
      <c r="CK147" s="609">
        <v>0</v>
      </c>
      <c r="CL147" s="610">
        <f t="shared" si="1363"/>
        <v>143</v>
      </c>
      <c r="CM147" s="611">
        <f t="shared" si="999"/>
        <v>-1.379310344827589E-2</v>
      </c>
      <c r="CN147" s="2006">
        <f t="shared" si="1000"/>
        <v>-2</v>
      </c>
      <c r="CO147" s="612">
        <f t="shared" si="1001"/>
        <v>145</v>
      </c>
      <c r="CP147" s="613">
        <f t="shared" si="1002"/>
        <v>-8.2278481012658222E-2</v>
      </c>
      <c r="CQ147" s="614">
        <v>158</v>
      </c>
      <c r="CR147" s="615">
        <f t="shared" si="1003"/>
        <v>-6.2893081761006275E-3</v>
      </c>
      <c r="CS147" s="614">
        <v>159</v>
      </c>
      <c r="CT147" s="615">
        <f t="shared" si="1003"/>
        <v>8.9041095890410871E-2</v>
      </c>
      <c r="CU147" s="616">
        <v>146</v>
      </c>
      <c r="CV147" s="617">
        <f t="shared" si="1289"/>
        <v>74</v>
      </c>
      <c r="CW147" s="618">
        <f t="shared" si="1290"/>
        <v>76</v>
      </c>
      <c r="CX147" s="619">
        <v>2748</v>
      </c>
      <c r="CY147" s="620">
        <f t="shared" si="1291"/>
        <v>69</v>
      </c>
      <c r="CZ147" s="621">
        <f t="shared" si="1292"/>
        <v>69</v>
      </c>
      <c r="DA147" s="622">
        <v>68</v>
      </c>
      <c r="DB147" s="606">
        <f t="shared" si="1293"/>
        <v>107</v>
      </c>
      <c r="DC147" s="623">
        <f t="shared" si="1294"/>
        <v>59</v>
      </c>
      <c r="DD147" s="624">
        <f t="shared" si="1295"/>
        <v>48</v>
      </c>
      <c r="DE147" s="606">
        <f t="shared" si="1296"/>
        <v>36</v>
      </c>
      <c r="DF147" s="624">
        <f t="shared" si="1297"/>
        <v>15</v>
      </c>
      <c r="DG147" s="1140">
        <f t="shared" si="1298"/>
        <v>21</v>
      </c>
      <c r="DH147" s="1146">
        <f t="shared" si="1299"/>
        <v>13</v>
      </c>
      <c r="DI147" s="625">
        <f t="shared" si="1004"/>
        <v>16</v>
      </c>
      <c r="DJ147" s="626">
        <f t="shared" si="1005"/>
        <v>33</v>
      </c>
      <c r="DK147" s="627">
        <f t="shared" si="1300"/>
        <v>12</v>
      </c>
      <c r="DL147" s="627">
        <f t="shared" si="1301"/>
        <v>1</v>
      </c>
      <c r="DM147" s="628">
        <f t="shared" si="1302"/>
        <v>10</v>
      </c>
      <c r="DN147" s="625">
        <f t="shared" si="1303"/>
        <v>13</v>
      </c>
      <c r="DO147" s="629">
        <v>27</v>
      </c>
      <c r="DP147" s="630">
        <f t="shared" si="1304"/>
        <v>3</v>
      </c>
      <c r="DQ147" s="625">
        <f t="shared" si="1305"/>
        <v>3</v>
      </c>
      <c r="DR147" s="631">
        <v>6</v>
      </c>
      <c r="DS147" s="632">
        <v>10</v>
      </c>
      <c r="DT147" s="633">
        <v>13</v>
      </c>
      <c r="DU147" s="634">
        <v>27</v>
      </c>
      <c r="DV147" s="635">
        <v>0</v>
      </c>
      <c r="DW147" s="636">
        <v>0</v>
      </c>
      <c r="DX147" s="637">
        <v>0</v>
      </c>
      <c r="DY147" s="635">
        <v>2</v>
      </c>
      <c r="DZ147" s="636">
        <v>2</v>
      </c>
      <c r="EA147" s="638">
        <v>3</v>
      </c>
      <c r="EB147" s="639">
        <v>1</v>
      </c>
      <c r="EC147" s="636">
        <v>1</v>
      </c>
      <c r="ED147" s="640">
        <v>3</v>
      </c>
      <c r="EE147" s="641">
        <f t="shared" si="1006"/>
        <v>0</v>
      </c>
      <c r="EF147" s="642">
        <f t="shared" si="1007"/>
        <v>0</v>
      </c>
      <c r="EG147" s="643">
        <f t="shared" si="1008"/>
        <v>0</v>
      </c>
      <c r="EH147" s="620">
        <f t="shared" si="1306"/>
        <v>0</v>
      </c>
      <c r="EI147" s="644">
        <f t="shared" si="1307"/>
        <v>0</v>
      </c>
      <c r="EJ147" s="645">
        <f t="shared" si="1308"/>
        <v>0</v>
      </c>
      <c r="EK147" s="643">
        <f t="shared" si="1309"/>
        <v>0</v>
      </c>
      <c r="EL147" s="646">
        <v>0</v>
      </c>
      <c r="EM147" s="645">
        <f t="shared" si="1310"/>
        <v>0</v>
      </c>
      <c r="EN147" s="642">
        <f t="shared" si="1311"/>
        <v>0</v>
      </c>
      <c r="EO147" s="646">
        <v>0</v>
      </c>
      <c r="EP147" s="647">
        <v>0</v>
      </c>
      <c r="EQ147" s="648">
        <v>0</v>
      </c>
      <c r="ER147" s="649">
        <v>0</v>
      </c>
      <c r="ES147" s="650">
        <v>0</v>
      </c>
      <c r="ET147" s="651">
        <v>0</v>
      </c>
      <c r="EU147" s="646">
        <v>0</v>
      </c>
      <c r="EV147" s="647">
        <v>0</v>
      </c>
      <c r="EW147" s="648">
        <v>0</v>
      </c>
      <c r="EX147" s="652">
        <v>0</v>
      </c>
      <c r="EY147" s="653">
        <v>0</v>
      </c>
      <c r="EZ147" s="648">
        <v>0</v>
      </c>
      <c r="FA147" s="654">
        <v>0</v>
      </c>
      <c r="FB147" s="641">
        <f t="shared" si="1009"/>
        <v>35</v>
      </c>
      <c r="FC147" s="655">
        <f t="shared" si="1010"/>
        <v>33</v>
      </c>
      <c r="FD147" s="656">
        <f t="shared" si="1011"/>
        <v>15</v>
      </c>
      <c r="FE147" s="657">
        <f t="shared" si="1312"/>
        <v>17</v>
      </c>
      <c r="FF147" s="657">
        <f t="shared" si="1313"/>
        <v>18</v>
      </c>
      <c r="FG147" s="645">
        <f t="shared" si="1314"/>
        <v>23</v>
      </c>
      <c r="FH147" s="656">
        <f t="shared" si="1315"/>
        <v>22</v>
      </c>
      <c r="FI147" s="658">
        <v>9</v>
      </c>
      <c r="FJ147" s="659">
        <f t="shared" si="1316"/>
        <v>12</v>
      </c>
      <c r="FK147" s="655">
        <f t="shared" si="1317"/>
        <v>11</v>
      </c>
      <c r="FL147" s="660">
        <v>6</v>
      </c>
      <c r="FM147" s="661">
        <v>13</v>
      </c>
      <c r="FN147" s="662">
        <v>12</v>
      </c>
      <c r="FO147" s="619">
        <v>5</v>
      </c>
      <c r="FP147" s="663">
        <v>10</v>
      </c>
      <c r="FQ147" s="662">
        <v>10</v>
      </c>
      <c r="FR147" s="619">
        <v>4</v>
      </c>
      <c r="FS147" s="663">
        <v>4</v>
      </c>
      <c r="FT147" s="662">
        <v>4</v>
      </c>
      <c r="FU147" s="664">
        <v>4</v>
      </c>
      <c r="FV147" s="665">
        <v>8</v>
      </c>
      <c r="FW147" s="662">
        <v>7</v>
      </c>
      <c r="FX147" s="666">
        <v>2</v>
      </c>
      <c r="FY147" s="641">
        <f t="shared" si="1012"/>
        <v>0</v>
      </c>
      <c r="FZ147" s="667">
        <f t="shared" si="1013"/>
        <v>0</v>
      </c>
      <c r="GA147" s="668">
        <f t="shared" si="1014"/>
        <v>2</v>
      </c>
      <c r="GB147" s="620">
        <f t="shared" si="1318"/>
        <v>0</v>
      </c>
      <c r="GC147" s="620">
        <f t="shared" si="1319"/>
        <v>0</v>
      </c>
      <c r="GD147" s="645">
        <f t="shared" si="1320"/>
        <v>0</v>
      </c>
      <c r="GE147" s="668">
        <f t="shared" si="1321"/>
        <v>0</v>
      </c>
      <c r="GF147" s="669">
        <v>2</v>
      </c>
      <c r="GG147" s="670">
        <f t="shared" si="1322"/>
        <v>0</v>
      </c>
      <c r="GH147" s="667">
        <f t="shared" si="1323"/>
        <v>0</v>
      </c>
      <c r="GI147" s="671">
        <v>0</v>
      </c>
      <c r="GJ147" s="672">
        <v>0</v>
      </c>
      <c r="GK147" s="673">
        <v>0</v>
      </c>
      <c r="GL147" s="674">
        <v>1</v>
      </c>
      <c r="GM147" s="675">
        <v>0</v>
      </c>
      <c r="GN147" s="673">
        <v>0</v>
      </c>
      <c r="GO147" s="676">
        <v>1</v>
      </c>
      <c r="GP147" s="675">
        <v>0</v>
      </c>
      <c r="GQ147" s="673">
        <v>0</v>
      </c>
      <c r="GR147" s="677">
        <v>0</v>
      </c>
      <c r="GS147" s="672">
        <v>0</v>
      </c>
      <c r="GT147" s="673">
        <v>0</v>
      </c>
      <c r="GU147" s="678">
        <v>0</v>
      </c>
      <c r="GV147" s="641">
        <f t="shared" si="1015"/>
        <v>88</v>
      </c>
      <c r="GW147" s="679">
        <f t="shared" si="1016"/>
        <v>85</v>
      </c>
      <c r="GX147" s="680">
        <f t="shared" si="1017"/>
        <v>87</v>
      </c>
      <c r="GY147" s="620">
        <f t="shared" si="1324"/>
        <v>42</v>
      </c>
      <c r="GZ147" s="620">
        <f t="shared" si="1325"/>
        <v>46</v>
      </c>
      <c r="HA147" s="645">
        <f t="shared" si="1326"/>
        <v>69</v>
      </c>
      <c r="HB147" s="680">
        <f t="shared" si="1327"/>
        <v>67</v>
      </c>
      <c r="HC147" s="681">
        <f t="shared" si="1018"/>
        <v>67</v>
      </c>
      <c r="HD147" s="645">
        <f t="shared" si="1328"/>
        <v>19</v>
      </c>
      <c r="HE147" s="680">
        <f t="shared" si="1329"/>
        <v>18</v>
      </c>
      <c r="HF147" s="682">
        <f t="shared" si="1127"/>
        <v>20</v>
      </c>
      <c r="HG147" s="683">
        <v>34</v>
      </c>
      <c r="HH147" s="591">
        <v>34</v>
      </c>
      <c r="HI147" s="684">
        <v>32</v>
      </c>
      <c r="HJ147" s="685">
        <v>35</v>
      </c>
      <c r="HK147" s="591">
        <v>33</v>
      </c>
      <c r="HL147" s="684">
        <v>35</v>
      </c>
      <c r="HM147" s="685">
        <v>8</v>
      </c>
      <c r="HN147" s="591">
        <v>6</v>
      </c>
      <c r="HO147" s="686">
        <v>9</v>
      </c>
      <c r="HP147" s="683">
        <v>11</v>
      </c>
      <c r="HQ147" s="591">
        <v>12</v>
      </c>
      <c r="HR147" s="687">
        <v>11</v>
      </c>
      <c r="HS147" s="688">
        <f t="shared" si="1330"/>
        <v>7</v>
      </c>
      <c r="HT147" s="689">
        <f t="shared" si="1331"/>
        <v>11</v>
      </c>
      <c r="HU147" s="690">
        <f t="shared" si="1332"/>
        <v>21</v>
      </c>
      <c r="HV147" s="620">
        <f t="shared" si="1333"/>
        <v>3</v>
      </c>
      <c r="HW147" s="691">
        <f t="shared" si="1334"/>
        <v>4</v>
      </c>
      <c r="HX147" s="645">
        <f t="shared" si="1335"/>
        <v>5</v>
      </c>
      <c r="HY147" s="690">
        <f t="shared" si="1336"/>
        <v>8</v>
      </c>
      <c r="HZ147" s="692">
        <v>18</v>
      </c>
      <c r="IA147" s="645">
        <f t="shared" si="1337"/>
        <v>2</v>
      </c>
      <c r="IB147" s="690">
        <f t="shared" si="1337"/>
        <v>3</v>
      </c>
      <c r="IC147" s="693">
        <v>3</v>
      </c>
      <c r="ID147" s="694">
        <v>2</v>
      </c>
      <c r="IE147" s="695">
        <v>3</v>
      </c>
      <c r="IF147" s="692">
        <v>8</v>
      </c>
      <c r="IG147" s="696">
        <v>3</v>
      </c>
      <c r="IH147" s="695">
        <v>5</v>
      </c>
      <c r="II147" s="692">
        <v>10</v>
      </c>
      <c r="IJ147" s="696">
        <v>1</v>
      </c>
      <c r="IK147" s="695">
        <v>2</v>
      </c>
      <c r="IL147" s="697">
        <v>1</v>
      </c>
      <c r="IM147" s="696">
        <v>1</v>
      </c>
      <c r="IN147" s="695">
        <v>1</v>
      </c>
      <c r="IO147" s="698">
        <v>2</v>
      </c>
      <c r="IP147" s="1943">
        <f t="shared" si="1364"/>
        <v>143</v>
      </c>
      <c r="IQ147" s="3216">
        <f t="shared" si="1365"/>
        <v>18</v>
      </c>
      <c r="IR147" s="3230">
        <v>14</v>
      </c>
      <c r="IS147" s="3231">
        <v>4</v>
      </c>
      <c r="IT147" s="3216">
        <f t="shared" si="1366"/>
        <v>18</v>
      </c>
      <c r="IU147" s="3230">
        <v>11</v>
      </c>
      <c r="IV147" s="3231">
        <v>7</v>
      </c>
      <c r="IW147" s="3216">
        <f t="shared" si="1367"/>
        <v>18</v>
      </c>
      <c r="IX147" s="3230">
        <v>7</v>
      </c>
      <c r="IY147" s="3231">
        <v>11</v>
      </c>
      <c r="IZ147" s="3216">
        <f t="shared" si="1368"/>
        <v>37</v>
      </c>
      <c r="JA147" s="3230">
        <v>14</v>
      </c>
      <c r="JB147" s="3231">
        <v>23</v>
      </c>
      <c r="JC147" s="3216">
        <f t="shared" si="1369"/>
        <v>35</v>
      </c>
      <c r="JD147" s="3230">
        <v>16</v>
      </c>
      <c r="JE147" s="3231">
        <v>19</v>
      </c>
      <c r="JF147" s="3216">
        <f t="shared" si="1370"/>
        <v>17</v>
      </c>
      <c r="JG147" s="3230">
        <v>12</v>
      </c>
      <c r="JH147" s="3232">
        <v>5</v>
      </c>
      <c r="JI147" s="87"/>
      <c r="JJ147" s="970">
        <v>124</v>
      </c>
      <c r="JK147" s="971">
        <v>134</v>
      </c>
      <c r="JL147" s="972">
        <v>135</v>
      </c>
      <c r="JM147" s="973">
        <f t="shared" si="982"/>
        <v>5.8331996558412202E-5</v>
      </c>
      <c r="JN147" s="974">
        <f t="shared" si="983"/>
        <v>4.7038901171268636E-5</v>
      </c>
      <c r="JO147" s="975">
        <f t="shared" si="984"/>
        <v>3.2901230506020923E-5</v>
      </c>
      <c r="JP147" s="976">
        <f t="shared" si="985"/>
        <v>3.2105305401717633E-5</v>
      </c>
      <c r="JQ147" s="977">
        <f t="shared" si="986"/>
        <v>3.4884532198423216E-5</v>
      </c>
      <c r="JR147" s="976">
        <f t="shared" si="987"/>
        <v>3.5442140705298599E-5</v>
      </c>
      <c r="JS147" s="978">
        <f t="shared" si="1352"/>
        <v>4.0609137055837565E-3</v>
      </c>
      <c r="JT147" s="979">
        <f t="shared" si="1353"/>
        <v>3.5545023696682463E-3</v>
      </c>
      <c r="JU147" s="980">
        <f t="shared" si="1354"/>
        <v>2.8208744710860366E-3</v>
      </c>
      <c r="JV147" s="981">
        <f t="shared" si="1355"/>
        <v>3.2573289902280132E-3</v>
      </c>
      <c r="JW147" s="980">
        <f t="shared" si="1356"/>
        <v>3.4364261168384879E-3</v>
      </c>
      <c r="JX147" s="982">
        <f t="shared" si="1357"/>
        <v>3.5971223021582736E-3</v>
      </c>
      <c r="JY147" s="978" t="s">
        <v>368</v>
      </c>
      <c r="JZ147" s="979" t="s">
        <v>368</v>
      </c>
      <c r="KA147" s="977" t="s">
        <v>368</v>
      </c>
      <c r="KB147" s="976" t="s">
        <v>368</v>
      </c>
      <c r="KC147" s="977" t="s">
        <v>368</v>
      </c>
      <c r="KD147" s="983" t="s">
        <v>368</v>
      </c>
      <c r="KE147" s="984">
        <f t="shared" si="1345"/>
        <v>4</v>
      </c>
      <c r="KF147" s="985"/>
      <c r="KG147" s="986">
        <f t="shared" si="988"/>
        <v>0.33333333333333326</v>
      </c>
      <c r="KH147" s="3300">
        <f t="shared" si="989"/>
        <v>1</v>
      </c>
      <c r="KI147" s="987">
        <f t="shared" si="1346"/>
        <v>3</v>
      </c>
      <c r="KJ147" s="988" t="s">
        <v>353</v>
      </c>
      <c r="KK147" s="989">
        <f t="shared" si="1019"/>
        <v>0.5</v>
      </c>
      <c r="KL147" s="990">
        <v>2</v>
      </c>
      <c r="KM147" s="991" t="s">
        <v>353</v>
      </c>
      <c r="KN147" s="992">
        <f t="shared" si="1020"/>
        <v>0</v>
      </c>
      <c r="KO147" s="993">
        <v>2</v>
      </c>
      <c r="KP147" s="991"/>
      <c r="KQ147" s="994">
        <f t="shared" si="1021"/>
        <v>0</v>
      </c>
      <c r="KR147" s="993">
        <v>2</v>
      </c>
      <c r="KS147" s="991"/>
      <c r="KT147" s="994">
        <f t="shared" si="1022"/>
        <v>0</v>
      </c>
      <c r="KU147" s="993">
        <v>2</v>
      </c>
      <c r="KV147" s="995"/>
      <c r="KW147" s="2769">
        <f t="shared" si="1347"/>
        <v>0</v>
      </c>
      <c r="KX147" s="2770" t="str">
        <f t="shared" si="1023"/>
        <v>-</v>
      </c>
      <c r="KY147" s="2771">
        <f t="shared" si="1024"/>
        <v>0</v>
      </c>
      <c r="KZ147" s="2964">
        <f t="shared" si="1348"/>
        <v>0</v>
      </c>
      <c r="LA147" s="2770" t="str">
        <f t="shared" si="1025"/>
        <v>-</v>
      </c>
      <c r="LB147" s="2771">
        <f t="shared" si="1026"/>
        <v>0</v>
      </c>
      <c r="LC147" s="2950">
        <f t="shared" si="1039"/>
        <v>0</v>
      </c>
      <c r="LD147" s="996">
        <v>0</v>
      </c>
      <c r="LE147" s="997">
        <v>0</v>
      </c>
      <c r="LF147" s="2716">
        <v>0</v>
      </c>
      <c r="LG147" s="996">
        <v>0</v>
      </c>
      <c r="LH147" s="2699">
        <v>0</v>
      </c>
      <c r="LI147" s="998">
        <v>0</v>
      </c>
      <c r="LJ147" s="996"/>
      <c r="LK147" s="2699"/>
      <c r="LL147" s="2700"/>
      <c r="LM147" s="2769">
        <f t="shared" si="1040"/>
        <v>4</v>
      </c>
      <c r="LN147" s="2770">
        <f t="shared" si="1027"/>
        <v>0.33333333333333326</v>
      </c>
      <c r="LO147" s="2771">
        <f t="shared" si="1028"/>
        <v>1</v>
      </c>
      <c r="LP147" s="2772">
        <f t="shared" si="1041"/>
        <v>3</v>
      </c>
      <c r="LQ147" s="2770">
        <f t="shared" si="1029"/>
        <v>0.5</v>
      </c>
      <c r="LR147" s="2771">
        <f t="shared" si="1042"/>
        <v>1</v>
      </c>
      <c r="LS147" s="2773">
        <f t="shared" si="1349"/>
        <v>2</v>
      </c>
      <c r="LT147" s="2835">
        <v>1</v>
      </c>
      <c r="LU147" s="1000">
        <v>1</v>
      </c>
      <c r="LV147" s="1001">
        <v>1</v>
      </c>
      <c r="LW147" s="999">
        <v>2</v>
      </c>
      <c r="LX147" s="1000">
        <v>1</v>
      </c>
      <c r="LY147" s="1002">
        <v>1</v>
      </c>
      <c r="LZ147" s="999"/>
      <c r="MA147" s="1000"/>
      <c r="MB147" s="1002"/>
      <c r="MC147" s="999">
        <v>0</v>
      </c>
      <c r="MD147" s="1003">
        <v>0</v>
      </c>
      <c r="ME147" s="1002">
        <v>0</v>
      </c>
      <c r="MF147" s="999"/>
      <c r="MG147" s="1000"/>
      <c r="MH147" s="1002"/>
      <c r="MI147" s="999">
        <v>1</v>
      </c>
      <c r="MJ147" s="1003">
        <v>1</v>
      </c>
      <c r="MK147" s="1004" t="s">
        <v>353</v>
      </c>
      <c r="ML147" s="2861">
        <v>0</v>
      </c>
      <c r="MM147" s="2869" t="s">
        <v>353</v>
      </c>
      <c r="MN147" s="1005">
        <v>0</v>
      </c>
      <c r="MO147" s="2770" t="str">
        <f t="shared" si="1030"/>
        <v>-</v>
      </c>
      <c r="MP147" s="2771">
        <f t="shared" si="1031"/>
        <v>0</v>
      </c>
      <c r="MQ147" s="1006"/>
      <c r="MR147" s="3183"/>
      <c r="MS147" s="2770" t="str">
        <f t="shared" si="990"/>
        <v>-</v>
      </c>
      <c r="MT147" s="2771">
        <f t="shared" si="991"/>
        <v>0</v>
      </c>
      <c r="MU147" s="3145"/>
      <c r="MV147" s="3162"/>
      <c r="MW147" s="1007">
        <f t="shared" si="1350"/>
        <v>4</v>
      </c>
      <c r="MX147" s="1130">
        <v>0</v>
      </c>
      <c r="MY147" s="1008">
        <v>0</v>
      </c>
      <c r="MZ147" s="1009">
        <v>0</v>
      </c>
      <c r="NA147" s="1008">
        <v>0</v>
      </c>
      <c r="NB147" s="1009">
        <v>1</v>
      </c>
      <c r="NC147" s="1008">
        <v>0</v>
      </c>
      <c r="ND147" s="1009">
        <v>0</v>
      </c>
      <c r="NE147" s="1008">
        <v>0</v>
      </c>
      <c r="NF147" s="1009">
        <v>3</v>
      </c>
      <c r="NG147" s="1008">
        <v>0</v>
      </c>
      <c r="NH147" s="1008">
        <v>0</v>
      </c>
      <c r="NI147" s="1008">
        <v>0</v>
      </c>
      <c r="NJ147" s="1008">
        <v>0</v>
      </c>
      <c r="NK147" s="1008">
        <v>0</v>
      </c>
      <c r="NL147" s="1008">
        <v>0</v>
      </c>
      <c r="NM147" s="1008">
        <v>0</v>
      </c>
      <c r="NN147" s="1008">
        <v>0</v>
      </c>
      <c r="NO147" s="1008">
        <v>0</v>
      </c>
      <c r="NP147" s="1008">
        <v>0</v>
      </c>
      <c r="NQ147" s="1008">
        <v>0</v>
      </c>
      <c r="NR147" s="1131">
        <v>0</v>
      </c>
    </row>
    <row r="148" spans="1:382" s="91" customFormat="1" ht="20.100000000000001" customHeight="1">
      <c r="A148" s="782" t="s">
        <v>719</v>
      </c>
      <c r="B148" s="783"/>
      <c r="C148" s="783"/>
      <c r="D148" s="784" t="s">
        <v>569</v>
      </c>
      <c r="E148" s="785">
        <v>183</v>
      </c>
      <c r="F148" s="786">
        <v>184</v>
      </c>
      <c r="G148" s="867">
        <v>186</v>
      </c>
      <c r="H148" s="788">
        <f t="shared" ref="H148:H212" si="1371">Z148/$Z$6</f>
        <v>3.8754432538221559E-6</v>
      </c>
      <c r="I148" s="789">
        <f t="shared" ref="I148:I212" si="1372">AC148/$AC$6</f>
        <v>4.7684784500537643E-6</v>
      </c>
      <c r="J148" s="790">
        <f t="shared" ref="J148:J212" si="1373">AF148/$AF$6</f>
        <v>4.8016248698559592E-6</v>
      </c>
      <c r="K148" s="791">
        <f t="shared" si="1262"/>
        <v>8.4562520030746934E-6</v>
      </c>
      <c r="L148" s="792">
        <f t="shared" si="1263"/>
        <v>7.8715571776794129E-6</v>
      </c>
      <c r="M148" s="793">
        <f t="shared" si="1264"/>
        <v>5.301257193143354E-6</v>
      </c>
      <c r="N148" s="794">
        <f t="shared" si="1351"/>
        <v>4.1237113402061858E-4</v>
      </c>
      <c r="O148" s="795">
        <f t="shared" si="1358"/>
        <v>5.2854122621564484E-4</v>
      </c>
      <c r="P148" s="796">
        <f t="shared" si="1359"/>
        <v>5.3995680345572358E-4</v>
      </c>
      <c r="Q148" s="797">
        <f t="shared" si="1360"/>
        <v>9.835743090390479E-4</v>
      </c>
      <c r="R148" s="796">
        <f t="shared" si="1361"/>
        <v>9.1986917416189695E-4</v>
      </c>
      <c r="S148" s="798">
        <f t="shared" si="1362"/>
        <v>6.285355122564425E-4</v>
      </c>
      <c r="T148" s="794" t="s">
        <v>368</v>
      </c>
      <c r="U148" s="795" t="s">
        <v>368</v>
      </c>
      <c r="V148" s="790" t="s">
        <v>368</v>
      </c>
      <c r="W148" s="799" t="s">
        <v>368</v>
      </c>
      <c r="X148" s="790" t="s">
        <v>368</v>
      </c>
      <c r="Y148" s="800" t="s">
        <v>368</v>
      </c>
      <c r="Z148" s="2045">
        <f t="shared" si="1032"/>
        <v>5</v>
      </c>
      <c r="AA148" s="2194">
        <f t="shared" si="1061"/>
        <v>-0.16666666666666663</v>
      </c>
      <c r="AB148" s="2195">
        <f t="shared" ref="AB148:AB212" si="1374">Z148-AC148</f>
        <v>-1</v>
      </c>
      <c r="AC148" s="2034">
        <f t="shared" si="1261"/>
        <v>6</v>
      </c>
      <c r="AD148" s="801">
        <f t="shared" si="1062"/>
        <v>0</v>
      </c>
      <c r="AE148" s="2018">
        <f t="shared" ref="AE148:AE212" si="1375">AC148-AF148</f>
        <v>0</v>
      </c>
      <c r="AF148" s="802" t="s">
        <v>190</v>
      </c>
      <c r="AG148" s="801">
        <f t="shared" ref="AG148:AG212" si="1376">IFERROR(IF(AF148=0,"-",AF148/AH148-1),"-")</f>
        <v>-0.4</v>
      </c>
      <c r="AH148" s="2054">
        <v>10</v>
      </c>
      <c r="AI148" s="801">
        <f t="shared" ref="AI148:AI212" si="1377">IFERROR(IF(AH148=0,"-",AH148/AJ148-1),"-")</f>
        <v>0.11111111111111116</v>
      </c>
      <c r="AJ148" s="803">
        <v>9</v>
      </c>
      <c r="AK148" s="804">
        <f t="shared" si="992"/>
        <v>0.5</v>
      </c>
      <c r="AL148" s="2054">
        <v>6</v>
      </c>
      <c r="AM148" s="805">
        <f t="shared" si="993"/>
        <v>-0.33333333333333337</v>
      </c>
      <c r="AN148" s="2069">
        <v>9</v>
      </c>
      <c r="AO148" s="801">
        <f t="shared" ref="AO148:AO212" si="1378">IFERROR(IF(AN148=0,"-",AN148/AP148-1),"-")</f>
        <v>0</v>
      </c>
      <c r="AP148" s="2054">
        <v>9</v>
      </c>
      <c r="AQ148" s="805">
        <f t="shared" ref="AQ148:AQ212" si="1379">IFERROR(IF(AP148=0,"-",AP148/AR148-1),"-")</f>
        <v>0.5</v>
      </c>
      <c r="AR148" s="2069">
        <v>6</v>
      </c>
      <c r="AS148" s="801">
        <f t="shared" ref="AS148:AS212" si="1380">IFERROR(IF(AR148=0,"-",AR148/AT148-1),"-")</f>
        <v>-0.25</v>
      </c>
      <c r="AT148" s="2054">
        <v>8</v>
      </c>
      <c r="AU148" s="805">
        <f t="shared" ref="AU148:AU212" si="1381">IFERROR(IF(AT148=0,"-",AT148/AV148-1),"-")</f>
        <v>0</v>
      </c>
      <c r="AV148" s="2069">
        <v>8</v>
      </c>
      <c r="AW148" s="801">
        <f t="shared" ref="AW148:AW212" si="1382">IFERROR(IF(AV148=0,"-",AV148/AX148-1),"-")</f>
        <v>-0.11111111111111116</v>
      </c>
      <c r="AX148" s="2054">
        <v>9</v>
      </c>
      <c r="AY148" s="805">
        <f t="shared" si="994"/>
        <v>0</v>
      </c>
      <c r="AZ148" s="2083">
        <v>9</v>
      </c>
      <c r="BA148" s="2094">
        <f t="shared" si="1033"/>
        <v>1</v>
      </c>
      <c r="BB148" s="2104">
        <f t="shared" si="1280"/>
        <v>1</v>
      </c>
      <c r="BC148" s="2113">
        <v>4</v>
      </c>
      <c r="BD148" s="806">
        <f t="shared" si="1281"/>
        <v>4</v>
      </c>
      <c r="BE148" s="807">
        <f t="shared" si="1282"/>
        <v>5</v>
      </c>
      <c r="BF148" s="2137">
        <v>2</v>
      </c>
      <c r="BG148" s="2147">
        <f t="shared" si="1283"/>
        <v>4</v>
      </c>
      <c r="BH148" s="806">
        <f t="shared" si="1284"/>
        <v>1</v>
      </c>
      <c r="BI148" s="806">
        <f t="shared" si="1285"/>
        <v>3</v>
      </c>
      <c r="BJ148" s="806">
        <f t="shared" si="1286"/>
        <v>1</v>
      </c>
      <c r="BK148" s="806">
        <f t="shared" si="1287"/>
        <v>0</v>
      </c>
      <c r="BL148" s="808">
        <f t="shared" si="1288"/>
        <v>1</v>
      </c>
      <c r="BM148" s="2127">
        <f t="shared" si="1034"/>
        <v>5</v>
      </c>
      <c r="BN148" s="3276" t="s">
        <v>367</v>
      </c>
      <c r="BO148" s="881" t="s">
        <v>367</v>
      </c>
      <c r="BP148" s="811">
        <f t="shared" si="1059"/>
        <v>3</v>
      </c>
      <c r="BQ148" s="2166">
        <f t="shared" ref="BQ148:BQ212" si="1383">IFERROR(IF(BP148=0,"-",BP148/BS148-1),"-")</f>
        <v>-0.25</v>
      </c>
      <c r="BR148" s="2167">
        <f t="shared" si="1035"/>
        <v>-1</v>
      </c>
      <c r="BS148" s="813">
        <f t="shared" si="995"/>
        <v>4</v>
      </c>
      <c r="BT148" s="812">
        <f t="shared" si="996"/>
        <v>0</v>
      </c>
      <c r="BU148" s="814">
        <v>4</v>
      </c>
      <c r="BV148" s="812">
        <f t="shared" si="997"/>
        <v>-0.4285714285714286</v>
      </c>
      <c r="BW148" s="814">
        <v>7</v>
      </c>
      <c r="BX148" s="812">
        <f t="shared" si="998"/>
        <v>0.16666666666666674</v>
      </c>
      <c r="BY148" s="815">
        <v>6</v>
      </c>
      <c r="BZ148" s="816">
        <f t="shared" si="1036"/>
        <v>0</v>
      </c>
      <c r="CA148" s="817">
        <v>0</v>
      </c>
      <c r="CB148" s="883">
        <v>3</v>
      </c>
      <c r="CC148" s="819">
        <f t="shared" si="1037"/>
        <v>3</v>
      </c>
      <c r="CD148" s="820">
        <v>4</v>
      </c>
      <c r="CE148" s="883">
        <v>1</v>
      </c>
      <c r="CF148" s="821">
        <f t="shared" si="1260"/>
        <v>3</v>
      </c>
      <c r="CG148" s="822">
        <v>0</v>
      </c>
      <c r="CH148" s="823">
        <v>3</v>
      </c>
      <c r="CI148" s="821">
        <f t="shared" si="1060"/>
        <v>0</v>
      </c>
      <c r="CJ148" s="823">
        <v>0</v>
      </c>
      <c r="CK148" s="824">
        <v>0</v>
      </c>
      <c r="CL148" s="825">
        <f t="shared" si="1363"/>
        <v>2</v>
      </c>
      <c r="CM148" s="826">
        <f t="shared" si="999"/>
        <v>0</v>
      </c>
      <c r="CN148" s="2008">
        <f t="shared" si="1000"/>
        <v>0</v>
      </c>
      <c r="CO148" s="827">
        <f t="shared" si="1001"/>
        <v>2</v>
      </c>
      <c r="CP148" s="828">
        <f t="shared" si="1002"/>
        <v>0</v>
      </c>
      <c r="CQ148" s="829">
        <v>2</v>
      </c>
      <c r="CR148" s="830">
        <f t="shared" si="1003"/>
        <v>-0.33333333333333337</v>
      </c>
      <c r="CS148" s="829">
        <v>3</v>
      </c>
      <c r="CT148" s="830">
        <f t="shared" si="1003"/>
        <v>0</v>
      </c>
      <c r="CU148" s="831">
        <v>3</v>
      </c>
      <c r="CV148" s="832">
        <f t="shared" si="1289"/>
        <v>1</v>
      </c>
      <c r="CW148" s="833">
        <f t="shared" si="1290"/>
        <v>1</v>
      </c>
      <c r="CX148" s="884">
        <v>2749</v>
      </c>
      <c r="CY148" s="835">
        <f t="shared" si="1291"/>
        <v>1</v>
      </c>
      <c r="CZ148" s="836">
        <f t="shared" si="1292"/>
        <v>1</v>
      </c>
      <c r="DA148" s="885">
        <v>1</v>
      </c>
      <c r="DB148" s="821">
        <f t="shared" si="1293"/>
        <v>1</v>
      </c>
      <c r="DC148" s="821">
        <f t="shared" si="1294"/>
        <v>1</v>
      </c>
      <c r="DD148" s="838">
        <f t="shared" si="1295"/>
        <v>0</v>
      </c>
      <c r="DE148" s="821">
        <f t="shared" si="1296"/>
        <v>1</v>
      </c>
      <c r="DF148" s="838">
        <f t="shared" si="1297"/>
        <v>0</v>
      </c>
      <c r="DG148" s="1142">
        <f t="shared" si="1298"/>
        <v>1</v>
      </c>
      <c r="DH148" s="1148">
        <f t="shared" si="1299"/>
        <v>2</v>
      </c>
      <c r="DI148" s="833">
        <f t="shared" si="1004"/>
        <v>2</v>
      </c>
      <c r="DJ148" s="841">
        <f t="shared" si="1005"/>
        <v>2</v>
      </c>
      <c r="DK148" s="840">
        <f t="shared" si="1300"/>
        <v>1</v>
      </c>
      <c r="DL148" s="840">
        <f t="shared" si="1301"/>
        <v>1</v>
      </c>
      <c r="DM148" s="840">
        <f t="shared" si="1302"/>
        <v>1</v>
      </c>
      <c r="DN148" s="833">
        <f t="shared" si="1303"/>
        <v>1</v>
      </c>
      <c r="DO148" s="842">
        <v>1</v>
      </c>
      <c r="DP148" s="843">
        <f t="shared" si="1304"/>
        <v>1</v>
      </c>
      <c r="DQ148" s="833">
        <f t="shared" si="1305"/>
        <v>1</v>
      </c>
      <c r="DR148" s="886">
        <v>1</v>
      </c>
      <c r="DS148" s="887">
        <v>1</v>
      </c>
      <c r="DT148" s="888">
        <v>1</v>
      </c>
      <c r="DU148" s="889">
        <v>1</v>
      </c>
      <c r="DV148" s="848">
        <v>0</v>
      </c>
      <c r="DW148" s="807">
        <v>0</v>
      </c>
      <c r="DX148" s="890">
        <v>0</v>
      </c>
      <c r="DY148" s="848">
        <v>0</v>
      </c>
      <c r="DZ148" s="807">
        <v>0</v>
      </c>
      <c r="EA148" s="891">
        <v>0</v>
      </c>
      <c r="EB148" s="851">
        <v>1</v>
      </c>
      <c r="EC148" s="807">
        <v>1</v>
      </c>
      <c r="ED148" s="892">
        <v>1</v>
      </c>
      <c r="EE148" s="853">
        <f t="shared" si="1006"/>
        <v>0</v>
      </c>
      <c r="EF148" s="854">
        <f t="shared" si="1007"/>
        <v>0</v>
      </c>
      <c r="EG148" s="855">
        <f t="shared" si="1008"/>
        <v>0</v>
      </c>
      <c r="EH148" s="835">
        <f t="shared" si="1306"/>
        <v>0</v>
      </c>
      <c r="EI148" s="853">
        <f t="shared" si="1307"/>
        <v>0</v>
      </c>
      <c r="EJ148" s="835">
        <f t="shared" si="1308"/>
        <v>0</v>
      </c>
      <c r="EK148" s="855">
        <f t="shared" si="1309"/>
        <v>0</v>
      </c>
      <c r="EL148" s="886">
        <v>0</v>
      </c>
      <c r="EM148" s="835">
        <f t="shared" si="1310"/>
        <v>0</v>
      </c>
      <c r="EN148" s="854">
        <f t="shared" si="1311"/>
        <v>0</v>
      </c>
      <c r="EO148" s="886">
        <v>0</v>
      </c>
      <c r="EP148" s="856">
        <v>0</v>
      </c>
      <c r="EQ148" s="807">
        <v>0</v>
      </c>
      <c r="ER148" s="884">
        <v>0</v>
      </c>
      <c r="ES148" s="857">
        <v>0</v>
      </c>
      <c r="ET148" s="858">
        <v>0</v>
      </c>
      <c r="EU148" s="886">
        <v>0</v>
      </c>
      <c r="EV148" s="856">
        <v>0</v>
      </c>
      <c r="EW148" s="807">
        <v>0</v>
      </c>
      <c r="EX148" s="891">
        <v>0</v>
      </c>
      <c r="EY148" s="851">
        <v>0</v>
      </c>
      <c r="EZ148" s="807">
        <v>0</v>
      </c>
      <c r="FA148" s="892">
        <v>0</v>
      </c>
      <c r="FB148" s="853">
        <f t="shared" si="1009"/>
        <v>0</v>
      </c>
      <c r="FC148" s="854">
        <f t="shared" si="1010"/>
        <v>0</v>
      </c>
      <c r="FD148" s="855">
        <f t="shared" si="1011"/>
        <v>0</v>
      </c>
      <c r="FE148" s="835">
        <f t="shared" si="1312"/>
        <v>0</v>
      </c>
      <c r="FF148" s="835">
        <f t="shared" si="1313"/>
        <v>0</v>
      </c>
      <c r="FG148" s="835">
        <f t="shared" si="1314"/>
        <v>0</v>
      </c>
      <c r="FH148" s="855">
        <f t="shared" si="1315"/>
        <v>0</v>
      </c>
      <c r="FI148" s="783">
        <v>0</v>
      </c>
      <c r="FJ148" s="860">
        <f t="shared" si="1316"/>
        <v>0</v>
      </c>
      <c r="FK148" s="854">
        <f t="shared" si="1317"/>
        <v>0</v>
      </c>
      <c r="FL148" s="893">
        <v>0</v>
      </c>
      <c r="FM148" s="856">
        <v>0</v>
      </c>
      <c r="FN148" s="807">
        <v>0</v>
      </c>
      <c r="FO148" s="884">
        <v>0</v>
      </c>
      <c r="FP148" s="848">
        <v>0</v>
      </c>
      <c r="FQ148" s="807">
        <v>0</v>
      </c>
      <c r="FR148" s="884">
        <v>0</v>
      </c>
      <c r="FS148" s="848">
        <v>0</v>
      </c>
      <c r="FT148" s="807">
        <v>0</v>
      </c>
      <c r="FU148" s="891">
        <v>0</v>
      </c>
      <c r="FV148" s="851">
        <v>0</v>
      </c>
      <c r="FW148" s="807">
        <v>0</v>
      </c>
      <c r="FX148" s="892">
        <v>0</v>
      </c>
      <c r="FY148" s="853">
        <f t="shared" si="1012"/>
        <v>0</v>
      </c>
      <c r="FZ148" s="854">
        <f t="shared" si="1013"/>
        <v>0</v>
      </c>
      <c r="GA148" s="855">
        <f t="shared" si="1014"/>
        <v>0</v>
      </c>
      <c r="GB148" s="835">
        <f t="shared" si="1318"/>
        <v>0</v>
      </c>
      <c r="GC148" s="835">
        <f t="shared" si="1319"/>
        <v>0</v>
      </c>
      <c r="GD148" s="835">
        <f t="shared" si="1320"/>
        <v>0</v>
      </c>
      <c r="GE148" s="855">
        <f t="shared" si="1321"/>
        <v>0</v>
      </c>
      <c r="GF148" s="886">
        <v>0</v>
      </c>
      <c r="GG148" s="862">
        <f t="shared" si="1322"/>
        <v>0</v>
      </c>
      <c r="GH148" s="854">
        <f t="shared" si="1323"/>
        <v>0</v>
      </c>
      <c r="GI148" s="893">
        <v>0</v>
      </c>
      <c r="GJ148" s="856">
        <v>0</v>
      </c>
      <c r="GK148" s="807">
        <v>0</v>
      </c>
      <c r="GL148" s="884">
        <v>0</v>
      </c>
      <c r="GM148" s="848">
        <v>0</v>
      </c>
      <c r="GN148" s="807">
        <v>0</v>
      </c>
      <c r="GO148" s="890">
        <v>0</v>
      </c>
      <c r="GP148" s="848">
        <v>0</v>
      </c>
      <c r="GQ148" s="807">
        <v>0</v>
      </c>
      <c r="GR148" s="885">
        <v>0</v>
      </c>
      <c r="GS148" s="856">
        <v>0</v>
      </c>
      <c r="GT148" s="807">
        <v>0</v>
      </c>
      <c r="GU148" s="892">
        <v>0</v>
      </c>
      <c r="GV148" s="853">
        <f t="shared" si="1015"/>
        <v>0</v>
      </c>
      <c r="GW148" s="854">
        <f t="shared" si="1016"/>
        <v>0</v>
      </c>
      <c r="GX148" s="855">
        <f t="shared" si="1017"/>
        <v>0</v>
      </c>
      <c r="GY148" s="835">
        <f t="shared" si="1324"/>
        <v>0</v>
      </c>
      <c r="GZ148" s="835">
        <f t="shared" si="1325"/>
        <v>0</v>
      </c>
      <c r="HA148" s="835">
        <f t="shared" si="1326"/>
        <v>0</v>
      </c>
      <c r="HB148" s="855">
        <f t="shared" si="1327"/>
        <v>0</v>
      </c>
      <c r="HC148" s="783">
        <f t="shared" si="1018"/>
        <v>0</v>
      </c>
      <c r="HD148" s="835">
        <f t="shared" si="1328"/>
        <v>0</v>
      </c>
      <c r="HE148" s="855">
        <f t="shared" si="1329"/>
        <v>0</v>
      </c>
      <c r="HF148" s="893">
        <f t="shared" si="1127"/>
        <v>0</v>
      </c>
      <c r="HG148" s="856">
        <v>0</v>
      </c>
      <c r="HH148" s="807">
        <v>0</v>
      </c>
      <c r="HI148" s="884">
        <v>0</v>
      </c>
      <c r="HJ148" s="848">
        <v>0</v>
      </c>
      <c r="HK148" s="807">
        <v>0</v>
      </c>
      <c r="HL148" s="884">
        <v>0</v>
      </c>
      <c r="HM148" s="848">
        <v>0</v>
      </c>
      <c r="HN148" s="807">
        <v>0</v>
      </c>
      <c r="HO148" s="891">
        <v>0</v>
      </c>
      <c r="HP148" s="856">
        <v>0</v>
      </c>
      <c r="HQ148" s="807">
        <v>0</v>
      </c>
      <c r="HR148" s="885">
        <v>0</v>
      </c>
      <c r="HS148" s="863">
        <f t="shared" si="1330"/>
        <v>0</v>
      </c>
      <c r="HT148" s="854">
        <f t="shared" si="1331"/>
        <v>0</v>
      </c>
      <c r="HU148" s="836">
        <f t="shared" si="1332"/>
        <v>0</v>
      </c>
      <c r="HV148" s="835">
        <f t="shared" si="1333"/>
        <v>0</v>
      </c>
      <c r="HW148" s="864">
        <f t="shared" si="1334"/>
        <v>0</v>
      </c>
      <c r="HX148" s="835">
        <f t="shared" si="1335"/>
        <v>0</v>
      </c>
      <c r="HY148" s="836">
        <f t="shared" si="1336"/>
        <v>0</v>
      </c>
      <c r="HZ148" s="884">
        <v>0</v>
      </c>
      <c r="IA148" s="835">
        <f t="shared" si="1337"/>
        <v>0</v>
      </c>
      <c r="IB148" s="836">
        <f t="shared" si="1337"/>
        <v>0</v>
      </c>
      <c r="IC148" s="891">
        <v>0</v>
      </c>
      <c r="ID148" s="856">
        <v>0</v>
      </c>
      <c r="IE148" s="807">
        <v>0</v>
      </c>
      <c r="IF148" s="884">
        <v>0</v>
      </c>
      <c r="IG148" s="848">
        <v>0</v>
      </c>
      <c r="IH148" s="807">
        <v>0</v>
      </c>
      <c r="II148" s="884">
        <v>0</v>
      </c>
      <c r="IJ148" s="848">
        <v>0</v>
      </c>
      <c r="IK148" s="807">
        <v>0</v>
      </c>
      <c r="IL148" s="892">
        <v>0</v>
      </c>
      <c r="IM148" s="848">
        <v>0</v>
      </c>
      <c r="IN148" s="807">
        <v>0</v>
      </c>
      <c r="IO148" s="894">
        <v>0</v>
      </c>
      <c r="IP148" s="1945">
        <f t="shared" si="1364"/>
        <v>5</v>
      </c>
      <c r="IQ148" s="3236">
        <f t="shared" si="1365"/>
        <v>3</v>
      </c>
      <c r="IR148" s="3237">
        <v>1</v>
      </c>
      <c r="IS148" s="3238">
        <v>2</v>
      </c>
      <c r="IT148" s="3236">
        <f t="shared" si="1366"/>
        <v>2</v>
      </c>
      <c r="IU148" s="3237">
        <v>0</v>
      </c>
      <c r="IV148" s="3238">
        <v>2</v>
      </c>
      <c r="IW148" s="3236">
        <f t="shared" si="1367"/>
        <v>0</v>
      </c>
      <c r="IX148" s="3237">
        <v>0</v>
      </c>
      <c r="IY148" s="3238">
        <v>0</v>
      </c>
      <c r="IZ148" s="3236">
        <f t="shared" si="1368"/>
        <v>0</v>
      </c>
      <c r="JA148" s="3237">
        <v>0</v>
      </c>
      <c r="JB148" s="3238">
        <v>0</v>
      </c>
      <c r="JC148" s="3236">
        <f t="shared" si="1369"/>
        <v>0</v>
      </c>
      <c r="JD148" s="3237">
        <v>0</v>
      </c>
      <c r="JE148" s="3238">
        <v>0</v>
      </c>
      <c r="JF148" s="3236">
        <f t="shared" si="1370"/>
        <v>0</v>
      </c>
      <c r="JG148" s="3237">
        <v>0</v>
      </c>
      <c r="JH148" s="3239">
        <v>0</v>
      </c>
      <c r="JI148" s="78"/>
      <c r="JJ148" s="1092">
        <v>165</v>
      </c>
      <c r="JK148" s="1093">
        <v>173</v>
      </c>
      <c r="JL148" s="1094">
        <v>182</v>
      </c>
      <c r="JM148" s="1053">
        <f t="shared" ref="JM148:JM212" si="1384">KE148/$KE$6</f>
        <v>0</v>
      </c>
      <c r="JN148" s="1054">
        <f t="shared" ref="JN148:JN212" si="1385">KI148/$KI$6</f>
        <v>0</v>
      </c>
      <c r="JO148" s="1055">
        <f t="shared" ref="JO148:JO212" si="1386">KL148/$KL$6</f>
        <v>0</v>
      </c>
      <c r="JP148" s="1056">
        <f t="shared" ref="JP148:JP212" si="1387">KO148/$KO$6</f>
        <v>0</v>
      </c>
      <c r="JQ148" s="1057">
        <f t="shared" ref="JQ148:JQ212" si="1388">KR148/$KR$6</f>
        <v>0</v>
      </c>
      <c r="JR148" s="1056">
        <f t="shared" ref="JR148:JR212" si="1389">KU148/$KU$6</f>
        <v>0</v>
      </c>
      <c r="JS148" s="1058">
        <f t="shared" si="1352"/>
        <v>0</v>
      </c>
      <c r="JT148" s="1059">
        <f t="shared" si="1353"/>
        <v>0</v>
      </c>
      <c r="JU148" s="1060">
        <f t="shared" si="1354"/>
        <v>0</v>
      </c>
      <c r="JV148" s="1061">
        <f t="shared" si="1355"/>
        <v>0</v>
      </c>
      <c r="JW148" s="1060">
        <f t="shared" si="1356"/>
        <v>0</v>
      </c>
      <c r="JX148" s="1062">
        <f t="shared" si="1357"/>
        <v>0</v>
      </c>
      <c r="JY148" s="1058" t="s">
        <v>368</v>
      </c>
      <c r="JZ148" s="1059" t="s">
        <v>368</v>
      </c>
      <c r="KA148" s="1057" t="s">
        <v>368</v>
      </c>
      <c r="KB148" s="1056" t="s">
        <v>368</v>
      </c>
      <c r="KC148" s="1057" t="s">
        <v>368</v>
      </c>
      <c r="KD148" s="1063" t="s">
        <v>368</v>
      </c>
      <c r="KE148" s="1064">
        <f t="shared" si="1345"/>
        <v>0</v>
      </c>
      <c r="KF148" s="1065"/>
      <c r="KG148" s="1112" t="str">
        <f t="shared" ref="KG148:KG211" si="1390">IFERROR(IF(KE148=0,"-",KE148/KI148-1),"-")</f>
        <v>-</v>
      </c>
      <c r="KH148" s="3305">
        <f t="shared" ref="KH148:KH211" si="1391">KE148-KI148</f>
        <v>0</v>
      </c>
      <c r="KI148" s="1067">
        <f t="shared" si="1346"/>
        <v>0</v>
      </c>
      <c r="KJ148" s="1068"/>
      <c r="KK148" s="1113" t="str">
        <f t="shared" si="1019"/>
        <v>-</v>
      </c>
      <c r="KL148" s="1070" t="s">
        <v>11</v>
      </c>
      <c r="KM148" s="1071"/>
      <c r="KN148" s="1072" t="str">
        <f t="shared" si="1020"/>
        <v>-</v>
      </c>
      <c r="KO148" s="1073">
        <v>0</v>
      </c>
      <c r="KP148" s="1071"/>
      <c r="KQ148" s="1074" t="str">
        <f t="shared" si="1021"/>
        <v>-</v>
      </c>
      <c r="KR148" s="1073">
        <v>0</v>
      </c>
      <c r="KS148" s="1071"/>
      <c r="KT148" s="1074" t="str">
        <f t="shared" si="1022"/>
        <v>-</v>
      </c>
      <c r="KU148" s="1073">
        <v>0</v>
      </c>
      <c r="KV148" s="1075"/>
      <c r="KW148" s="2779">
        <f t="shared" si="1347"/>
        <v>0</v>
      </c>
      <c r="KX148" s="2786" t="str">
        <f t="shared" si="1023"/>
        <v>-</v>
      </c>
      <c r="KY148" s="2787">
        <f t="shared" si="1024"/>
        <v>0</v>
      </c>
      <c r="KZ148" s="2703">
        <f t="shared" si="1348"/>
        <v>0</v>
      </c>
      <c r="LA148" s="2786" t="str">
        <f t="shared" si="1025"/>
        <v>-</v>
      </c>
      <c r="LB148" s="2787">
        <f t="shared" si="1026"/>
        <v>0</v>
      </c>
      <c r="LC148" s="2952">
        <f>LF148+LI148+LL148</f>
        <v>0</v>
      </c>
      <c r="LD148" s="1077">
        <v>0</v>
      </c>
      <c r="LE148" s="1078">
        <v>0</v>
      </c>
      <c r="LF148" s="2718">
        <v>0</v>
      </c>
      <c r="LG148" s="1077">
        <v>0</v>
      </c>
      <c r="LH148" s="2703">
        <v>0</v>
      </c>
      <c r="LI148" s="1079">
        <v>0</v>
      </c>
      <c r="LJ148" s="1077"/>
      <c r="LK148" s="2703"/>
      <c r="LL148" s="2704"/>
      <c r="LM148" s="2779">
        <f t="shared" si="1040"/>
        <v>0</v>
      </c>
      <c r="LN148" s="2786" t="str">
        <f t="shared" si="1027"/>
        <v>-</v>
      </c>
      <c r="LO148" s="2787">
        <f t="shared" si="1028"/>
        <v>0</v>
      </c>
      <c r="LP148" s="2782">
        <f t="shared" si="1041"/>
        <v>0</v>
      </c>
      <c r="LQ148" s="2786" t="str">
        <f t="shared" si="1029"/>
        <v>-</v>
      </c>
      <c r="LR148" s="2787">
        <f t="shared" si="1042"/>
        <v>0</v>
      </c>
      <c r="LS148" s="2783">
        <f t="shared" si="1349"/>
        <v>0</v>
      </c>
      <c r="LT148" s="2837">
        <v>0</v>
      </c>
      <c r="LU148" s="1081">
        <v>0</v>
      </c>
      <c r="LV148" s="1084">
        <v>0</v>
      </c>
      <c r="LW148" s="1080">
        <v>0</v>
      </c>
      <c r="LX148" s="1081">
        <v>0</v>
      </c>
      <c r="LY148" s="1082">
        <v>0</v>
      </c>
      <c r="LZ148" s="1080"/>
      <c r="MA148" s="1081"/>
      <c r="MB148" s="1083"/>
      <c r="MC148" s="1080">
        <v>0</v>
      </c>
      <c r="MD148" s="1085">
        <v>0</v>
      </c>
      <c r="ME148" s="1086">
        <v>0</v>
      </c>
      <c r="MF148" s="1080"/>
      <c r="MG148" s="1081"/>
      <c r="MH148" s="1083"/>
      <c r="MI148" s="1080">
        <v>0</v>
      </c>
      <c r="MJ148" s="1085">
        <v>0</v>
      </c>
      <c r="MK148" s="1087"/>
      <c r="ML148" s="2863">
        <v>0</v>
      </c>
      <c r="MM148" s="2871"/>
      <c r="MN148" s="1088">
        <v>0</v>
      </c>
      <c r="MO148" s="2786" t="str">
        <f t="shared" si="1030"/>
        <v>-</v>
      </c>
      <c r="MP148" s="2787">
        <f t="shared" si="1031"/>
        <v>0</v>
      </c>
      <c r="MQ148" s="1085"/>
      <c r="MR148" s="3185"/>
      <c r="MS148" s="2786" t="str">
        <f t="shared" ref="MS148:MS211" si="1392">IFERROR(IF(MQ148=0,"-",MQ148/MU148-1),"-")</f>
        <v>-</v>
      </c>
      <c r="MT148" s="2787">
        <f t="shared" ref="MT148:MT211" si="1393">IF(OR(MQ148="-",MU148="-"),"-",MQ148-MU148)</f>
        <v>0</v>
      </c>
      <c r="MU148" s="3147"/>
      <c r="MV148" s="3164"/>
      <c r="MW148" s="1089">
        <f t="shared" si="1350"/>
        <v>0</v>
      </c>
      <c r="MX148" s="1120">
        <v>0</v>
      </c>
      <c r="MY148" s="1090">
        <v>0</v>
      </c>
      <c r="MZ148" s="1091">
        <v>0</v>
      </c>
      <c r="NA148" s="1090">
        <v>0</v>
      </c>
      <c r="NB148" s="1091">
        <v>0</v>
      </c>
      <c r="NC148" s="1090">
        <v>0</v>
      </c>
      <c r="ND148" s="1091">
        <v>0</v>
      </c>
      <c r="NE148" s="1090">
        <v>0</v>
      </c>
      <c r="NF148" s="1091">
        <v>0</v>
      </c>
      <c r="NG148" s="1090">
        <v>0</v>
      </c>
      <c r="NH148" s="1090">
        <v>0</v>
      </c>
      <c r="NI148" s="1090">
        <v>0</v>
      </c>
      <c r="NJ148" s="1090">
        <v>0</v>
      </c>
      <c r="NK148" s="1090">
        <v>0</v>
      </c>
      <c r="NL148" s="1090">
        <v>0</v>
      </c>
      <c r="NM148" s="1090">
        <v>0</v>
      </c>
      <c r="NN148" s="1090">
        <v>0</v>
      </c>
      <c r="NO148" s="1090">
        <v>0</v>
      </c>
      <c r="NP148" s="1090">
        <v>0</v>
      </c>
      <c r="NQ148" s="1090">
        <v>0</v>
      </c>
      <c r="NR148" s="1134">
        <v>0</v>
      </c>
    </row>
    <row r="149" spans="1:382" s="88" customFormat="1" ht="20.100000000000001" customHeight="1">
      <c r="A149" s="566" t="s">
        <v>429</v>
      </c>
      <c r="B149" s="567"/>
      <c r="C149" s="567"/>
      <c r="D149" s="568" t="s">
        <v>790</v>
      </c>
      <c r="E149" s="569">
        <v>144</v>
      </c>
      <c r="F149" s="570">
        <v>149</v>
      </c>
      <c r="G149" s="571">
        <v>147</v>
      </c>
      <c r="H149" s="572">
        <f t="shared" si="1371"/>
        <v>3.1778634681341675E-5</v>
      </c>
      <c r="I149" s="573">
        <f t="shared" si="1372"/>
        <v>2.2252899433584235E-5</v>
      </c>
      <c r="J149" s="574">
        <f t="shared" si="1373"/>
        <v>2.7209207595850435E-5</v>
      </c>
      <c r="K149" s="575">
        <f t="shared" si="1262"/>
        <v>3.4670633212606242E-5</v>
      </c>
      <c r="L149" s="576">
        <f t="shared" si="1263"/>
        <v>2.1865436604665034E-5</v>
      </c>
      <c r="M149" s="577">
        <f t="shared" si="1264"/>
        <v>1.7670857310477846E-5</v>
      </c>
      <c r="N149" s="578">
        <f t="shared" si="1351"/>
        <v>3.3814432989690722E-3</v>
      </c>
      <c r="O149" s="579">
        <f t="shared" si="1358"/>
        <v>2.4665257223396757E-3</v>
      </c>
      <c r="P149" s="580">
        <f t="shared" si="1359"/>
        <v>3.0597552195824333E-3</v>
      </c>
      <c r="Q149" s="581">
        <f t="shared" si="1360"/>
        <v>4.0326546670600965E-3</v>
      </c>
      <c r="R149" s="580">
        <f t="shared" si="1361"/>
        <v>2.5551921504497139E-3</v>
      </c>
      <c r="S149" s="582">
        <f t="shared" si="1362"/>
        <v>2.0951183741881418E-3</v>
      </c>
      <c r="T149" s="578" t="s">
        <v>368</v>
      </c>
      <c r="U149" s="579" t="s">
        <v>368</v>
      </c>
      <c r="V149" s="574" t="s">
        <v>368</v>
      </c>
      <c r="W149" s="583" t="s">
        <v>368</v>
      </c>
      <c r="X149" s="574" t="s">
        <v>368</v>
      </c>
      <c r="Y149" s="584" t="s">
        <v>368</v>
      </c>
      <c r="Z149" s="2043">
        <f t="shared" si="1032"/>
        <v>41</v>
      </c>
      <c r="AA149" s="2190">
        <f t="shared" si="1061"/>
        <v>0.46428571428571419</v>
      </c>
      <c r="AB149" s="2191">
        <f t="shared" si="1374"/>
        <v>13</v>
      </c>
      <c r="AC149" s="2032">
        <f t="shared" si="1261"/>
        <v>28</v>
      </c>
      <c r="AD149" s="585">
        <f t="shared" si="1062"/>
        <v>-0.17647058823529416</v>
      </c>
      <c r="AE149" s="2025">
        <f t="shared" si="1375"/>
        <v>-6</v>
      </c>
      <c r="AF149" s="586" t="s">
        <v>191</v>
      </c>
      <c r="AG149" s="585">
        <f t="shared" si="1376"/>
        <v>-0.17073170731707321</v>
      </c>
      <c r="AH149" s="2052">
        <v>41</v>
      </c>
      <c r="AI149" s="585">
        <f t="shared" si="1377"/>
        <v>0.6399999999999999</v>
      </c>
      <c r="AJ149" s="587">
        <v>25</v>
      </c>
      <c r="AK149" s="588">
        <f t="shared" ref="AK149:AK213" si="1394">IFERROR(IF(AJ149=0,"-",AJ149/AL149-1),"-")</f>
        <v>0.25</v>
      </c>
      <c r="AL149" s="2052">
        <v>20</v>
      </c>
      <c r="AM149" s="589">
        <f t="shared" ref="AM149:AM213" si="1395">IFERROR(IF(AL149=0,"-",AL149/AN149-1),"-")</f>
        <v>0.25</v>
      </c>
      <c r="AN149" s="2067">
        <v>16</v>
      </c>
      <c r="AO149" s="585">
        <f t="shared" si="1378"/>
        <v>-0.19999999999999996</v>
      </c>
      <c r="AP149" s="2052">
        <v>20</v>
      </c>
      <c r="AQ149" s="589">
        <f t="shared" si="1379"/>
        <v>0.53846153846153855</v>
      </c>
      <c r="AR149" s="2067">
        <v>13</v>
      </c>
      <c r="AS149" s="585">
        <f t="shared" si="1380"/>
        <v>-0.1875</v>
      </c>
      <c r="AT149" s="2052">
        <v>16</v>
      </c>
      <c r="AU149" s="589">
        <f t="shared" si="1381"/>
        <v>-0.23809523809523814</v>
      </c>
      <c r="AV149" s="2067">
        <v>21</v>
      </c>
      <c r="AW149" s="585">
        <f t="shared" si="1382"/>
        <v>5.0000000000000044E-2</v>
      </c>
      <c r="AX149" s="2052">
        <v>20</v>
      </c>
      <c r="AY149" s="589">
        <f t="shared" ref="AY149:AY213" si="1396">IFERROR(IF(AX149=0,"-",AX149/AZ149-1),"-")</f>
        <v>5.2631578947368363E-2</v>
      </c>
      <c r="AZ149" s="2081">
        <v>19</v>
      </c>
      <c r="BA149" s="2092">
        <f t="shared" si="1033"/>
        <v>22</v>
      </c>
      <c r="BB149" s="2102">
        <f t="shared" si="1280"/>
        <v>12</v>
      </c>
      <c r="BC149" s="2111">
        <v>15</v>
      </c>
      <c r="BD149" s="590">
        <f t="shared" si="1281"/>
        <v>19</v>
      </c>
      <c r="BE149" s="591">
        <f t="shared" si="1282"/>
        <v>16</v>
      </c>
      <c r="BF149" s="2135">
        <v>19</v>
      </c>
      <c r="BG149" s="2145">
        <f t="shared" si="1283"/>
        <v>33</v>
      </c>
      <c r="BH149" s="593">
        <f t="shared" si="1284"/>
        <v>17</v>
      </c>
      <c r="BI149" s="593">
        <f t="shared" si="1285"/>
        <v>16</v>
      </c>
      <c r="BJ149" s="592">
        <f t="shared" si="1286"/>
        <v>8</v>
      </c>
      <c r="BK149" s="593">
        <f t="shared" si="1287"/>
        <v>5</v>
      </c>
      <c r="BL149" s="594">
        <f t="shared" si="1288"/>
        <v>3</v>
      </c>
      <c r="BM149" s="2125">
        <f t="shared" si="1034"/>
        <v>41</v>
      </c>
      <c r="BN149" s="3271" t="s">
        <v>367</v>
      </c>
      <c r="BO149" s="595" t="s">
        <v>367</v>
      </c>
      <c r="BP149" s="596">
        <f t="shared" si="1059"/>
        <v>0</v>
      </c>
      <c r="BQ149" s="2162" t="str">
        <f t="shared" si="1383"/>
        <v>-</v>
      </c>
      <c r="BR149" s="2163">
        <f t="shared" si="1035"/>
        <v>0</v>
      </c>
      <c r="BS149" s="597">
        <f t="shared" ref="BS149:BS213" si="1397">SUM(CA149,CD149)</f>
        <v>0</v>
      </c>
      <c r="BT149" s="598" t="str">
        <f t="shared" ref="BT149:BT213" si="1398">IFERROR(IF(BS149=0,"-",BS149/BU149-1),"-")</f>
        <v>-</v>
      </c>
      <c r="BU149" s="599">
        <v>8</v>
      </c>
      <c r="BV149" s="598" t="str">
        <f t="shared" ref="BV149:BV213" si="1399">IFERROR(IF(BU149=0,"-",BU149/BW149-1),"-")</f>
        <v>-</v>
      </c>
      <c r="BW149" s="599">
        <v>0</v>
      </c>
      <c r="BX149" s="598" t="str">
        <f t="shared" ref="BX149:BX213" si="1400">IFERROR(IF(BW149=0,"-",BW149/BY149-1),"-")</f>
        <v>-</v>
      </c>
      <c r="BY149" s="600">
        <v>0</v>
      </c>
      <c r="BZ149" s="601">
        <f t="shared" si="1036"/>
        <v>0</v>
      </c>
      <c r="CA149" s="602">
        <v>0</v>
      </c>
      <c r="CB149" s="603">
        <v>5</v>
      </c>
      <c r="CC149" s="604">
        <f t="shared" si="1037"/>
        <v>0</v>
      </c>
      <c r="CD149" s="605">
        <v>0</v>
      </c>
      <c r="CE149" s="603">
        <v>3</v>
      </c>
      <c r="CF149" s="606">
        <f t="shared" si="1260"/>
        <v>0</v>
      </c>
      <c r="CG149" s="607">
        <v>0</v>
      </c>
      <c r="CH149" s="608">
        <v>0</v>
      </c>
      <c r="CI149" s="606">
        <f t="shared" si="1060"/>
        <v>0</v>
      </c>
      <c r="CJ149" s="608">
        <v>0</v>
      </c>
      <c r="CK149" s="609">
        <v>0</v>
      </c>
      <c r="CL149" s="610">
        <f t="shared" si="1363"/>
        <v>41</v>
      </c>
      <c r="CM149" s="611">
        <f t="shared" ref="CM149:CM213" si="1401">IFERROR(IF(CL149=0,"-",CL149/CO149-1),"-")</f>
        <v>0.46428571428571419</v>
      </c>
      <c r="CN149" s="2006">
        <f t="shared" ref="CN149:CN213" si="1402">CL149-CO149</f>
        <v>13</v>
      </c>
      <c r="CO149" s="612">
        <f t="shared" ref="CO149:CO213" si="1403">SUM(CW149,CZ149)</f>
        <v>28</v>
      </c>
      <c r="CP149" s="613">
        <f t="shared" ref="CP149:CP213" si="1404">IFERROR(IF(CO149=0,"-",CO149/CQ149-1),"-")</f>
        <v>7.6923076923076872E-2</v>
      </c>
      <c r="CQ149" s="614">
        <v>26</v>
      </c>
      <c r="CR149" s="615">
        <f t="shared" ref="CR149:CT213" si="1405">IFERROR(IF(CQ149=0,"-",CQ149/CS149-1),"-")</f>
        <v>-0.36585365853658536</v>
      </c>
      <c r="CS149" s="614">
        <v>41</v>
      </c>
      <c r="CT149" s="615">
        <f t="shared" si="1405"/>
        <v>0.6399999999999999</v>
      </c>
      <c r="CU149" s="616">
        <v>25</v>
      </c>
      <c r="CV149" s="617">
        <f t="shared" si="1289"/>
        <v>22</v>
      </c>
      <c r="CW149" s="618">
        <f t="shared" si="1290"/>
        <v>12</v>
      </c>
      <c r="CX149" s="619">
        <v>2750</v>
      </c>
      <c r="CY149" s="620">
        <f t="shared" si="1291"/>
        <v>19</v>
      </c>
      <c r="CZ149" s="621">
        <f t="shared" si="1292"/>
        <v>16</v>
      </c>
      <c r="DA149" s="622">
        <v>16</v>
      </c>
      <c r="DB149" s="606">
        <f t="shared" si="1293"/>
        <v>33</v>
      </c>
      <c r="DC149" s="623">
        <f t="shared" si="1294"/>
        <v>17</v>
      </c>
      <c r="DD149" s="624">
        <f t="shared" si="1295"/>
        <v>16</v>
      </c>
      <c r="DE149" s="606">
        <f t="shared" si="1296"/>
        <v>8</v>
      </c>
      <c r="DF149" s="624">
        <f t="shared" si="1297"/>
        <v>5</v>
      </c>
      <c r="DG149" s="1140">
        <f t="shared" si="1298"/>
        <v>3</v>
      </c>
      <c r="DH149" s="1146">
        <f t="shared" si="1299"/>
        <v>14</v>
      </c>
      <c r="DI149" s="625">
        <f t="shared" ref="DI149:DI213" si="1406">DN149+DQ149</f>
        <v>6</v>
      </c>
      <c r="DJ149" s="626">
        <f t="shared" ref="DJ149:DJ213" si="1407">DO149+DR149</f>
        <v>3</v>
      </c>
      <c r="DK149" s="627">
        <f t="shared" si="1300"/>
        <v>12</v>
      </c>
      <c r="DL149" s="627">
        <f t="shared" si="1301"/>
        <v>2</v>
      </c>
      <c r="DM149" s="628">
        <f t="shared" si="1302"/>
        <v>12</v>
      </c>
      <c r="DN149" s="625">
        <f t="shared" si="1303"/>
        <v>6</v>
      </c>
      <c r="DO149" s="629">
        <v>3</v>
      </c>
      <c r="DP149" s="630">
        <f t="shared" si="1304"/>
        <v>2</v>
      </c>
      <c r="DQ149" s="625">
        <f t="shared" si="1305"/>
        <v>0</v>
      </c>
      <c r="DR149" s="631">
        <v>0</v>
      </c>
      <c r="DS149" s="632">
        <v>10</v>
      </c>
      <c r="DT149" s="633">
        <v>1</v>
      </c>
      <c r="DU149" s="634">
        <v>3</v>
      </c>
      <c r="DV149" s="635">
        <v>2</v>
      </c>
      <c r="DW149" s="636">
        <v>5</v>
      </c>
      <c r="DX149" s="637">
        <v>0</v>
      </c>
      <c r="DY149" s="635">
        <v>2</v>
      </c>
      <c r="DZ149" s="636">
        <v>0</v>
      </c>
      <c r="EA149" s="638">
        <v>0</v>
      </c>
      <c r="EB149" s="639">
        <v>0</v>
      </c>
      <c r="EC149" s="636">
        <v>0</v>
      </c>
      <c r="ED149" s="640">
        <v>0</v>
      </c>
      <c r="EE149" s="641">
        <f t="shared" ref="EE149:EE213" si="1408">EJ149+EM149</f>
        <v>0</v>
      </c>
      <c r="EF149" s="642">
        <f t="shared" ref="EF149:EF213" si="1409">EK149+EN149</f>
        <v>0</v>
      </c>
      <c r="EG149" s="643">
        <f t="shared" ref="EG149:EG213" si="1410">EL149+EO149</f>
        <v>0</v>
      </c>
      <c r="EH149" s="620">
        <f t="shared" si="1306"/>
        <v>0</v>
      </c>
      <c r="EI149" s="644">
        <f t="shared" si="1307"/>
        <v>0</v>
      </c>
      <c r="EJ149" s="645">
        <f t="shared" si="1308"/>
        <v>0</v>
      </c>
      <c r="EK149" s="643">
        <f t="shared" si="1309"/>
        <v>0</v>
      </c>
      <c r="EL149" s="646">
        <v>0</v>
      </c>
      <c r="EM149" s="645">
        <f t="shared" si="1310"/>
        <v>0</v>
      </c>
      <c r="EN149" s="642">
        <f t="shared" si="1311"/>
        <v>0</v>
      </c>
      <c r="EO149" s="646">
        <v>0</v>
      </c>
      <c r="EP149" s="647">
        <v>0</v>
      </c>
      <c r="EQ149" s="648">
        <v>0</v>
      </c>
      <c r="ER149" s="649">
        <v>0</v>
      </c>
      <c r="ES149" s="650">
        <v>0</v>
      </c>
      <c r="ET149" s="651">
        <v>0</v>
      </c>
      <c r="EU149" s="646">
        <v>0</v>
      </c>
      <c r="EV149" s="647">
        <v>0</v>
      </c>
      <c r="EW149" s="648">
        <v>0</v>
      </c>
      <c r="EX149" s="652">
        <v>0</v>
      </c>
      <c r="EY149" s="653">
        <v>0</v>
      </c>
      <c r="EZ149" s="648">
        <v>0</v>
      </c>
      <c r="FA149" s="654">
        <v>0</v>
      </c>
      <c r="FB149" s="641">
        <f t="shared" ref="FB149:FB213" si="1411">FG149+FJ149</f>
        <v>2</v>
      </c>
      <c r="FC149" s="655">
        <f t="shared" ref="FC149:FC213" si="1412">FH149+FK149</f>
        <v>9</v>
      </c>
      <c r="FD149" s="656">
        <f t="shared" ref="FD149:FD213" si="1413">FI149+FL149</f>
        <v>7</v>
      </c>
      <c r="FE149" s="657">
        <f t="shared" si="1312"/>
        <v>1</v>
      </c>
      <c r="FF149" s="657">
        <f t="shared" si="1313"/>
        <v>1</v>
      </c>
      <c r="FG149" s="645">
        <f t="shared" si="1314"/>
        <v>2</v>
      </c>
      <c r="FH149" s="656">
        <f t="shared" si="1315"/>
        <v>9</v>
      </c>
      <c r="FI149" s="658">
        <v>6</v>
      </c>
      <c r="FJ149" s="659">
        <f t="shared" si="1316"/>
        <v>0</v>
      </c>
      <c r="FK149" s="655">
        <f t="shared" si="1317"/>
        <v>0</v>
      </c>
      <c r="FL149" s="660">
        <v>1</v>
      </c>
      <c r="FM149" s="661">
        <v>1</v>
      </c>
      <c r="FN149" s="662">
        <v>4</v>
      </c>
      <c r="FO149" s="619">
        <v>1</v>
      </c>
      <c r="FP149" s="663">
        <v>1</v>
      </c>
      <c r="FQ149" s="662">
        <v>5</v>
      </c>
      <c r="FR149" s="619">
        <v>5</v>
      </c>
      <c r="FS149" s="663">
        <v>0</v>
      </c>
      <c r="FT149" s="662">
        <v>0</v>
      </c>
      <c r="FU149" s="664">
        <v>0</v>
      </c>
      <c r="FV149" s="665">
        <v>0</v>
      </c>
      <c r="FW149" s="662">
        <v>0</v>
      </c>
      <c r="FX149" s="666">
        <v>1</v>
      </c>
      <c r="FY149" s="641">
        <f t="shared" ref="FY149:FY213" si="1414">GD149+GG149</f>
        <v>0</v>
      </c>
      <c r="FZ149" s="667">
        <f t="shared" ref="FZ149:FZ213" si="1415">GE149+GH149</f>
        <v>0</v>
      </c>
      <c r="GA149" s="668">
        <f t="shared" ref="GA149:GA213" si="1416">GF149+GI149</f>
        <v>0</v>
      </c>
      <c r="GB149" s="620">
        <f t="shared" si="1318"/>
        <v>0</v>
      </c>
      <c r="GC149" s="620">
        <f t="shared" si="1319"/>
        <v>0</v>
      </c>
      <c r="GD149" s="645">
        <f t="shared" si="1320"/>
        <v>0</v>
      </c>
      <c r="GE149" s="668">
        <f t="shared" si="1321"/>
        <v>0</v>
      </c>
      <c r="GF149" s="669">
        <v>0</v>
      </c>
      <c r="GG149" s="670">
        <f t="shared" si="1322"/>
        <v>0</v>
      </c>
      <c r="GH149" s="667">
        <f t="shared" si="1323"/>
        <v>0</v>
      </c>
      <c r="GI149" s="671">
        <v>0</v>
      </c>
      <c r="GJ149" s="672">
        <v>0</v>
      </c>
      <c r="GK149" s="673">
        <v>0</v>
      </c>
      <c r="GL149" s="674">
        <v>0</v>
      </c>
      <c r="GM149" s="675">
        <v>0</v>
      </c>
      <c r="GN149" s="673">
        <v>0</v>
      </c>
      <c r="GO149" s="676">
        <v>0</v>
      </c>
      <c r="GP149" s="675">
        <v>0</v>
      </c>
      <c r="GQ149" s="673">
        <v>0</v>
      </c>
      <c r="GR149" s="677">
        <v>0</v>
      </c>
      <c r="GS149" s="672">
        <v>0</v>
      </c>
      <c r="GT149" s="673">
        <v>0</v>
      </c>
      <c r="GU149" s="678">
        <v>0</v>
      </c>
      <c r="GV149" s="641">
        <f t="shared" ref="GV149:GV213" si="1417">HA149+HD149</f>
        <v>15</v>
      </c>
      <c r="GW149" s="679">
        <f t="shared" ref="GW149:GW213" si="1418">HB149+HE149</f>
        <v>13</v>
      </c>
      <c r="GX149" s="680">
        <f t="shared" ref="GX149:GX213" si="1419">HC149+HF149</f>
        <v>16</v>
      </c>
      <c r="GY149" s="620">
        <f t="shared" si="1324"/>
        <v>6</v>
      </c>
      <c r="GZ149" s="620">
        <f t="shared" si="1325"/>
        <v>9</v>
      </c>
      <c r="HA149" s="645">
        <f t="shared" si="1326"/>
        <v>15</v>
      </c>
      <c r="HB149" s="680">
        <f t="shared" si="1327"/>
        <v>13</v>
      </c>
      <c r="HC149" s="681">
        <f t="shared" ref="HC149:HC212" si="1420">SUM(HI149,HL149)</f>
        <v>16</v>
      </c>
      <c r="HD149" s="645">
        <f t="shared" si="1328"/>
        <v>0</v>
      </c>
      <c r="HE149" s="680">
        <f t="shared" si="1329"/>
        <v>0</v>
      </c>
      <c r="HF149" s="682">
        <f t="shared" si="1127"/>
        <v>0</v>
      </c>
      <c r="HG149" s="683">
        <v>6</v>
      </c>
      <c r="HH149" s="591">
        <v>7</v>
      </c>
      <c r="HI149" s="684">
        <v>6</v>
      </c>
      <c r="HJ149" s="685">
        <v>9</v>
      </c>
      <c r="HK149" s="591">
        <v>6</v>
      </c>
      <c r="HL149" s="684">
        <v>10</v>
      </c>
      <c r="HM149" s="685">
        <v>0</v>
      </c>
      <c r="HN149" s="591">
        <v>0</v>
      </c>
      <c r="HO149" s="686">
        <v>0</v>
      </c>
      <c r="HP149" s="683">
        <v>0</v>
      </c>
      <c r="HQ149" s="591">
        <v>0</v>
      </c>
      <c r="HR149" s="687">
        <v>0</v>
      </c>
      <c r="HS149" s="688">
        <f t="shared" si="1330"/>
        <v>10</v>
      </c>
      <c r="HT149" s="689">
        <f t="shared" si="1331"/>
        <v>0</v>
      </c>
      <c r="HU149" s="690">
        <f t="shared" si="1332"/>
        <v>0</v>
      </c>
      <c r="HV149" s="620">
        <f t="shared" si="1333"/>
        <v>3</v>
      </c>
      <c r="HW149" s="691">
        <f t="shared" si="1334"/>
        <v>7</v>
      </c>
      <c r="HX149" s="645">
        <f t="shared" si="1335"/>
        <v>4</v>
      </c>
      <c r="HY149" s="690">
        <f t="shared" si="1336"/>
        <v>0</v>
      </c>
      <c r="HZ149" s="692">
        <v>0</v>
      </c>
      <c r="IA149" s="645">
        <f t="shared" si="1337"/>
        <v>6</v>
      </c>
      <c r="IB149" s="690">
        <f t="shared" si="1337"/>
        <v>0</v>
      </c>
      <c r="IC149" s="693">
        <v>0</v>
      </c>
      <c r="ID149" s="694">
        <v>0</v>
      </c>
      <c r="IE149" s="695">
        <v>0</v>
      </c>
      <c r="IF149" s="692">
        <v>0</v>
      </c>
      <c r="IG149" s="696">
        <v>4</v>
      </c>
      <c r="IH149" s="695">
        <v>0</v>
      </c>
      <c r="II149" s="692">
        <v>0</v>
      </c>
      <c r="IJ149" s="696">
        <v>3</v>
      </c>
      <c r="IK149" s="695">
        <v>0</v>
      </c>
      <c r="IL149" s="697">
        <v>0</v>
      </c>
      <c r="IM149" s="696">
        <v>3</v>
      </c>
      <c r="IN149" s="695">
        <v>0</v>
      </c>
      <c r="IO149" s="698">
        <v>0</v>
      </c>
      <c r="IP149" s="1943">
        <f t="shared" si="1364"/>
        <v>41</v>
      </c>
      <c r="IQ149" s="3216">
        <f t="shared" si="1365"/>
        <v>7</v>
      </c>
      <c r="IR149" s="3230">
        <v>5</v>
      </c>
      <c r="IS149" s="3231">
        <v>2</v>
      </c>
      <c r="IT149" s="3216">
        <f t="shared" si="1366"/>
        <v>2</v>
      </c>
      <c r="IU149" s="3230">
        <v>2</v>
      </c>
      <c r="IV149" s="3231">
        <v>0</v>
      </c>
      <c r="IW149" s="3216">
        <f t="shared" si="1367"/>
        <v>8</v>
      </c>
      <c r="IX149" s="3230">
        <v>2</v>
      </c>
      <c r="IY149" s="3231">
        <v>6</v>
      </c>
      <c r="IZ149" s="3216">
        <f t="shared" si="1368"/>
        <v>16</v>
      </c>
      <c r="JA149" s="3230">
        <v>8</v>
      </c>
      <c r="JB149" s="3231">
        <v>8</v>
      </c>
      <c r="JC149" s="3216">
        <f t="shared" si="1369"/>
        <v>0</v>
      </c>
      <c r="JD149" s="3230">
        <v>0</v>
      </c>
      <c r="JE149" s="3231">
        <v>0</v>
      </c>
      <c r="JF149" s="3216">
        <f t="shared" si="1370"/>
        <v>8</v>
      </c>
      <c r="JG149" s="3230">
        <v>5</v>
      </c>
      <c r="JH149" s="3232">
        <v>3</v>
      </c>
      <c r="JI149" s="87"/>
      <c r="JJ149" s="970">
        <v>132</v>
      </c>
      <c r="JK149" s="971">
        <v>196</v>
      </c>
      <c r="JL149" s="972">
        <v>183</v>
      </c>
      <c r="JM149" s="973">
        <f t="shared" si="1384"/>
        <v>4.3748997418809155E-5</v>
      </c>
      <c r="JN149" s="974">
        <f t="shared" si="1385"/>
        <v>0</v>
      </c>
      <c r="JO149" s="975">
        <f t="shared" si="1386"/>
        <v>0</v>
      </c>
      <c r="JP149" s="976">
        <f t="shared" si="1387"/>
        <v>0</v>
      </c>
      <c r="JQ149" s="977">
        <f t="shared" si="1388"/>
        <v>0</v>
      </c>
      <c r="JR149" s="976">
        <f t="shared" si="1389"/>
        <v>0</v>
      </c>
      <c r="JS149" s="978">
        <f t="shared" si="1352"/>
        <v>3.0456852791878172E-3</v>
      </c>
      <c r="JT149" s="979">
        <f t="shared" si="1353"/>
        <v>0</v>
      </c>
      <c r="JU149" s="980">
        <f t="shared" si="1354"/>
        <v>0</v>
      </c>
      <c r="JV149" s="981">
        <f t="shared" si="1355"/>
        <v>0</v>
      </c>
      <c r="JW149" s="980">
        <f t="shared" si="1356"/>
        <v>0</v>
      </c>
      <c r="JX149" s="982">
        <f t="shared" si="1357"/>
        <v>0</v>
      </c>
      <c r="JY149" s="978" t="s">
        <v>368</v>
      </c>
      <c r="JZ149" s="979" t="s">
        <v>368</v>
      </c>
      <c r="KA149" s="977" t="s">
        <v>368</v>
      </c>
      <c r="KB149" s="976" t="s">
        <v>368</v>
      </c>
      <c r="KC149" s="977" t="s">
        <v>368</v>
      </c>
      <c r="KD149" s="983" t="s">
        <v>368</v>
      </c>
      <c r="KE149" s="984">
        <f t="shared" si="1345"/>
        <v>3</v>
      </c>
      <c r="KF149" s="985"/>
      <c r="KG149" s="986" t="str">
        <f t="shared" si="1390"/>
        <v>-</v>
      </c>
      <c r="KH149" s="3300">
        <f t="shared" si="1391"/>
        <v>3</v>
      </c>
      <c r="KI149" s="987">
        <f t="shared" si="1346"/>
        <v>0</v>
      </c>
      <c r="KJ149" s="988"/>
      <c r="KK149" s="989" t="str">
        <f t="shared" ref="KK149:KK213" si="1421">IFERROR(IF(KI149=0,"-",KI149/KL149-1),"-")</f>
        <v>-</v>
      </c>
      <c r="KL149" s="990" t="s">
        <v>11</v>
      </c>
      <c r="KM149" s="991"/>
      <c r="KN149" s="992" t="str">
        <f t="shared" ref="KN149:KN213" si="1422">IFERROR(IF(KL149=0,"-",KL149/KO149-1),"-")</f>
        <v>-</v>
      </c>
      <c r="KO149" s="993">
        <v>0</v>
      </c>
      <c r="KP149" s="991"/>
      <c r="KQ149" s="994" t="str">
        <f t="shared" ref="KQ149:KQ213" si="1423">IFERROR(IF(KO149=0,"-",KO149/KR149-1),"-")</f>
        <v>-</v>
      </c>
      <c r="KR149" s="993">
        <v>0</v>
      </c>
      <c r="KS149" s="991"/>
      <c r="KT149" s="994" t="str">
        <f t="shared" ref="KT149:KT213" si="1424">IFERROR(IF(KR149=0,"-",KR149/KU149-1),"-")</f>
        <v>-</v>
      </c>
      <c r="KU149" s="993">
        <v>0</v>
      </c>
      <c r="KV149" s="995"/>
      <c r="KW149" s="2769">
        <f t="shared" si="1347"/>
        <v>2</v>
      </c>
      <c r="KX149" s="2770" t="str">
        <f t="shared" ref="KX149:KX212" si="1425">IFERROR(IF(KW149=0,"-",KW149/KZ149-1),"-")</f>
        <v>-</v>
      </c>
      <c r="KY149" s="2771">
        <f t="shared" ref="KY149:KY212" si="1426">IF(OR(KW149="-",KZ149="-"),"-",KW149-KZ149)</f>
        <v>2</v>
      </c>
      <c r="KZ149" s="2964">
        <f t="shared" si="1348"/>
        <v>0</v>
      </c>
      <c r="LA149" s="2770" t="str">
        <f t="shared" ref="LA149:LA212" si="1427">IFERROR(IF(KZ149=0,"-",KZ149/LC149-1),"-")</f>
        <v>-</v>
      </c>
      <c r="LB149" s="2771">
        <f t="shared" ref="LB149:LB212" si="1428">IF(OR(KZ149="-",LC149="-"),"-",KZ149-LC149)</f>
        <v>0</v>
      </c>
      <c r="LC149" s="2950">
        <f t="shared" si="1039"/>
        <v>0</v>
      </c>
      <c r="LD149" s="996">
        <v>0</v>
      </c>
      <c r="LE149" s="997">
        <v>0</v>
      </c>
      <c r="LF149" s="2716">
        <v>0</v>
      </c>
      <c r="LG149" s="996">
        <v>2</v>
      </c>
      <c r="LH149" s="2699">
        <v>0</v>
      </c>
      <c r="LI149" s="998">
        <v>0</v>
      </c>
      <c r="LJ149" s="996"/>
      <c r="LK149" s="2699"/>
      <c r="LL149" s="2700"/>
      <c r="LM149" s="2769">
        <f t="shared" si="1040"/>
        <v>1</v>
      </c>
      <c r="LN149" s="2770" t="str">
        <f t="shared" ref="LN149:LN212" si="1429">IFERROR(IF(LM149=0,"-",LM149/LP149-1),"-")</f>
        <v>-</v>
      </c>
      <c r="LO149" s="2771">
        <f t="shared" ref="LO149:LO212" si="1430">IF(OR(LM149="-",LP149="-"),"-",LM149-LP149)</f>
        <v>1</v>
      </c>
      <c r="LP149" s="2772">
        <f t="shared" si="1041"/>
        <v>0</v>
      </c>
      <c r="LQ149" s="2770" t="str">
        <f t="shared" ref="LQ149:LQ212" si="1431">IFERROR(IF(LP149=0,"-",LP149/LS149-1),"-")</f>
        <v>-</v>
      </c>
      <c r="LR149" s="2771">
        <f t="shared" si="1042"/>
        <v>0</v>
      </c>
      <c r="LS149" s="2773">
        <f t="shared" si="1349"/>
        <v>0</v>
      </c>
      <c r="LT149" s="2835">
        <v>0</v>
      </c>
      <c r="LU149" s="1000">
        <v>0</v>
      </c>
      <c r="LV149" s="1001">
        <v>0</v>
      </c>
      <c r="LW149" s="999">
        <v>0</v>
      </c>
      <c r="LX149" s="1000">
        <v>0</v>
      </c>
      <c r="LY149" s="1002">
        <v>0</v>
      </c>
      <c r="LZ149" s="999"/>
      <c r="MA149" s="1000"/>
      <c r="MB149" s="1002"/>
      <c r="MC149" s="999">
        <v>0</v>
      </c>
      <c r="MD149" s="1003">
        <v>0</v>
      </c>
      <c r="ME149" s="1002">
        <v>0</v>
      </c>
      <c r="MF149" s="999"/>
      <c r="MG149" s="1000"/>
      <c r="MH149" s="1002"/>
      <c r="MI149" s="999">
        <v>1</v>
      </c>
      <c r="MJ149" s="1003">
        <v>0</v>
      </c>
      <c r="MK149" s="1004"/>
      <c r="ML149" s="2861">
        <v>0</v>
      </c>
      <c r="MM149" s="2869"/>
      <c r="MN149" s="1005">
        <v>0</v>
      </c>
      <c r="MO149" s="2770" t="str">
        <f t="shared" ref="MO149:MO212" si="1432">IFERROR(IF(MN149=0,"-",MN149/MQ149-1),"-")</f>
        <v>-</v>
      </c>
      <c r="MP149" s="2771">
        <f t="shared" ref="MP149:MP212" si="1433">IF(OR(MN149="-",MQ149="-"),"-",MN149-MQ149)</f>
        <v>0</v>
      </c>
      <c r="MQ149" s="1006"/>
      <c r="MR149" s="3183"/>
      <c r="MS149" s="2770" t="str">
        <f t="shared" si="1392"/>
        <v>-</v>
      </c>
      <c r="MT149" s="2771">
        <f t="shared" si="1393"/>
        <v>0</v>
      </c>
      <c r="MU149" s="3145"/>
      <c r="MV149" s="3162"/>
      <c r="MW149" s="1007">
        <f t="shared" si="1350"/>
        <v>3</v>
      </c>
      <c r="MX149" s="1130">
        <v>0</v>
      </c>
      <c r="MY149" s="1008">
        <v>0</v>
      </c>
      <c r="MZ149" s="1009">
        <v>0</v>
      </c>
      <c r="NA149" s="1008">
        <v>2</v>
      </c>
      <c r="NB149" s="1009">
        <v>0</v>
      </c>
      <c r="NC149" s="1008">
        <v>0</v>
      </c>
      <c r="ND149" s="1009">
        <v>0</v>
      </c>
      <c r="NE149" s="1008">
        <v>0</v>
      </c>
      <c r="NF149" s="1009">
        <v>0</v>
      </c>
      <c r="NG149" s="1008">
        <v>0</v>
      </c>
      <c r="NH149" s="1008">
        <v>0</v>
      </c>
      <c r="NI149" s="1008">
        <v>1</v>
      </c>
      <c r="NJ149" s="1008">
        <v>0</v>
      </c>
      <c r="NK149" s="1008">
        <v>0</v>
      </c>
      <c r="NL149" s="1008">
        <v>0</v>
      </c>
      <c r="NM149" s="1008">
        <v>0</v>
      </c>
      <c r="NN149" s="1008">
        <v>0</v>
      </c>
      <c r="NO149" s="1008">
        <v>0</v>
      </c>
      <c r="NP149" s="1008">
        <v>0</v>
      </c>
      <c r="NQ149" s="1008">
        <v>0</v>
      </c>
      <c r="NR149" s="1131">
        <v>0</v>
      </c>
    </row>
    <row r="150" spans="1:382" s="91" customFormat="1" ht="20.100000000000001" customHeight="1">
      <c r="A150" s="782" t="s">
        <v>430</v>
      </c>
      <c r="B150" s="783"/>
      <c r="C150" s="783"/>
      <c r="D150" s="784" t="s">
        <v>569</v>
      </c>
      <c r="E150" s="785">
        <v>74</v>
      </c>
      <c r="F150" s="786">
        <v>76</v>
      </c>
      <c r="G150" s="867">
        <v>78</v>
      </c>
      <c r="H150" s="788">
        <f t="shared" si="1371"/>
        <v>2.6818067316449319E-4</v>
      </c>
      <c r="I150" s="789">
        <f t="shared" si="1372"/>
        <v>2.6544530038632622E-4</v>
      </c>
      <c r="J150" s="790">
        <f t="shared" si="1373"/>
        <v>2.4648340998593922E-4</v>
      </c>
      <c r="K150" s="791">
        <f t="shared" si="1262"/>
        <v>2.6045256169470056E-4</v>
      </c>
      <c r="L150" s="792">
        <f t="shared" si="1263"/>
        <v>2.6413447418435364E-4</v>
      </c>
      <c r="M150" s="793">
        <f t="shared" si="1264"/>
        <v>2.8096663123659778E-4</v>
      </c>
      <c r="N150" s="794">
        <f t="shared" si="1351"/>
        <v>2.8536082474226804E-2</v>
      </c>
      <c r="O150" s="795">
        <f t="shared" si="1358"/>
        <v>2.9422128259337561E-2</v>
      </c>
      <c r="P150" s="796">
        <f t="shared" si="1359"/>
        <v>2.771778257739381E-2</v>
      </c>
      <c r="Q150" s="797">
        <f t="shared" si="1360"/>
        <v>3.0294088718402674E-2</v>
      </c>
      <c r="R150" s="796">
        <f t="shared" si="1361"/>
        <v>3.0866721177432544E-2</v>
      </c>
      <c r="S150" s="798">
        <f t="shared" si="1362"/>
        <v>3.3312382149591452E-2</v>
      </c>
      <c r="T150" s="794" t="s">
        <v>368</v>
      </c>
      <c r="U150" s="795" t="s">
        <v>368</v>
      </c>
      <c r="V150" s="790" t="s">
        <v>368</v>
      </c>
      <c r="W150" s="799" t="s">
        <v>368</v>
      </c>
      <c r="X150" s="790" t="s">
        <v>368</v>
      </c>
      <c r="Y150" s="800" t="s">
        <v>368</v>
      </c>
      <c r="Z150" s="2045">
        <f t="shared" ref="Z150:Z215" si="1434">BA150+BD150</f>
        <v>346</v>
      </c>
      <c r="AA150" s="2194">
        <f>IFERROR(IF(Z150=0,"-",Z150/AC150-1),"-")</f>
        <v>3.5928143712574911E-2</v>
      </c>
      <c r="AB150" s="2195">
        <f t="shared" si="1374"/>
        <v>12</v>
      </c>
      <c r="AC150" s="2034">
        <f t="shared" si="1261"/>
        <v>334</v>
      </c>
      <c r="AD150" s="801">
        <f>IFERROR(IF(AC150=0,"-",AC150/AF150-1),"-")</f>
        <v>8.4415584415584499E-2</v>
      </c>
      <c r="AE150" s="2018">
        <f t="shared" si="1375"/>
        <v>26</v>
      </c>
      <c r="AF150" s="802" t="s">
        <v>153</v>
      </c>
      <c r="AG150" s="801">
        <f t="shared" si="1376"/>
        <v>0</v>
      </c>
      <c r="AH150" s="2054">
        <v>308</v>
      </c>
      <c r="AI150" s="801">
        <f t="shared" si="1377"/>
        <v>1.9867549668874274E-2</v>
      </c>
      <c r="AJ150" s="803">
        <v>302</v>
      </c>
      <c r="AK150" s="804">
        <f t="shared" si="1394"/>
        <v>-5.031446540880502E-2</v>
      </c>
      <c r="AL150" s="2054">
        <v>318</v>
      </c>
      <c r="AM150" s="805">
        <f t="shared" si="1395"/>
        <v>-4.7904191616766512E-2</v>
      </c>
      <c r="AN150" s="2069">
        <v>334</v>
      </c>
      <c r="AO150" s="801">
        <f t="shared" si="1378"/>
        <v>1.8292682926829285E-2</v>
      </c>
      <c r="AP150" s="2054">
        <v>328</v>
      </c>
      <c r="AQ150" s="805">
        <f t="shared" si="1379"/>
        <v>0.16725978647686834</v>
      </c>
      <c r="AR150" s="2069">
        <v>281</v>
      </c>
      <c r="AS150" s="801">
        <f t="shared" si="1380"/>
        <v>-0.10509554140127386</v>
      </c>
      <c r="AT150" s="2054">
        <v>314</v>
      </c>
      <c r="AU150" s="805">
        <f t="shared" si="1381"/>
        <v>-3.6809815950920255E-2</v>
      </c>
      <c r="AV150" s="2069">
        <v>326</v>
      </c>
      <c r="AW150" s="801">
        <f t="shared" si="1382"/>
        <v>-6.3218390804597679E-2</v>
      </c>
      <c r="AX150" s="2054">
        <v>348</v>
      </c>
      <c r="AY150" s="805">
        <f t="shared" si="1396"/>
        <v>1.7543859649122862E-2</v>
      </c>
      <c r="AZ150" s="2083">
        <v>342</v>
      </c>
      <c r="BA150" s="2094">
        <f t="shared" ref="BA150:BA219" si="1435">BZ150+CV150</f>
        <v>201</v>
      </c>
      <c r="BB150" s="2104">
        <f t="shared" si="1280"/>
        <v>194</v>
      </c>
      <c r="BC150" s="2113">
        <v>174</v>
      </c>
      <c r="BD150" s="806">
        <f t="shared" si="1281"/>
        <v>145</v>
      </c>
      <c r="BE150" s="807">
        <f t="shared" si="1282"/>
        <v>140</v>
      </c>
      <c r="BF150" s="2137">
        <v>134</v>
      </c>
      <c r="BG150" s="2147">
        <f t="shared" si="1283"/>
        <v>216</v>
      </c>
      <c r="BH150" s="806">
        <f t="shared" si="1284"/>
        <v>158</v>
      </c>
      <c r="BI150" s="806">
        <f t="shared" si="1285"/>
        <v>58</v>
      </c>
      <c r="BJ150" s="806">
        <f t="shared" si="1286"/>
        <v>130</v>
      </c>
      <c r="BK150" s="806">
        <f t="shared" si="1287"/>
        <v>43</v>
      </c>
      <c r="BL150" s="808">
        <f t="shared" si="1288"/>
        <v>87</v>
      </c>
      <c r="BM150" s="2127">
        <f t="shared" si="1034"/>
        <v>346</v>
      </c>
      <c r="BN150" s="3276" t="s">
        <v>367</v>
      </c>
      <c r="BO150" s="881" t="s">
        <v>367</v>
      </c>
      <c r="BP150" s="811">
        <f t="shared" si="1059"/>
        <v>48</v>
      </c>
      <c r="BQ150" s="2166">
        <f t="shared" si="1383"/>
        <v>0</v>
      </c>
      <c r="BR150" s="2167">
        <f t="shared" ref="BR150:BR214" si="1436">BP150-BS150</f>
        <v>0</v>
      </c>
      <c r="BS150" s="813">
        <f t="shared" si="1397"/>
        <v>48</v>
      </c>
      <c r="BT150" s="812">
        <f t="shared" si="1398"/>
        <v>2.1276595744680771E-2</v>
      </c>
      <c r="BU150" s="814">
        <v>47</v>
      </c>
      <c r="BV150" s="812">
        <f t="shared" si="1399"/>
        <v>2.1739130434782705E-2</v>
      </c>
      <c r="BW150" s="814">
        <v>46</v>
      </c>
      <c r="BX150" s="812">
        <f t="shared" si="1400"/>
        <v>-2.1276595744680882E-2</v>
      </c>
      <c r="BY150" s="815">
        <v>47</v>
      </c>
      <c r="BZ150" s="816">
        <f t="shared" ref="BZ150:BZ214" si="1437">CG150+CJ150</f>
        <v>29</v>
      </c>
      <c r="CA150" s="817">
        <v>28</v>
      </c>
      <c r="CB150" s="883">
        <v>28</v>
      </c>
      <c r="CC150" s="819">
        <f t="shared" ref="CC150:CC214" si="1438">CH150+CK150</f>
        <v>19</v>
      </c>
      <c r="CD150" s="820">
        <v>20</v>
      </c>
      <c r="CE150" s="883">
        <v>19</v>
      </c>
      <c r="CF150" s="821">
        <f t="shared" si="1260"/>
        <v>27</v>
      </c>
      <c r="CG150" s="822">
        <v>16</v>
      </c>
      <c r="CH150" s="823">
        <v>11</v>
      </c>
      <c r="CI150" s="821">
        <f t="shared" si="1060"/>
        <v>21</v>
      </c>
      <c r="CJ150" s="823">
        <v>13</v>
      </c>
      <c r="CK150" s="824">
        <v>8</v>
      </c>
      <c r="CL150" s="825">
        <f t="shared" si="1363"/>
        <v>298</v>
      </c>
      <c r="CM150" s="826">
        <f t="shared" si="1401"/>
        <v>4.195804195804187E-2</v>
      </c>
      <c r="CN150" s="2008">
        <f t="shared" si="1402"/>
        <v>12</v>
      </c>
      <c r="CO150" s="827">
        <f t="shared" si="1403"/>
        <v>286</v>
      </c>
      <c r="CP150" s="828">
        <f t="shared" si="1404"/>
        <v>9.578544061302674E-2</v>
      </c>
      <c r="CQ150" s="829">
        <v>261</v>
      </c>
      <c r="CR150" s="830">
        <f t="shared" si="1405"/>
        <v>-3.8167938931297218E-3</v>
      </c>
      <c r="CS150" s="829">
        <v>262</v>
      </c>
      <c r="CT150" s="830">
        <f t="shared" si="1405"/>
        <v>2.7450980392156765E-2</v>
      </c>
      <c r="CU150" s="831">
        <v>255</v>
      </c>
      <c r="CV150" s="832">
        <f t="shared" si="1289"/>
        <v>172</v>
      </c>
      <c r="CW150" s="833">
        <f t="shared" si="1290"/>
        <v>166</v>
      </c>
      <c r="CX150" s="884">
        <v>2751</v>
      </c>
      <c r="CY150" s="835">
        <f t="shared" si="1291"/>
        <v>126</v>
      </c>
      <c r="CZ150" s="836">
        <f t="shared" si="1292"/>
        <v>120</v>
      </c>
      <c r="DA150" s="885">
        <v>115</v>
      </c>
      <c r="DB150" s="821">
        <f t="shared" si="1293"/>
        <v>189</v>
      </c>
      <c r="DC150" s="821">
        <f t="shared" si="1294"/>
        <v>142</v>
      </c>
      <c r="DD150" s="838">
        <f t="shared" si="1295"/>
        <v>47</v>
      </c>
      <c r="DE150" s="821">
        <f t="shared" si="1296"/>
        <v>109</v>
      </c>
      <c r="DF150" s="838">
        <f t="shared" si="1297"/>
        <v>30</v>
      </c>
      <c r="DG150" s="1142">
        <f t="shared" si="1298"/>
        <v>79</v>
      </c>
      <c r="DH150" s="1148">
        <f t="shared" si="1299"/>
        <v>199</v>
      </c>
      <c r="DI150" s="833">
        <f t="shared" si="1406"/>
        <v>191</v>
      </c>
      <c r="DJ150" s="841">
        <f t="shared" si="1407"/>
        <v>161</v>
      </c>
      <c r="DK150" s="840">
        <f t="shared" si="1300"/>
        <v>133</v>
      </c>
      <c r="DL150" s="840">
        <f t="shared" si="1301"/>
        <v>66</v>
      </c>
      <c r="DM150" s="840">
        <f t="shared" si="1302"/>
        <v>122</v>
      </c>
      <c r="DN150" s="833">
        <f t="shared" si="1303"/>
        <v>110</v>
      </c>
      <c r="DO150" s="842">
        <v>90</v>
      </c>
      <c r="DP150" s="843">
        <f t="shared" si="1304"/>
        <v>77</v>
      </c>
      <c r="DQ150" s="833">
        <f t="shared" si="1305"/>
        <v>81</v>
      </c>
      <c r="DR150" s="886">
        <v>71</v>
      </c>
      <c r="DS150" s="887">
        <v>116</v>
      </c>
      <c r="DT150" s="888">
        <v>105</v>
      </c>
      <c r="DU150" s="889">
        <v>85</v>
      </c>
      <c r="DV150" s="848">
        <v>6</v>
      </c>
      <c r="DW150" s="807">
        <v>5</v>
      </c>
      <c r="DX150" s="890">
        <v>5</v>
      </c>
      <c r="DY150" s="848">
        <v>17</v>
      </c>
      <c r="DZ150" s="807">
        <v>19</v>
      </c>
      <c r="EA150" s="891">
        <v>17</v>
      </c>
      <c r="EB150" s="851">
        <v>60</v>
      </c>
      <c r="EC150" s="807">
        <v>62</v>
      </c>
      <c r="ED150" s="892">
        <v>54</v>
      </c>
      <c r="EE150" s="853">
        <f t="shared" si="1408"/>
        <v>0</v>
      </c>
      <c r="EF150" s="854">
        <f t="shared" si="1409"/>
        <v>0</v>
      </c>
      <c r="EG150" s="855">
        <f t="shared" si="1410"/>
        <v>0</v>
      </c>
      <c r="EH150" s="835">
        <f t="shared" si="1306"/>
        <v>0</v>
      </c>
      <c r="EI150" s="853">
        <f t="shared" si="1307"/>
        <v>0</v>
      </c>
      <c r="EJ150" s="835">
        <f t="shared" si="1308"/>
        <v>0</v>
      </c>
      <c r="EK150" s="855">
        <f t="shared" si="1309"/>
        <v>0</v>
      </c>
      <c r="EL150" s="886">
        <v>0</v>
      </c>
      <c r="EM150" s="835">
        <f t="shared" si="1310"/>
        <v>0</v>
      </c>
      <c r="EN150" s="854">
        <f t="shared" si="1311"/>
        <v>0</v>
      </c>
      <c r="EO150" s="886">
        <v>0</v>
      </c>
      <c r="EP150" s="856">
        <v>0</v>
      </c>
      <c r="EQ150" s="807">
        <v>0</v>
      </c>
      <c r="ER150" s="884">
        <v>0</v>
      </c>
      <c r="ES150" s="857">
        <v>0</v>
      </c>
      <c r="ET150" s="858">
        <v>0</v>
      </c>
      <c r="EU150" s="886">
        <v>0</v>
      </c>
      <c r="EV150" s="856">
        <v>0</v>
      </c>
      <c r="EW150" s="807">
        <v>0</v>
      </c>
      <c r="EX150" s="891">
        <v>0</v>
      </c>
      <c r="EY150" s="851">
        <v>0</v>
      </c>
      <c r="EZ150" s="807">
        <v>0</v>
      </c>
      <c r="FA150" s="892">
        <v>0</v>
      </c>
      <c r="FB150" s="853">
        <f t="shared" si="1411"/>
        <v>5</v>
      </c>
      <c r="FC150" s="854">
        <f t="shared" si="1412"/>
        <v>4</v>
      </c>
      <c r="FD150" s="855">
        <f t="shared" si="1413"/>
        <v>9</v>
      </c>
      <c r="FE150" s="835">
        <f t="shared" si="1312"/>
        <v>1</v>
      </c>
      <c r="FF150" s="835">
        <f t="shared" si="1313"/>
        <v>4</v>
      </c>
      <c r="FG150" s="835">
        <f t="shared" si="1314"/>
        <v>3</v>
      </c>
      <c r="FH150" s="855">
        <f t="shared" si="1315"/>
        <v>2</v>
      </c>
      <c r="FI150" s="783">
        <v>3</v>
      </c>
      <c r="FJ150" s="860">
        <f t="shared" si="1316"/>
        <v>2</v>
      </c>
      <c r="FK150" s="854">
        <f t="shared" si="1317"/>
        <v>2</v>
      </c>
      <c r="FL150" s="893">
        <v>6</v>
      </c>
      <c r="FM150" s="856">
        <v>0</v>
      </c>
      <c r="FN150" s="807">
        <v>1</v>
      </c>
      <c r="FO150" s="884">
        <v>2</v>
      </c>
      <c r="FP150" s="848">
        <v>3</v>
      </c>
      <c r="FQ150" s="807">
        <v>1</v>
      </c>
      <c r="FR150" s="884">
        <v>1</v>
      </c>
      <c r="FS150" s="848">
        <v>1</v>
      </c>
      <c r="FT150" s="807">
        <v>0</v>
      </c>
      <c r="FU150" s="891">
        <v>2</v>
      </c>
      <c r="FV150" s="851">
        <v>1</v>
      </c>
      <c r="FW150" s="807">
        <v>2</v>
      </c>
      <c r="FX150" s="892">
        <v>4</v>
      </c>
      <c r="FY150" s="853">
        <f t="shared" si="1414"/>
        <v>10</v>
      </c>
      <c r="FZ150" s="854">
        <f t="shared" si="1415"/>
        <v>8</v>
      </c>
      <c r="GA150" s="855">
        <f t="shared" si="1416"/>
        <v>10</v>
      </c>
      <c r="GB150" s="835">
        <f t="shared" si="1318"/>
        <v>1</v>
      </c>
      <c r="GC150" s="835">
        <f t="shared" si="1319"/>
        <v>9</v>
      </c>
      <c r="GD150" s="835">
        <f t="shared" si="1320"/>
        <v>7</v>
      </c>
      <c r="GE150" s="855">
        <f t="shared" si="1321"/>
        <v>5</v>
      </c>
      <c r="GF150" s="886">
        <v>7</v>
      </c>
      <c r="GG150" s="862">
        <f t="shared" si="1322"/>
        <v>3</v>
      </c>
      <c r="GH150" s="854">
        <f t="shared" si="1323"/>
        <v>3</v>
      </c>
      <c r="GI150" s="893">
        <v>3</v>
      </c>
      <c r="GJ150" s="856">
        <v>0</v>
      </c>
      <c r="GK150" s="807">
        <v>0</v>
      </c>
      <c r="GL150" s="884">
        <v>2</v>
      </c>
      <c r="GM150" s="848">
        <v>7</v>
      </c>
      <c r="GN150" s="807">
        <v>5</v>
      </c>
      <c r="GO150" s="890">
        <v>5</v>
      </c>
      <c r="GP150" s="848">
        <v>1</v>
      </c>
      <c r="GQ150" s="807">
        <v>1</v>
      </c>
      <c r="GR150" s="885">
        <v>1</v>
      </c>
      <c r="GS150" s="856">
        <v>2</v>
      </c>
      <c r="GT150" s="807">
        <v>2</v>
      </c>
      <c r="GU150" s="892">
        <v>2</v>
      </c>
      <c r="GV150" s="853">
        <f t="shared" si="1417"/>
        <v>61</v>
      </c>
      <c r="GW150" s="854">
        <f t="shared" si="1418"/>
        <v>51</v>
      </c>
      <c r="GX150" s="855">
        <f t="shared" si="1419"/>
        <v>59</v>
      </c>
      <c r="GY150" s="835">
        <f t="shared" si="1324"/>
        <v>32</v>
      </c>
      <c r="GZ150" s="835">
        <f t="shared" si="1325"/>
        <v>29</v>
      </c>
      <c r="HA150" s="835">
        <f t="shared" si="1326"/>
        <v>41</v>
      </c>
      <c r="HB150" s="855">
        <f t="shared" si="1327"/>
        <v>34</v>
      </c>
      <c r="HC150" s="783">
        <f t="shared" si="1420"/>
        <v>44</v>
      </c>
      <c r="HD150" s="835">
        <f t="shared" si="1328"/>
        <v>20</v>
      </c>
      <c r="HE150" s="855">
        <f t="shared" si="1329"/>
        <v>17</v>
      </c>
      <c r="HF150" s="893">
        <f t="shared" si="1127"/>
        <v>15</v>
      </c>
      <c r="HG150" s="856">
        <v>23</v>
      </c>
      <c r="HH150" s="807">
        <v>22</v>
      </c>
      <c r="HI150" s="884">
        <v>26</v>
      </c>
      <c r="HJ150" s="848">
        <v>18</v>
      </c>
      <c r="HK150" s="807">
        <v>12</v>
      </c>
      <c r="HL150" s="884">
        <v>18</v>
      </c>
      <c r="HM150" s="848">
        <v>9</v>
      </c>
      <c r="HN150" s="807">
        <v>6</v>
      </c>
      <c r="HO150" s="891">
        <v>5</v>
      </c>
      <c r="HP150" s="856">
        <v>11</v>
      </c>
      <c r="HQ150" s="807">
        <v>11</v>
      </c>
      <c r="HR150" s="885">
        <v>10</v>
      </c>
      <c r="HS150" s="863">
        <f t="shared" si="1330"/>
        <v>23</v>
      </c>
      <c r="HT150" s="854">
        <f t="shared" si="1331"/>
        <v>32</v>
      </c>
      <c r="HU150" s="836">
        <f t="shared" si="1332"/>
        <v>22</v>
      </c>
      <c r="HV150" s="835">
        <f t="shared" si="1333"/>
        <v>5</v>
      </c>
      <c r="HW150" s="864">
        <f t="shared" si="1334"/>
        <v>18</v>
      </c>
      <c r="HX150" s="835">
        <f t="shared" si="1335"/>
        <v>16</v>
      </c>
      <c r="HY150" s="836">
        <f t="shared" si="1336"/>
        <v>22</v>
      </c>
      <c r="HZ150" s="884">
        <v>12</v>
      </c>
      <c r="IA150" s="835">
        <f t="shared" si="1337"/>
        <v>7</v>
      </c>
      <c r="IB150" s="836">
        <f t="shared" si="1337"/>
        <v>10</v>
      </c>
      <c r="IC150" s="891">
        <v>10</v>
      </c>
      <c r="ID150" s="856">
        <v>3</v>
      </c>
      <c r="IE150" s="807">
        <v>7</v>
      </c>
      <c r="IF150" s="884">
        <v>1</v>
      </c>
      <c r="IG150" s="848">
        <v>13</v>
      </c>
      <c r="IH150" s="807">
        <v>15</v>
      </c>
      <c r="II150" s="884">
        <v>11</v>
      </c>
      <c r="IJ150" s="848">
        <v>2</v>
      </c>
      <c r="IK150" s="807">
        <v>5</v>
      </c>
      <c r="IL150" s="892">
        <v>5</v>
      </c>
      <c r="IM150" s="848">
        <v>5</v>
      </c>
      <c r="IN150" s="807">
        <v>5</v>
      </c>
      <c r="IO150" s="894">
        <v>5</v>
      </c>
      <c r="IP150" s="1945">
        <f t="shared" si="1364"/>
        <v>346</v>
      </c>
      <c r="IQ150" s="3236">
        <f t="shared" si="1365"/>
        <v>34</v>
      </c>
      <c r="IR150" s="3237">
        <v>26</v>
      </c>
      <c r="IS150" s="3238">
        <v>8</v>
      </c>
      <c r="IT150" s="3236">
        <f t="shared" si="1366"/>
        <v>43</v>
      </c>
      <c r="IU150" s="3237">
        <v>28</v>
      </c>
      <c r="IV150" s="3238">
        <v>15</v>
      </c>
      <c r="IW150" s="3236">
        <f t="shared" si="1367"/>
        <v>71</v>
      </c>
      <c r="IX150" s="3237">
        <v>44</v>
      </c>
      <c r="IY150" s="3238">
        <v>27</v>
      </c>
      <c r="IZ150" s="3236">
        <f t="shared" si="1368"/>
        <v>87</v>
      </c>
      <c r="JA150" s="3237">
        <v>46</v>
      </c>
      <c r="JB150" s="3238">
        <v>41</v>
      </c>
      <c r="JC150" s="3236">
        <f t="shared" si="1369"/>
        <v>45</v>
      </c>
      <c r="JD150" s="3237">
        <v>23</v>
      </c>
      <c r="JE150" s="3238">
        <v>22</v>
      </c>
      <c r="JF150" s="3236">
        <f t="shared" si="1370"/>
        <v>66</v>
      </c>
      <c r="JG150" s="3237">
        <v>34</v>
      </c>
      <c r="JH150" s="3239">
        <v>32</v>
      </c>
      <c r="JI150" s="78"/>
      <c r="JJ150" s="1092">
        <v>57</v>
      </c>
      <c r="JK150" s="1093">
        <v>58</v>
      </c>
      <c r="JL150" s="1094">
        <v>58</v>
      </c>
      <c r="JM150" s="1053">
        <f t="shared" si="1384"/>
        <v>6.7081796042174039E-4</v>
      </c>
      <c r="JN150" s="1054">
        <f t="shared" si="1385"/>
        <v>7.2126315129278579E-4</v>
      </c>
      <c r="JO150" s="1055">
        <f t="shared" si="1386"/>
        <v>7.0737645587944987E-4</v>
      </c>
      <c r="JP150" s="1056">
        <f t="shared" si="1387"/>
        <v>6.9026406613692916E-4</v>
      </c>
      <c r="JQ150" s="1057">
        <f t="shared" si="1388"/>
        <v>6.8024837786925276E-4</v>
      </c>
      <c r="JR150" s="1056">
        <f t="shared" si="1389"/>
        <v>6.9112174375332265E-4</v>
      </c>
      <c r="JS150" s="1058">
        <f t="shared" si="1352"/>
        <v>4.6700507614213196E-2</v>
      </c>
      <c r="JT150" s="1059">
        <f t="shared" si="1353"/>
        <v>5.4502369668246446E-2</v>
      </c>
      <c r="JU150" s="1060">
        <f t="shared" si="1354"/>
        <v>6.0648801128349791E-2</v>
      </c>
      <c r="JV150" s="1061">
        <f t="shared" si="1355"/>
        <v>7.0032573289902283E-2</v>
      </c>
      <c r="JW150" s="1060">
        <f t="shared" si="1356"/>
        <v>6.7010309278350513E-2</v>
      </c>
      <c r="JX150" s="1062">
        <f t="shared" si="1357"/>
        <v>7.0143884892086325E-2</v>
      </c>
      <c r="JY150" s="1058" t="s">
        <v>368</v>
      </c>
      <c r="JZ150" s="1059" t="s">
        <v>368</v>
      </c>
      <c r="KA150" s="1057" t="s">
        <v>368</v>
      </c>
      <c r="KB150" s="1056" t="s">
        <v>368</v>
      </c>
      <c r="KC150" s="1057" t="s">
        <v>368</v>
      </c>
      <c r="KD150" s="1063" t="s">
        <v>368</v>
      </c>
      <c r="KE150" s="1064">
        <f t="shared" si="1345"/>
        <v>46</v>
      </c>
      <c r="KF150" s="1065"/>
      <c r="KG150" s="1112">
        <f t="shared" si="1390"/>
        <v>0</v>
      </c>
      <c r="KH150" s="3305">
        <f t="shared" si="1391"/>
        <v>0</v>
      </c>
      <c r="KI150" s="1067">
        <f t="shared" si="1346"/>
        <v>46</v>
      </c>
      <c r="KJ150" s="1068"/>
      <c r="KK150" s="1113">
        <f t="shared" si="1421"/>
        <v>6.9767441860465018E-2</v>
      </c>
      <c r="KL150" s="1070">
        <v>43</v>
      </c>
      <c r="KM150" s="1071" t="s">
        <v>353</v>
      </c>
      <c r="KN150" s="1072">
        <f t="shared" si="1422"/>
        <v>0</v>
      </c>
      <c r="KO150" s="1073">
        <v>43</v>
      </c>
      <c r="KP150" s="1071"/>
      <c r="KQ150" s="1074">
        <f t="shared" si="1423"/>
        <v>0.10256410256410264</v>
      </c>
      <c r="KR150" s="1073">
        <v>39</v>
      </c>
      <c r="KS150" s="1071"/>
      <c r="KT150" s="1074">
        <f t="shared" si="1424"/>
        <v>0</v>
      </c>
      <c r="KU150" s="1073">
        <v>39</v>
      </c>
      <c r="KV150" s="1075"/>
      <c r="KW150" s="2779">
        <f t="shared" si="1347"/>
        <v>8</v>
      </c>
      <c r="KX150" s="2786">
        <f t="shared" si="1425"/>
        <v>-0.11111111111111116</v>
      </c>
      <c r="KY150" s="2787">
        <f t="shared" si="1426"/>
        <v>-1</v>
      </c>
      <c r="KZ150" s="2703">
        <f t="shared" si="1348"/>
        <v>9</v>
      </c>
      <c r="LA150" s="2786">
        <f t="shared" si="1427"/>
        <v>0.125</v>
      </c>
      <c r="LB150" s="2787">
        <f t="shared" si="1428"/>
        <v>1</v>
      </c>
      <c r="LC150" s="2952">
        <f t="shared" ref="LC150:LC214" si="1439">LF150+LI150+LL150</f>
        <v>8</v>
      </c>
      <c r="LD150" s="1077">
        <v>2</v>
      </c>
      <c r="LE150" s="1078">
        <v>3</v>
      </c>
      <c r="LF150" s="2718">
        <v>2</v>
      </c>
      <c r="LG150" s="1077">
        <v>6</v>
      </c>
      <c r="LH150" s="2703">
        <v>6</v>
      </c>
      <c r="LI150" s="1079">
        <v>6</v>
      </c>
      <c r="LJ150" s="1077"/>
      <c r="LK150" s="2703"/>
      <c r="LL150" s="2704"/>
      <c r="LM150" s="2779">
        <f t="shared" ref="LM150:LM214" si="1440">LT150+LW150+LZ150+MC150+MF150+MI150</f>
        <v>37</v>
      </c>
      <c r="LN150" s="2786">
        <f t="shared" si="1429"/>
        <v>0</v>
      </c>
      <c r="LO150" s="2787">
        <f t="shared" si="1430"/>
        <v>0</v>
      </c>
      <c r="LP150" s="2782">
        <f t="shared" ref="LP150:LP213" si="1441">LU150+LX150+MA150+MD150+MG150+MJ150</f>
        <v>37</v>
      </c>
      <c r="LQ150" s="2786">
        <f t="shared" si="1431"/>
        <v>5.7142857142857162E-2</v>
      </c>
      <c r="LR150" s="2787">
        <f t="shared" ref="LR150:LR213" si="1442">IF(OR(LP150="-",LS150="-"),"-",LP150-LS150)</f>
        <v>2</v>
      </c>
      <c r="LS150" s="2783">
        <f t="shared" si="1349"/>
        <v>35</v>
      </c>
      <c r="LT150" s="2837">
        <v>15</v>
      </c>
      <c r="LU150" s="1081">
        <v>15</v>
      </c>
      <c r="LV150" s="1084">
        <v>15</v>
      </c>
      <c r="LW150" s="1080">
        <v>6</v>
      </c>
      <c r="LX150" s="1081">
        <v>6</v>
      </c>
      <c r="LY150" s="1082">
        <v>4</v>
      </c>
      <c r="LZ150" s="1080"/>
      <c r="MA150" s="1081"/>
      <c r="MB150" s="1083"/>
      <c r="MC150" s="1080">
        <v>0</v>
      </c>
      <c r="MD150" s="1085">
        <v>0</v>
      </c>
      <c r="ME150" s="1086">
        <v>0</v>
      </c>
      <c r="MF150" s="1080"/>
      <c r="MG150" s="1081"/>
      <c r="MH150" s="1083"/>
      <c r="MI150" s="1080">
        <v>16</v>
      </c>
      <c r="MJ150" s="1085">
        <v>16</v>
      </c>
      <c r="MK150" s="1087"/>
      <c r="ML150" s="2863">
        <v>16</v>
      </c>
      <c r="MM150" s="2871" t="s">
        <v>353</v>
      </c>
      <c r="MN150" s="1088">
        <v>1</v>
      </c>
      <c r="MO150" s="2786" t="str">
        <f t="shared" si="1432"/>
        <v>-</v>
      </c>
      <c r="MP150" s="2787">
        <f t="shared" si="1433"/>
        <v>1</v>
      </c>
      <c r="MQ150" s="1085"/>
      <c r="MR150" s="3185"/>
      <c r="MS150" s="2786" t="str">
        <f t="shared" si="1392"/>
        <v>-</v>
      </c>
      <c r="MT150" s="2787">
        <f t="shared" si="1393"/>
        <v>0</v>
      </c>
      <c r="MU150" s="3147"/>
      <c r="MV150" s="3164"/>
      <c r="MW150" s="1089">
        <f t="shared" si="1350"/>
        <v>46</v>
      </c>
      <c r="MX150" s="1120">
        <v>0</v>
      </c>
      <c r="MY150" s="1090">
        <v>0</v>
      </c>
      <c r="MZ150" s="1091">
        <v>0</v>
      </c>
      <c r="NA150" s="1090">
        <v>0</v>
      </c>
      <c r="NB150" s="1091">
        <v>15</v>
      </c>
      <c r="NC150" s="1090">
        <v>0</v>
      </c>
      <c r="ND150" s="1091">
        <v>0</v>
      </c>
      <c r="NE150" s="1090">
        <v>2</v>
      </c>
      <c r="NF150" s="1091">
        <v>11</v>
      </c>
      <c r="NG150" s="1090">
        <v>1</v>
      </c>
      <c r="NH150" s="1090">
        <v>0</v>
      </c>
      <c r="NI150" s="1090">
        <v>1</v>
      </c>
      <c r="NJ150" s="1090">
        <v>1</v>
      </c>
      <c r="NK150" s="1090">
        <v>0</v>
      </c>
      <c r="NL150" s="1090">
        <v>0</v>
      </c>
      <c r="NM150" s="1090">
        <v>1</v>
      </c>
      <c r="NN150" s="1090">
        <v>0</v>
      </c>
      <c r="NO150" s="1090">
        <v>12</v>
      </c>
      <c r="NP150" s="1090">
        <v>0</v>
      </c>
      <c r="NQ150" s="1090">
        <v>1</v>
      </c>
      <c r="NR150" s="1134">
        <v>1</v>
      </c>
    </row>
    <row r="151" spans="1:382" s="88" customFormat="1" ht="20.100000000000001" customHeight="1">
      <c r="A151" s="566" t="s">
        <v>431</v>
      </c>
      <c r="B151" s="567"/>
      <c r="C151" s="567"/>
      <c r="D151" s="568" t="s">
        <v>790</v>
      </c>
      <c r="E151" s="569">
        <v>149</v>
      </c>
      <c r="F151" s="570">
        <v>151</v>
      </c>
      <c r="G151" s="571">
        <v>152</v>
      </c>
      <c r="H151" s="572">
        <f t="shared" si="1371"/>
        <v>1.8602127618346347E-5</v>
      </c>
      <c r="I151" s="573">
        <f t="shared" si="1372"/>
        <v>2.0663406616899648E-5</v>
      </c>
      <c r="J151" s="574">
        <f t="shared" si="1373"/>
        <v>2.2407582725994476E-5</v>
      </c>
      <c r="K151" s="575">
        <f t="shared" si="1262"/>
        <v>2.9596882010761427E-5</v>
      </c>
      <c r="L151" s="576">
        <f t="shared" si="1263"/>
        <v>2.9736993782344446E-5</v>
      </c>
      <c r="M151" s="577">
        <f t="shared" si="1264"/>
        <v>2.9156914562288446E-5</v>
      </c>
      <c r="N151" s="578">
        <f t="shared" si="1351"/>
        <v>1.9793814432989693E-3</v>
      </c>
      <c r="O151" s="579">
        <f t="shared" si="1358"/>
        <v>2.2903453136011278E-3</v>
      </c>
      <c r="P151" s="580">
        <f t="shared" si="1359"/>
        <v>2.5197984161267097E-3</v>
      </c>
      <c r="Q151" s="581">
        <f t="shared" si="1360"/>
        <v>3.4425100816366677E-3</v>
      </c>
      <c r="R151" s="580">
        <f t="shared" si="1361"/>
        <v>3.4750613246116108E-3</v>
      </c>
      <c r="S151" s="582">
        <f t="shared" si="1362"/>
        <v>3.4569453174104338E-3</v>
      </c>
      <c r="T151" s="578" t="s">
        <v>368</v>
      </c>
      <c r="U151" s="579" t="s">
        <v>368</v>
      </c>
      <c r="V151" s="574" t="s">
        <v>368</v>
      </c>
      <c r="W151" s="583" t="s">
        <v>368</v>
      </c>
      <c r="X151" s="574" t="s">
        <v>368</v>
      </c>
      <c r="Y151" s="584" t="s">
        <v>368</v>
      </c>
      <c r="Z151" s="2043">
        <f t="shared" si="1434"/>
        <v>24</v>
      </c>
      <c r="AA151" s="2190">
        <f t="shared" ref="AA151:AA215" si="1443">IFERROR(IF(Z151=0,"-",Z151/AC151-1),"-")</f>
        <v>-7.6923076923076872E-2</v>
      </c>
      <c r="AB151" s="2191">
        <f t="shared" si="1374"/>
        <v>-2</v>
      </c>
      <c r="AC151" s="2032">
        <f t="shared" si="1261"/>
        <v>26</v>
      </c>
      <c r="AD151" s="585">
        <f t="shared" si="1062"/>
        <v>-7.1428571428571397E-2</v>
      </c>
      <c r="AE151" s="2025">
        <f t="shared" si="1375"/>
        <v>-2</v>
      </c>
      <c r="AF151" s="586" t="s">
        <v>52</v>
      </c>
      <c r="AG151" s="585">
        <f t="shared" si="1376"/>
        <v>-0.19999999999999996</v>
      </c>
      <c r="AH151" s="2052">
        <v>35</v>
      </c>
      <c r="AI151" s="585">
        <f t="shared" si="1377"/>
        <v>2.9411764705882248E-2</v>
      </c>
      <c r="AJ151" s="587">
        <v>34</v>
      </c>
      <c r="AK151" s="588">
        <f t="shared" si="1394"/>
        <v>3.0303030303030276E-2</v>
      </c>
      <c r="AL151" s="2052">
        <v>33</v>
      </c>
      <c r="AM151" s="589">
        <f t="shared" si="1395"/>
        <v>-0.17500000000000004</v>
      </c>
      <c r="AN151" s="2067">
        <v>40</v>
      </c>
      <c r="AO151" s="585">
        <f t="shared" si="1378"/>
        <v>0.17647058823529416</v>
      </c>
      <c r="AP151" s="2052">
        <v>34</v>
      </c>
      <c r="AQ151" s="589">
        <f t="shared" si="1379"/>
        <v>3.0303030303030276E-2</v>
      </c>
      <c r="AR151" s="2067">
        <v>33</v>
      </c>
      <c r="AS151" s="585">
        <f t="shared" si="1380"/>
        <v>-2.9411764705882359E-2</v>
      </c>
      <c r="AT151" s="2052">
        <v>34</v>
      </c>
      <c r="AU151" s="589">
        <f t="shared" si="1381"/>
        <v>-0.12820512820512819</v>
      </c>
      <c r="AV151" s="2067">
        <v>39</v>
      </c>
      <c r="AW151" s="585">
        <f t="shared" si="1382"/>
        <v>0.18181818181818188</v>
      </c>
      <c r="AX151" s="2052">
        <v>33</v>
      </c>
      <c r="AY151" s="589">
        <f t="shared" si="1396"/>
        <v>0.1785714285714286</v>
      </c>
      <c r="AZ151" s="2081">
        <v>28</v>
      </c>
      <c r="BA151" s="2092">
        <f t="shared" si="1435"/>
        <v>8</v>
      </c>
      <c r="BB151" s="2102">
        <f t="shared" si="1280"/>
        <v>10</v>
      </c>
      <c r="BC151" s="2111">
        <v>9</v>
      </c>
      <c r="BD151" s="590">
        <f t="shared" si="1281"/>
        <v>16</v>
      </c>
      <c r="BE151" s="591">
        <f t="shared" si="1282"/>
        <v>16</v>
      </c>
      <c r="BF151" s="2135">
        <v>19</v>
      </c>
      <c r="BG151" s="2145">
        <f t="shared" si="1283"/>
        <v>12</v>
      </c>
      <c r="BH151" s="593">
        <f t="shared" si="1284"/>
        <v>1</v>
      </c>
      <c r="BI151" s="593">
        <f t="shared" si="1285"/>
        <v>11</v>
      </c>
      <c r="BJ151" s="592">
        <f t="shared" si="1286"/>
        <v>12</v>
      </c>
      <c r="BK151" s="593">
        <f t="shared" si="1287"/>
        <v>7</v>
      </c>
      <c r="BL151" s="594">
        <f t="shared" si="1288"/>
        <v>5</v>
      </c>
      <c r="BM151" s="2125">
        <f t="shared" ref="BM151:BM246" si="1444">BP151+CL151</f>
        <v>24</v>
      </c>
      <c r="BN151" s="3271" t="s">
        <v>367</v>
      </c>
      <c r="BO151" s="595" t="s">
        <v>367</v>
      </c>
      <c r="BP151" s="596">
        <f t="shared" si="1059"/>
        <v>5</v>
      </c>
      <c r="BQ151" s="2162">
        <f t="shared" si="1383"/>
        <v>0</v>
      </c>
      <c r="BR151" s="2163">
        <f t="shared" si="1436"/>
        <v>0</v>
      </c>
      <c r="BS151" s="597">
        <f t="shared" si="1397"/>
        <v>5</v>
      </c>
      <c r="BT151" s="598">
        <f t="shared" si="1398"/>
        <v>-0.16666666666666663</v>
      </c>
      <c r="BU151" s="599">
        <v>6</v>
      </c>
      <c r="BV151" s="598">
        <f t="shared" si="1399"/>
        <v>0.19999999999999996</v>
      </c>
      <c r="BW151" s="599">
        <v>5</v>
      </c>
      <c r="BX151" s="598">
        <f t="shared" si="1400"/>
        <v>-0.76190476190476186</v>
      </c>
      <c r="BY151" s="600">
        <v>21</v>
      </c>
      <c r="BZ151" s="601">
        <f t="shared" si="1437"/>
        <v>2</v>
      </c>
      <c r="CA151" s="602">
        <v>2</v>
      </c>
      <c r="CB151" s="603">
        <v>2</v>
      </c>
      <c r="CC151" s="604">
        <f t="shared" si="1438"/>
        <v>3</v>
      </c>
      <c r="CD151" s="605">
        <v>3</v>
      </c>
      <c r="CE151" s="603">
        <v>4</v>
      </c>
      <c r="CF151" s="606">
        <f t="shared" si="1260"/>
        <v>3</v>
      </c>
      <c r="CG151" s="607">
        <v>0</v>
      </c>
      <c r="CH151" s="608">
        <v>3</v>
      </c>
      <c r="CI151" s="606">
        <f t="shared" si="1060"/>
        <v>2</v>
      </c>
      <c r="CJ151" s="608">
        <v>2</v>
      </c>
      <c r="CK151" s="609">
        <v>0</v>
      </c>
      <c r="CL151" s="610">
        <f t="shared" si="1363"/>
        <v>19</v>
      </c>
      <c r="CM151" s="611">
        <f t="shared" si="1401"/>
        <v>-9.5238095238095233E-2</v>
      </c>
      <c r="CN151" s="2006">
        <f t="shared" si="1402"/>
        <v>-2</v>
      </c>
      <c r="CO151" s="612">
        <f t="shared" si="1403"/>
        <v>21</v>
      </c>
      <c r="CP151" s="613">
        <f t="shared" si="1404"/>
        <v>-4.5454545454545414E-2</v>
      </c>
      <c r="CQ151" s="614">
        <v>22</v>
      </c>
      <c r="CR151" s="615">
        <f t="shared" si="1405"/>
        <v>-0.26666666666666672</v>
      </c>
      <c r="CS151" s="614">
        <v>30</v>
      </c>
      <c r="CT151" s="615">
        <f t="shared" si="1405"/>
        <v>1.3076923076923075</v>
      </c>
      <c r="CU151" s="616">
        <v>13</v>
      </c>
      <c r="CV151" s="617">
        <f t="shared" si="1289"/>
        <v>6</v>
      </c>
      <c r="CW151" s="618">
        <f t="shared" si="1290"/>
        <v>8</v>
      </c>
      <c r="CX151" s="619">
        <v>2752</v>
      </c>
      <c r="CY151" s="620">
        <f t="shared" si="1291"/>
        <v>13</v>
      </c>
      <c r="CZ151" s="621">
        <f t="shared" si="1292"/>
        <v>13</v>
      </c>
      <c r="DA151" s="622">
        <v>15</v>
      </c>
      <c r="DB151" s="606">
        <f t="shared" si="1293"/>
        <v>9</v>
      </c>
      <c r="DC151" s="623">
        <f t="shared" si="1294"/>
        <v>1</v>
      </c>
      <c r="DD151" s="624">
        <f t="shared" si="1295"/>
        <v>8</v>
      </c>
      <c r="DE151" s="606">
        <f t="shared" si="1296"/>
        <v>10</v>
      </c>
      <c r="DF151" s="624">
        <f t="shared" si="1297"/>
        <v>5</v>
      </c>
      <c r="DG151" s="1140">
        <f t="shared" si="1298"/>
        <v>5</v>
      </c>
      <c r="DH151" s="1146">
        <f t="shared" si="1299"/>
        <v>11</v>
      </c>
      <c r="DI151" s="625">
        <f t="shared" si="1406"/>
        <v>12</v>
      </c>
      <c r="DJ151" s="626">
        <f t="shared" si="1407"/>
        <v>12</v>
      </c>
      <c r="DK151" s="627">
        <f t="shared" si="1300"/>
        <v>3</v>
      </c>
      <c r="DL151" s="627">
        <f t="shared" si="1301"/>
        <v>8</v>
      </c>
      <c r="DM151" s="628">
        <f t="shared" si="1302"/>
        <v>5</v>
      </c>
      <c r="DN151" s="625">
        <f t="shared" si="1303"/>
        <v>6</v>
      </c>
      <c r="DO151" s="629">
        <v>7</v>
      </c>
      <c r="DP151" s="630">
        <f t="shared" si="1304"/>
        <v>6</v>
      </c>
      <c r="DQ151" s="625">
        <f t="shared" si="1305"/>
        <v>6</v>
      </c>
      <c r="DR151" s="631">
        <v>5</v>
      </c>
      <c r="DS151" s="632">
        <v>1</v>
      </c>
      <c r="DT151" s="633">
        <v>1</v>
      </c>
      <c r="DU151" s="634">
        <v>1</v>
      </c>
      <c r="DV151" s="635">
        <v>4</v>
      </c>
      <c r="DW151" s="636">
        <v>5</v>
      </c>
      <c r="DX151" s="637">
        <v>6</v>
      </c>
      <c r="DY151" s="635">
        <v>2</v>
      </c>
      <c r="DZ151" s="636">
        <v>2</v>
      </c>
      <c r="EA151" s="638">
        <v>1</v>
      </c>
      <c r="EB151" s="639">
        <v>4</v>
      </c>
      <c r="EC151" s="636">
        <v>4</v>
      </c>
      <c r="ED151" s="640">
        <v>4</v>
      </c>
      <c r="EE151" s="641">
        <f t="shared" si="1408"/>
        <v>0</v>
      </c>
      <c r="EF151" s="642">
        <f t="shared" si="1409"/>
        <v>0</v>
      </c>
      <c r="EG151" s="643">
        <f t="shared" si="1410"/>
        <v>0</v>
      </c>
      <c r="EH151" s="620">
        <f t="shared" si="1306"/>
        <v>0</v>
      </c>
      <c r="EI151" s="644">
        <f t="shared" si="1307"/>
        <v>0</v>
      </c>
      <c r="EJ151" s="645">
        <f t="shared" si="1308"/>
        <v>0</v>
      </c>
      <c r="EK151" s="643">
        <f t="shared" si="1309"/>
        <v>0</v>
      </c>
      <c r="EL151" s="646">
        <v>0</v>
      </c>
      <c r="EM151" s="645">
        <f t="shared" si="1310"/>
        <v>0</v>
      </c>
      <c r="EN151" s="642">
        <f t="shared" si="1311"/>
        <v>0</v>
      </c>
      <c r="EO151" s="646">
        <v>0</v>
      </c>
      <c r="EP151" s="647">
        <v>0</v>
      </c>
      <c r="EQ151" s="648">
        <v>0</v>
      </c>
      <c r="ER151" s="649">
        <v>0</v>
      </c>
      <c r="ES151" s="650">
        <v>0</v>
      </c>
      <c r="ET151" s="651">
        <v>0</v>
      </c>
      <c r="EU151" s="646">
        <v>0</v>
      </c>
      <c r="EV151" s="647">
        <v>0</v>
      </c>
      <c r="EW151" s="648">
        <v>0</v>
      </c>
      <c r="EX151" s="652">
        <v>0</v>
      </c>
      <c r="EY151" s="653">
        <v>0</v>
      </c>
      <c r="EZ151" s="648">
        <v>0</v>
      </c>
      <c r="FA151" s="654">
        <v>0</v>
      </c>
      <c r="FB151" s="641">
        <f t="shared" si="1411"/>
        <v>1</v>
      </c>
      <c r="FC151" s="655">
        <f t="shared" si="1412"/>
        <v>3</v>
      </c>
      <c r="FD151" s="656">
        <f t="shared" si="1413"/>
        <v>3</v>
      </c>
      <c r="FE151" s="657">
        <f t="shared" si="1312"/>
        <v>0</v>
      </c>
      <c r="FF151" s="657">
        <f t="shared" si="1313"/>
        <v>1</v>
      </c>
      <c r="FG151" s="645">
        <f t="shared" si="1314"/>
        <v>1</v>
      </c>
      <c r="FH151" s="656">
        <f t="shared" si="1315"/>
        <v>3</v>
      </c>
      <c r="FI151" s="658">
        <v>3</v>
      </c>
      <c r="FJ151" s="659">
        <f t="shared" si="1316"/>
        <v>0</v>
      </c>
      <c r="FK151" s="655">
        <f t="shared" si="1317"/>
        <v>0</v>
      </c>
      <c r="FL151" s="660">
        <v>0</v>
      </c>
      <c r="FM151" s="661">
        <v>0</v>
      </c>
      <c r="FN151" s="662">
        <v>2</v>
      </c>
      <c r="FO151" s="619">
        <v>2</v>
      </c>
      <c r="FP151" s="663">
        <v>1</v>
      </c>
      <c r="FQ151" s="662">
        <v>1</v>
      </c>
      <c r="FR151" s="619">
        <v>1</v>
      </c>
      <c r="FS151" s="663">
        <v>0</v>
      </c>
      <c r="FT151" s="662">
        <v>0</v>
      </c>
      <c r="FU151" s="664">
        <v>0</v>
      </c>
      <c r="FV151" s="665">
        <v>0</v>
      </c>
      <c r="FW151" s="662">
        <v>0</v>
      </c>
      <c r="FX151" s="666">
        <v>0</v>
      </c>
      <c r="FY151" s="641">
        <f t="shared" si="1414"/>
        <v>0</v>
      </c>
      <c r="FZ151" s="667">
        <f t="shared" si="1415"/>
        <v>0</v>
      </c>
      <c r="GA151" s="668">
        <f t="shared" si="1416"/>
        <v>0</v>
      </c>
      <c r="GB151" s="620">
        <f t="shared" si="1318"/>
        <v>0</v>
      </c>
      <c r="GC151" s="620">
        <f t="shared" si="1319"/>
        <v>0</v>
      </c>
      <c r="GD151" s="645">
        <f t="shared" si="1320"/>
        <v>0</v>
      </c>
      <c r="GE151" s="668">
        <f t="shared" si="1321"/>
        <v>0</v>
      </c>
      <c r="GF151" s="669">
        <v>0</v>
      </c>
      <c r="GG151" s="670">
        <f t="shared" si="1322"/>
        <v>0</v>
      </c>
      <c r="GH151" s="667">
        <f t="shared" si="1323"/>
        <v>0</v>
      </c>
      <c r="GI151" s="671">
        <v>0</v>
      </c>
      <c r="GJ151" s="672">
        <v>0</v>
      </c>
      <c r="GK151" s="673">
        <v>0</v>
      </c>
      <c r="GL151" s="674">
        <v>0</v>
      </c>
      <c r="GM151" s="675">
        <v>0</v>
      </c>
      <c r="GN151" s="673">
        <v>0</v>
      </c>
      <c r="GO151" s="676">
        <v>0</v>
      </c>
      <c r="GP151" s="675">
        <v>0</v>
      </c>
      <c r="GQ151" s="673">
        <v>0</v>
      </c>
      <c r="GR151" s="677">
        <v>0</v>
      </c>
      <c r="GS151" s="672">
        <v>0</v>
      </c>
      <c r="GT151" s="673">
        <v>0</v>
      </c>
      <c r="GU151" s="678">
        <v>0</v>
      </c>
      <c r="GV151" s="641">
        <f t="shared" si="1417"/>
        <v>0</v>
      </c>
      <c r="GW151" s="679">
        <f t="shared" si="1418"/>
        <v>0</v>
      </c>
      <c r="GX151" s="680">
        <f t="shared" si="1419"/>
        <v>0</v>
      </c>
      <c r="GY151" s="620">
        <f t="shared" si="1324"/>
        <v>0</v>
      </c>
      <c r="GZ151" s="620">
        <f t="shared" si="1325"/>
        <v>0</v>
      </c>
      <c r="HA151" s="645">
        <f t="shared" si="1326"/>
        <v>0</v>
      </c>
      <c r="HB151" s="680">
        <f t="shared" si="1327"/>
        <v>0</v>
      </c>
      <c r="HC151" s="681">
        <f t="shared" si="1420"/>
        <v>0</v>
      </c>
      <c r="HD151" s="645">
        <f t="shared" si="1328"/>
        <v>0</v>
      </c>
      <c r="HE151" s="680">
        <f t="shared" si="1329"/>
        <v>0</v>
      </c>
      <c r="HF151" s="682">
        <f t="shared" si="1127"/>
        <v>0</v>
      </c>
      <c r="HG151" s="683">
        <v>0</v>
      </c>
      <c r="HH151" s="591">
        <v>0</v>
      </c>
      <c r="HI151" s="684">
        <v>0</v>
      </c>
      <c r="HJ151" s="685">
        <v>0</v>
      </c>
      <c r="HK151" s="591">
        <v>0</v>
      </c>
      <c r="HL151" s="684">
        <v>0</v>
      </c>
      <c r="HM151" s="685">
        <v>0</v>
      </c>
      <c r="HN151" s="591">
        <v>0</v>
      </c>
      <c r="HO151" s="686">
        <v>0</v>
      </c>
      <c r="HP151" s="683">
        <v>0</v>
      </c>
      <c r="HQ151" s="591">
        <v>0</v>
      </c>
      <c r="HR151" s="687">
        <v>0</v>
      </c>
      <c r="HS151" s="688">
        <f t="shared" si="1330"/>
        <v>7</v>
      </c>
      <c r="HT151" s="689">
        <f t="shared" si="1331"/>
        <v>6</v>
      </c>
      <c r="HU151" s="690">
        <f t="shared" si="1332"/>
        <v>7</v>
      </c>
      <c r="HV151" s="620">
        <f t="shared" si="1333"/>
        <v>3</v>
      </c>
      <c r="HW151" s="691">
        <f t="shared" si="1334"/>
        <v>4</v>
      </c>
      <c r="HX151" s="645">
        <f t="shared" si="1335"/>
        <v>3</v>
      </c>
      <c r="HY151" s="690">
        <f t="shared" si="1336"/>
        <v>2</v>
      </c>
      <c r="HZ151" s="692">
        <v>3</v>
      </c>
      <c r="IA151" s="645">
        <f t="shared" si="1337"/>
        <v>4</v>
      </c>
      <c r="IB151" s="690">
        <f t="shared" si="1337"/>
        <v>4</v>
      </c>
      <c r="IC151" s="693">
        <v>4</v>
      </c>
      <c r="ID151" s="694">
        <v>0</v>
      </c>
      <c r="IE151" s="695">
        <v>0</v>
      </c>
      <c r="IF151" s="692">
        <v>0</v>
      </c>
      <c r="IG151" s="696">
        <v>3</v>
      </c>
      <c r="IH151" s="695">
        <v>2</v>
      </c>
      <c r="II151" s="692">
        <v>3</v>
      </c>
      <c r="IJ151" s="696">
        <v>3</v>
      </c>
      <c r="IK151" s="695">
        <v>3</v>
      </c>
      <c r="IL151" s="697">
        <v>3</v>
      </c>
      <c r="IM151" s="696">
        <v>1</v>
      </c>
      <c r="IN151" s="695">
        <v>1</v>
      </c>
      <c r="IO151" s="698">
        <v>1</v>
      </c>
      <c r="IP151" s="1943">
        <f t="shared" si="1364"/>
        <v>24</v>
      </c>
      <c r="IQ151" s="3216">
        <f t="shared" si="1365"/>
        <v>0</v>
      </c>
      <c r="IR151" s="3230">
        <v>0</v>
      </c>
      <c r="IS151" s="3231">
        <v>0</v>
      </c>
      <c r="IT151" s="3216">
        <f t="shared" si="1366"/>
        <v>4</v>
      </c>
      <c r="IU151" s="3230">
        <v>0</v>
      </c>
      <c r="IV151" s="3231">
        <v>4</v>
      </c>
      <c r="IW151" s="3216">
        <f t="shared" si="1367"/>
        <v>4</v>
      </c>
      <c r="IX151" s="3230">
        <v>1</v>
      </c>
      <c r="IY151" s="3231">
        <v>3</v>
      </c>
      <c r="IZ151" s="3216">
        <f t="shared" si="1368"/>
        <v>5</v>
      </c>
      <c r="JA151" s="3230">
        <v>0</v>
      </c>
      <c r="JB151" s="3231">
        <v>5</v>
      </c>
      <c r="JC151" s="3216">
        <f t="shared" si="1369"/>
        <v>0</v>
      </c>
      <c r="JD151" s="3230">
        <v>0</v>
      </c>
      <c r="JE151" s="3231">
        <v>0</v>
      </c>
      <c r="JF151" s="3216">
        <f t="shared" si="1370"/>
        <v>11</v>
      </c>
      <c r="JG151" s="3230">
        <v>7</v>
      </c>
      <c r="JH151" s="3232">
        <v>4</v>
      </c>
      <c r="JI151" s="87"/>
      <c r="JJ151" s="970">
        <v>138</v>
      </c>
      <c r="JK151" s="971">
        <v>142</v>
      </c>
      <c r="JL151" s="972">
        <v>137</v>
      </c>
      <c r="JM151" s="973">
        <f t="shared" si="1384"/>
        <v>2.9165998279206101E-5</v>
      </c>
      <c r="JN151" s="974">
        <f t="shared" si="1385"/>
        <v>3.1359267447512429E-5</v>
      </c>
      <c r="JO151" s="975">
        <f t="shared" si="1386"/>
        <v>3.2901230506020923E-5</v>
      </c>
      <c r="JP151" s="976">
        <f t="shared" si="1387"/>
        <v>3.2105305401717633E-5</v>
      </c>
      <c r="JQ151" s="977">
        <f t="shared" si="1388"/>
        <v>5.2326798297634831E-5</v>
      </c>
      <c r="JR151" s="976">
        <f t="shared" si="1389"/>
        <v>3.5442140705298599E-5</v>
      </c>
      <c r="JS151" s="978">
        <f t="shared" si="1352"/>
        <v>2.0304568527918783E-3</v>
      </c>
      <c r="JT151" s="979">
        <f t="shared" si="1353"/>
        <v>2.3696682464454978E-3</v>
      </c>
      <c r="JU151" s="980">
        <f t="shared" si="1354"/>
        <v>2.8208744710860366E-3</v>
      </c>
      <c r="JV151" s="981">
        <f t="shared" si="1355"/>
        <v>3.2573289902280132E-3</v>
      </c>
      <c r="JW151" s="980">
        <f t="shared" si="1356"/>
        <v>5.1546391752577319E-3</v>
      </c>
      <c r="JX151" s="982">
        <f t="shared" si="1357"/>
        <v>3.5971223021582736E-3</v>
      </c>
      <c r="JY151" s="978" t="s">
        <v>368</v>
      </c>
      <c r="JZ151" s="979" t="s">
        <v>368</v>
      </c>
      <c r="KA151" s="977" t="s">
        <v>368</v>
      </c>
      <c r="KB151" s="976" t="s">
        <v>368</v>
      </c>
      <c r="KC151" s="977" t="s">
        <v>368</v>
      </c>
      <c r="KD151" s="983" t="s">
        <v>368</v>
      </c>
      <c r="KE151" s="984">
        <f t="shared" si="1345"/>
        <v>2</v>
      </c>
      <c r="KF151" s="985"/>
      <c r="KG151" s="986">
        <f t="shared" si="1390"/>
        <v>0</v>
      </c>
      <c r="KH151" s="3300">
        <f t="shared" si="1391"/>
        <v>0</v>
      </c>
      <c r="KI151" s="987">
        <f t="shared" si="1346"/>
        <v>2</v>
      </c>
      <c r="KJ151" s="988"/>
      <c r="KK151" s="989">
        <f t="shared" si="1421"/>
        <v>0</v>
      </c>
      <c r="KL151" s="990">
        <v>2</v>
      </c>
      <c r="KM151" s="991" t="s">
        <v>353</v>
      </c>
      <c r="KN151" s="992">
        <f t="shared" si="1422"/>
        <v>0</v>
      </c>
      <c r="KO151" s="993">
        <v>2</v>
      </c>
      <c r="KP151" s="991"/>
      <c r="KQ151" s="994">
        <f t="shared" si="1423"/>
        <v>-0.33333333333333337</v>
      </c>
      <c r="KR151" s="993">
        <v>3</v>
      </c>
      <c r="KS151" s="991"/>
      <c r="KT151" s="994">
        <f t="shared" si="1424"/>
        <v>0.5</v>
      </c>
      <c r="KU151" s="993">
        <v>2</v>
      </c>
      <c r="KV151" s="995" t="s">
        <v>353</v>
      </c>
      <c r="KW151" s="2769">
        <f t="shared" si="1347"/>
        <v>0</v>
      </c>
      <c r="KX151" s="2770" t="str">
        <f t="shared" si="1425"/>
        <v>-</v>
      </c>
      <c r="KY151" s="2771">
        <f t="shared" si="1426"/>
        <v>0</v>
      </c>
      <c r="KZ151" s="2964">
        <f t="shared" si="1348"/>
        <v>0</v>
      </c>
      <c r="LA151" s="2770" t="str">
        <f t="shared" si="1427"/>
        <v>-</v>
      </c>
      <c r="LB151" s="2771">
        <f t="shared" si="1428"/>
        <v>0</v>
      </c>
      <c r="LC151" s="2950">
        <f t="shared" si="1439"/>
        <v>0</v>
      </c>
      <c r="LD151" s="996">
        <v>0</v>
      </c>
      <c r="LE151" s="997">
        <v>0</v>
      </c>
      <c r="LF151" s="2716">
        <v>0</v>
      </c>
      <c r="LG151" s="996">
        <v>0</v>
      </c>
      <c r="LH151" s="2699">
        <v>0</v>
      </c>
      <c r="LI151" s="998">
        <v>0</v>
      </c>
      <c r="LJ151" s="996"/>
      <c r="LK151" s="2699"/>
      <c r="LL151" s="2700"/>
      <c r="LM151" s="2769">
        <f t="shared" si="1440"/>
        <v>2</v>
      </c>
      <c r="LN151" s="2770">
        <f t="shared" si="1429"/>
        <v>0</v>
      </c>
      <c r="LO151" s="2771">
        <f t="shared" si="1430"/>
        <v>0</v>
      </c>
      <c r="LP151" s="2772">
        <f t="shared" si="1441"/>
        <v>2</v>
      </c>
      <c r="LQ151" s="2770">
        <f t="shared" si="1431"/>
        <v>0</v>
      </c>
      <c r="LR151" s="2771">
        <f t="shared" si="1442"/>
        <v>0</v>
      </c>
      <c r="LS151" s="2773">
        <f t="shared" si="1349"/>
        <v>2</v>
      </c>
      <c r="LT151" s="2835">
        <v>0</v>
      </c>
      <c r="LU151" s="1000">
        <v>0</v>
      </c>
      <c r="LV151" s="1001">
        <v>0</v>
      </c>
      <c r="LW151" s="999">
        <v>0</v>
      </c>
      <c r="LX151" s="1000">
        <v>0</v>
      </c>
      <c r="LY151" s="1002">
        <v>0</v>
      </c>
      <c r="LZ151" s="999"/>
      <c r="MA151" s="1000"/>
      <c r="MB151" s="1002"/>
      <c r="MC151" s="999">
        <v>0</v>
      </c>
      <c r="MD151" s="1003">
        <v>0</v>
      </c>
      <c r="ME151" s="1002">
        <v>0</v>
      </c>
      <c r="MF151" s="999"/>
      <c r="MG151" s="1000"/>
      <c r="MH151" s="1002"/>
      <c r="MI151" s="999">
        <v>2</v>
      </c>
      <c r="MJ151" s="1003">
        <v>2</v>
      </c>
      <c r="MK151" s="1004"/>
      <c r="ML151" s="2861">
        <v>2</v>
      </c>
      <c r="MM151" s="2869" t="s">
        <v>353</v>
      </c>
      <c r="MN151" s="1005">
        <v>0</v>
      </c>
      <c r="MO151" s="2770" t="str">
        <f t="shared" si="1432"/>
        <v>-</v>
      </c>
      <c r="MP151" s="2771">
        <f t="shared" si="1433"/>
        <v>0</v>
      </c>
      <c r="MQ151" s="1006"/>
      <c r="MR151" s="3183"/>
      <c r="MS151" s="2770" t="str">
        <f t="shared" si="1392"/>
        <v>-</v>
      </c>
      <c r="MT151" s="2771">
        <f t="shared" si="1393"/>
        <v>0</v>
      </c>
      <c r="MU151" s="3145"/>
      <c r="MV151" s="3162"/>
      <c r="MW151" s="1007">
        <f t="shared" si="1350"/>
        <v>2</v>
      </c>
      <c r="MX151" s="1130">
        <v>0</v>
      </c>
      <c r="MY151" s="1008">
        <v>0</v>
      </c>
      <c r="MZ151" s="1009">
        <v>0</v>
      </c>
      <c r="NA151" s="1008">
        <v>0</v>
      </c>
      <c r="NB151" s="1009">
        <v>0</v>
      </c>
      <c r="NC151" s="1008">
        <v>0</v>
      </c>
      <c r="ND151" s="1009">
        <v>0</v>
      </c>
      <c r="NE151" s="1008">
        <v>0</v>
      </c>
      <c r="NF151" s="1009">
        <v>0</v>
      </c>
      <c r="NG151" s="1008">
        <v>0</v>
      </c>
      <c r="NH151" s="1008">
        <v>0</v>
      </c>
      <c r="NI151" s="1008">
        <v>0</v>
      </c>
      <c r="NJ151" s="1008">
        <v>0</v>
      </c>
      <c r="NK151" s="1008">
        <v>0</v>
      </c>
      <c r="NL151" s="1008">
        <v>0</v>
      </c>
      <c r="NM151" s="1008">
        <v>0</v>
      </c>
      <c r="NN151" s="1008">
        <v>0</v>
      </c>
      <c r="NO151" s="1008">
        <v>2</v>
      </c>
      <c r="NP151" s="1008">
        <v>0</v>
      </c>
      <c r="NQ151" s="1008">
        <v>0</v>
      </c>
      <c r="NR151" s="1131">
        <v>0</v>
      </c>
    </row>
    <row r="152" spans="1:382" s="91" customFormat="1" ht="20.100000000000001" customHeight="1">
      <c r="A152" s="782" t="s">
        <v>194</v>
      </c>
      <c r="B152" s="783"/>
      <c r="C152" s="783"/>
      <c r="D152" s="784" t="s">
        <v>569</v>
      </c>
      <c r="E152" s="785">
        <v>183</v>
      </c>
      <c r="F152" s="786">
        <v>193</v>
      </c>
      <c r="G152" s="867">
        <v>191</v>
      </c>
      <c r="H152" s="788">
        <f t="shared" si="1371"/>
        <v>3.8754432538221559E-6</v>
      </c>
      <c r="I152" s="789">
        <f t="shared" si="1372"/>
        <v>3.9737320417114707E-6</v>
      </c>
      <c r="J152" s="790">
        <f t="shared" si="1373"/>
        <v>4.0013540582132993E-6</v>
      </c>
      <c r="K152" s="791">
        <f t="shared" si="1262"/>
        <v>3.3825008012298772E-6</v>
      </c>
      <c r="L152" s="792">
        <f t="shared" si="1263"/>
        <v>7.8715571776794129E-6</v>
      </c>
      <c r="M152" s="793">
        <f t="shared" si="1264"/>
        <v>5.301257193143354E-6</v>
      </c>
      <c r="N152" s="794">
        <f t="shared" si="1351"/>
        <v>4.1237113402061858E-4</v>
      </c>
      <c r="O152" s="795">
        <f t="shared" si="1358"/>
        <v>4.404510218463707E-4</v>
      </c>
      <c r="P152" s="796">
        <f t="shared" si="1359"/>
        <v>4.4996400287976963E-4</v>
      </c>
      <c r="Q152" s="797">
        <f t="shared" si="1360"/>
        <v>3.9342972361561918E-4</v>
      </c>
      <c r="R152" s="796">
        <f t="shared" si="1361"/>
        <v>9.1986917416189695E-4</v>
      </c>
      <c r="S152" s="798">
        <f t="shared" si="1362"/>
        <v>6.285355122564425E-4</v>
      </c>
      <c r="T152" s="794" t="s">
        <v>368</v>
      </c>
      <c r="U152" s="795" t="s">
        <v>368</v>
      </c>
      <c r="V152" s="790" t="s">
        <v>368</v>
      </c>
      <c r="W152" s="799" t="s">
        <v>368</v>
      </c>
      <c r="X152" s="790" t="s">
        <v>368</v>
      </c>
      <c r="Y152" s="800" t="s">
        <v>368</v>
      </c>
      <c r="Z152" s="2045">
        <f t="shared" si="1434"/>
        <v>5</v>
      </c>
      <c r="AA152" s="2194">
        <f t="shared" si="1443"/>
        <v>0</v>
      </c>
      <c r="AB152" s="2195">
        <f t="shared" si="1374"/>
        <v>0</v>
      </c>
      <c r="AC152" s="2034">
        <f t="shared" si="1261"/>
        <v>5</v>
      </c>
      <c r="AD152" s="801">
        <f t="shared" si="1062"/>
        <v>0</v>
      </c>
      <c r="AE152" s="2018">
        <f t="shared" si="1375"/>
        <v>0</v>
      </c>
      <c r="AF152" s="802" t="s">
        <v>64</v>
      </c>
      <c r="AG152" s="801">
        <f t="shared" si="1376"/>
        <v>0.25</v>
      </c>
      <c r="AH152" s="2054">
        <v>4</v>
      </c>
      <c r="AI152" s="801">
        <f t="shared" si="1377"/>
        <v>-0.55555555555555558</v>
      </c>
      <c r="AJ152" s="803">
        <v>9</v>
      </c>
      <c r="AK152" s="804">
        <f t="shared" si="1394"/>
        <v>0.5</v>
      </c>
      <c r="AL152" s="2054">
        <v>6</v>
      </c>
      <c r="AM152" s="805">
        <f t="shared" si="1395"/>
        <v>0</v>
      </c>
      <c r="AN152" s="2069">
        <v>6</v>
      </c>
      <c r="AO152" s="801">
        <f t="shared" si="1378"/>
        <v>0.19999999999999996</v>
      </c>
      <c r="AP152" s="2054">
        <v>5</v>
      </c>
      <c r="AQ152" s="805">
        <f t="shared" si="1379"/>
        <v>-0.16666666666666663</v>
      </c>
      <c r="AR152" s="2069">
        <v>6</v>
      </c>
      <c r="AS152" s="801">
        <f t="shared" si="1380"/>
        <v>-0.1428571428571429</v>
      </c>
      <c r="AT152" s="2054">
        <v>7</v>
      </c>
      <c r="AU152" s="805">
        <f t="shared" si="1381"/>
        <v>-0.30000000000000004</v>
      </c>
      <c r="AV152" s="2069">
        <v>10</v>
      </c>
      <c r="AW152" s="801">
        <f t="shared" si="1382"/>
        <v>0.11111111111111116</v>
      </c>
      <c r="AX152" s="2054">
        <v>9</v>
      </c>
      <c r="AY152" s="805">
        <f t="shared" si="1396"/>
        <v>-9.9999999999999978E-2</v>
      </c>
      <c r="AZ152" s="2083">
        <v>10</v>
      </c>
      <c r="BA152" s="2094">
        <f t="shared" si="1435"/>
        <v>0</v>
      </c>
      <c r="BB152" s="2104">
        <f t="shared" si="1280"/>
        <v>0</v>
      </c>
      <c r="BC152" s="2113">
        <v>0</v>
      </c>
      <c r="BD152" s="806">
        <f t="shared" si="1281"/>
        <v>5</v>
      </c>
      <c r="BE152" s="807">
        <f t="shared" si="1282"/>
        <v>5</v>
      </c>
      <c r="BF152" s="2137">
        <v>5</v>
      </c>
      <c r="BG152" s="2147">
        <f t="shared" si="1283"/>
        <v>5</v>
      </c>
      <c r="BH152" s="806">
        <f t="shared" si="1284"/>
        <v>0</v>
      </c>
      <c r="BI152" s="806">
        <f t="shared" si="1285"/>
        <v>5</v>
      </c>
      <c r="BJ152" s="806">
        <f t="shared" si="1286"/>
        <v>0</v>
      </c>
      <c r="BK152" s="806">
        <f t="shared" si="1287"/>
        <v>0</v>
      </c>
      <c r="BL152" s="808">
        <f t="shared" si="1288"/>
        <v>0</v>
      </c>
      <c r="BM152" s="2127">
        <f t="shared" si="1444"/>
        <v>5</v>
      </c>
      <c r="BN152" s="3276" t="s">
        <v>367</v>
      </c>
      <c r="BO152" s="881" t="s">
        <v>367</v>
      </c>
      <c r="BP152" s="811">
        <f t="shared" si="1059"/>
        <v>2</v>
      </c>
      <c r="BQ152" s="2166">
        <f t="shared" si="1383"/>
        <v>0</v>
      </c>
      <c r="BR152" s="2167">
        <f t="shared" si="1436"/>
        <v>0</v>
      </c>
      <c r="BS152" s="813">
        <f t="shared" si="1397"/>
        <v>2</v>
      </c>
      <c r="BT152" s="812">
        <f t="shared" si="1398"/>
        <v>0</v>
      </c>
      <c r="BU152" s="814">
        <v>2</v>
      </c>
      <c r="BV152" s="812">
        <f t="shared" si="1399"/>
        <v>0</v>
      </c>
      <c r="BW152" s="814">
        <v>2</v>
      </c>
      <c r="BX152" s="812">
        <f t="shared" si="1400"/>
        <v>-0.75</v>
      </c>
      <c r="BY152" s="815">
        <v>8</v>
      </c>
      <c r="BZ152" s="816">
        <f t="shared" si="1437"/>
        <v>0</v>
      </c>
      <c r="CA152" s="817">
        <v>0</v>
      </c>
      <c r="CB152" s="883">
        <v>0</v>
      </c>
      <c r="CC152" s="819">
        <f t="shared" si="1438"/>
        <v>2</v>
      </c>
      <c r="CD152" s="820">
        <v>2</v>
      </c>
      <c r="CE152" s="883">
        <v>2</v>
      </c>
      <c r="CF152" s="821">
        <f t="shared" si="1260"/>
        <v>2</v>
      </c>
      <c r="CG152" s="822">
        <v>0</v>
      </c>
      <c r="CH152" s="823">
        <v>2</v>
      </c>
      <c r="CI152" s="821">
        <f t="shared" si="1060"/>
        <v>0</v>
      </c>
      <c r="CJ152" s="823">
        <v>0</v>
      </c>
      <c r="CK152" s="824">
        <v>0</v>
      </c>
      <c r="CL152" s="825">
        <f t="shared" si="1363"/>
        <v>3</v>
      </c>
      <c r="CM152" s="826">
        <f t="shared" si="1401"/>
        <v>0</v>
      </c>
      <c r="CN152" s="2008">
        <f t="shared" si="1402"/>
        <v>0</v>
      </c>
      <c r="CO152" s="827">
        <f t="shared" si="1403"/>
        <v>3</v>
      </c>
      <c r="CP152" s="828">
        <f t="shared" si="1404"/>
        <v>0</v>
      </c>
      <c r="CQ152" s="829">
        <v>3</v>
      </c>
      <c r="CR152" s="830">
        <f t="shared" si="1405"/>
        <v>0.5</v>
      </c>
      <c r="CS152" s="829">
        <v>2</v>
      </c>
      <c r="CT152" s="830">
        <f t="shared" si="1405"/>
        <v>1</v>
      </c>
      <c r="CU152" s="831">
        <v>1</v>
      </c>
      <c r="CV152" s="832">
        <f t="shared" si="1289"/>
        <v>0</v>
      </c>
      <c r="CW152" s="833">
        <f t="shared" si="1290"/>
        <v>0</v>
      </c>
      <c r="CX152" s="884">
        <v>2753</v>
      </c>
      <c r="CY152" s="835">
        <f t="shared" si="1291"/>
        <v>3</v>
      </c>
      <c r="CZ152" s="836">
        <f t="shared" si="1292"/>
        <v>3</v>
      </c>
      <c r="DA152" s="885">
        <v>3</v>
      </c>
      <c r="DB152" s="821">
        <f t="shared" si="1293"/>
        <v>3</v>
      </c>
      <c r="DC152" s="821">
        <f t="shared" si="1294"/>
        <v>0</v>
      </c>
      <c r="DD152" s="838">
        <f t="shared" si="1295"/>
        <v>3</v>
      </c>
      <c r="DE152" s="821">
        <f t="shared" si="1296"/>
        <v>0</v>
      </c>
      <c r="DF152" s="838">
        <f t="shared" si="1297"/>
        <v>0</v>
      </c>
      <c r="DG152" s="1142">
        <f t="shared" si="1298"/>
        <v>0</v>
      </c>
      <c r="DH152" s="1148">
        <f t="shared" si="1299"/>
        <v>0</v>
      </c>
      <c r="DI152" s="833">
        <f t="shared" si="1406"/>
        <v>0</v>
      </c>
      <c r="DJ152" s="841">
        <f t="shared" si="1407"/>
        <v>0</v>
      </c>
      <c r="DK152" s="840">
        <f t="shared" si="1300"/>
        <v>0</v>
      </c>
      <c r="DL152" s="840">
        <f t="shared" si="1301"/>
        <v>0</v>
      </c>
      <c r="DM152" s="840">
        <f t="shared" si="1302"/>
        <v>0</v>
      </c>
      <c r="DN152" s="833">
        <f t="shared" si="1303"/>
        <v>0</v>
      </c>
      <c r="DO152" s="842">
        <v>0</v>
      </c>
      <c r="DP152" s="843">
        <f t="shared" si="1304"/>
        <v>0</v>
      </c>
      <c r="DQ152" s="833">
        <f t="shared" si="1305"/>
        <v>0</v>
      </c>
      <c r="DR152" s="886">
        <v>0</v>
      </c>
      <c r="DS152" s="887">
        <v>0</v>
      </c>
      <c r="DT152" s="888">
        <v>0</v>
      </c>
      <c r="DU152" s="889">
        <v>0</v>
      </c>
      <c r="DV152" s="848">
        <v>0</v>
      </c>
      <c r="DW152" s="807">
        <v>0</v>
      </c>
      <c r="DX152" s="890">
        <v>0</v>
      </c>
      <c r="DY152" s="848">
        <v>0</v>
      </c>
      <c r="DZ152" s="807">
        <v>0</v>
      </c>
      <c r="EA152" s="891">
        <v>0</v>
      </c>
      <c r="EB152" s="851">
        <v>0</v>
      </c>
      <c r="EC152" s="807">
        <v>0</v>
      </c>
      <c r="ED152" s="892">
        <v>0</v>
      </c>
      <c r="EE152" s="853">
        <f t="shared" si="1408"/>
        <v>0</v>
      </c>
      <c r="EF152" s="854">
        <f t="shared" si="1409"/>
        <v>0</v>
      </c>
      <c r="EG152" s="855">
        <f t="shared" si="1410"/>
        <v>0</v>
      </c>
      <c r="EH152" s="835">
        <f t="shared" si="1306"/>
        <v>0</v>
      </c>
      <c r="EI152" s="853">
        <f t="shared" si="1307"/>
        <v>0</v>
      </c>
      <c r="EJ152" s="835">
        <f t="shared" si="1308"/>
        <v>0</v>
      </c>
      <c r="EK152" s="855">
        <f t="shared" si="1309"/>
        <v>0</v>
      </c>
      <c r="EL152" s="886">
        <v>0</v>
      </c>
      <c r="EM152" s="835">
        <f t="shared" si="1310"/>
        <v>0</v>
      </c>
      <c r="EN152" s="854">
        <f t="shared" si="1311"/>
        <v>0</v>
      </c>
      <c r="EO152" s="886">
        <v>0</v>
      </c>
      <c r="EP152" s="856">
        <v>0</v>
      </c>
      <c r="EQ152" s="807">
        <v>0</v>
      </c>
      <c r="ER152" s="884">
        <v>0</v>
      </c>
      <c r="ES152" s="857">
        <v>0</v>
      </c>
      <c r="ET152" s="858">
        <v>0</v>
      </c>
      <c r="EU152" s="886">
        <v>0</v>
      </c>
      <c r="EV152" s="856">
        <v>0</v>
      </c>
      <c r="EW152" s="807">
        <v>0</v>
      </c>
      <c r="EX152" s="891">
        <v>0</v>
      </c>
      <c r="EY152" s="851">
        <v>0</v>
      </c>
      <c r="EZ152" s="807">
        <v>0</v>
      </c>
      <c r="FA152" s="892">
        <v>0</v>
      </c>
      <c r="FB152" s="853">
        <f t="shared" si="1411"/>
        <v>0</v>
      </c>
      <c r="FC152" s="854">
        <f t="shared" si="1412"/>
        <v>0</v>
      </c>
      <c r="FD152" s="855">
        <f t="shared" si="1413"/>
        <v>0</v>
      </c>
      <c r="FE152" s="835">
        <f t="shared" si="1312"/>
        <v>0</v>
      </c>
      <c r="FF152" s="835">
        <f t="shared" si="1313"/>
        <v>0</v>
      </c>
      <c r="FG152" s="835">
        <f t="shared" si="1314"/>
        <v>0</v>
      </c>
      <c r="FH152" s="855">
        <f t="shared" si="1315"/>
        <v>0</v>
      </c>
      <c r="FI152" s="783">
        <v>0</v>
      </c>
      <c r="FJ152" s="860">
        <f t="shared" si="1316"/>
        <v>0</v>
      </c>
      <c r="FK152" s="854">
        <f t="shared" si="1317"/>
        <v>0</v>
      </c>
      <c r="FL152" s="893">
        <v>0</v>
      </c>
      <c r="FM152" s="856">
        <v>0</v>
      </c>
      <c r="FN152" s="807">
        <v>0</v>
      </c>
      <c r="FO152" s="884">
        <v>0</v>
      </c>
      <c r="FP152" s="848">
        <v>0</v>
      </c>
      <c r="FQ152" s="807">
        <v>0</v>
      </c>
      <c r="FR152" s="884">
        <v>0</v>
      </c>
      <c r="FS152" s="848">
        <v>0</v>
      </c>
      <c r="FT152" s="807">
        <v>0</v>
      </c>
      <c r="FU152" s="891">
        <v>0</v>
      </c>
      <c r="FV152" s="851">
        <v>0</v>
      </c>
      <c r="FW152" s="807">
        <v>0</v>
      </c>
      <c r="FX152" s="892">
        <v>0</v>
      </c>
      <c r="FY152" s="853">
        <f t="shared" si="1414"/>
        <v>0</v>
      </c>
      <c r="FZ152" s="854">
        <f t="shared" si="1415"/>
        <v>0</v>
      </c>
      <c r="GA152" s="855">
        <f t="shared" si="1416"/>
        <v>0</v>
      </c>
      <c r="GB152" s="835">
        <f t="shared" si="1318"/>
        <v>0</v>
      </c>
      <c r="GC152" s="835">
        <f t="shared" si="1319"/>
        <v>0</v>
      </c>
      <c r="GD152" s="835">
        <f t="shared" si="1320"/>
        <v>0</v>
      </c>
      <c r="GE152" s="855">
        <f t="shared" si="1321"/>
        <v>0</v>
      </c>
      <c r="GF152" s="886">
        <v>0</v>
      </c>
      <c r="GG152" s="862">
        <f t="shared" si="1322"/>
        <v>0</v>
      </c>
      <c r="GH152" s="854">
        <f t="shared" si="1323"/>
        <v>0</v>
      </c>
      <c r="GI152" s="893">
        <v>0</v>
      </c>
      <c r="GJ152" s="856">
        <v>0</v>
      </c>
      <c r="GK152" s="807">
        <v>0</v>
      </c>
      <c r="GL152" s="884">
        <v>0</v>
      </c>
      <c r="GM152" s="848">
        <v>0</v>
      </c>
      <c r="GN152" s="807">
        <v>0</v>
      </c>
      <c r="GO152" s="890">
        <v>0</v>
      </c>
      <c r="GP152" s="848">
        <v>0</v>
      </c>
      <c r="GQ152" s="807">
        <v>0</v>
      </c>
      <c r="GR152" s="885">
        <v>0</v>
      </c>
      <c r="GS152" s="856">
        <v>0</v>
      </c>
      <c r="GT152" s="807">
        <v>0</v>
      </c>
      <c r="GU152" s="892">
        <v>0</v>
      </c>
      <c r="GV152" s="853">
        <f t="shared" si="1417"/>
        <v>1</v>
      </c>
      <c r="GW152" s="854">
        <f t="shared" si="1418"/>
        <v>1</v>
      </c>
      <c r="GX152" s="855">
        <f t="shared" si="1419"/>
        <v>0</v>
      </c>
      <c r="GY152" s="835">
        <f t="shared" si="1324"/>
        <v>0</v>
      </c>
      <c r="GZ152" s="835">
        <f t="shared" si="1325"/>
        <v>1</v>
      </c>
      <c r="HA152" s="835">
        <f t="shared" si="1326"/>
        <v>1</v>
      </c>
      <c r="HB152" s="855">
        <f t="shared" si="1327"/>
        <v>1</v>
      </c>
      <c r="HC152" s="783">
        <f t="shared" si="1420"/>
        <v>0</v>
      </c>
      <c r="HD152" s="835">
        <f t="shared" si="1328"/>
        <v>0</v>
      </c>
      <c r="HE152" s="855">
        <f t="shared" si="1329"/>
        <v>0</v>
      </c>
      <c r="HF152" s="893">
        <f t="shared" si="1127"/>
        <v>0</v>
      </c>
      <c r="HG152" s="856">
        <v>0</v>
      </c>
      <c r="HH152" s="807">
        <v>0</v>
      </c>
      <c r="HI152" s="884">
        <v>0</v>
      </c>
      <c r="HJ152" s="848">
        <v>1</v>
      </c>
      <c r="HK152" s="807">
        <v>1</v>
      </c>
      <c r="HL152" s="884">
        <v>0</v>
      </c>
      <c r="HM152" s="848">
        <v>0</v>
      </c>
      <c r="HN152" s="807">
        <v>0</v>
      </c>
      <c r="HO152" s="891">
        <v>0</v>
      </c>
      <c r="HP152" s="856">
        <v>0</v>
      </c>
      <c r="HQ152" s="807">
        <v>0</v>
      </c>
      <c r="HR152" s="885">
        <v>0</v>
      </c>
      <c r="HS152" s="863">
        <f t="shared" si="1330"/>
        <v>2</v>
      </c>
      <c r="HT152" s="854">
        <f t="shared" si="1331"/>
        <v>2</v>
      </c>
      <c r="HU152" s="836">
        <f t="shared" si="1332"/>
        <v>3</v>
      </c>
      <c r="HV152" s="835">
        <f t="shared" si="1333"/>
        <v>0</v>
      </c>
      <c r="HW152" s="864">
        <f t="shared" si="1334"/>
        <v>2</v>
      </c>
      <c r="HX152" s="835">
        <f t="shared" si="1335"/>
        <v>2</v>
      </c>
      <c r="HY152" s="836">
        <f t="shared" si="1336"/>
        <v>2</v>
      </c>
      <c r="HZ152" s="884">
        <v>3</v>
      </c>
      <c r="IA152" s="835">
        <f t="shared" si="1337"/>
        <v>0</v>
      </c>
      <c r="IB152" s="836">
        <f t="shared" si="1337"/>
        <v>0</v>
      </c>
      <c r="IC152" s="891">
        <v>0</v>
      </c>
      <c r="ID152" s="856">
        <v>0</v>
      </c>
      <c r="IE152" s="807">
        <v>0</v>
      </c>
      <c r="IF152" s="884">
        <v>0</v>
      </c>
      <c r="IG152" s="848">
        <v>2</v>
      </c>
      <c r="IH152" s="807">
        <v>2</v>
      </c>
      <c r="II152" s="884">
        <v>3</v>
      </c>
      <c r="IJ152" s="848">
        <v>0</v>
      </c>
      <c r="IK152" s="807">
        <v>0</v>
      </c>
      <c r="IL152" s="892">
        <v>0</v>
      </c>
      <c r="IM152" s="848">
        <v>0</v>
      </c>
      <c r="IN152" s="807">
        <v>0</v>
      </c>
      <c r="IO152" s="894">
        <v>0</v>
      </c>
      <c r="IP152" s="1945">
        <f t="shared" si="1364"/>
        <v>5</v>
      </c>
      <c r="IQ152" s="3236">
        <f t="shared" si="1365"/>
        <v>2</v>
      </c>
      <c r="IR152" s="3237">
        <v>0</v>
      </c>
      <c r="IS152" s="3238">
        <v>2</v>
      </c>
      <c r="IT152" s="3236">
        <f t="shared" si="1366"/>
        <v>0</v>
      </c>
      <c r="IU152" s="3237">
        <v>0</v>
      </c>
      <c r="IV152" s="3238">
        <v>0</v>
      </c>
      <c r="IW152" s="3236">
        <f t="shared" si="1367"/>
        <v>3</v>
      </c>
      <c r="IX152" s="3237">
        <v>0</v>
      </c>
      <c r="IY152" s="3238">
        <v>3</v>
      </c>
      <c r="IZ152" s="3236">
        <f t="shared" si="1368"/>
        <v>0</v>
      </c>
      <c r="JA152" s="3237">
        <v>0</v>
      </c>
      <c r="JB152" s="3238">
        <v>0</v>
      </c>
      <c r="JC152" s="3236">
        <f t="shared" si="1369"/>
        <v>0</v>
      </c>
      <c r="JD152" s="3237">
        <v>0</v>
      </c>
      <c r="JE152" s="3238">
        <v>0</v>
      </c>
      <c r="JF152" s="3236">
        <f t="shared" si="1370"/>
        <v>0</v>
      </c>
      <c r="JG152" s="3237">
        <v>0</v>
      </c>
      <c r="JH152" s="3239">
        <v>0</v>
      </c>
      <c r="JI152" s="78"/>
      <c r="JJ152" s="1092">
        <v>138</v>
      </c>
      <c r="JK152" s="1093">
        <v>160</v>
      </c>
      <c r="JL152" s="1094">
        <v>148</v>
      </c>
      <c r="JM152" s="1053">
        <f t="shared" si="1384"/>
        <v>2.9165998279206101E-5</v>
      </c>
      <c r="JN152" s="1054">
        <f t="shared" si="1385"/>
        <v>1.5679633723756214E-5</v>
      </c>
      <c r="JO152" s="1055">
        <f t="shared" si="1386"/>
        <v>1.6450615253010462E-5</v>
      </c>
      <c r="JP152" s="1056">
        <f t="shared" si="1387"/>
        <v>1.6052652700858816E-5</v>
      </c>
      <c r="JQ152" s="1057">
        <f t="shared" si="1388"/>
        <v>0</v>
      </c>
      <c r="JR152" s="1056">
        <f t="shared" si="1389"/>
        <v>0</v>
      </c>
      <c r="JS152" s="1058">
        <f t="shared" si="1352"/>
        <v>2.0304568527918783E-3</v>
      </c>
      <c r="JT152" s="1059">
        <f t="shared" si="1353"/>
        <v>1.1848341232227489E-3</v>
      </c>
      <c r="JU152" s="1060">
        <f t="shared" si="1354"/>
        <v>1.4104372355430183E-3</v>
      </c>
      <c r="JV152" s="1061">
        <f t="shared" si="1355"/>
        <v>1.6286644951140066E-3</v>
      </c>
      <c r="JW152" s="1060">
        <f t="shared" si="1356"/>
        <v>0</v>
      </c>
      <c r="JX152" s="1062">
        <f t="shared" si="1357"/>
        <v>0</v>
      </c>
      <c r="JY152" s="1058" t="s">
        <v>368</v>
      </c>
      <c r="JZ152" s="1059" t="s">
        <v>368</v>
      </c>
      <c r="KA152" s="1057" t="s">
        <v>368</v>
      </c>
      <c r="KB152" s="1056" t="s">
        <v>368</v>
      </c>
      <c r="KC152" s="1057" t="s">
        <v>368</v>
      </c>
      <c r="KD152" s="1063" t="s">
        <v>368</v>
      </c>
      <c r="KE152" s="1064">
        <f t="shared" si="1345"/>
        <v>2</v>
      </c>
      <c r="KF152" s="1065"/>
      <c r="KG152" s="1112">
        <f t="shared" si="1390"/>
        <v>1</v>
      </c>
      <c r="KH152" s="3305">
        <f t="shared" si="1391"/>
        <v>1</v>
      </c>
      <c r="KI152" s="1067">
        <f t="shared" si="1346"/>
        <v>1</v>
      </c>
      <c r="KJ152" s="1068"/>
      <c r="KK152" s="1113">
        <f t="shared" si="1421"/>
        <v>0</v>
      </c>
      <c r="KL152" s="1070">
        <v>1</v>
      </c>
      <c r="KM152" s="1071" t="s">
        <v>353</v>
      </c>
      <c r="KN152" s="1072">
        <f t="shared" si="1422"/>
        <v>0</v>
      </c>
      <c r="KO152" s="1073">
        <v>1</v>
      </c>
      <c r="KP152" s="1071"/>
      <c r="KQ152" s="1074" t="str">
        <f t="shared" si="1423"/>
        <v>-</v>
      </c>
      <c r="KR152" s="1073">
        <v>0</v>
      </c>
      <c r="KS152" s="1071"/>
      <c r="KT152" s="1074" t="str">
        <f t="shared" si="1424"/>
        <v>-</v>
      </c>
      <c r="KU152" s="1073">
        <v>0</v>
      </c>
      <c r="KV152" s="1075"/>
      <c r="KW152" s="2779">
        <f t="shared" si="1347"/>
        <v>0</v>
      </c>
      <c r="KX152" s="2786" t="str">
        <f t="shared" si="1425"/>
        <v>-</v>
      </c>
      <c r="KY152" s="2787">
        <f t="shared" si="1426"/>
        <v>0</v>
      </c>
      <c r="KZ152" s="2703">
        <f t="shared" si="1348"/>
        <v>0</v>
      </c>
      <c r="LA152" s="2786" t="str">
        <f t="shared" si="1427"/>
        <v>-</v>
      </c>
      <c r="LB152" s="2787">
        <f t="shared" si="1428"/>
        <v>0</v>
      </c>
      <c r="LC152" s="2952">
        <f t="shared" si="1439"/>
        <v>0</v>
      </c>
      <c r="LD152" s="1077">
        <v>0</v>
      </c>
      <c r="LE152" s="1078">
        <v>0</v>
      </c>
      <c r="LF152" s="2718">
        <v>0</v>
      </c>
      <c r="LG152" s="1077">
        <v>0</v>
      </c>
      <c r="LH152" s="2703">
        <v>0</v>
      </c>
      <c r="LI152" s="1079">
        <v>0</v>
      </c>
      <c r="LJ152" s="1077"/>
      <c r="LK152" s="2703"/>
      <c r="LL152" s="2704"/>
      <c r="LM152" s="2779">
        <f t="shared" si="1440"/>
        <v>1</v>
      </c>
      <c r="LN152" s="2786">
        <f t="shared" si="1429"/>
        <v>0</v>
      </c>
      <c r="LO152" s="2787">
        <f t="shared" si="1430"/>
        <v>0</v>
      </c>
      <c r="LP152" s="2782">
        <f t="shared" si="1441"/>
        <v>1</v>
      </c>
      <c r="LQ152" s="2786">
        <f t="shared" si="1431"/>
        <v>0</v>
      </c>
      <c r="LR152" s="2787">
        <f t="shared" si="1442"/>
        <v>0</v>
      </c>
      <c r="LS152" s="2783">
        <f t="shared" si="1349"/>
        <v>1</v>
      </c>
      <c r="LT152" s="2837">
        <v>1</v>
      </c>
      <c r="LU152" s="1081">
        <v>0</v>
      </c>
      <c r="LV152" s="1084">
        <v>0</v>
      </c>
      <c r="LW152" s="1080">
        <v>0</v>
      </c>
      <c r="LX152" s="1081">
        <v>1</v>
      </c>
      <c r="LY152" s="1082">
        <v>1</v>
      </c>
      <c r="LZ152" s="1080"/>
      <c r="MA152" s="1081"/>
      <c r="MB152" s="1083"/>
      <c r="MC152" s="1080">
        <v>0</v>
      </c>
      <c r="MD152" s="1085">
        <v>0</v>
      </c>
      <c r="ME152" s="1086">
        <v>0</v>
      </c>
      <c r="MF152" s="1080"/>
      <c r="MG152" s="1081"/>
      <c r="MH152" s="1083"/>
      <c r="MI152" s="1080">
        <v>0</v>
      </c>
      <c r="MJ152" s="1085">
        <v>0</v>
      </c>
      <c r="MK152" s="1087"/>
      <c r="ML152" s="2863">
        <v>0</v>
      </c>
      <c r="MM152" s="2871" t="s">
        <v>353</v>
      </c>
      <c r="MN152" s="1088">
        <v>1</v>
      </c>
      <c r="MO152" s="2786" t="str">
        <f t="shared" si="1432"/>
        <v>-</v>
      </c>
      <c r="MP152" s="2787">
        <f t="shared" si="1433"/>
        <v>1</v>
      </c>
      <c r="MQ152" s="1085"/>
      <c r="MR152" s="3185"/>
      <c r="MS152" s="2786" t="str">
        <f t="shared" si="1392"/>
        <v>-</v>
      </c>
      <c r="MT152" s="2787">
        <f t="shared" si="1393"/>
        <v>0</v>
      </c>
      <c r="MU152" s="3147"/>
      <c r="MV152" s="3164"/>
      <c r="MW152" s="1089">
        <f t="shared" si="1350"/>
        <v>2</v>
      </c>
      <c r="MX152" s="1120">
        <v>0</v>
      </c>
      <c r="MY152" s="1090">
        <v>0</v>
      </c>
      <c r="MZ152" s="1091">
        <v>0</v>
      </c>
      <c r="NA152" s="1090">
        <v>0</v>
      </c>
      <c r="NB152" s="1091">
        <v>0</v>
      </c>
      <c r="NC152" s="1090">
        <v>0</v>
      </c>
      <c r="ND152" s="1091">
        <v>1</v>
      </c>
      <c r="NE152" s="1090">
        <v>0</v>
      </c>
      <c r="NF152" s="1091">
        <v>0</v>
      </c>
      <c r="NG152" s="1090">
        <v>0</v>
      </c>
      <c r="NH152" s="1090">
        <v>0</v>
      </c>
      <c r="NI152" s="1090">
        <v>0</v>
      </c>
      <c r="NJ152" s="1090">
        <v>0</v>
      </c>
      <c r="NK152" s="1090">
        <v>0</v>
      </c>
      <c r="NL152" s="1090">
        <v>0</v>
      </c>
      <c r="NM152" s="1090">
        <v>0</v>
      </c>
      <c r="NN152" s="1090">
        <v>0</v>
      </c>
      <c r="NO152" s="1090">
        <v>0</v>
      </c>
      <c r="NP152" s="1090">
        <v>0</v>
      </c>
      <c r="NQ152" s="1090">
        <v>0</v>
      </c>
      <c r="NR152" s="1134">
        <v>1</v>
      </c>
    </row>
    <row r="153" spans="1:382" s="88" customFormat="1" ht="20.100000000000001" customHeight="1">
      <c r="A153" s="566" t="s">
        <v>195</v>
      </c>
      <c r="B153" s="567"/>
      <c r="C153" s="567"/>
      <c r="D153" s="568" t="s">
        <v>790</v>
      </c>
      <c r="E153" s="569">
        <v>135</v>
      </c>
      <c r="F153" s="570">
        <v>132</v>
      </c>
      <c r="G153" s="571">
        <v>131</v>
      </c>
      <c r="H153" s="572">
        <f t="shared" si="1371"/>
        <v>4.8055496347394731E-5</v>
      </c>
      <c r="I153" s="573">
        <f t="shared" si="1372"/>
        <v>4.8479530908879943E-5</v>
      </c>
      <c r="J153" s="574">
        <f t="shared" si="1373"/>
        <v>5.2017602756772893E-5</v>
      </c>
      <c r="K153" s="575">
        <f t="shared" ref="K153:K184" si="1445">AH153/$AH$6</f>
        <v>4.8200636417525754E-5</v>
      </c>
      <c r="L153" s="576">
        <f t="shared" ref="L153:L184" si="1446">AJ153/$AJ$6</f>
        <v>4.3730873209330069E-5</v>
      </c>
      <c r="M153" s="577">
        <f t="shared" ref="M153:M184" si="1447">AL153/$AL$6</f>
        <v>4.1526514679622938E-5</v>
      </c>
      <c r="N153" s="578">
        <f t="shared" si="1351"/>
        <v>5.1134020618556703E-3</v>
      </c>
      <c r="O153" s="579">
        <f t="shared" si="1358"/>
        <v>5.3735024665257222E-3</v>
      </c>
      <c r="P153" s="580">
        <f t="shared" si="1359"/>
        <v>5.8495320374370051E-3</v>
      </c>
      <c r="Q153" s="581">
        <f t="shared" si="1360"/>
        <v>5.6063735615225728E-3</v>
      </c>
      <c r="R153" s="580">
        <f t="shared" si="1361"/>
        <v>5.1103843008994277E-3</v>
      </c>
      <c r="S153" s="582">
        <f t="shared" si="1362"/>
        <v>4.9235281793421331E-3</v>
      </c>
      <c r="T153" s="578" t="s">
        <v>368</v>
      </c>
      <c r="U153" s="579" t="s">
        <v>368</v>
      </c>
      <c r="V153" s="574" t="s">
        <v>368</v>
      </c>
      <c r="W153" s="583" t="s">
        <v>368</v>
      </c>
      <c r="X153" s="574" t="s">
        <v>368</v>
      </c>
      <c r="Y153" s="584" t="s">
        <v>368</v>
      </c>
      <c r="Z153" s="2043">
        <f t="shared" si="1434"/>
        <v>62</v>
      </c>
      <c r="AA153" s="2190">
        <f t="shared" si="1443"/>
        <v>1.6393442622950838E-2</v>
      </c>
      <c r="AB153" s="2191">
        <f t="shared" si="1374"/>
        <v>1</v>
      </c>
      <c r="AC153" s="2032">
        <f t="shared" si="1261"/>
        <v>61</v>
      </c>
      <c r="AD153" s="585">
        <f t="shared" si="1062"/>
        <v>-6.1538461538461542E-2</v>
      </c>
      <c r="AE153" s="2025">
        <f t="shared" si="1375"/>
        <v>-4</v>
      </c>
      <c r="AF153" s="586" t="s">
        <v>196</v>
      </c>
      <c r="AG153" s="585">
        <f t="shared" si="1376"/>
        <v>0.14035087719298245</v>
      </c>
      <c r="AH153" s="2052">
        <v>57</v>
      </c>
      <c r="AI153" s="585">
        <f t="shared" si="1377"/>
        <v>0.1399999999999999</v>
      </c>
      <c r="AJ153" s="587">
        <v>50</v>
      </c>
      <c r="AK153" s="588">
        <f t="shared" si="1394"/>
        <v>6.3829787234042534E-2</v>
      </c>
      <c r="AL153" s="2052">
        <v>47</v>
      </c>
      <c r="AM153" s="589">
        <f t="shared" si="1395"/>
        <v>-0.17543859649122806</v>
      </c>
      <c r="AN153" s="2067">
        <v>57</v>
      </c>
      <c r="AO153" s="585">
        <f t="shared" si="1378"/>
        <v>-6.557377049180324E-2</v>
      </c>
      <c r="AP153" s="2052">
        <v>61</v>
      </c>
      <c r="AQ153" s="589">
        <f t="shared" si="1379"/>
        <v>-6.1538461538461542E-2</v>
      </c>
      <c r="AR153" s="2067">
        <v>65</v>
      </c>
      <c r="AS153" s="585">
        <f t="shared" si="1380"/>
        <v>1.5625E-2</v>
      </c>
      <c r="AT153" s="2052">
        <v>64</v>
      </c>
      <c r="AU153" s="589">
        <f t="shared" si="1381"/>
        <v>8.4745762711864403E-2</v>
      </c>
      <c r="AV153" s="2067">
        <v>59</v>
      </c>
      <c r="AW153" s="585">
        <f t="shared" si="1382"/>
        <v>-1.6666666666666718E-2</v>
      </c>
      <c r="AX153" s="2052">
        <v>60</v>
      </c>
      <c r="AY153" s="589">
        <f t="shared" si="1396"/>
        <v>-0.15492957746478875</v>
      </c>
      <c r="AZ153" s="2081">
        <v>71</v>
      </c>
      <c r="BA153" s="2092">
        <f t="shared" si="1435"/>
        <v>27</v>
      </c>
      <c r="BB153" s="2102">
        <f t="shared" si="1280"/>
        <v>25</v>
      </c>
      <c r="BC153" s="2111">
        <v>30</v>
      </c>
      <c r="BD153" s="590">
        <f t="shared" si="1281"/>
        <v>35</v>
      </c>
      <c r="BE153" s="591">
        <f t="shared" si="1282"/>
        <v>36</v>
      </c>
      <c r="BF153" s="2135">
        <v>35</v>
      </c>
      <c r="BG153" s="2145">
        <f t="shared" si="1283"/>
        <v>35</v>
      </c>
      <c r="BH153" s="593">
        <f t="shared" si="1284"/>
        <v>12</v>
      </c>
      <c r="BI153" s="593">
        <f t="shared" si="1285"/>
        <v>23</v>
      </c>
      <c r="BJ153" s="592">
        <f t="shared" si="1286"/>
        <v>27</v>
      </c>
      <c r="BK153" s="593">
        <f t="shared" si="1287"/>
        <v>15</v>
      </c>
      <c r="BL153" s="594">
        <f t="shared" si="1288"/>
        <v>12</v>
      </c>
      <c r="BM153" s="2125">
        <f t="shared" si="1444"/>
        <v>62</v>
      </c>
      <c r="BN153" s="3271" t="s">
        <v>367</v>
      </c>
      <c r="BO153" s="595" t="s">
        <v>367</v>
      </c>
      <c r="BP153" s="596">
        <f t="shared" si="1059"/>
        <v>22</v>
      </c>
      <c r="BQ153" s="2162">
        <f t="shared" si="1383"/>
        <v>0</v>
      </c>
      <c r="BR153" s="2163">
        <f t="shared" si="1436"/>
        <v>0</v>
      </c>
      <c r="BS153" s="597">
        <f t="shared" si="1397"/>
        <v>22</v>
      </c>
      <c r="BT153" s="598">
        <f t="shared" si="1398"/>
        <v>-8.333333333333337E-2</v>
      </c>
      <c r="BU153" s="599">
        <v>24</v>
      </c>
      <c r="BV153" s="598">
        <f t="shared" si="1399"/>
        <v>4.3478260869565188E-2</v>
      </c>
      <c r="BW153" s="599">
        <v>23</v>
      </c>
      <c r="BX153" s="598">
        <f t="shared" si="1400"/>
        <v>-0.25806451612903225</v>
      </c>
      <c r="BY153" s="600">
        <v>31</v>
      </c>
      <c r="BZ153" s="601">
        <f t="shared" si="1437"/>
        <v>6</v>
      </c>
      <c r="CA153" s="602">
        <v>6</v>
      </c>
      <c r="CB153" s="603">
        <v>8</v>
      </c>
      <c r="CC153" s="604">
        <f t="shared" si="1438"/>
        <v>16</v>
      </c>
      <c r="CD153" s="605">
        <v>16</v>
      </c>
      <c r="CE153" s="603">
        <v>16</v>
      </c>
      <c r="CF153" s="606">
        <f t="shared" si="1260"/>
        <v>14</v>
      </c>
      <c r="CG153" s="607">
        <v>2</v>
      </c>
      <c r="CH153" s="608">
        <v>12</v>
      </c>
      <c r="CI153" s="606">
        <f t="shared" si="1060"/>
        <v>8</v>
      </c>
      <c r="CJ153" s="608">
        <v>4</v>
      </c>
      <c r="CK153" s="609">
        <v>4</v>
      </c>
      <c r="CL153" s="610">
        <f t="shared" si="1363"/>
        <v>40</v>
      </c>
      <c r="CM153" s="611">
        <f t="shared" si="1401"/>
        <v>2.564102564102555E-2</v>
      </c>
      <c r="CN153" s="2006">
        <f t="shared" si="1402"/>
        <v>1</v>
      </c>
      <c r="CO153" s="612">
        <f t="shared" si="1403"/>
        <v>39</v>
      </c>
      <c r="CP153" s="613">
        <f t="shared" si="1404"/>
        <v>-4.8780487804878092E-2</v>
      </c>
      <c r="CQ153" s="614">
        <v>41</v>
      </c>
      <c r="CR153" s="615">
        <f t="shared" si="1405"/>
        <v>0.20588235294117641</v>
      </c>
      <c r="CS153" s="614">
        <v>34</v>
      </c>
      <c r="CT153" s="615">
        <f t="shared" si="1405"/>
        <v>0.78947368421052633</v>
      </c>
      <c r="CU153" s="616">
        <v>19</v>
      </c>
      <c r="CV153" s="617">
        <f t="shared" si="1289"/>
        <v>21</v>
      </c>
      <c r="CW153" s="618">
        <f t="shared" si="1290"/>
        <v>19</v>
      </c>
      <c r="CX153" s="619">
        <v>2754</v>
      </c>
      <c r="CY153" s="620">
        <f t="shared" si="1291"/>
        <v>19</v>
      </c>
      <c r="CZ153" s="621">
        <f t="shared" si="1292"/>
        <v>20</v>
      </c>
      <c r="DA153" s="622">
        <v>19</v>
      </c>
      <c r="DB153" s="606">
        <f t="shared" si="1293"/>
        <v>21</v>
      </c>
      <c r="DC153" s="623">
        <f t="shared" si="1294"/>
        <v>10</v>
      </c>
      <c r="DD153" s="624">
        <f t="shared" si="1295"/>
        <v>11</v>
      </c>
      <c r="DE153" s="606">
        <f t="shared" si="1296"/>
        <v>19</v>
      </c>
      <c r="DF153" s="624">
        <f t="shared" si="1297"/>
        <v>11</v>
      </c>
      <c r="DG153" s="1140">
        <f t="shared" si="1298"/>
        <v>8</v>
      </c>
      <c r="DH153" s="1146">
        <f t="shared" si="1299"/>
        <v>23</v>
      </c>
      <c r="DI153" s="625">
        <f t="shared" si="1406"/>
        <v>25</v>
      </c>
      <c r="DJ153" s="626">
        <f t="shared" si="1407"/>
        <v>26</v>
      </c>
      <c r="DK153" s="627">
        <f t="shared" si="1300"/>
        <v>15</v>
      </c>
      <c r="DL153" s="627">
        <f t="shared" si="1301"/>
        <v>8</v>
      </c>
      <c r="DM153" s="628">
        <f t="shared" si="1302"/>
        <v>11</v>
      </c>
      <c r="DN153" s="625">
        <f t="shared" si="1303"/>
        <v>12</v>
      </c>
      <c r="DO153" s="629">
        <v>13</v>
      </c>
      <c r="DP153" s="630">
        <f t="shared" si="1304"/>
        <v>12</v>
      </c>
      <c r="DQ153" s="625">
        <f t="shared" si="1305"/>
        <v>13</v>
      </c>
      <c r="DR153" s="631">
        <v>13</v>
      </c>
      <c r="DS153" s="632">
        <v>9</v>
      </c>
      <c r="DT153" s="633">
        <v>10</v>
      </c>
      <c r="DU153" s="634">
        <v>11</v>
      </c>
      <c r="DV153" s="635">
        <v>2</v>
      </c>
      <c r="DW153" s="636">
        <v>2</v>
      </c>
      <c r="DX153" s="637">
        <v>2</v>
      </c>
      <c r="DY153" s="635">
        <v>6</v>
      </c>
      <c r="DZ153" s="636">
        <v>5</v>
      </c>
      <c r="EA153" s="638">
        <v>6</v>
      </c>
      <c r="EB153" s="639">
        <v>6</v>
      </c>
      <c r="EC153" s="636">
        <v>8</v>
      </c>
      <c r="ED153" s="640">
        <v>7</v>
      </c>
      <c r="EE153" s="641">
        <f t="shared" si="1408"/>
        <v>0</v>
      </c>
      <c r="EF153" s="642">
        <f t="shared" si="1409"/>
        <v>0</v>
      </c>
      <c r="EG153" s="643">
        <f t="shared" si="1410"/>
        <v>0</v>
      </c>
      <c r="EH153" s="620">
        <f t="shared" si="1306"/>
        <v>0</v>
      </c>
      <c r="EI153" s="644">
        <f t="shared" si="1307"/>
        <v>0</v>
      </c>
      <c r="EJ153" s="645">
        <f t="shared" si="1308"/>
        <v>0</v>
      </c>
      <c r="EK153" s="643">
        <f t="shared" si="1309"/>
        <v>0</v>
      </c>
      <c r="EL153" s="646">
        <v>0</v>
      </c>
      <c r="EM153" s="645">
        <f t="shared" si="1310"/>
        <v>0</v>
      </c>
      <c r="EN153" s="642">
        <f t="shared" si="1311"/>
        <v>0</v>
      </c>
      <c r="EO153" s="646">
        <v>0</v>
      </c>
      <c r="EP153" s="647">
        <v>0</v>
      </c>
      <c r="EQ153" s="648">
        <v>0</v>
      </c>
      <c r="ER153" s="649">
        <v>0</v>
      </c>
      <c r="ES153" s="650">
        <v>0</v>
      </c>
      <c r="ET153" s="651">
        <v>0</v>
      </c>
      <c r="EU153" s="646">
        <v>0</v>
      </c>
      <c r="EV153" s="647">
        <v>0</v>
      </c>
      <c r="EW153" s="648">
        <v>0</v>
      </c>
      <c r="EX153" s="652">
        <v>0</v>
      </c>
      <c r="EY153" s="653">
        <v>0</v>
      </c>
      <c r="EZ153" s="648">
        <v>0</v>
      </c>
      <c r="FA153" s="654">
        <v>0</v>
      </c>
      <c r="FB153" s="641">
        <f t="shared" si="1411"/>
        <v>0</v>
      </c>
      <c r="FC153" s="655">
        <f t="shared" si="1412"/>
        <v>0</v>
      </c>
      <c r="FD153" s="656">
        <f t="shared" si="1413"/>
        <v>0</v>
      </c>
      <c r="FE153" s="657">
        <f t="shared" si="1312"/>
        <v>0</v>
      </c>
      <c r="FF153" s="657">
        <f t="shared" si="1313"/>
        <v>0</v>
      </c>
      <c r="FG153" s="645">
        <f t="shared" si="1314"/>
        <v>0</v>
      </c>
      <c r="FH153" s="656">
        <f t="shared" si="1315"/>
        <v>0</v>
      </c>
      <c r="FI153" s="658">
        <v>0</v>
      </c>
      <c r="FJ153" s="659">
        <f t="shared" si="1316"/>
        <v>0</v>
      </c>
      <c r="FK153" s="655">
        <f t="shared" si="1317"/>
        <v>0</v>
      </c>
      <c r="FL153" s="660">
        <v>0</v>
      </c>
      <c r="FM153" s="661">
        <v>0</v>
      </c>
      <c r="FN153" s="662">
        <v>0</v>
      </c>
      <c r="FO153" s="619">
        <v>0</v>
      </c>
      <c r="FP153" s="663">
        <v>0</v>
      </c>
      <c r="FQ153" s="662">
        <v>0</v>
      </c>
      <c r="FR153" s="619">
        <v>0</v>
      </c>
      <c r="FS153" s="663">
        <v>0</v>
      </c>
      <c r="FT153" s="662">
        <v>0</v>
      </c>
      <c r="FU153" s="664">
        <v>0</v>
      </c>
      <c r="FV153" s="665">
        <v>0</v>
      </c>
      <c r="FW153" s="662">
        <v>0</v>
      </c>
      <c r="FX153" s="666">
        <v>0</v>
      </c>
      <c r="FY153" s="641">
        <f t="shared" si="1414"/>
        <v>4</v>
      </c>
      <c r="FZ153" s="667">
        <f t="shared" si="1415"/>
        <v>4</v>
      </c>
      <c r="GA153" s="668">
        <f t="shared" si="1416"/>
        <v>4</v>
      </c>
      <c r="GB153" s="620">
        <f t="shared" si="1318"/>
        <v>1</v>
      </c>
      <c r="GC153" s="620">
        <f t="shared" si="1319"/>
        <v>3</v>
      </c>
      <c r="GD153" s="645">
        <f t="shared" si="1320"/>
        <v>4</v>
      </c>
      <c r="GE153" s="668">
        <f t="shared" si="1321"/>
        <v>4</v>
      </c>
      <c r="GF153" s="669">
        <v>4</v>
      </c>
      <c r="GG153" s="670">
        <f t="shared" si="1322"/>
        <v>0</v>
      </c>
      <c r="GH153" s="667">
        <f t="shared" si="1323"/>
        <v>0</v>
      </c>
      <c r="GI153" s="671">
        <v>0</v>
      </c>
      <c r="GJ153" s="672">
        <v>1</v>
      </c>
      <c r="GK153" s="673">
        <v>0</v>
      </c>
      <c r="GL153" s="674">
        <v>1</v>
      </c>
      <c r="GM153" s="675">
        <v>3</v>
      </c>
      <c r="GN153" s="673">
        <v>4</v>
      </c>
      <c r="GO153" s="676">
        <v>3</v>
      </c>
      <c r="GP153" s="675">
        <v>0</v>
      </c>
      <c r="GQ153" s="673">
        <v>0</v>
      </c>
      <c r="GR153" s="677">
        <v>0</v>
      </c>
      <c r="GS153" s="672">
        <v>0</v>
      </c>
      <c r="GT153" s="673">
        <v>0</v>
      </c>
      <c r="GU153" s="678">
        <v>0</v>
      </c>
      <c r="GV153" s="641">
        <f t="shared" si="1417"/>
        <v>0</v>
      </c>
      <c r="GW153" s="679">
        <f t="shared" si="1418"/>
        <v>0</v>
      </c>
      <c r="GX153" s="680">
        <f t="shared" si="1419"/>
        <v>0</v>
      </c>
      <c r="GY153" s="620">
        <f t="shared" si="1324"/>
        <v>0</v>
      </c>
      <c r="GZ153" s="620">
        <f t="shared" si="1325"/>
        <v>0</v>
      </c>
      <c r="HA153" s="645">
        <f t="shared" si="1326"/>
        <v>0</v>
      </c>
      <c r="HB153" s="680">
        <f t="shared" si="1327"/>
        <v>0</v>
      </c>
      <c r="HC153" s="681">
        <f t="shared" si="1420"/>
        <v>0</v>
      </c>
      <c r="HD153" s="645">
        <f t="shared" si="1328"/>
        <v>0</v>
      </c>
      <c r="HE153" s="680">
        <f t="shared" si="1329"/>
        <v>0</v>
      </c>
      <c r="HF153" s="682">
        <f t="shared" si="1127"/>
        <v>0</v>
      </c>
      <c r="HG153" s="683">
        <v>0</v>
      </c>
      <c r="HH153" s="591">
        <v>0</v>
      </c>
      <c r="HI153" s="684">
        <v>0</v>
      </c>
      <c r="HJ153" s="685">
        <v>0</v>
      </c>
      <c r="HK153" s="591">
        <v>0</v>
      </c>
      <c r="HL153" s="684">
        <v>0</v>
      </c>
      <c r="HM153" s="685">
        <v>0</v>
      </c>
      <c r="HN153" s="591">
        <v>0</v>
      </c>
      <c r="HO153" s="686">
        <v>0</v>
      </c>
      <c r="HP153" s="683">
        <v>0</v>
      </c>
      <c r="HQ153" s="591">
        <v>0</v>
      </c>
      <c r="HR153" s="687">
        <v>0</v>
      </c>
      <c r="HS153" s="688">
        <f t="shared" si="1330"/>
        <v>13</v>
      </c>
      <c r="HT153" s="689">
        <f t="shared" si="1331"/>
        <v>10</v>
      </c>
      <c r="HU153" s="690">
        <f t="shared" si="1332"/>
        <v>11</v>
      </c>
      <c r="HV153" s="620">
        <f t="shared" si="1333"/>
        <v>5</v>
      </c>
      <c r="HW153" s="691">
        <f t="shared" si="1334"/>
        <v>8</v>
      </c>
      <c r="HX153" s="645">
        <f t="shared" si="1335"/>
        <v>6</v>
      </c>
      <c r="HY153" s="690">
        <f t="shared" si="1336"/>
        <v>4</v>
      </c>
      <c r="HZ153" s="692">
        <v>5</v>
      </c>
      <c r="IA153" s="645">
        <f t="shared" si="1337"/>
        <v>7</v>
      </c>
      <c r="IB153" s="690">
        <f t="shared" si="1337"/>
        <v>6</v>
      </c>
      <c r="IC153" s="693">
        <v>6</v>
      </c>
      <c r="ID153" s="694">
        <v>0</v>
      </c>
      <c r="IE153" s="695">
        <v>0</v>
      </c>
      <c r="IF153" s="692">
        <v>0</v>
      </c>
      <c r="IG153" s="696">
        <v>6</v>
      </c>
      <c r="IH153" s="695">
        <v>4</v>
      </c>
      <c r="II153" s="692">
        <v>5</v>
      </c>
      <c r="IJ153" s="696">
        <v>5</v>
      </c>
      <c r="IK153" s="695">
        <v>4</v>
      </c>
      <c r="IL153" s="697">
        <v>4</v>
      </c>
      <c r="IM153" s="696">
        <v>2</v>
      </c>
      <c r="IN153" s="695">
        <v>2</v>
      </c>
      <c r="IO153" s="698">
        <v>2</v>
      </c>
      <c r="IP153" s="1943">
        <f t="shared" si="1364"/>
        <v>62</v>
      </c>
      <c r="IQ153" s="3216">
        <f t="shared" si="1365"/>
        <v>11</v>
      </c>
      <c r="IR153" s="3230">
        <v>3</v>
      </c>
      <c r="IS153" s="3231">
        <v>8</v>
      </c>
      <c r="IT153" s="3216">
        <f t="shared" si="1366"/>
        <v>11</v>
      </c>
      <c r="IU153" s="3230">
        <v>7</v>
      </c>
      <c r="IV153" s="3231">
        <v>4</v>
      </c>
      <c r="IW153" s="3216">
        <f t="shared" si="1367"/>
        <v>14</v>
      </c>
      <c r="IX153" s="3230">
        <v>2</v>
      </c>
      <c r="IY153" s="3231">
        <v>12</v>
      </c>
      <c r="IZ153" s="3216">
        <f t="shared" si="1368"/>
        <v>6</v>
      </c>
      <c r="JA153" s="3230">
        <v>0</v>
      </c>
      <c r="JB153" s="3231">
        <v>6</v>
      </c>
      <c r="JC153" s="3216">
        <f t="shared" si="1369"/>
        <v>4</v>
      </c>
      <c r="JD153" s="3230">
        <v>3</v>
      </c>
      <c r="JE153" s="3231">
        <v>1</v>
      </c>
      <c r="JF153" s="3216">
        <f t="shared" si="1370"/>
        <v>16</v>
      </c>
      <c r="JG153" s="3230">
        <v>12</v>
      </c>
      <c r="JH153" s="3232">
        <v>4</v>
      </c>
      <c r="JI153" s="87"/>
      <c r="JJ153" s="970">
        <v>112</v>
      </c>
      <c r="JK153" s="971">
        <v>113</v>
      </c>
      <c r="JL153" s="972">
        <v>110</v>
      </c>
      <c r="JM153" s="973">
        <f t="shared" si="1384"/>
        <v>8.749799483761831E-5</v>
      </c>
      <c r="JN153" s="974">
        <f t="shared" si="1385"/>
        <v>9.4077802342537272E-5</v>
      </c>
      <c r="JO153" s="975">
        <f t="shared" si="1386"/>
        <v>9.8703691518062776E-5</v>
      </c>
      <c r="JP153" s="976">
        <f t="shared" si="1387"/>
        <v>6.4210610803435266E-5</v>
      </c>
      <c r="JQ153" s="977">
        <f t="shared" si="1388"/>
        <v>6.9769064396846432E-5</v>
      </c>
      <c r="JR153" s="976">
        <f t="shared" si="1389"/>
        <v>5.3163211057947899E-5</v>
      </c>
      <c r="JS153" s="978">
        <f t="shared" si="1352"/>
        <v>6.0913705583756344E-3</v>
      </c>
      <c r="JT153" s="979">
        <f t="shared" si="1353"/>
        <v>7.1090047393364926E-3</v>
      </c>
      <c r="JU153" s="980">
        <f t="shared" si="1354"/>
        <v>8.4626234132581107E-3</v>
      </c>
      <c r="JV153" s="981">
        <f t="shared" si="1355"/>
        <v>6.5146579804560263E-3</v>
      </c>
      <c r="JW153" s="980">
        <f t="shared" si="1356"/>
        <v>6.8728522336769758E-3</v>
      </c>
      <c r="JX153" s="982">
        <f t="shared" si="1357"/>
        <v>5.3956834532374104E-3</v>
      </c>
      <c r="JY153" s="978" t="s">
        <v>368</v>
      </c>
      <c r="JZ153" s="979" t="s">
        <v>368</v>
      </c>
      <c r="KA153" s="977" t="s">
        <v>368</v>
      </c>
      <c r="KB153" s="976" t="s">
        <v>368</v>
      </c>
      <c r="KC153" s="977" t="s">
        <v>368</v>
      </c>
      <c r="KD153" s="983" t="s">
        <v>368</v>
      </c>
      <c r="KE153" s="984">
        <f t="shared" si="1345"/>
        <v>6</v>
      </c>
      <c r="KF153" s="985"/>
      <c r="KG153" s="986">
        <f t="shared" si="1390"/>
        <v>0</v>
      </c>
      <c r="KH153" s="3300">
        <f t="shared" si="1391"/>
        <v>0</v>
      </c>
      <c r="KI153" s="987">
        <f t="shared" si="1346"/>
        <v>6</v>
      </c>
      <c r="KJ153" s="988"/>
      <c r="KK153" s="989">
        <f t="shared" si="1421"/>
        <v>0</v>
      </c>
      <c r="KL153" s="990">
        <v>6</v>
      </c>
      <c r="KM153" s="991" t="s">
        <v>353</v>
      </c>
      <c r="KN153" s="992">
        <f t="shared" si="1422"/>
        <v>0.5</v>
      </c>
      <c r="KO153" s="993">
        <v>4</v>
      </c>
      <c r="KP153" s="991"/>
      <c r="KQ153" s="994">
        <f t="shared" si="1423"/>
        <v>0</v>
      </c>
      <c r="KR153" s="993">
        <v>4</v>
      </c>
      <c r="KS153" s="991"/>
      <c r="KT153" s="994">
        <f t="shared" si="1424"/>
        <v>0.33333333333333326</v>
      </c>
      <c r="KU153" s="993">
        <v>3</v>
      </c>
      <c r="KV153" s="995"/>
      <c r="KW153" s="2769">
        <f t="shared" si="1347"/>
        <v>2</v>
      </c>
      <c r="KX153" s="2770">
        <f t="shared" si="1425"/>
        <v>1</v>
      </c>
      <c r="KY153" s="2771">
        <f t="shared" si="1426"/>
        <v>1</v>
      </c>
      <c r="KZ153" s="2964">
        <f t="shared" si="1348"/>
        <v>1</v>
      </c>
      <c r="LA153" s="2770">
        <f t="shared" si="1427"/>
        <v>0</v>
      </c>
      <c r="LB153" s="2771">
        <f t="shared" si="1428"/>
        <v>0</v>
      </c>
      <c r="LC153" s="2950">
        <f t="shared" si="1439"/>
        <v>1</v>
      </c>
      <c r="LD153" s="996">
        <v>1</v>
      </c>
      <c r="LE153" s="997">
        <v>1</v>
      </c>
      <c r="LF153" s="2716">
        <v>1</v>
      </c>
      <c r="LG153" s="996">
        <v>1</v>
      </c>
      <c r="LH153" s="2699">
        <v>0</v>
      </c>
      <c r="LI153" s="998">
        <v>0</v>
      </c>
      <c r="LJ153" s="996"/>
      <c r="LK153" s="2699"/>
      <c r="LL153" s="2700"/>
      <c r="LM153" s="2769">
        <f t="shared" si="1440"/>
        <v>3</v>
      </c>
      <c r="LN153" s="2770">
        <f t="shared" si="1429"/>
        <v>-0.4</v>
      </c>
      <c r="LO153" s="2771">
        <f t="shared" si="1430"/>
        <v>-2</v>
      </c>
      <c r="LP153" s="2772">
        <f t="shared" si="1441"/>
        <v>5</v>
      </c>
      <c r="LQ153" s="2770">
        <f t="shared" si="1431"/>
        <v>0</v>
      </c>
      <c r="LR153" s="2771">
        <f t="shared" si="1442"/>
        <v>0</v>
      </c>
      <c r="LS153" s="2773">
        <f t="shared" si="1349"/>
        <v>5</v>
      </c>
      <c r="LT153" s="2835">
        <v>3</v>
      </c>
      <c r="LU153" s="1000">
        <v>2</v>
      </c>
      <c r="LV153" s="1001">
        <v>2</v>
      </c>
      <c r="LW153" s="999">
        <v>0</v>
      </c>
      <c r="LX153" s="1000">
        <v>0</v>
      </c>
      <c r="LY153" s="1002">
        <v>0</v>
      </c>
      <c r="LZ153" s="999"/>
      <c r="MA153" s="1000"/>
      <c r="MB153" s="1002"/>
      <c r="MC153" s="999">
        <v>0</v>
      </c>
      <c r="MD153" s="1003">
        <v>0</v>
      </c>
      <c r="ME153" s="1002">
        <v>0</v>
      </c>
      <c r="MF153" s="999"/>
      <c r="MG153" s="1000"/>
      <c r="MH153" s="1002"/>
      <c r="MI153" s="999">
        <v>0</v>
      </c>
      <c r="MJ153" s="1003">
        <v>3</v>
      </c>
      <c r="MK153" s="1004"/>
      <c r="ML153" s="2861">
        <v>3</v>
      </c>
      <c r="MM153" s="2869" t="s">
        <v>353</v>
      </c>
      <c r="MN153" s="1005">
        <v>1</v>
      </c>
      <c r="MO153" s="2770" t="str">
        <f t="shared" si="1432"/>
        <v>-</v>
      </c>
      <c r="MP153" s="2771">
        <f t="shared" si="1433"/>
        <v>1</v>
      </c>
      <c r="MQ153" s="1006"/>
      <c r="MR153" s="3183"/>
      <c r="MS153" s="2770" t="str">
        <f t="shared" si="1392"/>
        <v>-</v>
      </c>
      <c r="MT153" s="2771">
        <f t="shared" si="1393"/>
        <v>0</v>
      </c>
      <c r="MU153" s="3145"/>
      <c r="MV153" s="3162"/>
      <c r="MW153" s="1007">
        <f t="shared" si="1350"/>
        <v>6</v>
      </c>
      <c r="MX153" s="1130">
        <v>0</v>
      </c>
      <c r="MY153" s="1008">
        <v>0</v>
      </c>
      <c r="MZ153" s="1009">
        <v>0</v>
      </c>
      <c r="NA153" s="1008">
        <v>0</v>
      </c>
      <c r="NB153" s="1009">
        <v>0</v>
      </c>
      <c r="NC153" s="1008">
        <v>0</v>
      </c>
      <c r="ND153" s="1009">
        <v>0</v>
      </c>
      <c r="NE153" s="1008">
        <v>1</v>
      </c>
      <c r="NF153" s="1009">
        <v>0</v>
      </c>
      <c r="NG153" s="1008">
        <v>0</v>
      </c>
      <c r="NH153" s="1008">
        <v>0</v>
      </c>
      <c r="NI153" s="1008">
        <v>0</v>
      </c>
      <c r="NJ153" s="1008">
        <v>0</v>
      </c>
      <c r="NK153" s="1008">
        <v>0</v>
      </c>
      <c r="NL153" s="1008">
        <v>0</v>
      </c>
      <c r="NM153" s="1008">
        <v>0</v>
      </c>
      <c r="NN153" s="1008">
        <v>0</v>
      </c>
      <c r="NO153" s="1008">
        <v>0</v>
      </c>
      <c r="NP153" s="1008">
        <v>0</v>
      </c>
      <c r="NQ153" s="1008">
        <v>0</v>
      </c>
      <c r="NR153" s="1131">
        <v>5</v>
      </c>
    </row>
    <row r="154" spans="1:382" s="91" customFormat="1" ht="20.100000000000001" customHeight="1">
      <c r="A154" s="782" t="s">
        <v>198</v>
      </c>
      <c r="B154" s="783"/>
      <c r="C154" s="783"/>
      <c r="D154" s="784" t="s">
        <v>569</v>
      </c>
      <c r="E154" s="785">
        <v>141</v>
      </c>
      <c r="F154" s="786">
        <v>140</v>
      </c>
      <c r="G154" s="867">
        <v>134</v>
      </c>
      <c r="H154" s="788">
        <f t="shared" si="1371"/>
        <v>3.5654077935163837E-5</v>
      </c>
      <c r="I154" s="789">
        <f t="shared" si="1372"/>
        <v>3.7353081192087822E-5</v>
      </c>
      <c r="J154" s="790">
        <f t="shared" si="1373"/>
        <v>4.5615436263631614E-5</v>
      </c>
      <c r="K154" s="791">
        <f t="shared" si="1445"/>
        <v>2.7905631610146486E-5</v>
      </c>
      <c r="L154" s="792">
        <f t="shared" si="1446"/>
        <v>3.6733933495837259E-5</v>
      </c>
      <c r="M154" s="793">
        <f t="shared" si="1447"/>
        <v>3.3574628889907911E-5</v>
      </c>
      <c r="N154" s="794">
        <f t="shared" si="1351"/>
        <v>3.7938144329896909E-3</v>
      </c>
      <c r="O154" s="795">
        <f t="shared" si="1358"/>
        <v>4.1402396053558848E-3</v>
      </c>
      <c r="P154" s="796">
        <f t="shared" si="1359"/>
        <v>5.1295896328293735E-3</v>
      </c>
      <c r="Q154" s="797">
        <f t="shared" si="1360"/>
        <v>3.2457952198288579E-3</v>
      </c>
      <c r="R154" s="796">
        <f t="shared" si="1361"/>
        <v>4.2927228127555188E-3</v>
      </c>
      <c r="S154" s="798">
        <f t="shared" si="1362"/>
        <v>3.9807249109574689E-3</v>
      </c>
      <c r="T154" s="794" t="s">
        <v>368</v>
      </c>
      <c r="U154" s="795" t="s">
        <v>368</v>
      </c>
      <c r="V154" s="790" t="s">
        <v>368</v>
      </c>
      <c r="W154" s="799" t="s">
        <v>368</v>
      </c>
      <c r="X154" s="790" t="s">
        <v>368</v>
      </c>
      <c r="Y154" s="800" t="s">
        <v>368</v>
      </c>
      <c r="Z154" s="2045">
        <f t="shared" si="1434"/>
        <v>46</v>
      </c>
      <c r="AA154" s="2194">
        <f t="shared" si="1443"/>
        <v>-2.1276595744680882E-2</v>
      </c>
      <c r="AB154" s="2195">
        <f t="shared" si="1374"/>
        <v>-1</v>
      </c>
      <c r="AC154" s="2034">
        <f t="shared" si="1261"/>
        <v>47</v>
      </c>
      <c r="AD154" s="801">
        <f t="shared" si="1062"/>
        <v>-0.17543859649122806</v>
      </c>
      <c r="AE154" s="2018">
        <f t="shared" si="1375"/>
        <v>-10</v>
      </c>
      <c r="AF154" s="802" t="s">
        <v>170</v>
      </c>
      <c r="AG154" s="801">
        <f t="shared" si="1376"/>
        <v>0.72727272727272729</v>
      </c>
      <c r="AH154" s="2054">
        <v>33</v>
      </c>
      <c r="AI154" s="801">
        <f t="shared" si="1377"/>
        <v>-0.2142857142857143</v>
      </c>
      <c r="AJ154" s="803">
        <v>42</v>
      </c>
      <c r="AK154" s="804">
        <f t="shared" si="1394"/>
        <v>0.10526315789473695</v>
      </c>
      <c r="AL154" s="2054">
        <v>38</v>
      </c>
      <c r="AM154" s="805">
        <f t="shared" si="1395"/>
        <v>-0.33333333333333337</v>
      </c>
      <c r="AN154" s="2069">
        <v>57</v>
      </c>
      <c r="AO154" s="801">
        <f t="shared" si="1378"/>
        <v>-9.5238095238095233E-2</v>
      </c>
      <c r="AP154" s="2054">
        <v>63</v>
      </c>
      <c r="AQ154" s="805">
        <f t="shared" si="1379"/>
        <v>0.26</v>
      </c>
      <c r="AR154" s="2069">
        <v>50</v>
      </c>
      <c r="AS154" s="801">
        <f t="shared" si="1380"/>
        <v>8.6956521739130377E-2</v>
      </c>
      <c r="AT154" s="2054">
        <v>46</v>
      </c>
      <c r="AU154" s="805">
        <f t="shared" si="1381"/>
        <v>0.14999999999999991</v>
      </c>
      <c r="AV154" s="2069">
        <v>40</v>
      </c>
      <c r="AW154" s="801">
        <f t="shared" si="1382"/>
        <v>0.3793103448275863</v>
      </c>
      <c r="AX154" s="2054">
        <v>29</v>
      </c>
      <c r="AY154" s="805">
        <f t="shared" si="1396"/>
        <v>0.11538461538461542</v>
      </c>
      <c r="AZ154" s="2083">
        <v>26</v>
      </c>
      <c r="BA154" s="2094">
        <f t="shared" si="1435"/>
        <v>27</v>
      </c>
      <c r="BB154" s="2104">
        <f t="shared" si="1280"/>
        <v>23</v>
      </c>
      <c r="BC154" s="2113">
        <v>24</v>
      </c>
      <c r="BD154" s="806">
        <f t="shared" si="1281"/>
        <v>19</v>
      </c>
      <c r="BE154" s="807">
        <f t="shared" si="1282"/>
        <v>24</v>
      </c>
      <c r="BF154" s="2137">
        <v>33</v>
      </c>
      <c r="BG154" s="2147">
        <f t="shared" si="1283"/>
        <v>28</v>
      </c>
      <c r="BH154" s="806">
        <f t="shared" si="1284"/>
        <v>17</v>
      </c>
      <c r="BI154" s="806">
        <f t="shared" si="1285"/>
        <v>11</v>
      </c>
      <c r="BJ154" s="806">
        <f t="shared" si="1286"/>
        <v>18</v>
      </c>
      <c r="BK154" s="806">
        <f t="shared" si="1287"/>
        <v>10</v>
      </c>
      <c r="BL154" s="808">
        <f t="shared" si="1288"/>
        <v>8</v>
      </c>
      <c r="BM154" s="2127">
        <f t="shared" si="1444"/>
        <v>46</v>
      </c>
      <c r="BN154" s="3283" t="s">
        <v>367</v>
      </c>
      <c r="BO154" s="881" t="s">
        <v>367</v>
      </c>
      <c r="BP154" s="811">
        <f t="shared" si="1059"/>
        <v>6</v>
      </c>
      <c r="BQ154" s="2166">
        <f t="shared" si="1383"/>
        <v>0.19999999999999996</v>
      </c>
      <c r="BR154" s="2167">
        <f t="shared" si="1436"/>
        <v>1</v>
      </c>
      <c r="BS154" s="813">
        <f t="shared" si="1397"/>
        <v>5</v>
      </c>
      <c r="BT154" s="812">
        <f t="shared" si="1398"/>
        <v>0</v>
      </c>
      <c r="BU154" s="814">
        <v>5</v>
      </c>
      <c r="BV154" s="812">
        <f t="shared" si="1399"/>
        <v>0.66666666666666674</v>
      </c>
      <c r="BW154" s="814">
        <v>3</v>
      </c>
      <c r="BX154" s="812">
        <f t="shared" si="1400"/>
        <v>-0.86363636363636365</v>
      </c>
      <c r="BY154" s="815">
        <v>22</v>
      </c>
      <c r="BZ154" s="816">
        <f t="shared" si="1437"/>
        <v>1</v>
      </c>
      <c r="CA154" s="817">
        <v>2</v>
      </c>
      <c r="CB154" s="883">
        <v>2</v>
      </c>
      <c r="CC154" s="819">
        <f t="shared" si="1438"/>
        <v>5</v>
      </c>
      <c r="CD154" s="820">
        <v>3</v>
      </c>
      <c r="CE154" s="883">
        <v>3</v>
      </c>
      <c r="CF154" s="821">
        <f t="shared" si="1260"/>
        <v>4</v>
      </c>
      <c r="CG154" s="822">
        <v>0</v>
      </c>
      <c r="CH154" s="823">
        <v>4</v>
      </c>
      <c r="CI154" s="821">
        <f t="shared" si="1060"/>
        <v>2</v>
      </c>
      <c r="CJ154" s="823">
        <v>1</v>
      </c>
      <c r="CK154" s="824">
        <v>1</v>
      </c>
      <c r="CL154" s="825">
        <f t="shared" si="1363"/>
        <v>40</v>
      </c>
      <c r="CM154" s="826">
        <f t="shared" si="1401"/>
        <v>-4.7619047619047672E-2</v>
      </c>
      <c r="CN154" s="2008">
        <f t="shared" si="1402"/>
        <v>-2</v>
      </c>
      <c r="CO154" s="827">
        <f t="shared" si="1403"/>
        <v>42</v>
      </c>
      <c r="CP154" s="828">
        <f t="shared" si="1404"/>
        <v>-0.19230769230769229</v>
      </c>
      <c r="CQ154" s="829">
        <v>52</v>
      </c>
      <c r="CR154" s="830">
        <f t="shared" si="1405"/>
        <v>0.73333333333333339</v>
      </c>
      <c r="CS154" s="829">
        <v>30</v>
      </c>
      <c r="CT154" s="830">
        <f t="shared" si="1405"/>
        <v>0.5</v>
      </c>
      <c r="CU154" s="831">
        <v>20</v>
      </c>
      <c r="CV154" s="832">
        <f t="shared" si="1289"/>
        <v>26</v>
      </c>
      <c r="CW154" s="833">
        <f t="shared" si="1290"/>
        <v>21</v>
      </c>
      <c r="CX154" s="884">
        <v>2755</v>
      </c>
      <c r="CY154" s="835">
        <f t="shared" si="1291"/>
        <v>14</v>
      </c>
      <c r="CZ154" s="836">
        <f t="shared" si="1292"/>
        <v>21</v>
      </c>
      <c r="DA154" s="885">
        <v>30</v>
      </c>
      <c r="DB154" s="821">
        <f t="shared" si="1293"/>
        <v>24</v>
      </c>
      <c r="DC154" s="821">
        <f t="shared" si="1294"/>
        <v>17</v>
      </c>
      <c r="DD154" s="838">
        <f t="shared" si="1295"/>
        <v>7</v>
      </c>
      <c r="DE154" s="821">
        <f t="shared" si="1296"/>
        <v>16</v>
      </c>
      <c r="DF154" s="838">
        <f t="shared" si="1297"/>
        <v>9</v>
      </c>
      <c r="DG154" s="1142">
        <f t="shared" si="1298"/>
        <v>7</v>
      </c>
      <c r="DH154" s="1148">
        <f t="shared" si="1299"/>
        <v>4</v>
      </c>
      <c r="DI154" s="833">
        <f t="shared" si="1406"/>
        <v>3</v>
      </c>
      <c r="DJ154" s="841">
        <f t="shared" si="1407"/>
        <v>3</v>
      </c>
      <c r="DK154" s="840">
        <f t="shared" si="1300"/>
        <v>2</v>
      </c>
      <c r="DL154" s="840">
        <f t="shared" si="1301"/>
        <v>2</v>
      </c>
      <c r="DM154" s="840">
        <f t="shared" si="1302"/>
        <v>3</v>
      </c>
      <c r="DN154" s="833">
        <f t="shared" si="1303"/>
        <v>2</v>
      </c>
      <c r="DO154" s="842">
        <v>2</v>
      </c>
      <c r="DP154" s="843">
        <f t="shared" si="1304"/>
        <v>1</v>
      </c>
      <c r="DQ154" s="833">
        <f t="shared" si="1305"/>
        <v>1</v>
      </c>
      <c r="DR154" s="886">
        <v>1</v>
      </c>
      <c r="DS154" s="887">
        <v>2</v>
      </c>
      <c r="DT154" s="888">
        <v>1</v>
      </c>
      <c r="DU154" s="889">
        <v>1</v>
      </c>
      <c r="DV154" s="848">
        <v>1</v>
      </c>
      <c r="DW154" s="807">
        <v>1</v>
      </c>
      <c r="DX154" s="890">
        <v>1</v>
      </c>
      <c r="DY154" s="848">
        <v>0</v>
      </c>
      <c r="DZ154" s="807">
        <v>0</v>
      </c>
      <c r="EA154" s="891">
        <v>0</v>
      </c>
      <c r="EB154" s="851">
        <v>1</v>
      </c>
      <c r="EC154" s="807">
        <v>1</v>
      </c>
      <c r="ED154" s="892">
        <v>1</v>
      </c>
      <c r="EE154" s="853">
        <f t="shared" si="1408"/>
        <v>0</v>
      </c>
      <c r="EF154" s="854">
        <f t="shared" si="1409"/>
        <v>0</v>
      </c>
      <c r="EG154" s="855">
        <f t="shared" si="1410"/>
        <v>0</v>
      </c>
      <c r="EH154" s="835">
        <f t="shared" si="1306"/>
        <v>0</v>
      </c>
      <c r="EI154" s="853">
        <f t="shared" si="1307"/>
        <v>0</v>
      </c>
      <c r="EJ154" s="835">
        <f t="shared" si="1308"/>
        <v>0</v>
      </c>
      <c r="EK154" s="855">
        <f t="shared" si="1309"/>
        <v>0</v>
      </c>
      <c r="EL154" s="886">
        <v>0</v>
      </c>
      <c r="EM154" s="835">
        <f t="shared" si="1310"/>
        <v>0</v>
      </c>
      <c r="EN154" s="854">
        <f t="shared" si="1311"/>
        <v>0</v>
      </c>
      <c r="EO154" s="886">
        <v>0</v>
      </c>
      <c r="EP154" s="856">
        <v>0</v>
      </c>
      <c r="EQ154" s="807">
        <v>0</v>
      </c>
      <c r="ER154" s="884">
        <v>0</v>
      </c>
      <c r="ES154" s="857">
        <v>0</v>
      </c>
      <c r="ET154" s="858">
        <v>0</v>
      </c>
      <c r="EU154" s="886">
        <v>0</v>
      </c>
      <c r="EV154" s="856">
        <v>0</v>
      </c>
      <c r="EW154" s="807">
        <v>0</v>
      </c>
      <c r="EX154" s="891">
        <v>0</v>
      </c>
      <c r="EY154" s="851">
        <v>0</v>
      </c>
      <c r="EZ154" s="807">
        <v>0</v>
      </c>
      <c r="FA154" s="892">
        <v>0</v>
      </c>
      <c r="FB154" s="853">
        <f t="shared" si="1411"/>
        <v>8</v>
      </c>
      <c r="FC154" s="854">
        <f t="shared" si="1412"/>
        <v>7</v>
      </c>
      <c r="FD154" s="855">
        <f t="shared" si="1413"/>
        <v>6</v>
      </c>
      <c r="FE154" s="835">
        <f t="shared" si="1312"/>
        <v>5</v>
      </c>
      <c r="FF154" s="835">
        <f t="shared" si="1313"/>
        <v>3</v>
      </c>
      <c r="FG154" s="835">
        <f t="shared" si="1314"/>
        <v>3</v>
      </c>
      <c r="FH154" s="855">
        <f t="shared" si="1315"/>
        <v>3</v>
      </c>
      <c r="FI154" s="783">
        <v>2</v>
      </c>
      <c r="FJ154" s="860">
        <f t="shared" si="1316"/>
        <v>5</v>
      </c>
      <c r="FK154" s="854">
        <f t="shared" si="1317"/>
        <v>4</v>
      </c>
      <c r="FL154" s="893">
        <v>4</v>
      </c>
      <c r="FM154" s="856">
        <v>2</v>
      </c>
      <c r="FN154" s="807">
        <v>1</v>
      </c>
      <c r="FO154" s="884">
        <v>1</v>
      </c>
      <c r="FP154" s="848">
        <v>1</v>
      </c>
      <c r="FQ154" s="807">
        <v>2</v>
      </c>
      <c r="FR154" s="884">
        <v>1</v>
      </c>
      <c r="FS154" s="848">
        <v>3</v>
      </c>
      <c r="FT154" s="807">
        <v>2</v>
      </c>
      <c r="FU154" s="891">
        <v>2</v>
      </c>
      <c r="FV154" s="851">
        <v>2</v>
      </c>
      <c r="FW154" s="807">
        <v>2</v>
      </c>
      <c r="FX154" s="892">
        <v>2</v>
      </c>
      <c r="FY154" s="853">
        <f t="shared" si="1414"/>
        <v>0</v>
      </c>
      <c r="FZ154" s="854">
        <f t="shared" si="1415"/>
        <v>0</v>
      </c>
      <c r="GA154" s="855">
        <f t="shared" si="1416"/>
        <v>0</v>
      </c>
      <c r="GB154" s="835">
        <f t="shared" si="1318"/>
        <v>0</v>
      </c>
      <c r="GC154" s="835">
        <f t="shared" si="1319"/>
        <v>0</v>
      </c>
      <c r="GD154" s="835">
        <f t="shared" si="1320"/>
        <v>0</v>
      </c>
      <c r="GE154" s="855">
        <f t="shared" si="1321"/>
        <v>0</v>
      </c>
      <c r="GF154" s="886">
        <v>0</v>
      </c>
      <c r="GG154" s="862">
        <f t="shared" si="1322"/>
        <v>0</v>
      </c>
      <c r="GH154" s="854">
        <f t="shared" si="1323"/>
        <v>0</v>
      </c>
      <c r="GI154" s="893">
        <v>0</v>
      </c>
      <c r="GJ154" s="856">
        <v>0</v>
      </c>
      <c r="GK154" s="807">
        <v>0</v>
      </c>
      <c r="GL154" s="884">
        <v>0</v>
      </c>
      <c r="GM154" s="848">
        <v>0</v>
      </c>
      <c r="GN154" s="807">
        <v>0</v>
      </c>
      <c r="GO154" s="890">
        <v>0</v>
      </c>
      <c r="GP154" s="848">
        <v>0</v>
      </c>
      <c r="GQ154" s="807">
        <v>0</v>
      </c>
      <c r="GR154" s="885">
        <v>0</v>
      </c>
      <c r="GS154" s="856">
        <v>0</v>
      </c>
      <c r="GT154" s="807">
        <v>0</v>
      </c>
      <c r="GU154" s="892">
        <v>0</v>
      </c>
      <c r="GV154" s="853">
        <f t="shared" si="1417"/>
        <v>17</v>
      </c>
      <c r="GW154" s="854">
        <f t="shared" si="1418"/>
        <v>18</v>
      </c>
      <c r="GX154" s="855">
        <f t="shared" si="1419"/>
        <v>22</v>
      </c>
      <c r="GY154" s="835">
        <f t="shared" si="1324"/>
        <v>13</v>
      </c>
      <c r="GZ154" s="835">
        <f t="shared" si="1325"/>
        <v>4</v>
      </c>
      <c r="HA154" s="835">
        <f t="shared" si="1326"/>
        <v>15</v>
      </c>
      <c r="HB154" s="855">
        <f t="shared" si="1327"/>
        <v>16</v>
      </c>
      <c r="HC154" s="783">
        <f t="shared" si="1420"/>
        <v>21</v>
      </c>
      <c r="HD154" s="835">
        <f t="shared" si="1328"/>
        <v>2</v>
      </c>
      <c r="HE154" s="855">
        <f t="shared" si="1329"/>
        <v>2</v>
      </c>
      <c r="HF154" s="893">
        <f t="shared" si="1127"/>
        <v>1</v>
      </c>
      <c r="HG154" s="856">
        <v>13</v>
      </c>
      <c r="HH154" s="807">
        <v>10</v>
      </c>
      <c r="HI154" s="884">
        <v>9</v>
      </c>
      <c r="HJ154" s="848">
        <v>2</v>
      </c>
      <c r="HK154" s="807">
        <v>6</v>
      </c>
      <c r="HL154" s="884">
        <v>12</v>
      </c>
      <c r="HM154" s="848">
        <v>0</v>
      </c>
      <c r="HN154" s="807">
        <v>0</v>
      </c>
      <c r="HO154" s="891">
        <v>0</v>
      </c>
      <c r="HP154" s="856">
        <v>2</v>
      </c>
      <c r="HQ154" s="807">
        <v>2</v>
      </c>
      <c r="HR154" s="885">
        <v>1</v>
      </c>
      <c r="HS154" s="863">
        <f t="shared" si="1330"/>
        <v>11</v>
      </c>
      <c r="HT154" s="854">
        <f t="shared" si="1331"/>
        <v>14</v>
      </c>
      <c r="HU154" s="836">
        <f t="shared" si="1332"/>
        <v>21</v>
      </c>
      <c r="HV154" s="835">
        <f t="shared" si="1333"/>
        <v>6</v>
      </c>
      <c r="HW154" s="864">
        <f t="shared" si="1334"/>
        <v>5</v>
      </c>
      <c r="HX154" s="835">
        <f t="shared" si="1335"/>
        <v>3</v>
      </c>
      <c r="HY154" s="836">
        <f t="shared" si="1336"/>
        <v>6</v>
      </c>
      <c r="HZ154" s="884">
        <v>11</v>
      </c>
      <c r="IA154" s="835">
        <f t="shared" si="1337"/>
        <v>8</v>
      </c>
      <c r="IB154" s="836">
        <f t="shared" si="1337"/>
        <v>8</v>
      </c>
      <c r="IC154" s="891">
        <v>10</v>
      </c>
      <c r="ID154" s="856">
        <v>0</v>
      </c>
      <c r="IE154" s="807">
        <v>1</v>
      </c>
      <c r="IF154" s="884">
        <v>2</v>
      </c>
      <c r="IG154" s="848">
        <v>3</v>
      </c>
      <c r="IH154" s="807">
        <v>5</v>
      </c>
      <c r="II154" s="884">
        <v>9</v>
      </c>
      <c r="IJ154" s="848">
        <v>6</v>
      </c>
      <c r="IK154" s="807">
        <v>6</v>
      </c>
      <c r="IL154" s="892">
        <v>7</v>
      </c>
      <c r="IM154" s="848">
        <v>2</v>
      </c>
      <c r="IN154" s="807">
        <v>2</v>
      </c>
      <c r="IO154" s="894">
        <v>3</v>
      </c>
      <c r="IP154" s="1945">
        <f t="shared" si="1364"/>
        <v>46</v>
      </c>
      <c r="IQ154" s="3236">
        <f t="shared" si="1365"/>
        <v>7</v>
      </c>
      <c r="IR154" s="3237">
        <v>6</v>
      </c>
      <c r="IS154" s="3238">
        <v>1</v>
      </c>
      <c r="IT154" s="3236">
        <f t="shared" si="1366"/>
        <v>6</v>
      </c>
      <c r="IU154" s="3237">
        <v>2</v>
      </c>
      <c r="IV154" s="3238">
        <v>4</v>
      </c>
      <c r="IW154" s="3236">
        <f t="shared" si="1367"/>
        <v>4</v>
      </c>
      <c r="IX154" s="3237">
        <v>0</v>
      </c>
      <c r="IY154" s="3238">
        <v>4</v>
      </c>
      <c r="IZ154" s="3236">
        <f t="shared" si="1368"/>
        <v>9</v>
      </c>
      <c r="JA154" s="3237">
        <v>4</v>
      </c>
      <c r="JB154" s="3238">
        <v>5</v>
      </c>
      <c r="JC154" s="3236">
        <f t="shared" si="1369"/>
        <v>9</v>
      </c>
      <c r="JD154" s="3237">
        <v>7</v>
      </c>
      <c r="JE154" s="3238">
        <v>2</v>
      </c>
      <c r="JF154" s="3236">
        <f t="shared" si="1370"/>
        <v>11</v>
      </c>
      <c r="JG154" s="3237">
        <v>8</v>
      </c>
      <c r="JH154" s="3239">
        <v>3</v>
      </c>
      <c r="JI154" s="78"/>
      <c r="JJ154" s="1092">
        <v>138</v>
      </c>
      <c r="JK154" s="1093">
        <v>143</v>
      </c>
      <c r="JL154" s="1094">
        <v>138</v>
      </c>
      <c r="JM154" s="1053">
        <f t="shared" si="1384"/>
        <v>2.9165998279206101E-5</v>
      </c>
      <c r="JN154" s="1054">
        <f t="shared" si="1385"/>
        <v>3.1359267447512429E-5</v>
      </c>
      <c r="JO154" s="1055">
        <f t="shared" si="1386"/>
        <v>3.2901230506020923E-5</v>
      </c>
      <c r="JP154" s="1056">
        <f t="shared" si="1387"/>
        <v>3.2105305401717633E-5</v>
      </c>
      <c r="JQ154" s="1057">
        <f t="shared" si="1388"/>
        <v>3.4884532198423216E-5</v>
      </c>
      <c r="JR154" s="1056">
        <f t="shared" si="1389"/>
        <v>1.77210703526493E-5</v>
      </c>
      <c r="JS154" s="1058">
        <f t="shared" si="1352"/>
        <v>2.0304568527918783E-3</v>
      </c>
      <c r="JT154" s="1059">
        <f t="shared" si="1353"/>
        <v>2.3696682464454978E-3</v>
      </c>
      <c r="JU154" s="1060">
        <f t="shared" si="1354"/>
        <v>2.8208744710860366E-3</v>
      </c>
      <c r="JV154" s="1061">
        <f t="shared" si="1355"/>
        <v>3.2573289902280132E-3</v>
      </c>
      <c r="JW154" s="1060">
        <f t="shared" si="1356"/>
        <v>3.4364261168384879E-3</v>
      </c>
      <c r="JX154" s="1062">
        <f t="shared" si="1357"/>
        <v>1.7985611510791368E-3</v>
      </c>
      <c r="JY154" s="1058" t="s">
        <v>368</v>
      </c>
      <c r="JZ154" s="1059" t="s">
        <v>368</v>
      </c>
      <c r="KA154" s="1057" t="s">
        <v>368</v>
      </c>
      <c r="KB154" s="1056" t="s">
        <v>368</v>
      </c>
      <c r="KC154" s="1057" t="s">
        <v>368</v>
      </c>
      <c r="KD154" s="1063" t="s">
        <v>368</v>
      </c>
      <c r="KE154" s="1064">
        <f t="shared" si="1345"/>
        <v>2</v>
      </c>
      <c r="KF154" s="1065"/>
      <c r="KG154" s="1112">
        <f t="shared" si="1390"/>
        <v>0</v>
      </c>
      <c r="KH154" s="3305">
        <f t="shared" si="1391"/>
        <v>0</v>
      </c>
      <c r="KI154" s="1067">
        <f t="shared" si="1346"/>
        <v>2</v>
      </c>
      <c r="KJ154" s="1068"/>
      <c r="KK154" s="1113">
        <f t="shared" si="1421"/>
        <v>0</v>
      </c>
      <c r="KL154" s="1070">
        <v>2</v>
      </c>
      <c r="KM154" s="1071" t="s">
        <v>353</v>
      </c>
      <c r="KN154" s="1072">
        <f t="shared" si="1422"/>
        <v>0</v>
      </c>
      <c r="KO154" s="1073">
        <v>2</v>
      </c>
      <c r="KP154" s="1071"/>
      <c r="KQ154" s="1074">
        <f t="shared" si="1423"/>
        <v>0</v>
      </c>
      <c r="KR154" s="1073">
        <v>2</v>
      </c>
      <c r="KS154" s="1071"/>
      <c r="KT154" s="1074">
        <f t="shared" si="1424"/>
        <v>1</v>
      </c>
      <c r="KU154" s="1073">
        <v>1</v>
      </c>
      <c r="KV154" s="1075" t="s">
        <v>353</v>
      </c>
      <c r="KW154" s="2779">
        <f t="shared" si="1347"/>
        <v>0</v>
      </c>
      <c r="KX154" s="2786" t="str">
        <f t="shared" si="1425"/>
        <v>-</v>
      </c>
      <c r="KY154" s="2787">
        <f t="shared" si="1426"/>
        <v>0</v>
      </c>
      <c r="KZ154" s="2703">
        <f t="shared" si="1348"/>
        <v>0</v>
      </c>
      <c r="LA154" s="2786" t="str">
        <f t="shared" si="1427"/>
        <v>-</v>
      </c>
      <c r="LB154" s="2787">
        <f t="shared" si="1428"/>
        <v>0</v>
      </c>
      <c r="LC154" s="2952">
        <f t="shared" si="1439"/>
        <v>0</v>
      </c>
      <c r="LD154" s="1077">
        <v>0</v>
      </c>
      <c r="LE154" s="1078">
        <v>0</v>
      </c>
      <c r="LF154" s="2718">
        <v>0</v>
      </c>
      <c r="LG154" s="1077">
        <v>0</v>
      </c>
      <c r="LH154" s="2703">
        <v>0</v>
      </c>
      <c r="LI154" s="1079">
        <v>0</v>
      </c>
      <c r="LJ154" s="1077"/>
      <c r="LK154" s="2703"/>
      <c r="LL154" s="2704"/>
      <c r="LM154" s="2779">
        <f t="shared" si="1440"/>
        <v>2</v>
      </c>
      <c r="LN154" s="2786">
        <f t="shared" si="1429"/>
        <v>0</v>
      </c>
      <c r="LO154" s="2787">
        <f t="shared" si="1430"/>
        <v>0</v>
      </c>
      <c r="LP154" s="2782">
        <f t="shared" si="1441"/>
        <v>2</v>
      </c>
      <c r="LQ154" s="2786">
        <f t="shared" si="1431"/>
        <v>0</v>
      </c>
      <c r="LR154" s="2787">
        <f t="shared" si="1442"/>
        <v>0</v>
      </c>
      <c r="LS154" s="2783">
        <f t="shared" si="1349"/>
        <v>2</v>
      </c>
      <c r="LT154" s="2837">
        <v>0</v>
      </c>
      <c r="LU154" s="1081">
        <v>0</v>
      </c>
      <c r="LV154" s="1084">
        <v>0</v>
      </c>
      <c r="LW154" s="1080">
        <v>0</v>
      </c>
      <c r="LX154" s="1081">
        <v>0</v>
      </c>
      <c r="LY154" s="1082">
        <v>0</v>
      </c>
      <c r="LZ154" s="1080"/>
      <c r="MA154" s="1081"/>
      <c r="MB154" s="1083"/>
      <c r="MC154" s="1080">
        <v>0</v>
      </c>
      <c r="MD154" s="1085">
        <v>0</v>
      </c>
      <c r="ME154" s="1086">
        <v>0</v>
      </c>
      <c r="MF154" s="1080"/>
      <c r="MG154" s="1081"/>
      <c r="MH154" s="1083"/>
      <c r="MI154" s="1080">
        <v>2</v>
      </c>
      <c r="MJ154" s="1085">
        <v>2</v>
      </c>
      <c r="MK154" s="1087"/>
      <c r="ML154" s="2863">
        <v>2</v>
      </c>
      <c r="MM154" s="2871" t="s">
        <v>353</v>
      </c>
      <c r="MN154" s="1088">
        <v>0</v>
      </c>
      <c r="MO154" s="2786" t="str">
        <f t="shared" si="1432"/>
        <v>-</v>
      </c>
      <c r="MP154" s="2787">
        <f t="shared" si="1433"/>
        <v>0</v>
      </c>
      <c r="MQ154" s="1085"/>
      <c r="MR154" s="3185"/>
      <c r="MS154" s="2786" t="str">
        <f t="shared" si="1392"/>
        <v>-</v>
      </c>
      <c r="MT154" s="2787">
        <f t="shared" si="1393"/>
        <v>0</v>
      </c>
      <c r="MU154" s="3147"/>
      <c r="MV154" s="3164"/>
      <c r="MW154" s="1089">
        <f t="shared" si="1350"/>
        <v>2</v>
      </c>
      <c r="MX154" s="1120">
        <v>1</v>
      </c>
      <c r="MY154" s="1090">
        <v>0</v>
      </c>
      <c r="MZ154" s="1091">
        <v>0</v>
      </c>
      <c r="NA154" s="1090">
        <v>0</v>
      </c>
      <c r="NB154" s="1091">
        <v>0</v>
      </c>
      <c r="NC154" s="1090">
        <v>0</v>
      </c>
      <c r="ND154" s="1091">
        <v>0</v>
      </c>
      <c r="NE154" s="1090">
        <v>0</v>
      </c>
      <c r="NF154" s="1091">
        <v>0</v>
      </c>
      <c r="NG154" s="1090">
        <v>0</v>
      </c>
      <c r="NH154" s="1090">
        <v>0</v>
      </c>
      <c r="NI154" s="1090">
        <v>0</v>
      </c>
      <c r="NJ154" s="1090">
        <v>0</v>
      </c>
      <c r="NK154" s="1090">
        <v>0</v>
      </c>
      <c r="NL154" s="1090">
        <v>0</v>
      </c>
      <c r="NM154" s="1090">
        <v>0</v>
      </c>
      <c r="NN154" s="1090">
        <v>0</v>
      </c>
      <c r="NO154" s="1090">
        <v>1</v>
      </c>
      <c r="NP154" s="1090">
        <v>0</v>
      </c>
      <c r="NQ154" s="1090">
        <v>0</v>
      </c>
      <c r="NR154" s="1134">
        <v>0</v>
      </c>
    </row>
    <row r="155" spans="1:382" s="88" customFormat="1" ht="20.100000000000001" customHeight="1">
      <c r="A155" s="566" t="s">
        <v>432</v>
      </c>
      <c r="B155" s="567"/>
      <c r="C155" s="567"/>
      <c r="D155" s="568" t="s">
        <v>790</v>
      </c>
      <c r="E155" s="569">
        <v>93</v>
      </c>
      <c r="F155" s="570">
        <v>96</v>
      </c>
      <c r="G155" s="571">
        <v>88</v>
      </c>
      <c r="H155" s="572">
        <f t="shared" si="1371"/>
        <v>1.2943980467766E-4</v>
      </c>
      <c r="I155" s="573">
        <f t="shared" si="1372"/>
        <v>1.2715942533476706E-4</v>
      </c>
      <c r="J155" s="574">
        <f t="shared" si="1373"/>
        <v>1.5205145421210537E-4</v>
      </c>
      <c r="K155" s="575">
        <f t="shared" si="1445"/>
        <v>1.5052128565472953E-4</v>
      </c>
      <c r="L155" s="576">
        <f t="shared" si="1446"/>
        <v>1.8017119762243989E-4</v>
      </c>
      <c r="M155" s="577">
        <f t="shared" si="1447"/>
        <v>2.2353634497754475E-4</v>
      </c>
      <c r="N155" s="578">
        <f t="shared" si="1351"/>
        <v>1.377319587628866E-2</v>
      </c>
      <c r="O155" s="579">
        <f t="shared" si="1358"/>
        <v>1.4094432699083862E-2</v>
      </c>
      <c r="P155" s="580">
        <f t="shared" si="1359"/>
        <v>1.7098632109431244E-2</v>
      </c>
      <c r="Q155" s="581">
        <f t="shared" si="1360"/>
        <v>1.7507622700895054E-2</v>
      </c>
      <c r="R155" s="580">
        <f t="shared" si="1361"/>
        <v>2.1054783319705641E-2</v>
      </c>
      <c r="S155" s="582">
        <f t="shared" si="1362"/>
        <v>2.6503247433479992E-2</v>
      </c>
      <c r="T155" s="578" t="s">
        <v>368</v>
      </c>
      <c r="U155" s="579" t="s">
        <v>368</v>
      </c>
      <c r="V155" s="574" t="s">
        <v>368</v>
      </c>
      <c r="W155" s="583" t="s">
        <v>368</v>
      </c>
      <c r="X155" s="574" t="s">
        <v>368</v>
      </c>
      <c r="Y155" s="584" t="s">
        <v>368</v>
      </c>
      <c r="Z155" s="2043">
        <f t="shared" si="1434"/>
        <v>167</v>
      </c>
      <c r="AA155" s="2190">
        <f t="shared" si="1443"/>
        <v>4.3749999999999956E-2</v>
      </c>
      <c r="AB155" s="2191">
        <f t="shared" si="1374"/>
        <v>7</v>
      </c>
      <c r="AC155" s="2032">
        <f t="shared" si="1261"/>
        <v>160</v>
      </c>
      <c r="AD155" s="585">
        <f t="shared" si="1062"/>
        <v>-0.15789473684210531</v>
      </c>
      <c r="AE155" s="2025">
        <f t="shared" si="1375"/>
        <v>-30</v>
      </c>
      <c r="AF155" s="586" t="s">
        <v>199</v>
      </c>
      <c r="AG155" s="585">
        <f t="shared" si="1376"/>
        <v>6.7415730337078594E-2</v>
      </c>
      <c r="AH155" s="2052">
        <v>178</v>
      </c>
      <c r="AI155" s="585">
        <f t="shared" si="1377"/>
        <v>-0.13592233009708743</v>
      </c>
      <c r="AJ155" s="587">
        <v>206</v>
      </c>
      <c r="AK155" s="588">
        <f t="shared" si="1394"/>
        <v>-0.18577075098814233</v>
      </c>
      <c r="AL155" s="2052">
        <v>253</v>
      </c>
      <c r="AM155" s="589">
        <f t="shared" si="1395"/>
        <v>-5.2434456928838968E-2</v>
      </c>
      <c r="AN155" s="2067">
        <v>267</v>
      </c>
      <c r="AO155" s="585">
        <f t="shared" si="1378"/>
        <v>-3.6101083032490933E-2</v>
      </c>
      <c r="AP155" s="2052">
        <v>277</v>
      </c>
      <c r="AQ155" s="589">
        <f t="shared" si="1379"/>
        <v>0.14937759336099576</v>
      </c>
      <c r="AR155" s="2067">
        <v>241</v>
      </c>
      <c r="AS155" s="585">
        <f t="shared" si="1380"/>
        <v>-0.12363636363636366</v>
      </c>
      <c r="AT155" s="2052">
        <v>275</v>
      </c>
      <c r="AU155" s="589">
        <f t="shared" si="1381"/>
        <v>-2.4822695035460973E-2</v>
      </c>
      <c r="AV155" s="2067">
        <v>282</v>
      </c>
      <c r="AW155" s="585">
        <f t="shared" si="1382"/>
        <v>9.7276264591439787E-2</v>
      </c>
      <c r="AX155" s="2052">
        <v>257</v>
      </c>
      <c r="AY155" s="589">
        <f t="shared" si="1396"/>
        <v>-0.11072664359861595</v>
      </c>
      <c r="AZ155" s="2081">
        <v>289</v>
      </c>
      <c r="BA155" s="2092">
        <f t="shared" si="1435"/>
        <v>95</v>
      </c>
      <c r="BB155" s="2102">
        <f t="shared" si="1280"/>
        <v>92</v>
      </c>
      <c r="BC155" s="2111">
        <v>104</v>
      </c>
      <c r="BD155" s="590">
        <f t="shared" si="1281"/>
        <v>72</v>
      </c>
      <c r="BE155" s="591">
        <f t="shared" si="1282"/>
        <v>68</v>
      </c>
      <c r="BF155" s="2135">
        <v>86</v>
      </c>
      <c r="BG155" s="2145">
        <f t="shared" si="1283"/>
        <v>141</v>
      </c>
      <c r="BH155" s="593">
        <f t="shared" si="1284"/>
        <v>84</v>
      </c>
      <c r="BI155" s="593">
        <f t="shared" si="1285"/>
        <v>57</v>
      </c>
      <c r="BJ155" s="592">
        <f t="shared" si="1286"/>
        <v>26</v>
      </c>
      <c r="BK155" s="593">
        <f t="shared" si="1287"/>
        <v>11</v>
      </c>
      <c r="BL155" s="594">
        <f t="shared" si="1288"/>
        <v>15</v>
      </c>
      <c r="BM155" s="2125">
        <f t="shared" si="1444"/>
        <v>167</v>
      </c>
      <c r="BN155" s="3271" t="s">
        <v>354</v>
      </c>
      <c r="BO155" s="595" t="s">
        <v>354</v>
      </c>
      <c r="BP155" s="596">
        <f t="shared" si="1059"/>
        <v>54</v>
      </c>
      <c r="BQ155" s="2162">
        <f t="shared" si="1383"/>
        <v>0.22727272727272729</v>
      </c>
      <c r="BR155" s="2163">
        <f t="shared" si="1436"/>
        <v>10</v>
      </c>
      <c r="BS155" s="597">
        <f t="shared" si="1397"/>
        <v>44</v>
      </c>
      <c r="BT155" s="598">
        <f t="shared" si="1398"/>
        <v>0</v>
      </c>
      <c r="BU155" s="599">
        <v>44</v>
      </c>
      <c r="BV155" s="598">
        <f t="shared" si="1399"/>
        <v>7.3170731707317138E-2</v>
      </c>
      <c r="BW155" s="599">
        <v>41</v>
      </c>
      <c r="BX155" s="598">
        <f t="shared" si="1400"/>
        <v>-4.6511627906976716E-2</v>
      </c>
      <c r="BY155" s="600">
        <v>43</v>
      </c>
      <c r="BZ155" s="601">
        <f t="shared" si="1437"/>
        <v>33</v>
      </c>
      <c r="CA155" s="602">
        <v>32</v>
      </c>
      <c r="CB155" s="603">
        <v>30</v>
      </c>
      <c r="CC155" s="604">
        <f t="shared" si="1438"/>
        <v>21</v>
      </c>
      <c r="CD155" s="605">
        <v>12</v>
      </c>
      <c r="CE155" s="603">
        <v>14</v>
      </c>
      <c r="CF155" s="606">
        <f t="shared" si="1260"/>
        <v>54</v>
      </c>
      <c r="CG155" s="607">
        <v>33</v>
      </c>
      <c r="CH155" s="608">
        <v>21</v>
      </c>
      <c r="CI155" s="606">
        <f t="shared" si="1060"/>
        <v>0</v>
      </c>
      <c r="CJ155" s="608">
        <v>0</v>
      </c>
      <c r="CK155" s="609">
        <v>0</v>
      </c>
      <c r="CL155" s="610">
        <f t="shared" si="1363"/>
        <v>113</v>
      </c>
      <c r="CM155" s="611">
        <f t="shared" si="1401"/>
        <v>-2.5862068965517238E-2</v>
      </c>
      <c r="CN155" s="2006">
        <f t="shared" si="1402"/>
        <v>-3</v>
      </c>
      <c r="CO155" s="612">
        <f t="shared" si="1403"/>
        <v>116</v>
      </c>
      <c r="CP155" s="613">
        <f t="shared" si="1404"/>
        <v>-0.20547945205479456</v>
      </c>
      <c r="CQ155" s="614">
        <v>146</v>
      </c>
      <c r="CR155" s="615">
        <f t="shared" si="1405"/>
        <v>6.5693430656934337E-2</v>
      </c>
      <c r="CS155" s="614">
        <v>137</v>
      </c>
      <c r="CT155" s="615">
        <f t="shared" si="1405"/>
        <v>-0.1595092024539877</v>
      </c>
      <c r="CU155" s="616">
        <v>163</v>
      </c>
      <c r="CV155" s="617">
        <f t="shared" si="1289"/>
        <v>62</v>
      </c>
      <c r="CW155" s="618">
        <f t="shared" si="1290"/>
        <v>60</v>
      </c>
      <c r="CX155" s="619">
        <v>2756</v>
      </c>
      <c r="CY155" s="620">
        <f t="shared" si="1291"/>
        <v>51</v>
      </c>
      <c r="CZ155" s="621">
        <f t="shared" si="1292"/>
        <v>56</v>
      </c>
      <c r="DA155" s="622">
        <v>72</v>
      </c>
      <c r="DB155" s="606">
        <f t="shared" si="1293"/>
        <v>87</v>
      </c>
      <c r="DC155" s="623">
        <f t="shared" si="1294"/>
        <v>51</v>
      </c>
      <c r="DD155" s="624">
        <f t="shared" si="1295"/>
        <v>36</v>
      </c>
      <c r="DE155" s="606">
        <f t="shared" si="1296"/>
        <v>26</v>
      </c>
      <c r="DF155" s="624">
        <f t="shared" si="1297"/>
        <v>11</v>
      </c>
      <c r="DG155" s="1140">
        <f t="shared" si="1298"/>
        <v>15</v>
      </c>
      <c r="DH155" s="1146">
        <f t="shared" si="1299"/>
        <v>17</v>
      </c>
      <c r="DI155" s="625">
        <f t="shared" si="1406"/>
        <v>9</v>
      </c>
      <c r="DJ155" s="626">
        <f t="shared" si="1407"/>
        <v>13</v>
      </c>
      <c r="DK155" s="627">
        <f t="shared" si="1300"/>
        <v>17</v>
      </c>
      <c r="DL155" s="627">
        <f t="shared" si="1301"/>
        <v>0</v>
      </c>
      <c r="DM155" s="628">
        <f t="shared" si="1302"/>
        <v>14</v>
      </c>
      <c r="DN155" s="625">
        <f t="shared" si="1303"/>
        <v>6</v>
      </c>
      <c r="DO155" s="629">
        <v>10</v>
      </c>
      <c r="DP155" s="630">
        <f t="shared" si="1304"/>
        <v>3</v>
      </c>
      <c r="DQ155" s="625">
        <f t="shared" si="1305"/>
        <v>3</v>
      </c>
      <c r="DR155" s="631">
        <v>3</v>
      </c>
      <c r="DS155" s="632">
        <v>14</v>
      </c>
      <c r="DT155" s="633">
        <v>6</v>
      </c>
      <c r="DU155" s="634">
        <v>10</v>
      </c>
      <c r="DV155" s="635">
        <v>0</v>
      </c>
      <c r="DW155" s="636">
        <v>0</v>
      </c>
      <c r="DX155" s="637">
        <v>0</v>
      </c>
      <c r="DY155" s="635">
        <v>3</v>
      </c>
      <c r="DZ155" s="636">
        <v>3</v>
      </c>
      <c r="EA155" s="638">
        <v>3</v>
      </c>
      <c r="EB155" s="639">
        <v>0</v>
      </c>
      <c r="EC155" s="636">
        <v>0</v>
      </c>
      <c r="ED155" s="640">
        <v>0</v>
      </c>
      <c r="EE155" s="641">
        <f t="shared" si="1408"/>
        <v>0</v>
      </c>
      <c r="EF155" s="642">
        <f t="shared" si="1409"/>
        <v>0</v>
      </c>
      <c r="EG155" s="643">
        <f t="shared" si="1410"/>
        <v>0</v>
      </c>
      <c r="EH155" s="620">
        <f t="shared" si="1306"/>
        <v>0</v>
      </c>
      <c r="EI155" s="644">
        <f t="shared" si="1307"/>
        <v>0</v>
      </c>
      <c r="EJ155" s="645">
        <f t="shared" si="1308"/>
        <v>0</v>
      </c>
      <c r="EK155" s="643">
        <f t="shared" si="1309"/>
        <v>0</v>
      </c>
      <c r="EL155" s="646">
        <v>0</v>
      </c>
      <c r="EM155" s="645">
        <f t="shared" si="1310"/>
        <v>0</v>
      </c>
      <c r="EN155" s="642">
        <f t="shared" si="1311"/>
        <v>0</v>
      </c>
      <c r="EO155" s="646">
        <v>0</v>
      </c>
      <c r="EP155" s="647">
        <v>0</v>
      </c>
      <c r="EQ155" s="648">
        <v>0</v>
      </c>
      <c r="ER155" s="649">
        <v>0</v>
      </c>
      <c r="ES155" s="650">
        <v>0</v>
      </c>
      <c r="ET155" s="651">
        <v>0</v>
      </c>
      <c r="EU155" s="646">
        <v>0</v>
      </c>
      <c r="EV155" s="647">
        <v>0</v>
      </c>
      <c r="EW155" s="648">
        <v>0</v>
      </c>
      <c r="EX155" s="652">
        <v>0</v>
      </c>
      <c r="EY155" s="653">
        <v>0</v>
      </c>
      <c r="EZ155" s="648">
        <v>0</v>
      </c>
      <c r="FA155" s="654">
        <v>0</v>
      </c>
      <c r="FB155" s="641">
        <f t="shared" si="1411"/>
        <v>13</v>
      </c>
      <c r="FC155" s="655">
        <f t="shared" si="1412"/>
        <v>9</v>
      </c>
      <c r="FD155" s="656">
        <f t="shared" si="1413"/>
        <v>7</v>
      </c>
      <c r="FE155" s="657">
        <f t="shared" si="1312"/>
        <v>10</v>
      </c>
      <c r="FF155" s="657">
        <f t="shared" si="1313"/>
        <v>3</v>
      </c>
      <c r="FG155" s="645">
        <f t="shared" si="1314"/>
        <v>6</v>
      </c>
      <c r="FH155" s="656">
        <f t="shared" si="1315"/>
        <v>8</v>
      </c>
      <c r="FI155" s="658">
        <v>3</v>
      </c>
      <c r="FJ155" s="659">
        <f t="shared" si="1316"/>
        <v>7</v>
      </c>
      <c r="FK155" s="655">
        <f t="shared" si="1317"/>
        <v>1</v>
      </c>
      <c r="FL155" s="660">
        <v>4</v>
      </c>
      <c r="FM155" s="661">
        <v>6</v>
      </c>
      <c r="FN155" s="662">
        <v>6</v>
      </c>
      <c r="FO155" s="619">
        <v>3</v>
      </c>
      <c r="FP155" s="663">
        <v>0</v>
      </c>
      <c r="FQ155" s="662">
        <v>2</v>
      </c>
      <c r="FR155" s="619">
        <v>0</v>
      </c>
      <c r="FS155" s="663">
        <v>4</v>
      </c>
      <c r="FT155" s="662">
        <v>0</v>
      </c>
      <c r="FU155" s="664">
        <v>3</v>
      </c>
      <c r="FV155" s="665">
        <v>3</v>
      </c>
      <c r="FW155" s="662">
        <v>1</v>
      </c>
      <c r="FX155" s="666">
        <v>1</v>
      </c>
      <c r="FY155" s="641">
        <f t="shared" si="1414"/>
        <v>1</v>
      </c>
      <c r="FZ155" s="667">
        <f t="shared" si="1415"/>
        <v>3</v>
      </c>
      <c r="GA155" s="668">
        <f t="shared" si="1416"/>
        <v>1</v>
      </c>
      <c r="GB155" s="620">
        <f t="shared" si="1318"/>
        <v>0</v>
      </c>
      <c r="GC155" s="620">
        <f t="shared" si="1319"/>
        <v>1</v>
      </c>
      <c r="GD155" s="645">
        <f t="shared" si="1320"/>
        <v>1</v>
      </c>
      <c r="GE155" s="668">
        <f t="shared" si="1321"/>
        <v>3</v>
      </c>
      <c r="GF155" s="669">
        <v>1</v>
      </c>
      <c r="GG155" s="670">
        <f t="shared" si="1322"/>
        <v>0</v>
      </c>
      <c r="GH155" s="667">
        <f t="shared" si="1323"/>
        <v>0</v>
      </c>
      <c r="GI155" s="671">
        <v>0</v>
      </c>
      <c r="GJ155" s="672">
        <v>0</v>
      </c>
      <c r="GK155" s="673">
        <v>3</v>
      </c>
      <c r="GL155" s="674">
        <v>0</v>
      </c>
      <c r="GM155" s="675">
        <v>1</v>
      </c>
      <c r="GN155" s="673">
        <v>0</v>
      </c>
      <c r="GO155" s="676">
        <v>1</v>
      </c>
      <c r="GP155" s="675">
        <v>0</v>
      </c>
      <c r="GQ155" s="673">
        <v>0</v>
      </c>
      <c r="GR155" s="677">
        <v>0</v>
      </c>
      <c r="GS155" s="672">
        <v>0</v>
      </c>
      <c r="GT155" s="673">
        <v>0</v>
      </c>
      <c r="GU155" s="678">
        <v>0</v>
      </c>
      <c r="GV155" s="641">
        <f t="shared" si="1417"/>
        <v>47</v>
      </c>
      <c r="GW155" s="679">
        <f t="shared" si="1418"/>
        <v>71</v>
      </c>
      <c r="GX155" s="680">
        <f t="shared" si="1419"/>
        <v>114</v>
      </c>
      <c r="GY155" s="620">
        <f t="shared" si="1324"/>
        <v>23</v>
      </c>
      <c r="GZ155" s="620">
        <f t="shared" si="1325"/>
        <v>24</v>
      </c>
      <c r="HA155" s="645">
        <f t="shared" si="1326"/>
        <v>42</v>
      </c>
      <c r="HB155" s="680">
        <f t="shared" si="1327"/>
        <v>63</v>
      </c>
      <c r="HC155" s="681">
        <f t="shared" si="1420"/>
        <v>103</v>
      </c>
      <c r="HD155" s="645">
        <f t="shared" si="1328"/>
        <v>5</v>
      </c>
      <c r="HE155" s="680">
        <f t="shared" si="1329"/>
        <v>8</v>
      </c>
      <c r="HF155" s="682">
        <f t="shared" si="1127"/>
        <v>11</v>
      </c>
      <c r="HG155" s="683">
        <v>22</v>
      </c>
      <c r="HH155" s="591">
        <v>31</v>
      </c>
      <c r="HI155" s="684">
        <v>45</v>
      </c>
      <c r="HJ155" s="685">
        <v>20</v>
      </c>
      <c r="HK155" s="591">
        <v>32</v>
      </c>
      <c r="HL155" s="684">
        <v>58</v>
      </c>
      <c r="HM155" s="685">
        <v>1</v>
      </c>
      <c r="HN155" s="591">
        <v>3</v>
      </c>
      <c r="HO155" s="686">
        <v>3</v>
      </c>
      <c r="HP155" s="683">
        <v>4</v>
      </c>
      <c r="HQ155" s="591">
        <v>5</v>
      </c>
      <c r="HR155" s="687">
        <v>8</v>
      </c>
      <c r="HS155" s="688">
        <f t="shared" si="1330"/>
        <v>35</v>
      </c>
      <c r="HT155" s="689">
        <f t="shared" si="1331"/>
        <v>24</v>
      </c>
      <c r="HU155" s="690">
        <f t="shared" si="1332"/>
        <v>11</v>
      </c>
      <c r="HV155" s="620">
        <f t="shared" si="1333"/>
        <v>12</v>
      </c>
      <c r="HW155" s="691">
        <f t="shared" si="1334"/>
        <v>23</v>
      </c>
      <c r="HX155" s="645">
        <f t="shared" si="1335"/>
        <v>24</v>
      </c>
      <c r="HY155" s="690">
        <f t="shared" si="1336"/>
        <v>20</v>
      </c>
      <c r="HZ155" s="692">
        <v>11</v>
      </c>
      <c r="IA155" s="645">
        <f t="shared" si="1337"/>
        <v>11</v>
      </c>
      <c r="IB155" s="690">
        <f t="shared" si="1337"/>
        <v>4</v>
      </c>
      <c r="IC155" s="693">
        <v>0</v>
      </c>
      <c r="ID155" s="694">
        <v>9</v>
      </c>
      <c r="IE155" s="695">
        <v>8</v>
      </c>
      <c r="IF155" s="692">
        <v>7</v>
      </c>
      <c r="IG155" s="696">
        <v>15</v>
      </c>
      <c r="IH155" s="695">
        <v>12</v>
      </c>
      <c r="II155" s="692">
        <v>4</v>
      </c>
      <c r="IJ155" s="696">
        <v>3</v>
      </c>
      <c r="IK155" s="695">
        <v>0</v>
      </c>
      <c r="IL155" s="697">
        <v>0</v>
      </c>
      <c r="IM155" s="696">
        <v>8</v>
      </c>
      <c r="IN155" s="695">
        <v>4</v>
      </c>
      <c r="IO155" s="698">
        <v>0</v>
      </c>
      <c r="IP155" s="1943">
        <f t="shared" si="1364"/>
        <v>167</v>
      </c>
      <c r="IQ155" s="3216">
        <f t="shared" si="1365"/>
        <v>25</v>
      </c>
      <c r="IR155" s="3230">
        <v>20</v>
      </c>
      <c r="IS155" s="3231">
        <v>5</v>
      </c>
      <c r="IT155" s="3216">
        <f t="shared" si="1366"/>
        <v>22</v>
      </c>
      <c r="IU155" s="3230">
        <v>15</v>
      </c>
      <c r="IV155" s="3231">
        <v>7</v>
      </c>
      <c r="IW155" s="3216">
        <f t="shared" si="1367"/>
        <v>26</v>
      </c>
      <c r="IX155" s="3230">
        <v>15</v>
      </c>
      <c r="IY155" s="3231">
        <v>11</v>
      </c>
      <c r="IZ155" s="3216">
        <f t="shared" si="1368"/>
        <v>32</v>
      </c>
      <c r="JA155" s="3230">
        <v>7</v>
      </c>
      <c r="JB155" s="3231">
        <v>25</v>
      </c>
      <c r="JC155" s="3216">
        <f t="shared" si="1369"/>
        <v>40</v>
      </c>
      <c r="JD155" s="3230">
        <v>24</v>
      </c>
      <c r="JE155" s="3231">
        <v>16</v>
      </c>
      <c r="JF155" s="3216">
        <f t="shared" si="1370"/>
        <v>22</v>
      </c>
      <c r="JG155" s="3230">
        <v>14</v>
      </c>
      <c r="JH155" s="3232">
        <v>8</v>
      </c>
      <c r="JI155" s="87"/>
      <c r="JJ155" s="970">
        <v>138</v>
      </c>
      <c r="JK155" s="971">
        <v>144</v>
      </c>
      <c r="JL155" s="972">
        <v>139</v>
      </c>
      <c r="JM155" s="973">
        <f t="shared" si="1384"/>
        <v>2.9165998279206101E-5</v>
      </c>
      <c r="JN155" s="974">
        <f t="shared" si="1385"/>
        <v>3.1359267447512429E-5</v>
      </c>
      <c r="JO155" s="975">
        <f t="shared" si="1386"/>
        <v>3.2901230506020923E-5</v>
      </c>
      <c r="JP155" s="976">
        <f t="shared" si="1387"/>
        <v>3.2105305401717633E-5</v>
      </c>
      <c r="JQ155" s="977">
        <f t="shared" si="1388"/>
        <v>1.7442266099211608E-5</v>
      </c>
      <c r="JR155" s="976">
        <f t="shared" si="1389"/>
        <v>1.77210703526493E-5</v>
      </c>
      <c r="JS155" s="978">
        <f t="shared" si="1352"/>
        <v>2.0304568527918783E-3</v>
      </c>
      <c r="JT155" s="979">
        <f t="shared" si="1353"/>
        <v>2.3696682464454978E-3</v>
      </c>
      <c r="JU155" s="980">
        <f t="shared" si="1354"/>
        <v>2.8208744710860366E-3</v>
      </c>
      <c r="JV155" s="981">
        <f t="shared" si="1355"/>
        <v>3.2573289902280132E-3</v>
      </c>
      <c r="JW155" s="980">
        <f t="shared" si="1356"/>
        <v>1.718213058419244E-3</v>
      </c>
      <c r="JX155" s="982">
        <f t="shared" si="1357"/>
        <v>1.7985611510791368E-3</v>
      </c>
      <c r="JY155" s="978" t="s">
        <v>368</v>
      </c>
      <c r="JZ155" s="979" t="s">
        <v>368</v>
      </c>
      <c r="KA155" s="977" t="s">
        <v>368</v>
      </c>
      <c r="KB155" s="976" t="s">
        <v>368</v>
      </c>
      <c r="KC155" s="977" t="s">
        <v>368</v>
      </c>
      <c r="KD155" s="983" t="s">
        <v>368</v>
      </c>
      <c r="KE155" s="984">
        <f t="shared" si="1345"/>
        <v>2</v>
      </c>
      <c r="KF155" s="985"/>
      <c r="KG155" s="986">
        <f t="shared" si="1390"/>
        <v>0</v>
      </c>
      <c r="KH155" s="3300">
        <f t="shared" si="1391"/>
        <v>0</v>
      </c>
      <c r="KI155" s="987">
        <f t="shared" si="1346"/>
        <v>2</v>
      </c>
      <c r="KJ155" s="988"/>
      <c r="KK155" s="989">
        <f t="shared" si="1421"/>
        <v>0</v>
      </c>
      <c r="KL155" s="990">
        <v>2</v>
      </c>
      <c r="KM155" s="991" t="s">
        <v>353</v>
      </c>
      <c r="KN155" s="992">
        <f t="shared" si="1422"/>
        <v>0</v>
      </c>
      <c r="KO155" s="993">
        <v>2</v>
      </c>
      <c r="KP155" s="991"/>
      <c r="KQ155" s="994">
        <f t="shared" si="1423"/>
        <v>1</v>
      </c>
      <c r="KR155" s="993">
        <v>1</v>
      </c>
      <c r="KS155" s="991"/>
      <c r="KT155" s="994">
        <f t="shared" si="1424"/>
        <v>0</v>
      </c>
      <c r="KU155" s="993">
        <v>1</v>
      </c>
      <c r="KV155" s="995"/>
      <c r="KW155" s="2769">
        <f t="shared" si="1347"/>
        <v>1</v>
      </c>
      <c r="KX155" s="2770">
        <f t="shared" si="1425"/>
        <v>0</v>
      </c>
      <c r="KY155" s="2771">
        <f t="shared" si="1426"/>
        <v>0</v>
      </c>
      <c r="KZ155" s="2964">
        <f t="shared" si="1348"/>
        <v>1</v>
      </c>
      <c r="LA155" s="2770">
        <f t="shared" si="1427"/>
        <v>0</v>
      </c>
      <c r="LB155" s="2771">
        <f t="shared" si="1428"/>
        <v>0</v>
      </c>
      <c r="LC155" s="2950">
        <f t="shared" si="1439"/>
        <v>1</v>
      </c>
      <c r="LD155" s="996">
        <v>0</v>
      </c>
      <c r="LE155" s="997">
        <v>0</v>
      </c>
      <c r="LF155" s="2716">
        <v>0</v>
      </c>
      <c r="LG155" s="996">
        <v>1</v>
      </c>
      <c r="LH155" s="2699">
        <v>1</v>
      </c>
      <c r="LI155" s="998">
        <v>1</v>
      </c>
      <c r="LJ155" s="996"/>
      <c r="LK155" s="2699"/>
      <c r="LL155" s="2700"/>
      <c r="LM155" s="2769">
        <f t="shared" si="1440"/>
        <v>1</v>
      </c>
      <c r="LN155" s="2770">
        <f t="shared" si="1429"/>
        <v>0</v>
      </c>
      <c r="LO155" s="2771">
        <f t="shared" si="1430"/>
        <v>0</v>
      </c>
      <c r="LP155" s="2772">
        <f t="shared" si="1441"/>
        <v>1</v>
      </c>
      <c r="LQ155" s="2770">
        <f t="shared" si="1431"/>
        <v>0</v>
      </c>
      <c r="LR155" s="2771">
        <f t="shared" si="1442"/>
        <v>0</v>
      </c>
      <c r="LS155" s="2773">
        <f t="shared" si="1349"/>
        <v>1</v>
      </c>
      <c r="LT155" s="2835">
        <v>0</v>
      </c>
      <c r="LU155" s="1000">
        <v>0</v>
      </c>
      <c r="LV155" s="1001">
        <v>0</v>
      </c>
      <c r="LW155" s="999">
        <v>1</v>
      </c>
      <c r="LX155" s="1000">
        <v>1</v>
      </c>
      <c r="LY155" s="1002">
        <v>1</v>
      </c>
      <c r="LZ155" s="999"/>
      <c r="MA155" s="1000"/>
      <c r="MB155" s="1002"/>
      <c r="MC155" s="999">
        <v>0</v>
      </c>
      <c r="MD155" s="1003">
        <v>0</v>
      </c>
      <c r="ME155" s="1002">
        <v>0</v>
      </c>
      <c r="MF155" s="999"/>
      <c r="MG155" s="1000"/>
      <c r="MH155" s="1002"/>
      <c r="MI155" s="999">
        <v>0</v>
      </c>
      <c r="MJ155" s="1003">
        <v>0</v>
      </c>
      <c r="MK155" s="1004"/>
      <c r="ML155" s="2861">
        <v>0</v>
      </c>
      <c r="MM155" s="2869" t="s">
        <v>353</v>
      </c>
      <c r="MN155" s="1005">
        <v>0</v>
      </c>
      <c r="MO155" s="2770" t="str">
        <f t="shared" si="1432"/>
        <v>-</v>
      </c>
      <c r="MP155" s="2771">
        <f t="shared" si="1433"/>
        <v>0</v>
      </c>
      <c r="MQ155" s="1006"/>
      <c r="MR155" s="3183"/>
      <c r="MS155" s="2770" t="str">
        <f t="shared" si="1392"/>
        <v>-</v>
      </c>
      <c r="MT155" s="2771">
        <f t="shared" si="1393"/>
        <v>0</v>
      </c>
      <c r="MU155" s="3145"/>
      <c r="MV155" s="3162"/>
      <c r="MW155" s="1007">
        <f t="shared" si="1350"/>
        <v>2</v>
      </c>
      <c r="MX155" s="1130">
        <v>0</v>
      </c>
      <c r="MY155" s="1008">
        <v>0</v>
      </c>
      <c r="MZ155" s="1009">
        <v>0</v>
      </c>
      <c r="NA155" s="1008">
        <v>1</v>
      </c>
      <c r="NB155" s="1009">
        <v>0</v>
      </c>
      <c r="NC155" s="1008">
        <v>0</v>
      </c>
      <c r="ND155" s="1009">
        <v>0</v>
      </c>
      <c r="NE155" s="1008">
        <v>0</v>
      </c>
      <c r="NF155" s="1009">
        <v>1</v>
      </c>
      <c r="NG155" s="1008">
        <v>0</v>
      </c>
      <c r="NH155" s="1008">
        <v>0</v>
      </c>
      <c r="NI155" s="1008">
        <v>0</v>
      </c>
      <c r="NJ155" s="1008">
        <v>0</v>
      </c>
      <c r="NK155" s="1008">
        <v>0</v>
      </c>
      <c r="NL155" s="1008">
        <v>0</v>
      </c>
      <c r="NM155" s="1008">
        <v>0</v>
      </c>
      <c r="NN155" s="1008">
        <v>0</v>
      </c>
      <c r="NO155" s="1008">
        <v>0</v>
      </c>
      <c r="NP155" s="1008">
        <v>0</v>
      </c>
      <c r="NQ155" s="1008">
        <v>0</v>
      </c>
      <c r="NR155" s="1131">
        <v>0</v>
      </c>
    </row>
    <row r="156" spans="1:382" s="91" customFormat="1" ht="20.100000000000001" customHeight="1">
      <c r="A156" s="782" t="s">
        <v>363</v>
      </c>
      <c r="B156" s="783"/>
      <c r="C156" s="783"/>
      <c r="D156" s="784" t="s">
        <v>569</v>
      </c>
      <c r="E156" s="785">
        <v>158</v>
      </c>
      <c r="F156" s="786">
        <v>162</v>
      </c>
      <c r="G156" s="867">
        <v>161</v>
      </c>
      <c r="H156" s="788">
        <f t="shared" si="1371"/>
        <v>1.3951595713759762E-5</v>
      </c>
      <c r="I156" s="789">
        <f t="shared" si="1372"/>
        <v>1.2715942533476705E-5</v>
      </c>
      <c r="J156" s="790">
        <f t="shared" si="1373"/>
        <v>1.2804332986282558E-5</v>
      </c>
      <c r="K156" s="791">
        <f t="shared" si="1445"/>
        <v>1.3530003204919509E-5</v>
      </c>
      <c r="L156" s="792">
        <f t="shared" si="1446"/>
        <v>1.311926196279902E-5</v>
      </c>
      <c r="M156" s="793">
        <f t="shared" si="1447"/>
        <v>1.502022871390617E-5</v>
      </c>
      <c r="N156" s="794">
        <f t="shared" si="1351"/>
        <v>1.4845360824742267E-3</v>
      </c>
      <c r="O156" s="795">
        <f t="shared" si="1358"/>
        <v>1.4094432699083862E-3</v>
      </c>
      <c r="P156" s="796">
        <f t="shared" si="1359"/>
        <v>1.4398848092152627E-3</v>
      </c>
      <c r="Q156" s="797">
        <f t="shared" si="1360"/>
        <v>1.5737188944624767E-3</v>
      </c>
      <c r="R156" s="796">
        <f t="shared" si="1361"/>
        <v>1.5331152902698284E-3</v>
      </c>
      <c r="S156" s="798">
        <f t="shared" si="1362"/>
        <v>1.7808506180599204E-3</v>
      </c>
      <c r="T156" s="794" t="s">
        <v>368</v>
      </c>
      <c r="U156" s="795" t="s">
        <v>368</v>
      </c>
      <c r="V156" s="790" t="s">
        <v>368</v>
      </c>
      <c r="W156" s="799" t="s">
        <v>368</v>
      </c>
      <c r="X156" s="790" t="s">
        <v>368</v>
      </c>
      <c r="Y156" s="800" t="s">
        <v>368</v>
      </c>
      <c r="Z156" s="2045">
        <f t="shared" si="1434"/>
        <v>18</v>
      </c>
      <c r="AA156" s="2194">
        <f t="shared" si="1443"/>
        <v>0.125</v>
      </c>
      <c r="AB156" s="2195">
        <f t="shared" si="1374"/>
        <v>2</v>
      </c>
      <c r="AC156" s="2034">
        <f t="shared" si="1261"/>
        <v>16</v>
      </c>
      <c r="AD156" s="801">
        <f t="shared" si="1062"/>
        <v>0</v>
      </c>
      <c r="AE156" s="2018">
        <f t="shared" si="1375"/>
        <v>0</v>
      </c>
      <c r="AF156" s="802" t="s">
        <v>200</v>
      </c>
      <c r="AG156" s="801">
        <f t="shared" si="1376"/>
        <v>0</v>
      </c>
      <c r="AH156" s="2054">
        <v>16</v>
      </c>
      <c r="AI156" s="801">
        <f t="shared" si="1377"/>
        <v>6.6666666666666652E-2</v>
      </c>
      <c r="AJ156" s="803">
        <v>15</v>
      </c>
      <c r="AK156" s="804">
        <f t="shared" si="1394"/>
        <v>-0.11764705882352944</v>
      </c>
      <c r="AL156" s="2054">
        <v>17</v>
      </c>
      <c r="AM156" s="805">
        <f t="shared" si="1395"/>
        <v>-0.26086956521739135</v>
      </c>
      <c r="AN156" s="2069">
        <v>23</v>
      </c>
      <c r="AO156" s="801">
        <f t="shared" si="1378"/>
        <v>0.21052631578947367</v>
      </c>
      <c r="AP156" s="2054">
        <v>19</v>
      </c>
      <c r="AQ156" s="805">
        <f t="shared" si="1379"/>
        <v>0</v>
      </c>
      <c r="AR156" s="2069">
        <v>19</v>
      </c>
      <c r="AS156" s="801">
        <f t="shared" si="1380"/>
        <v>-0.20833333333333337</v>
      </c>
      <c r="AT156" s="2054">
        <v>24</v>
      </c>
      <c r="AU156" s="805">
        <f t="shared" si="1381"/>
        <v>-0.38461538461538458</v>
      </c>
      <c r="AV156" s="2069">
        <v>39</v>
      </c>
      <c r="AW156" s="801">
        <f t="shared" si="1382"/>
        <v>3.875</v>
      </c>
      <c r="AX156" s="2054">
        <v>8</v>
      </c>
      <c r="AY156" s="805">
        <f t="shared" si="1396"/>
        <v>0</v>
      </c>
      <c r="AZ156" s="2083">
        <v>8</v>
      </c>
      <c r="BA156" s="2094">
        <f t="shared" si="1435"/>
        <v>5</v>
      </c>
      <c r="BB156" s="2104">
        <f t="shared" si="1280"/>
        <v>5</v>
      </c>
      <c r="BC156" s="2113">
        <v>5</v>
      </c>
      <c r="BD156" s="806">
        <f t="shared" si="1281"/>
        <v>13</v>
      </c>
      <c r="BE156" s="807">
        <f t="shared" si="1282"/>
        <v>11</v>
      </c>
      <c r="BF156" s="2137">
        <v>11</v>
      </c>
      <c r="BG156" s="2147">
        <f t="shared" si="1283"/>
        <v>8</v>
      </c>
      <c r="BH156" s="806">
        <f t="shared" si="1284"/>
        <v>2</v>
      </c>
      <c r="BI156" s="806">
        <f t="shared" si="1285"/>
        <v>6</v>
      </c>
      <c r="BJ156" s="806">
        <f t="shared" si="1286"/>
        <v>10</v>
      </c>
      <c r="BK156" s="806">
        <f t="shared" si="1287"/>
        <v>3</v>
      </c>
      <c r="BL156" s="808">
        <f t="shared" si="1288"/>
        <v>7</v>
      </c>
      <c r="BM156" s="2127">
        <f t="shared" si="1444"/>
        <v>18</v>
      </c>
      <c r="BN156" s="3274" t="s">
        <v>354</v>
      </c>
      <c r="BO156" s="874" t="s">
        <v>354</v>
      </c>
      <c r="BP156" s="811">
        <f t="shared" ref="BP156:BP220" si="1448">BZ156+CC156</f>
        <v>14</v>
      </c>
      <c r="BQ156" s="2166">
        <f t="shared" si="1383"/>
        <v>0.16666666666666674</v>
      </c>
      <c r="BR156" s="2167">
        <f t="shared" si="1436"/>
        <v>2</v>
      </c>
      <c r="BS156" s="813">
        <f t="shared" si="1397"/>
        <v>12</v>
      </c>
      <c r="BT156" s="812">
        <f t="shared" si="1398"/>
        <v>0</v>
      </c>
      <c r="BU156" s="814">
        <v>12</v>
      </c>
      <c r="BV156" s="812">
        <f t="shared" si="1399"/>
        <v>-0.1428571428571429</v>
      </c>
      <c r="BW156" s="814">
        <v>14</v>
      </c>
      <c r="BX156" s="812">
        <f t="shared" si="1400"/>
        <v>7.6923076923076872E-2</v>
      </c>
      <c r="BY156" s="815">
        <v>13</v>
      </c>
      <c r="BZ156" s="816">
        <f t="shared" si="1437"/>
        <v>2</v>
      </c>
      <c r="CA156" s="817">
        <v>2</v>
      </c>
      <c r="CB156" s="883">
        <v>2</v>
      </c>
      <c r="CC156" s="819">
        <f t="shared" si="1438"/>
        <v>12</v>
      </c>
      <c r="CD156" s="820">
        <v>10</v>
      </c>
      <c r="CE156" s="883">
        <v>10</v>
      </c>
      <c r="CF156" s="821">
        <f t="shared" si="1260"/>
        <v>5</v>
      </c>
      <c r="CG156" s="822">
        <v>0</v>
      </c>
      <c r="CH156" s="823">
        <v>5</v>
      </c>
      <c r="CI156" s="821">
        <f t="shared" ref="CI156:CI164" si="1449">CJ156+CK156</f>
        <v>9</v>
      </c>
      <c r="CJ156" s="823">
        <v>2</v>
      </c>
      <c r="CK156" s="824">
        <v>7</v>
      </c>
      <c r="CL156" s="825">
        <f t="shared" si="1363"/>
        <v>4</v>
      </c>
      <c r="CM156" s="826">
        <f t="shared" si="1401"/>
        <v>0</v>
      </c>
      <c r="CN156" s="2008">
        <f t="shared" si="1402"/>
        <v>0</v>
      </c>
      <c r="CO156" s="827">
        <f t="shared" si="1403"/>
        <v>4</v>
      </c>
      <c r="CP156" s="828">
        <f t="shared" si="1404"/>
        <v>0</v>
      </c>
      <c r="CQ156" s="829">
        <v>4</v>
      </c>
      <c r="CR156" s="830">
        <f t="shared" si="1405"/>
        <v>1</v>
      </c>
      <c r="CS156" s="829">
        <v>2</v>
      </c>
      <c r="CT156" s="830">
        <f t="shared" si="1405"/>
        <v>0</v>
      </c>
      <c r="CU156" s="831">
        <v>2</v>
      </c>
      <c r="CV156" s="832">
        <f t="shared" si="1289"/>
        <v>3</v>
      </c>
      <c r="CW156" s="833">
        <f t="shared" si="1290"/>
        <v>3</v>
      </c>
      <c r="CX156" s="884">
        <v>2757</v>
      </c>
      <c r="CY156" s="835">
        <f t="shared" si="1291"/>
        <v>1</v>
      </c>
      <c r="CZ156" s="836">
        <f t="shared" si="1292"/>
        <v>1</v>
      </c>
      <c r="DA156" s="885">
        <v>1</v>
      </c>
      <c r="DB156" s="821">
        <f t="shared" si="1293"/>
        <v>3</v>
      </c>
      <c r="DC156" s="821">
        <f t="shared" si="1294"/>
        <v>2</v>
      </c>
      <c r="DD156" s="838">
        <f t="shared" si="1295"/>
        <v>1</v>
      </c>
      <c r="DE156" s="821">
        <f t="shared" si="1296"/>
        <v>1</v>
      </c>
      <c r="DF156" s="838">
        <f t="shared" si="1297"/>
        <v>1</v>
      </c>
      <c r="DG156" s="1142">
        <f t="shared" si="1298"/>
        <v>0</v>
      </c>
      <c r="DH156" s="1148">
        <f t="shared" si="1299"/>
        <v>0</v>
      </c>
      <c r="DI156" s="833">
        <f t="shared" si="1406"/>
        <v>0</v>
      </c>
      <c r="DJ156" s="841">
        <f t="shared" si="1407"/>
        <v>0</v>
      </c>
      <c r="DK156" s="840">
        <f t="shared" si="1300"/>
        <v>0</v>
      </c>
      <c r="DL156" s="840">
        <f t="shared" si="1301"/>
        <v>0</v>
      </c>
      <c r="DM156" s="840">
        <f t="shared" si="1302"/>
        <v>0</v>
      </c>
      <c r="DN156" s="833">
        <f t="shared" si="1303"/>
        <v>0</v>
      </c>
      <c r="DO156" s="842">
        <v>0</v>
      </c>
      <c r="DP156" s="843">
        <f t="shared" si="1304"/>
        <v>0</v>
      </c>
      <c r="DQ156" s="833">
        <f t="shared" si="1305"/>
        <v>0</v>
      </c>
      <c r="DR156" s="886">
        <v>0</v>
      </c>
      <c r="DS156" s="887">
        <v>0</v>
      </c>
      <c r="DT156" s="888">
        <v>0</v>
      </c>
      <c r="DU156" s="889">
        <v>0</v>
      </c>
      <c r="DV156" s="848">
        <v>0</v>
      </c>
      <c r="DW156" s="807">
        <v>0</v>
      </c>
      <c r="DX156" s="890">
        <v>0</v>
      </c>
      <c r="DY156" s="848">
        <v>0</v>
      </c>
      <c r="DZ156" s="807">
        <v>0</v>
      </c>
      <c r="EA156" s="891">
        <v>0</v>
      </c>
      <c r="EB156" s="851">
        <v>0</v>
      </c>
      <c r="EC156" s="807">
        <v>0</v>
      </c>
      <c r="ED156" s="892">
        <v>0</v>
      </c>
      <c r="EE156" s="853">
        <f t="shared" si="1408"/>
        <v>0</v>
      </c>
      <c r="EF156" s="854">
        <f t="shared" si="1409"/>
        <v>0</v>
      </c>
      <c r="EG156" s="855">
        <f t="shared" si="1410"/>
        <v>0</v>
      </c>
      <c r="EH156" s="835">
        <f t="shared" si="1306"/>
        <v>0</v>
      </c>
      <c r="EI156" s="853">
        <f t="shared" si="1307"/>
        <v>0</v>
      </c>
      <c r="EJ156" s="835">
        <f t="shared" si="1308"/>
        <v>0</v>
      </c>
      <c r="EK156" s="855">
        <f t="shared" si="1309"/>
        <v>0</v>
      </c>
      <c r="EL156" s="886">
        <v>0</v>
      </c>
      <c r="EM156" s="835">
        <f t="shared" si="1310"/>
        <v>0</v>
      </c>
      <c r="EN156" s="854">
        <f t="shared" si="1311"/>
        <v>0</v>
      </c>
      <c r="EO156" s="886">
        <v>0</v>
      </c>
      <c r="EP156" s="856">
        <v>0</v>
      </c>
      <c r="EQ156" s="807">
        <v>0</v>
      </c>
      <c r="ER156" s="884">
        <v>0</v>
      </c>
      <c r="ES156" s="857">
        <v>0</v>
      </c>
      <c r="ET156" s="858">
        <v>0</v>
      </c>
      <c r="EU156" s="886">
        <v>0</v>
      </c>
      <c r="EV156" s="856">
        <v>0</v>
      </c>
      <c r="EW156" s="807">
        <v>0</v>
      </c>
      <c r="EX156" s="891">
        <v>0</v>
      </c>
      <c r="EY156" s="851">
        <v>0</v>
      </c>
      <c r="EZ156" s="807">
        <v>0</v>
      </c>
      <c r="FA156" s="892">
        <v>0</v>
      </c>
      <c r="FB156" s="853">
        <f t="shared" si="1411"/>
        <v>0</v>
      </c>
      <c r="FC156" s="854">
        <f t="shared" si="1412"/>
        <v>0</v>
      </c>
      <c r="FD156" s="855">
        <f t="shared" si="1413"/>
        <v>0</v>
      </c>
      <c r="FE156" s="835">
        <f t="shared" si="1312"/>
        <v>0</v>
      </c>
      <c r="FF156" s="835">
        <f t="shared" si="1313"/>
        <v>0</v>
      </c>
      <c r="FG156" s="835">
        <f t="shared" si="1314"/>
        <v>0</v>
      </c>
      <c r="FH156" s="855">
        <f t="shared" si="1315"/>
        <v>0</v>
      </c>
      <c r="FI156" s="783">
        <v>0</v>
      </c>
      <c r="FJ156" s="860">
        <f t="shared" si="1316"/>
        <v>0</v>
      </c>
      <c r="FK156" s="854">
        <f t="shared" si="1317"/>
        <v>0</v>
      </c>
      <c r="FL156" s="893">
        <v>0</v>
      </c>
      <c r="FM156" s="856">
        <v>0</v>
      </c>
      <c r="FN156" s="807">
        <v>0</v>
      </c>
      <c r="FO156" s="884">
        <v>0</v>
      </c>
      <c r="FP156" s="848">
        <v>0</v>
      </c>
      <c r="FQ156" s="807">
        <v>0</v>
      </c>
      <c r="FR156" s="884">
        <v>0</v>
      </c>
      <c r="FS156" s="848">
        <v>0</v>
      </c>
      <c r="FT156" s="807">
        <v>0</v>
      </c>
      <c r="FU156" s="891">
        <v>0</v>
      </c>
      <c r="FV156" s="851">
        <v>0</v>
      </c>
      <c r="FW156" s="807">
        <v>0</v>
      </c>
      <c r="FX156" s="892">
        <v>0</v>
      </c>
      <c r="FY156" s="853">
        <f t="shared" si="1414"/>
        <v>1</v>
      </c>
      <c r="FZ156" s="854">
        <f t="shared" si="1415"/>
        <v>1</v>
      </c>
      <c r="GA156" s="855">
        <f t="shared" si="1416"/>
        <v>1</v>
      </c>
      <c r="GB156" s="835">
        <f t="shared" si="1318"/>
        <v>1</v>
      </c>
      <c r="GC156" s="835">
        <f t="shared" si="1319"/>
        <v>0</v>
      </c>
      <c r="GD156" s="835">
        <f t="shared" si="1320"/>
        <v>1</v>
      </c>
      <c r="GE156" s="855">
        <f t="shared" si="1321"/>
        <v>1</v>
      </c>
      <c r="GF156" s="886">
        <v>1</v>
      </c>
      <c r="GG156" s="862">
        <f t="shared" si="1322"/>
        <v>0</v>
      </c>
      <c r="GH156" s="854">
        <f t="shared" si="1323"/>
        <v>0</v>
      </c>
      <c r="GI156" s="893">
        <v>0</v>
      </c>
      <c r="GJ156" s="856">
        <v>1</v>
      </c>
      <c r="GK156" s="807">
        <v>1</v>
      </c>
      <c r="GL156" s="884">
        <v>1</v>
      </c>
      <c r="GM156" s="848">
        <v>0</v>
      </c>
      <c r="GN156" s="807">
        <v>0</v>
      </c>
      <c r="GO156" s="890">
        <v>0</v>
      </c>
      <c r="GP156" s="848">
        <v>0</v>
      </c>
      <c r="GQ156" s="807">
        <v>0</v>
      </c>
      <c r="GR156" s="885">
        <v>0</v>
      </c>
      <c r="GS156" s="856">
        <v>0</v>
      </c>
      <c r="GT156" s="807">
        <v>0</v>
      </c>
      <c r="GU156" s="892">
        <v>0</v>
      </c>
      <c r="GV156" s="853">
        <f t="shared" si="1417"/>
        <v>0</v>
      </c>
      <c r="GW156" s="854">
        <f t="shared" si="1418"/>
        <v>0</v>
      </c>
      <c r="GX156" s="855">
        <f t="shared" si="1419"/>
        <v>0</v>
      </c>
      <c r="GY156" s="835">
        <f t="shared" si="1324"/>
        <v>0</v>
      </c>
      <c r="GZ156" s="835">
        <f t="shared" si="1325"/>
        <v>0</v>
      </c>
      <c r="HA156" s="835">
        <f t="shared" si="1326"/>
        <v>0</v>
      </c>
      <c r="HB156" s="855">
        <f t="shared" si="1327"/>
        <v>0</v>
      </c>
      <c r="HC156" s="783">
        <f t="shared" si="1420"/>
        <v>0</v>
      </c>
      <c r="HD156" s="835">
        <f t="shared" si="1328"/>
        <v>0</v>
      </c>
      <c r="HE156" s="855">
        <f t="shared" si="1329"/>
        <v>0</v>
      </c>
      <c r="HF156" s="893">
        <f t="shared" si="1127"/>
        <v>0</v>
      </c>
      <c r="HG156" s="856">
        <v>0</v>
      </c>
      <c r="HH156" s="807">
        <v>0</v>
      </c>
      <c r="HI156" s="884">
        <v>0</v>
      </c>
      <c r="HJ156" s="848">
        <v>0</v>
      </c>
      <c r="HK156" s="807">
        <v>0</v>
      </c>
      <c r="HL156" s="884">
        <v>0</v>
      </c>
      <c r="HM156" s="848">
        <v>0</v>
      </c>
      <c r="HN156" s="807">
        <v>0</v>
      </c>
      <c r="HO156" s="891">
        <v>0</v>
      </c>
      <c r="HP156" s="856">
        <v>0</v>
      </c>
      <c r="HQ156" s="807">
        <v>0</v>
      </c>
      <c r="HR156" s="885">
        <v>0</v>
      </c>
      <c r="HS156" s="863">
        <f t="shared" si="1330"/>
        <v>3</v>
      </c>
      <c r="HT156" s="854">
        <f t="shared" si="1331"/>
        <v>3</v>
      </c>
      <c r="HU156" s="836">
        <f t="shared" si="1332"/>
        <v>3</v>
      </c>
      <c r="HV156" s="835">
        <f t="shared" si="1333"/>
        <v>2</v>
      </c>
      <c r="HW156" s="864">
        <f t="shared" si="1334"/>
        <v>1</v>
      </c>
      <c r="HX156" s="835">
        <f t="shared" si="1335"/>
        <v>2</v>
      </c>
      <c r="HY156" s="836">
        <f t="shared" si="1336"/>
        <v>2</v>
      </c>
      <c r="HZ156" s="884">
        <v>2</v>
      </c>
      <c r="IA156" s="835">
        <f t="shared" si="1337"/>
        <v>1</v>
      </c>
      <c r="IB156" s="836">
        <f t="shared" si="1337"/>
        <v>1</v>
      </c>
      <c r="IC156" s="891">
        <v>1</v>
      </c>
      <c r="ID156" s="856">
        <v>1</v>
      </c>
      <c r="IE156" s="807">
        <v>1</v>
      </c>
      <c r="IF156" s="884">
        <v>1</v>
      </c>
      <c r="IG156" s="848">
        <v>1</v>
      </c>
      <c r="IH156" s="807">
        <v>1</v>
      </c>
      <c r="II156" s="884">
        <v>1</v>
      </c>
      <c r="IJ156" s="848">
        <v>1</v>
      </c>
      <c r="IK156" s="807">
        <v>1</v>
      </c>
      <c r="IL156" s="892">
        <v>1</v>
      </c>
      <c r="IM156" s="848">
        <v>0</v>
      </c>
      <c r="IN156" s="807">
        <v>0</v>
      </c>
      <c r="IO156" s="894">
        <v>0</v>
      </c>
      <c r="IP156" s="1945">
        <f t="shared" si="1364"/>
        <v>18</v>
      </c>
      <c r="IQ156" s="3236">
        <f t="shared" si="1365"/>
        <v>2</v>
      </c>
      <c r="IR156" s="3237">
        <v>0</v>
      </c>
      <c r="IS156" s="3238">
        <v>2</v>
      </c>
      <c r="IT156" s="3236">
        <f t="shared" si="1366"/>
        <v>3</v>
      </c>
      <c r="IU156" s="3237">
        <v>1</v>
      </c>
      <c r="IV156" s="3238">
        <v>2</v>
      </c>
      <c r="IW156" s="3236">
        <f t="shared" si="1367"/>
        <v>1</v>
      </c>
      <c r="IX156" s="3237">
        <v>0</v>
      </c>
      <c r="IY156" s="3238">
        <v>1</v>
      </c>
      <c r="IZ156" s="3236">
        <f t="shared" si="1368"/>
        <v>7</v>
      </c>
      <c r="JA156" s="3237">
        <v>2</v>
      </c>
      <c r="JB156" s="3238">
        <v>5</v>
      </c>
      <c r="JC156" s="3236">
        <f t="shared" si="1369"/>
        <v>1</v>
      </c>
      <c r="JD156" s="3237">
        <v>0</v>
      </c>
      <c r="JE156" s="3238">
        <v>1</v>
      </c>
      <c r="JF156" s="3236">
        <f t="shared" si="1370"/>
        <v>4</v>
      </c>
      <c r="JG156" s="3237">
        <v>2</v>
      </c>
      <c r="JH156" s="3239">
        <v>2</v>
      </c>
      <c r="JI156" s="78"/>
      <c r="JJ156" s="1092">
        <v>165</v>
      </c>
      <c r="JK156" s="1093">
        <v>203</v>
      </c>
      <c r="JL156" s="1094">
        <v>184</v>
      </c>
      <c r="JM156" s="1053">
        <f t="shared" si="1384"/>
        <v>0</v>
      </c>
      <c r="JN156" s="1054">
        <f t="shared" si="1385"/>
        <v>0</v>
      </c>
      <c r="JO156" s="1055">
        <f t="shared" si="1386"/>
        <v>0</v>
      </c>
      <c r="JP156" s="1056">
        <f t="shared" si="1387"/>
        <v>0</v>
      </c>
      <c r="JQ156" s="1057">
        <f t="shared" si="1388"/>
        <v>0</v>
      </c>
      <c r="JR156" s="1056">
        <f t="shared" si="1389"/>
        <v>0</v>
      </c>
      <c r="JS156" s="1058">
        <f t="shared" si="1352"/>
        <v>0</v>
      </c>
      <c r="JT156" s="1059">
        <f t="shared" si="1353"/>
        <v>0</v>
      </c>
      <c r="JU156" s="1060">
        <f t="shared" si="1354"/>
        <v>0</v>
      </c>
      <c r="JV156" s="1061">
        <f t="shared" si="1355"/>
        <v>0</v>
      </c>
      <c r="JW156" s="1060">
        <f t="shared" si="1356"/>
        <v>0</v>
      </c>
      <c r="JX156" s="1062">
        <f t="shared" si="1357"/>
        <v>0</v>
      </c>
      <c r="JY156" s="1058" t="s">
        <v>368</v>
      </c>
      <c r="JZ156" s="1059" t="s">
        <v>368</v>
      </c>
      <c r="KA156" s="1057" t="s">
        <v>368</v>
      </c>
      <c r="KB156" s="1056" t="s">
        <v>368</v>
      </c>
      <c r="KC156" s="1057" t="s">
        <v>368</v>
      </c>
      <c r="KD156" s="1063" t="s">
        <v>368</v>
      </c>
      <c r="KE156" s="1064">
        <f t="shared" si="1345"/>
        <v>0</v>
      </c>
      <c r="KF156" s="1065"/>
      <c r="KG156" s="1112" t="str">
        <f t="shared" si="1390"/>
        <v>-</v>
      </c>
      <c r="KH156" s="3305">
        <f t="shared" si="1391"/>
        <v>0</v>
      </c>
      <c r="KI156" s="1067">
        <f t="shared" si="1346"/>
        <v>0</v>
      </c>
      <c r="KJ156" s="1068"/>
      <c r="KK156" s="1113" t="str">
        <f t="shared" si="1421"/>
        <v>-</v>
      </c>
      <c r="KL156" s="1070" t="s">
        <v>11</v>
      </c>
      <c r="KM156" s="1071"/>
      <c r="KN156" s="1072" t="str">
        <f t="shared" si="1422"/>
        <v>-</v>
      </c>
      <c r="KO156" s="1073">
        <v>0</v>
      </c>
      <c r="KP156" s="1071"/>
      <c r="KQ156" s="1074" t="str">
        <f t="shared" si="1423"/>
        <v>-</v>
      </c>
      <c r="KR156" s="1073">
        <v>0</v>
      </c>
      <c r="KS156" s="1071"/>
      <c r="KT156" s="1074" t="str">
        <f t="shared" si="1424"/>
        <v>-</v>
      </c>
      <c r="KU156" s="1073">
        <v>0</v>
      </c>
      <c r="KV156" s="1075"/>
      <c r="KW156" s="2779">
        <f t="shared" si="1347"/>
        <v>0</v>
      </c>
      <c r="KX156" s="2786" t="str">
        <f t="shared" si="1425"/>
        <v>-</v>
      </c>
      <c r="KY156" s="2787">
        <f t="shared" si="1426"/>
        <v>0</v>
      </c>
      <c r="KZ156" s="2703">
        <f t="shared" si="1348"/>
        <v>0</v>
      </c>
      <c r="LA156" s="2786" t="str">
        <f t="shared" si="1427"/>
        <v>-</v>
      </c>
      <c r="LB156" s="2787">
        <f t="shared" si="1428"/>
        <v>0</v>
      </c>
      <c r="LC156" s="2952">
        <f t="shared" si="1439"/>
        <v>0</v>
      </c>
      <c r="LD156" s="1077">
        <v>0</v>
      </c>
      <c r="LE156" s="1078">
        <v>0</v>
      </c>
      <c r="LF156" s="2718">
        <v>0</v>
      </c>
      <c r="LG156" s="1077">
        <v>0</v>
      </c>
      <c r="LH156" s="2703">
        <v>0</v>
      </c>
      <c r="LI156" s="1079">
        <v>0</v>
      </c>
      <c r="LJ156" s="1077"/>
      <c r="LK156" s="2703"/>
      <c r="LL156" s="2704"/>
      <c r="LM156" s="2779">
        <f t="shared" si="1440"/>
        <v>0</v>
      </c>
      <c r="LN156" s="2786" t="str">
        <f t="shared" si="1429"/>
        <v>-</v>
      </c>
      <c r="LO156" s="2787">
        <f t="shared" si="1430"/>
        <v>0</v>
      </c>
      <c r="LP156" s="2782">
        <f t="shared" si="1441"/>
        <v>0</v>
      </c>
      <c r="LQ156" s="2786" t="str">
        <f t="shared" si="1431"/>
        <v>-</v>
      </c>
      <c r="LR156" s="2787">
        <f t="shared" si="1442"/>
        <v>0</v>
      </c>
      <c r="LS156" s="2783">
        <f t="shared" si="1349"/>
        <v>0</v>
      </c>
      <c r="LT156" s="2837">
        <v>0</v>
      </c>
      <c r="LU156" s="1081">
        <v>0</v>
      </c>
      <c r="LV156" s="1084">
        <v>0</v>
      </c>
      <c r="LW156" s="1080">
        <v>0</v>
      </c>
      <c r="LX156" s="1081">
        <v>0</v>
      </c>
      <c r="LY156" s="1082">
        <v>0</v>
      </c>
      <c r="LZ156" s="1080"/>
      <c r="MA156" s="1081"/>
      <c r="MB156" s="1083"/>
      <c r="MC156" s="1080">
        <v>0</v>
      </c>
      <c r="MD156" s="1085">
        <v>0</v>
      </c>
      <c r="ME156" s="1086">
        <v>0</v>
      </c>
      <c r="MF156" s="1080"/>
      <c r="MG156" s="1081"/>
      <c r="MH156" s="1083"/>
      <c r="MI156" s="1080">
        <v>0</v>
      </c>
      <c r="MJ156" s="1085">
        <v>0</v>
      </c>
      <c r="MK156" s="1087"/>
      <c r="ML156" s="2863">
        <v>0</v>
      </c>
      <c r="MM156" s="2871"/>
      <c r="MN156" s="1088">
        <v>0</v>
      </c>
      <c r="MO156" s="2786" t="str">
        <f t="shared" si="1432"/>
        <v>-</v>
      </c>
      <c r="MP156" s="2787">
        <f t="shared" si="1433"/>
        <v>0</v>
      </c>
      <c r="MQ156" s="1085"/>
      <c r="MR156" s="3185"/>
      <c r="MS156" s="2786" t="str">
        <f t="shared" si="1392"/>
        <v>-</v>
      </c>
      <c r="MT156" s="2787">
        <f t="shared" si="1393"/>
        <v>0</v>
      </c>
      <c r="MU156" s="3147"/>
      <c r="MV156" s="3164"/>
      <c r="MW156" s="1089">
        <f t="shared" si="1350"/>
        <v>0</v>
      </c>
      <c r="MX156" s="1120">
        <v>0</v>
      </c>
      <c r="MY156" s="1090">
        <v>0</v>
      </c>
      <c r="MZ156" s="1091">
        <v>0</v>
      </c>
      <c r="NA156" s="1090">
        <v>0</v>
      </c>
      <c r="NB156" s="1091">
        <v>0</v>
      </c>
      <c r="NC156" s="1090">
        <v>0</v>
      </c>
      <c r="ND156" s="1091">
        <v>0</v>
      </c>
      <c r="NE156" s="1090">
        <v>0</v>
      </c>
      <c r="NF156" s="1091">
        <v>0</v>
      </c>
      <c r="NG156" s="1090">
        <v>0</v>
      </c>
      <c r="NH156" s="1090">
        <v>0</v>
      </c>
      <c r="NI156" s="1090">
        <v>0</v>
      </c>
      <c r="NJ156" s="1090">
        <v>0</v>
      </c>
      <c r="NK156" s="1090">
        <v>0</v>
      </c>
      <c r="NL156" s="1090">
        <v>0</v>
      </c>
      <c r="NM156" s="1090">
        <v>0</v>
      </c>
      <c r="NN156" s="1090">
        <v>0</v>
      </c>
      <c r="NO156" s="1090">
        <v>0</v>
      </c>
      <c r="NP156" s="1090">
        <v>0</v>
      </c>
      <c r="NQ156" s="1090">
        <v>0</v>
      </c>
      <c r="NR156" s="1134">
        <v>0</v>
      </c>
    </row>
    <row r="157" spans="1:382" s="88" customFormat="1" ht="20.100000000000001" customHeight="1" thickBot="1">
      <c r="A157" s="1283" t="s">
        <v>433</v>
      </c>
      <c r="B157" s="1284"/>
      <c r="C157" s="1284"/>
      <c r="D157" s="1285" t="s">
        <v>790</v>
      </c>
      <c r="E157" s="1286">
        <v>21</v>
      </c>
      <c r="F157" s="1287">
        <v>21</v>
      </c>
      <c r="G157" s="1288">
        <v>21</v>
      </c>
      <c r="H157" s="1289">
        <f t="shared" si="1371"/>
        <v>7.1199643459220648E-3</v>
      </c>
      <c r="I157" s="1290">
        <f t="shared" si="1372"/>
        <v>6.6655381267668205E-3</v>
      </c>
      <c r="J157" s="1291">
        <f t="shared" si="1373"/>
        <v>6.4781922202473315E-3</v>
      </c>
      <c r="K157" s="1292">
        <f t="shared" si="1445"/>
        <v>6.1756008378454482E-3</v>
      </c>
      <c r="L157" s="1293">
        <f t="shared" si="1446"/>
        <v>6.0672213490624537E-3</v>
      </c>
      <c r="M157" s="1294">
        <f t="shared" si="1447"/>
        <v>5.743912168770824E-3</v>
      </c>
      <c r="N157" s="1295">
        <f t="shared" si="1351"/>
        <v>0.7576082474226804</v>
      </c>
      <c r="O157" s="1296">
        <f t="shared" si="1358"/>
        <v>0.73881254404510222</v>
      </c>
      <c r="P157" s="1297">
        <f t="shared" si="1359"/>
        <v>0.72849172066234702</v>
      </c>
      <c r="Q157" s="1298">
        <f t="shared" si="1360"/>
        <v>0.71830431789121663</v>
      </c>
      <c r="R157" s="1297">
        <f t="shared" si="1361"/>
        <v>0.70901471790678661</v>
      </c>
      <c r="S157" s="1299">
        <f t="shared" si="1362"/>
        <v>0.68101822752985541</v>
      </c>
      <c r="T157" s="1295" t="s">
        <v>368</v>
      </c>
      <c r="U157" s="1296" t="s">
        <v>368</v>
      </c>
      <c r="V157" s="1291" t="s">
        <v>368</v>
      </c>
      <c r="W157" s="1300" t="s">
        <v>368</v>
      </c>
      <c r="X157" s="1291" t="s">
        <v>368</v>
      </c>
      <c r="Y157" s="1301" t="s">
        <v>368</v>
      </c>
      <c r="Z157" s="2046">
        <f t="shared" si="1434"/>
        <v>9186</v>
      </c>
      <c r="AA157" s="2196">
        <f t="shared" si="1443"/>
        <v>9.5266483844044458E-2</v>
      </c>
      <c r="AB157" s="2197">
        <f t="shared" si="1374"/>
        <v>799</v>
      </c>
      <c r="AC157" s="2035">
        <f t="shared" si="1261"/>
        <v>8387</v>
      </c>
      <c r="AD157" s="1302">
        <f t="shared" ref="AD157:AD221" si="1450">IFERROR(IF(AC157=0,"-",AC157/AF157-1),"-")</f>
        <v>3.6071649166151909E-2</v>
      </c>
      <c r="AE157" s="2026">
        <f t="shared" si="1375"/>
        <v>292</v>
      </c>
      <c r="AF157" s="1303" t="s">
        <v>201</v>
      </c>
      <c r="AG157" s="1302">
        <f t="shared" si="1376"/>
        <v>0.10844858277420233</v>
      </c>
      <c r="AH157" s="2055">
        <v>7303</v>
      </c>
      <c r="AI157" s="1302">
        <f t="shared" si="1377"/>
        <v>5.2760559319590561E-2</v>
      </c>
      <c r="AJ157" s="1304">
        <v>6937</v>
      </c>
      <c r="AK157" s="1305">
        <f t="shared" si="1394"/>
        <v>6.7066605137671154E-2</v>
      </c>
      <c r="AL157" s="2055">
        <v>6501</v>
      </c>
      <c r="AM157" s="1306">
        <f t="shared" si="1395"/>
        <v>7.525636784651013E-2</v>
      </c>
      <c r="AN157" s="2071">
        <v>6046</v>
      </c>
      <c r="AO157" s="1302">
        <f t="shared" si="1378"/>
        <v>3.3680971106172075E-2</v>
      </c>
      <c r="AP157" s="2055">
        <v>5849</v>
      </c>
      <c r="AQ157" s="1306">
        <f t="shared" si="1379"/>
        <v>2.2195036700454418E-2</v>
      </c>
      <c r="AR157" s="2071">
        <v>5722</v>
      </c>
      <c r="AS157" s="1302">
        <f t="shared" si="1380"/>
        <v>3.4719710669077752E-2</v>
      </c>
      <c r="AT157" s="2055">
        <v>5530</v>
      </c>
      <c r="AU157" s="1306">
        <f t="shared" si="1381"/>
        <v>0.19774745505739655</v>
      </c>
      <c r="AV157" s="2071">
        <v>4617</v>
      </c>
      <c r="AW157" s="1302">
        <f t="shared" si="1382"/>
        <v>2.3725055432372466E-2</v>
      </c>
      <c r="AX157" s="2055">
        <v>4510</v>
      </c>
      <c r="AY157" s="1306">
        <f t="shared" si="1396"/>
        <v>0.14090564128509997</v>
      </c>
      <c r="AZ157" s="2084">
        <v>3953</v>
      </c>
      <c r="BA157" s="2095">
        <f t="shared" si="1435"/>
        <v>5208</v>
      </c>
      <c r="BB157" s="2105">
        <f t="shared" si="1280"/>
        <v>4695</v>
      </c>
      <c r="BC157" s="2114">
        <v>4430</v>
      </c>
      <c r="BD157" s="1307">
        <f t="shared" si="1281"/>
        <v>3978</v>
      </c>
      <c r="BE157" s="1308">
        <f t="shared" si="1282"/>
        <v>3692</v>
      </c>
      <c r="BF157" s="2138">
        <v>3665</v>
      </c>
      <c r="BG157" s="2148">
        <f t="shared" si="1283"/>
        <v>5660</v>
      </c>
      <c r="BH157" s="1310">
        <f t="shared" si="1284"/>
        <v>3829</v>
      </c>
      <c r="BI157" s="1310">
        <f t="shared" si="1285"/>
        <v>1831</v>
      </c>
      <c r="BJ157" s="1309">
        <f t="shared" si="1286"/>
        <v>3526</v>
      </c>
      <c r="BK157" s="1310">
        <f t="shared" si="1287"/>
        <v>1379</v>
      </c>
      <c r="BL157" s="1311">
        <f t="shared" si="1288"/>
        <v>2147</v>
      </c>
      <c r="BM157" s="2128">
        <f t="shared" si="1444"/>
        <v>9186</v>
      </c>
      <c r="BN157" s="3278" t="s">
        <v>367</v>
      </c>
      <c r="BO157" s="1312" t="s">
        <v>367</v>
      </c>
      <c r="BP157" s="1313">
        <f t="shared" si="1448"/>
        <v>2351</v>
      </c>
      <c r="BQ157" s="2172">
        <f t="shared" si="1383"/>
        <v>2.1729682746632006E-2</v>
      </c>
      <c r="BR157" s="2173">
        <f t="shared" si="1436"/>
        <v>50</v>
      </c>
      <c r="BS157" s="1314">
        <f t="shared" si="1397"/>
        <v>2301</v>
      </c>
      <c r="BT157" s="1315">
        <f t="shared" si="1398"/>
        <v>1.9946808510638236E-2</v>
      </c>
      <c r="BU157" s="1316">
        <v>2256</v>
      </c>
      <c r="BV157" s="1315">
        <f t="shared" si="1399"/>
        <v>3.5337310692978408E-2</v>
      </c>
      <c r="BW157" s="1316">
        <v>2179</v>
      </c>
      <c r="BX157" s="1315">
        <f t="shared" si="1400"/>
        <v>2.7345591702027328E-2</v>
      </c>
      <c r="BY157" s="1317">
        <v>2121</v>
      </c>
      <c r="BZ157" s="1318">
        <f t="shared" si="1437"/>
        <v>1103</v>
      </c>
      <c r="CA157" s="1319">
        <v>1084</v>
      </c>
      <c r="CB157" s="1320">
        <v>1065</v>
      </c>
      <c r="CC157" s="1321">
        <f t="shared" si="1438"/>
        <v>1248</v>
      </c>
      <c r="CD157" s="1322">
        <v>1217</v>
      </c>
      <c r="CE157" s="1320">
        <v>1191</v>
      </c>
      <c r="CF157" s="1323">
        <f t="shared" si="1260"/>
        <v>1134</v>
      </c>
      <c r="CG157" s="1324">
        <v>553</v>
      </c>
      <c r="CH157" s="1325">
        <v>581</v>
      </c>
      <c r="CI157" s="1323">
        <f t="shared" si="1449"/>
        <v>1217</v>
      </c>
      <c r="CJ157" s="1325">
        <v>550</v>
      </c>
      <c r="CK157" s="1326">
        <v>667</v>
      </c>
      <c r="CL157" s="1327">
        <f t="shared" si="1363"/>
        <v>6835</v>
      </c>
      <c r="CM157" s="1328">
        <f t="shared" si="1401"/>
        <v>0.12306933946763055</v>
      </c>
      <c r="CN157" s="2009">
        <f t="shared" si="1402"/>
        <v>749</v>
      </c>
      <c r="CO157" s="1329">
        <f t="shared" si="1403"/>
        <v>6086</v>
      </c>
      <c r="CP157" s="1330">
        <f t="shared" si="1404"/>
        <v>4.2301764000685083E-2</v>
      </c>
      <c r="CQ157" s="1331">
        <v>5839</v>
      </c>
      <c r="CR157" s="1332">
        <f t="shared" si="1405"/>
        <v>0.13953942232630756</v>
      </c>
      <c r="CS157" s="1331">
        <v>5124</v>
      </c>
      <c r="CT157" s="1332">
        <f t="shared" si="1405"/>
        <v>6.3953488372092915E-2</v>
      </c>
      <c r="CU157" s="1333">
        <v>4816</v>
      </c>
      <c r="CV157" s="1334">
        <f t="shared" si="1289"/>
        <v>4105</v>
      </c>
      <c r="CW157" s="1335">
        <f t="shared" si="1290"/>
        <v>3611</v>
      </c>
      <c r="CX157" s="1336">
        <v>2758</v>
      </c>
      <c r="CY157" s="1337">
        <f t="shared" si="1291"/>
        <v>2730</v>
      </c>
      <c r="CZ157" s="1338">
        <f t="shared" si="1292"/>
        <v>2475</v>
      </c>
      <c r="DA157" s="1339">
        <v>2474</v>
      </c>
      <c r="DB157" s="1323">
        <f t="shared" si="1293"/>
        <v>4526</v>
      </c>
      <c r="DC157" s="1340">
        <f t="shared" si="1294"/>
        <v>3276</v>
      </c>
      <c r="DD157" s="1341">
        <f t="shared" si="1295"/>
        <v>1250</v>
      </c>
      <c r="DE157" s="1323">
        <f t="shared" si="1296"/>
        <v>2309</v>
      </c>
      <c r="DF157" s="1341">
        <f t="shared" si="1297"/>
        <v>829</v>
      </c>
      <c r="DG157" s="1342">
        <f t="shared" si="1298"/>
        <v>1480</v>
      </c>
      <c r="DH157" s="1343">
        <f t="shared" si="1299"/>
        <v>4738</v>
      </c>
      <c r="DI157" s="1344">
        <f t="shared" si="1406"/>
        <v>4150</v>
      </c>
      <c r="DJ157" s="1345">
        <f t="shared" si="1407"/>
        <v>3871</v>
      </c>
      <c r="DK157" s="1346">
        <f t="shared" si="1300"/>
        <v>3186</v>
      </c>
      <c r="DL157" s="1346">
        <f t="shared" si="1301"/>
        <v>1552</v>
      </c>
      <c r="DM157" s="1347">
        <f t="shared" si="1302"/>
        <v>3140</v>
      </c>
      <c r="DN157" s="1344">
        <f t="shared" si="1303"/>
        <v>2751</v>
      </c>
      <c r="DO157" s="1348">
        <v>2465</v>
      </c>
      <c r="DP157" s="1349">
        <f t="shared" si="1304"/>
        <v>1598</v>
      </c>
      <c r="DQ157" s="1344">
        <f t="shared" si="1305"/>
        <v>1399</v>
      </c>
      <c r="DR157" s="1350">
        <v>1406</v>
      </c>
      <c r="DS157" s="1351">
        <v>2661</v>
      </c>
      <c r="DT157" s="1352">
        <v>2302</v>
      </c>
      <c r="DU157" s="1353">
        <v>2014</v>
      </c>
      <c r="DV157" s="1354">
        <v>479</v>
      </c>
      <c r="DW157" s="1355">
        <v>449</v>
      </c>
      <c r="DX157" s="1356">
        <v>451</v>
      </c>
      <c r="DY157" s="1354">
        <v>525</v>
      </c>
      <c r="DZ157" s="1355">
        <v>458</v>
      </c>
      <c r="EA157" s="1357">
        <v>488</v>
      </c>
      <c r="EB157" s="1358">
        <v>1073</v>
      </c>
      <c r="EC157" s="1355">
        <v>941</v>
      </c>
      <c r="ED157" s="1359">
        <v>918</v>
      </c>
      <c r="EE157" s="1360">
        <f t="shared" si="1408"/>
        <v>6</v>
      </c>
      <c r="EF157" s="1361">
        <f t="shared" si="1409"/>
        <v>4</v>
      </c>
      <c r="EG157" s="1362">
        <f t="shared" si="1410"/>
        <v>11</v>
      </c>
      <c r="EH157" s="1337">
        <f t="shared" si="1306"/>
        <v>5</v>
      </c>
      <c r="EI157" s="1363">
        <f t="shared" si="1307"/>
        <v>1</v>
      </c>
      <c r="EJ157" s="1364">
        <f t="shared" si="1308"/>
        <v>4</v>
      </c>
      <c r="EK157" s="1362">
        <f t="shared" si="1309"/>
        <v>4</v>
      </c>
      <c r="EL157" s="1365">
        <v>6</v>
      </c>
      <c r="EM157" s="1364">
        <f t="shared" si="1310"/>
        <v>2</v>
      </c>
      <c r="EN157" s="1361">
        <f t="shared" si="1311"/>
        <v>0</v>
      </c>
      <c r="EO157" s="1365">
        <v>5</v>
      </c>
      <c r="EP157" s="1366">
        <v>4</v>
      </c>
      <c r="EQ157" s="1367">
        <v>3</v>
      </c>
      <c r="ER157" s="1368">
        <v>5</v>
      </c>
      <c r="ES157" s="1369">
        <v>0</v>
      </c>
      <c r="ET157" s="1370">
        <v>1</v>
      </c>
      <c r="EU157" s="1365">
        <v>1</v>
      </c>
      <c r="EV157" s="1366">
        <v>1</v>
      </c>
      <c r="EW157" s="1367">
        <v>0</v>
      </c>
      <c r="EX157" s="1371">
        <v>2</v>
      </c>
      <c r="EY157" s="1372">
        <v>1</v>
      </c>
      <c r="EZ157" s="1367">
        <v>0</v>
      </c>
      <c r="FA157" s="1373">
        <v>3</v>
      </c>
      <c r="FB157" s="1360">
        <f t="shared" si="1411"/>
        <v>429</v>
      </c>
      <c r="FC157" s="1374">
        <f t="shared" si="1412"/>
        <v>405</v>
      </c>
      <c r="FD157" s="1375">
        <f t="shared" si="1413"/>
        <v>397</v>
      </c>
      <c r="FE157" s="1376">
        <f t="shared" si="1312"/>
        <v>240</v>
      </c>
      <c r="FF157" s="1376">
        <f t="shared" si="1313"/>
        <v>189</v>
      </c>
      <c r="FG157" s="1364">
        <f t="shared" si="1314"/>
        <v>270</v>
      </c>
      <c r="FH157" s="1375">
        <f t="shared" si="1315"/>
        <v>258</v>
      </c>
      <c r="FI157" s="1377">
        <v>259</v>
      </c>
      <c r="FJ157" s="1378">
        <f t="shared" si="1316"/>
        <v>159</v>
      </c>
      <c r="FK157" s="1374">
        <f t="shared" si="1317"/>
        <v>147</v>
      </c>
      <c r="FL157" s="1379">
        <v>138</v>
      </c>
      <c r="FM157" s="1380">
        <v>177</v>
      </c>
      <c r="FN157" s="1381">
        <v>173</v>
      </c>
      <c r="FO157" s="1336">
        <v>174</v>
      </c>
      <c r="FP157" s="1382">
        <v>93</v>
      </c>
      <c r="FQ157" s="1381">
        <v>85</v>
      </c>
      <c r="FR157" s="1336">
        <v>85</v>
      </c>
      <c r="FS157" s="1382">
        <v>63</v>
      </c>
      <c r="FT157" s="1381">
        <v>59</v>
      </c>
      <c r="FU157" s="1383">
        <v>56</v>
      </c>
      <c r="FV157" s="1384">
        <v>96</v>
      </c>
      <c r="FW157" s="1381">
        <v>88</v>
      </c>
      <c r="FX157" s="1385">
        <v>82</v>
      </c>
      <c r="FY157" s="1360">
        <f t="shared" si="1414"/>
        <v>684</v>
      </c>
      <c r="FZ157" s="1386">
        <f t="shared" si="1415"/>
        <v>634</v>
      </c>
      <c r="GA157" s="1387">
        <f t="shared" si="1416"/>
        <v>673</v>
      </c>
      <c r="GB157" s="1337">
        <f t="shared" si="1318"/>
        <v>275</v>
      </c>
      <c r="GC157" s="1337">
        <f t="shared" si="1319"/>
        <v>409</v>
      </c>
      <c r="GD157" s="1364">
        <f t="shared" si="1320"/>
        <v>560</v>
      </c>
      <c r="GE157" s="1387">
        <f t="shared" si="1321"/>
        <v>525</v>
      </c>
      <c r="GF157" s="1388">
        <v>566</v>
      </c>
      <c r="GG157" s="1389">
        <f t="shared" si="1322"/>
        <v>124</v>
      </c>
      <c r="GH157" s="1386">
        <f t="shared" si="1323"/>
        <v>109</v>
      </c>
      <c r="GI157" s="1390">
        <v>107</v>
      </c>
      <c r="GJ157" s="1391">
        <v>221</v>
      </c>
      <c r="GK157" s="1392">
        <v>204</v>
      </c>
      <c r="GL157" s="1393">
        <v>212</v>
      </c>
      <c r="GM157" s="1394">
        <v>339</v>
      </c>
      <c r="GN157" s="1392">
        <v>321</v>
      </c>
      <c r="GO157" s="1395">
        <v>354</v>
      </c>
      <c r="GP157" s="1394">
        <v>54</v>
      </c>
      <c r="GQ157" s="1392">
        <v>47</v>
      </c>
      <c r="GR157" s="1396">
        <v>48</v>
      </c>
      <c r="GS157" s="1391">
        <v>70</v>
      </c>
      <c r="GT157" s="1392">
        <v>62</v>
      </c>
      <c r="GU157" s="1397">
        <v>59</v>
      </c>
      <c r="GV157" s="1360">
        <f t="shared" si="1417"/>
        <v>183</v>
      </c>
      <c r="GW157" s="1398">
        <f t="shared" si="1418"/>
        <v>163</v>
      </c>
      <c r="GX157" s="1399">
        <f t="shared" si="1419"/>
        <v>245</v>
      </c>
      <c r="GY157" s="1337">
        <f t="shared" si="1324"/>
        <v>91</v>
      </c>
      <c r="GZ157" s="1337">
        <f t="shared" si="1325"/>
        <v>92</v>
      </c>
      <c r="HA157" s="1364">
        <f t="shared" si="1326"/>
        <v>97</v>
      </c>
      <c r="HB157" s="1399">
        <f t="shared" si="1327"/>
        <v>92</v>
      </c>
      <c r="HC157" s="1400">
        <f t="shared" si="1420"/>
        <v>138</v>
      </c>
      <c r="HD157" s="1364">
        <f t="shared" si="1328"/>
        <v>86</v>
      </c>
      <c r="HE157" s="1399">
        <f t="shared" si="1329"/>
        <v>71</v>
      </c>
      <c r="HF157" s="1401">
        <f t="shared" si="1127"/>
        <v>107</v>
      </c>
      <c r="HG157" s="1402">
        <v>68</v>
      </c>
      <c r="HH157" s="1308">
        <v>69</v>
      </c>
      <c r="HI157" s="1403">
        <v>95</v>
      </c>
      <c r="HJ157" s="1404">
        <v>29</v>
      </c>
      <c r="HK157" s="1308">
        <v>23</v>
      </c>
      <c r="HL157" s="1403">
        <v>43</v>
      </c>
      <c r="HM157" s="1404">
        <v>23</v>
      </c>
      <c r="HN157" s="1308">
        <v>19</v>
      </c>
      <c r="HO157" s="1405">
        <v>33</v>
      </c>
      <c r="HP157" s="1402">
        <v>63</v>
      </c>
      <c r="HQ157" s="1308">
        <v>52</v>
      </c>
      <c r="HR157" s="1406">
        <v>74</v>
      </c>
      <c r="HS157" s="1407">
        <f t="shared" si="1330"/>
        <v>795</v>
      </c>
      <c r="HT157" s="1408">
        <f t="shared" si="1331"/>
        <v>730</v>
      </c>
      <c r="HU157" s="1409">
        <f t="shared" si="1332"/>
        <v>642</v>
      </c>
      <c r="HV157" s="1337">
        <f t="shared" si="1333"/>
        <v>308</v>
      </c>
      <c r="HW157" s="1410">
        <f t="shared" si="1334"/>
        <v>487</v>
      </c>
      <c r="HX157" s="1364">
        <f t="shared" si="1335"/>
        <v>455</v>
      </c>
      <c r="HY157" s="1409">
        <f t="shared" si="1336"/>
        <v>419</v>
      </c>
      <c r="HZ157" s="1411">
        <v>379</v>
      </c>
      <c r="IA157" s="1364">
        <f t="shared" si="1337"/>
        <v>340</v>
      </c>
      <c r="IB157" s="1409">
        <f t="shared" si="1337"/>
        <v>311</v>
      </c>
      <c r="IC157" s="1412">
        <v>263</v>
      </c>
      <c r="ID157" s="1413">
        <v>145</v>
      </c>
      <c r="IE157" s="1414">
        <v>133</v>
      </c>
      <c r="IF157" s="1411">
        <v>117</v>
      </c>
      <c r="IG157" s="1415">
        <v>310</v>
      </c>
      <c r="IH157" s="1414">
        <v>286</v>
      </c>
      <c r="II157" s="1411">
        <v>262</v>
      </c>
      <c r="IJ157" s="1415">
        <v>163</v>
      </c>
      <c r="IK157" s="1414">
        <v>144</v>
      </c>
      <c r="IL157" s="1416">
        <v>121</v>
      </c>
      <c r="IM157" s="1415">
        <v>177</v>
      </c>
      <c r="IN157" s="1414">
        <v>167</v>
      </c>
      <c r="IO157" s="1417">
        <v>142</v>
      </c>
      <c r="IP157" s="1946">
        <f t="shared" si="1364"/>
        <v>9186</v>
      </c>
      <c r="IQ157" s="3242">
        <f t="shared" si="1365"/>
        <v>1210</v>
      </c>
      <c r="IR157" s="3243">
        <v>711</v>
      </c>
      <c r="IS157" s="3244">
        <v>499</v>
      </c>
      <c r="IT157" s="3242">
        <f t="shared" si="1366"/>
        <v>1098</v>
      </c>
      <c r="IU157" s="3243">
        <v>832</v>
      </c>
      <c r="IV157" s="3244">
        <v>266</v>
      </c>
      <c r="IW157" s="3242">
        <f t="shared" si="1367"/>
        <v>2003</v>
      </c>
      <c r="IX157" s="3243">
        <v>1191</v>
      </c>
      <c r="IY157" s="3244">
        <v>812</v>
      </c>
      <c r="IZ157" s="3242">
        <f t="shared" si="1368"/>
        <v>2055</v>
      </c>
      <c r="JA157" s="3243">
        <v>1057</v>
      </c>
      <c r="JB157" s="3244">
        <v>998</v>
      </c>
      <c r="JC157" s="3242">
        <f t="shared" si="1369"/>
        <v>1024</v>
      </c>
      <c r="JD157" s="3243">
        <v>503</v>
      </c>
      <c r="JE157" s="3244">
        <v>521</v>
      </c>
      <c r="JF157" s="3242">
        <f t="shared" si="1370"/>
        <v>1796</v>
      </c>
      <c r="JG157" s="3243">
        <v>914</v>
      </c>
      <c r="JH157" s="3245">
        <v>882</v>
      </c>
      <c r="JI157" s="1418"/>
      <c r="JJ157" s="1419">
        <v>12</v>
      </c>
      <c r="JK157" s="1420">
        <v>16</v>
      </c>
      <c r="JL157" s="1421">
        <v>18</v>
      </c>
      <c r="JM157" s="1422">
        <f t="shared" si="1384"/>
        <v>1.1870561299636883E-2</v>
      </c>
      <c r="JN157" s="1423">
        <f t="shared" si="1385"/>
        <v>1.0646471298430469E-2</v>
      </c>
      <c r="JO157" s="1424">
        <f t="shared" si="1386"/>
        <v>8.9655853128907028E-3</v>
      </c>
      <c r="JP157" s="1425">
        <f t="shared" si="1387"/>
        <v>7.4484308531984908E-3</v>
      </c>
      <c r="JQ157" s="1426">
        <f t="shared" si="1388"/>
        <v>7.4652898904625691E-3</v>
      </c>
      <c r="JR157" s="1425">
        <f t="shared" si="1389"/>
        <v>7.0707070707070711E-3</v>
      </c>
      <c r="JS157" s="1427">
        <f t="shared" si="1352"/>
        <v>0.82639593908629438</v>
      </c>
      <c r="JT157" s="1428">
        <f t="shared" si="1353"/>
        <v>0.8045023696682464</v>
      </c>
      <c r="JU157" s="1429">
        <f t="shared" si="1354"/>
        <v>0.76868829337094502</v>
      </c>
      <c r="JV157" s="1430">
        <f t="shared" si="1355"/>
        <v>0.75570032573289903</v>
      </c>
      <c r="JW157" s="1429">
        <f t="shared" si="1356"/>
        <v>0.73539518900343648</v>
      </c>
      <c r="JX157" s="1431">
        <f t="shared" si="1357"/>
        <v>0.71762589928057552</v>
      </c>
      <c r="JY157" s="1427" t="s">
        <v>368</v>
      </c>
      <c r="JZ157" s="1428" t="s">
        <v>368</v>
      </c>
      <c r="KA157" s="1426" t="s">
        <v>368</v>
      </c>
      <c r="KB157" s="1425" t="s">
        <v>368</v>
      </c>
      <c r="KC157" s="1426" t="s">
        <v>368</v>
      </c>
      <c r="KD157" s="1432" t="s">
        <v>368</v>
      </c>
      <c r="KE157" s="1433">
        <f t="shared" si="1345"/>
        <v>814</v>
      </c>
      <c r="KF157" s="1434"/>
      <c r="KG157" s="1435">
        <f t="shared" si="1390"/>
        <v>0.19882179675994105</v>
      </c>
      <c r="KH157" s="3306">
        <f t="shared" si="1391"/>
        <v>135</v>
      </c>
      <c r="KI157" s="1436">
        <f t="shared" si="1346"/>
        <v>679</v>
      </c>
      <c r="KJ157" s="1437" t="s">
        <v>353</v>
      </c>
      <c r="KK157" s="1438">
        <f t="shared" si="1421"/>
        <v>0.24587155963302743</v>
      </c>
      <c r="KL157" s="1439">
        <v>545</v>
      </c>
      <c r="KM157" s="1440" t="s">
        <v>353</v>
      </c>
      <c r="KN157" s="1441">
        <f t="shared" si="1422"/>
        <v>0.17456896551724133</v>
      </c>
      <c r="KO157" s="1442">
        <v>464</v>
      </c>
      <c r="KP157" s="1440"/>
      <c r="KQ157" s="1443">
        <f t="shared" si="1423"/>
        <v>8.4112149532710179E-2</v>
      </c>
      <c r="KR157" s="1442">
        <v>428</v>
      </c>
      <c r="KS157" s="1440"/>
      <c r="KT157" s="1443">
        <f t="shared" si="1424"/>
        <v>7.268170426065157E-2</v>
      </c>
      <c r="KU157" s="1442">
        <v>399</v>
      </c>
      <c r="KV157" s="1444"/>
      <c r="KW157" s="2791">
        <f t="shared" si="1347"/>
        <v>44</v>
      </c>
      <c r="KX157" s="2792">
        <f t="shared" si="1425"/>
        <v>-0.10204081632653061</v>
      </c>
      <c r="KY157" s="2793">
        <f t="shared" si="1426"/>
        <v>-5</v>
      </c>
      <c r="KZ157" s="2966">
        <f t="shared" si="1348"/>
        <v>49</v>
      </c>
      <c r="LA157" s="2792">
        <f t="shared" si="1427"/>
        <v>0.44117647058823528</v>
      </c>
      <c r="LB157" s="2793">
        <f t="shared" si="1428"/>
        <v>15</v>
      </c>
      <c r="LC157" s="2954">
        <f t="shared" si="1439"/>
        <v>34</v>
      </c>
      <c r="LD157" s="1445">
        <v>18</v>
      </c>
      <c r="LE157" s="1446">
        <v>22</v>
      </c>
      <c r="LF157" s="2719">
        <v>16</v>
      </c>
      <c r="LG157" s="1445">
        <v>26</v>
      </c>
      <c r="LH157" s="2706">
        <v>27</v>
      </c>
      <c r="LI157" s="1447">
        <v>18</v>
      </c>
      <c r="LJ157" s="1445"/>
      <c r="LK157" s="2706"/>
      <c r="LL157" s="2707"/>
      <c r="LM157" s="2791">
        <f t="shared" si="1440"/>
        <v>770</v>
      </c>
      <c r="LN157" s="2792">
        <f t="shared" si="1429"/>
        <v>0.22222222222222232</v>
      </c>
      <c r="LO157" s="2793">
        <f t="shared" si="1430"/>
        <v>140</v>
      </c>
      <c r="LP157" s="2794">
        <f t="shared" si="1441"/>
        <v>630</v>
      </c>
      <c r="LQ157" s="2792">
        <f t="shared" si="1431"/>
        <v>0.23287671232876717</v>
      </c>
      <c r="LR157" s="2793">
        <f t="shared" si="1442"/>
        <v>119</v>
      </c>
      <c r="LS157" s="2795">
        <f t="shared" si="1349"/>
        <v>511</v>
      </c>
      <c r="LT157" s="2838">
        <v>558</v>
      </c>
      <c r="LU157" s="1449">
        <v>429</v>
      </c>
      <c r="LV157" s="1450">
        <v>371</v>
      </c>
      <c r="LW157" s="1448">
        <v>133</v>
      </c>
      <c r="LX157" s="1449">
        <v>75</v>
      </c>
      <c r="LY157" s="1451">
        <v>55</v>
      </c>
      <c r="LZ157" s="1448"/>
      <c r="MA157" s="1449"/>
      <c r="MB157" s="1451"/>
      <c r="MC157" s="1448">
        <v>26</v>
      </c>
      <c r="MD157" s="1452">
        <v>77</v>
      </c>
      <c r="ME157" s="1451">
        <v>43</v>
      </c>
      <c r="MF157" s="1448"/>
      <c r="MG157" s="1449"/>
      <c r="MH157" s="1451"/>
      <c r="MI157" s="1448">
        <v>53</v>
      </c>
      <c r="MJ157" s="1452">
        <v>49</v>
      </c>
      <c r="MK157" s="1453" t="s">
        <v>353</v>
      </c>
      <c r="ML157" s="2864">
        <v>42</v>
      </c>
      <c r="MM157" s="2872" t="s">
        <v>353</v>
      </c>
      <c r="MN157" s="1454">
        <v>0</v>
      </c>
      <c r="MO157" s="2792" t="str">
        <f t="shared" si="1432"/>
        <v>-</v>
      </c>
      <c r="MP157" s="2793">
        <f t="shared" si="1433"/>
        <v>0</v>
      </c>
      <c r="MQ157" s="1455"/>
      <c r="MR157" s="3186"/>
      <c r="MS157" s="2792" t="str">
        <f t="shared" si="1392"/>
        <v>-</v>
      </c>
      <c r="MT157" s="2793">
        <f t="shared" si="1393"/>
        <v>0</v>
      </c>
      <c r="MU157" s="3149"/>
      <c r="MV157" s="3165"/>
      <c r="MW157" s="1456">
        <f t="shared" si="1350"/>
        <v>814</v>
      </c>
      <c r="MX157" s="1457">
        <v>0</v>
      </c>
      <c r="MY157" s="1458">
        <v>0</v>
      </c>
      <c r="MZ157" s="1459">
        <v>4</v>
      </c>
      <c r="NA157" s="1458">
        <v>27</v>
      </c>
      <c r="NB157" s="1459">
        <v>464</v>
      </c>
      <c r="NC157" s="1458">
        <v>6</v>
      </c>
      <c r="ND157" s="1459">
        <v>2</v>
      </c>
      <c r="NE157" s="1458">
        <v>45</v>
      </c>
      <c r="NF157" s="1459">
        <v>150</v>
      </c>
      <c r="NG157" s="1458">
        <v>8</v>
      </c>
      <c r="NH157" s="1458">
        <v>0</v>
      </c>
      <c r="NI157" s="1458">
        <v>9</v>
      </c>
      <c r="NJ157" s="1458">
        <v>12</v>
      </c>
      <c r="NK157" s="1458">
        <v>3</v>
      </c>
      <c r="NL157" s="1458">
        <v>1</v>
      </c>
      <c r="NM157" s="1458">
        <v>1</v>
      </c>
      <c r="NN157" s="1458">
        <v>7</v>
      </c>
      <c r="NO157" s="1458">
        <v>24</v>
      </c>
      <c r="NP157" s="1458">
        <v>0</v>
      </c>
      <c r="NQ157" s="1458">
        <v>4</v>
      </c>
      <c r="NR157" s="1460">
        <v>47</v>
      </c>
    </row>
    <row r="158" spans="1:382" s="91" customFormat="1" ht="20.100000000000001" customHeight="1">
      <c r="A158" s="1886" t="s">
        <v>411</v>
      </c>
      <c r="B158" s="1158"/>
      <c r="C158" s="1158"/>
      <c r="D158" s="1159" t="s">
        <v>203</v>
      </c>
      <c r="E158" s="1160">
        <v>19</v>
      </c>
      <c r="F158" s="1161">
        <v>19</v>
      </c>
      <c r="G158" s="1162">
        <v>18</v>
      </c>
      <c r="H158" s="1163">
        <f t="shared" si="1371"/>
        <v>9.0491599976747338E-3</v>
      </c>
      <c r="I158" s="1164">
        <f t="shared" si="1372"/>
        <v>9.5647730243995088E-3</v>
      </c>
      <c r="J158" s="1165">
        <f t="shared" si="1373"/>
        <v>9.3719714751471905E-3</v>
      </c>
      <c r="K158" s="1166">
        <f t="shared" si="1445"/>
        <v>9.8574529599841695E-3</v>
      </c>
      <c r="L158" s="1167">
        <f t="shared" si="1446"/>
        <v>1.0312614520224217E-2</v>
      </c>
      <c r="M158" s="1168">
        <f t="shared" si="1447"/>
        <v>1.0391347641426497E-2</v>
      </c>
      <c r="N158" s="1169">
        <f t="shared" ref="N158:N182" si="1451">Z158/$Z$11</f>
        <v>0.14554997319636467</v>
      </c>
      <c r="O158" s="1170">
        <f>AC158/$AC$11</f>
        <v>0.14542752187152594</v>
      </c>
      <c r="P158" s="1171">
        <f>AF158/$AF$11</f>
        <v>0.14324681361156641</v>
      </c>
      <c r="Q158" s="1172">
        <f>AH158/$AH$11</f>
        <v>0.14210827877945606</v>
      </c>
      <c r="R158" s="1171">
        <f>AJ158/$AJ$11</f>
        <v>0.14065202610013003</v>
      </c>
      <c r="S158" s="1173">
        <f>AL158/$AL$11</f>
        <v>0.13835005705278264</v>
      </c>
      <c r="T158" s="1169" t="s">
        <v>368</v>
      </c>
      <c r="U158" s="1170" t="s">
        <v>368</v>
      </c>
      <c r="V158" s="1165" t="s">
        <v>368</v>
      </c>
      <c r="W158" s="1174" t="s">
        <v>368</v>
      </c>
      <c r="X158" s="1165" t="s">
        <v>368</v>
      </c>
      <c r="Y158" s="1175" t="s">
        <v>368</v>
      </c>
      <c r="Z158" s="2047">
        <f t="shared" si="1434"/>
        <v>11675</v>
      </c>
      <c r="AA158" s="2198">
        <f t="shared" si="1443"/>
        <v>-2.991275446614039E-2</v>
      </c>
      <c r="AB158" s="2199">
        <f t="shared" si="1374"/>
        <v>-360</v>
      </c>
      <c r="AC158" s="2036">
        <f t="shared" si="1261"/>
        <v>12035</v>
      </c>
      <c r="AD158" s="1176">
        <f t="shared" si="1450"/>
        <v>2.7666296644180743E-2</v>
      </c>
      <c r="AE158" s="2019">
        <f t="shared" si="1375"/>
        <v>324</v>
      </c>
      <c r="AF158" s="1177" t="s">
        <v>204</v>
      </c>
      <c r="AG158" s="1176">
        <f t="shared" si="1376"/>
        <v>4.6324097109033957E-3</v>
      </c>
      <c r="AH158" s="2056">
        <v>11657</v>
      </c>
      <c r="AI158" s="1176">
        <f t="shared" si="1377"/>
        <v>-1.1364600118734636E-2</v>
      </c>
      <c r="AJ158" s="1887">
        <v>11791</v>
      </c>
      <c r="AK158" s="1178">
        <f t="shared" si="1394"/>
        <v>2.5508035031034382E-3</v>
      </c>
      <c r="AL158" s="2056">
        <v>11761</v>
      </c>
      <c r="AM158" s="1179">
        <f t="shared" si="1395"/>
        <v>5.5574555403556936E-3</v>
      </c>
      <c r="AN158" s="2072">
        <v>11696</v>
      </c>
      <c r="AO158" s="1176">
        <f t="shared" si="1378"/>
        <v>1.1589690364988803E-2</v>
      </c>
      <c r="AP158" s="2056">
        <v>11562</v>
      </c>
      <c r="AQ158" s="1179">
        <f t="shared" si="1379"/>
        <v>-1.1118713650359213E-2</v>
      </c>
      <c r="AR158" s="2072">
        <v>11692</v>
      </c>
      <c r="AS158" s="1176">
        <f t="shared" si="1380"/>
        <v>-1.8880590752706206E-2</v>
      </c>
      <c r="AT158" s="2056">
        <v>11917</v>
      </c>
      <c r="AU158" s="1179">
        <f t="shared" si="1381"/>
        <v>1.0857579099160297E-2</v>
      </c>
      <c r="AV158" s="2072">
        <v>11789</v>
      </c>
      <c r="AW158" s="1176">
        <f t="shared" si="1382"/>
        <v>-1.4132798126777035E-2</v>
      </c>
      <c r="AX158" s="2056">
        <v>11958</v>
      </c>
      <c r="AY158" s="1179">
        <f t="shared" si="1396"/>
        <v>4.3364453363580857E-2</v>
      </c>
      <c r="AZ158" s="2085">
        <v>11461</v>
      </c>
      <c r="BA158" s="2096">
        <f t="shared" si="1435"/>
        <v>5899</v>
      </c>
      <c r="BB158" s="2106">
        <f t="shared" si="1280"/>
        <v>6105</v>
      </c>
      <c r="BC158" s="2115">
        <v>5957</v>
      </c>
      <c r="BD158" s="1180">
        <f t="shared" si="1281"/>
        <v>5776</v>
      </c>
      <c r="BE158" s="1181">
        <f t="shared" si="1282"/>
        <v>5930</v>
      </c>
      <c r="BF158" s="2139">
        <v>5754</v>
      </c>
      <c r="BG158" s="2149">
        <f t="shared" si="1283"/>
        <v>6395</v>
      </c>
      <c r="BH158" s="1180">
        <f t="shared" si="1284"/>
        <v>3782</v>
      </c>
      <c r="BI158" s="1180">
        <f t="shared" si="1285"/>
        <v>2613</v>
      </c>
      <c r="BJ158" s="1180">
        <f t="shared" si="1286"/>
        <v>5280</v>
      </c>
      <c r="BK158" s="1180">
        <f t="shared" si="1287"/>
        <v>2117</v>
      </c>
      <c r="BL158" s="1182">
        <f t="shared" si="1288"/>
        <v>3163</v>
      </c>
      <c r="BM158" s="2129">
        <f t="shared" si="1444"/>
        <v>11675</v>
      </c>
      <c r="BN158" s="3279" t="s">
        <v>367</v>
      </c>
      <c r="BO158" s="1184" t="s">
        <v>367</v>
      </c>
      <c r="BP158" s="1185">
        <f t="shared" si="1448"/>
        <v>11246</v>
      </c>
      <c r="BQ158" s="2180">
        <f t="shared" si="1383"/>
        <v>-1.7902366605536679E-2</v>
      </c>
      <c r="BR158" s="2181">
        <f t="shared" si="1436"/>
        <v>-205</v>
      </c>
      <c r="BS158" s="1188">
        <f t="shared" si="1397"/>
        <v>11451</v>
      </c>
      <c r="BT158" s="1888">
        <f t="shared" si="1398"/>
        <v>2.3964946794241326E-2</v>
      </c>
      <c r="BU158" s="1889">
        <v>11183</v>
      </c>
      <c r="BV158" s="1888">
        <f t="shared" si="1399"/>
        <v>8.0544120279224529E-4</v>
      </c>
      <c r="BW158" s="1889">
        <v>11174</v>
      </c>
      <c r="BX158" s="1888">
        <f t="shared" si="1400"/>
        <v>-1.115044247787611E-2</v>
      </c>
      <c r="BY158" s="1189">
        <v>11300</v>
      </c>
      <c r="BZ158" s="518">
        <f t="shared" si="1437"/>
        <v>5679</v>
      </c>
      <c r="CA158" s="519">
        <v>5814</v>
      </c>
      <c r="CB158" s="1190">
        <v>5701</v>
      </c>
      <c r="CC158" s="1191">
        <f t="shared" si="1438"/>
        <v>5567</v>
      </c>
      <c r="CD158" s="1192">
        <v>5637</v>
      </c>
      <c r="CE158" s="1190">
        <v>5482</v>
      </c>
      <c r="CF158" s="523">
        <f t="shared" si="1260"/>
        <v>6090</v>
      </c>
      <c r="CG158" s="1890">
        <v>3591</v>
      </c>
      <c r="CH158" s="1891">
        <v>2499</v>
      </c>
      <c r="CI158" s="523">
        <f t="shared" si="1449"/>
        <v>5156</v>
      </c>
      <c r="CJ158" s="1891">
        <v>2088</v>
      </c>
      <c r="CK158" s="1892">
        <v>3068</v>
      </c>
      <c r="CL158" s="1193">
        <f t="shared" si="1363"/>
        <v>429</v>
      </c>
      <c r="CM158" s="1194">
        <f t="shared" si="1401"/>
        <v>-0.2654109589041096</v>
      </c>
      <c r="CN158" s="2010">
        <f t="shared" si="1402"/>
        <v>-155</v>
      </c>
      <c r="CO158" s="1195">
        <f t="shared" si="1403"/>
        <v>584</v>
      </c>
      <c r="CP158" s="1196">
        <f t="shared" si="1404"/>
        <v>0.10606060606060597</v>
      </c>
      <c r="CQ158" s="1197">
        <v>528</v>
      </c>
      <c r="CR158" s="1198">
        <f t="shared" si="1405"/>
        <v>9.3167701863354102E-2</v>
      </c>
      <c r="CS158" s="1197">
        <v>483</v>
      </c>
      <c r="CT158" s="1198">
        <f t="shared" si="1405"/>
        <v>-1.6293279022403295E-2</v>
      </c>
      <c r="CU158" s="1199">
        <v>491</v>
      </c>
      <c r="CV158" s="1200">
        <f t="shared" si="1289"/>
        <v>220</v>
      </c>
      <c r="CW158" s="1201">
        <f t="shared" si="1290"/>
        <v>291</v>
      </c>
      <c r="CX158" s="1225">
        <v>2759</v>
      </c>
      <c r="CY158" s="1203">
        <f t="shared" si="1291"/>
        <v>209</v>
      </c>
      <c r="CZ158" s="1204">
        <f t="shared" si="1292"/>
        <v>293</v>
      </c>
      <c r="DA158" s="1235">
        <v>272</v>
      </c>
      <c r="DB158" s="523">
        <f t="shared" si="1293"/>
        <v>305</v>
      </c>
      <c r="DC158" s="523">
        <f t="shared" si="1294"/>
        <v>191</v>
      </c>
      <c r="DD158" s="524">
        <f t="shared" si="1295"/>
        <v>114</v>
      </c>
      <c r="DE158" s="523">
        <f t="shared" si="1296"/>
        <v>124</v>
      </c>
      <c r="DF158" s="524">
        <f t="shared" si="1297"/>
        <v>29</v>
      </c>
      <c r="DG158" s="1139">
        <f t="shared" si="1298"/>
        <v>95</v>
      </c>
      <c r="DH158" s="1206">
        <f t="shared" si="1299"/>
        <v>124</v>
      </c>
      <c r="DI158" s="1201">
        <f t="shared" si="1406"/>
        <v>152</v>
      </c>
      <c r="DJ158" s="1207">
        <f t="shared" si="1407"/>
        <v>159</v>
      </c>
      <c r="DK158" s="1208">
        <f t="shared" si="1300"/>
        <v>81</v>
      </c>
      <c r="DL158" s="1208">
        <f t="shared" si="1301"/>
        <v>43</v>
      </c>
      <c r="DM158" s="1208">
        <f t="shared" si="1302"/>
        <v>80</v>
      </c>
      <c r="DN158" s="1201">
        <f t="shared" si="1303"/>
        <v>98</v>
      </c>
      <c r="DO158" s="1893">
        <v>93</v>
      </c>
      <c r="DP158" s="1210">
        <f t="shared" si="1304"/>
        <v>44</v>
      </c>
      <c r="DQ158" s="1201">
        <f t="shared" si="1305"/>
        <v>54</v>
      </c>
      <c r="DR158" s="1223">
        <v>66</v>
      </c>
      <c r="DS158" s="1894">
        <v>76</v>
      </c>
      <c r="DT158" s="1895">
        <v>89</v>
      </c>
      <c r="DU158" s="1896">
        <v>86</v>
      </c>
      <c r="DV158" s="1897">
        <v>4</v>
      </c>
      <c r="DW158" s="1181">
        <v>9</v>
      </c>
      <c r="DX158" s="1216">
        <v>7</v>
      </c>
      <c r="DY158" s="1897">
        <v>5</v>
      </c>
      <c r="DZ158" s="1181">
        <v>6</v>
      </c>
      <c r="EA158" s="1217">
        <v>8</v>
      </c>
      <c r="EB158" s="1898">
        <v>39</v>
      </c>
      <c r="EC158" s="1181">
        <v>48</v>
      </c>
      <c r="ED158" s="1228">
        <v>58</v>
      </c>
      <c r="EE158" s="1220">
        <f t="shared" si="1408"/>
        <v>2</v>
      </c>
      <c r="EF158" s="1221">
        <f t="shared" si="1409"/>
        <v>2</v>
      </c>
      <c r="EG158" s="1222">
        <f t="shared" si="1410"/>
        <v>2</v>
      </c>
      <c r="EH158" s="1203">
        <f t="shared" si="1306"/>
        <v>2</v>
      </c>
      <c r="EI158" s="1220">
        <f t="shared" si="1307"/>
        <v>0</v>
      </c>
      <c r="EJ158" s="1203">
        <f t="shared" si="1308"/>
        <v>2</v>
      </c>
      <c r="EK158" s="1222">
        <f t="shared" si="1309"/>
        <v>2</v>
      </c>
      <c r="EL158" s="1223">
        <v>2</v>
      </c>
      <c r="EM158" s="1203">
        <f t="shared" si="1310"/>
        <v>0</v>
      </c>
      <c r="EN158" s="1221">
        <f t="shared" si="1311"/>
        <v>0</v>
      </c>
      <c r="EO158" s="1223">
        <v>0</v>
      </c>
      <c r="EP158" s="1899">
        <v>2</v>
      </c>
      <c r="EQ158" s="1181">
        <v>2</v>
      </c>
      <c r="ER158" s="1225">
        <v>2</v>
      </c>
      <c r="ES158" s="1900">
        <v>0</v>
      </c>
      <c r="ET158" s="1227">
        <v>0</v>
      </c>
      <c r="EU158" s="1223">
        <v>0</v>
      </c>
      <c r="EV158" s="1899">
        <v>0</v>
      </c>
      <c r="EW158" s="1181">
        <v>0</v>
      </c>
      <c r="EX158" s="1217">
        <v>0</v>
      </c>
      <c r="EY158" s="1898">
        <v>0</v>
      </c>
      <c r="EZ158" s="1181">
        <v>0</v>
      </c>
      <c r="FA158" s="1228">
        <v>0</v>
      </c>
      <c r="FB158" s="1220">
        <f t="shared" si="1411"/>
        <v>66</v>
      </c>
      <c r="FC158" s="1221">
        <f t="shared" si="1412"/>
        <v>65</v>
      </c>
      <c r="FD158" s="1222">
        <f t="shared" si="1413"/>
        <v>66</v>
      </c>
      <c r="FE158" s="1203">
        <f t="shared" si="1312"/>
        <v>35</v>
      </c>
      <c r="FF158" s="1203">
        <f t="shared" si="1313"/>
        <v>31</v>
      </c>
      <c r="FG158" s="1203">
        <f t="shared" si="1314"/>
        <v>48</v>
      </c>
      <c r="FH158" s="1222">
        <f t="shared" si="1315"/>
        <v>48</v>
      </c>
      <c r="FI158" s="1236">
        <v>49</v>
      </c>
      <c r="FJ158" s="1230">
        <f t="shared" si="1316"/>
        <v>18</v>
      </c>
      <c r="FK158" s="1221">
        <f t="shared" si="1317"/>
        <v>17</v>
      </c>
      <c r="FL158" s="1231">
        <v>17</v>
      </c>
      <c r="FM158" s="1899">
        <v>29</v>
      </c>
      <c r="FN158" s="1181">
        <v>31</v>
      </c>
      <c r="FO158" s="1225">
        <v>32</v>
      </c>
      <c r="FP158" s="1897">
        <v>19</v>
      </c>
      <c r="FQ158" s="1181">
        <v>17</v>
      </c>
      <c r="FR158" s="1225">
        <v>17</v>
      </c>
      <c r="FS158" s="1897">
        <v>6</v>
      </c>
      <c r="FT158" s="1181">
        <v>4</v>
      </c>
      <c r="FU158" s="1217">
        <v>4</v>
      </c>
      <c r="FV158" s="1898">
        <v>12</v>
      </c>
      <c r="FW158" s="1181">
        <v>13</v>
      </c>
      <c r="FX158" s="1228">
        <v>13</v>
      </c>
      <c r="FY158" s="1220">
        <f t="shared" si="1414"/>
        <v>67</v>
      </c>
      <c r="FZ158" s="1221">
        <f t="shared" si="1415"/>
        <v>119</v>
      </c>
      <c r="GA158" s="1222">
        <f t="shared" si="1416"/>
        <v>124</v>
      </c>
      <c r="GB158" s="1203">
        <f t="shared" si="1318"/>
        <v>33</v>
      </c>
      <c r="GC158" s="1203">
        <f t="shared" si="1319"/>
        <v>34</v>
      </c>
      <c r="GD158" s="1203">
        <f t="shared" si="1320"/>
        <v>62</v>
      </c>
      <c r="GE158" s="1222">
        <f t="shared" si="1321"/>
        <v>110</v>
      </c>
      <c r="GF158" s="1223">
        <v>108</v>
      </c>
      <c r="GG158" s="1232">
        <f t="shared" si="1322"/>
        <v>5</v>
      </c>
      <c r="GH158" s="1221">
        <f t="shared" si="1323"/>
        <v>9</v>
      </c>
      <c r="GI158" s="1231">
        <v>16</v>
      </c>
      <c r="GJ158" s="1899">
        <v>31</v>
      </c>
      <c r="GK158" s="1181">
        <v>54</v>
      </c>
      <c r="GL158" s="1225">
        <v>53</v>
      </c>
      <c r="GM158" s="1897">
        <v>31</v>
      </c>
      <c r="GN158" s="1181">
        <v>56</v>
      </c>
      <c r="GO158" s="1216">
        <v>55</v>
      </c>
      <c r="GP158" s="1897">
        <v>2</v>
      </c>
      <c r="GQ158" s="1181">
        <v>3</v>
      </c>
      <c r="GR158" s="1235">
        <v>5</v>
      </c>
      <c r="GS158" s="1899">
        <v>3</v>
      </c>
      <c r="GT158" s="1181">
        <v>6</v>
      </c>
      <c r="GU158" s="1228">
        <v>11</v>
      </c>
      <c r="GV158" s="1220">
        <f t="shared" si="1417"/>
        <v>68</v>
      </c>
      <c r="GW158" s="1221">
        <f t="shared" si="1418"/>
        <v>95</v>
      </c>
      <c r="GX158" s="1222">
        <f t="shared" si="1419"/>
        <v>62</v>
      </c>
      <c r="GY158" s="1203">
        <f t="shared" si="1324"/>
        <v>36</v>
      </c>
      <c r="GZ158" s="1203">
        <f t="shared" si="1325"/>
        <v>32</v>
      </c>
      <c r="HA158" s="1203">
        <f t="shared" si="1326"/>
        <v>43</v>
      </c>
      <c r="HB158" s="1222">
        <f t="shared" si="1327"/>
        <v>54</v>
      </c>
      <c r="HC158" s="1236">
        <f t="shared" si="1420"/>
        <v>33</v>
      </c>
      <c r="HD158" s="1203">
        <f t="shared" si="1328"/>
        <v>25</v>
      </c>
      <c r="HE158" s="1222">
        <f t="shared" si="1329"/>
        <v>41</v>
      </c>
      <c r="HF158" s="1231">
        <f t="shared" si="1127"/>
        <v>29</v>
      </c>
      <c r="HG158" s="1899">
        <v>28</v>
      </c>
      <c r="HH158" s="1181">
        <v>35</v>
      </c>
      <c r="HI158" s="1225">
        <v>22</v>
      </c>
      <c r="HJ158" s="1897">
        <v>15</v>
      </c>
      <c r="HK158" s="1181">
        <v>19</v>
      </c>
      <c r="HL158" s="1225">
        <v>11</v>
      </c>
      <c r="HM158" s="1897">
        <v>8</v>
      </c>
      <c r="HN158" s="1181">
        <v>11</v>
      </c>
      <c r="HO158" s="1217">
        <v>6</v>
      </c>
      <c r="HP158" s="1899">
        <v>17</v>
      </c>
      <c r="HQ158" s="1181">
        <v>30</v>
      </c>
      <c r="HR158" s="1235">
        <v>23</v>
      </c>
      <c r="HS158" s="1237">
        <f t="shared" si="1330"/>
        <v>102</v>
      </c>
      <c r="HT158" s="1221">
        <f t="shared" si="1331"/>
        <v>151</v>
      </c>
      <c r="HU158" s="1204">
        <f t="shared" si="1332"/>
        <v>115</v>
      </c>
      <c r="HV158" s="1203">
        <f t="shared" si="1333"/>
        <v>33</v>
      </c>
      <c r="HW158" s="1238">
        <f t="shared" si="1334"/>
        <v>69</v>
      </c>
      <c r="HX158" s="1203">
        <f t="shared" si="1335"/>
        <v>70</v>
      </c>
      <c r="HY158" s="1204">
        <f t="shared" si="1336"/>
        <v>93</v>
      </c>
      <c r="HZ158" s="1225">
        <v>83</v>
      </c>
      <c r="IA158" s="1203">
        <f t="shared" si="1337"/>
        <v>32</v>
      </c>
      <c r="IB158" s="1204">
        <f t="shared" si="1337"/>
        <v>58</v>
      </c>
      <c r="IC158" s="1217">
        <v>32</v>
      </c>
      <c r="ID158" s="1899">
        <v>25</v>
      </c>
      <c r="IE158" s="1181">
        <v>31</v>
      </c>
      <c r="IF158" s="1225">
        <v>26</v>
      </c>
      <c r="IG158" s="1897">
        <v>45</v>
      </c>
      <c r="IH158" s="1181">
        <v>62</v>
      </c>
      <c r="II158" s="1225">
        <v>57</v>
      </c>
      <c r="IJ158" s="1897">
        <v>8</v>
      </c>
      <c r="IK158" s="1181">
        <v>25</v>
      </c>
      <c r="IL158" s="1228">
        <v>12</v>
      </c>
      <c r="IM158" s="1897">
        <v>24</v>
      </c>
      <c r="IN158" s="1181">
        <v>33</v>
      </c>
      <c r="IO158" s="1240">
        <v>20</v>
      </c>
      <c r="IP158" s="1947">
        <f t="shared" si="1364"/>
        <v>11675</v>
      </c>
      <c r="IQ158" s="3246">
        <f t="shared" si="1365"/>
        <v>7085</v>
      </c>
      <c r="IR158" s="3257">
        <v>3549</v>
      </c>
      <c r="IS158" s="3258">
        <v>3536</v>
      </c>
      <c r="IT158" s="3246">
        <f t="shared" si="1366"/>
        <v>1060</v>
      </c>
      <c r="IU158" s="3257">
        <v>553</v>
      </c>
      <c r="IV158" s="3258">
        <v>507</v>
      </c>
      <c r="IW158" s="3246">
        <f t="shared" si="1367"/>
        <v>848</v>
      </c>
      <c r="IX158" s="3257">
        <v>481</v>
      </c>
      <c r="IY158" s="3258">
        <v>367</v>
      </c>
      <c r="IZ158" s="3246">
        <f t="shared" si="1368"/>
        <v>934</v>
      </c>
      <c r="JA158" s="3257">
        <v>443</v>
      </c>
      <c r="JB158" s="3258">
        <v>491</v>
      </c>
      <c r="JC158" s="3246">
        <f t="shared" si="1369"/>
        <v>776</v>
      </c>
      <c r="JD158" s="3257">
        <v>389</v>
      </c>
      <c r="JE158" s="3258">
        <v>387</v>
      </c>
      <c r="JF158" s="3246">
        <f t="shared" si="1370"/>
        <v>972</v>
      </c>
      <c r="JG158" s="3257">
        <v>484</v>
      </c>
      <c r="JH158" s="3259">
        <v>488</v>
      </c>
      <c r="JI158" s="78"/>
      <c r="JJ158" s="1241">
        <v>53</v>
      </c>
      <c r="JK158" s="1242">
        <v>53</v>
      </c>
      <c r="JL158" s="1243">
        <v>53</v>
      </c>
      <c r="JM158" s="1244">
        <f t="shared" si="1384"/>
        <v>7.8748195353856476E-4</v>
      </c>
      <c r="JN158" s="1245">
        <f t="shared" si="1385"/>
        <v>8.6237985480659175E-4</v>
      </c>
      <c r="JO158" s="1246">
        <f t="shared" si="1386"/>
        <v>8.8833322366256497E-4</v>
      </c>
      <c r="JP158" s="1247">
        <f t="shared" si="1387"/>
        <v>8.6684324584637609E-4</v>
      </c>
      <c r="JQ158" s="1248">
        <f t="shared" si="1388"/>
        <v>9.2444010325821535E-4</v>
      </c>
      <c r="JR158" s="1247">
        <f t="shared" si="1389"/>
        <v>9.0377458798511425E-4</v>
      </c>
      <c r="JS158" s="1249">
        <f t="shared" ref="JS158:JS182" si="1452">KE158/$KE$11</f>
        <v>4.9001814882032667E-2</v>
      </c>
      <c r="JT158" s="1250">
        <f t="shared" ref="JT158:JT182" si="1453">KI158/$KI$11</f>
        <v>4.9194991055456175E-2</v>
      </c>
      <c r="JU158" s="1251">
        <f t="shared" ref="JU158:JU182" si="1454">KL158/$KL$11</f>
        <v>5.3784860557768925E-2</v>
      </c>
      <c r="JV158" s="1252">
        <f t="shared" ref="JV158:JV182" si="1455">KO158/$KO$11</f>
        <v>6.4903846153846159E-2</v>
      </c>
      <c r="JW158" s="1251">
        <f t="shared" ref="JW158:JW182" si="1456">KR158/$KR$11</f>
        <v>6.8035943517329917E-2</v>
      </c>
      <c r="JX158" s="1253">
        <f t="shared" ref="JX158:JX182" si="1457">KU158/$KU$11</f>
        <v>7.0344827586206901E-2</v>
      </c>
      <c r="JY158" s="1249" t="s">
        <v>368</v>
      </c>
      <c r="JZ158" s="1250" t="s">
        <v>368</v>
      </c>
      <c r="KA158" s="1248" t="s">
        <v>368</v>
      </c>
      <c r="KB158" s="1247" t="s">
        <v>368</v>
      </c>
      <c r="KC158" s="1248" t="s">
        <v>368</v>
      </c>
      <c r="KD158" s="1254" t="s">
        <v>368</v>
      </c>
      <c r="KE158" s="1279">
        <f t="shared" si="1345"/>
        <v>54</v>
      </c>
      <c r="KF158" s="1901"/>
      <c r="KG158" s="1902">
        <f t="shared" si="1390"/>
        <v>-1.8181818181818188E-2</v>
      </c>
      <c r="KH158" s="3310">
        <f t="shared" si="1391"/>
        <v>-1</v>
      </c>
      <c r="KI158" s="1903">
        <f t="shared" si="1346"/>
        <v>55</v>
      </c>
      <c r="KJ158" s="1259" t="s">
        <v>353</v>
      </c>
      <c r="KK158" s="1904">
        <f t="shared" si="1421"/>
        <v>1.8518518518518601E-2</v>
      </c>
      <c r="KL158" s="1261" t="s">
        <v>141</v>
      </c>
      <c r="KM158" s="1262"/>
      <c r="KN158" s="1905">
        <f t="shared" si="1422"/>
        <v>0</v>
      </c>
      <c r="KO158" s="1906">
        <v>54</v>
      </c>
      <c r="KP158" s="1262"/>
      <c r="KQ158" s="1267">
        <f t="shared" si="1423"/>
        <v>1.8867924528301883E-2</v>
      </c>
      <c r="KR158" s="1906">
        <v>53</v>
      </c>
      <c r="KS158" s="1262"/>
      <c r="KT158" s="1267">
        <f t="shared" si="1424"/>
        <v>3.9215686274509887E-2</v>
      </c>
      <c r="KU158" s="1906">
        <v>51</v>
      </c>
      <c r="KV158" s="1266"/>
      <c r="KW158" s="2796">
        <f t="shared" si="1347"/>
        <v>4</v>
      </c>
      <c r="KX158" s="2811">
        <f t="shared" si="1425"/>
        <v>-0.19999999999999996</v>
      </c>
      <c r="KY158" s="2812">
        <f t="shared" si="1426"/>
        <v>-1</v>
      </c>
      <c r="KZ158" s="2708">
        <f t="shared" si="1348"/>
        <v>5</v>
      </c>
      <c r="LA158" s="2811">
        <f t="shared" si="1427"/>
        <v>0</v>
      </c>
      <c r="LB158" s="2812">
        <f t="shared" si="1428"/>
        <v>0</v>
      </c>
      <c r="LC158" s="2955">
        <f t="shared" si="1439"/>
        <v>5</v>
      </c>
      <c r="LD158" s="1907">
        <v>1</v>
      </c>
      <c r="LE158" s="1269">
        <v>1</v>
      </c>
      <c r="LF158" s="2720">
        <v>2</v>
      </c>
      <c r="LG158" s="1907">
        <v>3</v>
      </c>
      <c r="LH158" s="2708">
        <v>4</v>
      </c>
      <c r="LI158" s="1270">
        <v>3</v>
      </c>
      <c r="LJ158" s="1907"/>
      <c r="LK158" s="2708"/>
      <c r="LL158" s="2714"/>
      <c r="LM158" s="2796">
        <f t="shared" si="1440"/>
        <v>50</v>
      </c>
      <c r="LN158" s="2811">
        <f t="shared" si="1429"/>
        <v>0</v>
      </c>
      <c r="LO158" s="2812">
        <f t="shared" si="1430"/>
        <v>0</v>
      </c>
      <c r="LP158" s="2799">
        <f t="shared" si="1441"/>
        <v>50</v>
      </c>
      <c r="LQ158" s="2811">
        <f t="shared" si="1431"/>
        <v>2.0408163265306145E-2</v>
      </c>
      <c r="LR158" s="2812">
        <f t="shared" si="1442"/>
        <v>1</v>
      </c>
      <c r="LS158" s="2800">
        <f t="shared" si="1349"/>
        <v>49</v>
      </c>
      <c r="LT158" s="2841">
        <v>29</v>
      </c>
      <c r="LU158" s="1271">
        <v>29</v>
      </c>
      <c r="LV158" s="1273">
        <v>31</v>
      </c>
      <c r="LW158" s="1908">
        <v>12</v>
      </c>
      <c r="LX158" s="1271">
        <v>12</v>
      </c>
      <c r="LY158" s="1272">
        <v>10</v>
      </c>
      <c r="LZ158" s="1908"/>
      <c r="MA158" s="1271"/>
      <c r="MB158" s="1909"/>
      <c r="MC158" s="1908">
        <v>5</v>
      </c>
      <c r="MD158" s="1274">
        <v>5</v>
      </c>
      <c r="ME158" s="1275">
        <v>4</v>
      </c>
      <c r="MF158" s="1908"/>
      <c r="MG158" s="1271"/>
      <c r="MH158" s="1909"/>
      <c r="MI158" s="1908">
        <v>4</v>
      </c>
      <c r="MJ158" s="1274">
        <v>4</v>
      </c>
      <c r="MK158" s="1910" t="s">
        <v>353</v>
      </c>
      <c r="ML158" s="2865">
        <v>4</v>
      </c>
      <c r="MM158" s="2873"/>
      <c r="MN158" s="1911">
        <v>0</v>
      </c>
      <c r="MO158" s="2811" t="str">
        <f t="shared" si="1432"/>
        <v>-</v>
      </c>
      <c r="MP158" s="2812">
        <f t="shared" si="1433"/>
        <v>0</v>
      </c>
      <c r="MQ158" s="1274"/>
      <c r="MR158" s="3187"/>
      <c r="MS158" s="2811" t="str">
        <f t="shared" si="1392"/>
        <v>-</v>
      </c>
      <c r="MT158" s="2812">
        <f t="shared" si="1393"/>
        <v>0</v>
      </c>
      <c r="MU158" s="3153"/>
      <c r="MV158" s="3166"/>
      <c r="MW158" s="1278">
        <f t="shared" si="1350"/>
        <v>54</v>
      </c>
      <c r="MX158" s="1912">
        <v>0</v>
      </c>
      <c r="MY158" s="1913">
        <v>0</v>
      </c>
      <c r="MZ158" s="1914">
        <v>0</v>
      </c>
      <c r="NA158" s="1913">
        <v>1</v>
      </c>
      <c r="NB158" s="1914">
        <v>14</v>
      </c>
      <c r="NC158" s="1913">
        <v>0</v>
      </c>
      <c r="ND158" s="1914">
        <v>0</v>
      </c>
      <c r="NE158" s="1913">
        <v>3</v>
      </c>
      <c r="NF158" s="1914">
        <v>33</v>
      </c>
      <c r="NG158" s="1913">
        <v>2</v>
      </c>
      <c r="NH158" s="1913">
        <v>0</v>
      </c>
      <c r="NI158" s="1913">
        <v>0</v>
      </c>
      <c r="NJ158" s="1913">
        <v>0</v>
      </c>
      <c r="NK158" s="1913">
        <v>1</v>
      </c>
      <c r="NL158" s="1913">
        <v>0</v>
      </c>
      <c r="NM158" s="1913">
        <v>0</v>
      </c>
      <c r="NN158" s="1913">
        <v>0</v>
      </c>
      <c r="NO158" s="1913">
        <v>0</v>
      </c>
      <c r="NP158" s="1913">
        <v>0</v>
      </c>
      <c r="NQ158" s="1913">
        <v>0</v>
      </c>
      <c r="NR158" s="1915">
        <v>0</v>
      </c>
    </row>
    <row r="159" spans="1:382" s="88" customFormat="1" ht="20.100000000000001" customHeight="1">
      <c r="A159" s="566" t="s">
        <v>412</v>
      </c>
      <c r="B159" s="567"/>
      <c r="C159" s="567"/>
      <c r="D159" s="568" t="s">
        <v>792</v>
      </c>
      <c r="E159" s="569">
        <v>75</v>
      </c>
      <c r="F159" s="570">
        <v>71</v>
      </c>
      <c r="G159" s="571">
        <v>71</v>
      </c>
      <c r="H159" s="572">
        <f t="shared" si="1371"/>
        <v>2.6663049586296431E-4</v>
      </c>
      <c r="I159" s="573">
        <f t="shared" si="1372"/>
        <v>2.8769819981991048E-4</v>
      </c>
      <c r="J159" s="574">
        <f t="shared" si="1373"/>
        <v>3.0010155436599744E-4</v>
      </c>
      <c r="K159" s="575">
        <f t="shared" si="1445"/>
        <v>3.2472007691806824E-4</v>
      </c>
      <c r="L159" s="576">
        <f t="shared" si="1446"/>
        <v>3.4197542849696112E-4</v>
      </c>
      <c r="M159" s="577">
        <f t="shared" si="1447"/>
        <v>3.4281463182327023E-4</v>
      </c>
      <c r="N159" s="578">
        <f t="shared" si="1451"/>
        <v>4.2885816513532722E-3</v>
      </c>
      <c r="O159" s="579">
        <f t="shared" ref="O159:O182" si="1458">AC159/$AC$11</f>
        <v>4.3743051863309006E-3</v>
      </c>
      <c r="P159" s="580">
        <f t="shared" ref="P159:P182" si="1459">AF159/$AF$11</f>
        <v>4.5869315262861759E-3</v>
      </c>
      <c r="Q159" s="581">
        <f t="shared" ref="Q159:Q182" si="1460">AH159/$AH$11</f>
        <v>4.6812712577259264E-3</v>
      </c>
      <c r="R159" s="580">
        <f t="shared" ref="R159:R182" si="1461">AJ159/$AJ$11</f>
        <v>4.664145721749711E-3</v>
      </c>
      <c r="S159" s="582">
        <f t="shared" ref="S159:S182" si="1462">AL159/$AL$11</f>
        <v>4.5642226117234641E-3</v>
      </c>
      <c r="T159" s="578" t="s">
        <v>368</v>
      </c>
      <c r="U159" s="579" t="s">
        <v>368</v>
      </c>
      <c r="V159" s="574" t="s">
        <v>368</v>
      </c>
      <c r="W159" s="583" t="s">
        <v>368</v>
      </c>
      <c r="X159" s="574" t="s">
        <v>368</v>
      </c>
      <c r="Y159" s="584" t="s">
        <v>368</v>
      </c>
      <c r="Z159" s="2043">
        <f t="shared" si="1434"/>
        <v>344</v>
      </c>
      <c r="AA159" s="2190">
        <f t="shared" si="1443"/>
        <v>-4.9723756906077332E-2</v>
      </c>
      <c r="AB159" s="2191">
        <f t="shared" si="1374"/>
        <v>-18</v>
      </c>
      <c r="AC159" s="2032">
        <f t="shared" si="1261"/>
        <v>362</v>
      </c>
      <c r="AD159" s="585">
        <f t="shared" si="1450"/>
        <v>-3.4666666666666623E-2</v>
      </c>
      <c r="AE159" s="2025">
        <f t="shared" si="1375"/>
        <v>-13</v>
      </c>
      <c r="AF159" s="586" t="s">
        <v>205</v>
      </c>
      <c r="AG159" s="585">
        <f t="shared" si="1376"/>
        <v>-2.34375E-2</v>
      </c>
      <c r="AH159" s="2052">
        <v>384</v>
      </c>
      <c r="AI159" s="585">
        <f t="shared" si="1377"/>
        <v>-1.7902813299232712E-2</v>
      </c>
      <c r="AJ159" s="587">
        <v>391</v>
      </c>
      <c r="AK159" s="588">
        <f t="shared" si="1394"/>
        <v>7.7319587628865705E-3</v>
      </c>
      <c r="AL159" s="2052">
        <v>388</v>
      </c>
      <c r="AM159" s="589">
        <f t="shared" si="1395"/>
        <v>6.0109289617486406E-2</v>
      </c>
      <c r="AN159" s="2067">
        <v>366</v>
      </c>
      <c r="AO159" s="585">
        <f t="shared" si="1378"/>
        <v>-4.4386422976501305E-2</v>
      </c>
      <c r="AP159" s="2052">
        <v>383</v>
      </c>
      <c r="AQ159" s="589">
        <f t="shared" si="1379"/>
        <v>1.3227513227513255E-2</v>
      </c>
      <c r="AR159" s="2067">
        <v>378</v>
      </c>
      <c r="AS159" s="585">
        <f t="shared" si="1380"/>
        <v>-2.6385224274406704E-3</v>
      </c>
      <c r="AT159" s="2052">
        <v>379</v>
      </c>
      <c r="AU159" s="589">
        <f t="shared" si="1381"/>
        <v>-3.3163265306122458E-2</v>
      </c>
      <c r="AV159" s="2067">
        <v>392</v>
      </c>
      <c r="AW159" s="585">
        <f t="shared" si="1382"/>
        <v>0.11680911680911676</v>
      </c>
      <c r="AX159" s="2052">
        <v>351</v>
      </c>
      <c r="AY159" s="589">
        <f t="shared" si="1396"/>
        <v>-5.1351351351351382E-2</v>
      </c>
      <c r="AZ159" s="2081">
        <v>370</v>
      </c>
      <c r="BA159" s="2092">
        <f t="shared" si="1435"/>
        <v>167</v>
      </c>
      <c r="BB159" s="2102">
        <f t="shared" si="1280"/>
        <v>186</v>
      </c>
      <c r="BC159" s="2111">
        <v>189</v>
      </c>
      <c r="BD159" s="590">
        <f t="shared" si="1281"/>
        <v>177</v>
      </c>
      <c r="BE159" s="591">
        <f t="shared" si="1282"/>
        <v>176</v>
      </c>
      <c r="BF159" s="2135">
        <v>186</v>
      </c>
      <c r="BG159" s="2145">
        <f t="shared" si="1283"/>
        <v>158</v>
      </c>
      <c r="BH159" s="593">
        <f t="shared" si="1284"/>
        <v>95</v>
      </c>
      <c r="BI159" s="593">
        <f t="shared" si="1285"/>
        <v>63</v>
      </c>
      <c r="BJ159" s="592">
        <f t="shared" si="1286"/>
        <v>186</v>
      </c>
      <c r="BK159" s="593">
        <f t="shared" si="1287"/>
        <v>72</v>
      </c>
      <c r="BL159" s="594">
        <f t="shared" si="1288"/>
        <v>114</v>
      </c>
      <c r="BM159" s="2125">
        <f t="shared" si="1444"/>
        <v>344</v>
      </c>
      <c r="BN159" s="3271" t="s">
        <v>367</v>
      </c>
      <c r="BO159" s="595" t="s">
        <v>354</v>
      </c>
      <c r="BP159" s="596">
        <f t="shared" si="1448"/>
        <v>249</v>
      </c>
      <c r="BQ159" s="2162">
        <f t="shared" si="1383"/>
        <v>-6.7415730337078705E-2</v>
      </c>
      <c r="BR159" s="2163">
        <f t="shared" si="1436"/>
        <v>-18</v>
      </c>
      <c r="BS159" s="597">
        <f t="shared" si="1397"/>
        <v>267</v>
      </c>
      <c r="BT159" s="598">
        <f t="shared" si="1398"/>
        <v>7.547169811320753E-3</v>
      </c>
      <c r="BU159" s="599">
        <v>265</v>
      </c>
      <c r="BV159" s="598">
        <f t="shared" si="1399"/>
        <v>1.1450381679389388E-2</v>
      </c>
      <c r="BW159" s="599">
        <v>262</v>
      </c>
      <c r="BX159" s="598">
        <f t="shared" si="1400"/>
        <v>1.5503875968992276E-2</v>
      </c>
      <c r="BY159" s="600">
        <v>258</v>
      </c>
      <c r="BZ159" s="601">
        <f t="shared" si="1437"/>
        <v>122</v>
      </c>
      <c r="CA159" s="602">
        <v>136</v>
      </c>
      <c r="CB159" s="603">
        <v>135</v>
      </c>
      <c r="CC159" s="604">
        <f t="shared" si="1438"/>
        <v>127</v>
      </c>
      <c r="CD159" s="605">
        <v>131</v>
      </c>
      <c r="CE159" s="603">
        <v>130</v>
      </c>
      <c r="CF159" s="606">
        <f t="shared" si="1260"/>
        <v>101</v>
      </c>
      <c r="CG159" s="607">
        <v>62</v>
      </c>
      <c r="CH159" s="608">
        <v>39</v>
      </c>
      <c r="CI159" s="606">
        <f t="shared" si="1449"/>
        <v>148</v>
      </c>
      <c r="CJ159" s="608">
        <v>60</v>
      </c>
      <c r="CK159" s="609">
        <v>88</v>
      </c>
      <c r="CL159" s="610">
        <f t="shared" si="1363"/>
        <v>95</v>
      </c>
      <c r="CM159" s="611">
        <f t="shared" si="1401"/>
        <v>0</v>
      </c>
      <c r="CN159" s="2006">
        <f t="shared" si="1402"/>
        <v>0</v>
      </c>
      <c r="CO159" s="612">
        <f t="shared" si="1403"/>
        <v>95</v>
      </c>
      <c r="CP159" s="613">
        <f t="shared" si="1404"/>
        <v>-0.13636363636363635</v>
      </c>
      <c r="CQ159" s="614">
        <v>110</v>
      </c>
      <c r="CR159" s="615">
        <f t="shared" si="1405"/>
        <v>-9.8360655737704916E-2</v>
      </c>
      <c r="CS159" s="614">
        <v>122</v>
      </c>
      <c r="CT159" s="615">
        <f t="shared" si="1405"/>
        <v>-8.2706766917293284E-2</v>
      </c>
      <c r="CU159" s="616">
        <v>133</v>
      </c>
      <c r="CV159" s="617">
        <f t="shared" si="1289"/>
        <v>45</v>
      </c>
      <c r="CW159" s="618">
        <f t="shared" si="1290"/>
        <v>50</v>
      </c>
      <c r="CX159" s="619">
        <v>2760</v>
      </c>
      <c r="CY159" s="620">
        <f t="shared" si="1291"/>
        <v>50</v>
      </c>
      <c r="CZ159" s="621">
        <f t="shared" si="1292"/>
        <v>45</v>
      </c>
      <c r="DA159" s="622">
        <v>56</v>
      </c>
      <c r="DB159" s="606">
        <f t="shared" si="1293"/>
        <v>57</v>
      </c>
      <c r="DC159" s="623">
        <f t="shared" si="1294"/>
        <v>33</v>
      </c>
      <c r="DD159" s="624">
        <f t="shared" si="1295"/>
        <v>24</v>
      </c>
      <c r="DE159" s="606">
        <f t="shared" si="1296"/>
        <v>38</v>
      </c>
      <c r="DF159" s="624">
        <f t="shared" si="1297"/>
        <v>12</v>
      </c>
      <c r="DG159" s="1140">
        <f t="shared" si="1298"/>
        <v>26</v>
      </c>
      <c r="DH159" s="1146">
        <f t="shared" si="1299"/>
        <v>19</v>
      </c>
      <c r="DI159" s="625">
        <f t="shared" si="1406"/>
        <v>13</v>
      </c>
      <c r="DJ159" s="626">
        <f t="shared" si="1407"/>
        <v>16</v>
      </c>
      <c r="DK159" s="627">
        <f t="shared" si="1300"/>
        <v>13</v>
      </c>
      <c r="DL159" s="627">
        <f t="shared" si="1301"/>
        <v>6</v>
      </c>
      <c r="DM159" s="628">
        <f t="shared" si="1302"/>
        <v>11</v>
      </c>
      <c r="DN159" s="625">
        <f t="shared" si="1303"/>
        <v>6</v>
      </c>
      <c r="DO159" s="629">
        <v>7</v>
      </c>
      <c r="DP159" s="630">
        <f t="shared" si="1304"/>
        <v>8</v>
      </c>
      <c r="DQ159" s="625">
        <f t="shared" si="1305"/>
        <v>7</v>
      </c>
      <c r="DR159" s="631">
        <v>9</v>
      </c>
      <c r="DS159" s="632">
        <v>11</v>
      </c>
      <c r="DT159" s="633">
        <v>6</v>
      </c>
      <c r="DU159" s="634">
        <v>7</v>
      </c>
      <c r="DV159" s="635">
        <v>0</v>
      </c>
      <c r="DW159" s="636">
        <v>0</v>
      </c>
      <c r="DX159" s="637">
        <v>0</v>
      </c>
      <c r="DY159" s="635">
        <v>2</v>
      </c>
      <c r="DZ159" s="636">
        <v>2</v>
      </c>
      <c r="EA159" s="638">
        <v>2</v>
      </c>
      <c r="EB159" s="639">
        <v>6</v>
      </c>
      <c r="EC159" s="636">
        <v>5</v>
      </c>
      <c r="ED159" s="640">
        <v>7</v>
      </c>
      <c r="EE159" s="641">
        <f t="shared" si="1408"/>
        <v>0</v>
      </c>
      <c r="EF159" s="642">
        <f t="shared" si="1409"/>
        <v>0</v>
      </c>
      <c r="EG159" s="643">
        <f t="shared" si="1410"/>
        <v>0</v>
      </c>
      <c r="EH159" s="620">
        <f t="shared" si="1306"/>
        <v>0</v>
      </c>
      <c r="EI159" s="644">
        <f t="shared" si="1307"/>
        <v>0</v>
      </c>
      <c r="EJ159" s="645">
        <f t="shared" si="1308"/>
        <v>0</v>
      </c>
      <c r="EK159" s="643">
        <f t="shared" si="1309"/>
        <v>0</v>
      </c>
      <c r="EL159" s="646">
        <v>0</v>
      </c>
      <c r="EM159" s="645">
        <f t="shared" si="1310"/>
        <v>0</v>
      </c>
      <c r="EN159" s="642">
        <f t="shared" si="1311"/>
        <v>0</v>
      </c>
      <c r="EO159" s="646">
        <v>0</v>
      </c>
      <c r="EP159" s="647">
        <v>0</v>
      </c>
      <c r="EQ159" s="648">
        <v>0</v>
      </c>
      <c r="ER159" s="649">
        <v>0</v>
      </c>
      <c r="ES159" s="650">
        <v>0</v>
      </c>
      <c r="ET159" s="651">
        <v>0</v>
      </c>
      <c r="EU159" s="646">
        <v>0</v>
      </c>
      <c r="EV159" s="647">
        <v>0</v>
      </c>
      <c r="EW159" s="648">
        <v>0</v>
      </c>
      <c r="EX159" s="652">
        <v>0</v>
      </c>
      <c r="EY159" s="653">
        <v>0</v>
      </c>
      <c r="EZ159" s="648">
        <v>0</v>
      </c>
      <c r="FA159" s="654">
        <v>0</v>
      </c>
      <c r="FB159" s="641">
        <f t="shared" si="1411"/>
        <v>38</v>
      </c>
      <c r="FC159" s="655">
        <f t="shared" si="1412"/>
        <v>37</v>
      </c>
      <c r="FD159" s="656">
        <f t="shared" si="1413"/>
        <v>52</v>
      </c>
      <c r="FE159" s="657">
        <f t="shared" si="1312"/>
        <v>16</v>
      </c>
      <c r="FF159" s="657">
        <f t="shared" si="1313"/>
        <v>22</v>
      </c>
      <c r="FG159" s="645">
        <f t="shared" si="1314"/>
        <v>17</v>
      </c>
      <c r="FH159" s="656">
        <f t="shared" si="1315"/>
        <v>13</v>
      </c>
      <c r="FI159" s="658">
        <v>19</v>
      </c>
      <c r="FJ159" s="659">
        <f t="shared" si="1316"/>
        <v>21</v>
      </c>
      <c r="FK159" s="655">
        <f t="shared" si="1317"/>
        <v>24</v>
      </c>
      <c r="FL159" s="660">
        <v>33</v>
      </c>
      <c r="FM159" s="661">
        <v>7</v>
      </c>
      <c r="FN159" s="662">
        <v>7</v>
      </c>
      <c r="FO159" s="619">
        <v>9</v>
      </c>
      <c r="FP159" s="663">
        <v>10</v>
      </c>
      <c r="FQ159" s="662">
        <v>6</v>
      </c>
      <c r="FR159" s="619">
        <v>10</v>
      </c>
      <c r="FS159" s="663">
        <v>9</v>
      </c>
      <c r="FT159" s="662">
        <v>11</v>
      </c>
      <c r="FU159" s="664">
        <v>15</v>
      </c>
      <c r="FV159" s="665">
        <v>12</v>
      </c>
      <c r="FW159" s="662">
        <v>13</v>
      </c>
      <c r="FX159" s="666">
        <v>18</v>
      </c>
      <c r="FY159" s="641">
        <f t="shared" si="1414"/>
        <v>0</v>
      </c>
      <c r="FZ159" s="667">
        <f t="shared" si="1415"/>
        <v>0</v>
      </c>
      <c r="GA159" s="668">
        <f t="shared" si="1416"/>
        <v>0</v>
      </c>
      <c r="GB159" s="620">
        <f t="shared" si="1318"/>
        <v>0</v>
      </c>
      <c r="GC159" s="620">
        <f t="shared" si="1319"/>
        <v>0</v>
      </c>
      <c r="GD159" s="645">
        <f t="shared" si="1320"/>
        <v>0</v>
      </c>
      <c r="GE159" s="668">
        <f t="shared" si="1321"/>
        <v>0</v>
      </c>
      <c r="GF159" s="669">
        <v>0</v>
      </c>
      <c r="GG159" s="670">
        <f t="shared" si="1322"/>
        <v>0</v>
      </c>
      <c r="GH159" s="667">
        <f t="shared" si="1323"/>
        <v>0</v>
      </c>
      <c r="GI159" s="671">
        <v>0</v>
      </c>
      <c r="GJ159" s="672">
        <v>0</v>
      </c>
      <c r="GK159" s="673">
        <v>0</v>
      </c>
      <c r="GL159" s="674">
        <v>0</v>
      </c>
      <c r="GM159" s="675">
        <v>0</v>
      </c>
      <c r="GN159" s="673">
        <v>0</v>
      </c>
      <c r="GO159" s="676">
        <v>0</v>
      </c>
      <c r="GP159" s="675">
        <v>0</v>
      </c>
      <c r="GQ159" s="673">
        <v>0</v>
      </c>
      <c r="GR159" s="677">
        <v>0</v>
      </c>
      <c r="GS159" s="672">
        <v>0</v>
      </c>
      <c r="GT159" s="673">
        <v>0</v>
      </c>
      <c r="GU159" s="678">
        <v>0</v>
      </c>
      <c r="GV159" s="641">
        <f t="shared" si="1417"/>
        <v>27</v>
      </c>
      <c r="GW159" s="679">
        <f t="shared" si="1418"/>
        <v>33</v>
      </c>
      <c r="GX159" s="680">
        <f t="shared" si="1419"/>
        <v>31</v>
      </c>
      <c r="GY159" s="620">
        <f t="shared" si="1324"/>
        <v>12</v>
      </c>
      <c r="GZ159" s="620">
        <f t="shared" si="1325"/>
        <v>15</v>
      </c>
      <c r="HA159" s="645">
        <f t="shared" si="1326"/>
        <v>18</v>
      </c>
      <c r="HB159" s="680">
        <f t="shared" si="1327"/>
        <v>22</v>
      </c>
      <c r="HC159" s="681">
        <f t="shared" si="1420"/>
        <v>19</v>
      </c>
      <c r="HD159" s="645">
        <f t="shared" si="1328"/>
        <v>9</v>
      </c>
      <c r="HE159" s="680">
        <f t="shared" si="1329"/>
        <v>11</v>
      </c>
      <c r="HF159" s="682">
        <f t="shared" si="1127"/>
        <v>12</v>
      </c>
      <c r="HG159" s="683">
        <v>11</v>
      </c>
      <c r="HH159" s="591">
        <v>16</v>
      </c>
      <c r="HI159" s="684">
        <v>13</v>
      </c>
      <c r="HJ159" s="685">
        <v>7</v>
      </c>
      <c r="HK159" s="591">
        <v>6</v>
      </c>
      <c r="HL159" s="684">
        <v>6</v>
      </c>
      <c r="HM159" s="685">
        <v>1</v>
      </c>
      <c r="HN159" s="591">
        <v>2</v>
      </c>
      <c r="HO159" s="686">
        <v>4</v>
      </c>
      <c r="HP159" s="683">
        <v>8</v>
      </c>
      <c r="HQ159" s="591">
        <v>9</v>
      </c>
      <c r="HR159" s="687">
        <v>8</v>
      </c>
      <c r="HS159" s="688">
        <f t="shared" si="1330"/>
        <v>11</v>
      </c>
      <c r="HT159" s="689">
        <f t="shared" si="1331"/>
        <v>12</v>
      </c>
      <c r="HU159" s="690">
        <f t="shared" si="1332"/>
        <v>11</v>
      </c>
      <c r="HV159" s="620">
        <f t="shared" si="1333"/>
        <v>4</v>
      </c>
      <c r="HW159" s="691">
        <f t="shared" si="1334"/>
        <v>7</v>
      </c>
      <c r="HX159" s="645">
        <f t="shared" si="1335"/>
        <v>11</v>
      </c>
      <c r="HY159" s="690">
        <f t="shared" si="1336"/>
        <v>12</v>
      </c>
      <c r="HZ159" s="692">
        <v>11</v>
      </c>
      <c r="IA159" s="645">
        <f t="shared" si="1337"/>
        <v>0</v>
      </c>
      <c r="IB159" s="690">
        <f t="shared" si="1337"/>
        <v>0</v>
      </c>
      <c r="IC159" s="693">
        <v>0</v>
      </c>
      <c r="ID159" s="694">
        <v>4</v>
      </c>
      <c r="IE159" s="695">
        <v>6</v>
      </c>
      <c r="IF159" s="692">
        <v>4</v>
      </c>
      <c r="IG159" s="696">
        <v>7</v>
      </c>
      <c r="IH159" s="695">
        <v>6</v>
      </c>
      <c r="II159" s="692">
        <v>7</v>
      </c>
      <c r="IJ159" s="696">
        <v>0</v>
      </c>
      <c r="IK159" s="695">
        <v>0</v>
      </c>
      <c r="IL159" s="697">
        <v>0</v>
      </c>
      <c r="IM159" s="696">
        <v>0</v>
      </c>
      <c r="IN159" s="695">
        <v>0</v>
      </c>
      <c r="IO159" s="698">
        <v>0</v>
      </c>
      <c r="IP159" s="1943">
        <f t="shared" si="1364"/>
        <v>344</v>
      </c>
      <c r="IQ159" s="3216">
        <f t="shared" si="1365"/>
        <v>114</v>
      </c>
      <c r="IR159" s="3230">
        <v>60</v>
      </c>
      <c r="IS159" s="3231">
        <v>54</v>
      </c>
      <c r="IT159" s="3216">
        <f t="shared" si="1366"/>
        <v>35</v>
      </c>
      <c r="IU159" s="3230">
        <v>14</v>
      </c>
      <c r="IV159" s="3231">
        <v>21</v>
      </c>
      <c r="IW159" s="3216">
        <f t="shared" si="1367"/>
        <v>61</v>
      </c>
      <c r="IX159" s="3230">
        <v>30</v>
      </c>
      <c r="IY159" s="3231">
        <v>31</v>
      </c>
      <c r="IZ159" s="3216">
        <f t="shared" si="1368"/>
        <v>39</v>
      </c>
      <c r="JA159" s="3230">
        <v>17</v>
      </c>
      <c r="JB159" s="3231">
        <v>22</v>
      </c>
      <c r="JC159" s="3216">
        <f t="shared" si="1369"/>
        <v>34</v>
      </c>
      <c r="JD159" s="3230">
        <v>16</v>
      </c>
      <c r="JE159" s="3231">
        <v>18</v>
      </c>
      <c r="JF159" s="3216">
        <f t="shared" si="1370"/>
        <v>61</v>
      </c>
      <c r="JG159" s="3230">
        <v>30</v>
      </c>
      <c r="JH159" s="3232">
        <v>31</v>
      </c>
      <c r="JI159" s="87"/>
      <c r="JJ159" s="970">
        <v>76</v>
      </c>
      <c r="JK159" s="971">
        <v>84</v>
      </c>
      <c r="JL159" s="972">
        <v>86</v>
      </c>
      <c r="JM159" s="973">
        <f t="shared" si="1384"/>
        <v>2.91659982792061E-4</v>
      </c>
      <c r="JN159" s="974">
        <f t="shared" si="1385"/>
        <v>2.3519450585634321E-4</v>
      </c>
      <c r="JO159" s="975">
        <f t="shared" si="1386"/>
        <v>2.3030861354214648E-4</v>
      </c>
      <c r="JP159" s="976">
        <f t="shared" si="1387"/>
        <v>1.2842122160687053E-4</v>
      </c>
      <c r="JQ159" s="977">
        <f t="shared" si="1388"/>
        <v>1.2209586269448127E-4</v>
      </c>
      <c r="JR159" s="976">
        <f t="shared" si="1389"/>
        <v>1.063264221158958E-4</v>
      </c>
      <c r="JS159" s="978">
        <f t="shared" si="1452"/>
        <v>1.8148820326678767E-2</v>
      </c>
      <c r="JT159" s="979">
        <f t="shared" si="1453"/>
        <v>1.3416815742397137E-2</v>
      </c>
      <c r="JU159" s="980">
        <f t="shared" si="1454"/>
        <v>1.3944223107569721E-2</v>
      </c>
      <c r="JV159" s="981">
        <f t="shared" si="1455"/>
        <v>9.6153846153846159E-3</v>
      </c>
      <c r="JW159" s="980">
        <f t="shared" si="1456"/>
        <v>8.9858793324775355E-3</v>
      </c>
      <c r="JX159" s="982">
        <f t="shared" si="1457"/>
        <v>8.2758620689655175E-3</v>
      </c>
      <c r="JY159" s="978" t="s">
        <v>368</v>
      </c>
      <c r="JZ159" s="979" t="s">
        <v>368</v>
      </c>
      <c r="KA159" s="977" t="s">
        <v>368</v>
      </c>
      <c r="KB159" s="976" t="s">
        <v>368</v>
      </c>
      <c r="KC159" s="977" t="s">
        <v>368</v>
      </c>
      <c r="KD159" s="983" t="s">
        <v>368</v>
      </c>
      <c r="KE159" s="984">
        <f t="shared" si="1345"/>
        <v>20</v>
      </c>
      <c r="KF159" s="985"/>
      <c r="KG159" s="986">
        <f t="shared" si="1390"/>
        <v>0.33333333333333326</v>
      </c>
      <c r="KH159" s="3300">
        <f t="shared" si="1391"/>
        <v>5</v>
      </c>
      <c r="KI159" s="987">
        <f t="shared" si="1346"/>
        <v>15</v>
      </c>
      <c r="KJ159" s="988"/>
      <c r="KK159" s="989">
        <f t="shared" si="1421"/>
        <v>7.1428571428571397E-2</v>
      </c>
      <c r="KL159" s="990" t="s">
        <v>184</v>
      </c>
      <c r="KM159" s="991"/>
      <c r="KN159" s="992">
        <f t="shared" si="1422"/>
        <v>0.75</v>
      </c>
      <c r="KO159" s="993">
        <v>8</v>
      </c>
      <c r="KP159" s="991"/>
      <c r="KQ159" s="994">
        <f t="shared" si="1423"/>
        <v>0.14285714285714279</v>
      </c>
      <c r="KR159" s="993">
        <v>7</v>
      </c>
      <c r="KS159" s="991"/>
      <c r="KT159" s="994">
        <f t="shared" si="1424"/>
        <v>0.16666666666666674</v>
      </c>
      <c r="KU159" s="993">
        <v>6</v>
      </c>
      <c r="KV159" s="995"/>
      <c r="KW159" s="2769">
        <f t="shared" si="1347"/>
        <v>1</v>
      </c>
      <c r="KX159" s="2770">
        <f t="shared" si="1425"/>
        <v>0</v>
      </c>
      <c r="KY159" s="2771">
        <f t="shared" si="1426"/>
        <v>0</v>
      </c>
      <c r="KZ159" s="2964">
        <f t="shared" si="1348"/>
        <v>1</v>
      </c>
      <c r="LA159" s="2770">
        <f t="shared" si="1427"/>
        <v>0</v>
      </c>
      <c r="LB159" s="2771">
        <f t="shared" si="1428"/>
        <v>0</v>
      </c>
      <c r="LC159" s="2950">
        <f t="shared" si="1439"/>
        <v>1</v>
      </c>
      <c r="LD159" s="996">
        <v>0</v>
      </c>
      <c r="LE159" s="997">
        <v>0</v>
      </c>
      <c r="LF159" s="2716">
        <v>0</v>
      </c>
      <c r="LG159" s="996">
        <v>1</v>
      </c>
      <c r="LH159" s="2699">
        <v>1</v>
      </c>
      <c r="LI159" s="998">
        <v>1</v>
      </c>
      <c r="LJ159" s="996"/>
      <c r="LK159" s="2699"/>
      <c r="LL159" s="2700"/>
      <c r="LM159" s="2769">
        <f t="shared" si="1440"/>
        <v>19</v>
      </c>
      <c r="LN159" s="2770">
        <f t="shared" si="1429"/>
        <v>0.35714285714285721</v>
      </c>
      <c r="LO159" s="2771">
        <f t="shared" si="1430"/>
        <v>5</v>
      </c>
      <c r="LP159" s="2772">
        <f t="shared" si="1441"/>
        <v>14</v>
      </c>
      <c r="LQ159" s="2770">
        <f t="shared" si="1431"/>
        <v>7.6923076923076872E-2</v>
      </c>
      <c r="LR159" s="2771">
        <f t="shared" si="1442"/>
        <v>1</v>
      </c>
      <c r="LS159" s="2773">
        <f t="shared" si="1349"/>
        <v>13</v>
      </c>
      <c r="LT159" s="2835">
        <v>16</v>
      </c>
      <c r="LU159" s="1000">
        <v>11</v>
      </c>
      <c r="LV159" s="1001">
        <v>10</v>
      </c>
      <c r="LW159" s="999">
        <v>0</v>
      </c>
      <c r="LX159" s="1000">
        <v>0</v>
      </c>
      <c r="LY159" s="1002">
        <v>0</v>
      </c>
      <c r="LZ159" s="999"/>
      <c r="MA159" s="1000"/>
      <c r="MB159" s="1002"/>
      <c r="MC159" s="999">
        <v>0</v>
      </c>
      <c r="MD159" s="1003">
        <v>0</v>
      </c>
      <c r="ME159" s="1002">
        <v>0</v>
      </c>
      <c r="MF159" s="999"/>
      <c r="MG159" s="1000"/>
      <c r="MH159" s="1002"/>
      <c r="MI159" s="999">
        <v>3</v>
      </c>
      <c r="MJ159" s="1003">
        <v>3</v>
      </c>
      <c r="MK159" s="1004"/>
      <c r="ML159" s="2861">
        <v>3</v>
      </c>
      <c r="MM159" s="2869"/>
      <c r="MN159" s="1005">
        <v>0</v>
      </c>
      <c r="MO159" s="2770" t="str">
        <f t="shared" si="1432"/>
        <v>-</v>
      </c>
      <c r="MP159" s="2771">
        <f t="shared" si="1433"/>
        <v>0</v>
      </c>
      <c r="MQ159" s="1006"/>
      <c r="MR159" s="3183"/>
      <c r="MS159" s="2770" t="str">
        <f t="shared" si="1392"/>
        <v>-</v>
      </c>
      <c r="MT159" s="2771">
        <f t="shared" si="1393"/>
        <v>0</v>
      </c>
      <c r="MU159" s="3145"/>
      <c r="MV159" s="3162"/>
      <c r="MW159" s="1007">
        <f t="shared" si="1350"/>
        <v>20</v>
      </c>
      <c r="MX159" s="1130">
        <v>3</v>
      </c>
      <c r="MY159" s="1008">
        <v>0</v>
      </c>
      <c r="MZ159" s="1009">
        <v>0</v>
      </c>
      <c r="NA159" s="1008">
        <v>0</v>
      </c>
      <c r="NB159" s="1009">
        <v>11</v>
      </c>
      <c r="NC159" s="1008">
        <v>1</v>
      </c>
      <c r="ND159" s="1009">
        <v>0</v>
      </c>
      <c r="NE159" s="1008">
        <v>2</v>
      </c>
      <c r="NF159" s="1009">
        <v>3</v>
      </c>
      <c r="NG159" s="1008">
        <v>0</v>
      </c>
      <c r="NH159" s="1008">
        <v>0</v>
      </c>
      <c r="NI159" s="1008">
        <v>0</v>
      </c>
      <c r="NJ159" s="1008">
        <v>0</v>
      </c>
      <c r="NK159" s="1008">
        <v>0</v>
      </c>
      <c r="NL159" s="1008">
        <v>0</v>
      </c>
      <c r="NM159" s="1008">
        <v>0</v>
      </c>
      <c r="NN159" s="1008">
        <v>0</v>
      </c>
      <c r="NO159" s="1008">
        <v>0</v>
      </c>
      <c r="NP159" s="1008">
        <v>0</v>
      </c>
      <c r="NQ159" s="1008">
        <v>0</v>
      </c>
      <c r="NR159" s="1131">
        <v>0</v>
      </c>
    </row>
    <row r="160" spans="1:382" s="91" customFormat="1" ht="20.100000000000001" customHeight="1">
      <c r="A160" s="782" t="s">
        <v>413</v>
      </c>
      <c r="B160" s="783"/>
      <c r="C160" s="783"/>
      <c r="D160" s="784" t="s">
        <v>203</v>
      </c>
      <c r="E160" s="785">
        <v>69</v>
      </c>
      <c r="F160" s="786">
        <v>68</v>
      </c>
      <c r="G160" s="867">
        <v>68</v>
      </c>
      <c r="H160" s="788">
        <f t="shared" si="1371"/>
        <v>2.9608386459201272E-4</v>
      </c>
      <c r="I160" s="789">
        <f t="shared" si="1372"/>
        <v>3.1074584566183702E-4</v>
      </c>
      <c r="J160" s="790">
        <f t="shared" si="1373"/>
        <v>3.1930805384542131E-4</v>
      </c>
      <c r="K160" s="791">
        <f t="shared" si="1445"/>
        <v>3.7038383773467157E-4</v>
      </c>
      <c r="L160" s="792">
        <f t="shared" si="1446"/>
        <v>3.75210892136052E-4</v>
      </c>
      <c r="M160" s="793">
        <f t="shared" si="1447"/>
        <v>3.8345760363736928E-4</v>
      </c>
      <c r="N160" s="794">
        <f t="shared" si="1451"/>
        <v>4.7623203221422959E-3</v>
      </c>
      <c r="O160" s="795">
        <f t="shared" si="1458"/>
        <v>4.7247329498767464E-3</v>
      </c>
      <c r="P160" s="796">
        <f t="shared" si="1459"/>
        <v>4.8804951439684911E-3</v>
      </c>
      <c r="Q160" s="797">
        <f t="shared" si="1460"/>
        <v>5.3395750283436348E-3</v>
      </c>
      <c r="R160" s="796">
        <f t="shared" si="1461"/>
        <v>5.1174386563443116E-3</v>
      </c>
      <c r="S160" s="798">
        <f t="shared" si="1462"/>
        <v>5.1053417873401638E-3</v>
      </c>
      <c r="T160" s="794" t="s">
        <v>368</v>
      </c>
      <c r="U160" s="795" t="s">
        <v>368</v>
      </c>
      <c r="V160" s="790" t="s">
        <v>368</v>
      </c>
      <c r="W160" s="799" t="s">
        <v>368</v>
      </c>
      <c r="X160" s="790" t="s">
        <v>368</v>
      </c>
      <c r="Y160" s="800" t="s">
        <v>368</v>
      </c>
      <c r="Z160" s="2045">
        <f t="shared" si="1434"/>
        <v>382</v>
      </c>
      <c r="AA160" s="2194">
        <f t="shared" si="1443"/>
        <v>-2.3017902813299185E-2</v>
      </c>
      <c r="AB160" s="2195">
        <f t="shared" si="1374"/>
        <v>-9</v>
      </c>
      <c r="AC160" s="2034">
        <f t="shared" si="1261"/>
        <v>391</v>
      </c>
      <c r="AD160" s="801">
        <f t="shared" si="1450"/>
        <v>-2.0050125313283207E-2</v>
      </c>
      <c r="AE160" s="2018">
        <f t="shared" si="1375"/>
        <v>-8</v>
      </c>
      <c r="AF160" s="802" t="s">
        <v>206</v>
      </c>
      <c r="AG160" s="801">
        <f t="shared" si="1376"/>
        <v>-8.9041095890410982E-2</v>
      </c>
      <c r="AH160" s="2054">
        <v>438</v>
      </c>
      <c r="AI160" s="801">
        <f t="shared" si="1377"/>
        <v>2.0979020979021046E-2</v>
      </c>
      <c r="AJ160" s="803">
        <v>429</v>
      </c>
      <c r="AK160" s="804">
        <f t="shared" si="1394"/>
        <v>-1.1520737327188946E-2</v>
      </c>
      <c r="AL160" s="2054">
        <v>434</v>
      </c>
      <c r="AM160" s="805">
        <f t="shared" si="1395"/>
        <v>-0.24258289703315883</v>
      </c>
      <c r="AN160" s="2069">
        <v>573</v>
      </c>
      <c r="AO160" s="801">
        <f t="shared" si="1378"/>
        <v>0.23225806451612896</v>
      </c>
      <c r="AP160" s="2054">
        <v>465</v>
      </c>
      <c r="AQ160" s="805">
        <f t="shared" si="1379"/>
        <v>0.13970588235294112</v>
      </c>
      <c r="AR160" s="2069">
        <v>408</v>
      </c>
      <c r="AS160" s="801">
        <f t="shared" si="1380"/>
        <v>-7.6923076923076872E-2</v>
      </c>
      <c r="AT160" s="2054">
        <v>442</v>
      </c>
      <c r="AU160" s="805">
        <f t="shared" si="1381"/>
        <v>8.3333333333333259E-2</v>
      </c>
      <c r="AV160" s="2069">
        <v>408</v>
      </c>
      <c r="AW160" s="801">
        <f t="shared" si="1382"/>
        <v>8.8000000000000078E-2</v>
      </c>
      <c r="AX160" s="2054">
        <v>375</v>
      </c>
      <c r="AY160" s="805">
        <f t="shared" si="1396"/>
        <v>-1.5748031496062964E-2</v>
      </c>
      <c r="AZ160" s="2083">
        <v>381</v>
      </c>
      <c r="BA160" s="2094">
        <f t="shared" si="1435"/>
        <v>188</v>
      </c>
      <c r="BB160" s="2104">
        <f t="shared" si="1280"/>
        <v>193</v>
      </c>
      <c r="BC160" s="2113">
        <v>196</v>
      </c>
      <c r="BD160" s="806">
        <f t="shared" si="1281"/>
        <v>194</v>
      </c>
      <c r="BE160" s="807">
        <f t="shared" si="1282"/>
        <v>198</v>
      </c>
      <c r="BF160" s="2137">
        <v>203</v>
      </c>
      <c r="BG160" s="2147">
        <f t="shared" si="1283"/>
        <v>248</v>
      </c>
      <c r="BH160" s="806">
        <f t="shared" si="1284"/>
        <v>150</v>
      </c>
      <c r="BI160" s="806">
        <f t="shared" si="1285"/>
        <v>98</v>
      </c>
      <c r="BJ160" s="806">
        <f t="shared" si="1286"/>
        <v>134</v>
      </c>
      <c r="BK160" s="806">
        <f t="shared" si="1287"/>
        <v>38</v>
      </c>
      <c r="BL160" s="808">
        <f t="shared" si="1288"/>
        <v>96</v>
      </c>
      <c r="BM160" s="2127">
        <f t="shared" si="1444"/>
        <v>382</v>
      </c>
      <c r="BN160" s="3276" t="s">
        <v>367</v>
      </c>
      <c r="BO160" s="881" t="s">
        <v>367</v>
      </c>
      <c r="BP160" s="811">
        <f t="shared" si="1448"/>
        <v>144</v>
      </c>
      <c r="BQ160" s="2166">
        <f t="shared" si="1383"/>
        <v>-6.8965517241379448E-3</v>
      </c>
      <c r="BR160" s="2167">
        <f t="shared" si="1436"/>
        <v>-1</v>
      </c>
      <c r="BS160" s="813">
        <f t="shared" si="1397"/>
        <v>145</v>
      </c>
      <c r="BT160" s="812">
        <f t="shared" si="1398"/>
        <v>-3.3333333333333326E-2</v>
      </c>
      <c r="BU160" s="814">
        <v>150</v>
      </c>
      <c r="BV160" s="812">
        <f t="shared" si="1399"/>
        <v>-0.1228070175438597</v>
      </c>
      <c r="BW160" s="814">
        <v>171</v>
      </c>
      <c r="BX160" s="812">
        <f t="shared" si="1400"/>
        <v>6.211180124223592E-2</v>
      </c>
      <c r="BY160" s="815">
        <v>161</v>
      </c>
      <c r="BZ160" s="816">
        <f t="shared" si="1437"/>
        <v>80</v>
      </c>
      <c r="CA160" s="817">
        <v>80</v>
      </c>
      <c r="CB160" s="883">
        <v>86</v>
      </c>
      <c r="CC160" s="819">
        <f t="shared" si="1438"/>
        <v>64</v>
      </c>
      <c r="CD160" s="820">
        <v>65</v>
      </c>
      <c r="CE160" s="883">
        <v>64</v>
      </c>
      <c r="CF160" s="821">
        <f t="shared" si="1260"/>
        <v>75</v>
      </c>
      <c r="CG160" s="822">
        <v>58</v>
      </c>
      <c r="CH160" s="823">
        <v>17</v>
      </c>
      <c r="CI160" s="821">
        <f t="shared" si="1449"/>
        <v>69</v>
      </c>
      <c r="CJ160" s="823">
        <v>22</v>
      </c>
      <c r="CK160" s="824">
        <v>47</v>
      </c>
      <c r="CL160" s="825">
        <f t="shared" si="1363"/>
        <v>238</v>
      </c>
      <c r="CM160" s="826">
        <f t="shared" si="1401"/>
        <v>-3.2520325203251987E-2</v>
      </c>
      <c r="CN160" s="2008">
        <f t="shared" si="1402"/>
        <v>-8</v>
      </c>
      <c r="CO160" s="827">
        <f t="shared" si="1403"/>
        <v>246</v>
      </c>
      <c r="CP160" s="828">
        <f t="shared" si="1404"/>
        <v>-1.2048192771084376E-2</v>
      </c>
      <c r="CQ160" s="829">
        <v>249</v>
      </c>
      <c r="CR160" s="830">
        <f t="shared" si="1405"/>
        <v>-6.7415730337078705E-2</v>
      </c>
      <c r="CS160" s="829">
        <v>267</v>
      </c>
      <c r="CT160" s="830">
        <f t="shared" si="1405"/>
        <v>-3.7313432835820448E-3</v>
      </c>
      <c r="CU160" s="831">
        <v>268</v>
      </c>
      <c r="CV160" s="832">
        <f t="shared" si="1289"/>
        <v>108</v>
      </c>
      <c r="CW160" s="833">
        <f t="shared" si="1290"/>
        <v>113</v>
      </c>
      <c r="CX160" s="884">
        <v>2761</v>
      </c>
      <c r="CY160" s="835">
        <f t="shared" si="1291"/>
        <v>130</v>
      </c>
      <c r="CZ160" s="836">
        <f t="shared" si="1292"/>
        <v>133</v>
      </c>
      <c r="DA160" s="885">
        <v>139</v>
      </c>
      <c r="DB160" s="821">
        <f t="shared" si="1293"/>
        <v>173</v>
      </c>
      <c r="DC160" s="821">
        <f t="shared" si="1294"/>
        <v>92</v>
      </c>
      <c r="DD160" s="838">
        <f t="shared" si="1295"/>
        <v>81</v>
      </c>
      <c r="DE160" s="821">
        <f t="shared" si="1296"/>
        <v>65</v>
      </c>
      <c r="DF160" s="838">
        <f t="shared" si="1297"/>
        <v>16</v>
      </c>
      <c r="DG160" s="1142">
        <f t="shared" si="1298"/>
        <v>49</v>
      </c>
      <c r="DH160" s="1148">
        <f t="shared" si="1299"/>
        <v>26</v>
      </c>
      <c r="DI160" s="833">
        <f t="shared" si="1406"/>
        <v>26</v>
      </c>
      <c r="DJ160" s="841">
        <f t="shared" si="1407"/>
        <v>41</v>
      </c>
      <c r="DK160" s="840">
        <f t="shared" si="1300"/>
        <v>14</v>
      </c>
      <c r="DL160" s="840">
        <f t="shared" si="1301"/>
        <v>12</v>
      </c>
      <c r="DM160" s="840">
        <f t="shared" si="1302"/>
        <v>18</v>
      </c>
      <c r="DN160" s="833">
        <f t="shared" si="1303"/>
        <v>19</v>
      </c>
      <c r="DO160" s="842">
        <v>29</v>
      </c>
      <c r="DP160" s="843">
        <f t="shared" si="1304"/>
        <v>8</v>
      </c>
      <c r="DQ160" s="833">
        <f t="shared" si="1305"/>
        <v>7</v>
      </c>
      <c r="DR160" s="886">
        <v>12</v>
      </c>
      <c r="DS160" s="887">
        <v>13</v>
      </c>
      <c r="DT160" s="888">
        <v>15</v>
      </c>
      <c r="DU160" s="889">
        <v>23</v>
      </c>
      <c r="DV160" s="848">
        <v>5</v>
      </c>
      <c r="DW160" s="807">
        <v>4</v>
      </c>
      <c r="DX160" s="890">
        <v>6</v>
      </c>
      <c r="DY160" s="848">
        <v>1</v>
      </c>
      <c r="DZ160" s="807">
        <v>1</v>
      </c>
      <c r="EA160" s="891">
        <v>3</v>
      </c>
      <c r="EB160" s="851">
        <v>7</v>
      </c>
      <c r="EC160" s="807">
        <v>6</v>
      </c>
      <c r="ED160" s="892">
        <v>9</v>
      </c>
      <c r="EE160" s="853">
        <f t="shared" si="1408"/>
        <v>0</v>
      </c>
      <c r="EF160" s="854">
        <f t="shared" si="1409"/>
        <v>0</v>
      </c>
      <c r="EG160" s="855">
        <f t="shared" si="1410"/>
        <v>1</v>
      </c>
      <c r="EH160" s="835">
        <f t="shared" si="1306"/>
        <v>0</v>
      </c>
      <c r="EI160" s="853">
        <f t="shared" si="1307"/>
        <v>0</v>
      </c>
      <c r="EJ160" s="835">
        <f t="shared" si="1308"/>
        <v>0</v>
      </c>
      <c r="EK160" s="855">
        <f t="shared" si="1309"/>
        <v>0</v>
      </c>
      <c r="EL160" s="886">
        <v>1</v>
      </c>
      <c r="EM160" s="835">
        <f t="shared" si="1310"/>
        <v>0</v>
      </c>
      <c r="EN160" s="854">
        <f t="shared" si="1311"/>
        <v>0</v>
      </c>
      <c r="EO160" s="886">
        <v>0</v>
      </c>
      <c r="EP160" s="856">
        <v>0</v>
      </c>
      <c r="EQ160" s="807">
        <v>0</v>
      </c>
      <c r="ER160" s="884">
        <v>1</v>
      </c>
      <c r="ES160" s="857">
        <v>0</v>
      </c>
      <c r="ET160" s="858">
        <v>0</v>
      </c>
      <c r="EU160" s="886">
        <v>0</v>
      </c>
      <c r="EV160" s="856">
        <v>0</v>
      </c>
      <c r="EW160" s="807">
        <v>0</v>
      </c>
      <c r="EX160" s="891">
        <v>0</v>
      </c>
      <c r="EY160" s="851">
        <v>0</v>
      </c>
      <c r="EZ160" s="807">
        <v>0</v>
      </c>
      <c r="FA160" s="892">
        <v>0</v>
      </c>
      <c r="FB160" s="853">
        <f t="shared" si="1411"/>
        <v>38</v>
      </c>
      <c r="FC160" s="854">
        <f t="shared" si="1412"/>
        <v>38</v>
      </c>
      <c r="FD160" s="855">
        <f t="shared" si="1413"/>
        <v>35</v>
      </c>
      <c r="FE160" s="835">
        <f t="shared" si="1312"/>
        <v>20</v>
      </c>
      <c r="FF160" s="835">
        <f t="shared" si="1313"/>
        <v>18</v>
      </c>
      <c r="FG160" s="835">
        <f t="shared" si="1314"/>
        <v>17</v>
      </c>
      <c r="FH160" s="855">
        <f t="shared" si="1315"/>
        <v>17</v>
      </c>
      <c r="FI160" s="783">
        <v>16</v>
      </c>
      <c r="FJ160" s="860">
        <f t="shared" si="1316"/>
        <v>21</v>
      </c>
      <c r="FK160" s="854">
        <f t="shared" si="1317"/>
        <v>21</v>
      </c>
      <c r="FL160" s="893">
        <v>19</v>
      </c>
      <c r="FM160" s="856">
        <v>15</v>
      </c>
      <c r="FN160" s="807">
        <v>15</v>
      </c>
      <c r="FO160" s="884">
        <v>13</v>
      </c>
      <c r="FP160" s="848">
        <v>2</v>
      </c>
      <c r="FQ160" s="807">
        <v>2</v>
      </c>
      <c r="FR160" s="884">
        <v>3</v>
      </c>
      <c r="FS160" s="848">
        <v>5</v>
      </c>
      <c r="FT160" s="807">
        <v>5</v>
      </c>
      <c r="FU160" s="891">
        <v>5</v>
      </c>
      <c r="FV160" s="851">
        <v>16</v>
      </c>
      <c r="FW160" s="807">
        <v>16</v>
      </c>
      <c r="FX160" s="892">
        <v>14</v>
      </c>
      <c r="FY160" s="853">
        <f t="shared" si="1414"/>
        <v>18</v>
      </c>
      <c r="FZ160" s="854">
        <f t="shared" si="1415"/>
        <v>19</v>
      </c>
      <c r="GA160" s="855">
        <f t="shared" si="1416"/>
        <v>25</v>
      </c>
      <c r="GB160" s="835">
        <f t="shared" si="1318"/>
        <v>8</v>
      </c>
      <c r="GC160" s="835">
        <f t="shared" si="1319"/>
        <v>10</v>
      </c>
      <c r="GD160" s="835">
        <f t="shared" si="1320"/>
        <v>13</v>
      </c>
      <c r="GE160" s="855">
        <f t="shared" si="1321"/>
        <v>14</v>
      </c>
      <c r="GF160" s="886">
        <v>19</v>
      </c>
      <c r="GG160" s="862">
        <f t="shared" si="1322"/>
        <v>5</v>
      </c>
      <c r="GH160" s="854">
        <f t="shared" si="1323"/>
        <v>5</v>
      </c>
      <c r="GI160" s="893">
        <v>6</v>
      </c>
      <c r="GJ160" s="856">
        <v>7</v>
      </c>
      <c r="GK160" s="807">
        <v>4</v>
      </c>
      <c r="GL160" s="884">
        <v>6</v>
      </c>
      <c r="GM160" s="848">
        <v>6</v>
      </c>
      <c r="GN160" s="807">
        <v>10</v>
      </c>
      <c r="GO160" s="890">
        <v>13</v>
      </c>
      <c r="GP160" s="848">
        <v>1</v>
      </c>
      <c r="GQ160" s="807">
        <v>1</v>
      </c>
      <c r="GR160" s="885">
        <v>2</v>
      </c>
      <c r="GS160" s="856">
        <v>4</v>
      </c>
      <c r="GT160" s="807">
        <v>4</v>
      </c>
      <c r="GU160" s="892">
        <v>4</v>
      </c>
      <c r="GV160" s="853">
        <f t="shared" si="1417"/>
        <v>90</v>
      </c>
      <c r="GW160" s="854">
        <f t="shared" si="1418"/>
        <v>94</v>
      </c>
      <c r="GX160" s="855">
        <f t="shared" si="1419"/>
        <v>76</v>
      </c>
      <c r="GY160" s="835">
        <f t="shared" si="1324"/>
        <v>43</v>
      </c>
      <c r="GZ160" s="835">
        <f t="shared" si="1325"/>
        <v>47</v>
      </c>
      <c r="HA160" s="835">
        <f t="shared" si="1326"/>
        <v>79</v>
      </c>
      <c r="HB160" s="855">
        <f t="shared" si="1327"/>
        <v>79</v>
      </c>
      <c r="HC160" s="783">
        <f t="shared" si="1420"/>
        <v>60</v>
      </c>
      <c r="HD160" s="835">
        <f t="shared" si="1328"/>
        <v>11</v>
      </c>
      <c r="HE160" s="855">
        <f t="shared" si="1329"/>
        <v>15</v>
      </c>
      <c r="HF160" s="893">
        <f t="shared" si="1329"/>
        <v>16</v>
      </c>
      <c r="HG160" s="856">
        <v>40</v>
      </c>
      <c r="HH160" s="807">
        <v>44</v>
      </c>
      <c r="HI160" s="884">
        <v>26</v>
      </c>
      <c r="HJ160" s="848">
        <v>39</v>
      </c>
      <c r="HK160" s="807">
        <v>35</v>
      </c>
      <c r="HL160" s="884">
        <v>34</v>
      </c>
      <c r="HM160" s="848">
        <v>3</v>
      </c>
      <c r="HN160" s="807">
        <v>5</v>
      </c>
      <c r="HO160" s="891">
        <v>5</v>
      </c>
      <c r="HP160" s="856">
        <v>8</v>
      </c>
      <c r="HQ160" s="807">
        <v>10</v>
      </c>
      <c r="HR160" s="885">
        <v>11</v>
      </c>
      <c r="HS160" s="863">
        <f t="shared" si="1330"/>
        <v>66</v>
      </c>
      <c r="HT160" s="854">
        <f t="shared" si="1331"/>
        <v>69</v>
      </c>
      <c r="HU160" s="836">
        <f t="shared" si="1332"/>
        <v>71</v>
      </c>
      <c r="HV160" s="835">
        <f t="shared" si="1333"/>
        <v>23</v>
      </c>
      <c r="HW160" s="864">
        <f t="shared" si="1334"/>
        <v>43</v>
      </c>
      <c r="HX160" s="835">
        <f t="shared" si="1335"/>
        <v>46</v>
      </c>
      <c r="HY160" s="836">
        <f t="shared" si="1336"/>
        <v>47</v>
      </c>
      <c r="HZ160" s="884">
        <v>49</v>
      </c>
      <c r="IA160" s="835">
        <f t="shared" si="1337"/>
        <v>20</v>
      </c>
      <c r="IB160" s="836">
        <f t="shared" si="1337"/>
        <v>22</v>
      </c>
      <c r="IC160" s="891">
        <v>22</v>
      </c>
      <c r="ID160" s="856">
        <v>17</v>
      </c>
      <c r="IE160" s="807">
        <v>17</v>
      </c>
      <c r="IF160" s="884">
        <v>20</v>
      </c>
      <c r="IG160" s="848">
        <v>29</v>
      </c>
      <c r="IH160" s="807">
        <v>30</v>
      </c>
      <c r="II160" s="884">
        <v>29</v>
      </c>
      <c r="IJ160" s="848">
        <v>6</v>
      </c>
      <c r="IK160" s="807">
        <v>6</v>
      </c>
      <c r="IL160" s="892">
        <v>6</v>
      </c>
      <c r="IM160" s="848">
        <v>14</v>
      </c>
      <c r="IN160" s="807">
        <v>16</v>
      </c>
      <c r="IO160" s="894">
        <v>16</v>
      </c>
      <c r="IP160" s="1945">
        <f t="shared" si="1364"/>
        <v>382</v>
      </c>
      <c r="IQ160" s="3236">
        <f t="shared" si="1365"/>
        <v>81</v>
      </c>
      <c r="IR160" s="3237">
        <v>66</v>
      </c>
      <c r="IS160" s="3238">
        <v>15</v>
      </c>
      <c r="IT160" s="3236">
        <f t="shared" si="1366"/>
        <v>33</v>
      </c>
      <c r="IU160" s="3237">
        <v>19</v>
      </c>
      <c r="IV160" s="3238">
        <v>14</v>
      </c>
      <c r="IW160" s="3236">
        <f t="shared" si="1367"/>
        <v>48</v>
      </c>
      <c r="IX160" s="3237">
        <v>22</v>
      </c>
      <c r="IY160" s="3238">
        <v>26</v>
      </c>
      <c r="IZ160" s="3236">
        <f t="shared" si="1368"/>
        <v>70</v>
      </c>
      <c r="JA160" s="3237">
        <v>24</v>
      </c>
      <c r="JB160" s="3238">
        <v>46</v>
      </c>
      <c r="JC160" s="3236">
        <f t="shared" si="1369"/>
        <v>64</v>
      </c>
      <c r="JD160" s="3237">
        <v>26</v>
      </c>
      <c r="JE160" s="3238">
        <v>38</v>
      </c>
      <c r="JF160" s="3236">
        <f t="shared" si="1370"/>
        <v>86</v>
      </c>
      <c r="JG160" s="3237">
        <v>31</v>
      </c>
      <c r="JH160" s="3239">
        <v>55</v>
      </c>
      <c r="JI160" s="78"/>
      <c r="JJ160" s="1092">
        <v>81</v>
      </c>
      <c r="JK160" s="1093">
        <v>75</v>
      </c>
      <c r="JL160" s="1094">
        <v>71</v>
      </c>
      <c r="JM160" s="1053">
        <f t="shared" si="1384"/>
        <v>2.624939845128549E-4</v>
      </c>
      <c r="JN160" s="1054">
        <f t="shared" si="1385"/>
        <v>2.9791304075136807E-4</v>
      </c>
      <c r="JO160" s="1055">
        <f t="shared" si="1386"/>
        <v>3.619135355662302E-4</v>
      </c>
      <c r="JP160" s="1056">
        <f t="shared" si="1387"/>
        <v>3.5315835941889396E-4</v>
      </c>
      <c r="JQ160" s="1057">
        <f t="shared" si="1388"/>
        <v>3.3140305588502059E-4</v>
      </c>
      <c r="JR160" s="1056">
        <f t="shared" si="1389"/>
        <v>2.4809498493709019E-4</v>
      </c>
      <c r="JS160" s="1058">
        <f t="shared" si="1452"/>
        <v>1.6333938294010888E-2</v>
      </c>
      <c r="JT160" s="1059">
        <f t="shared" si="1453"/>
        <v>1.6994633273703041E-2</v>
      </c>
      <c r="JU160" s="1060">
        <f t="shared" si="1454"/>
        <v>2.1912350597609563E-2</v>
      </c>
      <c r="JV160" s="1061">
        <f t="shared" si="1455"/>
        <v>2.6442307692307692E-2</v>
      </c>
      <c r="JW160" s="1060">
        <f t="shared" si="1456"/>
        <v>2.4390243902439025E-2</v>
      </c>
      <c r="JX160" s="1062">
        <f t="shared" si="1457"/>
        <v>1.9310344827586208E-2</v>
      </c>
      <c r="JY160" s="1058" t="s">
        <v>368</v>
      </c>
      <c r="JZ160" s="1059" t="s">
        <v>368</v>
      </c>
      <c r="KA160" s="1057" t="s">
        <v>368</v>
      </c>
      <c r="KB160" s="1056" t="s">
        <v>368</v>
      </c>
      <c r="KC160" s="1057" t="s">
        <v>368</v>
      </c>
      <c r="KD160" s="1063" t="s">
        <v>368</v>
      </c>
      <c r="KE160" s="1064">
        <f t="shared" si="1345"/>
        <v>18</v>
      </c>
      <c r="KF160" s="1065"/>
      <c r="KG160" s="1112">
        <f t="shared" si="1390"/>
        <v>-5.2631578947368474E-2</v>
      </c>
      <c r="KH160" s="3305">
        <f t="shared" si="1391"/>
        <v>-1</v>
      </c>
      <c r="KI160" s="1067">
        <f t="shared" si="1346"/>
        <v>19</v>
      </c>
      <c r="KJ160" s="1068" t="s">
        <v>353</v>
      </c>
      <c r="KK160" s="1113">
        <f t="shared" si="1421"/>
        <v>-0.13636363636363635</v>
      </c>
      <c r="KL160" s="1070">
        <v>22</v>
      </c>
      <c r="KM160" s="1071" t="s">
        <v>353</v>
      </c>
      <c r="KN160" s="1072">
        <f t="shared" si="1422"/>
        <v>0</v>
      </c>
      <c r="KO160" s="1073">
        <v>22</v>
      </c>
      <c r="KP160" s="1071"/>
      <c r="KQ160" s="1074">
        <f t="shared" si="1423"/>
        <v>0.15789473684210531</v>
      </c>
      <c r="KR160" s="1073">
        <v>19</v>
      </c>
      <c r="KS160" s="1071"/>
      <c r="KT160" s="1074">
        <f t="shared" si="1424"/>
        <v>0.35714285714285721</v>
      </c>
      <c r="KU160" s="1073">
        <v>14</v>
      </c>
      <c r="KV160" s="1075"/>
      <c r="KW160" s="2779">
        <f t="shared" si="1347"/>
        <v>2</v>
      </c>
      <c r="KX160" s="2786">
        <f t="shared" si="1425"/>
        <v>0</v>
      </c>
      <c r="KY160" s="2787">
        <f t="shared" si="1426"/>
        <v>0</v>
      </c>
      <c r="KZ160" s="2703">
        <f t="shared" si="1348"/>
        <v>2</v>
      </c>
      <c r="LA160" s="2786">
        <f t="shared" si="1427"/>
        <v>-0.5</v>
      </c>
      <c r="LB160" s="2787">
        <f t="shared" si="1428"/>
        <v>-2</v>
      </c>
      <c r="LC160" s="2952">
        <f t="shared" si="1439"/>
        <v>4</v>
      </c>
      <c r="LD160" s="1077">
        <v>0</v>
      </c>
      <c r="LE160" s="1078">
        <v>0</v>
      </c>
      <c r="LF160" s="2718">
        <v>0</v>
      </c>
      <c r="LG160" s="1077">
        <v>2</v>
      </c>
      <c r="LH160" s="2703">
        <v>2</v>
      </c>
      <c r="LI160" s="1079">
        <v>4</v>
      </c>
      <c r="LJ160" s="1077"/>
      <c r="LK160" s="2703"/>
      <c r="LL160" s="2704"/>
      <c r="LM160" s="2779">
        <f t="shared" si="1440"/>
        <v>16</v>
      </c>
      <c r="LN160" s="2786">
        <f t="shared" si="1429"/>
        <v>-5.8823529411764719E-2</v>
      </c>
      <c r="LO160" s="2787">
        <f t="shared" si="1430"/>
        <v>-1</v>
      </c>
      <c r="LP160" s="2782">
        <f t="shared" si="1441"/>
        <v>17</v>
      </c>
      <c r="LQ160" s="2786">
        <f t="shared" si="1431"/>
        <v>-5.555555555555558E-2</v>
      </c>
      <c r="LR160" s="2787">
        <f t="shared" si="1442"/>
        <v>-1</v>
      </c>
      <c r="LS160" s="2783">
        <f t="shared" si="1349"/>
        <v>18</v>
      </c>
      <c r="LT160" s="2837">
        <v>5</v>
      </c>
      <c r="LU160" s="1081">
        <v>6</v>
      </c>
      <c r="LV160" s="1084">
        <v>7</v>
      </c>
      <c r="LW160" s="1080">
        <v>2</v>
      </c>
      <c r="LX160" s="1081">
        <v>2</v>
      </c>
      <c r="LY160" s="1082">
        <v>2</v>
      </c>
      <c r="LZ160" s="1080"/>
      <c r="MA160" s="1081"/>
      <c r="MB160" s="1083"/>
      <c r="MC160" s="1080">
        <v>0</v>
      </c>
      <c r="MD160" s="1085">
        <v>0</v>
      </c>
      <c r="ME160" s="1086">
        <v>0</v>
      </c>
      <c r="MF160" s="1080"/>
      <c r="MG160" s="1081"/>
      <c r="MH160" s="1083"/>
      <c r="MI160" s="1080">
        <v>9</v>
      </c>
      <c r="MJ160" s="1085">
        <v>9</v>
      </c>
      <c r="MK160" s="1087" t="s">
        <v>353</v>
      </c>
      <c r="ML160" s="2863">
        <v>9</v>
      </c>
      <c r="MM160" s="2871" t="s">
        <v>353</v>
      </c>
      <c r="MN160" s="1088">
        <v>0</v>
      </c>
      <c r="MO160" s="2786" t="str">
        <f t="shared" si="1432"/>
        <v>-</v>
      </c>
      <c r="MP160" s="2787">
        <f t="shared" si="1433"/>
        <v>0</v>
      </c>
      <c r="MQ160" s="1085"/>
      <c r="MR160" s="3185"/>
      <c r="MS160" s="2786" t="str">
        <f t="shared" si="1392"/>
        <v>-</v>
      </c>
      <c r="MT160" s="2787">
        <f t="shared" si="1393"/>
        <v>0</v>
      </c>
      <c r="MU160" s="3147"/>
      <c r="MV160" s="3164"/>
      <c r="MW160" s="1089">
        <f t="shared" si="1350"/>
        <v>18</v>
      </c>
      <c r="MX160" s="1120">
        <v>2</v>
      </c>
      <c r="MY160" s="1090">
        <v>1</v>
      </c>
      <c r="MZ160" s="1091">
        <v>0</v>
      </c>
      <c r="NA160" s="1090">
        <v>0</v>
      </c>
      <c r="NB160" s="1091">
        <v>0</v>
      </c>
      <c r="NC160" s="1090">
        <v>0</v>
      </c>
      <c r="ND160" s="1091">
        <v>0</v>
      </c>
      <c r="NE160" s="1090">
        <v>1</v>
      </c>
      <c r="NF160" s="1091">
        <v>13</v>
      </c>
      <c r="NG160" s="1090">
        <v>0</v>
      </c>
      <c r="NH160" s="1090">
        <v>0</v>
      </c>
      <c r="NI160" s="1090">
        <v>0</v>
      </c>
      <c r="NJ160" s="1090">
        <v>0</v>
      </c>
      <c r="NK160" s="1090">
        <v>1</v>
      </c>
      <c r="NL160" s="1090">
        <v>0</v>
      </c>
      <c r="NM160" s="1090">
        <v>0</v>
      </c>
      <c r="NN160" s="1090">
        <v>0</v>
      </c>
      <c r="NO160" s="1090">
        <v>0</v>
      </c>
      <c r="NP160" s="1090">
        <v>0</v>
      </c>
      <c r="NQ160" s="1090">
        <v>0</v>
      </c>
      <c r="NR160" s="1134">
        <v>0</v>
      </c>
    </row>
    <row r="161" spans="1:382" s="88" customFormat="1" ht="20.100000000000001" customHeight="1">
      <c r="A161" s="566" t="s">
        <v>415</v>
      </c>
      <c r="B161" s="567"/>
      <c r="C161" s="567"/>
      <c r="D161" s="568" t="s">
        <v>793</v>
      </c>
      <c r="E161" s="569">
        <v>170</v>
      </c>
      <c r="F161" s="570">
        <v>164</v>
      </c>
      <c r="G161" s="571">
        <v>180</v>
      </c>
      <c r="H161" s="572">
        <f t="shared" si="1371"/>
        <v>7.7508865076443118E-6</v>
      </c>
      <c r="I161" s="573">
        <f t="shared" si="1372"/>
        <v>1.1126449716792118E-5</v>
      </c>
      <c r="J161" s="574">
        <f t="shared" si="1373"/>
        <v>6.4021664931412789E-6</v>
      </c>
      <c r="K161" s="575">
        <f t="shared" si="1445"/>
        <v>1.0147502403689632E-5</v>
      </c>
      <c r="L161" s="576">
        <f t="shared" si="1446"/>
        <v>9.6207921060526154E-6</v>
      </c>
      <c r="M161" s="577">
        <f t="shared" si="1447"/>
        <v>1.14860572518106E-5</v>
      </c>
      <c r="N161" s="578">
        <f t="shared" si="1451"/>
        <v>1.2466807126026953E-4</v>
      </c>
      <c r="O161" s="579">
        <f t="shared" si="1458"/>
        <v>1.6917202378075307E-4</v>
      </c>
      <c r="P161" s="580">
        <f t="shared" si="1459"/>
        <v>9.7854539227438419E-5</v>
      </c>
      <c r="Q161" s="581">
        <f t="shared" si="1460"/>
        <v>1.462897268039352E-4</v>
      </c>
      <c r="R161" s="580">
        <f t="shared" si="1461"/>
        <v>1.312163758037003E-4</v>
      </c>
      <c r="S161" s="582">
        <f t="shared" si="1462"/>
        <v>1.5292498441341504E-4</v>
      </c>
      <c r="T161" s="578" t="s">
        <v>368</v>
      </c>
      <c r="U161" s="579" t="s">
        <v>368</v>
      </c>
      <c r="V161" s="574" t="s">
        <v>368</v>
      </c>
      <c r="W161" s="583" t="s">
        <v>368</v>
      </c>
      <c r="X161" s="574" t="s">
        <v>368</v>
      </c>
      <c r="Y161" s="584" t="s">
        <v>368</v>
      </c>
      <c r="Z161" s="2043">
        <f t="shared" si="1434"/>
        <v>10</v>
      </c>
      <c r="AA161" s="2190">
        <f t="shared" si="1443"/>
        <v>-0.2857142857142857</v>
      </c>
      <c r="AB161" s="2191">
        <f t="shared" si="1374"/>
        <v>-4</v>
      </c>
      <c r="AC161" s="2032">
        <f t="shared" si="1261"/>
        <v>14</v>
      </c>
      <c r="AD161" s="585">
        <f t="shared" si="1450"/>
        <v>0.75</v>
      </c>
      <c r="AE161" s="2025">
        <f t="shared" si="1375"/>
        <v>6</v>
      </c>
      <c r="AF161" s="586" t="s">
        <v>101</v>
      </c>
      <c r="AG161" s="585">
        <f t="shared" si="1376"/>
        <v>-0.33333333333333337</v>
      </c>
      <c r="AH161" s="2052">
        <v>12</v>
      </c>
      <c r="AI161" s="585">
        <f t="shared" si="1377"/>
        <v>9.0909090909090828E-2</v>
      </c>
      <c r="AJ161" s="587">
        <v>11</v>
      </c>
      <c r="AK161" s="588">
        <f t="shared" si="1394"/>
        <v>-0.15384615384615385</v>
      </c>
      <c r="AL161" s="2052">
        <v>13</v>
      </c>
      <c r="AM161" s="2669">
        <f t="shared" si="1395"/>
        <v>1.1666666666666665</v>
      </c>
      <c r="AN161" s="2067">
        <v>6</v>
      </c>
      <c r="AO161" s="585">
        <f t="shared" si="1378"/>
        <v>-0.33333333333333337</v>
      </c>
      <c r="AP161" s="2052">
        <v>9</v>
      </c>
      <c r="AQ161" s="2669">
        <f t="shared" si="1379"/>
        <v>2</v>
      </c>
      <c r="AR161" s="2067">
        <v>3</v>
      </c>
      <c r="AS161" s="585">
        <f t="shared" si="1380"/>
        <v>0.5</v>
      </c>
      <c r="AT161" s="2052">
        <v>2</v>
      </c>
      <c r="AU161" s="589">
        <f t="shared" si="1381"/>
        <v>-0.7142857142857143</v>
      </c>
      <c r="AV161" s="2067">
        <v>7</v>
      </c>
      <c r="AW161" s="585">
        <f t="shared" si="1382"/>
        <v>-0.46153846153846156</v>
      </c>
      <c r="AX161" s="2052">
        <v>13</v>
      </c>
      <c r="AY161" s="589">
        <f t="shared" si="1396"/>
        <v>0.625</v>
      </c>
      <c r="AZ161" s="2081">
        <v>8</v>
      </c>
      <c r="BA161" s="2092">
        <f t="shared" si="1435"/>
        <v>3</v>
      </c>
      <c r="BB161" s="2102">
        <f t="shared" si="1280"/>
        <v>4</v>
      </c>
      <c r="BC161" s="2111">
        <v>1</v>
      </c>
      <c r="BD161" s="590">
        <f t="shared" si="1281"/>
        <v>7</v>
      </c>
      <c r="BE161" s="591">
        <f t="shared" si="1282"/>
        <v>10</v>
      </c>
      <c r="BF161" s="2135">
        <v>7</v>
      </c>
      <c r="BG161" s="2145">
        <f t="shared" si="1283"/>
        <v>3</v>
      </c>
      <c r="BH161" s="593">
        <f t="shared" si="1284"/>
        <v>1</v>
      </c>
      <c r="BI161" s="593">
        <f t="shared" si="1285"/>
        <v>2</v>
      </c>
      <c r="BJ161" s="592">
        <f t="shared" si="1286"/>
        <v>7</v>
      </c>
      <c r="BK161" s="593">
        <f t="shared" si="1287"/>
        <v>2</v>
      </c>
      <c r="BL161" s="594">
        <f t="shared" si="1288"/>
        <v>5</v>
      </c>
      <c r="BM161" s="2125">
        <f t="shared" si="1444"/>
        <v>10</v>
      </c>
      <c r="BN161" s="3271" t="s">
        <v>367</v>
      </c>
      <c r="BO161" s="595" t="s">
        <v>367</v>
      </c>
      <c r="BP161" s="596">
        <f t="shared" si="1448"/>
        <v>2</v>
      </c>
      <c r="BQ161" s="2162">
        <f t="shared" si="1383"/>
        <v>0</v>
      </c>
      <c r="BR161" s="2163">
        <f t="shared" si="1436"/>
        <v>0</v>
      </c>
      <c r="BS161" s="597">
        <f t="shared" si="1397"/>
        <v>2</v>
      </c>
      <c r="BT161" s="598">
        <f t="shared" si="1398"/>
        <v>0</v>
      </c>
      <c r="BU161" s="599">
        <v>2</v>
      </c>
      <c r="BV161" s="598">
        <f t="shared" si="1399"/>
        <v>0</v>
      </c>
      <c r="BW161" s="599">
        <v>2</v>
      </c>
      <c r="BX161" s="598">
        <f t="shared" si="1400"/>
        <v>0</v>
      </c>
      <c r="BY161" s="600">
        <v>2</v>
      </c>
      <c r="BZ161" s="601">
        <f t="shared" si="1437"/>
        <v>0</v>
      </c>
      <c r="CA161" s="602">
        <v>0</v>
      </c>
      <c r="CB161" s="603">
        <v>0</v>
      </c>
      <c r="CC161" s="604">
        <f t="shared" si="1438"/>
        <v>2</v>
      </c>
      <c r="CD161" s="605">
        <v>2</v>
      </c>
      <c r="CE161" s="603">
        <v>2</v>
      </c>
      <c r="CF161" s="606">
        <f t="shared" si="1260"/>
        <v>0</v>
      </c>
      <c r="CG161" s="607">
        <v>0</v>
      </c>
      <c r="CH161" s="608">
        <v>0</v>
      </c>
      <c r="CI161" s="606">
        <f t="shared" si="1449"/>
        <v>2</v>
      </c>
      <c r="CJ161" s="608">
        <v>0</v>
      </c>
      <c r="CK161" s="609">
        <v>2</v>
      </c>
      <c r="CL161" s="610">
        <f t="shared" si="1363"/>
        <v>8</v>
      </c>
      <c r="CM161" s="611">
        <f t="shared" si="1401"/>
        <v>-0.33333333333333337</v>
      </c>
      <c r="CN161" s="2006">
        <f t="shared" si="1402"/>
        <v>-4</v>
      </c>
      <c r="CO161" s="612">
        <f t="shared" si="1403"/>
        <v>12</v>
      </c>
      <c r="CP161" s="613">
        <f t="shared" si="1404"/>
        <v>1</v>
      </c>
      <c r="CQ161" s="614">
        <v>6</v>
      </c>
      <c r="CR161" s="615">
        <f t="shared" si="1405"/>
        <v>-0.4</v>
      </c>
      <c r="CS161" s="614">
        <v>10</v>
      </c>
      <c r="CT161" s="615">
        <f t="shared" si="1405"/>
        <v>0.11111111111111116</v>
      </c>
      <c r="CU161" s="616">
        <v>9</v>
      </c>
      <c r="CV161" s="617">
        <f t="shared" si="1289"/>
        <v>3</v>
      </c>
      <c r="CW161" s="618">
        <f t="shared" si="1290"/>
        <v>4</v>
      </c>
      <c r="CX161" s="619">
        <v>2762</v>
      </c>
      <c r="CY161" s="620">
        <f t="shared" si="1291"/>
        <v>5</v>
      </c>
      <c r="CZ161" s="621">
        <f t="shared" si="1292"/>
        <v>8</v>
      </c>
      <c r="DA161" s="622">
        <v>5</v>
      </c>
      <c r="DB161" s="606">
        <f t="shared" si="1293"/>
        <v>3</v>
      </c>
      <c r="DC161" s="623">
        <f t="shared" si="1294"/>
        <v>1</v>
      </c>
      <c r="DD161" s="624">
        <f t="shared" si="1295"/>
        <v>2</v>
      </c>
      <c r="DE161" s="606">
        <f t="shared" si="1296"/>
        <v>5</v>
      </c>
      <c r="DF161" s="624">
        <f t="shared" si="1297"/>
        <v>2</v>
      </c>
      <c r="DG161" s="1140">
        <f t="shared" si="1298"/>
        <v>3</v>
      </c>
      <c r="DH161" s="1146">
        <f t="shared" si="1299"/>
        <v>3</v>
      </c>
      <c r="DI161" s="625">
        <f t="shared" si="1406"/>
        <v>0</v>
      </c>
      <c r="DJ161" s="626">
        <f t="shared" si="1407"/>
        <v>0</v>
      </c>
      <c r="DK161" s="627">
        <f t="shared" si="1300"/>
        <v>0</v>
      </c>
      <c r="DL161" s="627">
        <f t="shared" si="1301"/>
        <v>3</v>
      </c>
      <c r="DM161" s="628">
        <f t="shared" si="1302"/>
        <v>1</v>
      </c>
      <c r="DN161" s="625">
        <f t="shared" si="1303"/>
        <v>0</v>
      </c>
      <c r="DO161" s="629">
        <v>0</v>
      </c>
      <c r="DP161" s="630">
        <f t="shared" si="1304"/>
        <v>2</v>
      </c>
      <c r="DQ161" s="625">
        <f t="shared" si="1305"/>
        <v>0</v>
      </c>
      <c r="DR161" s="631">
        <v>0</v>
      </c>
      <c r="DS161" s="632">
        <v>0</v>
      </c>
      <c r="DT161" s="633">
        <v>0</v>
      </c>
      <c r="DU161" s="634">
        <v>0</v>
      </c>
      <c r="DV161" s="635">
        <v>1</v>
      </c>
      <c r="DW161" s="636">
        <v>0</v>
      </c>
      <c r="DX161" s="637">
        <v>0</v>
      </c>
      <c r="DY161" s="635">
        <v>0</v>
      </c>
      <c r="DZ161" s="636">
        <v>0</v>
      </c>
      <c r="EA161" s="638">
        <v>0</v>
      </c>
      <c r="EB161" s="639">
        <v>2</v>
      </c>
      <c r="EC161" s="636">
        <v>0</v>
      </c>
      <c r="ED161" s="640">
        <v>0</v>
      </c>
      <c r="EE161" s="641">
        <f t="shared" si="1408"/>
        <v>0</v>
      </c>
      <c r="EF161" s="642">
        <f t="shared" si="1409"/>
        <v>0</v>
      </c>
      <c r="EG161" s="643">
        <f t="shared" si="1410"/>
        <v>0</v>
      </c>
      <c r="EH161" s="620">
        <f t="shared" si="1306"/>
        <v>0</v>
      </c>
      <c r="EI161" s="644">
        <f t="shared" si="1307"/>
        <v>0</v>
      </c>
      <c r="EJ161" s="645">
        <f t="shared" si="1308"/>
        <v>0</v>
      </c>
      <c r="EK161" s="643">
        <f t="shared" si="1309"/>
        <v>0</v>
      </c>
      <c r="EL161" s="646">
        <v>0</v>
      </c>
      <c r="EM161" s="645">
        <f t="shared" si="1310"/>
        <v>0</v>
      </c>
      <c r="EN161" s="642">
        <f t="shared" si="1311"/>
        <v>0</v>
      </c>
      <c r="EO161" s="646">
        <v>0</v>
      </c>
      <c r="EP161" s="647">
        <v>0</v>
      </c>
      <c r="EQ161" s="648">
        <v>0</v>
      </c>
      <c r="ER161" s="649">
        <v>0</v>
      </c>
      <c r="ES161" s="650">
        <v>0</v>
      </c>
      <c r="ET161" s="651">
        <v>0</v>
      </c>
      <c r="EU161" s="646">
        <v>0</v>
      </c>
      <c r="EV161" s="647">
        <v>0</v>
      </c>
      <c r="EW161" s="648">
        <v>0</v>
      </c>
      <c r="EX161" s="652">
        <v>0</v>
      </c>
      <c r="EY161" s="653">
        <v>0</v>
      </c>
      <c r="EZ161" s="648">
        <v>0</v>
      </c>
      <c r="FA161" s="654">
        <v>0</v>
      </c>
      <c r="FB161" s="641">
        <f t="shared" si="1411"/>
        <v>0</v>
      </c>
      <c r="FC161" s="655">
        <f t="shared" si="1412"/>
        <v>0</v>
      </c>
      <c r="FD161" s="656">
        <f t="shared" si="1413"/>
        <v>0</v>
      </c>
      <c r="FE161" s="657">
        <f t="shared" si="1312"/>
        <v>0</v>
      </c>
      <c r="FF161" s="657">
        <f t="shared" si="1313"/>
        <v>0</v>
      </c>
      <c r="FG161" s="645">
        <f t="shared" si="1314"/>
        <v>0</v>
      </c>
      <c r="FH161" s="656">
        <f t="shared" si="1315"/>
        <v>0</v>
      </c>
      <c r="FI161" s="658">
        <v>0</v>
      </c>
      <c r="FJ161" s="659">
        <f t="shared" si="1316"/>
        <v>0</v>
      </c>
      <c r="FK161" s="655">
        <f t="shared" si="1317"/>
        <v>0</v>
      </c>
      <c r="FL161" s="660">
        <v>0</v>
      </c>
      <c r="FM161" s="661">
        <v>0</v>
      </c>
      <c r="FN161" s="662">
        <v>0</v>
      </c>
      <c r="FO161" s="619">
        <v>0</v>
      </c>
      <c r="FP161" s="663">
        <v>0</v>
      </c>
      <c r="FQ161" s="662">
        <v>0</v>
      </c>
      <c r="FR161" s="619">
        <v>0</v>
      </c>
      <c r="FS161" s="663">
        <v>0</v>
      </c>
      <c r="FT161" s="662">
        <v>0</v>
      </c>
      <c r="FU161" s="664">
        <v>0</v>
      </c>
      <c r="FV161" s="665">
        <v>0</v>
      </c>
      <c r="FW161" s="662">
        <v>0</v>
      </c>
      <c r="FX161" s="666">
        <v>0</v>
      </c>
      <c r="FY161" s="641">
        <f t="shared" si="1414"/>
        <v>0</v>
      </c>
      <c r="FZ161" s="667">
        <f t="shared" si="1415"/>
        <v>0</v>
      </c>
      <c r="GA161" s="668">
        <f t="shared" si="1416"/>
        <v>0</v>
      </c>
      <c r="GB161" s="620">
        <f t="shared" si="1318"/>
        <v>0</v>
      </c>
      <c r="GC161" s="620">
        <f t="shared" si="1319"/>
        <v>0</v>
      </c>
      <c r="GD161" s="645">
        <f t="shared" si="1320"/>
        <v>0</v>
      </c>
      <c r="GE161" s="668">
        <f t="shared" si="1321"/>
        <v>0</v>
      </c>
      <c r="GF161" s="669">
        <v>0</v>
      </c>
      <c r="GG161" s="670">
        <f t="shared" si="1322"/>
        <v>0</v>
      </c>
      <c r="GH161" s="667">
        <f t="shared" si="1323"/>
        <v>0</v>
      </c>
      <c r="GI161" s="671">
        <v>0</v>
      </c>
      <c r="GJ161" s="672">
        <v>0</v>
      </c>
      <c r="GK161" s="673">
        <v>0</v>
      </c>
      <c r="GL161" s="674">
        <v>0</v>
      </c>
      <c r="GM161" s="675">
        <v>0</v>
      </c>
      <c r="GN161" s="673">
        <v>0</v>
      </c>
      <c r="GO161" s="676">
        <v>0</v>
      </c>
      <c r="GP161" s="675">
        <v>0</v>
      </c>
      <c r="GQ161" s="673">
        <v>0</v>
      </c>
      <c r="GR161" s="677">
        <v>0</v>
      </c>
      <c r="GS161" s="672">
        <v>0</v>
      </c>
      <c r="GT161" s="673">
        <v>0</v>
      </c>
      <c r="GU161" s="678">
        <v>0</v>
      </c>
      <c r="GV161" s="641">
        <f t="shared" si="1417"/>
        <v>5</v>
      </c>
      <c r="GW161" s="679">
        <f t="shared" si="1418"/>
        <v>12</v>
      </c>
      <c r="GX161" s="680">
        <f t="shared" si="1419"/>
        <v>0</v>
      </c>
      <c r="GY161" s="620">
        <f t="shared" si="1324"/>
        <v>3</v>
      </c>
      <c r="GZ161" s="620">
        <f t="shared" si="1325"/>
        <v>2</v>
      </c>
      <c r="HA161" s="645">
        <f t="shared" si="1326"/>
        <v>2</v>
      </c>
      <c r="HB161" s="680">
        <f t="shared" si="1327"/>
        <v>7</v>
      </c>
      <c r="HC161" s="681">
        <f t="shared" si="1420"/>
        <v>0</v>
      </c>
      <c r="HD161" s="645">
        <f t="shared" si="1328"/>
        <v>3</v>
      </c>
      <c r="HE161" s="680">
        <f t="shared" si="1329"/>
        <v>5</v>
      </c>
      <c r="HF161" s="682">
        <f t="shared" si="1329"/>
        <v>0</v>
      </c>
      <c r="HG161" s="683">
        <v>1</v>
      </c>
      <c r="HH161" s="591">
        <v>2</v>
      </c>
      <c r="HI161" s="684">
        <v>0</v>
      </c>
      <c r="HJ161" s="685">
        <v>1</v>
      </c>
      <c r="HK161" s="591">
        <v>5</v>
      </c>
      <c r="HL161" s="684">
        <v>0</v>
      </c>
      <c r="HM161" s="685">
        <v>2</v>
      </c>
      <c r="HN161" s="591">
        <v>2</v>
      </c>
      <c r="HO161" s="686">
        <v>0</v>
      </c>
      <c r="HP161" s="683">
        <v>1</v>
      </c>
      <c r="HQ161" s="591">
        <v>3</v>
      </c>
      <c r="HR161" s="687">
        <v>0</v>
      </c>
      <c r="HS161" s="688">
        <f t="shared" si="1330"/>
        <v>0</v>
      </c>
      <c r="HT161" s="689">
        <f t="shared" si="1331"/>
        <v>0</v>
      </c>
      <c r="HU161" s="690">
        <f t="shared" si="1332"/>
        <v>6</v>
      </c>
      <c r="HV161" s="620">
        <f t="shared" si="1333"/>
        <v>0</v>
      </c>
      <c r="HW161" s="691">
        <f t="shared" si="1334"/>
        <v>0</v>
      </c>
      <c r="HX161" s="645">
        <f t="shared" si="1335"/>
        <v>0</v>
      </c>
      <c r="HY161" s="690">
        <f t="shared" si="1336"/>
        <v>0</v>
      </c>
      <c r="HZ161" s="692">
        <v>6</v>
      </c>
      <c r="IA161" s="645">
        <f t="shared" si="1337"/>
        <v>0</v>
      </c>
      <c r="IB161" s="690">
        <f t="shared" si="1337"/>
        <v>0</v>
      </c>
      <c r="IC161" s="693">
        <v>0</v>
      </c>
      <c r="ID161" s="694">
        <v>0</v>
      </c>
      <c r="IE161" s="695">
        <v>0</v>
      </c>
      <c r="IF161" s="692">
        <v>1</v>
      </c>
      <c r="IG161" s="696">
        <v>0</v>
      </c>
      <c r="IH161" s="695">
        <v>0</v>
      </c>
      <c r="II161" s="692">
        <v>5</v>
      </c>
      <c r="IJ161" s="696">
        <v>0</v>
      </c>
      <c r="IK161" s="695">
        <v>0</v>
      </c>
      <c r="IL161" s="697">
        <v>0</v>
      </c>
      <c r="IM161" s="696">
        <v>0</v>
      </c>
      <c r="IN161" s="695">
        <v>0</v>
      </c>
      <c r="IO161" s="698">
        <v>0</v>
      </c>
      <c r="IP161" s="1943">
        <f t="shared" si="1364"/>
        <v>10</v>
      </c>
      <c r="IQ161" s="3216">
        <f t="shared" si="1365"/>
        <v>0</v>
      </c>
      <c r="IR161" s="3230">
        <v>0</v>
      </c>
      <c r="IS161" s="3231">
        <v>0</v>
      </c>
      <c r="IT161" s="3216">
        <f t="shared" si="1366"/>
        <v>0</v>
      </c>
      <c r="IU161" s="3230">
        <v>0</v>
      </c>
      <c r="IV161" s="3231">
        <v>0</v>
      </c>
      <c r="IW161" s="3216">
        <f t="shared" si="1367"/>
        <v>1</v>
      </c>
      <c r="IX161" s="3230">
        <v>0</v>
      </c>
      <c r="IY161" s="3231">
        <v>1</v>
      </c>
      <c r="IZ161" s="3216">
        <f t="shared" si="1368"/>
        <v>4</v>
      </c>
      <c r="JA161" s="3230">
        <v>1</v>
      </c>
      <c r="JB161" s="3231">
        <v>3</v>
      </c>
      <c r="JC161" s="3216">
        <f t="shared" si="1369"/>
        <v>0</v>
      </c>
      <c r="JD161" s="3230">
        <v>0</v>
      </c>
      <c r="JE161" s="3231">
        <v>0</v>
      </c>
      <c r="JF161" s="3216">
        <f t="shared" si="1370"/>
        <v>5</v>
      </c>
      <c r="JG161" s="3230">
        <v>2</v>
      </c>
      <c r="JH161" s="3232">
        <v>3</v>
      </c>
      <c r="JI161" s="87"/>
      <c r="JJ161" s="970">
        <v>149</v>
      </c>
      <c r="JK161" s="971">
        <v>149</v>
      </c>
      <c r="JL161" s="972">
        <v>149</v>
      </c>
      <c r="JM161" s="973">
        <f t="shared" si="1384"/>
        <v>1.4582999139603051E-5</v>
      </c>
      <c r="JN161" s="974">
        <f t="shared" si="1385"/>
        <v>1.5679633723756214E-5</v>
      </c>
      <c r="JO161" s="975">
        <f t="shared" si="1386"/>
        <v>1.6450615253010462E-5</v>
      </c>
      <c r="JP161" s="976">
        <f t="shared" si="1387"/>
        <v>1.6052652700858816E-5</v>
      </c>
      <c r="JQ161" s="977">
        <f t="shared" si="1388"/>
        <v>0</v>
      </c>
      <c r="JR161" s="976">
        <f t="shared" si="1389"/>
        <v>3.5442140705298599E-5</v>
      </c>
      <c r="JS161" s="978">
        <f t="shared" si="1452"/>
        <v>9.0744101633393826E-4</v>
      </c>
      <c r="JT161" s="979">
        <f t="shared" si="1453"/>
        <v>8.9445438282647585E-4</v>
      </c>
      <c r="JU161" s="980">
        <f t="shared" si="1454"/>
        <v>9.9601593625498006E-4</v>
      </c>
      <c r="JV161" s="981">
        <f t="shared" si="1455"/>
        <v>1.201923076923077E-3</v>
      </c>
      <c r="JW161" s="980">
        <f t="shared" si="1456"/>
        <v>0</v>
      </c>
      <c r="JX161" s="982">
        <f t="shared" si="1457"/>
        <v>2.7586206896551722E-3</v>
      </c>
      <c r="JY161" s="978" t="s">
        <v>368</v>
      </c>
      <c r="JZ161" s="979" t="s">
        <v>368</v>
      </c>
      <c r="KA161" s="977" t="s">
        <v>368</v>
      </c>
      <c r="KB161" s="976" t="s">
        <v>368</v>
      </c>
      <c r="KC161" s="977" t="s">
        <v>368</v>
      </c>
      <c r="KD161" s="983" t="s">
        <v>368</v>
      </c>
      <c r="KE161" s="984">
        <f t="shared" si="1345"/>
        <v>1</v>
      </c>
      <c r="KF161" s="985"/>
      <c r="KG161" s="986">
        <f t="shared" si="1390"/>
        <v>0</v>
      </c>
      <c r="KH161" s="3300">
        <f t="shared" si="1391"/>
        <v>0</v>
      </c>
      <c r="KI161" s="987">
        <f t="shared" si="1346"/>
        <v>1</v>
      </c>
      <c r="KJ161" s="988"/>
      <c r="KK161" s="989">
        <f t="shared" si="1421"/>
        <v>0</v>
      </c>
      <c r="KL161" s="990">
        <v>1</v>
      </c>
      <c r="KM161" s="991" t="s">
        <v>353</v>
      </c>
      <c r="KN161" s="992">
        <f t="shared" si="1422"/>
        <v>0</v>
      </c>
      <c r="KO161" s="993">
        <v>1</v>
      </c>
      <c r="KP161" s="991"/>
      <c r="KQ161" s="994" t="str">
        <f t="shared" si="1423"/>
        <v>-</v>
      </c>
      <c r="KR161" s="993">
        <v>0</v>
      </c>
      <c r="KS161" s="991"/>
      <c r="KT161" s="994" t="str">
        <f t="shared" si="1424"/>
        <v>-</v>
      </c>
      <c r="KU161" s="993">
        <v>2</v>
      </c>
      <c r="KV161" s="995"/>
      <c r="KW161" s="2769">
        <f t="shared" si="1347"/>
        <v>0</v>
      </c>
      <c r="KX161" s="2770" t="str">
        <f t="shared" si="1425"/>
        <v>-</v>
      </c>
      <c r="KY161" s="2771">
        <f t="shared" si="1426"/>
        <v>0</v>
      </c>
      <c r="KZ161" s="2964">
        <f t="shared" si="1348"/>
        <v>0</v>
      </c>
      <c r="LA161" s="2770" t="str">
        <f t="shared" si="1427"/>
        <v>-</v>
      </c>
      <c r="LB161" s="2771">
        <f t="shared" si="1428"/>
        <v>0</v>
      </c>
      <c r="LC161" s="2950">
        <f t="shared" si="1439"/>
        <v>0</v>
      </c>
      <c r="LD161" s="996">
        <v>0</v>
      </c>
      <c r="LE161" s="997">
        <v>0</v>
      </c>
      <c r="LF161" s="2716">
        <v>0</v>
      </c>
      <c r="LG161" s="996">
        <v>0</v>
      </c>
      <c r="LH161" s="2699">
        <v>0</v>
      </c>
      <c r="LI161" s="998">
        <v>0</v>
      </c>
      <c r="LJ161" s="996"/>
      <c r="LK161" s="2699"/>
      <c r="LL161" s="2700"/>
      <c r="LM161" s="2769">
        <f t="shared" si="1440"/>
        <v>1</v>
      </c>
      <c r="LN161" s="2770">
        <f t="shared" si="1429"/>
        <v>0</v>
      </c>
      <c r="LO161" s="2771">
        <f t="shared" si="1430"/>
        <v>0</v>
      </c>
      <c r="LP161" s="2772">
        <f>LU161+LX161+MA161+MD161+MG161+MJ161</f>
        <v>1</v>
      </c>
      <c r="LQ161" s="2770">
        <f t="shared" si="1431"/>
        <v>0</v>
      </c>
      <c r="LR161" s="2771">
        <f t="shared" si="1442"/>
        <v>0</v>
      </c>
      <c r="LS161" s="2773">
        <f t="shared" si="1349"/>
        <v>1</v>
      </c>
      <c r="LT161" s="2835">
        <v>0</v>
      </c>
      <c r="LU161" s="1000">
        <v>1</v>
      </c>
      <c r="LV161" s="1001">
        <v>1</v>
      </c>
      <c r="LW161" s="999">
        <v>1</v>
      </c>
      <c r="LX161" s="1000">
        <v>0</v>
      </c>
      <c r="LY161" s="1002">
        <v>0</v>
      </c>
      <c r="LZ161" s="999"/>
      <c r="MA161" s="1000"/>
      <c r="MB161" s="1002"/>
      <c r="MC161" s="999">
        <v>0</v>
      </c>
      <c r="MD161" s="1003">
        <v>0</v>
      </c>
      <c r="ME161" s="1002">
        <v>0</v>
      </c>
      <c r="MF161" s="999"/>
      <c r="MG161" s="1000"/>
      <c r="MH161" s="1002"/>
      <c r="MI161" s="999">
        <v>0</v>
      </c>
      <c r="MJ161" s="1003">
        <v>0</v>
      </c>
      <c r="MK161" s="1004"/>
      <c r="ML161" s="2861">
        <v>0</v>
      </c>
      <c r="MM161" s="2869" t="s">
        <v>353</v>
      </c>
      <c r="MN161" s="1005">
        <v>0</v>
      </c>
      <c r="MO161" s="2770" t="str">
        <f t="shared" si="1432"/>
        <v>-</v>
      </c>
      <c r="MP161" s="2771">
        <f t="shared" si="1433"/>
        <v>0</v>
      </c>
      <c r="MQ161" s="1006"/>
      <c r="MR161" s="3183"/>
      <c r="MS161" s="2770" t="str">
        <f t="shared" si="1392"/>
        <v>-</v>
      </c>
      <c r="MT161" s="2771">
        <f t="shared" si="1393"/>
        <v>0</v>
      </c>
      <c r="MU161" s="3145"/>
      <c r="MV161" s="3162"/>
      <c r="MW161" s="1007">
        <f t="shared" si="1350"/>
        <v>1</v>
      </c>
      <c r="MX161" s="1130">
        <v>0</v>
      </c>
      <c r="MY161" s="1008">
        <v>0</v>
      </c>
      <c r="MZ161" s="1009">
        <v>0</v>
      </c>
      <c r="NA161" s="1008">
        <v>0</v>
      </c>
      <c r="NB161" s="1009">
        <v>0</v>
      </c>
      <c r="NC161" s="1008">
        <v>0</v>
      </c>
      <c r="ND161" s="1009">
        <v>0</v>
      </c>
      <c r="NE161" s="1008">
        <v>0</v>
      </c>
      <c r="NF161" s="1009">
        <v>1</v>
      </c>
      <c r="NG161" s="1008">
        <v>0</v>
      </c>
      <c r="NH161" s="1008">
        <v>0</v>
      </c>
      <c r="NI161" s="1008">
        <v>0</v>
      </c>
      <c r="NJ161" s="1008">
        <v>0</v>
      </c>
      <c r="NK161" s="1008">
        <v>0</v>
      </c>
      <c r="NL161" s="1008">
        <v>0</v>
      </c>
      <c r="NM161" s="1008">
        <v>0</v>
      </c>
      <c r="NN161" s="1008">
        <v>0</v>
      </c>
      <c r="NO161" s="1008">
        <v>0</v>
      </c>
      <c r="NP161" s="1008">
        <v>0</v>
      </c>
      <c r="NQ161" s="1008">
        <v>0</v>
      </c>
      <c r="NR161" s="1131">
        <v>0</v>
      </c>
    </row>
    <row r="162" spans="1:382" s="91" customFormat="1" ht="20.100000000000001" customHeight="1">
      <c r="A162" s="782" t="s">
        <v>364</v>
      </c>
      <c r="B162" s="783"/>
      <c r="C162" s="783"/>
      <c r="D162" s="784" t="s">
        <v>203</v>
      </c>
      <c r="E162" s="785">
        <v>187</v>
      </c>
      <c r="F162" s="786">
        <v>195</v>
      </c>
      <c r="G162" s="867">
        <v>195</v>
      </c>
      <c r="H162" s="788">
        <f t="shared" si="1371"/>
        <v>3.1003546030577246E-6</v>
      </c>
      <c r="I162" s="789">
        <f t="shared" si="1372"/>
        <v>3.1789856333691762E-6</v>
      </c>
      <c r="J162" s="790">
        <f t="shared" si="1373"/>
        <v>3.2010832465706395E-6</v>
      </c>
      <c r="K162" s="791">
        <f t="shared" si="1445"/>
        <v>1.6912504006149386E-6</v>
      </c>
      <c r="L162" s="792">
        <f t="shared" si="1446"/>
        <v>1.7492349283732027E-6</v>
      </c>
      <c r="M162" s="793">
        <f t="shared" si="1447"/>
        <v>1.7670857310477847E-6</v>
      </c>
      <c r="N162" s="794">
        <f t="shared" si="1451"/>
        <v>4.9867228504107816E-5</v>
      </c>
      <c r="O162" s="795">
        <f t="shared" si="1458"/>
        <v>4.8334863937358016E-5</v>
      </c>
      <c r="P162" s="796">
        <f t="shared" si="1459"/>
        <v>4.8927269613719209E-5</v>
      </c>
      <c r="Q162" s="797">
        <f t="shared" si="1460"/>
        <v>2.4381621133989199E-5</v>
      </c>
      <c r="R162" s="796">
        <f t="shared" si="1461"/>
        <v>2.3857522873400056E-5</v>
      </c>
      <c r="S162" s="798">
        <f t="shared" si="1462"/>
        <v>2.3526920678986931E-5</v>
      </c>
      <c r="T162" s="794" t="s">
        <v>368</v>
      </c>
      <c r="U162" s="795" t="s">
        <v>368</v>
      </c>
      <c r="V162" s="790" t="s">
        <v>368</v>
      </c>
      <c r="W162" s="799" t="s">
        <v>368</v>
      </c>
      <c r="X162" s="790" t="s">
        <v>368</v>
      </c>
      <c r="Y162" s="800" t="s">
        <v>368</v>
      </c>
      <c r="Z162" s="2045">
        <f t="shared" si="1434"/>
        <v>4</v>
      </c>
      <c r="AA162" s="2194">
        <f t="shared" si="1443"/>
        <v>0</v>
      </c>
      <c r="AB162" s="2195">
        <f t="shared" si="1374"/>
        <v>0</v>
      </c>
      <c r="AC162" s="2034">
        <f t="shared" si="1261"/>
        <v>4</v>
      </c>
      <c r="AD162" s="801">
        <f t="shared" si="1450"/>
        <v>0</v>
      </c>
      <c r="AE162" s="2018">
        <f t="shared" si="1375"/>
        <v>0</v>
      </c>
      <c r="AF162" s="802" t="s">
        <v>136</v>
      </c>
      <c r="AG162" s="2660">
        <f t="shared" si="1376"/>
        <v>1</v>
      </c>
      <c r="AH162" s="2054">
        <v>2</v>
      </c>
      <c r="AI162" s="801">
        <f t="shared" si="1377"/>
        <v>0</v>
      </c>
      <c r="AJ162" s="803">
        <v>2</v>
      </c>
      <c r="AK162" s="804">
        <f t="shared" si="1394"/>
        <v>0</v>
      </c>
      <c r="AL162" s="2054">
        <v>2</v>
      </c>
      <c r="AM162" s="805" t="str">
        <f t="shared" si="1395"/>
        <v>-</v>
      </c>
      <c r="AN162" s="2069">
        <v>0</v>
      </c>
      <c r="AO162" s="801" t="str">
        <f t="shared" si="1378"/>
        <v>-</v>
      </c>
      <c r="AP162" s="2054">
        <v>1</v>
      </c>
      <c r="AQ162" s="805">
        <f t="shared" si="1379"/>
        <v>0</v>
      </c>
      <c r="AR162" s="2069">
        <v>1</v>
      </c>
      <c r="AS162" s="801">
        <f t="shared" si="1380"/>
        <v>-0.5</v>
      </c>
      <c r="AT162" s="2054">
        <v>2</v>
      </c>
      <c r="AU162" s="805">
        <f t="shared" si="1381"/>
        <v>0</v>
      </c>
      <c r="AV162" s="2069">
        <v>2</v>
      </c>
      <c r="AW162" s="801">
        <f t="shared" si="1382"/>
        <v>0</v>
      </c>
      <c r="AX162" s="2054">
        <v>2</v>
      </c>
      <c r="AY162" s="805">
        <f t="shared" si="1396"/>
        <v>0</v>
      </c>
      <c r="AZ162" s="2083">
        <v>2</v>
      </c>
      <c r="BA162" s="2094">
        <f t="shared" si="1435"/>
        <v>1</v>
      </c>
      <c r="BB162" s="2104">
        <f t="shared" si="1280"/>
        <v>1</v>
      </c>
      <c r="BC162" s="2113">
        <v>0</v>
      </c>
      <c r="BD162" s="806">
        <f t="shared" si="1281"/>
        <v>3</v>
      </c>
      <c r="BE162" s="807">
        <f t="shared" si="1282"/>
        <v>3</v>
      </c>
      <c r="BF162" s="2137">
        <v>4</v>
      </c>
      <c r="BG162" s="2147">
        <f t="shared" si="1283"/>
        <v>2</v>
      </c>
      <c r="BH162" s="806">
        <f t="shared" si="1284"/>
        <v>1</v>
      </c>
      <c r="BI162" s="806">
        <f t="shared" si="1285"/>
        <v>1</v>
      </c>
      <c r="BJ162" s="806">
        <f t="shared" si="1286"/>
        <v>2</v>
      </c>
      <c r="BK162" s="806">
        <f t="shared" si="1287"/>
        <v>0</v>
      </c>
      <c r="BL162" s="808">
        <f t="shared" si="1288"/>
        <v>2</v>
      </c>
      <c r="BM162" s="2127">
        <f t="shared" si="1444"/>
        <v>4</v>
      </c>
      <c r="BN162" s="3274" t="s">
        <v>354</v>
      </c>
      <c r="BO162" s="874" t="s">
        <v>354</v>
      </c>
      <c r="BP162" s="811">
        <f t="shared" si="1448"/>
        <v>2</v>
      </c>
      <c r="BQ162" s="2166">
        <f t="shared" si="1383"/>
        <v>0</v>
      </c>
      <c r="BR162" s="2167">
        <f t="shared" si="1436"/>
        <v>0</v>
      </c>
      <c r="BS162" s="813">
        <f t="shared" si="1397"/>
        <v>2</v>
      </c>
      <c r="BT162" s="812">
        <f t="shared" si="1398"/>
        <v>0</v>
      </c>
      <c r="BU162" s="814">
        <v>2</v>
      </c>
      <c r="BV162" s="812">
        <f t="shared" si="1399"/>
        <v>0</v>
      </c>
      <c r="BW162" s="814">
        <v>2</v>
      </c>
      <c r="BX162" s="812">
        <f t="shared" si="1400"/>
        <v>0</v>
      </c>
      <c r="BY162" s="815">
        <v>2</v>
      </c>
      <c r="BZ162" s="816">
        <f t="shared" si="1437"/>
        <v>1</v>
      </c>
      <c r="CA162" s="817">
        <v>1</v>
      </c>
      <c r="CB162" s="883">
        <v>0</v>
      </c>
      <c r="CC162" s="819">
        <f t="shared" si="1438"/>
        <v>1</v>
      </c>
      <c r="CD162" s="820">
        <v>1</v>
      </c>
      <c r="CE162" s="883">
        <v>2</v>
      </c>
      <c r="CF162" s="821">
        <f t="shared" si="1260"/>
        <v>1</v>
      </c>
      <c r="CG162" s="822">
        <v>1</v>
      </c>
      <c r="CH162" s="823">
        <v>0</v>
      </c>
      <c r="CI162" s="821">
        <f t="shared" si="1449"/>
        <v>1</v>
      </c>
      <c r="CJ162" s="823">
        <v>0</v>
      </c>
      <c r="CK162" s="824">
        <v>1</v>
      </c>
      <c r="CL162" s="825">
        <f t="shared" si="1363"/>
        <v>2</v>
      </c>
      <c r="CM162" s="826">
        <f t="shared" si="1401"/>
        <v>0</v>
      </c>
      <c r="CN162" s="2008">
        <f t="shared" si="1402"/>
        <v>0</v>
      </c>
      <c r="CO162" s="827">
        <f t="shared" si="1403"/>
        <v>2</v>
      </c>
      <c r="CP162" s="828">
        <f t="shared" si="1404"/>
        <v>0</v>
      </c>
      <c r="CQ162" s="829">
        <v>2</v>
      </c>
      <c r="CR162" s="830" t="str">
        <f t="shared" si="1405"/>
        <v>-</v>
      </c>
      <c r="CS162" s="829">
        <v>0</v>
      </c>
      <c r="CT162" s="830" t="str">
        <f t="shared" si="1405"/>
        <v>-</v>
      </c>
      <c r="CU162" s="831">
        <v>0</v>
      </c>
      <c r="CV162" s="832">
        <f t="shared" si="1289"/>
        <v>0</v>
      </c>
      <c r="CW162" s="833">
        <f t="shared" si="1290"/>
        <v>0</v>
      </c>
      <c r="CX162" s="884">
        <v>2763</v>
      </c>
      <c r="CY162" s="835">
        <f t="shared" si="1291"/>
        <v>2</v>
      </c>
      <c r="CZ162" s="836">
        <f t="shared" si="1292"/>
        <v>2</v>
      </c>
      <c r="DA162" s="885">
        <v>2</v>
      </c>
      <c r="DB162" s="821">
        <f t="shared" si="1293"/>
        <v>1</v>
      </c>
      <c r="DC162" s="821">
        <f t="shared" si="1294"/>
        <v>0</v>
      </c>
      <c r="DD162" s="838">
        <f t="shared" si="1295"/>
        <v>1</v>
      </c>
      <c r="DE162" s="821">
        <f t="shared" si="1296"/>
        <v>1</v>
      </c>
      <c r="DF162" s="838">
        <f t="shared" si="1297"/>
        <v>0</v>
      </c>
      <c r="DG162" s="1142">
        <f t="shared" si="1298"/>
        <v>1</v>
      </c>
      <c r="DH162" s="1148">
        <f t="shared" si="1299"/>
        <v>0</v>
      </c>
      <c r="DI162" s="833">
        <f t="shared" si="1406"/>
        <v>0</v>
      </c>
      <c r="DJ162" s="841">
        <f t="shared" si="1407"/>
        <v>0</v>
      </c>
      <c r="DK162" s="840">
        <f t="shared" si="1300"/>
        <v>0</v>
      </c>
      <c r="DL162" s="840">
        <f t="shared" si="1301"/>
        <v>0</v>
      </c>
      <c r="DM162" s="840">
        <f t="shared" si="1302"/>
        <v>0</v>
      </c>
      <c r="DN162" s="833">
        <f t="shared" si="1303"/>
        <v>0</v>
      </c>
      <c r="DO162" s="842">
        <v>0</v>
      </c>
      <c r="DP162" s="843">
        <f t="shared" si="1304"/>
        <v>0</v>
      </c>
      <c r="DQ162" s="833">
        <f t="shared" si="1305"/>
        <v>0</v>
      </c>
      <c r="DR162" s="886">
        <v>0</v>
      </c>
      <c r="DS162" s="887">
        <v>0</v>
      </c>
      <c r="DT162" s="888">
        <v>0</v>
      </c>
      <c r="DU162" s="889">
        <v>0</v>
      </c>
      <c r="DV162" s="848">
        <v>0</v>
      </c>
      <c r="DW162" s="807">
        <v>0</v>
      </c>
      <c r="DX162" s="890">
        <v>0</v>
      </c>
      <c r="DY162" s="848">
        <v>0</v>
      </c>
      <c r="DZ162" s="807">
        <v>0</v>
      </c>
      <c r="EA162" s="891">
        <v>0</v>
      </c>
      <c r="EB162" s="851">
        <v>0</v>
      </c>
      <c r="EC162" s="807">
        <v>0</v>
      </c>
      <c r="ED162" s="892">
        <v>0</v>
      </c>
      <c r="EE162" s="853">
        <f t="shared" si="1408"/>
        <v>0</v>
      </c>
      <c r="EF162" s="854">
        <f t="shared" si="1409"/>
        <v>0</v>
      </c>
      <c r="EG162" s="855">
        <f t="shared" si="1410"/>
        <v>0</v>
      </c>
      <c r="EH162" s="835">
        <f t="shared" si="1306"/>
        <v>0</v>
      </c>
      <c r="EI162" s="853">
        <f t="shared" si="1307"/>
        <v>0</v>
      </c>
      <c r="EJ162" s="835">
        <f t="shared" si="1308"/>
        <v>0</v>
      </c>
      <c r="EK162" s="855">
        <f t="shared" si="1309"/>
        <v>0</v>
      </c>
      <c r="EL162" s="886">
        <v>0</v>
      </c>
      <c r="EM162" s="835">
        <f t="shared" si="1310"/>
        <v>0</v>
      </c>
      <c r="EN162" s="854">
        <f t="shared" si="1311"/>
        <v>0</v>
      </c>
      <c r="EO162" s="886">
        <v>0</v>
      </c>
      <c r="EP162" s="856">
        <v>0</v>
      </c>
      <c r="EQ162" s="807">
        <v>0</v>
      </c>
      <c r="ER162" s="884">
        <v>0</v>
      </c>
      <c r="ES162" s="857">
        <v>0</v>
      </c>
      <c r="ET162" s="858">
        <v>0</v>
      </c>
      <c r="EU162" s="886">
        <v>0</v>
      </c>
      <c r="EV162" s="856">
        <v>0</v>
      </c>
      <c r="EW162" s="807">
        <v>0</v>
      </c>
      <c r="EX162" s="891">
        <v>0</v>
      </c>
      <c r="EY162" s="851">
        <v>0</v>
      </c>
      <c r="EZ162" s="807">
        <v>0</v>
      </c>
      <c r="FA162" s="892">
        <v>0</v>
      </c>
      <c r="FB162" s="853">
        <f t="shared" si="1411"/>
        <v>0</v>
      </c>
      <c r="FC162" s="854">
        <f t="shared" si="1412"/>
        <v>0</v>
      </c>
      <c r="FD162" s="855">
        <f t="shared" si="1413"/>
        <v>0</v>
      </c>
      <c r="FE162" s="835">
        <f t="shared" si="1312"/>
        <v>0</v>
      </c>
      <c r="FF162" s="835">
        <f t="shared" si="1313"/>
        <v>0</v>
      </c>
      <c r="FG162" s="835">
        <f t="shared" si="1314"/>
        <v>0</v>
      </c>
      <c r="FH162" s="855">
        <f t="shared" si="1315"/>
        <v>0</v>
      </c>
      <c r="FI162" s="783">
        <v>0</v>
      </c>
      <c r="FJ162" s="860">
        <f t="shared" si="1316"/>
        <v>0</v>
      </c>
      <c r="FK162" s="854">
        <f t="shared" si="1317"/>
        <v>0</v>
      </c>
      <c r="FL162" s="893">
        <v>0</v>
      </c>
      <c r="FM162" s="856">
        <v>0</v>
      </c>
      <c r="FN162" s="807">
        <v>0</v>
      </c>
      <c r="FO162" s="884">
        <v>0</v>
      </c>
      <c r="FP162" s="848">
        <v>0</v>
      </c>
      <c r="FQ162" s="807">
        <v>0</v>
      </c>
      <c r="FR162" s="884">
        <v>0</v>
      </c>
      <c r="FS162" s="848">
        <v>0</v>
      </c>
      <c r="FT162" s="807">
        <v>0</v>
      </c>
      <c r="FU162" s="891">
        <v>0</v>
      </c>
      <c r="FV162" s="851">
        <v>0</v>
      </c>
      <c r="FW162" s="807">
        <v>0</v>
      </c>
      <c r="FX162" s="892">
        <v>0</v>
      </c>
      <c r="FY162" s="853">
        <f t="shared" si="1414"/>
        <v>0</v>
      </c>
      <c r="FZ162" s="854">
        <f t="shared" si="1415"/>
        <v>0</v>
      </c>
      <c r="GA162" s="855">
        <f t="shared" si="1416"/>
        <v>0</v>
      </c>
      <c r="GB162" s="835">
        <f t="shared" si="1318"/>
        <v>0</v>
      </c>
      <c r="GC162" s="835">
        <f t="shared" si="1319"/>
        <v>0</v>
      </c>
      <c r="GD162" s="835">
        <f t="shared" si="1320"/>
        <v>0</v>
      </c>
      <c r="GE162" s="855">
        <f t="shared" si="1321"/>
        <v>0</v>
      </c>
      <c r="GF162" s="886">
        <v>0</v>
      </c>
      <c r="GG162" s="862">
        <f t="shared" si="1322"/>
        <v>0</v>
      </c>
      <c r="GH162" s="854">
        <f t="shared" si="1323"/>
        <v>0</v>
      </c>
      <c r="GI162" s="893">
        <v>0</v>
      </c>
      <c r="GJ162" s="856">
        <v>0</v>
      </c>
      <c r="GK162" s="807">
        <v>0</v>
      </c>
      <c r="GL162" s="884">
        <v>0</v>
      </c>
      <c r="GM162" s="848">
        <v>0</v>
      </c>
      <c r="GN162" s="807">
        <v>0</v>
      </c>
      <c r="GO162" s="890">
        <v>0</v>
      </c>
      <c r="GP162" s="848">
        <v>0</v>
      </c>
      <c r="GQ162" s="807">
        <v>0</v>
      </c>
      <c r="GR162" s="885">
        <v>0</v>
      </c>
      <c r="GS162" s="856">
        <v>0</v>
      </c>
      <c r="GT162" s="807">
        <v>0</v>
      </c>
      <c r="GU162" s="892">
        <v>0</v>
      </c>
      <c r="GV162" s="853">
        <f t="shared" si="1417"/>
        <v>0</v>
      </c>
      <c r="GW162" s="854">
        <f t="shared" si="1418"/>
        <v>0</v>
      </c>
      <c r="GX162" s="855">
        <f t="shared" si="1419"/>
        <v>0</v>
      </c>
      <c r="GY162" s="835">
        <f t="shared" si="1324"/>
        <v>0</v>
      </c>
      <c r="GZ162" s="835">
        <f t="shared" si="1325"/>
        <v>0</v>
      </c>
      <c r="HA162" s="835">
        <f t="shared" si="1326"/>
        <v>0</v>
      </c>
      <c r="HB162" s="855">
        <f t="shared" si="1327"/>
        <v>0</v>
      </c>
      <c r="HC162" s="783">
        <f t="shared" si="1420"/>
        <v>0</v>
      </c>
      <c r="HD162" s="835">
        <f t="shared" si="1328"/>
        <v>0</v>
      </c>
      <c r="HE162" s="855">
        <f t="shared" si="1329"/>
        <v>0</v>
      </c>
      <c r="HF162" s="893">
        <f t="shared" si="1329"/>
        <v>0</v>
      </c>
      <c r="HG162" s="856">
        <v>0</v>
      </c>
      <c r="HH162" s="807">
        <v>0</v>
      </c>
      <c r="HI162" s="884">
        <v>0</v>
      </c>
      <c r="HJ162" s="848">
        <v>0</v>
      </c>
      <c r="HK162" s="807">
        <v>0</v>
      </c>
      <c r="HL162" s="884">
        <v>0</v>
      </c>
      <c r="HM162" s="848">
        <v>0</v>
      </c>
      <c r="HN162" s="807">
        <v>0</v>
      </c>
      <c r="HO162" s="891">
        <v>0</v>
      </c>
      <c r="HP162" s="856">
        <v>0</v>
      </c>
      <c r="HQ162" s="807">
        <v>0</v>
      </c>
      <c r="HR162" s="885">
        <v>0</v>
      </c>
      <c r="HS162" s="863">
        <f t="shared" si="1330"/>
        <v>2</v>
      </c>
      <c r="HT162" s="854">
        <f t="shared" si="1331"/>
        <v>2</v>
      </c>
      <c r="HU162" s="836">
        <f t="shared" si="1332"/>
        <v>2</v>
      </c>
      <c r="HV162" s="835">
        <f t="shared" si="1333"/>
        <v>0</v>
      </c>
      <c r="HW162" s="864">
        <f t="shared" si="1334"/>
        <v>2</v>
      </c>
      <c r="HX162" s="835">
        <f t="shared" si="1335"/>
        <v>1</v>
      </c>
      <c r="HY162" s="836">
        <f t="shared" si="1336"/>
        <v>1</v>
      </c>
      <c r="HZ162" s="884">
        <v>1</v>
      </c>
      <c r="IA162" s="835">
        <f t="shared" si="1337"/>
        <v>1</v>
      </c>
      <c r="IB162" s="836">
        <f t="shared" si="1337"/>
        <v>1</v>
      </c>
      <c r="IC162" s="891">
        <v>1</v>
      </c>
      <c r="ID162" s="856">
        <v>0</v>
      </c>
      <c r="IE162" s="807">
        <v>0</v>
      </c>
      <c r="IF162" s="884">
        <v>0</v>
      </c>
      <c r="IG162" s="848">
        <v>1</v>
      </c>
      <c r="IH162" s="807">
        <v>1</v>
      </c>
      <c r="II162" s="884">
        <v>1</v>
      </c>
      <c r="IJ162" s="848">
        <v>0</v>
      </c>
      <c r="IK162" s="807">
        <v>0</v>
      </c>
      <c r="IL162" s="892">
        <v>0</v>
      </c>
      <c r="IM162" s="848">
        <v>1</v>
      </c>
      <c r="IN162" s="807">
        <v>1</v>
      </c>
      <c r="IO162" s="894">
        <v>1</v>
      </c>
      <c r="IP162" s="1945">
        <f t="shared" si="1364"/>
        <v>4</v>
      </c>
      <c r="IQ162" s="3236">
        <f t="shared" si="1365"/>
        <v>0</v>
      </c>
      <c r="IR162" s="3237">
        <v>0</v>
      </c>
      <c r="IS162" s="3238">
        <v>0</v>
      </c>
      <c r="IT162" s="3236">
        <f t="shared" si="1366"/>
        <v>0</v>
      </c>
      <c r="IU162" s="3237">
        <v>0</v>
      </c>
      <c r="IV162" s="3238">
        <v>0</v>
      </c>
      <c r="IW162" s="3236">
        <f t="shared" si="1367"/>
        <v>2</v>
      </c>
      <c r="IX162" s="3237">
        <v>0</v>
      </c>
      <c r="IY162" s="3238">
        <v>2</v>
      </c>
      <c r="IZ162" s="3236">
        <f t="shared" si="1368"/>
        <v>0</v>
      </c>
      <c r="JA162" s="3237">
        <v>0</v>
      </c>
      <c r="JB162" s="3238">
        <v>0</v>
      </c>
      <c r="JC162" s="3236">
        <f t="shared" si="1369"/>
        <v>0</v>
      </c>
      <c r="JD162" s="3237">
        <v>0</v>
      </c>
      <c r="JE162" s="3238">
        <v>0</v>
      </c>
      <c r="JF162" s="3236">
        <f t="shared" si="1370"/>
        <v>2</v>
      </c>
      <c r="JG162" s="3237">
        <v>1</v>
      </c>
      <c r="JH162" s="3239">
        <v>1</v>
      </c>
      <c r="JI162" s="78"/>
      <c r="JJ162" s="1092">
        <v>165</v>
      </c>
      <c r="JK162" s="1093">
        <v>177</v>
      </c>
      <c r="JL162" s="1094">
        <v>185</v>
      </c>
      <c r="JM162" s="1053">
        <f t="shared" si="1384"/>
        <v>0</v>
      </c>
      <c r="JN162" s="1054">
        <f t="shared" si="1385"/>
        <v>0</v>
      </c>
      <c r="JO162" s="1055">
        <f t="shared" si="1386"/>
        <v>0</v>
      </c>
      <c r="JP162" s="1056">
        <f t="shared" si="1387"/>
        <v>0</v>
      </c>
      <c r="JQ162" s="1057">
        <f t="shared" si="1388"/>
        <v>0</v>
      </c>
      <c r="JR162" s="1056">
        <f t="shared" si="1389"/>
        <v>0</v>
      </c>
      <c r="JS162" s="1058">
        <f t="shared" si="1452"/>
        <v>0</v>
      </c>
      <c r="JT162" s="1059">
        <f t="shared" si="1453"/>
        <v>0</v>
      </c>
      <c r="JU162" s="1060">
        <f t="shared" si="1454"/>
        <v>0</v>
      </c>
      <c r="JV162" s="1061">
        <f t="shared" si="1455"/>
        <v>0</v>
      </c>
      <c r="JW162" s="1060">
        <f t="shared" si="1456"/>
        <v>0</v>
      </c>
      <c r="JX162" s="1062">
        <f t="shared" si="1457"/>
        <v>0</v>
      </c>
      <c r="JY162" s="1058" t="s">
        <v>368</v>
      </c>
      <c r="JZ162" s="1059" t="s">
        <v>368</v>
      </c>
      <c r="KA162" s="1057" t="s">
        <v>368</v>
      </c>
      <c r="KB162" s="1056" t="s">
        <v>368</v>
      </c>
      <c r="KC162" s="1057" t="s">
        <v>368</v>
      </c>
      <c r="KD162" s="1063" t="s">
        <v>368</v>
      </c>
      <c r="KE162" s="1064">
        <f t="shared" si="1345"/>
        <v>0</v>
      </c>
      <c r="KF162" s="1065"/>
      <c r="KG162" s="1112" t="str">
        <f t="shared" si="1390"/>
        <v>-</v>
      </c>
      <c r="KH162" s="3305">
        <f t="shared" si="1391"/>
        <v>0</v>
      </c>
      <c r="KI162" s="1067">
        <f t="shared" si="1346"/>
        <v>0</v>
      </c>
      <c r="KJ162" s="1068"/>
      <c r="KK162" s="1113" t="str">
        <f t="shared" si="1421"/>
        <v>-</v>
      </c>
      <c r="KL162" s="1070" t="s">
        <v>11</v>
      </c>
      <c r="KM162" s="1071"/>
      <c r="KN162" s="1072" t="str">
        <f t="shared" si="1422"/>
        <v>-</v>
      </c>
      <c r="KO162" s="1073">
        <v>0</v>
      </c>
      <c r="KP162" s="1071"/>
      <c r="KQ162" s="1074" t="str">
        <f t="shared" si="1423"/>
        <v>-</v>
      </c>
      <c r="KR162" s="1073">
        <v>0</v>
      </c>
      <c r="KS162" s="1071"/>
      <c r="KT162" s="1074" t="str">
        <f t="shared" si="1424"/>
        <v>-</v>
      </c>
      <c r="KU162" s="1073">
        <v>0</v>
      </c>
      <c r="KV162" s="1075"/>
      <c r="KW162" s="2779">
        <f t="shared" si="1347"/>
        <v>0</v>
      </c>
      <c r="KX162" s="2786" t="str">
        <f t="shared" si="1425"/>
        <v>-</v>
      </c>
      <c r="KY162" s="2787">
        <f t="shared" si="1426"/>
        <v>0</v>
      </c>
      <c r="KZ162" s="2703">
        <f t="shared" si="1348"/>
        <v>0</v>
      </c>
      <c r="LA162" s="2786" t="str">
        <f t="shared" si="1427"/>
        <v>-</v>
      </c>
      <c r="LB162" s="2787">
        <f t="shared" si="1428"/>
        <v>0</v>
      </c>
      <c r="LC162" s="2952">
        <f t="shared" si="1439"/>
        <v>0</v>
      </c>
      <c r="LD162" s="1077">
        <v>0</v>
      </c>
      <c r="LE162" s="1078">
        <v>0</v>
      </c>
      <c r="LF162" s="2718">
        <v>0</v>
      </c>
      <c r="LG162" s="1077">
        <v>0</v>
      </c>
      <c r="LH162" s="2703">
        <v>0</v>
      </c>
      <c r="LI162" s="1079">
        <v>0</v>
      </c>
      <c r="LJ162" s="1077"/>
      <c r="LK162" s="2703"/>
      <c r="LL162" s="2704"/>
      <c r="LM162" s="2779">
        <f t="shared" si="1440"/>
        <v>0</v>
      </c>
      <c r="LN162" s="2786" t="str">
        <f t="shared" si="1429"/>
        <v>-</v>
      </c>
      <c r="LO162" s="2787">
        <f t="shared" si="1430"/>
        <v>0</v>
      </c>
      <c r="LP162" s="2782">
        <f t="shared" si="1441"/>
        <v>0</v>
      </c>
      <c r="LQ162" s="2786" t="str">
        <f t="shared" si="1431"/>
        <v>-</v>
      </c>
      <c r="LR162" s="2787">
        <f t="shared" si="1442"/>
        <v>0</v>
      </c>
      <c r="LS162" s="2783">
        <f t="shared" si="1349"/>
        <v>0</v>
      </c>
      <c r="LT162" s="2837">
        <v>0</v>
      </c>
      <c r="LU162" s="1081">
        <v>0</v>
      </c>
      <c r="LV162" s="1084">
        <v>0</v>
      </c>
      <c r="LW162" s="1080">
        <v>0</v>
      </c>
      <c r="LX162" s="1081">
        <v>0</v>
      </c>
      <c r="LY162" s="1082">
        <v>0</v>
      </c>
      <c r="LZ162" s="1080"/>
      <c r="MA162" s="1081"/>
      <c r="MB162" s="1083"/>
      <c r="MC162" s="1080">
        <v>0</v>
      </c>
      <c r="MD162" s="1085">
        <v>0</v>
      </c>
      <c r="ME162" s="1086">
        <v>0</v>
      </c>
      <c r="MF162" s="1080"/>
      <c r="MG162" s="1081"/>
      <c r="MH162" s="1083"/>
      <c r="MI162" s="1080">
        <v>0</v>
      </c>
      <c r="MJ162" s="1085">
        <v>0</v>
      </c>
      <c r="MK162" s="1087"/>
      <c r="ML162" s="2863">
        <v>0</v>
      </c>
      <c r="MM162" s="2871"/>
      <c r="MN162" s="1088">
        <v>0</v>
      </c>
      <c r="MO162" s="2786" t="str">
        <f t="shared" si="1432"/>
        <v>-</v>
      </c>
      <c r="MP162" s="2787">
        <f t="shared" si="1433"/>
        <v>0</v>
      </c>
      <c r="MQ162" s="1085"/>
      <c r="MR162" s="3185"/>
      <c r="MS162" s="2786" t="str">
        <f t="shared" si="1392"/>
        <v>-</v>
      </c>
      <c r="MT162" s="2787">
        <f t="shared" si="1393"/>
        <v>0</v>
      </c>
      <c r="MU162" s="3147"/>
      <c r="MV162" s="3164"/>
      <c r="MW162" s="1089">
        <f t="shared" si="1350"/>
        <v>0</v>
      </c>
      <c r="MX162" s="1120">
        <v>0</v>
      </c>
      <c r="MY162" s="1090">
        <v>0</v>
      </c>
      <c r="MZ162" s="1091">
        <v>0</v>
      </c>
      <c r="NA162" s="1090">
        <v>0</v>
      </c>
      <c r="NB162" s="1091">
        <v>0</v>
      </c>
      <c r="NC162" s="1090">
        <v>0</v>
      </c>
      <c r="ND162" s="1091">
        <v>0</v>
      </c>
      <c r="NE162" s="1090">
        <v>0</v>
      </c>
      <c r="NF162" s="1091">
        <v>0</v>
      </c>
      <c r="NG162" s="1090">
        <v>0</v>
      </c>
      <c r="NH162" s="1090">
        <v>0</v>
      </c>
      <c r="NI162" s="1090">
        <v>0</v>
      </c>
      <c r="NJ162" s="1090">
        <v>0</v>
      </c>
      <c r="NK162" s="1090">
        <v>0</v>
      </c>
      <c r="NL162" s="1090">
        <v>0</v>
      </c>
      <c r="NM162" s="1090">
        <v>0</v>
      </c>
      <c r="NN162" s="1090">
        <v>0</v>
      </c>
      <c r="NO162" s="1090">
        <v>0</v>
      </c>
      <c r="NP162" s="1090">
        <v>0</v>
      </c>
      <c r="NQ162" s="1090">
        <v>0</v>
      </c>
      <c r="NR162" s="1134">
        <v>0</v>
      </c>
    </row>
    <row r="163" spans="1:382" s="88" customFormat="1" ht="20.100000000000001" customHeight="1">
      <c r="A163" s="566" t="s">
        <v>414</v>
      </c>
      <c r="B163" s="567"/>
      <c r="C163" s="567"/>
      <c r="D163" s="568" t="s">
        <v>793</v>
      </c>
      <c r="E163" s="569">
        <v>42</v>
      </c>
      <c r="F163" s="570">
        <v>42</v>
      </c>
      <c r="G163" s="571">
        <v>43</v>
      </c>
      <c r="H163" s="572">
        <f t="shared" si="1371"/>
        <v>1.0502451217858043E-3</v>
      </c>
      <c r="I163" s="573">
        <f t="shared" si="1372"/>
        <v>1.0586022159119358E-3</v>
      </c>
      <c r="J163" s="574">
        <f t="shared" si="1373"/>
        <v>1.0331496178306739E-3</v>
      </c>
      <c r="K163" s="575">
        <f t="shared" si="1445"/>
        <v>1.0401189963781872E-3</v>
      </c>
      <c r="L163" s="576">
        <f t="shared" si="1446"/>
        <v>1.2305867721105481E-3</v>
      </c>
      <c r="M163" s="577">
        <f t="shared" si="1447"/>
        <v>1.1503728109121078E-3</v>
      </c>
      <c r="N163" s="578">
        <f t="shared" si="1451"/>
        <v>1.6892523655766521E-2</v>
      </c>
      <c r="O163" s="579">
        <f t="shared" si="1458"/>
        <v>1.6095509691140219E-2</v>
      </c>
      <c r="P163" s="580">
        <f t="shared" si="1459"/>
        <v>1.5791276267827874E-2</v>
      </c>
      <c r="Q163" s="581">
        <f t="shared" si="1460"/>
        <v>1.4994696997403358E-2</v>
      </c>
      <c r="R163" s="580">
        <f t="shared" si="1461"/>
        <v>1.6783767341436939E-2</v>
      </c>
      <c r="S163" s="582">
        <f t="shared" si="1462"/>
        <v>1.5316025362020492E-2</v>
      </c>
      <c r="T163" s="578" t="s">
        <v>368</v>
      </c>
      <c r="U163" s="579" t="s">
        <v>368</v>
      </c>
      <c r="V163" s="574" t="s">
        <v>368</v>
      </c>
      <c r="W163" s="583" t="s">
        <v>368</v>
      </c>
      <c r="X163" s="574" t="s">
        <v>368</v>
      </c>
      <c r="Y163" s="584" t="s">
        <v>368</v>
      </c>
      <c r="Z163" s="2043">
        <f t="shared" si="1434"/>
        <v>1355</v>
      </c>
      <c r="AA163" s="2190">
        <f t="shared" si="1443"/>
        <v>1.726726726726735E-2</v>
      </c>
      <c r="AB163" s="2191">
        <f t="shared" si="1374"/>
        <v>23</v>
      </c>
      <c r="AC163" s="2032">
        <f t="shared" si="1261"/>
        <v>1332</v>
      </c>
      <c r="AD163" s="585">
        <f t="shared" si="1450"/>
        <v>3.1758326878388754E-2</v>
      </c>
      <c r="AE163" s="2025">
        <f t="shared" si="1375"/>
        <v>41</v>
      </c>
      <c r="AF163" s="586" t="s">
        <v>207</v>
      </c>
      <c r="AG163" s="585">
        <f t="shared" si="1376"/>
        <v>4.959349593495932E-2</v>
      </c>
      <c r="AH163" s="2052">
        <v>1230</v>
      </c>
      <c r="AI163" s="585">
        <f t="shared" si="1377"/>
        <v>-0.12579957356076754</v>
      </c>
      <c r="AJ163" s="587">
        <v>1407</v>
      </c>
      <c r="AK163" s="588">
        <f t="shared" si="1394"/>
        <v>8.0645161290322509E-2</v>
      </c>
      <c r="AL163" s="2052">
        <v>1302</v>
      </c>
      <c r="AM163" s="589">
        <f t="shared" si="1395"/>
        <v>1.9577133907595856E-2</v>
      </c>
      <c r="AN163" s="2067">
        <v>1277</v>
      </c>
      <c r="AO163" s="585">
        <f t="shared" si="1378"/>
        <v>5.5118110236220819E-3</v>
      </c>
      <c r="AP163" s="2052">
        <v>1270</v>
      </c>
      <c r="AQ163" s="589">
        <f t="shared" si="1379"/>
        <v>0.1349419124218052</v>
      </c>
      <c r="AR163" s="2067">
        <v>1119</v>
      </c>
      <c r="AS163" s="585">
        <f t="shared" si="1380"/>
        <v>6.8767908309455672E-2</v>
      </c>
      <c r="AT163" s="2052">
        <v>1047</v>
      </c>
      <c r="AU163" s="589">
        <f t="shared" si="1381"/>
        <v>1.2572533849129597E-2</v>
      </c>
      <c r="AV163" s="2067">
        <v>1034</v>
      </c>
      <c r="AW163" s="585">
        <f t="shared" si="1382"/>
        <v>1.8719211822660009E-2</v>
      </c>
      <c r="AX163" s="2052">
        <v>1015</v>
      </c>
      <c r="AY163" s="589">
        <f t="shared" si="1396"/>
        <v>-0.24535315985130113</v>
      </c>
      <c r="AZ163" s="2081">
        <v>1345</v>
      </c>
      <c r="BA163" s="2092">
        <f t="shared" si="1435"/>
        <v>754</v>
      </c>
      <c r="BB163" s="2102">
        <f t="shared" si="1280"/>
        <v>743</v>
      </c>
      <c r="BC163" s="2111">
        <v>718</v>
      </c>
      <c r="BD163" s="590">
        <f t="shared" si="1281"/>
        <v>601</v>
      </c>
      <c r="BE163" s="591">
        <f t="shared" si="1282"/>
        <v>589</v>
      </c>
      <c r="BF163" s="2135">
        <v>573</v>
      </c>
      <c r="BG163" s="2145">
        <f t="shared" si="1283"/>
        <v>705</v>
      </c>
      <c r="BH163" s="593">
        <f t="shared" si="1284"/>
        <v>475</v>
      </c>
      <c r="BI163" s="593">
        <f t="shared" si="1285"/>
        <v>230</v>
      </c>
      <c r="BJ163" s="592">
        <f t="shared" si="1286"/>
        <v>650</v>
      </c>
      <c r="BK163" s="593">
        <f t="shared" si="1287"/>
        <v>279</v>
      </c>
      <c r="BL163" s="594">
        <f t="shared" si="1288"/>
        <v>371</v>
      </c>
      <c r="BM163" s="2125">
        <f t="shared" si="1444"/>
        <v>1355</v>
      </c>
      <c r="BN163" s="3271" t="s">
        <v>367</v>
      </c>
      <c r="BO163" s="595" t="s">
        <v>367</v>
      </c>
      <c r="BP163" s="596">
        <f t="shared" si="1448"/>
        <v>715</v>
      </c>
      <c r="BQ163" s="2162">
        <f t="shared" si="1383"/>
        <v>-2.0547945205479423E-2</v>
      </c>
      <c r="BR163" s="2163">
        <f t="shared" si="1436"/>
        <v>-15</v>
      </c>
      <c r="BS163" s="597">
        <f t="shared" si="1397"/>
        <v>730</v>
      </c>
      <c r="BT163" s="598">
        <f t="shared" si="1398"/>
        <v>2.528089887640439E-2</v>
      </c>
      <c r="BU163" s="599">
        <v>712</v>
      </c>
      <c r="BV163" s="598">
        <f t="shared" si="1399"/>
        <v>5.6497175141243527E-3</v>
      </c>
      <c r="BW163" s="599">
        <v>708</v>
      </c>
      <c r="BX163" s="598">
        <f t="shared" si="1400"/>
        <v>-0.23293607800650051</v>
      </c>
      <c r="BY163" s="600">
        <v>923</v>
      </c>
      <c r="BZ163" s="601">
        <f t="shared" si="1437"/>
        <v>373</v>
      </c>
      <c r="CA163" s="602">
        <v>385</v>
      </c>
      <c r="CB163" s="603">
        <v>380</v>
      </c>
      <c r="CC163" s="604">
        <f t="shared" si="1438"/>
        <v>342</v>
      </c>
      <c r="CD163" s="605">
        <v>345</v>
      </c>
      <c r="CE163" s="603">
        <v>332</v>
      </c>
      <c r="CF163" s="606">
        <f t="shared" si="1260"/>
        <v>304</v>
      </c>
      <c r="CG163" s="607">
        <v>197</v>
      </c>
      <c r="CH163" s="608">
        <v>107</v>
      </c>
      <c r="CI163" s="606">
        <f t="shared" si="1449"/>
        <v>411</v>
      </c>
      <c r="CJ163" s="608">
        <v>176</v>
      </c>
      <c r="CK163" s="609">
        <v>235</v>
      </c>
      <c r="CL163" s="610">
        <f t="shared" si="1363"/>
        <v>640</v>
      </c>
      <c r="CM163" s="611">
        <f t="shared" si="1401"/>
        <v>6.3122923588039948E-2</v>
      </c>
      <c r="CN163" s="2006">
        <f t="shared" si="1402"/>
        <v>38</v>
      </c>
      <c r="CO163" s="612">
        <f t="shared" si="1403"/>
        <v>602</v>
      </c>
      <c r="CP163" s="613">
        <f t="shared" si="1404"/>
        <v>3.9723661485319584E-2</v>
      </c>
      <c r="CQ163" s="614">
        <v>579</v>
      </c>
      <c r="CR163" s="615">
        <f t="shared" si="1405"/>
        <v>0.10919540229885061</v>
      </c>
      <c r="CS163" s="614">
        <v>522</v>
      </c>
      <c r="CT163" s="615">
        <f t="shared" si="1405"/>
        <v>7.8512396694214948E-2</v>
      </c>
      <c r="CU163" s="616">
        <v>484</v>
      </c>
      <c r="CV163" s="617">
        <f t="shared" si="1289"/>
        <v>381</v>
      </c>
      <c r="CW163" s="618">
        <f t="shared" si="1290"/>
        <v>358</v>
      </c>
      <c r="CX163" s="619">
        <v>2764</v>
      </c>
      <c r="CY163" s="620">
        <f t="shared" si="1291"/>
        <v>259</v>
      </c>
      <c r="CZ163" s="621">
        <f t="shared" si="1292"/>
        <v>244</v>
      </c>
      <c r="DA163" s="622">
        <v>241</v>
      </c>
      <c r="DB163" s="606">
        <f t="shared" si="1293"/>
        <v>401</v>
      </c>
      <c r="DC163" s="623">
        <f t="shared" si="1294"/>
        <v>278</v>
      </c>
      <c r="DD163" s="624">
        <f t="shared" si="1295"/>
        <v>123</v>
      </c>
      <c r="DE163" s="606">
        <f t="shared" si="1296"/>
        <v>239</v>
      </c>
      <c r="DF163" s="624">
        <f t="shared" si="1297"/>
        <v>103</v>
      </c>
      <c r="DG163" s="1140">
        <f t="shared" si="1298"/>
        <v>136</v>
      </c>
      <c r="DH163" s="1146">
        <f t="shared" si="1299"/>
        <v>199</v>
      </c>
      <c r="DI163" s="625">
        <f t="shared" si="1406"/>
        <v>185</v>
      </c>
      <c r="DJ163" s="626">
        <f t="shared" si="1407"/>
        <v>176</v>
      </c>
      <c r="DK163" s="627">
        <f t="shared" si="1300"/>
        <v>145</v>
      </c>
      <c r="DL163" s="627">
        <f t="shared" si="1301"/>
        <v>54</v>
      </c>
      <c r="DM163" s="628">
        <f t="shared" si="1302"/>
        <v>126</v>
      </c>
      <c r="DN163" s="625">
        <f t="shared" si="1303"/>
        <v>119</v>
      </c>
      <c r="DO163" s="629">
        <v>99</v>
      </c>
      <c r="DP163" s="630">
        <f t="shared" si="1304"/>
        <v>73</v>
      </c>
      <c r="DQ163" s="625">
        <f t="shared" si="1305"/>
        <v>66</v>
      </c>
      <c r="DR163" s="631">
        <v>77</v>
      </c>
      <c r="DS163" s="632">
        <v>120</v>
      </c>
      <c r="DT163" s="633">
        <v>114</v>
      </c>
      <c r="DU163" s="634">
        <v>94</v>
      </c>
      <c r="DV163" s="635">
        <v>6</v>
      </c>
      <c r="DW163" s="636">
        <v>5</v>
      </c>
      <c r="DX163" s="637">
        <v>5</v>
      </c>
      <c r="DY163" s="635">
        <v>25</v>
      </c>
      <c r="DZ163" s="636">
        <v>22</v>
      </c>
      <c r="EA163" s="638">
        <v>24</v>
      </c>
      <c r="EB163" s="639">
        <v>48</v>
      </c>
      <c r="EC163" s="636">
        <v>44</v>
      </c>
      <c r="ED163" s="640">
        <v>53</v>
      </c>
      <c r="EE163" s="641">
        <f t="shared" si="1408"/>
        <v>0</v>
      </c>
      <c r="EF163" s="642">
        <f t="shared" si="1409"/>
        <v>1</v>
      </c>
      <c r="EG163" s="643">
        <f t="shared" si="1410"/>
        <v>0</v>
      </c>
      <c r="EH163" s="620">
        <f t="shared" si="1306"/>
        <v>0</v>
      </c>
      <c r="EI163" s="644">
        <f t="shared" si="1307"/>
        <v>0</v>
      </c>
      <c r="EJ163" s="645">
        <f t="shared" si="1308"/>
        <v>0</v>
      </c>
      <c r="EK163" s="643">
        <f t="shared" si="1309"/>
        <v>1</v>
      </c>
      <c r="EL163" s="646">
        <v>0</v>
      </c>
      <c r="EM163" s="645">
        <f t="shared" si="1310"/>
        <v>0</v>
      </c>
      <c r="EN163" s="642">
        <f t="shared" si="1311"/>
        <v>0</v>
      </c>
      <c r="EO163" s="646">
        <v>0</v>
      </c>
      <c r="EP163" s="647">
        <v>0</v>
      </c>
      <c r="EQ163" s="648">
        <v>0</v>
      </c>
      <c r="ER163" s="649">
        <v>0</v>
      </c>
      <c r="ES163" s="650">
        <v>0</v>
      </c>
      <c r="ET163" s="651">
        <v>1</v>
      </c>
      <c r="EU163" s="646">
        <v>0</v>
      </c>
      <c r="EV163" s="647">
        <v>0</v>
      </c>
      <c r="EW163" s="648">
        <v>0</v>
      </c>
      <c r="EX163" s="652">
        <v>0</v>
      </c>
      <c r="EY163" s="653">
        <v>0</v>
      </c>
      <c r="EZ163" s="648">
        <v>0</v>
      </c>
      <c r="FA163" s="654">
        <v>0</v>
      </c>
      <c r="FB163" s="641">
        <f t="shared" si="1411"/>
        <v>87</v>
      </c>
      <c r="FC163" s="655">
        <f t="shared" si="1412"/>
        <v>85</v>
      </c>
      <c r="FD163" s="656">
        <f t="shared" si="1413"/>
        <v>82</v>
      </c>
      <c r="FE163" s="657">
        <f t="shared" si="1312"/>
        <v>63</v>
      </c>
      <c r="FF163" s="657">
        <f t="shared" si="1313"/>
        <v>24</v>
      </c>
      <c r="FG163" s="645">
        <f t="shared" si="1314"/>
        <v>58</v>
      </c>
      <c r="FH163" s="656">
        <f t="shared" si="1315"/>
        <v>57</v>
      </c>
      <c r="FI163" s="658">
        <v>54</v>
      </c>
      <c r="FJ163" s="659">
        <f t="shared" si="1316"/>
        <v>29</v>
      </c>
      <c r="FK163" s="655">
        <f t="shared" si="1317"/>
        <v>28</v>
      </c>
      <c r="FL163" s="660">
        <v>28</v>
      </c>
      <c r="FM163" s="661">
        <v>43</v>
      </c>
      <c r="FN163" s="662">
        <v>42</v>
      </c>
      <c r="FO163" s="619">
        <v>41</v>
      </c>
      <c r="FP163" s="663">
        <v>15</v>
      </c>
      <c r="FQ163" s="662">
        <v>15</v>
      </c>
      <c r="FR163" s="619">
        <v>13</v>
      </c>
      <c r="FS163" s="663">
        <v>20</v>
      </c>
      <c r="FT163" s="662">
        <v>19</v>
      </c>
      <c r="FU163" s="664">
        <v>19</v>
      </c>
      <c r="FV163" s="665">
        <v>9</v>
      </c>
      <c r="FW163" s="662">
        <v>9</v>
      </c>
      <c r="FX163" s="666">
        <v>9</v>
      </c>
      <c r="FY163" s="641">
        <f t="shared" si="1414"/>
        <v>82</v>
      </c>
      <c r="FZ163" s="667">
        <f t="shared" si="1415"/>
        <v>80</v>
      </c>
      <c r="GA163" s="668">
        <f t="shared" si="1416"/>
        <v>67</v>
      </c>
      <c r="GB163" s="620">
        <f t="shared" si="1318"/>
        <v>35</v>
      </c>
      <c r="GC163" s="620">
        <f t="shared" si="1319"/>
        <v>47</v>
      </c>
      <c r="GD163" s="645">
        <f t="shared" si="1320"/>
        <v>59</v>
      </c>
      <c r="GE163" s="668">
        <f t="shared" si="1321"/>
        <v>61</v>
      </c>
      <c r="GF163" s="669">
        <v>51</v>
      </c>
      <c r="GG163" s="670">
        <f t="shared" si="1322"/>
        <v>23</v>
      </c>
      <c r="GH163" s="667">
        <f t="shared" si="1323"/>
        <v>19</v>
      </c>
      <c r="GI163" s="671">
        <v>16</v>
      </c>
      <c r="GJ163" s="672">
        <v>26</v>
      </c>
      <c r="GK163" s="673">
        <v>29</v>
      </c>
      <c r="GL163" s="674">
        <v>20</v>
      </c>
      <c r="GM163" s="675">
        <v>33</v>
      </c>
      <c r="GN163" s="673">
        <v>32</v>
      </c>
      <c r="GO163" s="676">
        <v>31</v>
      </c>
      <c r="GP163" s="675">
        <v>9</v>
      </c>
      <c r="GQ163" s="673">
        <v>7</v>
      </c>
      <c r="GR163" s="677">
        <v>7</v>
      </c>
      <c r="GS163" s="672">
        <v>14</v>
      </c>
      <c r="GT163" s="673">
        <v>12</v>
      </c>
      <c r="GU163" s="678">
        <v>9</v>
      </c>
      <c r="GV163" s="641">
        <f t="shared" si="1417"/>
        <v>87</v>
      </c>
      <c r="GW163" s="679">
        <f t="shared" si="1418"/>
        <v>80</v>
      </c>
      <c r="GX163" s="680">
        <f t="shared" si="1419"/>
        <v>95</v>
      </c>
      <c r="GY163" s="620">
        <f t="shared" si="1324"/>
        <v>45</v>
      </c>
      <c r="GZ163" s="620">
        <f t="shared" si="1325"/>
        <v>42</v>
      </c>
      <c r="HA163" s="645">
        <f t="shared" si="1326"/>
        <v>47</v>
      </c>
      <c r="HB163" s="680">
        <f t="shared" si="1327"/>
        <v>48</v>
      </c>
      <c r="HC163" s="681">
        <f t="shared" si="1420"/>
        <v>55</v>
      </c>
      <c r="HD163" s="645">
        <f t="shared" si="1328"/>
        <v>40</v>
      </c>
      <c r="HE163" s="680">
        <f t="shared" si="1329"/>
        <v>32</v>
      </c>
      <c r="HF163" s="682">
        <f t="shared" si="1329"/>
        <v>40</v>
      </c>
      <c r="HG163" s="683">
        <v>30</v>
      </c>
      <c r="HH163" s="591">
        <v>32</v>
      </c>
      <c r="HI163" s="684">
        <v>37</v>
      </c>
      <c r="HJ163" s="685">
        <v>17</v>
      </c>
      <c r="HK163" s="591">
        <v>16</v>
      </c>
      <c r="HL163" s="684">
        <v>18</v>
      </c>
      <c r="HM163" s="685">
        <v>15</v>
      </c>
      <c r="HN163" s="591">
        <v>10</v>
      </c>
      <c r="HO163" s="686">
        <v>13</v>
      </c>
      <c r="HP163" s="683">
        <v>25</v>
      </c>
      <c r="HQ163" s="591">
        <v>22</v>
      </c>
      <c r="HR163" s="687">
        <v>27</v>
      </c>
      <c r="HS163" s="688">
        <f t="shared" si="1330"/>
        <v>185</v>
      </c>
      <c r="HT163" s="689">
        <f t="shared" si="1331"/>
        <v>171</v>
      </c>
      <c r="HU163" s="690">
        <f t="shared" si="1332"/>
        <v>159</v>
      </c>
      <c r="HV163" s="620">
        <f t="shared" si="1333"/>
        <v>93</v>
      </c>
      <c r="HW163" s="691">
        <f t="shared" si="1334"/>
        <v>92</v>
      </c>
      <c r="HX163" s="645">
        <f t="shared" si="1335"/>
        <v>111</v>
      </c>
      <c r="HY163" s="690">
        <f t="shared" si="1336"/>
        <v>109</v>
      </c>
      <c r="HZ163" s="692">
        <v>112</v>
      </c>
      <c r="IA163" s="645">
        <f t="shared" si="1337"/>
        <v>74</v>
      </c>
      <c r="IB163" s="690">
        <f t="shared" si="1337"/>
        <v>62</v>
      </c>
      <c r="IC163" s="693">
        <v>47</v>
      </c>
      <c r="ID163" s="694">
        <v>59</v>
      </c>
      <c r="IE163" s="695">
        <v>57</v>
      </c>
      <c r="IF163" s="692">
        <v>62</v>
      </c>
      <c r="IG163" s="696">
        <v>52</v>
      </c>
      <c r="IH163" s="695">
        <v>52</v>
      </c>
      <c r="II163" s="692">
        <v>50</v>
      </c>
      <c r="IJ163" s="696">
        <v>34</v>
      </c>
      <c r="IK163" s="695">
        <v>26</v>
      </c>
      <c r="IL163" s="697">
        <v>21</v>
      </c>
      <c r="IM163" s="696">
        <v>40</v>
      </c>
      <c r="IN163" s="695">
        <v>36</v>
      </c>
      <c r="IO163" s="698">
        <v>26</v>
      </c>
      <c r="IP163" s="1943">
        <f t="shared" si="1364"/>
        <v>1355</v>
      </c>
      <c r="IQ163" s="3216">
        <f t="shared" si="1365"/>
        <v>354</v>
      </c>
      <c r="IR163" s="3230">
        <v>236</v>
      </c>
      <c r="IS163" s="3231">
        <v>118</v>
      </c>
      <c r="IT163" s="3216">
        <f t="shared" si="1366"/>
        <v>164</v>
      </c>
      <c r="IU163" s="3230">
        <v>101</v>
      </c>
      <c r="IV163" s="3231">
        <v>63</v>
      </c>
      <c r="IW163" s="3216">
        <f t="shared" si="1367"/>
        <v>218</v>
      </c>
      <c r="IX163" s="3230">
        <v>114</v>
      </c>
      <c r="IY163" s="3231">
        <v>104</v>
      </c>
      <c r="IZ163" s="3216">
        <f t="shared" si="1368"/>
        <v>219</v>
      </c>
      <c r="JA163" s="3230">
        <v>106</v>
      </c>
      <c r="JB163" s="3231">
        <v>113</v>
      </c>
      <c r="JC163" s="3216">
        <f t="shared" si="1369"/>
        <v>164</v>
      </c>
      <c r="JD163" s="3230">
        <v>72</v>
      </c>
      <c r="JE163" s="3231">
        <v>92</v>
      </c>
      <c r="JF163" s="3216">
        <f t="shared" si="1370"/>
        <v>236</v>
      </c>
      <c r="JG163" s="3230">
        <v>125</v>
      </c>
      <c r="JH163" s="3232">
        <v>111</v>
      </c>
      <c r="JI163" s="87"/>
      <c r="JJ163" s="970">
        <v>48</v>
      </c>
      <c r="JK163" s="971">
        <v>46</v>
      </c>
      <c r="JL163" s="972">
        <v>47</v>
      </c>
      <c r="JM163" s="973">
        <f t="shared" si="1384"/>
        <v>1.1228909337494348E-3</v>
      </c>
      <c r="JN163" s="974">
        <f t="shared" si="1385"/>
        <v>1.2073317967292285E-3</v>
      </c>
      <c r="JO163" s="975">
        <f t="shared" si="1386"/>
        <v>1.2008949134697637E-3</v>
      </c>
      <c r="JP163" s="976">
        <f t="shared" si="1387"/>
        <v>1.1236856890601173E-3</v>
      </c>
      <c r="JQ163" s="977">
        <f t="shared" si="1388"/>
        <v>1.1686318286471778E-3</v>
      </c>
      <c r="JR163" s="976">
        <f t="shared" si="1389"/>
        <v>1.0987063618642565E-3</v>
      </c>
      <c r="JS163" s="978">
        <f t="shared" si="1452"/>
        <v>6.9872958257713252E-2</v>
      </c>
      <c r="JT163" s="979">
        <f t="shared" si="1453"/>
        <v>6.8872987477638634E-2</v>
      </c>
      <c r="JU163" s="980">
        <f t="shared" si="1454"/>
        <v>7.2709163346613551E-2</v>
      </c>
      <c r="JV163" s="981">
        <f t="shared" si="1455"/>
        <v>8.4134615384615391E-2</v>
      </c>
      <c r="JW163" s="980">
        <f t="shared" si="1456"/>
        <v>8.6007702182284984E-2</v>
      </c>
      <c r="JX163" s="982">
        <f t="shared" si="1457"/>
        <v>8.5517241379310341E-2</v>
      </c>
      <c r="JY163" s="978" t="s">
        <v>368</v>
      </c>
      <c r="JZ163" s="979" t="s">
        <v>368</v>
      </c>
      <c r="KA163" s="977" t="s">
        <v>368</v>
      </c>
      <c r="KB163" s="976" t="s">
        <v>368</v>
      </c>
      <c r="KC163" s="977" t="s">
        <v>368</v>
      </c>
      <c r="KD163" s="983" t="s">
        <v>368</v>
      </c>
      <c r="KE163" s="984">
        <f t="shared" si="1345"/>
        <v>77</v>
      </c>
      <c r="KF163" s="985"/>
      <c r="KG163" s="986">
        <f t="shared" si="1390"/>
        <v>0</v>
      </c>
      <c r="KH163" s="3300">
        <f t="shared" si="1391"/>
        <v>0</v>
      </c>
      <c r="KI163" s="987">
        <f t="shared" si="1346"/>
        <v>77</v>
      </c>
      <c r="KJ163" s="988"/>
      <c r="KK163" s="989">
        <f t="shared" si="1421"/>
        <v>5.4794520547945202E-2</v>
      </c>
      <c r="KL163" s="990">
        <v>73</v>
      </c>
      <c r="KM163" s="991" t="s">
        <v>353</v>
      </c>
      <c r="KN163" s="992">
        <f t="shared" si="1422"/>
        <v>4.2857142857142927E-2</v>
      </c>
      <c r="KO163" s="993">
        <v>70</v>
      </c>
      <c r="KP163" s="991"/>
      <c r="KQ163" s="994">
        <f t="shared" si="1423"/>
        <v>4.4776119402984982E-2</v>
      </c>
      <c r="KR163" s="993">
        <v>67</v>
      </c>
      <c r="KS163" s="991"/>
      <c r="KT163" s="994">
        <f t="shared" si="1424"/>
        <v>8.0645161290322509E-2</v>
      </c>
      <c r="KU163" s="993">
        <v>62</v>
      </c>
      <c r="KV163" s="995"/>
      <c r="KW163" s="2769">
        <f t="shared" si="1347"/>
        <v>8</v>
      </c>
      <c r="KX163" s="2770">
        <f t="shared" si="1425"/>
        <v>-0.11111111111111116</v>
      </c>
      <c r="KY163" s="2771">
        <f t="shared" si="1426"/>
        <v>-1</v>
      </c>
      <c r="KZ163" s="2964">
        <f t="shared" si="1348"/>
        <v>9</v>
      </c>
      <c r="LA163" s="2770">
        <f t="shared" si="1427"/>
        <v>0</v>
      </c>
      <c r="LB163" s="2771">
        <f t="shared" si="1428"/>
        <v>0</v>
      </c>
      <c r="LC163" s="2950">
        <f t="shared" si="1439"/>
        <v>9</v>
      </c>
      <c r="LD163" s="996">
        <v>2</v>
      </c>
      <c r="LE163" s="997">
        <v>2</v>
      </c>
      <c r="LF163" s="2716">
        <v>2</v>
      </c>
      <c r="LG163" s="996">
        <v>6</v>
      </c>
      <c r="LH163" s="2699">
        <v>7</v>
      </c>
      <c r="LI163" s="998">
        <v>7</v>
      </c>
      <c r="LJ163" s="996"/>
      <c r="LK163" s="2699"/>
      <c r="LL163" s="2700"/>
      <c r="LM163" s="2769">
        <f t="shared" si="1440"/>
        <v>69</v>
      </c>
      <c r="LN163" s="2770">
        <f t="shared" si="1429"/>
        <v>1.4705882352941124E-2</v>
      </c>
      <c r="LO163" s="2771">
        <f t="shared" si="1430"/>
        <v>1</v>
      </c>
      <c r="LP163" s="2772">
        <f t="shared" si="1441"/>
        <v>68</v>
      </c>
      <c r="LQ163" s="2770">
        <f t="shared" si="1431"/>
        <v>6.25E-2</v>
      </c>
      <c r="LR163" s="2771">
        <f t="shared" si="1442"/>
        <v>4</v>
      </c>
      <c r="LS163" s="2773">
        <f t="shared" si="1349"/>
        <v>64</v>
      </c>
      <c r="LT163" s="2835">
        <v>21</v>
      </c>
      <c r="LU163" s="1000">
        <v>15</v>
      </c>
      <c r="LV163" s="1001">
        <v>12</v>
      </c>
      <c r="LW163" s="999">
        <v>2</v>
      </c>
      <c r="LX163" s="1000">
        <v>1</v>
      </c>
      <c r="LY163" s="1002">
        <v>1</v>
      </c>
      <c r="LZ163" s="999"/>
      <c r="MA163" s="1000"/>
      <c r="MB163" s="1002"/>
      <c r="MC163" s="999">
        <v>14</v>
      </c>
      <c r="MD163" s="1003">
        <v>19</v>
      </c>
      <c r="ME163" s="1002">
        <v>20</v>
      </c>
      <c r="MF163" s="999"/>
      <c r="MG163" s="1000"/>
      <c r="MH163" s="1002"/>
      <c r="MI163" s="999">
        <v>32</v>
      </c>
      <c r="MJ163" s="1003">
        <v>33</v>
      </c>
      <c r="MK163" s="1004"/>
      <c r="ML163" s="2861">
        <v>31</v>
      </c>
      <c r="MM163" s="2869" t="s">
        <v>353</v>
      </c>
      <c r="MN163" s="1005">
        <v>0</v>
      </c>
      <c r="MO163" s="2770" t="str">
        <f t="shared" si="1432"/>
        <v>-</v>
      </c>
      <c r="MP163" s="2771">
        <f t="shared" si="1433"/>
        <v>0</v>
      </c>
      <c r="MQ163" s="1006"/>
      <c r="MR163" s="3183"/>
      <c r="MS163" s="2770" t="str">
        <f t="shared" si="1392"/>
        <v>-</v>
      </c>
      <c r="MT163" s="2771">
        <f t="shared" si="1393"/>
        <v>0</v>
      </c>
      <c r="MU163" s="3145"/>
      <c r="MV163" s="3162"/>
      <c r="MW163" s="1007">
        <f t="shared" si="1350"/>
        <v>77</v>
      </c>
      <c r="MX163" s="1130">
        <v>0</v>
      </c>
      <c r="MY163" s="1008">
        <v>0</v>
      </c>
      <c r="MZ163" s="1009">
        <v>0</v>
      </c>
      <c r="NA163" s="1008">
        <v>1</v>
      </c>
      <c r="NB163" s="1009">
        <v>21</v>
      </c>
      <c r="NC163" s="1008">
        <v>0</v>
      </c>
      <c r="ND163" s="1009">
        <v>3</v>
      </c>
      <c r="NE163" s="1008">
        <v>5</v>
      </c>
      <c r="NF163" s="1009">
        <v>26</v>
      </c>
      <c r="NG163" s="1008">
        <v>3</v>
      </c>
      <c r="NH163" s="1008">
        <v>1</v>
      </c>
      <c r="NI163" s="1008">
        <v>0</v>
      </c>
      <c r="NJ163" s="1008">
        <v>12</v>
      </c>
      <c r="NK163" s="1008">
        <v>0</v>
      </c>
      <c r="NL163" s="1008">
        <v>0</v>
      </c>
      <c r="NM163" s="1008">
        <v>0</v>
      </c>
      <c r="NN163" s="1008">
        <v>0</v>
      </c>
      <c r="NO163" s="1008">
        <v>5</v>
      </c>
      <c r="NP163" s="1008">
        <v>0</v>
      </c>
      <c r="NQ163" s="1008">
        <v>0</v>
      </c>
      <c r="NR163" s="1131">
        <v>0</v>
      </c>
    </row>
    <row r="164" spans="1:382" s="91" customFormat="1" ht="20.100000000000001" customHeight="1">
      <c r="A164" s="782" t="s">
        <v>416</v>
      </c>
      <c r="B164" s="783"/>
      <c r="C164" s="783"/>
      <c r="D164" s="784" t="s">
        <v>203</v>
      </c>
      <c r="E164" s="785">
        <v>177</v>
      </c>
      <c r="F164" s="786">
        <v>180</v>
      </c>
      <c r="G164" s="867">
        <v>175</v>
      </c>
      <c r="H164" s="788">
        <f t="shared" si="1371"/>
        <v>5.4256205553510184E-6</v>
      </c>
      <c r="I164" s="789">
        <f t="shared" si="1372"/>
        <v>6.3579712667383524E-6</v>
      </c>
      <c r="J164" s="790">
        <f t="shared" si="1373"/>
        <v>8.0027081164265987E-6</v>
      </c>
      <c r="K164" s="791">
        <f t="shared" si="1445"/>
        <v>7.6106268027672239E-6</v>
      </c>
      <c r="L164" s="792">
        <f t="shared" si="1446"/>
        <v>6.9969397134928108E-6</v>
      </c>
      <c r="M164" s="793">
        <f t="shared" si="1447"/>
        <v>7.9518857897150305E-6</v>
      </c>
      <c r="N164" s="794">
        <f t="shared" si="1451"/>
        <v>8.7267649882188675E-5</v>
      </c>
      <c r="O164" s="795">
        <f t="shared" si="1458"/>
        <v>9.6669727874716031E-5</v>
      </c>
      <c r="P164" s="796">
        <f t="shared" si="1459"/>
        <v>1.2231817403429802E-4</v>
      </c>
      <c r="Q164" s="797">
        <f t="shared" si="1460"/>
        <v>1.097172951029514E-4</v>
      </c>
      <c r="R164" s="796">
        <f t="shared" si="1461"/>
        <v>9.5430091493600225E-5</v>
      </c>
      <c r="S164" s="798">
        <f t="shared" si="1462"/>
        <v>1.0587114305544119E-4</v>
      </c>
      <c r="T164" s="794" t="s">
        <v>368</v>
      </c>
      <c r="U164" s="795" t="s">
        <v>368</v>
      </c>
      <c r="V164" s="790" t="s">
        <v>368</v>
      </c>
      <c r="W164" s="799" t="s">
        <v>368</v>
      </c>
      <c r="X164" s="790" t="s">
        <v>368</v>
      </c>
      <c r="Y164" s="800" t="s">
        <v>368</v>
      </c>
      <c r="Z164" s="2045">
        <f t="shared" si="1434"/>
        <v>7</v>
      </c>
      <c r="AA164" s="2194">
        <f t="shared" si="1443"/>
        <v>-0.125</v>
      </c>
      <c r="AB164" s="2195">
        <f t="shared" si="1374"/>
        <v>-1</v>
      </c>
      <c r="AC164" s="2034">
        <f t="shared" si="1261"/>
        <v>8</v>
      </c>
      <c r="AD164" s="801">
        <f t="shared" si="1450"/>
        <v>-0.19999999999999996</v>
      </c>
      <c r="AE164" s="2018">
        <f t="shared" si="1375"/>
        <v>-2</v>
      </c>
      <c r="AF164" s="802" t="s">
        <v>182</v>
      </c>
      <c r="AG164" s="801">
        <f t="shared" si="1376"/>
        <v>0.11111111111111116</v>
      </c>
      <c r="AH164" s="2054">
        <v>9</v>
      </c>
      <c r="AI164" s="801">
        <f t="shared" si="1377"/>
        <v>0.125</v>
      </c>
      <c r="AJ164" s="803">
        <v>8</v>
      </c>
      <c r="AK164" s="804">
        <f t="shared" si="1394"/>
        <v>-0.11111111111111116</v>
      </c>
      <c r="AL164" s="2054">
        <v>9</v>
      </c>
      <c r="AM164" s="805">
        <f t="shared" si="1395"/>
        <v>-0.30769230769230771</v>
      </c>
      <c r="AN164" s="2069">
        <v>13</v>
      </c>
      <c r="AO164" s="801">
        <f t="shared" si="1378"/>
        <v>0</v>
      </c>
      <c r="AP164" s="2054">
        <v>13</v>
      </c>
      <c r="AQ164" s="805">
        <f t="shared" si="1379"/>
        <v>0.18181818181818188</v>
      </c>
      <c r="AR164" s="2069">
        <v>11</v>
      </c>
      <c r="AS164" s="801">
        <f t="shared" si="1380"/>
        <v>-0.3125</v>
      </c>
      <c r="AT164" s="2054">
        <v>16</v>
      </c>
      <c r="AU164" s="805">
        <f t="shared" si="1381"/>
        <v>6.6666666666666652E-2</v>
      </c>
      <c r="AV164" s="2069">
        <v>15</v>
      </c>
      <c r="AW164" s="801">
        <f t="shared" si="1382"/>
        <v>7.1428571428571397E-2</v>
      </c>
      <c r="AX164" s="2054">
        <v>14</v>
      </c>
      <c r="AY164" s="805">
        <f t="shared" si="1396"/>
        <v>-0.43999999999999995</v>
      </c>
      <c r="AZ164" s="2083">
        <v>25</v>
      </c>
      <c r="BA164" s="2094">
        <f t="shared" si="1435"/>
        <v>4</v>
      </c>
      <c r="BB164" s="2104">
        <f t="shared" si="1280"/>
        <v>4</v>
      </c>
      <c r="BC164" s="2113">
        <v>5</v>
      </c>
      <c r="BD164" s="806">
        <f t="shared" si="1281"/>
        <v>3</v>
      </c>
      <c r="BE164" s="807">
        <f t="shared" si="1282"/>
        <v>4</v>
      </c>
      <c r="BF164" s="2137">
        <v>5</v>
      </c>
      <c r="BG164" s="2147">
        <f t="shared" si="1283"/>
        <v>7</v>
      </c>
      <c r="BH164" s="806">
        <f t="shared" si="1284"/>
        <v>4</v>
      </c>
      <c r="BI164" s="806">
        <f t="shared" si="1285"/>
        <v>3</v>
      </c>
      <c r="BJ164" s="806">
        <f t="shared" si="1286"/>
        <v>0</v>
      </c>
      <c r="BK164" s="806">
        <f t="shared" si="1287"/>
        <v>0</v>
      </c>
      <c r="BL164" s="808">
        <f t="shared" si="1288"/>
        <v>0</v>
      </c>
      <c r="BM164" s="2127">
        <f t="shared" si="1444"/>
        <v>7</v>
      </c>
      <c r="BN164" s="3276" t="s">
        <v>367</v>
      </c>
      <c r="BO164" s="881" t="s">
        <v>367</v>
      </c>
      <c r="BP164" s="811">
        <f t="shared" si="1448"/>
        <v>2</v>
      </c>
      <c r="BQ164" s="2166">
        <f t="shared" si="1383"/>
        <v>0</v>
      </c>
      <c r="BR164" s="2167">
        <f t="shared" si="1436"/>
        <v>0</v>
      </c>
      <c r="BS164" s="813">
        <f t="shared" si="1397"/>
        <v>2</v>
      </c>
      <c r="BT164" s="812">
        <f t="shared" si="1398"/>
        <v>-0.33333333333333337</v>
      </c>
      <c r="BU164" s="814">
        <v>3</v>
      </c>
      <c r="BV164" s="812">
        <f t="shared" si="1399"/>
        <v>-0.25</v>
      </c>
      <c r="BW164" s="814">
        <v>4</v>
      </c>
      <c r="BX164" s="812">
        <f t="shared" si="1400"/>
        <v>0</v>
      </c>
      <c r="BY164" s="815">
        <v>4</v>
      </c>
      <c r="BZ164" s="816">
        <f t="shared" si="1437"/>
        <v>0</v>
      </c>
      <c r="CA164" s="817">
        <v>0</v>
      </c>
      <c r="CB164" s="883">
        <v>0</v>
      </c>
      <c r="CC164" s="819">
        <f t="shared" si="1438"/>
        <v>2</v>
      </c>
      <c r="CD164" s="820">
        <v>2</v>
      </c>
      <c r="CE164" s="883">
        <v>3</v>
      </c>
      <c r="CF164" s="821">
        <f t="shared" si="1260"/>
        <v>2</v>
      </c>
      <c r="CG164" s="822">
        <v>0</v>
      </c>
      <c r="CH164" s="823">
        <v>2</v>
      </c>
      <c r="CI164" s="821">
        <f t="shared" si="1449"/>
        <v>0</v>
      </c>
      <c r="CJ164" s="823">
        <v>0</v>
      </c>
      <c r="CK164" s="824">
        <v>0</v>
      </c>
      <c r="CL164" s="825">
        <f t="shared" si="1363"/>
        <v>5</v>
      </c>
      <c r="CM164" s="826">
        <f t="shared" si="1401"/>
        <v>-0.16666666666666663</v>
      </c>
      <c r="CN164" s="2008">
        <f t="shared" si="1402"/>
        <v>-1</v>
      </c>
      <c r="CO164" s="827">
        <f t="shared" si="1403"/>
        <v>6</v>
      </c>
      <c r="CP164" s="828">
        <f t="shared" si="1404"/>
        <v>-0.1428571428571429</v>
      </c>
      <c r="CQ164" s="829">
        <v>7</v>
      </c>
      <c r="CR164" s="830">
        <f t="shared" si="1405"/>
        <v>0.39999999999999991</v>
      </c>
      <c r="CS164" s="829">
        <v>5</v>
      </c>
      <c r="CT164" s="830">
        <f t="shared" si="1405"/>
        <v>0.25</v>
      </c>
      <c r="CU164" s="831">
        <v>4</v>
      </c>
      <c r="CV164" s="832">
        <f t="shared" si="1289"/>
        <v>4</v>
      </c>
      <c r="CW164" s="833">
        <f t="shared" si="1290"/>
        <v>4</v>
      </c>
      <c r="CX164" s="884">
        <v>2765</v>
      </c>
      <c r="CY164" s="835">
        <f t="shared" si="1291"/>
        <v>1</v>
      </c>
      <c r="CZ164" s="836">
        <f t="shared" si="1292"/>
        <v>2</v>
      </c>
      <c r="DA164" s="885">
        <v>2</v>
      </c>
      <c r="DB164" s="821">
        <f t="shared" si="1293"/>
        <v>5</v>
      </c>
      <c r="DC164" s="821">
        <f t="shared" si="1294"/>
        <v>4</v>
      </c>
      <c r="DD164" s="838">
        <f t="shared" si="1295"/>
        <v>1</v>
      </c>
      <c r="DE164" s="821">
        <f t="shared" si="1296"/>
        <v>0</v>
      </c>
      <c r="DF164" s="838">
        <f t="shared" si="1297"/>
        <v>0</v>
      </c>
      <c r="DG164" s="1142">
        <f t="shared" si="1298"/>
        <v>0</v>
      </c>
      <c r="DH164" s="1148">
        <f t="shared" si="1299"/>
        <v>4</v>
      </c>
      <c r="DI164" s="833">
        <f t="shared" si="1406"/>
        <v>4</v>
      </c>
      <c r="DJ164" s="841">
        <f t="shared" si="1407"/>
        <v>5</v>
      </c>
      <c r="DK164" s="840">
        <f t="shared" si="1300"/>
        <v>4</v>
      </c>
      <c r="DL164" s="840">
        <f t="shared" si="1301"/>
        <v>0</v>
      </c>
      <c r="DM164" s="840">
        <f t="shared" si="1302"/>
        <v>4</v>
      </c>
      <c r="DN164" s="833">
        <f t="shared" si="1303"/>
        <v>4</v>
      </c>
      <c r="DO164" s="842">
        <v>5</v>
      </c>
      <c r="DP164" s="843">
        <f t="shared" si="1304"/>
        <v>0</v>
      </c>
      <c r="DQ164" s="833">
        <f t="shared" si="1305"/>
        <v>0</v>
      </c>
      <c r="DR164" s="886">
        <v>0</v>
      </c>
      <c r="DS164" s="887">
        <v>4</v>
      </c>
      <c r="DT164" s="888">
        <v>4</v>
      </c>
      <c r="DU164" s="889">
        <v>5</v>
      </c>
      <c r="DV164" s="848">
        <v>0</v>
      </c>
      <c r="DW164" s="807">
        <v>0</v>
      </c>
      <c r="DX164" s="890">
        <v>0</v>
      </c>
      <c r="DY164" s="848">
        <v>0</v>
      </c>
      <c r="DZ164" s="807">
        <v>0</v>
      </c>
      <c r="EA164" s="891">
        <v>0</v>
      </c>
      <c r="EB164" s="851">
        <v>0</v>
      </c>
      <c r="EC164" s="807">
        <v>0</v>
      </c>
      <c r="ED164" s="892">
        <v>0</v>
      </c>
      <c r="EE164" s="853">
        <f t="shared" si="1408"/>
        <v>0</v>
      </c>
      <c r="EF164" s="854">
        <f t="shared" si="1409"/>
        <v>0</v>
      </c>
      <c r="EG164" s="855">
        <f t="shared" si="1410"/>
        <v>0</v>
      </c>
      <c r="EH164" s="835">
        <f t="shared" si="1306"/>
        <v>0</v>
      </c>
      <c r="EI164" s="853">
        <f t="shared" si="1307"/>
        <v>0</v>
      </c>
      <c r="EJ164" s="835">
        <f t="shared" si="1308"/>
        <v>0</v>
      </c>
      <c r="EK164" s="855">
        <f t="shared" si="1309"/>
        <v>0</v>
      </c>
      <c r="EL164" s="886">
        <v>0</v>
      </c>
      <c r="EM164" s="835">
        <f t="shared" si="1310"/>
        <v>0</v>
      </c>
      <c r="EN164" s="854">
        <f t="shared" si="1311"/>
        <v>0</v>
      </c>
      <c r="EO164" s="886">
        <v>0</v>
      </c>
      <c r="EP164" s="856">
        <v>0</v>
      </c>
      <c r="EQ164" s="807">
        <v>0</v>
      </c>
      <c r="ER164" s="884">
        <v>0</v>
      </c>
      <c r="ES164" s="857">
        <v>0</v>
      </c>
      <c r="ET164" s="858">
        <v>0</v>
      </c>
      <c r="EU164" s="886">
        <v>0</v>
      </c>
      <c r="EV164" s="856">
        <v>0</v>
      </c>
      <c r="EW164" s="807">
        <v>0</v>
      </c>
      <c r="EX164" s="891">
        <v>0</v>
      </c>
      <c r="EY164" s="851">
        <v>0</v>
      </c>
      <c r="EZ164" s="807">
        <v>0</v>
      </c>
      <c r="FA164" s="892">
        <v>0</v>
      </c>
      <c r="FB164" s="853">
        <f t="shared" si="1411"/>
        <v>0</v>
      </c>
      <c r="FC164" s="854">
        <f t="shared" si="1412"/>
        <v>0</v>
      </c>
      <c r="FD164" s="855">
        <f t="shared" si="1413"/>
        <v>0</v>
      </c>
      <c r="FE164" s="835">
        <f t="shared" si="1312"/>
        <v>0</v>
      </c>
      <c r="FF164" s="835">
        <f t="shared" si="1313"/>
        <v>0</v>
      </c>
      <c r="FG164" s="835">
        <f t="shared" si="1314"/>
        <v>0</v>
      </c>
      <c r="FH164" s="855">
        <f t="shared" si="1315"/>
        <v>0</v>
      </c>
      <c r="FI164" s="783">
        <v>0</v>
      </c>
      <c r="FJ164" s="860">
        <f t="shared" si="1316"/>
        <v>0</v>
      </c>
      <c r="FK164" s="854">
        <f t="shared" si="1317"/>
        <v>0</v>
      </c>
      <c r="FL164" s="893">
        <v>0</v>
      </c>
      <c r="FM164" s="856">
        <v>0</v>
      </c>
      <c r="FN164" s="807">
        <v>0</v>
      </c>
      <c r="FO164" s="884">
        <v>0</v>
      </c>
      <c r="FP164" s="848">
        <v>0</v>
      </c>
      <c r="FQ164" s="807">
        <v>0</v>
      </c>
      <c r="FR164" s="884">
        <v>0</v>
      </c>
      <c r="FS164" s="848">
        <v>0</v>
      </c>
      <c r="FT164" s="807">
        <v>0</v>
      </c>
      <c r="FU164" s="891">
        <v>0</v>
      </c>
      <c r="FV164" s="851">
        <v>0</v>
      </c>
      <c r="FW164" s="807">
        <v>0</v>
      </c>
      <c r="FX164" s="892">
        <v>0</v>
      </c>
      <c r="FY164" s="853">
        <f t="shared" si="1414"/>
        <v>0</v>
      </c>
      <c r="FZ164" s="854">
        <f t="shared" si="1415"/>
        <v>0</v>
      </c>
      <c r="GA164" s="855">
        <f t="shared" si="1416"/>
        <v>0</v>
      </c>
      <c r="GB164" s="835">
        <f t="shared" si="1318"/>
        <v>0</v>
      </c>
      <c r="GC164" s="835">
        <f t="shared" si="1319"/>
        <v>0</v>
      </c>
      <c r="GD164" s="835">
        <f t="shared" si="1320"/>
        <v>0</v>
      </c>
      <c r="GE164" s="855">
        <f t="shared" si="1321"/>
        <v>0</v>
      </c>
      <c r="GF164" s="886">
        <v>0</v>
      </c>
      <c r="GG164" s="862">
        <f t="shared" si="1322"/>
        <v>0</v>
      </c>
      <c r="GH164" s="854">
        <f t="shared" si="1323"/>
        <v>0</v>
      </c>
      <c r="GI164" s="893">
        <v>0</v>
      </c>
      <c r="GJ164" s="856">
        <v>0</v>
      </c>
      <c r="GK164" s="807">
        <v>0</v>
      </c>
      <c r="GL164" s="884">
        <v>0</v>
      </c>
      <c r="GM164" s="848">
        <v>0</v>
      </c>
      <c r="GN164" s="807">
        <v>0</v>
      </c>
      <c r="GO164" s="890">
        <v>0</v>
      </c>
      <c r="GP164" s="848">
        <v>0</v>
      </c>
      <c r="GQ164" s="807">
        <v>0</v>
      </c>
      <c r="GR164" s="885">
        <v>0</v>
      </c>
      <c r="GS164" s="856">
        <v>0</v>
      </c>
      <c r="GT164" s="807">
        <v>0</v>
      </c>
      <c r="GU164" s="892">
        <v>0</v>
      </c>
      <c r="GV164" s="853">
        <f t="shared" si="1417"/>
        <v>0</v>
      </c>
      <c r="GW164" s="854">
        <f t="shared" si="1418"/>
        <v>0</v>
      </c>
      <c r="GX164" s="855">
        <f t="shared" si="1419"/>
        <v>0</v>
      </c>
      <c r="GY164" s="835">
        <f t="shared" si="1324"/>
        <v>0</v>
      </c>
      <c r="GZ164" s="835">
        <f t="shared" si="1325"/>
        <v>0</v>
      </c>
      <c r="HA164" s="835">
        <f t="shared" si="1326"/>
        <v>0</v>
      </c>
      <c r="HB164" s="855">
        <f t="shared" si="1327"/>
        <v>0</v>
      </c>
      <c r="HC164" s="783">
        <f t="shared" si="1420"/>
        <v>0</v>
      </c>
      <c r="HD164" s="835">
        <f t="shared" si="1328"/>
        <v>0</v>
      </c>
      <c r="HE164" s="855">
        <f t="shared" si="1329"/>
        <v>0</v>
      </c>
      <c r="HF164" s="893">
        <f t="shared" si="1329"/>
        <v>0</v>
      </c>
      <c r="HG164" s="856">
        <v>0</v>
      </c>
      <c r="HH164" s="807">
        <v>0</v>
      </c>
      <c r="HI164" s="884">
        <v>0</v>
      </c>
      <c r="HJ164" s="848">
        <v>0</v>
      </c>
      <c r="HK164" s="807">
        <v>0</v>
      </c>
      <c r="HL164" s="884">
        <v>0</v>
      </c>
      <c r="HM164" s="848">
        <v>0</v>
      </c>
      <c r="HN164" s="807">
        <v>0</v>
      </c>
      <c r="HO164" s="891">
        <v>0</v>
      </c>
      <c r="HP164" s="856">
        <v>0</v>
      </c>
      <c r="HQ164" s="807">
        <v>0</v>
      </c>
      <c r="HR164" s="885">
        <v>0</v>
      </c>
      <c r="HS164" s="863">
        <f t="shared" si="1330"/>
        <v>1</v>
      </c>
      <c r="HT164" s="854">
        <f t="shared" si="1331"/>
        <v>2</v>
      </c>
      <c r="HU164" s="836">
        <f t="shared" si="1332"/>
        <v>2</v>
      </c>
      <c r="HV164" s="835">
        <f t="shared" si="1333"/>
        <v>0</v>
      </c>
      <c r="HW164" s="864">
        <f t="shared" si="1334"/>
        <v>1</v>
      </c>
      <c r="HX164" s="835">
        <f t="shared" si="1335"/>
        <v>1</v>
      </c>
      <c r="HY164" s="836">
        <f t="shared" si="1336"/>
        <v>2</v>
      </c>
      <c r="HZ164" s="884">
        <v>2</v>
      </c>
      <c r="IA164" s="835">
        <f t="shared" si="1337"/>
        <v>0</v>
      </c>
      <c r="IB164" s="836">
        <f t="shared" si="1337"/>
        <v>0</v>
      </c>
      <c r="IC164" s="891">
        <v>0</v>
      </c>
      <c r="ID164" s="856">
        <v>0</v>
      </c>
      <c r="IE164" s="807">
        <v>0</v>
      </c>
      <c r="IF164" s="884">
        <v>0</v>
      </c>
      <c r="IG164" s="848">
        <v>1</v>
      </c>
      <c r="IH164" s="807">
        <v>2</v>
      </c>
      <c r="II164" s="884">
        <v>2</v>
      </c>
      <c r="IJ164" s="848">
        <v>0</v>
      </c>
      <c r="IK164" s="807">
        <v>0</v>
      </c>
      <c r="IL164" s="892">
        <v>0</v>
      </c>
      <c r="IM164" s="848">
        <v>0</v>
      </c>
      <c r="IN164" s="807">
        <v>0</v>
      </c>
      <c r="IO164" s="894">
        <v>0</v>
      </c>
      <c r="IP164" s="1945">
        <f t="shared" si="1364"/>
        <v>7</v>
      </c>
      <c r="IQ164" s="3236">
        <f t="shared" si="1365"/>
        <v>1</v>
      </c>
      <c r="IR164" s="3237">
        <v>1</v>
      </c>
      <c r="IS164" s="3238">
        <v>0</v>
      </c>
      <c r="IT164" s="3236">
        <f t="shared" si="1366"/>
        <v>1</v>
      </c>
      <c r="IU164" s="3237">
        <v>1</v>
      </c>
      <c r="IV164" s="3238">
        <v>0</v>
      </c>
      <c r="IW164" s="3236">
        <f t="shared" si="1367"/>
        <v>3</v>
      </c>
      <c r="IX164" s="3237">
        <v>2</v>
      </c>
      <c r="IY164" s="3238">
        <v>1</v>
      </c>
      <c r="IZ164" s="3236">
        <f t="shared" si="1368"/>
        <v>2</v>
      </c>
      <c r="JA164" s="3237">
        <v>0</v>
      </c>
      <c r="JB164" s="3238">
        <v>2</v>
      </c>
      <c r="JC164" s="3236">
        <f t="shared" si="1369"/>
        <v>0</v>
      </c>
      <c r="JD164" s="3237">
        <v>0</v>
      </c>
      <c r="JE164" s="3238">
        <v>0</v>
      </c>
      <c r="JF164" s="3236">
        <f t="shared" si="1370"/>
        <v>0</v>
      </c>
      <c r="JG164" s="3237">
        <v>0</v>
      </c>
      <c r="JH164" s="3239">
        <v>0</v>
      </c>
      <c r="JI164" s="78"/>
      <c r="JJ164" s="1092">
        <v>132</v>
      </c>
      <c r="JK164" s="1093">
        <v>125</v>
      </c>
      <c r="JL164" s="1094">
        <v>123</v>
      </c>
      <c r="JM164" s="1053">
        <f t="shared" si="1384"/>
        <v>4.3748997418809155E-5</v>
      </c>
      <c r="JN164" s="1054">
        <f t="shared" si="1385"/>
        <v>6.2718534895024857E-5</v>
      </c>
      <c r="JO164" s="1055">
        <f t="shared" si="1386"/>
        <v>6.5802461012041846E-5</v>
      </c>
      <c r="JP164" s="1056">
        <f t="shared" si="1387"/>
        <v>6.4210610803435266E-5</v>
      </c>
      <c r="JQ164" s="1057">
        <f t="shared" si="1388"/>
        <v>3.4884532198423216E-5</v>
      </c>
      <c r="JR164" s="1056">
        <f t="shared" si="1389"/>
        <v>1.77210703526493E-5</v>
      </c>
      <c r="JS164" s="1058">
        <f t="shared" si="1452"/>
        <v>2.7223230490018148E-3</v>
      </c>
      <c r="JT164" s="1059">
        <f t="shared" si="1453"/>
        <v>3.5778175313059034E-3</v>
      </c>
      <c r="JU164" s="1060">
        <f t="shared" si="1454"/>
        <v>3.9840637450199202E-3</v>
      </c>
      <c r="JV164" s="1061">
        <f t="shared" si="1455"/>
        <v>4.807692307692308E-3</v>
      </c>
      <c r="JW164" s="1060">
        <f t="shared" si="1456"/>
        <v>2.5673940949935813E-3</v>
      </c>
      <c r="JX164" s="1062">
        <f t="shared" si="1457"/>
        <v>1.3793103448275861E-3</v>
      </c>
      <c r="JY164" s="1058" t="s">
        <v>368</v>
      </c>
      <c r="JZ164" s="1059" t="s">
        <v>368</v>
      </c>
      <c r="KA164" s="1057" t="s">
        <v>368</v>
      </c>
      <c r="KB164" s="1056" t="s">
        <v>368</v>
      </c>
      <c r="KC164" s="1057" t="s">
        <v>368</v>
      </c>
      <c r="KD164" s="1063" t="s">
        <v>368</v>
      </c>
      <c r="KE164" s="1064">
        <f t="shared" si="1345"/>
        <v>3</v>
      </c>
      <c r="KF164" s="1065"/>
      <c r="KG164" s="1112">
        <f t="shared" si="1390"/>
        <v>-0.25</v>
      </c>
      <c r="KH164" s="3305">
        <f t="shared" si="1391"/>
        <v>-1</v>
      </c>
      <c r="KI164" s="1067">
        <f t="shared" si="1346"/>
        <v>4</v>
      </c>
      <c r="KJ164" s="1068"/>
      <c r="KK164" s="1113">
        <f t="shared" si="1421"/>
        <v>0</v>
      </c>
      <c r="KL164" s="1070">
        <v>4</v>
      </c>
      <c r="KM164" s="1071" t="s">
        <v>353</v>
      </c>
      <c r="KN164" s="1072">
        <f t="shared" si="1422"/>
        <v>0</v>
      </c>
      <c r="KO164" s="1073">
        <v>4</v>
      </c>
      <c r="KP164" s="1071"/>
      <c r="KQ164" s="1074">
        <f t="shared" si="1423"/>
        <v>1</v>
      </c>
      <c r="KR164" s="1073">
        <v>2</v>
      </c>
      <c r="KS164" s="1071"/>
      <c r="KT164" s="1074">
        <f t="shared" si="1424"/>
        <v>1</v>
      </c>
      <c r="KU164" s="1073">
        <v>1</v>
      </c>
      <c r="KV164" s="1075"/>
      <c r="KW164" s="2779">
        <f t="shared" si="1347"/>
        <v>1</v>
      </c>
      <c r="KX164" s="2786">
        <f t="shared" si="1425"/>
        <v>0</v>
      </c>
      <c r="KY164" s="2787">
        <f t="shared" si="1426"/>
        <v>0</v>
      </c>
      <c r="KZ164" s="2703">
        <f t="shared" si="1348"/>
        <v>1</v>
      </c>
      <c r="LA164" s="2786">
        <f t="shared" si="1427"/>
        <v>0</v>
      </c>
      <c r="LB164" s="2787">
        <f t="shared" si="1428"/>
        <v>0</v>
      </c>
      <c r="LC164" s="2952">
        <f t="shared" si="1439"/>
        <v>1</v>
      </c>
      <c r="LD164" s="1077">
        <v>0</v>
      </c>
      <c r="LE164" s="1078">
        <v>0</v>
      </c>
      <c r="LF164" s="2718">
        <v>0</v>
      </c>
      <c r="LG164" s="1077">
        <v>1</v>
      </c>
      <c r="LH164" s="2703">
        <v>1</v>
      </c>
      <c r="LI164" s="1079">
        <v>1</v>
      </c>
      <c r="LJ164" s="1077"/>
      <c r="LK164" s="2703"/>
      <c r="LL164" s="2704"/>
      <c r="LM164" s="2779">
        <f t="shared" si="1440"/>
        <v>2</v>
      </c>
      <c r="LN164" s="2786">
        <f t="shared" si="1429"/>
        <v>-0.33333333333333337</v>
      </c>
      <c r="LO164" s="2787">
        <f t="shared" si="1430"/>
        <v>-1</v>
      </c>
      <c r="LP164" s="2782">
        <f t="shared" si="1441"/>
        <v>3</v>
      </c>
      <c r="LQ164" s="2786">
        <f t="shared" si="1431"/>
        <v>0</v>
      </c>
      <c r="LR164" s="2787">
        <f t="shared" si="1442"/>
        <v>0</v>
      </c>
      <c r="LS164" s="2783">
        <f t="shared" si="1349"/>
        <v>3</v>
      </c>
      <c r="LT164" s="2837">
        <v>1</v>
      </c>
      <c r="LU164" s="1081">
        <v>1</v>
      </c>
      <c r="LV164" s="1084">
        <v>1</v>
      </c>
      <c r="LW164" s="1080">
        <v>1</v>
      </c>
      <c r="LX164" s="1081">
        <v>1</v>
      </c>
      <c r="LY164" s="1082">
        <v>1</v>
      </c>
      <c r="LZ164" s="1080"/>
      <c r="MA164" s="1081"/>
      <c r="MB164" s="1083"/>
      <c r="MC164" s="1080">
        <v>0</v>
      </c>
      <c r="MD164" s="1085">
        <v>0</v>
      </c>
      <c r="ME164" s="1086">
        <v>0</v>
      </c>
      <c r="MF164" s="1080"/>
      <c r="MG164" s="1081"/>
      <c r="MH164" s="1083"/>
      <c r="MI164" s="1080">
        <v>0</v>
      </c>
      <c r="MJ164" s="1085">
        <v>1</v>
      </c>
      <c r="MK164" s="1087"/>
      <c r="ML164" s="2863">
        <v>1</v>
      </c>
      <c r="MM164" s="2871" t="s">
        <v>353</v>
      </c>
      <c r="MN164" s="1088">
        <v>0</v>
      </c>
      <c r="MO164" s="2786" t="str">
        <f t="shared" si="1432"/>
        <v>-</v>
      </c>
      <c r="MP164" s="2787">
        <f t="shared" si="1433"/>
        <v>0</v>
      </c>
      <c r="MQ164" s="1085"/>
      <c r="MR164" s="3185"/>
      <c r="MS164" s="2786" t="str">
        <f t="shared" si="1392"/>
        <v>-</v>
      </c>
      <c r="MT164" s="2787">
        <f t="shared" si="1393"/>
        <v>0</v>
      </c>
      <c r="MU164" s="3147"/>
      <c r="MV164" s="3164"/>
      <c r="MW164" s="1089">
        <f t="shared" si="1350"/>
        <v>3</v>
      </c>
      <c r="MX164" s="1120">
        <v>0</v>
      </c>
      <c r="MY164" s="1090">
        <v>1</v>
      </c>
      <c r="MZ164" s="1091">
        <v>0</v>
      </c>
      <c r="NA164" s="1090">
        <v>0</v>
      </c>
      <c r="NB164" s="1091">
        <v>0</v>
      </c>
      <c r="NC164" s="1090">
        <v>0</v>
      </c>
      <c r="ND164" s="1091">
        <v>0</v>
      </c>
      <c r="NE164" s="1090">
        <v>0</v>
      </c>
      <c r="NF164" s="1091">
        <v>1</v>
      </c>
      <c r="NG164" s="1090">
        <v>0</v>
      </c>
      <c r="NH164" s="1090">
        <v>0</v>
      </c>
      <c r="NI164" s="1090">
        <v>0</v>
      </c>
      <c r="NJ164" s="1090">
        <v>0</v>
      </c>
      <c r="NK164" s="1090">
        <v>0</v>
      </c>
      <c r="NL164" s="1090">
        <v>0</v>
      </c>
      <c r="NM164" s="1090">
        <v>0</v>
      </c>
      <c r="NN164" s="1090">
        <v>0</v>
      </c>
      <c r="NO164" s="1090">
        <v>0</v>
      </c>
      <c r="NP164" s="1090">
        <v>0</v>
      </c>
      <c r="NQ164" s="1090">
        <v>1</v>
      </c>
      <c r="NR164" s="1134">
        <v>0</v>
      </c>
    </row>
    <row r="165" spans="1:382" s="88" customFormat="1" ht="20.100000000000001" customHeight="1">
      <c r="A165" s="566" t="s">
        <v>417</v>
      </c>
      <c r="B165" s="567"/>
      <c r="C165" s="567"/>
      <c r="D165" s="568" t="s">
        <v>793</v>
      </c>
      <c r="E165" s="569">
        <v>39</v>
      </c>
      <c r="F165" s="570">
        <v>40</v>
      </c>
      <c r="G165" s="571">
        <v>41</v>
      </c>
      <c r="H165" s="572">
        <f t="shared" si="1371"/>
        <v>1.2246400682078013E-3</v>
      </c>
      <c r="I165" s="573">
        <f t="shared" si="1372"/>
        <v>1.1499980528712995E-3</v>
      </c>
      <c r="J165" s="574">
        <f t="shared" si="1373"/>
        <v>1.0787650540943056E-3</v>
      </c>
      <c r="K165" s="575">
        <f t="shared" si="1445"/>
        <v>1.0265889931732677E-3</v>
      </c>
      <c r="L165" s="576">
        <f t="shared" si="1446"/>
        <v>1.0093085536713379E-3</v>
      </c>
      <c r="M165" s="577">
        <f t="shared" si="1447"/>
        <v>1.057600810032099E-3</v>
      </c>
      <c r="N165" s="578">
        <f t="shared" si="1451"/>
        <v>1.9697555259122587E-2</v>
      </c>
      <c r="O165" s="579">
        <f t="shared" si="1458"/>
        <v>1.7485137029339261E-2</v>
      </c>
      <c r="P165" s="580">
        <f t="shared" si="1459"/>
        <v>1.6488489859823374E-2</v>
      </c>
      <c r="Q165" s="581">
        <f t="shared" si="1460"/>
        <v>1.4799644028331444E-2</v>
      </c>
      <c r="R165" s="580">
        <f t="shared" si="1461"/>
        <v>1.3765790697951832E-2</v>
      </c>
      <c r="S165" s="582">
        <f t="shared" si="1462"/>
        <v>1.4080862026373679E-2</v>
      </c>
      <c r="T165" s="578" t="s">
        <v>368</v>
      </c>
      <c r="U165" s="579" t="s">
        <v>368</v>
      </c>
      <c r="V165" s="574" t="s">
        <v>368</v>
      </c>
      <c r="W165" s="583" t="s">
        <v>368</v>
      </c>
      <c r="X165" s="574" t="s">
        <v>368</v>
      </c>
      <c r="Y165" s="584" t="s">
        <v>368</v>
      </c>
      <c r="Z165" s="2043">
        <f t="shared" si="1434"/>
        <v>1580</v>
      </c>
      <c r="AA165" s="2190">
        <f t="shared" si="1443"/>
        <v>9.1914305459571466E-2</v>
      </c>
      <c r="AB165" s="2191">
        <f t="shared" si="1374"/>
        <v>133</v>
      </c>
      <c r="AC165" s="2032">
        <f t="shared" si="1261"/>
        <v>1447</v>
      </c>
      <c r="AD165" s="585">
        <f t="shared" si="1450"/>
        <v>7.3442136498516275E-2</v>
      </c>
      <c r="AE165" s="2025">
        <f t="shared" si="1375"/>
        <v>99</v>
      </c>
      <c r="AF165" s="586" t="s">
        <v>208</v>
      </c>
      <c r="AG165" s="585">
        <f t="shared" si="1376"/>
        <v>0.11037891268533762</v>
      </c>
      <c r="AH165" s="2052">
        <v>1214</v>
      </c>
      <c r="AI165" s="585">
        <f t="shared" si="1377"/>
        <v>5.1993067590987874E-2</v>
      </c>
      <c r="AJ165" s="587">
        <v>1154</v>
      </c>
      <c r="AK165" s="588">
        <f t="shared" si="1394"/>
        <v>-3.5923141186299135E-2</v>
      </c>
      <c r="AL165" s="2052">
        <v>1197</v>
      </c>
      <c r="AM165" s="589">
        <f t="shared" si="1395"/>
        <v>2.3076923076922995E-2</v>
      </c>
      <c r="AN165" s="2067">
        <v>1170</v>
      </c>
      <c r="AO165" s="585">
        <f t="shared" si="1378"/>
        <v>1.5625E-2</v>
      </c>
      <c r="AP165" s="2052">
        <v>1152</v>
      </c>
      <c r="AQ165" s="589">
        <f t="shared" si="1379"/>
        <v>7.8740157480314821E-3</v>
      </c>
      <c r="AR165" s="2067">
        <v>1143</v>
      </c>
      <c r="AS165" s="585">
        <f t="shared" si="1380"/>
        <v>6.4245810055865826E-2</v>
      </c>
      <c r="AT165" s="2052">
        <v>1074</v>
      </c>
      <c r="AU165" s="589">
        <f t="shared" si="1381"/>
        <v>3.7383177570093906E-3</v>
      </c>
      <c r="AV165" s="2067">
        <v>1070</v>
      </c>
      <c r="AW165" s="585">
        <f t="shared" si="1382"/>
        <v>-6.4995357474466608E-3</v>
      </c>
      <c r="AX165" s="2052">
        <v>1077</v>
      </c>
      <c r="AY165" s="589">
        <f t="shared" si="1396"/>
        <v>6.5420560747664336E-3</v>
      </c>
      <c r="AZ165" s="2081">
        <v>1070</v>
      </c>
      <c r="BA165" s="2092">
        <f t="shared" si="1435"/>
        <v>891</v>
      </c>
      <c r="BB165" s="2102">
        <f t="shared" si="1280"/>
        <v>814</v>
      </c>
      <c r="BC165" s="2111">
        <v>761</v>
      </c>
      <c r="BD165" s="590">
        <f t="shared" si="1281"/>
        <v>689</v>
      </c>
      <c r="BE165" s="591">
        <f t="shared" si="1282"/>
        <v>633</v>
      </c>
      <c r="BF165" s="2135">
        <v>587</v>
      </c>
      <c r="BG165" s="2145">
        <f t="shared" si="1283"/>
        <v>858</v>
      </c>
      <c r="BH165" s="593">
        <f t="shared" si="1284"/>
        <v>620</v>
      </c>
      <c r="BI165" s="593">
        <f t="shared" si="1285"/>
        <v>238</v>
      </c>
      <c r="BJ165" s="592">
        <f t="shared" si="1286"/>
        <v>722</v>
      </c>
      <c r="BK165" s="593">
        <f t="shared" si="1287"/>
        <v>271</v>
      </c>
      <c r="BL165" s="594">
        <f t="shared" si="1288"/>
        <v>451</v>
      </c>
      <c r="BM165" s="2125">
        <f t="shared" si="1444"/>
        <v>1580</v>
      </c>
      <c r="BN165" s="3271" t="s">
        <v>367</v>
      </c>
      <c r="BO165" s="595" t="s">
        <v>367</v>
      </c>
      <c r="BP165" s="596">
        <f t="shared" si="1448"/>
        <v>562</v>
      </c>
      <c r="BQ165" s="2162">
        <f t="shared" si="1383"/>
        <v>4.0740740740740744E-2</v>
      </c>
      <c r="BR165" s="2163">
        <f t="shared" si="1436"/>
        <v>22</v>
      </c>
      <c r="BS165" s="597">
        <f t="shared" si="1397"/>
        <v>540</v>
      </c>
      <c r="BT165" s="598">
        <f t="shared" si="1398"/>
        <v>4.0462427745664664E-2</v>
      </c>
      <c r="BU165" s="599">
        <v>519</v>
      </c>
      <c r="BV165" s="598">
        <f t="shared" si="1399"/>
        <v>2.9761904761904656E-2</v>
      </c>
      <c r="BW165" s="599">
        <v>504</v>
      </c>
      <c r="BX165" s="598">
        <f t="shared" si="1400"/>
        <v>-7.8740157480314821E-3</v>
      </c>
      <c r="BY165" s="600">
        <v>508</v>
      </c>
      <c r="BZ165" s="601">
        <f t="shared" si="1437"/>
        <v>299</v>
      </c>
      <c r="CA165" s="602">
        <v>287</v>
      </c>
      <c r="CB165" s="603">
        <v>280</v>
      </c>
      <c r="CC165" s="604">
        <f t="shared" si="1438"/>
        <v>263</v>
      </c>
      <c r="CD165" s="605">
        <v>253</v>
      </c>
      <c r="CE165" s="603">
        <v>239</v>
      </c>
      <c r="CF165" s="606">
        <f>CG165+CH165</f>
        <v>282</v>
      </c>
      <c r="CG165" s="607">
        <v>172</v>
      </c>
      <c r="CH165" s="608">
        <v>110</v>
      </c>
      <c r="CI165" s="606">
        <f>CJ165+CK165</f>
        <v>280</v>
      </c>
      <c r="CJ165" s="608">
        <v>127</v>
      </c>
      <c r="CK165" s="609">
        <v>153</v>
      </c>
      <c r="CL165" s="610">
        <f t="shared" si="1363"/>
        <v>1018</v>
      </c>
      <c r="CM165" s="611">
        <f t="shared" si="1401"/>
        <v>0.12238147739801541</v>
      </c>
      <c r="CN165" s="2006">
        <f t="shared" si="1402"/>
        <v>111</v>
      </c>
      <c r="CO165" s="612">
        <f t="shared" si="1403"/>
        <v>907</v>
      </c>
      <c r="CP165" s="613">
        <f t="shared" si="1404"/>
        <v>9.4089264173703224E-2</v>
      </c>
      <c r="CQ165" s="614">
        <v>829</v>
      </c>
      <c r="CR165" s="615">
        <f t="shared" si="1405"/>
        <v>0.1676056338028169</v>
      </c>
      <c r="CS165" s="614">
        <v>710</v>
      </c>
      <c r="CT165" s="615">
        <f t="shared" si="1405"/>
        <v>9.9071207430340591E-2</v>
      </c>
      <c r="CU165" s="616">
        <v>646</v>
      </c>
      <c r="CV165" s="617">
        <f t="shared" si="1289"/>
        <v>592</v>
      </c>
      <c r="CW165" s="618">
        <f t="shared" si="1290"/>
        <v>527</v>
      </c>
      <c r="CX165" s="619">
        <v>2766</v>
      </c>
      <c r="CY165" s="620">
        <f t="shared" si="1291"/>
        <v>426</v>
      </c>
      <c r="CZ165" s="621">
        <f t="shared" si="1292"/>
        <v>380</v>
      </c>
      <c r="DA165" s="622">
        <v>348</v>
      </c>
      <c r="DB165" s="606">
        <f t="shared" si="1293"/>
        <v>576</v>
      </c>
      <c r="DC165" s="623">
        <f t="shared" si="1294"/>
        <v>448</v>
      </c>
      <c r="DD165" s="624">
        <f t="shared" si="1295"/>
        <v>128</v>
      </c>
      <c r="DE165" s="606">
        <f t="shared" si="1296"/>
        <v>442</v>
      </c>
      <c r="DF165" s="624">
        <f t="shared" si="1297"/>
        <v>144</v>
      </c>
      <c r="DG165" s="1140">
        <f t="shared" si="1298"/>
        <v>298</v>
      </c>
      <c r="DH165" s="1146">
        <f t="shared" si="1299"/>
        <v>626</v>
      </c>
      <c r="DI165" s="625">
        <f t="shared" si="1406"/>
        <v>533</v>
      </c>
      <c r="DJ165" s="626">
        <f t="shared" si="1407"/>
        <v>461</v>
      </c>
      <c r="DK165" s="627">
        <f t="shared" si="1300"/>
        <v>388</v>
      </c>
      <c r="DL165" s="627">
        <f t="shared" si="1301"/>
        <v>238</v>
      </c>
      <c r="DM165" s="628">
        <f t="shared" si="1302"/>
        <v>330</v>
      </c>
      <c r="DN165" s="625">
        <f t="shared" si="1303"/>
        <v>284</v>
      </c>
      <c r="DO165" s="629">
        <v>249</v>
      </c>
      <c r="DP165" s="630">
        <f t="shared" si="1304"/>
        <v>296</v>
      </c>
      <c r="DQ165" s="625">
        <f t="shared" si="1305"/>
        <v>249</v>
      </c>
      <c r="DR165" s="631">
        <v>212</v>
      </c>
      <c r="DS165" s="632">
        <v>306</v>
      </c>
      <c r="DT165" s="633">
        <v>260</v>
      </c>
      <c r="DU165" s="634">
        <v>228</v>
      </c>
      <c r="DV165" s="635">
        <v>24</v>
      </c>
      <c r="DW165" s="636">
        <v>24</v>
      </c>
      <c r="DX165" s="637">
        <v>21</v>
      </c>
      <c r="DY165" s="635">
        <v>82</v>
      </c>
      <c r="DZ165" s="636">
        <v>76</v>
      </c>
      <c r="EA165" s="638">
        <v>67</v>
      </c>
      <c r="EB165" s="639">
        <v>214</v>
      </c>
      <c r="EC165" s="636">
        <v>173</v>
      </c>
      <c r="ED165" s="640">
        <v>145</v>
      </c>
      <c r="EE165" s="641">
        <f t="shared" si="1408"/>
        <v>0</v>
      </c>
      <c r="EF165" s="642">
        <f t="shared" si="1409"/>
        <v>0</v>
      </c>
      <c r="EG165" s="643">
        <f t="shared" si="1410"/>
        <v>2</v>
      </c>
      <c r="EH165" s="620">
        <f t="shared" si="1306"/>
        <v>0</v>
      </c>
      <c r="EI165" s="644">
        <f t="shared" si="1307"/>
        <v>0</v>
      </c>
      <c r="EJ165" s="645">
        <f t="shared" si="1308"/>
        <v>0</v>
      </c>
      <c r="EK165" s="643">
        <f t="shared" si="1309"/>
        <v>0</v>
      </c>
      <c r="EL165" s="646">
        <v>2</v>
      </c>
      <c r="EM165" s="645">
        <f t="shared" si="1310"/>
        <v>0</v>
      </c>
      <c r="EN165" s="642">
        <f t="shared" si="1311"/>
        <v>0</v>
      </c>
      <c r="EO165" s="646">
        <v>0</v>
      </c>
      <c r="EP165" s="647">
        <v>0</v>
      </c>
      <c r="EQ165" s="648">
        <v>0</v>
      </c>
      <c r="ER165" s="649">
        <v>2</v>
      </c>
      <c r="ES165" s="650">
        <v>0</v>
      </c>
      <c r="ET165" s="651">
        <v>0</v>
      </c>
      <c r="EU165" s="646">
        <v>0</v>
      </c>
      <c r="EV165" s="647">
        <v>0</v>
      </c>
      <c r="EW165" s="648">
        <v>0</v>
      </c>
      <c r="EX165" s="652">
        <v>0</v>
      </c>
      <c r="EY165" s="653">
        <v>0</v>
      </c>
      <c r="EZ165" s="648">
        <v>0</v>
      </c>
      <c r="FA165" s="654">
        <v>0</v>
      </c>
      <c r="FB165" s="641">
        <f t="shared" si="1411"/>
        <v>66</v>
      </c>
      <c r="FC165" s="655">
        <f t="shared" si="1412"/>
        <v>63</v>
      </c>
      <c r="FD165" s="656">
        <f t="shared" si="1413"/>
        <v>63</v>
      </c>
      <c r="FE165" s="657">
        <f t="shared" si="1312"/>
        <v>38</v>
      </c>
      <c r="FF165" s="657">
        <f t="shared" si="1313"/>
        <v>28</v>
      </c>
      <c r="FG165" s="645">
        <f t="shared" si="1314"/>
        <v>42</v>
      </c>
      <c r="FH165" s="656">
        <f t="shared" si="1315"/>
        <v>37</v>
      </c>
      <c r="FI165" s="658">
        <v>36</v>
      </c>
      <c r="FJ165" s="659">
        <f t="shared" si="1316"/>
        <v>24</v>
      </c>
      <c r="FK165" s="655">
        <f t="shared" si="1317"/>
        <v>26</v>
      </c>
      <c r="FL165" s="660">
        <v>27</v>
      </c>
      <c r="FM165" s="661">
        <v>28</v>
      </c>
      <c r="FN165" s="662">
        <v>25</v>
      </c>
      <c r="FO165" s="619">
        <v>22</v>
      </c>
      <c r="FP165" s="663">
        <v>14</v>
      </c>
      <c r="FQ165" s="662">
        <v>12</v>
      </c>
      <c r="FR165" s="619">
        <v>14</v>
      </c>
      <c r="FS165" s="663">
        <v>10</v>
      </c>
      <c r="FT165" s="662">
        <v>11</v>
      </c>
      <c r="FU165" s="664">
        <v>10</v>
      </c>
      <c r="FV165" s="665">
        <v>14</v>
      </c>
      <c r="FW165" s="662">
        <v>15</v>
      </c>
      <c r="FX165" s="666">
        <v>17</v>
      </c>
      <c r="FY165" s="641">
        <f t="shared" si="1414"/>
        <v>122</v>
      </c>
      <c r="FZ165" s="667">
        <f t="shared" si="1415"/>
        <v>120</v>
      </c>
      <c r="GA165" s="668">
        <f t="shared" si="1416"/>
        <v>107</v>
      </c>
      <c r="GB165" s="620">
        <f t="shared" si="1318"/>
        <v>66</v>
      </c>
      <c r="GC165" s="620">
        <f t="shared" si="1319"/>
        <v>56</v>
      </c>
      <c r="GD165" s="645">
        <f t="shared" si="1320"/>
        <v>82</v>
      </c>
      <c r="GE165" s="668">
        <f t="shared" si="1321"/>
        <v>86</v>
      </c>
      <c r="GF165" s="669">
        <v>79</v>
      </c>
      <c r="GG165" s="670">
        <f t="shared" si="1322"/>
        <v>40</v>
      </c>
      <c r="GH165" s="667">
        <f t="shared" si="1323"/>
        <v>34</v>
      </c>
      <c r="GI165" s="671">
        <v>28</v>
      </c>
      <c r="GJ165" s="672">
        <v>53</v>
      </c>
      <c r="GK165" s="673">
        <v>53</v>
      </c>
      <c r="GL165" s="674">
        <v>43</v>
      </c>
      <c r="GM165" s="675">
        <v>29</v>
      </c>
      <c r="GN165" s="673">
        <v>33</v>
      </c>
      <c r="GO165" s="676">
        <v>36</v>
      </c>
      <c r="GP165" s="675">
        <v>13</v>
      </c>
      <c r="GQ165" s="673">
        <v>9</v>
      </c>
      <c r="GR165" s="677">
        <v>9</v>
      </c>
      <c r="GS165" s="672">
        <v>27</v>
      </c>
      <c r="GT165" s="673">
        <v>25</v>
      </c>
      <c r="GU165" s="678">
        <v>19</v>
      </c>
      <c r="GV165" s="641">
        <f t="shared" si="1417"/>
        <v>69</v>
      </c>
      <c r="GW165" s="679">
        <f t="shared" si="1418"/>
        <v>75</v>
      </c>
      <c r="GX165" s="680">
        <f t="shared" si="1419"/>
        <v>72</v>
      </c>
      <c r="GY165" s="620">
        <f t="shared" si="1324"/>
        <v>37</v>
      </c>
      <c r="GZ165" s="620">
        <f t="shared" si="1325"/>
        <v>32</v>
      </c>
      <c r="HA165" s="645">
        <f t="shared" si="1326"/>
        <v>46</v>
      </c>
      <c r="HB165" s="680">
        <f t="shared" si="1327"/>
        <v>50</v>
      </c>
      <c r="HC165" s="681">
        <f t="shared" si="1420"/>
        <v>43</v>
      </c>
      <c r="HD165" s="645">
        <f t="shared" si="1328"/>
        <v>23</v>
      </c>
      <c r="HE165" s="680">
        <f t="shared" si="1329"/>
        <v>25</v>
      </c>
      <c r="HF165" s="682">
        <f t="shared" si="1329"/>
        <v>29</v>
      </c>
      <c r="HG165" s="683">
        <v>28</v>
      </c>
      <c r="HH165" s="591">
        <v>31</v>
      </c>
      <c r="HI165" s="684">
        <v>30</v>
      </c>
      <c r="HJ165" s="685">
        <v>18</v>
      </c>
      <c r="HK165" s="591">
        <v>19</v>
      </c>
      <c r="HL165" s="684">
        <v>13</v>
      </c>
      <c r="HM165" s="685">
        <v>9</v>
      </c>
      <c r="HN165" s="591">
        <v>9</v>
      </c>
      <c r="HO165" s="686">
        <v>9</v>
      </c>
      <c r="HP165" s="683">
        <v>14</v>
      </c>
      <c r="HQ165" s="591">
        <v>16</v>
      </c>
      <c r="HR165" s="687">
        <v>20</v>
      </c>
      <c r="HS165" s="688">
        <f t="shared" si="1330"/>
        <v>135</v>
      </c>
      <c r="HT165" s="689">
        <f t="shared" si="1331"/>
        <v>116</v>
      </c>
      <c r="HU165" s="690">
        <f t="shared" si="1332"/>
        <v>124</v>
      </c>
      <c r="HV165" s="620">
        <f t="shared" si="1333"/>
        <v>63</v>
      </c>
      <c r="HW165" s="691">
        <f t="shared" si="1334"/>
        <v>72</v>
      </c>
      <c r="HX165" s="645">
        <f t="shared" si="1335"/>
        <v>76</v>
      </c>
      <c r="HY165" s="690">
        <f t="shared" si="1336"/>
        <v>64</v>
      </c>
      <c r="HZ165" s="692">
        <v>67</v>
      </c>
      <c r="IA165" s="645">
        <f t="shared" si="1337"/>
        <v>59</v>
      </c>
      <c r="IB165" s="690">
        <f t="shared" si="1337"/>
        <v>52</v>
      </c>
      <c r="IC165" s="693">
        <v>57</v>
      </c>
      <c r="ID165" s="694">
        <v>33</v>
      </c>
      <c r="IE165" s="695">
        <v>26</v>
      </c>
      <c r="IF165" s="692">
        <v>29</v>
      </c>
      <c r="IG165" s="696">
        <v>43</v>
      </c>
      <c r="IH165" s="695">
        <v>38</v>
      </c>
      <c r="II165" s="692">
        <v>38</v>
      </c>
      <c r="IJ165" s="696">
        <v>30</v>
      </c>
      <c r="IK165" s="695">
        <v>27</v>
      </c>
      <c r="IL165" s="697">
        <v>32</v>
      </c>
      <c r="IM165" s="696">
        <v>29</v>
      </c>
      <c r="IN165" s="695">
        <v>25</v>
      </c>
      <c r="IO165" s="698">
        <v>25</v>
      </c>
      <c r="IP165" s="1943">
        <f t="shared" si="1364"/>
        <v>1580</v>
      </c>
      <c r="IQ165" s="3216">
        <f t="shared" si="1365"/>
        <v>204</v>
      </c>
      <c r="IR165" s="3230">
        <v>135</v>
      </c>
      <c r="IS165" s="3231">
        <v>69</v>
      </c>
      <c r="IT165" s="3216">
        <f t="shared" si="1366"/>
        <v>163</v>
      </c>
      <c r="IU165" s="3230">
        <v>96</v>
      </c>
      <c r="IV165" s="3231">
        <v>67</v>
      </c>
      <c r="IW165" s="3216">
        <f t="shared" si="1367"/>
        <v>306</v>
      </c>
      <c r="IX165" s="3230">
        <v>183</v>
      </c>
      <c r="IY165" s="3231">
        <v>123</v>
      </c>
      <c r="IZ165" s="3216">
        <f t="shared" si="1368"/>
        <v>348</v>
      </c>
      <c r="JA165" s="3230">
        <v>178</v>
      </c>
      <c r="JB165" s="3231">
        <v>170</v>
      </c>
      <c r="JC165" s="3216">
        <f t="shared" si="1369"/>
        <v>177</v>
      </c>
      <c r="JD165" s="3230">
        <v>90</v>
      </c>
      <c r="JE165" s="3231">
        <v>87</v>
      </c>
      <c r="JF165" s="3216">
        <f t="shared" si="1370"/>
        <v>382</v>
      </c>
      <c r="JG165" s="3230">
        <v>209</v>
      </c>
      <c r="JH165" s="3232">
        <v>173</v>
      </c>
      <c r="JI165" s="87"/>
      <c r="JJ165" s="970">
        <v>44</v>
      </c>
      <c r="JK165" s="971">
        <v>43</v>
      </c>
      <c r="JL165" s="972">
        <v>42</v>
      </c>
      <c r="JM165" s="973">
        <f t="shared" si="1384"/>
        <v>1.2395549268662592E-3</v>
      </c>
      <c r="JN165" s="974">
        <f t="shared" si="1385"/>
        <v>1.2700503316242532E-3</v>
      </c>
      <c r="JO165" s="975">
        <f t="shared" si="1386"/>
        <v>1.3654010659998684E-3</v>
      </c>
      <c r="JP165" s="976">
        <f t="shared" si="1387"/>
        <v>1.3002648687695641E-3</v>
      </c>
      <c r="JQ165" s="977">
        <f t="shared" si="1388"/>
        <v>1.3256122235400824E-3</v>
      </c>
      <c r="JR165" s="976">
        <f t="shared" si="1389"/>
        <v>1.3468013468013469E-3</v>
      </c>
      <c r="JS165" s="978">
        <f t="shared" si="1452"/>
        <v>7.7132486388384755E-2</v>
      </c>
      <c r="JT165" s="979">
        <f t="shared" si="1453"/>
        <v>7.2450805008944547E-2</v>
      </c>
      <c r="JU165" s="980">
        <f t="shared" si="1454"/>
        <v>8.2669322709163343E-2</v>
      </c>
      <c r="JV165" s="981">
        <f t="shared" si="1455"/>
        <v>9.7355769230769232E-2</v>
      </c>
      <c r="JW165" s="980">
        <f t="shared" si="1456"/>
        <v>9.7560975609756101E-2</v>
      </c>
      <c r="JX165" s="982">
        <f t="shared" si="1457"/>
        <v>0.10482758620689656</v>
      </c>
      <c r="JY165" s="978" t="s">
        <v>368</v>
      </c>
      <c r="JZ165" s="979" t="s">
        <v>368</v>
      </c>
      <c r="KA165" s="977" t="s">
        <v>368</v>
      </c>
      <c r="KB165" s="976" t="s">
        <v>368</v>
      </c>
      <c r="KC165" s="977" t="s">
        <v>368</v>
      </c>
      <c r="KD165" s="983" t="s">
        <v>368</v>
      </c>
      <c r="KE165" s="984">
        <f t="shared" si="1345"/>
        <v>85</v>
      </c>
      <c r="KF165" s="985"/>
      <c r="KG165" s="986">
        <f t="shared" si="1390"/>
        <v>4.9382716049382713E-2</v>
      </c>
      <c r="KH165" s="3300">
        <f t="shared" si="1391"/>
        <v>4</v>
      </c>
      <c r="KI165" s="987">
        <f t="shared" si="1346"/>
        <v>81</v>
      </c>
      <c r="KJ165" s="988"/>
      <c r="KK165" s="989">
        <f t="shared" si="1421"/>
        <v>-2.4096385542168641E-2</v>
      </c>
      <c r="KL165" s="990">
        <v>83</v>
      </c>
      <c r="KM165" s="991" t="s">
        <v>353</v>
      </c>
      <c r="KN165" s="992">
        <f t="shared" si="1422"/>
        <v>2.4691358024691468E-2</v>
      </c>
      <c r="KO165" s="993">
        <v>81</v>
      </c>
      <c r="KP165" s="991"/>
      <c r="KQ165" s="994">
        <f t="shared" si="1423"/>
        <v>6.578947368421062E-2</v>
      </c>
      <c r="KR165" s="993">
        <v>76</v>
      </c>
      <c r="KS165" s="991"/>
      <c r="KT165" s="994">
        <f t="shared" si="1424"/>
        <v>0</v>
      </c>
      <c r="KU165" s="993">
        <v>76</v>
      </c>
      <c r="KV165" s="995"/>
      <c r="KW165" s="2769">
        <f t="shared" si="1347"/>
        <v>21</v>
      </c>
      <c r="KX165" s="2770">
        <f t="shared" si="1425"/>
        <v>0.16666666666666674</v>
      </c>
      <c r="KY165" s="2771">
        <f t="shared" si="1426"/>
        <v>3</v>
      </c>
      <c r="KZ165" s="2964">
        <f t="shared" si="1348"/>
        <v>18</v>
      </c>
      <c r="LA165" s="2770">
        <f t="shared" si="1427"/>
        <v>-5.2631578947368474E-2</v>
      </c>
      <c r="LB165" s="2771">
        <f t="shared" si="1428"/>
        <v>-1</v>
      </c>
      <c r="LC165" s="2950">
        <f t="shared" si="1439"/>
        <v>19</v>
      </c>
      <c r="LD165" s="996">
        <v>10</v>
      </c>
      <c r="LE165" s="997">
        <v>6</v>
      </c>
      <c r="LF165" s="2716">
        <v>7</v>
      </c>
      <c r="LG165" s="996">
        <v>11</v>
      </c>
      <c r="LH165" s="2699">
        <v>12</v>
      </c>
      <c r="LI165" s="998">
        <v>12</v>
      </c>
      <c r="LJ165" s="996"/>
      <c r="LK165" s="2699"/>
      <c r="LL165" s="2700"/>
      <c r="LM165" s="2769">
        <f t="shared" si="1440"/>
        <v>63</v>
      </c>
      <c r="LN165" s="2770">
        <f t="shared" si="1429"/>
        <v>0</v>
      </c>
      <c r="LO165" s="2771">
        <f t="shared" si="1430"/>
        <v>0</v>
      </c>
      <c r="LP165" s="2772">
        <f t="shared" si="1441"/>
        <v>63</v>
      </c>
      <c r="LQ165" s="2770">
        <f t="shared" si="1431"/>
        <v>-1.5625E-2</v>
      </c>
      <c r="LR165" s="2771">
        <f t="shared" si="1442"/>
        <v>-1</v>
      </c>
      <c r="LS165" s="2773">
        <f t="shared" si="1349"/>
        <v>64</v>
      </c>
      <c r="LT165" s="2835">
        <v>34</v>
      </c>
      <c r="LU165" s="1000">
        <v>38</v>
      </c>
      <c r="LV165" s="1001">
        <v>38</v>
      </c>
      <c r="LW165" s="999">
        <v>7</v>
      </c>
      <c r="LX165" s="1000">
        <v>3</v>
      </c>
      <c r="LY165" s="1002">
        <v>4</v>
      </c>
      <c r="LZ165" s="999"/>
      <c r="MA165" s="1000"/>
      <c r="MB165" s="1002"/>
      <c r="MC165" s="999">
        <v>17</v>
      </c>
      <c r="MD165" s="1003">
        <v>17</v>
      </c>
      <c r="ME165" s="1002">
        <v>18</v>
      </c>
      <c r="MF165" s="999"/>
      <c r="MG165" s="1000"/>
      <c r="MH165" s="1002"/>
      <c r="MI165" s="999">
        <v>5</v>
      </c>
      <c r="MJ165" s="1003">
        <v>5</v>
      </c>
      <c r="MK165" s="1004"/>
      <c r="ML165" s="2861">
        <v>4</v>
      </c>
      <c r="MM165" s="2869" t="s">
        <v>353</v>
      </c>
      <c r="MN165" s="1005">
        <v>1</v>
      </c>
      <c r="MO165" s="2770" t="str">
        <f t="shared" si="1432"/>
        <v>-</v>
      </c>
      <c r="MP165" s="2771">
        <f t="shared" si="1433"/>
        <v>1</v>
      </c>
      <c r="MQ165" s="1006"/>
      <c r="MR165" s="3183"/>
      <c r="MS165" s="2770" t="str">
        <f t="shared" si="1392"/>
        <v>-</v>
      </c>
      <c r="MT165" s="2771">
        <f t="shared" si="1393"/>
        <v>0</v>
      </c>
      <c r="MU165" s="3145"/>
      <c r="MV165" s="3162"/>
      <c r="MW165" s="1007">
        <f t="shared" si="1350"/>
        <v>85</v>
      </c>
      <c r="MX165" s="1130">
        <v>3</v>
      </c>
      <c r="MY165" s="1008">
        <v>2</v>
      </c>
      <c r="MZ165" s="1009">
        <v>9</v>
      </c>
      <c r="NA165" s="1008">
        <v>2</v>
      </c>
      <c r="NB165" s="1009">
        <v>23</v>
      </c>
      <c r="NC165" s="1008">
        <v>0</v>
      </c>
      <c r="ND165" s="1009">
        <v>0</v>
      </c>
      <c r="NE165" s="1008">
        <v>3</v>
      </c>
      <c r="NF165" s="1009">
        <v>7</v>
      </c>
      <c r="NG165" s="1008">
        <v>2</v>
      </c>
      <c r="NH165" s="1008">
        <v>0</v>
      </c>
      <c r="NI165" s="1008">
        <v>0</v>
      </c>
      <c r="NJ165" s="1008">
        <v>0</v>
      </c>
      <c r="NK165" s="1008">
        <v>2</v>
      </c>
      <c r="NL165" s="1008">
        <v>0</v>
      </c>
      <c r="NM165" s="1008">
        <v>0</v>
      </c>
      <c r="NN165" s="1008">
        <v>0</v>
      </c>
      <c r="NO165" s="1008">
        <v>1</v>
      </c>
      <c r="NP165" s="1008">
        <v>0</v>
      </c>
      <c r="NQ165" s="1008">
        <v>0</v>
      </c>
      <c r="NR165" s="1131">
        <v>31</v>
      </c>
    </row>
    <row r="166" spans="1:382" s="91" customFormat="1" ht="20.100000000000001" customHeight="1">
      <c r="A166" s="866" t="s">
        <v>418</v>
      </c>
      <c r="B166" s="783"/>
      <c r="C166" s="783"/>
      <c r="D166" s="784" t="s">
        <v>203</v>
      </c>
      <c r="E166" s="785">
        <v>28</v>
      </c>
      <c r="F166" s="786">
        <v>28</v>
      </c>
      <c r="G166" s="867">
        <v>27</v>
      </c>
      <c r="H166" s="788">
        <f t="shared" si="1371"/>
        <v>2.7546650648167885E-3</v>
      </c>
      <c r="I166" s="789">
        <f t="shared" si="1372"/>
        <v>2.9278457683330115E-3</v>
      </c>
      <c r="J166" s="790">
        <f t="shared" si="1373"/>
        <v>3.0178212307044702E-3</v>
      </c>
      <c r="K166" s="791">
        <f t="shared" si="1445"/>
        <v>3.2903276543963631E-3</v>
      </c>
      <c r="L166" s="792">
        <f t="shared" si="1446"/>
        <v>3.3690264720467886E-3</v>
      </c>
      <c r="M166" s="793">
        <f t="shared" si="1447"/>
        <v>3.2858959168833557E-3</v>
      </c>
      <c r="N166" s="794">
        <f t="shared" si="1451"/>
        <v>4.4307032525899792E-2</v>
      </c>
      <c r="O166" s="795">
        <f t="shared" si="1458"/>
        <v>4.4516409686306734E-2</v>
      </c>
      <c r="P166" s="796">
        <f t="shared" si="1459"/>
        <v>4.6126183428333779E-2</v>
      </c>
      <c r="Q166" s="797">
        <f t="shared" si="1460"/>
        <v>4.7434443916175989E-2</v>
      </c>
      <c r="R166" s="796">
        <f t="shared" si="1461"/>
        <v>4.5949589054168509E-2</v>
      </c>
      <c r="S166" s="798">
        <f t="shared" si="1462"/>
        <v>4.3748309002576195E-2</v>
      </c>
      <c r="T166" s="794" t="s">
        <v>368</v>
      </c>
      <c r="U166" s="795" t="s">
        <v>368</v>
      </c>
      <c r="V166" s="790" t="s">
        <v>368</v>
      </c>
      <c r="W166" s="799" t="s">
        <v>368</v>
      </c>
      <c r="X166" s="790" t="s">
        <v>368</v>
      </c>
      <c r="Y166" s="800" t="s">
        <v>368</v>
      </c>
      <c r="Z166" s="2045">
        <f>SUBTOTAL(9,Z167:Z168)</f>
        <v>3554</v>
      </c>
      <c r="AA166" s="2194">
        <f t="shared" si="1443"/>
        <v>-3.5287730727470157E-2</v>
      </c>
      <c r="AB166" s="2195">
        <f t="shared" si="1374"/>
        <v>-130</v>
      </c>
      <c r="AC166" s="2034">
        <f>SUBTOTAL(9,AC167:AC168)</f>
        <v>3684</v>
      </c>
      <c r="AD166" s="801">
        <f t="shared" si="1450"/>
        <v>-2.3070803500397807E-2</v>
      </c>
      <c r="AE166" s="2018">
        <f t="shared" si="1375"/>
        <v>-87</v>
      </c>
      <c r="AF166" s="802" t="s">
        <v>209</v>
      </c>
      <c r="AG166" s="801">
        <f t="shared" si="1376"/>
        <v>-3.0840400925212008E-2</v>
      </c>
      <c r="AH166" s="2054">
        <f>SUBTOTAL(9,AH167:AH168)</f>
        <v>3891</v>
      </c>
      <c r="AI166" s="801">
        <f t="shared" si="1377"/>
        <v>1.0124610591900396E-2</v>
      </c>
      <c r="AJ166" s="2061">
        <f>SUBTOTAL(9,AJ167:AJ168)</f>
        <v>3852</v>
      </c>
      <c r="AK166" s="804">
        <f t="shared" si="1394"/>
        <v>3.5762301694003851E-2</v>
      </c>
      <c r="AL166" s="2054">
        <f>SUBTOTAL(9,AL167:AL168)</f>
        <v>3719</v>
      </c>
      <c r="AM166" s="805">
        <f t="shared" si="1395"/>
        <v>1.8857758620689502E-3</v>
      </c>
      <c r="AN166" s="2069">
        <f>SUBTOTAL(9,AN167:AN168)</f>
        <v>3712</v>
      </c>
      <c r="AO166" s="801">
        <f t="shared" si="1378"/>
        <v>1.089324618736387E-2</v>
      </c>
      <c r="AP166" s="2054">
        <f>SUBTOTAL(9,AP167:AP168)</f>
        <v>3672</v>
      </c>
      <c r="AQ166" s="805">
        <f t="shared" si="1379"/>
        <v>1.129165519140729E-2</v>
      </c>
      <c r="AR166" s="2069">
        <f>SUBTOTAL(9,AR167:AR168)</f>
        <v>3631</v>
      </c>
      <c r="AS166" s="801">
        <f t="shared" si="1380"/>
        <v>-1.7054683270167792E-2</v>
      </c>
      <c r="AT166" s="2054">
        <f>SUBTOTAL(9,AT167:AT168)</f>
        <v>3694</v>
      </c>
      <c r="AU166" s="805">
        <f t="shared" si="1381"/>
        <v>-6.4550833781602535E-3</v>
      </c>
      <c r="AV166" s="2069">
        <v>3718</v>
      </c>
      <c r="AW166" s="801">
        <f t="shared" si="1382"/>
        <v>7.8612089997289747E-3</v>
      </c>
      <c r="AX166" s="2054">
        <v>3689</v>
      </c>
      <c r="AY166" s="805">
        <f t="shared" si="1396"/>
        <v>-8.5998387530233922E-3</v>
      </c>
      <c r="AZ166" s="2083">
        <v>3721</v>
      </c>
      <c r="BA166" s="2094">
        <f>SUBTOTAL(9,BA167:BA168)</f>
        <v>1817</v>
      </c>
      <c r="BB166" s="2104">
        <f>SUBTOTAL(9,BB167:BB168)</f>
        <v>1877</v>
      </c>
      <c r="BC166" s="2113">
        <v>1923</v>
      </c>
      <c r="BD166" s="806">
        <f>SUBTOTAL(9,BD167:BD168)</f>
        <v>1737</v>
      </c>
      <c r="BE166" s="807">
        <f>SUBTOTAL(9,BE167:BE168)</f>
        <v>1807</v>
      </c>
      <c r="BF166" s="2137">
        <v>1848</v>
      </c>
      <c r="BG166" s="2147">
        <f t="shared" ref="BG166:BL166" si="1463">SUBTOTAL(9,BG167:BG168)</f>
        <v>1170</v>
      </c>
      <c r="BH166" s="806">
        <f t="shared" si="1463"/>
        <v>874</v>
      </c>
      <c r="BI166" s="806">
        <f t="shared" si="1463"/>
        <v>296</v>
      </c>
      <c r="BJ166" s="806">
        <f t="shared" si="1463"/>
        <v>2384</v>
      </c>
      <c r="BK166" s="806">
        <f t="shared" si="1463"/>
        <v>943</v>
      </c>
      <c r="BL166" s="808">
        <f t="shared" si="1463"/>
        <v>1441</v>
      </c>
      <c r="BM166" s="2127">
        <f t="shared" ref="BM166" si="1464">SUBTOTAL(9,BM167:BM168)</f>
        <v>3554</v>
      </c>
      <c r="BN166" s="3276" t="s">
        <v>367</v>
      </c>
      <c r="BO166" s="881" t="s">
        <v>367</v>
      </c>
      <c r="BP166" s="811">
        <f>SUBTOTAL(9,BP167:BP168)</f>
        <v>3219</v>
      </c>
      <c r="BQ166" s="2168">
        <f t="shared" si="1383"/>
        <v>-5.8221181977764824E-2</v>
      </c>
      <c r="BR166" s="2169">
        <f>SUBTOTAL(9,BR167:BR168)</f>
        <v>-199</v>
      </c>
      <c r="BS166" s="813">
        <f>SUBTOTAL(9,BS167:BS168)</f>
        <v>3418</v>
      </c>
      <c r="BT166" s="914">
        <f t="shared" si="1398"/>
        <v>-2.1751574127074957E-2</v>
      </c>
      <c r="BU166" s="915">
        <f>SUBTOTAL(9,BU167:BU168)</f>
        <v>3494</v>
      </c>
      <c r="BV166" s="914">
        <f t="shared" si="1399"/>
        <v>-4.0109890109890078E-2</v>
      </c>
      <c r="BW166" s="915">
        <f>SUBTOTAL(9,BW167:BW168)</f>
        <v>3640</v>
      </c>
      <c r="BX166" s="914">
        <f t="shared" si="1400"/>
        <v>3.2917139614074831E-2</v>
      </c>
      <c r="BY166" s="815">
        <f>SUBTOTAL(9,BY167:BY168)</f>
        <v>3524</v>
      </c>
      <c r="BZ166" s="816">
        <f>SUBTOTAL(9,BZ167:BZ168)</f>
        <v>1635</v>
      </c>
      <c r="CA166" s="817">
        <f>SUBTOTAL(9,CA167:CA168)</f>
        <v>1740</v>
      </c>
      <c r="CB166" s="911">
        <v>1787</v>
      </c>
      <c r="CC166" s="819">
        <f>SUBTOTAL(9,CC167:CC168)</f>
        <v>1584</v>
      </c>
      <c r="CD166" s="820">
        <f>SUBTOTAL(9,CD167:CD168)</f>
        <v>1678</v>
      </c>
      <c r="CE166" s="911">
        <v>1707</v>
      </c>
      <c r="CF166" s="821">
        <f t="shared" ref="CF166:CL166" si="1465">SUBTOTAL(9,CF167:CF168)</f>
        <v>954</v>
      </c>
      <c r="CG166" s="821">
        <f t="shared" si="1465"/>
        <v>731</v>
      </c>
      <c r="CH166" s="838">
        <f t="shared" si="1465"/>
        <v>223</v>
      </c>
      <c r="CI166" s="821">
        <f t="shared" si="1465"/>
        <v>2265</v>
      </c>
      <c r="CJ166" s="838">
        <f t="shared" si="1465"/>
        <v>904</v>
      </c>
      <c r="CK166" s="839">
        <f t="shared" si="1465"/>
        <v>1361</v>
      </c>
      <c r="CL166" s="825">
        <f t="shared" si="1465"/>
        <v>335</v>
      </c>
      <c r="CM166" s="826">
        <f t="shared" si="1401"/>
        <v>0.25939849624060152</v>
      </c>
      <c r="CN166" s="2008">
        <f>SUBTOTAL(9,CN167:CN168)</f>
        <v>69</v>
      </c>
      <c r="CO166" s="827">
        <f>SUBTOTAL(9,CO167:CO168)</f>
        <v>266</v>
      </c>
      <c r="CP166" s="828">
        <f t="shared" si="1404"/>
        <v>-3.9711191335740081E-2</v>
      </c>
      <c r="CQ166" s="829">
        <f>SUBTOTAL(9,CQ167:CQ168)</f>
        <v>277</v>
      </c>
      <c r="CR166" s="830">
        <f t="shared" si="1405"/>
        <v>0.10358565737051784</v>
      </c>
      <c r="CS166" s="829">
        <f>SUBTOTAL(9,CS167:CS168)</f>
        <v>251</v>
      </c>
      <c r="CT166" s="830">
        <f t="shared" si="1405"/>
        <v>-0.2347560975609756</v>
      </c>
      <c r="CU166" s="831">
        <f>SUBTOTAL(9,CU167:CU168)</f>
        <v>328</v>
      </c>
      <c r="CV166" s="832">
        <f>SUBTOTAL(9,CV167:CV168)</f>
        <v>182</v>
      </c>
      <c r="CW166" s="833">
        <f>SUBTOTAL(9,CW167:CW168)</f>
        <v>137</v>
      </c>
      <c r="CX166" s="884">
        <v>136</v>
      </c>
      <c r="CY166" s="835">
        <f>SUBTOTAL(9,CY167:CY168)</f>
        <v>153</v>
      </c>
      <c r="CZ166" s="836">
        <f>SUBTOTAL(9,CZ167:CZ168)</f>
        <v>129</v>
      </c>
      <c r="DA166" s="885">
        <v>141</v>
      </c>
      <c r="DB166" s="821">
        <f t="shared" ref="DB166:DG166" si="1466">SUBTOTAL(9,DB167:DB168)</f>
        <v>216</v>
      </c>
      <c r="DC166" s="821">
        <f t="shared" si="1466"/>
        <v>143</v>
      </c>
      <c r="DD166" s="838">
        <f t="shared" si="1466"/>
        <v>73</v>
      </c>
      <c r="DE166" s="821">
        <f t="shared" si="1466"/>
        <v>119</v>
      </c>
      <c r="DF166" s="838">
        <f t="shared" si="1466"/>
        <v>39</v>
      </c>
      <c r="DG166" s="1142">
        <f t="shared" si="1466"/>
        <v>80</v>
      </c>
      <c r="DH166" s="1148">
        <f t="shared" ref="DH166:DJ166" si="1467">SUBTOTAL(9,DH167:DH168)</f>
        <v>35</v>
      </c>
      <c r="DI166" s="833">
        <f t="shared" si="1467"/>
        <v>19</v>
      </c>
      <c r="DJ166" s="841">
        <f t="shared" si="1467"/>
        <v>11</v>
      </c>
      <c r="DK166" s="840">
        <f>SUBTOTAL(9,DK167:DK168)</f>
        <v>31</v>
      </c>
      <c r="DL166" s="840">
        <f>SUBTOTAL(9,DL167:DL168)</f>
        <v>4</v>
      </c>
      <c r="DM166" s="840">
        <f>SUBTOTAL(9,DM167:DM168)</f>
        <v>32</v>
      </c>
      <c r="DN166" s="833">
        <f>SUBTOTAL(9,DN167:DN168)</f>
        <v>19</v>
      </c>
      <c r="DO166" s="842">
        <v>11</v>
      </c>
      <c r="DP166" s="843">
        <f>SUBTOTAL(9,DP167:DP168)</f>
        <v>3</v>
      </c>
      <c r="DQ166" s="833">
        <f>SUBTOTAL(9,DQ167:DQ168)</f>
        <v>0</v>
      </c>
      <c r="DR166" s="886">
        <v>0</v>
      </c>
      <c r="DS166" s="922">
        <f>SUBTOTAL(9,DS167:DS168)</f>
        <v>30</v>
      </c>
      <c r="DT166" s="888">
        <f>SUBTOTAL(9,DT167:DT168)</f>
        <v>18</v>
      </c>
      <c r="DU166" s="889">
        <v>10</v>
      </c>
      <c r="DV166" s="877">
        <f>SUBTOTAL(9,DV167:DV168)</f>
        <v>2</v>
      </c>
      <c r="DW166" s="807">
        <f>SUBTOTAL(9,DW167:DW168)</f>
        <v>1</v>
      </c>
      <c r="DX166" s="890">
        <v>1</v>
      </c>
      <c r="DY166" s="877">
        <f>SUBTOTAL(9,DY167:DY168)</f>
        <v>1</v>
      </c>
      <c r="DZ166" s="807">
        <f>SUBTOTAL(9,DZ167:DZ168)</f>
        <v>0</v>
      </c>
      <c r="EA166" s="891">
        <v>0</v>
      </c>
      <c r="EB166" s="878">
        <f>SUBTOTAL(9,EB167:EB168)</f>
        <v>2</v>
      </c>
      <c r="EC166" s="807">
        <f>SUBTOTAL(9,EC167:EC168)</f>
        <v>0</v>
      </c>
      <c r="ED166" s="892">
        <v>0</v>
      </c>
      <c r="EE166" s="853">
        <f t="shared" ref="EE166:EG166" si="1468">SUBTOTAL(9,EE167:EE168)</f>
        <v>0</v>
      </c>
      <c r="EF166" s="854">
        <f t="shared" si="1468"/>
        <v>0</v>
      </c>
      <c r="EG166" s="855">
        <f t="shared" si="1468"/>
        <v>0</v>
      </c>
      <c r="EH166" s="835">
        <f>SUBTOTAL(9,EH167:EH168)</f>
        <v>0</v>
      </c>
      <c r="EI166" s="853">
        <f>SUBTOTAL(9,EI167:EI168)</f>
        <v>0</v>
      </c>
      <c r="EJ166" s="835">
        <f>SUBTOTAL(9,EJ167:EJ168)</f>
        <v>0</v>
      </c>
      <c r="EK166" s="855">
        <f>SUBTOTAL(9,EK167:EK168)</f>
        <v>0</v>
      </c>
      <c r="EL166" s="886">
        <v>0</v>
      </c>
      <c r="EM166" s="835">
        <f>SUBTOTAL(9,EM167:EM168)</f>
        <v>0</v>
      </c>
      <c r="EN166" s="854">
        <f>SUBTOTAL(9,EN167:EN168)</f>
        <v>0</v>
      </c>
      <c r="EO166" s="886">
        <v>0</v>
      </c>
      <c r="EP166" s="879">
        <f>SUBTOTAL(9,EP167:EP168)</f>
        <v>0</v>
      </c>
      <c r="EQ166" s="807">
        <f>SUBTOTAL(9,EQ167:EQ168)</f>
        <v>0</v>
      </c>
      <c r="ER166" s="884">
        <v>0</v>
      </c>
      <c r="ES166" s="880">
        <f>SUBTOTAL(9,ES167:ES168)</f>
        <v>0</v>
      </c>
      <c r="ET166" s="858">
        <f>SUBTOTAL(9,ET167:ET168)</f>
        <v>0</v>
      </c>
      <c r="EU166" s="886">
        <v>0</v>
      </c>
      <c r="EV166" s="879">
        <f>SUBTOTAL(9,EV167:EV168)</f>
        <v>0</v>
      </c>
      <c r="EW166" s="807">
        <f>SUBTOTAL(9,EW167:EW168)</f>
        <v>0</v>
      </c>
      <c r="EX166" s="891">
        <v>0</v>
      </c>
      <c r="EY166" s="878">
        <f>SUBTOTAL(9,EY167:EY168)</f>
        <v>0</v>
      </c>
      <c r="EZ166" s="807">
        <f>SUBTOTAL(9,EZ167:EZ168)</f>
        <v>0</v>
      </c>
      <c r="FA166" s="892">
        <v>0</v>
      </c>
      <c r="FB166" s="853">
        <f t="shared" ref="FB166:FD166" si="1469">SUBTOTAL(9,FB167:FB168)</f>
        <v>55</v>
      </c>
      <c r="FC166" s="854">
        <f t="shared" si="1469"/>
        <v>54</v>
      </c>
      <c r="FD166" s="855">
        <f t="shared" si="1469"/>
        <v>45</v>
      </c>
      <c r="FE166" s="835">
        <f>SUBTOTAL(9,FE167:FE168)</f>
        <v>24</v>
      </c>
      <c r="FF166" s="835">
        <f>SUBTOTAL(9,FF167:FF168)</f>
        <v>31</v>
      </c>
      <c r="FG166" s="835">
        <f>SUBTOTAL(9,FG167:FG168)</f>
        <v>36</v>
      </c>
      <c r="FH166" s="855">
        <f>SUBTOTAL(9,FH167:FH168)</f>
        <v>34</v>
      </c>
      <c r="FI166" s="783">
        <v>28</v>
      </c>
      <c r="FJ166" s="860">
        <f>SUBTOTAL(9,FJ167:FJ168)</f>
        <v>19</v>
      </c>
      <c r="FK166" s="854">
        <f>SUBTOTAL(9,FK167:FK168)</f>
        <v>20</v>
      </c>
      <c r="FL166" s="893">
        <v>17</v>
      </c>
      <c r="FM166" s="879">
        <f>SUBTOTAL(9,FM167:FM168)</f>
        <v>21</v>
      </c>
      <c r="FN166" s="807">
        <f>SUBTOTAL(9,FN167:FN168)</f>
        <v>19</v>
      </c>
      <c r="FO166" s="884">
        <v>18</v>
      </c>
      <c r="FP166" s="877">
        <f>SUBTOTAL(9,FP167:FP168)</f>
        <v>15</v>
      </c>
      <c r="FQ166" s="807">
        <f>SUBTOTAL(9,FQ167:FQ168)</f>
        <v>15</v>
      </c>
      <c r="FR166" s="884">
        <v>10</v>
      </c>
      <c r="FS166" s="877">
        <f>SUBTOTAL(9,FS167:FS168)</f>
        <v>3</v>
      </c>
      <c r="FT166" s="807">
        <f>SUBTOTAL(9,FT167:FT168)</f>
        <v>5</v>
      </c>
      <c r="FU166" s="891">
        <v>1</v>
      </c>
      <c r="FV166" s="878">
        <f>SUBTOTAL(9,FV167:FV168)</f>
        <v>16</v>
      </c>
      <c r="FW166" s="807">
        <f>SUBTOTAL(9,FW167:FW168)</f>
        <v>15</v>
      </c>
      <c r="FX166" s="892">
        <v>16</v>
      </c>
      <c r="FY166" s="853">
        <f t="shared" ref="FY166:GA166" si="1470">SUBTOTAL(9,FY167:FY168)</f>
        <v>14</v>
      </c>
      <c r="FZ166" s="854">
        <f t="shared" si="1470"/>
        <v>12</v>
      </c>
      <c r="GA166" s="855">
        <f t="shared" si="1470"/>
        <v>11</v>
      </c>
      <c r="GB166" s="835">
        <f>SUBTOTAL(9,GB167:GB168)</f>
        <v>6</v>
      </c>
      <c r="GC166" s="835">
        <f>SUBTOTAL(9,GC167:GC168)</f>
        <v>8</v>
      </c>
      <c r="GD166" s="835">
        <f>SUBTOTAL(9,GD167:GD168)</f>
        <v>10</v>
      </c>
      <c r="GE166" s="855">
        <f>SUBTOTAL(9,GE167:GE168)</f>
        <v>9</v>
      </c>
      <c r="GF166" s="886">
        <v>11</v>
      </c>
      <c r="GG166" s="862">
        <f>SUBTOTAL(9,GG167:GG168)</f>
        <v>4</v>
      </c>
      <c r="GH166" s="854">
        <f>SUBTOTAL(9,GH167:GH168)</f>
        <v>3</v>
      </c>
      <c r="GI166" s="893">
        <v>0</v>
      </c>
      <c r="GJ166" s="879">
        <f>SUBTOTAL(9,GJ167:GJ168)</f>
        <v>5</v>
      </c>
      <c r="GK166" s="807">
        <f>SUBTOTAL(9,GK167:GK168)</f>
        <v>5</v>
      </c>
      <c r="GL166" s="884">
        <v>6</v>
      </c>
      <c r="GM166" s="877">
        <f>SUBTOTAL(9,GM167:GM168)</f>
        <v>5</v>
      </c>
      <c r="GN166" s="807">
        <f>SUBTOTAL(9,GN167:GN168)</f>
        <v>4</v>
      </c>
      <c r="GO166" s="890">
        <v>5</v>
      </c>
      <c r="GP166" s="877">
        <f>SUBTOTAL(9,GP167:GP168)</f>
        <v>1</v>
      </c>
      <c r="GQ166" s="807">
        <f>SUBTOTAL(9,GQ167:GQ168)</f>
        <v>1</v>
      </c>
      <c r="GR166" s="885">
        <v>0</v>
      </c>
      <c r="GS166" s="879">
        <f>SUBTOTAL(9,GS167:GS168)</f>
        <v>3</v>
      </c>
      <c r="GT166" s="807">
        <f>SUBTOTAL(9,GT167:GT168)</f>
        <v>2</v>
      </c>
      <c r="GU166" s="892">
        <v>0</v>
      </c>
      <c r="GV166" s="853">
        <f t="shared" ref="GV166:GX166" si="1471">SUBTOTAL(9,GV167:GV168)</f>
        <v>167</v>
      </c>
      <c r="GW166" s="854">
        <f t="shared" si="1471"/>
        <v>135</v>
      </c>
      <c r="GX166" s="855">
        <f t="shared" si="1471"/>
        <v>152</v>
      </c>
      <c r="GY166" s="835">
        <f t="shared" ref="GY166:HH166" si="1472">SUBTOTAL(9,GY167:GY168)</f>
        <v>91</v>
      </c>
      <c r="GZ166" s="835">
        <f t="shared" si="1472"/>
        <v>76</v>
      </c>
      <c r="HA166" s="835">
        <f t="shared" si="1472"/>
        <v>103</v>
      </c>
      <c r="HB166" s="855">
        <f t="shared" si="1472"/>
        <v>75</v>
      </c>
      <c r="HC166" s="783">
        <f t="shared" si="1472"/>
        <v>97</v>
      </c>
      <c r="HD166" s="835">
        <f t="shared" si="1472"/>
        <v>64</v>
      </c>
      <c r="HE166" s="855">
        <f t="shared" si="1472"/>
        <v>60</v>
      </c>
      <c r="HF166" s="893">
        <f t="shared" si="1472"/>
        <v>55</v>
      </c>
      <c r="HG166" s="879">
        <f t="shared" si="1472"/>
        <v>66</v>
      </c>
      <c r="HH166" s="807">
        <f t="shared" si="1472"/>
        <v>45</v>
      </c>
      <c r="HI166" s="884">
        <v>52</v>
      </c>
      <c r="HJ166" s="877">
        <f>SUBTOTAL(9,HJ167:HJ168)</f>
        <v>37</v>
      </c>
      <c r="HK166" s="807">
        <f>SUBTOTAL(9,HK167:HK168)</f>
        <v>30</v>
      </c>
      <c r="HL166" s="884">
        <v>45</v>
      </c>
      <c r="HM166" s="877">
        <f>SUBTOTAL(9,HM167:HM168)</f>
        <v>25</v>
      </c>
      <c r="HN166" s="807">
        <f>SUBTOTAL(9,HN167:HN168)</f>
        <v>22</v>
      </c>
      <c r="HO166" s="891">
        <v>22</v>
      </c>
      <c r="HP166" s="879">
        <f>SUBTOTAL(9,HP167:HP168)</f>
        <v>39</v>
      </c>
      <c r="HQ166" s="807">
        <f>SUBTOTAL(9,HQ167:HQ168)</f>
        <v>38</v>
      </c>
      <c r="HR166" s="885">
        <v>33</v>
      </c>
      <c r="HS166" s="863">
        <f t="shared" ref="HS166:HU166" si="1473">SUBTOTAL(9,HS167:HS168)</f>
        <v>64</v>
      </c>
      <c r="HT166" s="854">
        <f t="shared" si="1473"/>
        <v>46</v>
      </c>
      <c r="HU166" s="836">
        <f t="shared" si="1473"/>
        <v>58</v>
      </c>
      <c r="HV166" s="835">
        <f>SUBTOTAL(9,HV167:HV168)</f>
        <v>30</v>
      </c>
      <c r="HW166" s="864">
        <f>SUBTOTAL(9,HW167:HW168)</f>
        <v>34</v>
      </c>
      <c r="HX166" s="835">
        <f>SUBTOTAL(9,HX167:HX168)</f>
        <v>35</v>
      </c>
      <c r="HY166" s="836">
        <f>SUBTOTAL(9,HY167:HY168)</f>
        <v>29</v>
      </c>
      <c r="HZ166" s="884">
        <v>37</v>
      </c>
      <c r="IA166" s="835">
        <f>SUBTOTAL(9,IA167:IA168)</f>
        <v>29</v>
      </c>
      <c r="IB166" s="836">
        <f>SUBTOTAL(9,IB167:IB168)</f>
        <v>17</v>
      </c>
      <c r="IC166" s="891">
        <v>21</v>
      </c>
      <c r="ID166" s="879">
        <f>SUBTOTAL(9,ID167:ID168)</f>
        <v>21</v>
      </c>
      <c r="IE166" s="807">
        <f>SUBTOTAL(9,IE167:IE168)</f>
        <v>18</v>
      </c>
      <c r="IF166" s="884">
        <v>25</v>
      </c>
      <c r="IG166" s="877">
        <f>SUBTOTAL(9,IG167:IG168)</f>
        <v>14</v>
      </c>
      <c r="IH166" s="807">
        <f>SUBTOTAL(9,IH167:IH168)</f>
        <v>11</v>
      </c>
      <c r="II166" s="884">
        <v>12</v>
      </c>
      <c r="IJ166" s="877">
        <f>SUBTOTAL(9,IJ167:IJ168)</f>
        <v>9</v>
      </c>
      <c r="IK166" s="807">
        <f>SUBTOTAL(9,IK167:IK168)</f>
        <v>4</v>
      </c>
      <c r="IL166" s="892">
        <v>2</v>
      </c>
      <c r="IM166" s="877">
        <f>SUBTOTAL(9,IM167:IM168)</f>
        <v>20</v>
      </c>
      <c r="IN166" s="807">
        <f>SUBTOTAL(9,IN167:IN168)</f>
        <v>13</v>
      </c>
      <c r="IO166" s="894">
        <v>19</v>
      </c>
      <c r="IP166" s="1945">
        <f t="shared" ref="IP166:JH166" si="1474">SUBTOTAL(9,IP167:IP168)</f>
        <v>3554</v>
      </c>
      <c r="IQ166" s="3236">
        <f t="shared" si="1474"/>
        <v>1311</v>
      </c>
      <c r="IR166" s="3240">
        <f t="shared" si="1474"/>
        <v>671</v>
      </c>
      <c r="IS166" s="809">
        <f t="shared" si="1474"/>
        <v>640</v>
      </c>
      <c r="IT166" s="3236">
        <f t="shared" si="1474"/>
        <v>324</v>
      </c>
      <c r="IU166" s="3240">
        <f t="shared" si="1474"/>
        <v>166</v>
      </c>
      <c r="IV166" s="809">
        <f t="shared" si="1474"/>
        <v>158</v>
      </c>
      <c r="IW166" s="3236">
        <f t="shared" si="1474"/>
        <v>371</v>
      </c>
      <c r="IX166" s="3240">
        <f t="shared" si="1474"/>
        <v>190</v>
      </c>
      <c r="IY166" s="809">
        <f t="shared" si="1474"/>
        <v>181</v>
      </c>
      <c r="IZ166" s="3236">
        <f t="shared" si="1474"/>
        <v>539</v>
      </c>
      <c r="JA166" s="3240">
        <f t="shared" si="1474"/>
        <v>261</v>
      </c>
      <c r="JB166" s="809">
        <f t="shared" si="1474"/>
        <v>278</v>
      </c>
      <c r="JC166" s="3236">
        <f t="shared" si="1474"/>
        <v>361</v>
      </c>
      <c r="JD166" s="3240">
        <f t="shared" si="1474"/>
        <v>182</v>
      </c>
      <c r="JE166" s="809">
        <f t="shared" si="1474"/>
        <v>179</v>
      </c>
      <c r="JF166" s="3236">
        <f t="shared" si="1474"/>
        <v>648</v>
      </c>
      <c r="JG166" s="3240">
        <f t="shared" si="1474"/>
        <v>347</v>
      </c>
      <c r="JH166" s="3241">
        <f t="shared" si="1474"/>
        <v>301</v>
      </c>
      <c r="JI166" s="78"/>
      <c r="JJ166" s="1092">
        <v>67</v>
      </c>
      <c r="JK166" s="1093">
        <v>88</v>
      </c>
      <c r="JL166" s="1094">
        <v>92</v>
      </c>
      <c r="JM166" s="1053">
        <f t="shared" si="1384"/>
        <v>4.5207297332769457E-4</v>
      </c>
      <c r="JN166" s="1054">
        <f t="shared" si="1385"/>
        <v>2.3519450585634321E-4</v>
      </c>
      <c r="JO166" s="1055">
        <f t="shared" si="1386"/>
        <v>1.9740738303612555E-4</v>
      </c>
      <c r="JP166" s="1056">
        <f t="shared" si="1387"/>
        <v>1.926318324103058E-4</v>
      </c>
      <c r="JQ166" s="1057">
        <f t="shared" si="1388"/>
        <v>1.918649270913277E-4</v>
      </c>
      <c r="JR166" s="1056">
        <f t="shared" si="1389"/>
        <v>2.1265284423179159E-4</v>
      </c>
      <c r="JS166" s="1058">
        <f t="shared" si="1452"/>
        <v>2.8130671506352088E-2</v>
      </c>
      <c r="JT166" s="1059">
        <f t="shared" si="1453"/>
        <v>1.3416815742397137E-2</v>
      </c>
      <c r="JU166" s="1060">
        <f t="shared" si="1454"/>
        <v>1.1952191235059761E-2</v>
      </c>
      <c r="JV166" s="1061">
        <f t="shared" si="1455"/>
        <v>1.4423076923076924E-2</v>
      </c>
      <c r="JW166" s="1060">
        <f t="shared" si="1456"/>
        <v>1.4120667522464698E-2</v>
      </c>
      <c r="JX166" s="1062">
        <f t="shared" si="1457"/>
        <v>1.6551724137931035E-2</v>
      </c>
      <c r="JY166" s="1058" t="s">
        <v>368</v>
      </c>
      <c r="JZ166" s="1059" t="s">
        <v>368</v>
      </c>
      <c r="KA166" s="1057" t="s">
        <v>368</v>
      </c>
      <c r="KB166" s="1056" t="s">
        <v>368</v>
      </c>
      <c r="KC166" s="1057" t="s">
        <v>368</v>
      </c>
      <c r="KD166" s="1063" t="s">
        <v>368</v>
      </c>
      <c r="KE166" s="1076">
        <f>SUBTOTAL(9,KE167:KE168)</f>
        <v>31</v>
      </c>
      <c r="KF166" s="1100"/>
      <c r="KG166" s="1101">
        <f t="shared" si="1390"/>
        <v>1.0666666666666669</v>
      </c>
      <c r="KH166" s="3304">
        <f t="shared" si="1391"/>
        <v>16</v>
      </c>
      <c r="KI166" s="1102">
        <f>SUBTOTAL(9,KI167:KI168)</f>
        <v>15</v>
      </c>
      <c r="KJ166" s="1068"/>
      <c r="KK166" s="1103">
        <f t="shared" si="1421"/>
        <v>0.25</v>
      </c>
      <c r="KL166" s="1070">
        <v>12</v>
      </c>
      <c r="KM166" s="1071" t="s">
        <v>353</v>
      </c>
      <c r="KN166" s="1105">
        <f t="shared" si="1422"/>
        <v>0</v>
      </c>
      <c r="KO166" s="1106">
        <f>SUBTOTAL(9,KO167:KO168)</f>
        <v>12</v>
      </c>
      <c r="KP166" s="1071"/>
      <c r="KQ166" s="1107">
        <f t="shared" si="1423"/>
        <v>9.0909090909090828E-2</v>
      </c>
      <c r="KR166" s="1106">
        <f>SUBTOTAL(9,KR167:KR168)</f>
        <v>11</v>
      </c>
      <c r="KS166" s="1071"/>
      <c r="KT166" s="1107">
        <f t="shared" si="1424"/>
        <v>-8.333333333333337E-2</v>
      </c>
      <c r="KU166" s="1106">
        <f>SUBTOTAL(9,KU167:KU168)</f>
        <v>12</v>
      </c>
      <c r="KV166" s="1075"/>
      <c r="KW166" s="2779">
        <f>SUBTOTAL(9,KW167:KW168)</f>
        <v>4</v>
      </c>
      <c r="KX166" s="2784">
        <f t="shared" si="1425"/>
        <v>1</v>
      </c>
      <c r="KY166" s="2785">
        <f t="shared" si="1426"/>
        <v>2</v>
      </c>
      <c r="KZ166" s="2703">
        <f>SUBTOTAL(9,KZ167:KZ168)</f>
        <v>2</v>
      </c>
      <c r="LA166" s="2784">
        <f t="shared" si="1427"/>
        <v>0</v>
      </c>
      <c r="LB166" s="2785">
        <f t="shared" si="1428"/>
        <v>0</v>
      </c>
      <c r="LC166" s="2952">
        <f>SUBTOTAL(9,LC167:LC168)</f>
        <v>2</v>
      </c>
      <c r="LD166" s="1108">
        <f>SUBTOTAL(9,LD167:LD168)</f>
        <v>0</v>
      </c>
      <c r="LE166" s="1078">
        <f>SUBTOTAL(9,LE167:LE168)</f>
        <v>0</v>
      </c>
      <c r="LF166" s="2718">
        <v>0</v>
      </c>
      <c r="LG166" s="1108">
        <f>SUBTOTAL(9,LG167:LG168)</f>
        <v>4</v>
      </c>
      <c r="LH166" s="2703">
        <f>SUBTOTAL(9,LH167:LH168)</f>
        <v>2</v>
      </c>
      <c r="LI166" s="1079">
        <v>2</v>
      </c>
      <c r="LJ166" s="1108">
        <f>SUBTOTAL(9,LJ167:LJ168)</f>
        <v>0</v>
      </c>
      <c r="LK166" s="2703">
        <f>SUBTOTAL(9,LK167:LK168)</f>
        <v>0</v>
      </c>
      <c r="LL166" s="2705">
        <v>0</v>
      </c>
      <c r="LM166" s="2779">
        <f>SUBTOTAL(9,LM167:LM168)</f>
        <v>27</v>
      </c>
      <c r="LN166" s="2784">
        <f t="shared" si="1429"/>
        <v>1.0769230769230771</v>
      </c>
      <c r="LO166" s="2785">
        <f t="shared" si="1430"/>
        <v>14</v>
      </c>
      <c r="LP166" s="2782">
        <f>SUBTOTAL(9,LP167:LP168)</f>
        <v>13</v>
      </c>
      <c r="LQ166" s="2784">
        <f t="shared" si="1431"/>
        <v>0.30000000000000004</v>
      </c>
      <c r="LR166" s="2785">
        <f t="shared" si="1442"/>
        <v>3</v>
      </c>
      <c r="LS166" s="2783">
        <f t="shared" ref="LS166:MJ166" si="1475">SUBTOTAL(9,LS167:LS168)</f>
        <v>10</v>
      </c>
      <c r="LT166" s="2735">
        <f t="shared" si="1475"/>
        <v>4</v>
      </c>
      <c r="LU166" s="1081">
        <f t="shared" si="1475"/>
        <v>3</v>
      </c>
      <c r="LV166" s="1084">
        <f t="shared" si="1475"/>
        <v>3</v>
      </c>
      <c r="LW166" s="1076">
        <f t="shared" si="1475"/>
        <v>2</v>
      </c>
      <c r="LX166" s="1081">
        <f t="shared" si="1475"/>
        <v>2</v>
      </c>
      <c r="LY166" s="1082">
        <f t="shared" si="1475"/>
        <v>1</v>
      </c>
      <c r="LZ166" s="1076">
        <f t="shared" si="1475"/>
        <v>0</v>
      </c>
      <c r="MA166" s="1081">
        <f t="shared" si="1475"/>
        <v>0</v>
      </c>
      <c r="MB166" s="1082">
        <f t="shared" si="1475"/>
        <v>0</v>
      </c>
      <c r="MC166" s="1076">
        <f t="shared" si="1475"/>
        <v>8</v>
      </c>
      <c r="MD166" s="1085">
        <f t="shared" si="1475"/>
        <v>4</v>
      </c>
      <c r="ME166" s="1086">
        <f t="shared" si="1475"/>
        <v>2</v>
      </c>
      <c r="MF166" s="1076">
        <f t="shared" si="1475"/>
        <v>0</v>
      </c>
      <c r="MG166" s="1081">
        <f t="shared" si="1475"/>
        <v>0</v>
      </c>
      <c r="MH166" s="1082">
        <f t="shared" si="1475"/>
        <v>0</v>
      </c>
      <c r="MI166" s="1076">
        <f t="shared" si="1475"/>
        <v>13</v>
      </c>
      <c r="MJ166" s="1085">
        <f t="shared" si="1475"/>
        <v>4</v>
      </c>
      <c r="MK166" s="1078"/>
      <c r="ML166" s="2863">
        <f>SUBTOTAL(9,ML167:ML168)</f>
        <v>4</v>
      </c>
      <c r="MM166" s="2871" t="s">
        <v>353</v>
      </c>
      <c r="MN166" s="1109">
        <f>SUBTOTAL(9,MN167:MN168)</f>
        <v>0</v>
      </c>
      <c r="MO166" s="2784" t="str">
        <f t="shared" si="1432"/>
        <v>-</v>
      </c>
      <c r="MP166" s="2785">
        <f t="shared" si="1433"/>
        <v>0</v>
      </c>
      <c r="MQ166" s="1085">
        <f>SUBTOTAL(9,MQ167:MQ168)</f>
        <v>0</v>
      </c>
      <c r="MR166" s="3185"/>
      <c r="MS166" s="2784" t="str">
        <f t="shared" si="1392"/>
        <v>-</v>
      </c>
      <c r="MT166" s="2785">
        <f t="shared" si="1393"/>
        <v>0</v>
      </c>
      <c r="MU166" s="3148">
        <f>SUBTOTAL(9,MU167:MU168)</f>
        <v>0</v>
      </c>
      <c r="MV166" s="3164"/>
      <c r="MW166" s="1089">
        <f t="shared" ref="MW166" si="1476">SUBTOTAL(9,MW167:MW168)</f>
        <v>31</v>
      </c>
      <c r="MX166" s="1064">
        <f t="shared" ref="MX166:NR166" si="1477">SUBTOTAL(9,MX167:MX168)</f>
        <v>4</v>
      </c>
      <c r="MY166" s="1110">
        <f t="shared" si="1477"/>
        <v>0</v>
      </c>
      <c r="MZ166" s="1111">
        <f t="shared" si="1477"/>
        <v>0</v>
      </c>
      <c r="NA166" s="1110">
        <f t="shared" si="1477"/>
        <v>4</v>
      </c>
      <c r="NB166" s="1111">
        <f t="shared" si="1477"/>
        <v>6</v>
      </c>
      <c r="NC166" s="1110">
        <f t="shared" si="1477"/>
        <v>1</v>
      </c>
      <c r="ND166" s="1111">
        <f t="shared" si="1477"/>
        <v>0</v>
      </c>
      <c r="NE166" s="1110">
        <f t="shared" si="1477"/>
        <v>0</v>
      </c>
      <c r="NF166" s="1111">
        <f t="shared" si="1477"/>
        <v>6</v>
      </c>
      <c r="NG166" s="1110">
        <f t="shared" si="1477"/>
        <v>3</v>
      </c>
      <c r="NH166" s="1110">
        <f t="shared" si="1477"/>
        <v>0</v>
      </c>
      <c r="NI166" s="1110">
        <f t="shared" si="1477"/>
        <v>0</v>
      </c>
      <c r="NJ166" s="1110">
        <f t="shared" si="1477"/>
        <v>3</v>
      </c>
      <c r="NK166" s="1110">
        <f t="shared" si="1477"/>
        <v>0</v>
      </c>
      <c r="NL166" s="1110">
        <f t="shared" si="1477"/>
        <v>0</v>
      </c>
      <c r="NM166" s="1110">
        <f t="shared" si="1477"/>
        <v>0</v>
      </c>
      <c r="NN166" s="1110">
        <f t="shared" si="1477"/>
        <v>3</v>
      </c>
      <c r="NO166" s="1110">
        <f t="shared" si="1477"/>
        <v>0</v>
      </c>
      <c r="NP166" s="1110">
        <f t="shared" si="1477"/>
        <v>0</v>
      </c>
      <c r="NQ166" s="1110">
        <f t="shared" si="1477"/>
        <v>1</v>
      </c>
      <c r="NR166" s="1135">
        <f t="shared" si="1477"/>
        <v>0</v>
      </c>
    </row>
    <row r="167" spans="1:382" s="88" customFormat="1" ht="20.100000000000001" customHeight="1">
      <c r="A167" s="566"/>
      <c r="B167" s="567" t="s">
        <v>794</v>
      </c>
      <c r="C167" s="567"/>
      <c r="D167" s="568" t="s">
        <v>793</v>
      </c>
      <c r="E167" s="569" t="s">
        <v>368</v>
      </c>
      <c r="F167" s="570" t="s">
        <v>368</v>
      </c>
      <c r="G167" s="571" t="s">
        <v>368</v>
      </c>
      <c r="H167" s="572">
        <f t="shared" si="1371"/>
        <v>1.2571937915399074E-3</v>
      </c>
      <c r="I167" s="573">
        <f t="shared" si="1372"/>
        <v>1.4186223388909949E-3</v>
      </c>
      <c r="J167" s="574">
        <f t="shared" si="1373"/>
        <v>1.4132782533609373E-3</v>
      </c>
      <c r="K167" s="575">
        <f t="shared" si="1445"/>
        <v>1.5517222425642063E-3</v>
      </c>
      <c r="L167" s="576">
        <f t="shared" si="1446"/>
        <v>1.6294123357796385E-3</v>
      </c>
      <c r="M167" s="577">
        <f t="shared" si="1447"/>
        <v>1.6601770443193937E-3</v>
      </c>
      <c r="N167" s="578">
        <f t="shared" si="1451"/>
        <v>2.0221161158415719E-2</v>
      </c>
      <c r="O167" s="579">
        <f t="shared" si="1458"/>
        <v>2.1569433032046014E-2</v>
      </c>
      <c r="P167" s="580">
        <f t="shared" si="1459"/>
        <v>2.1601389534457029E-2</v>
      </c>
      <c r="Q167" s="581">
        <f t="shared" si="1460"/>
        <v>2.2370137390435089E-2</v>
      </c>
      <c r="R167" s="580">
        <f t="shared" si="1461"/>
        <v>2.222328255657215E-2</v>
      </c>
      <c r="S167" s="582">
        <f t="shared" si="1462"/>
        <v>2.2103541977908221E-2</v>
      </c>
      <c r="T167" s="578">
        <f>Z167/$Z$166</f>
        <v>0.45638716938660662</v>
      </c>
      <c r="U167" s="579">
        <f>AC167/$AC$166</f>
        <v>0.48452768729641693</v>
      </c>
      <c r="V167" s="574">
        <f>AF167/$AF$166</f>
        <v>0.46831079289313182</v>
      </c>
      <c r="W167" s="583">
        <f>AH167/$AH$166</f>
        <v>0.47160113081470056</v>
      </c>
      <c r="X167" s="574">
        <f>AJ167/$AJ$166</f>
        <v>0.48364485981308414</v>
      </c>
      <c r="Y167" s="584">
        <f>AL167/$AL$166</f>
        <v>0.50524334498521106</v>
      </c>
      <c r="Z167" s="2043">
        <f t="shared" si="1434"/>
        <v>1622</v>
      </c>
      <c r="AA167" s="2190">
        <f t="shared" si="1443"/>
        <v>-9.1316526610644266E-2</v>
      </c>
      <c r="AB167" s="2191">
        <f t="shared" si="1374"/>
        <v>-163</v>
      </c>
      <c r="AC167" s="2032">
        <f t="shared" si="1261"/>
        <v>1785</v>
      </c>
      <c r="AD167" s="585">
        <f t="shared" si="1450"/>
        <v>1.0758776896942157E-2</v>
      </c>
      <c r="AE167" s="2025">
        <f t="shared" si="1375"/>
        <v>19</v>
      </c>
      <c r="AF167" s="586" t="s">
        <v>210</v>
      </c>
      <c r="AG167" s="585">
        <f t="shared" si="1376"/>
        <v>-3.7602179836512262E-2</v>
      </c>
      <c r="AH167" s="2052">
        <v>1835</v>
      </c>
      <c r="AI167" s="585">
        <f t="shared" si="1377"/>
        <v>-1.5029522275899043E-2</v>
      </c>
      <c r="AJ167" s="587">
        <v>1863</v>
      </c>
      <c r="AK167" s="588">
        <f t="shared" si="1394"/>
        <v>-8.5151676423629308E-3</v>
      </c>
      <c r="AL167" s="2052">
        <v>1879</v>
      </c>
      <c r="AM167" s="589">
        <f t="shared" si="1395"/>
        <v>-1.0010537407797671E-2</v>
      </c>
      <c r="AN167" s="2067">
        <v>1898</v>
      </c>
      <c r="AO167" s="585">
        <f t="shared" si="1378"/>
        <v>-2.103049421661396E-3</v>
      </c>
      <c r="AP167" s="2052">
        <v>1902</v>
      </c>
      <c r="AQ167" s="589">
        <f t="shared" si="1379"/>
        <v>1.1164274322169154E-2</v>
      </c>
      <c r="AR167" s="2067">
        <v>1881</v>
      </c>
      <c r="AS167" s="585">
        <f t="shared" si="1380"/>
        <v>-2.6397515527950333E-2</v>
      </c>
      <c r="AT167" s="2052">
        <v>1932</v>
      </c>
      <c r="AU167" s="589" t="str">
        <f t="shared" si="1381"/>
        <v>-</v>
      </c>
      <c r="AV167" s="2067" t="s">
        <v>368</v>
      </c>
      <c r="AW167" s="585" t="str">
        <f t="shared" si="1382"/>
        <v>-</v>
      </c>
      <c r="AX167" s="2052" t="s">
        <v>368</v>
      </c>
      <c r="AY167" s="589" t="str">
        <f t="shared" si="1396"/>
        <v>-</v>
      </c>
      <c r="AZ167" s="2081" t="s">
        <v>368</v>
      </c>
      <c r="BA167" s="2092">
        <f t="shared" si="1435"/>
        <v>845</v>
      </c>
      <c r="BB167" s="2102">
        <f>SUM(CA167,CW167)</f>
        <v>929</v>
      </c>
      <c r="BC167" s="2111">
        <v>921</v>
      </c>
      <c r="BD167" s="590">
        <f>CC167+CY167</f>
        <v>777</v>
      </c>
      <c r="BE167" s="591">
        <f>CD167+CZ167</f>
        <v>856</v>
      </c>
      <c r="BF167" s="2135">
        <v>845</v>
      </c>
      <c r="BG167" s="2145">
        <f>BH167+BI167</f>
        <v>653</v>
      </c>
      <c r="BH167" s="593">
        <f>CG167+DC167</f>
        <v>394</v>
      </c>
      <c r="BI167" s="593">
        <f>CH167+DD167</f>
        <v>259</v>
      </c>
      <c r="BJ167" s="592">
        <f>BK167+BL167</f>
        <v>969</v>
      </c>
      <c r="BK167" s="593">
        <f>CJ167+DF167</f>
        <v>451</v>
      </c>
      <c r="BL167" s="594">
        <f>CK167+DG167</f>
        <v>518</v>
      </c>
      <c r="BM167" s="2125">
        <f t="shared" si="1444"/>
        <v>1622</v>
      </c>
      <c r="BN167" s="3271"/>
      <c r="BO167" s="595"/>
      <c r="BP167" s="596">
        <f t="shared" si="1448"/>
        <v>1353</v>
      </c>
      <c r="BQ167" s="2162">
        <f t="shared" si="1383"/>
        <v>-0.14258555133079853</v>
      </c>
      <c r="BR167" s="2163">
        <f t="shared" si="1436"/>
        <v>-225</v>
      </c>
      <c r="BS167" s="597">
        <f t="shared" si="1397"/>
        <v>1578</v>
      </c>
      <c r="BT167" s="598">
        <f t="shared" si="1398"/>
        <v>1.3487475915221481E-2</v>
      </c>
      <c r="BU167" s="599">
        <v>1557</v>
      </c>
      <c r="BV167" s="598">
        <f t="shared" si="1399"/>
        <v>-6.3740228502705998E-2</v>
      </c>
      <c r="BW167" s="599">
        <v>1663</v>
      </c>
      <c r="BX167" s="598">
        <f t="shared" si="1400"/>
        <v>2.781211372064285E-2</v>
      </c>
      <c r="BY167" s="600">
        <v>1618</v>
      </c>
      <c r="BZ167" s="601">
        <f t="shared" si="1437"/>
        <v>687</v>
      </c>
      <c r="CA167" s="602">
        <v>810</v>
      </c>
      <c r="CB167" s="603">
        <v>809</v>
      </c>
      <c r="CC167" s="604">
        <f t="shared" si="1438"/>
        <v>666</v>
      </c>
      <c r="CD167" s="605">
        <v>768</v>
      </c>
      <c r="CE167" s="603">
        <v>748</v>
      </c>
      <c r="CF167" s="606">
        <f>CG167+CH167</f>
        <v>481</v>
      </c>
      <c r="CG167" s="607">
        <v>272</v>
      </c>
      <c r="CH167" s="608">
        <v>209</v>
      </c>
      <c r="CI167" s="606">
        <f>CJ167+CK167</f>
        <v>872</v>
      </c>
      <c r="CJ167" s="608">
        <v>415</v>
      </c>
      <c r="CK167" s="609">
        <v>457</v>
      </c>
      <c r="CL167" s="610">
        <f t="shared" si="1363"/>
        <v>269</v>
      </c>
      <c r="CM167" s="611">
        <f t="shared" si="1401"/>
        <v>0.29951690821256038</v>
      </c>
      <c r="CN167" s="2006">
        <f t="shared" si="1402"/>
        <v>62</v>
      </c>
      <c r="CO167" s="612">
        <f t="shared" si="1403"/>
        <v>207</v>
      </c>
      <c r="CP167" s="613">
        <f t="shared" si="1404"/>
        <v>-9.5693779904306719E-3</v>
      </c>
      <c r="CQ167" s="614">
        <v>209</v>
      </c>
      <c r="CR167" s="615">
        <f t="shared" si="1405"/>
        <v>0.21511627906976738</v>
      </c>
      <c r="CS167" s="614">
        <v>172</v>
      </c>
      <c r="CT167" s="615">
        <f t="shared" si="1405"/>
        <v>-0.29795918367346941</v>
      </c>
      <c r="CU167" s="616">
        <v>245</v>
      </c>
      <c r="CV167" s="617">
        <f>SUM(DS167,DY167,EP167,EV167,FM167,FS167,GJ167,GP167,HG167,HM167,ID167,IJ167)</f>
        <v>158</v>
      </c>
      <c r="CW167" s="618">
        <f>SUM(DT167,DZ167,EQ167,EW167,FN167,FT167,GK167,GQ167,HH167,HN167,IE167,IK167)</f>
        <v>119</v>
      </c>
      <c r="CX167" s="619">
        <v>2766</v>
      </c>
      <c r="CY167" s="620">
        <f>SUM(DV167,EB167,ES167,EY167,FP167,FV167,GM167,GS167,HJ167,HP167,IG167,IM167)</f>
        <v>111</v>
      </c>
      <c r="CZ167" s="621">
        <f>SUM(DW167,EC167,ET167,EZ167,FQ167,FW167,GN167,GT167,HK167,HQ167,IH167,IN167)</f>
        <v>88</v>
      </c>
      <c r="DA167" s="622">
        <v>97</v>
      </c>
      <c r="DB167" s="606">
        <f t="shared" ref="DB167:DB168" si="1478">DC167+DD167</f>
        <v>172</v>
      </c>
      <c r="DC167" s="623">
        <f t="shared" ref="DC167:DC168" si="1479">DS167+EP167+FM167+GJ167+HG167+ID167</f>
        <v>122</v>
      </c>
      <c r="DD167" s="624">
        <f t="shared" ref="DD167:DD168" si="1480">DV167+ES167+FP167+GM167+HJ167+IG167</f>
        <v>50</v>
      </c>
      <c r="DE167" s="606">
        <f t="shared" ref="DE167:DE168" si="1481">DF167+DG167</f>
        <v>97</v>
      </c>
      <c r="DF167" s="624">
        <f t="shared" ref="DF167:DF168" si="1482">DY167+EV167+FS167+GP167+HM167+IJ167</f>
        <v>36</v>
      </c>
      <c r="DG167" s="1140">
        <f t="shared" ref="DG167:DG168" si="1483">EB167+EY167+FV167+GS167+HP167+IM167</f>
        <v>61</v>
      </c>
      <c r="DH167" s="1146">
        <f>DM167+DP167</f>
        <v>35</v>
      </c>
      <c r="DI167" s="625">
        <f t="shared" si="1406"/>
        <v>19</v>
      </c>
      <c r="DJ167" s="626">
        <f t="shared" si="1407"/>
        <v>11</v>
      </c>
      <c r="DK167" s="627">
        <f>DS167+DY167</f>
        <v>31</v>
      </c>
      <c r="DL167" s="627">
        <f>DV167+EB167</f>
        <v>4</v>
      </c>
      <c r="DM167" s="628">
        <f>DS167+DV167</f>
        <v>32</v>
      </c>
      <c r="DN167" s="625">
        <f>SUM(DT167,DW167)</f>
        <v>19</v>
      </c>
      <c r="DO167" s="629">
        <v>11</v>
      </c>
      <c r="DP167" s="630">
        <f>DY167+EB167</f>
        <v>3</v>
      </c>
      <c r="DQ167" s="625">
        <f>SUM(DZ167,EC167)</f>
        <v>0</v>
      </c>
      <c r="DR167" s="631">
        <v>0</v>
      </c>
      <c r="DS167" s="632">
        <v>30</v>
      </c>
      <c r="DT167" s="633">
        <v>18</v>
      </c>
      <c r="DU167" s="634">
        <v>10</v>
      </c>
      <c r="DV167" s="635">
        <v>2</v>
      </c>
      <c r="DW167" s="636">
        <v>1</v>
      </c>
      <c r="DX167" s="637">
        <v>1</v>
      </c>
      <c r="DY167" s="635">
        <v>1</v>
      </c>
      <c r="DZ167" s="636">
        <v>0</v>
      </c>
      <c r="EA167" s="638">
        <v>0</v>
      </c>
      <c r="EB167" s="639">
        <v>2</v>
      </c>
      <c r="EC167" s="636">
        <v>0</v>
      </c>
      <c r="ED167" s="640">
        <v>0</v>
      </c>
      <c r="EE167" s="641">
        <f t="shared" si="1408"/>
        <v>0</v>
      </c>
      <c r="EF167" s="642">
        <f t="shared" si="1409"/>
        <v>0</v>
      </c>
      <c r="EG167" s="643">
        <f t="shared" si="1410"/>
        <v>0</v>
      </c>
      <c r="EH167" s="620">
        <f>EP167+EV167</f>
        <v>0</v>
      </c>
      <c r="EI167" s="644">
        <f>ES167+EY167</f>
        <v>0</v>
      </c>
      <c r="EJ167" s="645">
        <f>EP167+ES167</f>
        <v>0</v>
      </c>
      <c r="EK167" s="643">
        <f>SUM(EQ167,ET167)</f>
        <v>0</v>
      </c>
      <c r="EL167" s="646">
        <v>0</v>
      </c>
      <c r="EM167" s="645">
        <f>EV167+EY167</f>
        <v>0</v>
      </c>
      <c r="EN167" s="642">
        <f>SUM(EW167,EZ167)</f>
        <v>0</v>
      </c>
      <c r="EO167" s="646">
        <v>0</v>
      </c>
      <c r="EP167" s="647">
        <v>0</v>
      </c>
      <c r="EQ167" s="648">
        <v>0</v>
      </c>
      <c r="ER167" s="649">
        <v>0</v>
      </c>
      <c r="ES167" s="650">
        <v>0</v>
      </c>
      <c r="ET167" s="651">
        <v>0</v>
      </c>
      <c r="EU167" s="646">
        <v>0</v>
      </c>
      <c r="EV167" s="647">
        <v>0</v>
      </c>
      <c r="EW167" s="648">
        <v>0</v>
      </c>
      <c r="EX167" s="652">
        <v>0</v>
      </c>
      <c r="EY167" s="653">
        <v>0</v>
      </c>
      <c r="EZ167" s="648">
        <v>0</v>
      </c>
      <c r="FA167" s="654">
        <v>0</v>
      </c>
      <c r="FB167" s="641">
        <f t="shared" si="1411"/>
        <v>18</v>
      </c>
      <c r="FC167" s="655">
        <f t="shared" si="1412"/>
        <v>20</v>
      </c>
      <c r="FD167" s="656">
        <f t="shared" si="1413"/>
        <v>11</v>
      </c>
      <c r="FE167" s="657">
        <f>FM167+FS167</f>
        <v>13</v>
      </c>
      <c r="FF167" s="657">
        <f>FP167+FV167</f>
        <v>5</v>
      </c>
      <c r="FG167" s="645">
        <f>FM167+FP167</f>
        <v>12</v>
      </c>
      <c r="FH167" s="656">
        <f>SUM(FN167,FQ167)</f>
        <v>12</v>
      </c>
      <c r="FI167" s="658">
        <v>8</v>
      </c>
      <c r="FJ167" s="659">
        <f>FS167+FV167</f>
        <v>6</v>
      </c>
      <c r="FK167" s="655">
        <f>SUM(FT167,FW167)</f>
        <v>8</v>
      </c>
      <c r="FL167" s="660">
        <v>3</v>
      </c>
      <c r="FM167" s="661">
        <v>11</v>
      </c>
      <c r="FN167" s="662">
        <v>11</v>
      </c>
      <c r="FO167" s="619">
        <v>6</v>
      </c>
      <c r="FP167" s="663">
        <v>1</v>
      </c>
      <c r="FQ167" s="662">
        <v>1</v>
      </c>
      <c r="FR167" s="619">
        <v>2</v>
      </c>
      <c r="FS167" s="663">
        <v>2</v>
      </c>
      <c r="FT167" s="662">
        <v>3</v>
      </c>
      <c r="FU167" s="664">
        <v>0</v>
      </c>
      <c r="FV167" s="665">
        <v>4</v>
      </c>
      <c r="FW167" s="662">
        <v>5</v>
      </c>
      <c r="FX167" s="666">
        <v>3</v>
      </c>
      <c r="FY167" s="641">
        <f t="shared" si="1414"/>
        <v>14</v>
      </c>
      <c r="FZ167" s="667">
        <f t="shared" si="1415"/>
        <v>12</v>
      </c>
      <c r="GA167" s="668">
        <f t="shared" si="1416"/>
        <v>11</v>
      </c>
      <c r="GB167" s="620">
        <f>GJ167+GP167</f>
        <v>6</v>
      </c>
      <c r="GC167" s="620">
        <f>GM167+GS167</f>
        <v>8</v>
      </c>
      <c r="GD167" s="645">
        <f>GJ167+GM167</f>
        <v>10</v>
      </c>
      <c r="GE167" s="668">
        <f>SUM(GK167,GN167)</f>
        <v>9</v>
      </c>
      <c r="GF167" s="669">
        <v>11</v>
      </c>
      <c r="GG167" s="670">
        <f>GP167+GS167</f>
        <v>4</v>
      </c>
      <c r="GH167" s="667">
        <f>SUM(GQ167,GT167)</f>
        <v>3</v>
      </c>
      <c r="GI167" s="671">
        <v>0</v>
      </c>
      <c r="GJ167" s="672">
        <v>5</v>
      </c>
      <c r="GK167" s="673">
        <v>5</v>
      </c>
      <c r="GL167" s="674">
        <v>6</v>
      </c>
      <c r="GM167" s="675">
        <v>5</v>
      </c>
      <c r="GN167" s="673">
        <v>4</v>
      </c>
      <c r="GO167" s="676">
        <v>5</v>
      </c>
      <c r="GP167" s="675">
        <v>1</v>
      </c>
      <c r="GQ167" s="673">
        <v>1</v>
      </c>
      <c r="GR167" s="677">
        <v>0</v>
      </c>
      <c r="GS167" s="672">
        <v>3</v>
      </c>
      <c r="GT167" s="673">
        <v>2</v>
      </c>
      <c r="GU167" s="678">
        <v>0</v>
      </c>
      <c r="GV167" s="641">
        <f t="shared" si="1417"/>
        <v>147</v>
      </c>
      <c r="GW167" s="679">
        <f t="shared" si="1418"/>
        <v>118</v>
      </c>
      <c r="GX167" s="680">
        <f t="shared" si="1419"/>
        <v>123</v>
      </c>
      <c r="GY167" s="620">
        <f>HG167+HM167</f>
        <v>79</v>
      </c>
      <c r="GZ167" s="620">
        <f>HJ167+HP167</f>
        <v>68</v>
      </c>
      <c r="HA167" s="645">
        <f>HG167+HJ167</f>
        <v>86</v>
      </c>
      <c r="HB167" s="680">
        <f>SUM(HH167,HK167)</f>
        <v>60</v>
      </c>
      <c r="HC167" s="681">
        <f t="shared" si="1420"/>
        <v>71</v>
      </c>
      <c r="HD167" s="645">
        <f>HM167+HP167</f>
        <v>61</v>
      </c>
      <c r="HE167" s="680">
        <f>SUM(HN167,HQ167)</f>
        <v>58</v>
      </c>
      <c r="HF167" s="682">
        <f t="shared" ref="HF167:HF229" si="1484">SUM(HO167,HR167)</f>
        <v>52</v>
      </c>
      <c r="HG167" s="683">
        <v>56</v>
      </c>
      <c r="HH167" s="591">
        <v>39</v>
      </c>
      <c r="HI167" s="684">
        <v>41</v>
      </c>
      <c r="HJ167" s="685">
        <v>30</v>
      </c>
      <c r="HK167" s="591">
        <v>21</v>
      </c>
      <c r="HL167" s="684">
        <v>30</v>
      </c>
      <c r="HM167" s="685">
        <v>23</v>
      </c>
      <c r="HN167" s="591">
        <v>22</v>
      </c>
      <c r="HO167" s="686">
        <v>22</v>
      </c>
      <c r="HP167" s="683">
        <v>38</v>
      </c>
      <c r="HQ167" s="591">
        <v>36</v>
      </c>
      <c r="HR167" s="687">
        <v>30</v>
      </c>
      <c r="HS167" s="688">
        <f t="shared" ref="HS167:HU168" si="1485">HX167+IA167</f>
        <v>55</v>
      </c>
      <c r="HT167" s="689">
        <f t="shared" si="1485"/>
        <v>38</v>
      </c>
      <c r="HU167" s="690">
        <f t="shared" si="1485"/>
        <v>53</v>
      </c>
      <c r="HV167" s="620">
        <f>ID167+IJ167</f>
        <v>29</v>
      </c>
      <c r="HW167" s="691">
        <f>IG167+IM167</f>
        <v>26</v>
      </c>
      <c r="HX167" s="645">
        <f>ID167+IG167</f>
        <v>32</v>
      </c>
      <c r="HY167" s="690">
        <f>SUM(IE167,IH167)</f>
        <v>26</v>
      </c>
      <c r="HZ167" s="692">
        <v>36</v>
      </c>
      <c r="IA167" s="645">
        <f>SUM(IJ167,IM167)</f>
        <v>23</v>
      </c>
      <c r="IB167" s="690">
        <f>SUM(IK167,IN167)</f>
        <v>12</v>
      </c>
      <c r="IC167" s="693">
        <v>17</v>
      </c>
      <c r="ID167" s="694">
        <v>20</v>
      </c>
      <c r="IE167" s="695">
        <v>16</v>
      </c>
      <c r="IF167" s="692">
        <v>25</v>
      </c>
      <c r="IG167" s="696">
        <v>12</v>
      </c>
      <c r="IH167" s="695">
        <v>10</v>
      </c>
      <c r="II167" s="692">
        <v>11</v>
      </c>
      <c r="IJ167" s="696">
        <v>9</v>
      </c>
      <c r="IK167" s="695">
        <v>4</v>
      </c>
      <c r="IL167" s="697">
        <v>2</v>
      </c>
      <c r="IM167" s="696">
        <v>14</v>
      </c>
      <c r="IN167" s="695">
        <v>8</v>
      </c>
      <c r="IO167" s="698">
        <v>15</v>
      </c>
      <c r="IP167" s="1943">
        <f>IQ167+IT167+IW167+IZ167+JC167+JF167</f>
        <v>1622</v>
      </c>
      <c r="IQ167" s="3216">
        <f t="shared" ref="IQ167:IQ168" si="1486">IR167+IS167</f>
        <v>696</v>
      </c>
      <c r="IR167" s="3230">
        <v>369</v>
      </c>
      <c r="IS167" s="3231">
        <v>327</v>
      </c>
      <c r="IT167" s="3216">
        <f t="shared" ref="IT167:IT168" si="1487">IU167+IV167</f>
        <v>142</v>
      </c>
      <c r="IU167" s="3230">
        <v>72</v>
      </c>
      <c r="IV167" s="3231">
        <v>70</v>
      </c>
      <c r="IW167" s="3216">
        <f t="shared" ref="IW167:IW168" si="1488">IX167+IY167</f>
        <v>158</v>
      </c>
      <c r="IX167" s="3230">
        <v>75</v>
      </c>
      <c r="IY167" s="3231">
        <v>83</v>
      </c>
      <c r="IZ167" s="3216">
        <f t="shared" ref="IZ167:IZ168" si="1489">JA167+JB167</f>
        <v>236</v>
      </c>
      <c r="JA167" s="3230">
        <v>107</v>
      </c>
      <c r="JB167" s="3231">
        <v>129</v>
      </c>
      <c r="JC167" s="3216">
        <f t="shared" ref="JC167:JC168" si="1490">JD167+JE167</f>
        <v>152</v>
      </c>
      <c r="JD167" s="3230">
        <v>85</v>
      </c>
      <c r="JE167" s="3231">
        <v>67</v>
      </c>
      <c r="JF167" s="3216">
        <f t="shared" ref="JF167:JF168" si="1491">JG167+JH167</f>
        <v>238</v>
      </c>
      <c r="JG167" s="3230">
        <v>137</v>
      </c>
      <c r="JH167" s="3232">
        <v>101</v>
      </c>
      <c r="JI167" s="87"/>
      <c r="JJ167" s="970" t="s">
        <v>368</v>
      </c>
      <c r="JK167" s="971" t="s">
        <v>368</v>
      </c>
      <c r="JL167" s="972" t="s">
        <v>751</v>
      </c>
      <c r="JM167" s="973">
        <f t="shared" si="1384"/>
        <v>4.5207297332769457E-4</v>
      </c>
      <c r="JN167" s="974">
        <f t="shared" si="1385"/>
        <v>2.3519450585634321E-4</v>
      </c>
      <c r="JO167" s="975">
        <f t="shared" si="1386"/>
        <v>1.9740738303612555E-4</v>
      </c>
      <c r="JP167" s="976">
        <f t="shared" si="1387"/>
        <v>1.926318324103058E-4</v>
      </c>
      <c r="JQ167" s="977">
        <f t="shared" si="1388"/>
        <v>1.918649270913277E-4</v>
      </c>
      <c r="JR167" s="976">
        <f t="shared" si="1389"/>
        <v>2.1265284423179159E-4</v>
      </c>
      <c r="JS167" s="978">
        <f t="shared" si="1452"/>
        <v>2.8130671506352088E-2</v>
      </c>
      <c r="JT167" s="979">
        <f t="shared" si="1453"/>
        <v>1.3416815742397137E-2</v>
      </c>
      <c r="JU167" s="980">
        <f t="shared" si="1454"/>
        <v>1.1952191235059761E-2</v>
      </c>
      <c r="JV167" s="981">
        <f t="shared" si="1455"/>
        <v>1.4423076923076924E-2</v>
      </c>
      <c r="JW167" s="980">
        <f t="shared" si="1456"/>
        <v>1.4120667522464698E-2</v>
      </c>
      <c r="JX167" s="982">
        <f t="shared" si="1457"/>
        <v>1.6551724137931035E-2</v>
      </c>
      <c r="JY167" s="978">
        <f>KE167/$KE$166</f>
        <v>1</v>
      </c>
      <c r="JZ167" s="979">
        <f>KI167/$KI$166</f>
        <v>1</v>
      </c>
      <c r="KA167" s="977">
        <f>KL167/$KL$166</f>
        <v>1</v>
      </c>
      <c r="KB167" s="976">
        <f>KO167/$KO$166</f>
        <v>1</v>
      </c>
      <c r="KC167" s="977">
        <f>KR167/$KR$166</f>
        <v>1</v>
      </c>
      <c r="KD167" s="983">
        <f>KU167/$KU$166</f>
        <v>1</v>
      </c>
      <c r="KE167" s="984">
        <f>SUM(LD167,LG167,LJ167,LT167,LW167,LZ167,MC167,MF167,MI167,MN167)</f>
        <v>31</v>
      </c>
      <c r="KF167" s="985"/>
      <c r="KG167" s="986">
        <f t="shared" si="1390"/>
        <v>1.0666666666666669</v>
      </c>
      <c r="KH167" s="3300">
        <f t="shared" si="1391"/>
        <v>16</v>
      </c>
      <c r="KI167" s="987">
        <f>SUM(LE167,LH167,LK167,LU167,LX167,MA167,MD167,MG167,MJ167,MQ167)</f>
        <v>15</v>
      </c>
      <c r="KJ167" s="988"/>
      <c r="KK167" s="989">
        <f t="shared" si="1421"/>
        <v>0.25</v>
      </c>
      <c r="KL167" s="990">
        <v>12</v>
      </c>
      <c r="KM167" s="991" t="s">
        <v>353</v>
      </c>
      <c r="KN167" s="992">
        <f t="shared" si="1422"/>
        <v>0</v>
      </c>
      <c r="KO167" s="993">
        <v>12</v>
      </c>
      <c r="KP167" s="991"/>
      <c r="KQ167" s="994">
        <f t="shared" si="1423"/>
        <v>9.0909090909090828E-2</v>
      </c>
      <c r="KR167" s="993">
        <v>11</v>
      </c>
      <c r="KS167" s="991"/>
      <c r="KT167" s="994">
        <f t="shared" si="1424"/>
        <v>-8.333333333333337E-2</v>
      </c>
      <c r="KU167" s="993">
        <v>12</v>
      </c>
      <c r="KV167" s="995"/>
      <c r="KW167" s="2769">
        <f>LD167+LG167+LJ167</f>
        <v>4</v>
      </c>
      <c r="KX167" s="2770">
        <f t="shared" si="1425"/>
        <v>1</v>
      </c>
      <c r="KY167" s="2771">
        <f t="shared" si="1426"/>
        <v>2</v>
      </c>
      <c r="KZ167" s="2964">
        <f>LE167+LH167+LK167</f>
        <v>2</v>
      </c>
      <c r="LA167" s="2770">
        <f t="shared" si="1427"/>
        <v>0</v>
      </c>
      <c r="LB167" s="2771">
        <f t="shared" si="1428"/>
        <v>0</v>
      </c>
      <c r="LC167" s="2950">
        <f t="shared" si="1439"/>
        <v>2</v>
      </c>
      <c r="LD167" s="996">
        <v>0</v>
      </c>
      <c r="LE167" s="997">
        <v>0</v>
      </c>
      <c r="LF167" s="2716">
        <v>0</v>
      </c>
      <c r="LG167" s="996">
        <v>4</v>
      </c>
      <c r="LH167" s="2699">
        <v>2</v>
      </c>
      <c r="LI167" s="998">
        <v>2</v>
      </c>
      <c r="LJ167" s="996"/>
      <c r="LK167" s="2699"/>
      <c r="LL167" s="2700"/>
      <c r="LM167" s="2769">
        <f t="shared" si="1440"/>
        <v>27</v>
      </c>
      <c r="LN167" s="2770">
        <f t="shared" si="1429"/>
        <v>1.0769230769230771</v>
      </c>
      <c r="LO167" s="2771">
        <f t="shared" si="1430"/>
        <v>14</v>
      </c>
      <c r="LP167" s="2772">
        <f t="shared" si="1441"/>
        <v>13</v>
      </c>
      <c r="LQ167" s="2770">
        <f t="shared" si="1431"/>
        <v>0.30000000000000004</v>
      </c>
      <c r="LR167" s="2771">
        <f t="shared" si="1442"/>
        <v>3</v>
      </c>
      <c r="LS167" s="2773">
        <f>LY167+MB167+ME167+MH167+ML167+LV167</f>
        <v>10</v>
      </c>
      <c r="LT167" s="2835">
        <v>4</v>
      </c>
      <c r="LU167" s="1000">
        <v>3</v>
      </c>
      <c r="LV167" s="1001">
        <v>3</v>
      </c>
      <c r="LW167" s="999">
        <v>2</v>
      </c>
      <c r="LX167" s="1000">
        <v>2</v>
      </c>
      <c r="LY167" s="1002">
        <v>1</v>
      </c>
      <c r="LZ167" s="999"/>
      <c r="MA167" s="1000"/>
      <c r="MB167" s="1002"/>
      <c r="MC167" s="999">
        <v>8</v>
      </c>
      <c r="MD167" s="1003">
        <v>4</v>
      </c>
      <c r="ME167" s="1002">
        <v>2</v>
      </c>
      <c r="MF167" s="999"/>
      <c r="MG167" s="1000"/>
      <c r="MH167" s="1002"/>
      <c r="MI167" s="999">
        <v>13</v>
      </c>
      <c r="MJ167" s="1003">
        <v>4</v>
      </c>
      <c r="MK167" s="1004"/>
      <c r="ML167" s="2861">
        <v>4</v>
      </c>
      <c r="MM167" s="2869" t="s">
        <v>353</v>
      </c>
      <c r="MN167" s="1005">
        <v>0</v>
      </c>
      <c r="MO167" s="2770" t="str">
        <f t="shared" si="1432"/>
        <v>-</v>
      </c>
      <c r="MP167" s="2771">
        <f t="shared" si="1433"/>
        <v>0</v>
      </c>
      <c r="MQ167" s="1006"/>
      <c r="MR167" s="3183"/>
      <c r="MS167" s="2770" t="str">
        <f t="shared" si="1392"/>
        <v>-</v>
      </c>
      <c r="MT167" s="2771">
        <f t="shared" si="1393"/>
        <v>0</v>
      </c>
      <c r="MU167" s="3145"/>
      <c r="MV167" s="3162"/>
      <c r="MW167" s="1007">
        <f>SUM(MX167:NR167)</f>
        <v>31</v>
      </c>
      <c r="MX167" s="1130">
        <v>4</v>
      </c>
      <c r="MY167" s="1008">
        <v>0</v>
      </c>
      <c r="MZ167" s="1009">
        <v>0</v>
      </c>
      <c r="NA167" s="1008">
        <v>4</v>
      </c>
      <c r="NB167" s="1009">
        <v>6</v>
      </c>
      <c r="NC167" s="1008">
        <v>1</v>
      </c>
      <c r="ND167" s="1009">
        <v>0</v>
      </c>
      <c r="NE167" s="1008">
        <v>0</v>
      </c>
      <c r="NF167" s="1009">
        <v>6</v>
      </c>
      <c r="NG167" s="1008">
        <v>3</v>
      </c>
      <c r="NH167" s="1008">
        <v>0</v>
      </c>
      <c r="NI167" s="1008">
        <v>0</v>
      </c>
      <c r="NJ167" s="1008">
        <v>3</v>
      </c>
      <c r="NK167" s="1008">
        <v>0</v>
      </c>
      <c r="NL167" s="1008">
        <v>0</v>
      </c>
      <c r="NM167" s="1008">
        <v>0</v>
      </c>
      <c r="NN167" s="1008">
        <v>3</v>
      </c>
      <c r="NO167" s="1008">
        <v>0</v>
      </c>
      <c r="NP167" s="1008">
        <v>0</v>
      </c>
      <c r="NQ167" s="1008">
        <v>1</v>
      </c>
      <c r="NR167" s="1131">
        <v>0</v>
      </c>
    </row>
    <row r="168" spans="1:382" s="91" customFormat="1" ht="20.100000000000001" customHeight="1">
      <c r="A168" s="782"/>
      <c r="B168" s="783"/>
      <c r="C168" s="916" t="s">
        <v>613</v>
      </c>
      <c r="D168" s="784" t="s">
        <v>203</v>
      </c>
      <c r="E168" s="785" t="s">
        <v>368</v>
      </c>
      <c r="F168" s="786" t="s">
        <v>368</v>
      </c>
      <c r="G168" s="787" t="s">
        <v>368</v>
      </c>
      <c r="H168" s="788">
        <f t="shared" si="1371"/>
        <v>1.4974712732768809E-3</v>
      </c>
      <c r="I168" s="789">
        <f t="shared" si="1372"/>
        <v>1.5092234294420165E-3</v>
      </c>
      <c r="J168" s="790">
        <f t="shared" si="1373"/>
        <v>1.604542977343533E-3</v>
      </c>
      <c r="K168" s="791">
        <f t="shared" si="1445"/>
        <v>1.738605411832157E-3</v>
      </c>
      <c r="L168" s="792">
        <f t="shared" si="1446"/>
        <v>1.7396141362671501E-3</v>
      </c>
      <c r="M168" s="793">
        <f t="shared" si="1447"/>
        <v>1.6257188725639618E-3</v>
      </c>
      <c r="N168" s="794">
        <f t="shared" si="1451"/>
        <v>2.4085871367484073E-2</v>
      </c>
      <c r="O168" s="795">
        <f t="shared" si="1458"/>
        <v>2.2946976654260719E-2</v>
      </c>
      <c r="P168" s="796">
        <f t="shared" si="1459"/>
        <v>2.4524793893876753E-2</v>
      </c>
      <c r="Q168" s="797">
        <f t="shared" si="1460"/>
        <v>2.5064306525740897E-2</v>
      </c>
      <c r="R168" s="796">
        <f t="shared" si="1461"/>
        <v>2.3726306497596356E-2</v>
      </c>
      <c r="S168" s="798">
        <f t="shared" si="1462"/>
        <v>2.1644767024667975E-2</v>
      </c>
      <c r="T168" s="794">
        <f>Z168/$Z$166</f>
        <v>0.54361283061339338</v>
      </c>
      <c r="U168" s="795">
        <f>AC168/$AC$166</f>
        <v>0.51547231270358307</v>
      </c>
      <c r="V168" s="790">
        <f>AF168/$AF$166</f>
        <v>0.53168920710686818</v>
      </c>
      <c r="W168" s="799">
        <f>AH168/$AH$166</f>
        <v>0.52839886918529944</v>
      </c>
      <c r="X168" s="790">
        <f>AJ168/$AJ$166</f>
        <v>0.51635514018691586</v>
      </c>
      <c r="Y168" s="800">
        <f>AL168/$AL$166</f>
        <v>0.49475665501478894</v>
      </c>
      <c r="Z168" s="2045">
        <f t="shared" si="1434"/>
        <v>1932</v>
      </c>
      <c r="AA168" s="2194">
        <f t="shared" si="1443"/>
        <v>1.7377567140600236E-2</v>
      </c>
      <c r="AB168" s="2195">
        <f t="shared" si="1374"/>
        <v>33</v>
      </c>
      <c r="AC168" s="2034">
        <f t="shared" si="1261"/>
        <v>1899</v>
      </c>
      <c r="AD168" s="801">
        <f t="shared" si="1450"/>
        <v>-5.2867830423940165E-2</v>
      </c>
      <c r="AE168" s="2018">
        <f t="shared" si="1375"/>
        <v>-106</v>
      </c>
      <c r="AF168" s="802" t="s">
        <v>211</v>
      </c>
      <c r="AG168" s="801">
        <f t="shared" si="1376"/>
        <v>-2.4805447470817144E-2</v>
      </c>
      <c r="AH168" s="2054">
        <v>2056</v>
      </c>
      <c r="AI168" s="801">
        <f t="shared" si="1377"/>
        <v>3.3685268979386729E-2</v>
      </c>
      <c r="AJ168" s="803">
        <v>1989</v>
      </c>
      <c r="AK168" s="804">
        <f t="shared" si="1394"/>
        <v>8.0978260869565277E-2</v>
      </c>
      <c r="AL168" s="2054">
        <v>1840</v>
      </c>
      <c r="AM168" s="805">
        <f t="shared" si="1395"/>
        <v>1.4332965821389099E-2</v>
      </c>
      <c r="AN168" s="2069">
        <v>1814</v>
      </c>
      <c r="AO168" s="801">
        <f t="shared" si="1378"/>
        <v>2.4858757062146797E-2</v>
      </c>
      <c r="AP168" s="2054">
        <v>1770</v>
      </c>
      <c r="AQ168" s="805">
        <f t="shared" si="1379"/>
        <v>1.1428571428571344E-2</v>
      </c>
      <c r="AR168" s="2069">
        <v>1750</v>
      </c>
      <c r="AS168" s="801">
        <f t="shared" si="1380"/>
        <v>-6.8104426787741756E-3</v>
      </c>
      <c r="AT168" s="2054">
        <v>1762</v>
      </c>
      <c r="AU168" s="805" t="str">
        <f t="shared" si="1381"/>
        <v>-</v>
      </c>
      <c r="AV168" s="2069" t="s">
        <v>368</v>
      </c>
      <c r="AW168" s="801" t="str">
        <f t="shared" si="1382"/>
        <v>-</v>
      </c>
      <c r="AX168" s="2054" t="s">
        <v>368</v>
      </c>
      <c r="AY168" s="805" t="str">
        <f t="shared" si="1396"/>
        <v>-</v>
      </c>
      <c r="AZ168" s="2083" t="s">
        <v>368</v>
      </c>
      <c r="BA168" s="2094">
        <f t="shared" si="1435"/>
        <v>972</v>
      </c>
      <c r="BB168" s="2104">
        <f>SUM(CA168,CW168)</f>
        <v>948</v>
      </c>
      <c r="BC168" s="2113">
        <v>1002</v>
      </c>
      <c r="BD168" s="806">
        <f>CC168+CY168</f>
        <v>960</v>
      </c>
      <c r="BE168" s="807">
        <f>CD168+CZ168</f>
        <v>951</v>
      </c>
      <c r="BF168" s="2137">
        <v>1003</v>
      </c>
      <c r="BG168" s="2147">
        <f>BH168+BI168</f>
        <v>517</v>
      </c>
      <c r="BH168" s="806">
        <f>CG168+DC168</f>
        <v>480</v>
      </c>
      <c r="BI168" s="806">
        <f>CH168+DD168</f>
        <v>37</v>
      </c>
      <c r="BJ168" s="806">
        <f>BK168+BL168</f>
        <v>1415</v>
      </c>
      <c r="BK168" s="806">
        <f>CJ168+DF168</f>
        <v>492</v>
      </c>
      <c r="BL168" s="808">
        <f>CK168+DG168</f>
        <v>923</v>
      </c>
      <c r="BM168" s="2127">
        <f t="shared" si="1444"/>
        <v>1932</v>
      </c>
      <c r="BN168" s="3275"/>
      <c r="BO168" s="881"/>
      <c r="BP168" s="811">
        <f t="shared" si="1448"/>
        <v>1866</v>
      </c>
      <c r="BQ168" s="2166">
        <f t="shared" si="1383"/>
        <v>1.4130434782608781E-2</v>
      </c>
      <c r="BR168" s="2167">
        <f t="shared" si="1436"/>
        <v>26</v>
      </c>
      <c r="BS168" s="813">
        <f t="shared" si="1397"/>
        <v>1840</v>
      </c>
      <c r="BT168" s="812">
        <f t="shared" si="1398"/>
        <v>-5.0077439339184293E-2</v>
      </c>
      <c r="BU168" s="814">
        <v>1937</v>
      </c>
      <c r="BV168" s="812">
        <f t="shared" si="1399"/>
        <v>-2.0232675771370778E-2</v>
      </c>
      <c r="BW168" s="814">
        <v>1977</v>
      </c>
      <c r="BX168" s="812">
        <f t="shared" si="1400"/>
        <v>3.7250786988457518E-2</v>
      </c>
      <c r="BY168" s="815">
        <v>1906</v>
      </c>
      <c r="BZ168" s="816">
        <f t="shared" si="1437"/>
        <v>948</v>
      </c>
      <c r="CA168" s="817">
        <v>930</v>
      </c>
      <c r="CB168" s="883">
        <v>978</v>
      </c>
      <c r="CC168" s="819">
        <f t="shared" si="1438"/>
        <v>918</v>
      </c>
      <c r="CD168" s="820">
        <v>910</v>
      </c>
      <c r="CE168" s="883">
        <v>959</v>
      </c>
      <c r="CF168" s="821">
        <f>CG168+CH168</f>
        <v>473</v>
      </c>
      <c r="CG168" s="822">
        <v>459</v>
      </c>
      <c r="CH168" s="823">
        <v>14</v>
      </c>
      <c r="CI168" s="821">
        <f>CJ168+CK168</f>
        <v>1393</v>
      </c>
      <c r="CJ168" s="823">
        <v>489</v>
      </c>
      <c r="CK168" s="824">
        <v>904</v>
      </c>
      <c r="CL168" s="825">
        <f t="shared" si="1363"/>
        <v>66</v>
      </c>
      <c r="CM168" s="826">
        <f t="shared" si="1401"/>
        <v>0.11864406779661008</v>
      </c>
      <c r="CN168" s="2008">
        <f t="shared" si="1402"/>
        <v>7</v>
      </c>
      <c r="CO168" s="827">
        <f t="shared" si="1403"/>
        <v>59</v>
      </c>
      <c r="CP168" s="828">
        <f t="shared" si="1404"/>
        <v>-0.13235294117647056</v>
      </c>
      <c r="CQ168" s="829">
        <v>68</v>
      </c>
      <c r="CR168" s="830">
        <f t="shared" si="1405"/>
        <v>-0.13924050632911389</v>
      </c>
      <c r="CS168" s="829">
        <v>79</v>
      </c>
      <c r="CT168" s="830">
        <f t="shared" si="1405"/>
        <v>-4.8192771084337394E-2</v>
      </c>
      <c r="CU168" s="831">
        <v>83</v>
      </c>
      <c r="CV168" s="832">
        <f>SUM(DS168,DY168,EP168,EV168,FM168,FS168,GJ168,GP168,HG168,HM168,ID168,IJ168)</f>
        <v>24</v>
      </c>
      <c r="CW168" s="833">
        <f>SUM(DT168,DZ168,EQ168,EW168,FN168,FT168,GK168,GQ168,HH168,HN168,IE168,IK168)</f>
        <v>18</v>
      </c>
      <c r="CX168" s="884">
        <v>2766</v>
      </c>
      <c r="CY168" s="835">
        <f>SUM(DV168,EB168,ES168,EY168,FP168,FV168,GM168,GS168,HJ168,HP168,IG168,IM168)</f>
        <v>42</v>
      </c>
      <c r="CZ168" s="836">
        <f>SUM(DW168,EC168,ET168,EZ168,FQ168,FW168,GN168,GT168,HK168,HQ168,IH168,IN168)</f>
        <v>41</v>
      </c>
      <c r="DA168" s="885">
        <v>44</v>
      </c>
      <c r="DB168" s="821">
        <f t="shared" si="1478"/>
        <v>44</v>
      </c>
      <c r="DC168" s="821">
        <f t="shared" si="1479"/>
        <v>21</v>
      </c>
      <c r="DD168" s="838">
        <f t="shared" si="1480"/>
        <v>23</v>
      </c>
      <c r="DE168" s="821">
        <f t="shared" si="1481"/>
        <v>22</v>
      </c>
      <c r="DF168" s="838">
        <f t="shared" si="1482"/>
        <v>3</v>
      </c>
      <c r="DG168" s="1142">
        <f t="shared" si="1483"/>
        <v>19</v>
      </c>
      <c r="DH168" s="1148">
        <f>DM168+DP168</f>
        <v>0</v>
      </c>
      <c r="DI168" s="833">
        <f t="shared" si="1406"/>
        <v>0</v>
      </c>
      <c r="DJ168" s="841">
        <f t="shared" si="1407"/>
        <v>0</v>
      </c>
      <c r="DK168" s="840">
        <f>DS168+DY168</f>
        <v>0</v>
      </c>
      <c r="DL168" s="840">
        <f>DV168+EB168</f>
        <v>0</v>
      </c>
      <c r="DM168" s="840">
        <f>DS168+DV168</f>
        <v>0</v>
      </c>
      <c r="DN168" s="833">
        <f>SUM(DT168,DW168)</f>
        <v>0</v>
      </c>
      <c r="DO168" s="842">
        <v>0</v>
      </c>
      <c r="DP168" s="843">
        <f>DY168+EB168</f>
        <v>0</v>
      </c>
      <c r="DQ168" s="833">
        <f>SUM(DZ168,EC168)</f>
        <v>0</v>
      </c>
      <c r="DR168" s="886">
        <v>0</v>
      </c>
      <c r="DS168" s="887">
        <v>0</v>
      </c>
      <c r="DT168" s="888">
        <v>0</v>
      </c>
      <c r="DU168" s="889">
        <v>0</v>
      </c>
      <c r="DV168" s="848">
        <v>0</v>
      </c>
      <c r="DW168" s="807">
        <v>0</v>
      </c>
      <c r="DX168" s="890">
        <v>0</v>
      </c>
      <c r="DY168" s="848">
        <v>0</v>
      </c>
      <c r="DZ168" s="807">
        <v>0</v>
      </c>
      <c r="EA168" s="891">
        <v>0</v>
      </c>
      <c r="EB168" s="851">
        <v>0</v>
      </c>
      <c r="EC168" s="807">
        <v>0</v>
      </c>
      <c r="ED168" s="892">
        <v>0</v>
      </c>
      <c r="EE168" s="853">
        <f t="shared" si="1408"/>
        <v>0</v>
      </c>
      <c r="EF168" s="854">
        <f t="shared" si="1409"/>
        <v>0</v>
      </c>
      <c r="EG168" s="855">
        <f t="shared" si="1410"/>
        <v>0</v>
      </c>
      <c r="EH168" s="835">
        <f>EP168+EV168</f>
        <v>0</v>
      </c>
      <c r="EI168" s="853">
        <f>ES168+EY168</f>
        <v>0</v>
      </c>
      <c r="EJ168" s="835">
        <f>EP168+ES168</f>
        <v>0</v>
      </c>
      <c r="EK168" s="855">
        <f>SUM(EQ168,ET168)</f>
        <v>0</v>
      </c>
      <c r="EL168" s="886">
        <v>0</v>
      </c>
      <c r="EM168" s="835">
        <f>EV168+EY168</f>
        <v>0</v>
      </c>
      <c r="EN168" s="854">
        <f>SUM(EW168,EZ168)</f>
        <v>0</v>
      </c>
      <c r="EO168" s="886">
        <v>0</v>
      </c>
      <c r="EP168" s="856">
        <v>0</v>
      </c>
      <c r="EQ168" s="807">
        <v>0</v>
      </c>
      <c r="ER168" s="884">
        <v>0</v>
      </c>
      <c r="ES168" s="857">
        <v>0</v>
      </c>
      <c r="ET168" s="858">
        <v>0</v>
      </c>
      <c r="EU168" s="886">
        <v>0</v>
      </c>
      <c r="EV168" s="856">
        <v>0</v>
      </c>
      <c r="EW168" s="807">
        <v>0</v>
      </c>
      <c r="EX168" s="891">
        <v>0</v>
      </c>
      <c r="EY168" s="851">
        <v>0</v>
      </c>
      <c r="EZ168" s="807">
        <v>0</v>
      </c>
      <c r="FA168" s="892">
        <v>0</v>
      </c>
      <c r="FB168" s="853">
        <f t="shared" si="1411"/>
        <v>37</v>
      </c>
      <c r="FC168" s="854">
        <f t="shared" si="1412"/>
        <v>34</v>
      </c>
      <c r="FD168" s="855">
        <f t="shared" si="1413"/>
        <v>34</v>
      </c>
      <c r="FE168" s="835">
        <f>FM168+FS168</f>
        <v>11</v>
      </c>
      <c r="FF168" s="835">
        <f>FP168+FV168</f>
        <v>26</v>
      </c>
      <c r="FG168" s="835">
        <f>FM168+FP168</f>
        <v>24</v>
      </c>
      <c r="FH168" s="855">
        <f>SUM(FN168,FQ168)</f>
        <v>22</v>
      </c>
      <c r="FI168" s="783">
        <v>20</v>
      </c>
      <c r="FJ168" s="860">
        <f>FS168+FV168</f>
        <v>13</v>
      </c>
      <c r="FK168" s="854">
        <f>SUM(FT168,FW168)</f>
        <v>12</v>
      </c>
      <c r="FL168" s="893">
        <v>14</v>
      </c>
      <c r="FM168" s="856">
        <v>10</v>
      </c>
      <c r="FN168" s="807">
        <v>8</v>
      </c>
      <c r="FO168" s="884">
        <v>12</v>
      </c>
      <c r="FP168" s="848">
        <v>14</v>
      </c>
      <c r="FQ168" s="807">
        <v>14</v>
      </c>
      <c r="FR168" s="884">
        <v>8</v>
      </c>
      <c r="FS168" s="848">
        <v>1</v>
      </c>
      <c r="FT168" s="807">
        <v>2</v>
      </c>
      <c r="FU168" s="891">
        <v>1</v>
      </c>
      <c r="FV168" s="851">
        <v>12</v>
      </c>
      <c r="FW168" s="807">
        <v>10</v>
      </c>
      <c r="FX168" s="892">
        <v>13</v>
      </c>
      <c r="FY168" s="853">
        <f t="shared" si="1414"/>
        <v>0</v>
      </c>
      <c r="FZ168" s="854">
        <f t="shared" si="1415"/>
        <v>0</v>
      </c>
      <c r="GA168" s="855">
        <f t="shared" si="1416"/>
        <v>0</v>
      </c>
      <c r="GB168" s="835">
        <f>GJ168+GP168</f>
        <v>0</v>
      </c>
      <c r="GC168" s="835">
        <f>GM168+GS168</f>
        <v>0</v>
      </c>
      <c r="GD168" s="835">
        <f>GJ168+GM168</f>
        <v>0</v>
      </c>
      <c r="GE168" s="855">
        <f>SUM(GK168,GN168)</f>
        <v>0</v>
      </c>
      <c r="GF168" s="886">
        <v>0</v>
      </c>
      <c r="GG168" s="862">
        <f>GP168+GS168</f>
        <v>0</v>
      </c>
      <c r="GH168" s="854">
        <f>SUM(GQ168,GT168)</f>
        <v>0</v>
      </c>
      <c r="GI168" s="893">
        <v>0</v>
      </c>
      <c r="GJ168" s="856">
        <v>0</v>
      </c>
      <c r="GK168" s="807">
        <v>0</v>
      </c>
      <c r="GL168" s="884">
        <v>0</v>
      </c>
      <c r="GM168" s="848">
        <v>0</v>
      </c>
      <c r="GN168" s="807">
        <v>0</v>
      </c>
      <c r="GO168" s="890">
        <v>0</v>
      </c>
      <c r="GP168" s="848">
        <v>0</v>
      </c>
      <c r="GQ168" s="807">
        <v>0</v>
      </c>
      <c r="GR168" s="885">
        <v>0</v>
      </c>
      <c r="GS168" s="856">
        <v>0</v>
      </c>
      <c r="GT168" s="807">
        <v>0</v>
      </c>
      <c r="GU168" s="892">
        <v>0</v>
      </c>
      <c r="GV168" s="853">
        <f t="shared" si="1417"/>
        <v>20</v>
      </c>
      <c r="GW168" s="854">
        <f t="shared" si="1418"/>
        <v>17</v>
      </c>
      <c r="GX168" s="855">
        <f t="shared" si="1419"/>
        <v>29</v>
      </c>
      <c r="GY168" s="835">
        <f>HG168+HM168</f>
        <v>12</v>
      </c>
      <c r="GZ168" s="835">
        <f>HJ168+HP168</f>
        <v>8</v>
      </c>
      <c r="HA168" s="835">
        <f>HG168+HJ168</f>
        <v>17</v>
      </c>
      <c r="HB168" s="855">
        <f>SUM(HH168,HK168)</f>
        <v>15</v>
      </c>
      <c r="HC168" s="783">
        <f t="shared" si="1420"/>
        <v>26</v>
      </c>
      <c r="HD168" s="835">
        <f>HM168+HP168</f>
        <v>3</v>
      </c>
      <c r="HE168" s="855">
        <f>SUM(HN168,HQ168)</f>
        <v>2</v>
      </c>
      <c r="HF168" s="893">
        <f t="shared" si="1484"/>
        <v>3</v>
      </c>
      <c r="HG168" s="856">
        <v>10</v>
      </c>
      <c r="HH168" s="807">
        <v>6</v>
      </c>
      <c r="HI168" s="884">
        <v>11</v>
      </c>
      <c r="HJ168" s="848">
        <v>7</v>
      </c>
      <c r="HK168" s="807">
        <v>9</v>
      </c>
      <c r="HL168" s="884">
        <v>15</v>
      </c>
      <c r="HM168" s="848">
        <v>2</v>
      </c>
      <c r="HN168" s="807">
        <v>0</v>
      </c>
      <c r="HO168" s="891">
        <v>0</v>
      </c>
      <c r="HP168" s="856">
        <v>1</v>
      </c>
      <c r="HQ168" s="807">
        <v>2</v>
      </c>
      <c r="HR168" s="885">
        <v>3</v>
      </c>
      <c r="HS168" s="863">
        <f t="shared" si="1485"/>
        <v>9</v>
      </c>
      <c r="HT168" s="854">
        <f t="shared" si="1485"/>
        <v>8</v>
      </c>
      <c r="HU168" s="836">
        <f t="shared" si="1485"/>
        <v>5</v>
      </c>
      <c r="HV168" s="835">
        <f>ID168+IJ168</f>
        <v>1</v>
      </c>
      <c r="HW168" s="864">
        <f>IG168+IM168</f>
        <v>8</v>
      </c>
      <c r="HX168" s="835">
        <f>ID168+IG168</f>
        <v>3</v>
      </c>
      <c r="HY168" s="836">
        <f>SUM(IE168,IH168)</f>
        <v>3</v>
      </c>
      <c r="HZ168" s="884">
        <v>1</v>
      </c>
      <c r="IA168" s="835">
        <f>SUM(IJ168,IM168)</f>
        <v>6</v>
      </c>
      <c r="IB168" s="836">
        <f>SUM(IK168,IN168)</f>
        <v>5</v>
      </c>
      <c r="IC168" s="891">
        <v>4</v>
      </c>
      <c r="ID168" s="856">
        <v>1</v>
      </c>
      <c r="IE168" s="807">
        <v>2</v>
      </c>
      <c r="IF168" s="884">
        <v>0</v>
      </c>
      <c r="IG168" s="848">
        <v>2</v>
      </c>
      <c r="IH168" s="807">
        <v>1</v>
      </c>
      <c r="II168" s="884">
        <v>1</v>
      </c>
      <c r="IJ168" s="848">
        <v>0</v>
      </c>
      <c r="IK168" s="807">
        <v>0</v>
      </c>
      <c r="IL168" s="892">
        <v>0</v>
      </c>
      <c r="IM168" s="848">
        <v>6</v>
      </c>
      <c r="IN168" s="807">
        <v>5</v>
      </c>
      <c r="IO168" s="894">
        <v>4</v>
      </c>
      <c r="IP168" s="1945">
        <f t="shared" ref="IP168" si="1492">IQ168+IT168+IW168+IZ168+JC168+JF168</f>
        <v>1932</v>
      </c>
      <c r="IQ168" s="3236">
        <f t="shared" si="1486"/>
        <v>615</v>
      </c>
      <c r="IR168" s="3237">
        <v>302</v>
      </c>
      <c r="IS168" s="3238">
        <v>313</v>
      </c>
      <c r="IT168" s="3236">
        <f t="shared" si="1487"/>
        <v>182</v>
      </c>
      <c r="IU168" s="3237">
        <v>94</v>
      </c>
      <c r="IV168" s="3238">
        <v>88</v>
      </c>
      <c r="IW168" s="3236">
        <f t="shared" si="1488"/>
        <v>213</v>
      </c>
      <c r="IX168" s="3237">
        <v>115</v>
      </c>
      <c r="IY168" s="3238">
        <v>98</v>
      </c>
      <c r="IZ168" s="3236">
        <f t="shared" si="1489"/>
        <v>303</v>
      </c>
      <c r="JA168" s="3237">
        <v>154</v>
      </c>
      <c r="JB168" s="3238">
        <v>149</v>
      </c>
      <c r="JC168" s="3236">
        <f t="shared" si="1490"/>
        <v>209</v>
      </c>
      <c r="JD168" s="3237">
        <v>97</v>
      </c>
      <c r="JE168" s="3238">
        <v>112</v>
      </c>
      <c r="JF168" s="3236">
        <f t="shared" si="1491"/>
        <v>410</v>
      </c>
      <c r="JG168" s="3237">
        <v>210</v>
      </c>
      <c r="JH168" s="3239">
        <v>200</v>
      </c>
      <c r="JI168" s="78"/>
      <c r="JJ168" s="1050" t="s">
        <v>368</v>
      </c>
      <c r="JK168" s="1051" t="s">
        <v>368</v>
      </c>
      <c r="JL168" s="1052" t="s">
        <v>368</v>
      </c>
      <c r="JM168" s="1053">
        <f t="shared" si="1384"/>
        <v>0</v>
      </c>
      <c r="JN168" s="1054">
        <f t="shared" si="1385"/>
        <v>0</v>
      </c>
      <c r="JO168" s="1055">
        <f t="shared" si="1386"/>
        <v>0</v>
      </c>
      <c r="JP168" s="1056">
        <f t="shared" si="1387"/>
        <v>0</v>
      </c>
      <c r="JQ168" s="1057">
        <f t="shared" si="1388"/>
        <v>0</v>
      </c>
      <c r="JR168" s="1056">
        <f t="shared" si="1389"/>
        <v>0</v>
      </c>
      <c r="JS168" s="1058">
        <f t="shared" si="1452"/>
        <v>0</v>
      </c>
      <c r="JT168" s="1059">
        <f t="shared" si="1453"/>
        <v>0</v>
      </c>
      <c r="JU168" s="1060">
        <f t="shared" si="1454"/>
        <v>0</v>
      </c>
      <c r="JV168" s="1061">
        <f t="shared" si="1455"/>
        <v>0</v>
      </c>
      <c r="JW168" s="1060">
        <f t="shared" si="1456"/>
        <v>0</v>
      </c>
      <c r="JX168" s="1062">
        <f t="shared" si="1457"/>
        <v>0</v>
      </c>
      <c r="JY168" s="1058">
        <f>KE168/$KE$166</f>
        <v>0</v>
      </c>
      <c r="JZ168" s="1059">
        <f>KI168/$KI$166</f>
        <v>0</v>
      </c>
      <c r="KA168" s="1057">
        <f>KL168/$KL$166</f>
        <v>0</v>
      </c>
      <c r="KB168" s="1056">
        <f>KO168/$KO$166</f>
        <v>0</v>
      </c>
      <c r="KC168" s="1057">
        <f>KR168/$KR$166</f>
        <v>0</v>
      </c>
      <c r="KD168" s="1063">
        <f>KU168/$KU$166</f>
        <v>0</v>
      </c>
      <c r="KE168" s="1064">
        <f>SUM(LD168,LG168,LJ168,LT168,LW168,LZ168,MC168,MF168,MI168,MN168)</f>
        <v>0</v>
      </c>
      <c r="KF168" s="1065"/>
      <c r="KG168" s="1112" t="str">
        <f t="shared" si="1390"/>
        <v>-</v>
      </c>
      <c r="KH168" s="3305">
        <f t="shared" si="1391"/>
        <v>0</v>
      </c>
      <c r="KI168" s="1067">
        <f>SUM(LE168,LH168,LK168,LU168,LX168,MA168,MD168,MG168,MJ168,MQ168)</f>
        <v>0</v>
      </c>
      <c r="KJ168" s="1068"/>
      <c r="KK168" s="1113" t="str">
        <f t="shared" si="1421"/>
        <v>-</v>
      </c>
      <c r="KL168" s="1070" t="s">
        <v>11</v>
      </c>
      <c r="KM168" s="1071"/>
      <c r="KN168" s="1072" t="str">
        <f t="shared" si="1422"/>
        <v>-</v>
      </c>
      <c r="KO168" s="1073">
        <v>0</v>
      </c>
      <c r="KP168" s="1071"/>
      <c r="KQ168" s="1074" t="str">
        <f t="shared" si="1423"/>
        <v>-</v>
      </c>
      <c r="KR168" s="1073">
        <v>0</v>
      </c>
      <c r="KS168" s="1071"/>
      <c r="KT168" s="1074" t="str">
        <f t="shared" si="1424"/>
        <v>-</v>
      </c>
      <c r="KU168" s="1073">
        <v>0</v>
      </c>
      <c r="KV168" s="1075"/>
      <c r="KW168" s="2779">
        <f>LD168+LG168+LJ168</f>
        <v>0</v>
      </c>
      <c r="KX168" s="2786" t="str">
        <f t="shared" si="1425"/>
        <v>-</v>
      </c>
      <c r="KY168" s="2787">
        <f t="shared" si="1426"/>
        <v>0</v>
      </c>
      <c r="KZ168" s="2703">
        <f>LE168+LH168+LK168</f>
        <v>0</v>
      </c>
      <c r="LA168" s="2786" t="str">
        <f t="shared" si="1427"/>
        <v>-</v>
      </c>
      <c r="LB168" s="2787">
        <f t="shared" si="1428"/>
        <v>0</v>
      </c>
      <c r="LC168" s="2952">
        <f t="shared" si="1439"/>
        <v>0</v>
      </c>
      <c r="LD168" s="1077">
        <v>0</v>
      </c>
      <c r="LE168" s="1078">
        <v>0</v>
      </c>
      <c r="LF168" s="2718">
        <v>0</v>
      </c>
      <c r="LG168" s="1077">
        <v>0</v>
      </c>
      <c r="LH168" s="2703">
        <v>0</v>
      </c>
      <c r="LI168" s="1079">
        <v>0</v>
      </c>
      <c r="LJ168" s="1077"/>
      <c r="LK168" s="2703"/>
      <c r="LL168" s="2704"/>
      <c r="LM168" s="2779">
        <f t="shared" si="1440"/>
        <v>0</v>
      </c>
      <c r="LN168" s="2786" t="str">
        <f t="shared" si="1429"/>
        <v>-</v>
      </c>
      <c r="LO168" s="2787">
        <f t="shared" si="1430"/>
        <v>0</v>
      </c>
      <c r="LP168" s="2782">
        <f t="shared" si="1441"/>
        <v>0</v>
      </c>
      <c r="LQ168" s="2786" t="str">
        <f t="shared" si="1431"/>
        <v>-</v>
      </c>
      <c r="LR168" s="2787">
        <f t="shared" si="1442"/>
        <v>0</v>
      </c>
      <c r="LS168" s="2783">
        <f>LY168+MB168+ME168+MH168+ML168+LV168</f>
        <v>0</v>
      </c>
      <c r="LT168" s="2837">
        <v>0</v>
      </c>
      <c r="LU168" s="1081">
        <v>0</v>
      </c>
      <c r="LV168" s="1084">
        <v>0</v>
      </c>
      <c r="LW168" s="1080">
        <v>0</v>
      </c>
      <c r="LX168" s="1081">
        <v>0</v>
      </c>
      <c r="LY168" s="1082">
        <v>0</v>
      </c>
      <c r="LZ168" s="1080"/>
      <c r="MA168" s="1081"/>
      <c r="MB168" s="1083"/>
      <c r="MC168" s="1080">
        <v>0</v>
      </c>
      <c r="MD168" s="1085">
        <v>0</v>
      </c>
      <c r="ME168" s="1086">
        <v>0</v>
      </c>
      <c r="MF168" s="1080"/>
      <c r="MG168" s="1081"/>
      <c r="MH168" s="1083"/>
      <c r="MI168" s="1080">
        <v>0</v>
      </c>
      <c r="MJ168" s="1085">
        <v>0</v>
      </c>
      <c r="MK168" s="1087"/>
      <c r="ML168" s="2863">
        <v>0</v>
      </c>
      <c r="MM168" s="2871"/>
      <c r="MN168" s="1088">
        <v>0</v>
      </c>
      <c r="MO168" s="2786" t="str">
        <f t="shared" si="1432"/>
        <v>-</v>
      </c>
      <c r="MP168" s="2787">
        <f t="shared" si="1433"/>
        <v>0</v>
      </c>
      <c r="MQ168" s="1085"/>
      <c r="MR168" s="3185"/>
      <c r="MS168" s="2786" t="str">
        <f t="shared" si="1392"/>
        <v>-</v>
      </c>
      <c r="MT168" s="2787">
        <f t="shared" si="1393"/>
        <v>0</v>
      </c>
      <c r="MU168" s="3147"/>
      <c r="MV168" s="3164"/>
      <c r="MW168" s="1089">
        <f>SUM(MX168:NR168)</f>
        <v>0</v>
      </c>
      <c r="MX168" s="1120">
        <v>0</v>
      </c>
      <c r="MY168" s="1090">
        <v>0</v>
      </c>
      <c r="MZ168" s="1091">
        <v>0</v>
      </c>
      <c r="NA168" s="1090">
        <v>0</v>
      </c>
      <c r="NB168" s="1091">
        <v>0</v>
      </c>
      <c r="NC168" s="1090">
        <v>0</v>
      </c>
      <c r="ND168" s="1091">
        <v>0</v>
      </c>
      <c r="NE168" s="1090">
        <v>0</v>
      </c>
      <c r="NF168" s="1091">
        <v>0</v>
      </c>
      <c r="NG168" s="1090">
        <v>0</v>
      </c>
      <c r="NH168" s="1090">
        <v>0</v>
      </c>
      <c r="NI168" s="1090">
        <v>0</v>
      </c>
      <c r="NJ168" s="1090">
        <v>0</v>
      </c>
      <c r="NK168" s="1090">
        <v>0</v>
      </c>
      <c r="NL168" s="1090">
        <v>0</v>
      </c>
      <c r="NM168" s="1090">
        <v>0</v>
      </c>
      <c r="NN168" s="1090">
        <v>0</v>
      </c>
      <c r="NO168" s="1090">
        <v>0</v>
      </c>
      <c r="NP168" s="1090">
        <v>0</v>
      </c>
      <c r="NQ168" s="1090">
        <v>0</v>
      </c>
      <c r="NR168" s="1134">
        <v>0</v>
      </c>
    </row>
    <row r="169" spans="1:382" s="88" customFormat="1" ht="20.100000000000001" customHeight="1">
      <c r="A169" s="1137" t="s">
        <v>419</v>
      </c>
      <c r="B169" s="567"/>
      <c r="C169" s="567"/>
      <c r="D169" s="568" t="s">
        <v>792</v>
      </c>
      <c r="E169" s="569">
        <v>7</v>
      </c>
      <c r="F169" s="570">
        <v>7</v>
      </c>
      <c r="G169" s="571">
        <v>6</v>
      </c>
      <c r="H169" s="572">
        <f t="shared" si="1371"/>
        <v>4.2146995562617473E-2</v>
      </c>
      <c r="I169" s="573">
        <f t="shared" si="1372"/>
        <v>4.4678258837778748E-2</v>
      </c>
      <c r="J169" s="574">
        <f t="shared" si="1373"/>
        <v>4.4756745682739039E-2</v>
      </c>
      <c r="K169" s="575">
        <f t="shared" si="1445"/>
        <v>4.8003605745854112E-2</v>
      </c>
      <c r="L169" s="576">
        <f t="shared" si="1446"/>
        <v>5.1054919854428671E-2</v>
      </c>
      <c r="M169" s="577">
        <f t="shared" si="1447"/>
        <v>5.2683010442593124E-2</v>
      </c>
      <c r="N169" s="578">
        <f t="shared" si="1451"/>
        <v>0.67790757109196764</v>
      </c>
      <c r="O169" s="579">
        <f t="shared" si="1458"/>
        <v>0.67931026149161389</v>
      </c>
      <c r="P169" s="580">
        <f t="shared" si="1459"/>
        <v>0.6840888519216185</v>
      </c>
      <c r="Q169" s="581">
        <f t="shared" si="1460"/>
        <v>0.69203574345658248</v>
      </c>
      <c r="R169" s="580">
        <f t="shared" si="1461"/>
        <v>0.69632952010592741</v>
      </c>
      <c r="S169" s="582">
        <f t="shared" si="1462"/>
        <v>0.70141984966297688</v>
      </c>
      <c r="T169" s="578" t="s">
        <v>368</v>
      </c>
      <c r="U169" s="579" t="s">
        <v>368</v>
      </c>
      <c r="V169" s="574" t="s">
        <v>368</v>
      </c>
      <c r="W169" s="583" t="s">
        <v>368</v>
      </c>
      <c r="X169" s="574" t="s">
        <v>368</v>
      </c>
      <c r="Y169" s="584" t="s">
        <v>368</v>
      </c>
      <c r="Z169" s="2043">
        <f>SUBTOTAL(9,Z170:Z177)</f>
        <v>54377</v>
      </c>
      <c r="AA169" s="2190">
        <f t="shared" si="1443"/>
        <v>-3.2730312894675984E-2</v>
      </c>
      <c r="AB169" s="2191">
        <f t="shared" si="1374"/>
        <v>-1840</v>
      </c>
      <c r="AC169" s="2032">
        <f>SUBTOTAL(9,AC170:AC177)</f>
        <v>56217</v>
      </c>
      <c r="AD169" s="585">
        <f t="shared" si="1450"/>
        <v>5.1853308777514151E-3</v>
      </c>
      <c r="AE169" s="2025">
        <f t="shared" si="1375"/>
        <v>290</v>
      </c>
      <c r="AF169" s="586" t="s">
        <v>212</v>
      </c>
      <c r="AG169" s="585">
        <f t="shared" si="1376"/>
        <v>-1.4797329434354412E-2</v>
      </c>
      <c r="AH169" s="2052">
        <f>SUBTOTAL(9,AH170:AH177)</f>
        <v>56767</v>
      </c>
      <c r="AI169" s="585">
        <f t="shared" si="1377"/>
        <v>-2.7529379518278718E-2</v>
      </c>
      <c r="AJ169" s="587">
        <f>SUBTOTAL(9,AJ170:AJ177)</f>
        <v>58374</v>
      </c>
      <c r="AK169" s="588">
        <f t="shared" si="1394"/>
        <v>-2.1013970181293695E-2</v>
      </c>
      <c r="AL169" s="2052">
        <f>SUBTOTAL(9,AL170:AL177)</f>
        <v>59627</v>
      </c>
      <c r="AM169" s="589">
        <f t="shared" si="1395"/>
        <v>-1.5698768529829321E-2</v>
      </c>
      <c r="AN169" s="2067">
        <f>SUBTOTAL(9,AN170:AN177)</f>
        <v>60578</v>
      </c>
      <c r="AO169" s="585">
        <f t="shared" si="1378"/>
        <v>-1.5424122742860868E-2</v>
      </c>
      <c r="AP169" s="2052">
        <f>SUBTOTAL(9,AP170:AP177)</f>
        <v>61527</v>
      </c>
      <c r="AQ169" s="589">
        <f t="shared" si="1379"/>
        <v>-5.0538563624579536E-2</v>
      </c>
      <c r="AR169" s="2067">
        <f>SUBTOTAL(9,AR170:AR177)</f>
        <v>64802</v>
      </c>
      <c r="AS169" s="585">
        <f t="shared" si="1380"/>
        <v>-1.728791968699761E-2</v>
      </c>
      <c r="AT169" s="2052">
        <f>SUBTOTAL(9,AT170:AT177)</f>
        <v>65942</v>
      </c>
      <c r="AU169" s="589">
        <f t="shared" si="1381"/>
        <v>-4.4581926715831832E-2</v>
      </c>
      <c r="AV169" s="2067">
        <v>69019</v>
      </c>
      <c r="AW169" s="585">
        <f t="shared" si="1382"/>
        <v>-2.4907462349184839E-2</v>
      </c>
      <c r="AX169" s="2052">
        <v>70782</v>
      </c>
      <c r="AY169" s="589">
        <f t="shared" si="1396"/>
        <v>-2.1577761497311387E-2</v>
      </c>
      <c r="AZ169" s="2081">
        <v>72343</v>
      </c>
      <c r="BA169" s="2092">
        <f>SUBTOTAL(9,BA170:BA177)</f>
        <v>29276</v>
      </c>
      <c r="BB169" s="2102">
        <f>SUBTOTAL(9,BB170:BB177)</f>
        <v>30078</v>
      </c>
      <c r="BC169" s="2111">
        <v>29739</v>
      </c>
      <c r="BD169" s="590">
        <f>SUBTOTAL(9,BD170:BD177)</f>
        <v>25101</v>
      </c>
      <c r="BE169" s="591">
        <f>SUBTOTAL(9,BE170:BE177)</f>
        <v>26139</v>
      </c>
      <c r="BF169" s="2135">
        <v>26188</v>
      </c>
      <c r="BG169" s="2145">
        <f t="shared" ref="BG169:BL169" si="1493">SUBTOTAL(9,BG170:BG177)</f>
        <v>31446</v>
      </c>
      <c r="BH169" s="593">
        <f t="shared" si="1493"/>
        <v>19842</v>
      </c>
      <c r="BI169" s="593">
        <f t="shared" si="1493"/>
        <v>11604</v>
      </c>
      <c r="BJ169" s="592">
        <f t="shared" si="1493"/>
        <v>22931</v>
      </c>
      <c r="BK169" s="593">
        <f t="shared" si="1493"/>
        <v>9434</v>
      </c>
      <c r="BL169" s="594">
        <f t="shared" si="1493"/>
        <v>13497</v>
      </c>
      <c r="BM169" s="2125">
        <f t="shared" ref="BM169" si="1494">SUBTOTAL(9,BM170:BM177)</f>
        <v>54377</v>
      </c>
      <c r="BN169" s="3271" t="s">
        <v>367</v>
      </c>
      <c r="BO169" s="595" t="s">
        <v>367</v>
      </c>
      <c r="BP169" s="596">
        <f>SUBTOTAL(9,BP170:BP177)</f>
        <v>50689</v>
      </c>
      <c r="BQ169" s="2162">
        <f t="shared" si="1383"/>
        <v>-3.7794229309035643E-2</v>
      </c>
      <c r="BR169" s="2163">
        <f>SUBTOTAL(9,BR170:BR177)</f>
        <v>-1991</v>
      </c>
      <c r="BS169" s="597">
        <f>SUBTOTAL(9,BS170:BS177)</f>
        <v>52680</v>
      </c>
      <c r="BT169" s="598">
        <f t="shared" si="1398"/>
        <v>-6.2814781280063903E-3</v>
      </c>
      <c r="BU169" s="599">
        <f>SUBTOTAL(9,BU170:BU177)</f>
        <v>53013</v>
      </c>
      <c r="BV169" s="598">
        <f t="shared" si="1399"/>
        <v>-2.8674557514016596E-2</v>
      </c>
      <c r="BW169" s="599">
        <f>SUBTOTAL(9,BW170:BW177)</f>
        <v>54578</v>
      </c>
      <c r="BX169" s="598">
        <f t="shared" si="1400"/>
        <v>-2.4713639856328462E-2</v>
      </c>
      <c r="BY169" s="600">
        <f>SUBTOTAL(9,BY170:BY177)</f>
        <v>55961</v>
      </c>
      <c r="BZ169" s="601">
        <f>SUBTOTAL(9,BZ170:BZ177)</f>
        <v>26889</v>
      </c>
      <c r="CA169" s="602">
        <f>SUBTOTAL(9,CA170:CA177)</f>
        <v>27757</v>
      </c>
      <c r="CB169" s="603">
        <v>27880</v>
      </c>
      <c r="CC169" s="604">
        <f>SUBTOTAL(9,CC170:CC177)</f>
        <v>23800</v>
      </c>
      <c r="CD169" s="605">
        <f>SUBTOTAL(9,CD170:CD177)</f>
        <v>24923</v>
      </c>
      <c r="CE169" s="603">
        <v>25133</v>
      </c>
      <c r="CF169" s="606">
        <f t="shared" ref="CF169:CL169" si="1495">SUBTOTAL(9,CF170:CF177)</f>
        <v>29280</v>
      </c>
      <c r="CG169" s="607">
        <f t="shared" si="1495"/>
        <v>17928</v>
      </c>
      <c r="CH169" s="608">
        <f t="shared" si="1495"/>
        <v>11352</v>
      </c>
      <c r="CI169" s="606">
        <f t="shared" si="1495"/>
        <v>21409</v>
      </c>
      <c r="CJ169" s="608">
        <f t="shared" si="1495"/>
        <v>8961</v>
      </c>
      <c r="CK169" s="609">
        <f t="shared" si="1495"/>
        <v>12448</v>
      </c>
      <c r="CL169" s="610">
        <f t="shared" si="1495"/>
        <v>3688</v>
      </c>
      <c r="CM169" s="611">
        <f t="shared" si="1401"/>
        <v>4.2691546508340394E-2</v>
      </c>
      <c r="CN169" s="2006">
        <f>SUBTOTAL(9,CN170:CN177)</f>
        <v>151</v>
      </c>
      <c r="CO169" s="612">
        <f>SUBTOTAL(9,CO170:CO177)</f>
        <v>3537</v>
      </c>
      <c r="CP169" s="613">
        <f t="shared" si="1404"/>
        <v>0.21379547014413181</v>
      </c>
      <c r="CQ169" s="614">
        <f>SUBTOTAL(9,CQ170:CQ177)</f>
        <v>2914</v>
      </c>
      <c r="CR169" s="615">
        <f t="shared" si="1405"/>
        <v>0.3312014618547281</v>
      </c>
      <c r="CS169" s="614">
        <f>SUBTOTAL(9,CS170:CS177)</f>
        <v>2189</v>
      </c>
      <c r="CT169" s="615">
        <f t="shared" si="1405"/>
        <v>-9.2830501450476555E-2</v>
      </c>
      <c r="CU169" s="616">
        <f>SUBTOTAL(9,CU170:CU177)</f>
        <v>2413</v>
      </c>
      <c r="CV169" s="617">
        <f>SUBTOTAL(9,CV170:CV177)</f>
        <v>2387</v>
      </c>
      <c r="CW169" s="618">
        <f>SUBTOTAL(9,CW170:CW177)</f>
        <v>2321</v>
      </c>
      <c r="CX169" s="619">
        <v>1859</v>
      </c>
      <c r="CY169" s="620">
        <f>SUBTOTAL(9,CY170:CY177)</f>
        <v>1301</v>
      </c>
      <c r="CZ169" s="621">
        <f>SUBTOTAL(9,CZ170:CZ177)</f>
        <v>1216</v>
      </c>
      <c r="DA169" s="622">
        <v>1055</v>
      </c>
      <c r="DB169" s="606">
        <f t="shared" ref="DB169:DG169" si="1496">SUBTOTAL(9,DB170:DB177)</f>
        <v>2166</v>
      </c>
      <c r="DC169" s="623">
        <f t="shared" si="1496"/>
        <v>1914</v>
      </c>
      <c r="DD169" s="624">
        <f t="shared" si="1496"/>
        <v>252</v>
      </c>
      <c r="DE169" s="606">
        <f t="shared" si="1496"/>
        <v>1522</v>
      </c>
      <c r="DF169" s="624">
        <f t="shared" si="1496"/>
        <v>473</v>
      </c>
      <c r="DG169" s="1140">
        <f t="shared" si="1496"/>
        <v>1049</v>
      </c>
      <c r="DH169" s="1146">
        <f t="shared" ref="DH169:DN169" si="1497">SUBTOTAL(9,DH170:DH177)</f>
        <v>2933</v>
      </c>
      <c r="DI169" s="625">
        <f t="shared" si="1497"/>
        <v>2811</v>
      </c>
      <c r="DJ169" s="626">
        <f t="shared" si="1497"/>
        <v>1906</v>
      </c>
      <c r="DK169" s="627">
        <f t="shared" si="1497"/>
        <v>2002</v>
      </c>
      <c r="DL169" s="627">
        <f t="shared" si="1497"/>
        <v>931</v>
      </c>
      <c r="DM169" s="628">
        <f t="shared" si="1497"/>
        <v>1685</v>
      </c>
      <c r="DN169" s="625">
        <f t="shared" si="1497"/>
        <v>1583</v>
      </c>
      <c r="DO169" s="629">
        <v>1056</v>
      </c>
      <c r="DP169" s="630">
        <f>SUBTOTAL(9,DP170:DP177)</f>
        <v>1248</v>
      </c>
      <c r="DQ169" s="625">
        <f>SUBTOTAL(9,DQ170:DQ177)</f>
        <v>1228</v>
      </c>
      <c r="DR169" s="631">
        <v>850</v>
      </c>
      <c r="DS169" s="632">
        <f>SUBTOTAL(9,DS170:DS177)</f>
        <v>1624</v>
      </c>
      <c r="DT169" s="633">
        <f>SUBTOTAL(9,DT170:DT177)</f>
        <v>1530</v>
      </c>
      <c r="DU169" s="634">
        <v>1040</v>
      </c>
      <c r="DV169" s="635">
        <f>SUBTOTAL(9,DV170:DV177)</f>
        <v>61</v>
      </c>
      <c r="DW169" s="636">
        <f>SUBTOTAL(9,DW170:DW177)</f>
        <v>53</v>
      </c>
      <c r="DX169" s="637">
        <v>16</v>
      </c>
      <c r="DY169" s="635">
        <f>SUBTOTAL(9,DY170:DY177)</f>
        <v>378</v>
      </c>
      <c r="DZ169" s="636">
        <f>SUBTOTAL(9,DZ170:DZ177)</f>
        <v>385</v>
      </c>
      <c r="EA169" s="638">
        <v>252</v>
      </c>
      <c r="EB169" s="639">
        <f>SUBTOTAL(9,EB170:EB177)</f>
        <v>870</v>
      </c>
      <c r="EC169" s="636">
        <f>SUBTOTAL(9,EC170:EC177)</f>
        <v>843</v>
      </c>
      <c r="ED169" s="640">
        <v>598</v>
      </c>
      <c r="EE169" s="641">
        <f t="shared" ref="EE169:EK169" si="1498">SUBTOTAL(9,EE170:EE177)</f>
        <v>23</v>
      </c>
      <c r="EF169" s="642">
        <f t="shared" si="1498"/>
        <v>14</v>
      </c>
      <c r="EG169" s="643">
        <f t="shared" si="1498"/>
        <v>7</v>
      </c>
      <c r="EH169" s="620">
        <f t="shared" si="1498"/>
        <v>14</v>
      </c>
      <c r="EI169" s="644">
        <f t="shared" si="1498"/>
        <v>9</v>
      </c>
      <c r="EJ169" s="645">
        <f t="shared" si="1498"/>
        <v>10</v>
      </c>
      <c r="EK169" s="643">
        <f t="shared" si="1498"/>
        <v>8</v>
      </c>
      <c r="EL169" s="646">
        <v>4</v>
      </c>
      <c r="EM169" s="645">
        <f>SUBTOTAL(9,EM170:EM177)</f>
        <v>13</v>
      </c>
      <c r="EN169" s="642">
        <f>SUBTOTAL(9,EN170:EN177)</f>
        <v>6</v>
      </c>
      <c r="EO169" s="646">
        <v>3</v>
      </c>
      <c r="EP169" s="647">
        <f>SUBTOTAL(9,EP170:EP177)</f>
        <v>10</v>
      </c>
      <c r="EQ169" s="648">
        <f>SUBTOTAL(9,EQ170:EQ177)</f>
        <v>7</v>
      </c>
      <c r="ER169" s="649">
        <v>2</v>
      </c>
      <c r="ES169" s="650">
        <f>SUBTOTAL(9,ES170:ES177)</f>
        <v>0</v>
      </c>
      <c r="ET169" s="651">
        <f>SUBTOTAL(9,ET170:ET177)</f>
        <v>1</v>
      </c>
      <c r="EU169" s="646">
        <v>2</v>
      </c>
      <c r="EV169" s="647">
        <f>SUBTOTAL(9,EV170:EV177)</f>
        <v>4</v>
      </c>
      <c r="EW169" s="648">
        <f>SUBTOTAL(9,EW170:EW177)</f>
        <v>2</v>
      </c>
      <c r="EX169" s="652">
        <v>1</v>
      </c>
      <c r="EY169" s="653">
        <f>SUBTOTAL(9,EY170:EY177)</f>
        <v>9</v>
      </c>
      <c r="EZ169" s="648">
        <f>SUBTOTAL(9,EZ170:EZ177)</f>
        <v>4</v>
      </c>
      <c r="FA169" s="654">
        <v>2</v>
      </c>
      <c r="FB169" s="641">
        <f t="shared" ref="FB169:FH169" si="1499">SUBTOTAL(9,FB170:FB177)</f>
        <v>84</v>
      </c>
      <c r="FC169" s="655">
        <f t="shared" si="1499"/>
        <v>73</v>
      </c>
      <c r="FD169" s="656">
        <f t="shared" si="1499"/>
        <v>71</v>
      </c>
      <c r="FE169" s="657">
        <f t="shared" si="1499"/>
        <v>51</v>
      </c>
      <c r="FF169" s="657">
        <f t="shared" si="1499"/>
        <v>33</v>
      </c>
      <c r="FG169" s="645">
        <f t="shared" si="1499"/>
        <v>51</v>
      </c>
      <c r="FH169" s="656">
        <f t="shared" si="1499"/>
        <v>50</v>
      </c>
      <c r="FI169" s="658">
        <v>48</v>
      </c>
      <c r="FJ169" s="659">
        <f>SUBTOTAL(9,FJ170:FJ177)</f>
        <v>33</v>
      </c>
      <c r="FK169" s="655">
        <f>SUBTOTAL(9,FK170:FK177)</f>
        <v>23</v>
      </c>
      <c r="FL169" s="660">
        <v>23</v>
      </c>
      <c r="FM169" s="661">
        <f>SUBTOTAL(9,FM170:FM177)</f>
        <v>44</v>
      </c>
      <c r="FN169" s="662">
        <f>SUBTOTAL(9,FN170:FN177)</f>
        <v>41</v>
      </c>
      <c r="FO169" s="619">
        <v>43</v>
      </c>
      <c r="FP169" s="663">
        <f>SUBTOTAL(9,FP170:FP177)</f>
        <v>7</v>
      </c>
      <c r="FQ169" s="662">
        <f>SUBTOTAL(9,FQ170:FQ177)</f>
        <v>9</v>
      </c>
      <c r="FR169" s="619">
        <v>5</v>
      </c>
      <c r="FS169" s="663">
        <f>SUBTOTAL(9,FS170:FS177)</f>
        <v>7</v>
      </c>
      <c r="FT169" s="662">
        <f>SUBTOTAL(9,FT170:FT177)</f>
        <v>3</v>
      </c>
      <c r="FU169" s="664">
        <v>3</v>
      </c>
      <c r="FV169" s="665">
        <f>SUBTOTAL(9,FV170:FV177)</f>
        <v>26</v>
      </c>
      <c r="FW169" s="662">
        <f>SUBTOTAL(9,FW170:FW177)</f>
        <v>20</v>
      </c>
      <c r="FX169" s="666">
        <v>20</v>
      </c>
      <c r="FY169" s="641">
        <f t="shared" ref="FY169:GE169" si="1500">SUBTOTAL(9,FY170:FY177)</f>
        <v>160</v>
      </c>
      <c r="FZ169" s="667">
        <f t="shared" si="1500"/>
        <v>121</v>
      </c>
      <c r="GA169" s="668">
        <f t="shared" si="1500"/>
        <v>83</v>
      </c>
      <c r="GB169" s="620">
        <f t="shared" si="1500"/>
        <v>71</v>
      </c>
      <c r="GC169" s="620">
        <f t="shared" si="1500"/>
        <v>89</v>
      </c>
      <c r="GD169" s="645">
        <f t="shared" si="1500"/>
        <v>146</v>
      </c>
      <c r="GE169" s="668">
        <f t="shared" si="1500"/>
        <v>113</v>
      </c>
      <c r="GF169" s="669">
        <v>69</v>
      </c>
      <c r="GG169" s="670">
        <f>SUBTOTAL(9,GG170:GG177)</f>
        <v>14</v>
      </c>
      <c r="GH169" s="667">
        <f>SUBTOTAL(9,GH170:GH177)</f>
        <v>8</v>
      </c>
      <c r="GI169" s="671">
        <v>14</v>
      </c>
      <c r="GJ169" s="672">
        <f>SUBTOTAL(9,GJ170:GJ177)</f>
        <v>67</v>
      </c>
      <c r="GK169" s="673">
        <f>SUBTOTAL(9,GK170:GK177)</f>
        <v>53</v>
      </c>
      <c r="GL169" s="674">
        <v>41</v>
      </c>
      <c r="GM169" s="675">
        <f>SUBTOTAL(9,GM170:GM177)</f>
        <v>79</v>
      </c>
      <c r="GN169" s="673">
        <f>SUBTOTAL(9,GN170:GN177)</f>
        <v>60</v>
      </c>
      <c r="GO169" s="676">
        <v>28</v>
      </c>
      <c r="GP169" s="675">
        <f>SUBTOTAL(9,GP170:GP177)</f>
        <v>4</v>
      </c>
      <c r="GQ169" s="673">
        <f>SUBTOTAL(9,GQ170:GQ177)</f>
        <v>3</v>
      </c>
      <c r="GR169" s="677">
        <v>3</v>
      </c>
      <c r="GS169" s="672">
        <f>SUBTOTAL(9,GS170:GS177)</f>
        <v>10</v>
      </c>
      <c r="GT169" s="673">
        <f>SUBTOTAL(9,GT170:GT177)</f>
        <v>5</v>
      </c>
      <c r="GU169" s="678">
        <v>11</v>
      </c>
      <c r="GV169" s="641">
        <f t="shared" ref="GV169:HC169" si="1501">SUBTOTAL(9,GV170:GV177)</f>
        <v>327</v>
      </c>
      <c r="GW169" s="679">
        <f t="shared" si="1501"/>
        <v>322</v>
      </c>
      <c r="GX169" s="680">
        <f t="shared" si="1501"/>
        <v>306</v>
      </c>
      <c r="GY169" s="620">
        <f t="shared" si="1501"/>
        <v>178</v>
      </c>
      <c r="GZ169" s="620">
        <f t="shared" si="1501"/>
        <v>149</v>
      </c>
      <c r="HA169" s="645">
        <f t="shared" si="1501"/>
        <v>181</v>
      </c>
      <c r="HB169" s="680">
        <f t="shared" si="1501"/>
        <v>195</v>
      </c>
      <c r="HC169" s="681">
        <f t="shared" si="1501"/>
        <v>174</v>
      </c>
      <c r="HD169" s="645">
        <f>SUBTOTAL(9,HD170:HD177)</f>
        <v>146</v>
      </c>
      <c r="HE169" s="680">
        <f>SUBTOTAL(9,HE170:HE177)</f>
        <v>127</v>
      </c>
      <c r="HF169" s="682">
        <f>SUBTOTAL(9,HF170:HF177)</f>
        <v>132</v>
      </c>
      <c r="HG169" s="683">
        <f>SUBTOTAL(9,HG170:HG177)</f>
        <v>125</v>
      </c>
      <c r="HH169" s="591">
        <f>SUBTOTAL(9,HH170:HH177)</f>
        <v>137</v>
      </c>
      <c r="HI169" s="684">
        <v>116</v>
      </c>
      <c r="HJ169" s="685">
        <f>SUBTOTAL(9,HJ170:HJ177)</f>
        <v>56</v>
      </c>
      <c r="HK169" s="591">
        <f>SUBTOTAL(9,HK170:HK177)</f>
        <v>58</v>
      </c>
      <c r="HL169" s="684">
        <v>58</v>
      </c>
      <c r="HM169" s="685">
        <f>SUBTOTAL(9,HM170:HM177)</f>
        <v>53</v>
      </c>
      <c r="HN169" s="591">
        <f>SUBTOTAL(9,HN170:HN177)</f>
        <v>42</v>
      </c>
      <c r="HO169" s="686">
        <v>44</v>
      </c>
      <c r="HP169" s="683">
        <f>SUBTOTAL(9,HP170:HP177)</f>
        <v>93</v>
      </c>
      <c r="HQ169" s="591">
        <f>SUBTOTAL(9,HQ170:HQ177)</f>
        <v>85</v>
      </c>
      <c r="HR169" s="687">
        <v>88</v>
      </c>
      <c r="HS169" s="688">
        <f t="shared" ref="HS169:HY169" si="1502">SUBTOTAL(9,HS170:HS177)</f>
        <v>161</v>
      </c>
      <c r="HT169" s="689">
        <f t="shared" si="1502"/>
        <v>196</v>
      </c>
      <c r="HU169" s="690">
        <f t="shared" si="1502"/>
        <v>541</v>
      </c>
      <c r="HV169" s="620">
        <f t="shared" si="1502"/>
        <v>71</v>
      </c>
      <c r="HW169" s="691">
        <f t="shared" si="1502"/>
        <v>90</v>
      </c>
      <c r="HX169" s="645">
        <f t="shared" si="1502"/>
        <v>93</v>
      </c>
      <c r="HY169" s="690">
        <f t="shared" si="1502"/>
        <v>86</v>
      </c>
      <c r="HZ169" s="692">
        <v>504</v>
      </c>
      <c r="IA169" s="645">
        <f>SUBTOTAL(9,IA170:IA177)</f>
        <v>68</v>
      </c>
      <c r="IB169" s="690">
        <f>SUBTOTAL(9,IB170:IB177)</f>
        <v>110</v>
      </c>
      <c r="IC169" s="693">
        <v>37</v>
      </c>
      <c r="ID169" s="694">
        <f>SUBTOTAL(9,ID170:ID177)</f>
        <v>44</v>
      </c>
      <c r="IE169" s="695">
        <f>SUBTOTAL(9,IE170:IE177)</f>
        <v>49</v>
      </c>
      <c r="IF169" s="692">
        <v>296</v>
      </c>
      <c r="IG169" s="696">
        <f>SUBTOTAL(9,IG170:IG177)</f>
        <v>49</v>
      </c>
      <c r="IH169" s="695">
        <f>SUBTOTAL(9,IH170:IH177)</f>
        <v>37</v>
      </c>
      <c r="II169" s="692">
        <v>208</v>
      </c>
      <c r="IJ169" s="696">
        <f>SUBTOTAL(9,IJ170:IJ177)</f>
        <v>27</v>
      </c>
      <c r="IK169" s="695">
        <f>SUBTOTAL(9,IK170:IK177)</f>
        <v>69</v>
      </c>
      <c r="IL169" s="697">
        <v>18</v>
      </c>
      <c r="IM169" s="696">
        <f>SUBTOTAL(9,IM170:IM177)</f>
        <v>41</v>
      </c>
      <c r="IN169" s="695">
        <f>SUBTOTAL(9,IN170:IN177)</f>
        <v>41</v>
      </c>
      <c r="IO169" s="698">
        <v>19</v>
      </c>
      <c r="IP169" s="1943">
        <f t="shared" ref="IP169:JH169" si="1503">SUBTOTAL(9,IP170:IP177)</f>
        <v>54377</v>
      </c>
      <c r="IQ169" s="3216">
        <f t="shared" si="1503"/>
        <v>43032</v>
      </c>
      <c r="IR169" s="3230">
        <f t="shared" si="1503"/>
        <v>22938</v>
      </c>
      <c r="IS169" s="3231">
        <f t="shared" si="1503"/>
        <v>20094</v>
      </c>
      <c r="IT169" s="3216">
        <f t="shared" si="1503"/>
        <v>2643</v>
      </c>
      <c r="IU169" s="3230">
        <f t="shared" si="1503"/>
        <v>1581</v>
      </c>
      <c r="IV169" s="3231">
        <f t="shared" si="1503"/>
        <v>1062</v>
      </c>
      <c r="IW169" s="3216">
        <f t="shared" si="1503"/>
        <v>2714</v>
      </c>
      <c r="IX169" s="3230">
        <f t="shared" si="1503"/>
        <v>1576</v>
      </c>
      <c r="IY169" s="3231">
        <f t="shared" si="1503"/>
        <v>1138</v>
      </c>
      <c r="IZ169" s="3216">
        <f t="shared" si="1503"/>
        <v>2381</v>
      </c>
      <c r="JA169" s="3230">
        <f t="shared" si="1503"/>
        <v>1288</v>
      </c>
      <c r="JB169" s="3231">
        <f t="shared" si="1503"/>
        <v>1093</v>
      </c>
      <c r="JC169" s="3216">
        <f t="shared" si="1503"/>
        <v>1314</v>
      </c>
      <c r="JD169" s="3230">
        <f t="shared" si="1503"/>
        <v>664</v>
      </c>
      <c r="JE169" s="3231">
        <f t="shared" si="1503"/>
        <v>650</v>
      </c>
      <c r="JF169" s="3216">
        <f t="shared" si="1503"/>
        <v>2293</v>
      </c>
      <c r="JG169" s="3230">
        <f t="shared" si="1503"/>
        <v>1229</v>
      </c>
      <c r="JH169" s="3232">
        <f t="shared" si="1503"/>
        <v>1064</v>
      </c>
      <c r="JI169" s="87"/>
      <c r="JJ169" s="970">
        <v>16</v>
      </c>
      <c r="JK169" s="971">
        <v>14</v>
      </c>
      <c r="JL169" s="972">
        <v>17</v>
      </c>
      <c r="JM169" s="973">
        <f t="shared" si="1384"/>
        <v>1.017893339944293E-2</v>
      </c>
      <c r="JN169" s="974">
        <f t="shared" si="1385"/>
        <v>1.0834626903115542E-2</v>
      </c>
      <c r="JO169" s="975">
        <f t="shared" si="1386"/>
        <v>9.5084556162400476E-3</v>
      </c>
      <c r="JP169" s="976">
        <f t="shared" si="1387"/>
        <v>5.9394814993177624E-3</v>
      </c>
      <c r="JQ169" s="977">
        <f t="shared" si="1388"/>
        <v>6.279215795716179E-3</v>
      </c>
      <c r="JR169" s="976">
        <f t="shared" si="1389"/>
        <v>5.7416267942583732E-3</v>
      </c>
      <c r="JS169" s="978">
        <f t="shared" si="1452"/>
        <v>0.6333938294010889</v>
      </c>
      <c r="JT169" s="979">
        <f t="shared" si="1453"/>
        <v>0.61806797853309481</v>
      </c>
      <c r="JU169" s="980">
        <f t="shared" si="1454"/>
        <v>0.57569721115537853</v>
      </c>
      <c r="JV169" s="981">
        <f t="shared" si="1455"/>
        <v>0.44471153846153844</v>
      </c>
      <c r="JW169" s="980">
        <f t="shared" si="1456"/>
        <v>0.46213093709884467</v>
      </c>
      <c r="JX169" s="982">
        <f t="shared" si="1457"/>
        <v>0.44689655172413795</v>
      </c>
      <c r="JY169" s="978" t="s">
        <v>368</v>
      </c>
      <c r="JZ169" s="979" t="s">
        <v>368</v>
      </c>
      <c r="KA169" s="977" t="s">
        <v>368</v>
      </c>
      <c r="KB169" s="976" t="s">
        <v>368</v>
      </c>
      <c r="KC169" s="977" t="s">
        <v>368</v>
      </c>
      <c r="KD169" s="983" t="s">
        <v>368</v>
      </c>
      <c r="KE169" s="984">
        <f>SUBTOTAL(9,KE170:KE177)</f>
        <v>698</v>
      </c>
      <c r="KF169" s="985"/>
      <c r="KG169" s="986">
        <f t="shared" si="1390"/>
        <v>1.013024602026058E-2</v>
      </c>
      <c r="KH169" s="3300">
        <f t="shared" si="1391"/>
        <v>7</v>
      </c>
      <c r="KI169" s="987">
        <f>SUBTOTAL(9,KI170:KI177)</f>
        <v>691</v>
      </c>
      <c r="KJ169" s="988" t="s">
        <v>353</v>
      </c>
      <c r="KK169" s="989">
        <f t="shared" si="1421"/>
        <v>0.19550173010380623</v>
      </c>
      <c r="KL169" s="990">
        <v>578</v>
      </c>
      <c r="KM169" s="991" t="s">
        <v>353</v>
      </c>
      <c r="KN169" s="992">
        <f t="shared" si="1422"/>
        <v>0.56216216216216219</v>
      </c>
      <c r="KO169" s="993">
        <f>SUBTOTAL(9,KO170:KO177)</f>
        <v>370</v>
      </c>
      <c r="KP169" s="991" t="s">
        <v>353</v>
      </c>
      <c r="KQ169" s="994">
        <f t="shared" si="1423"/>
        <v>2.7777777777777679E-2</v>
      </c>
      <c r="KR169" s="993">
        <f>SUBTOTAL(9,KR170:KR177)</f>
        <v>360</v>
      </c>
      <c r="KS169" s="991" t="s">
        <v>353</v>
      </c>
      <c r="KT169" s="994">
        <f t="shared" si="1424"/>
        <v>0.11111111111111116</v>
      </c>
      <c r="KU169" s="993">
        <f>SUBTOTAL(9,KU170:KU177)</f>
        <v>324</v>
      </c>
      <c r="KV169" s="995" t="s">
        <v>353</v>
      </c>
      <c r="KW169" s="2769">
        <f>SUBTOTAL(9,KW170:KW177)</f>
        <v>38</v>
      </c>
      <c r="KX169" s="2770">
        <f t="shared" si="1425"/>
        <v>2.7027027027026973E-2</v>
      </c>
      <c r="KY169" s="2771">
        <f t="shared" si="1426"/>
        <v>1</v>
      </c>
      <c r="KZ169" s="2964">
        <f>SUBTOTAL(9,KZ170:KZ177)</f>
        <v>37</v>
      </c>
      <c r="LA169" s="2770">
        <f t="shared" si="1427"/>
        <v>1.1764705882352939</v>
      </c>
      <c r="LB169" s="2771">
        <f t="shared" si="1428"/>
        <v>20</v>
      </c>
      <c r="LC169" s="2950">
        <f>SUBTOTAL(9,LC170:LC177)</f>
        <v>17</v>
      </c>
      <c r="LD169" s="996">
        <f>SUBTOTAL(9,LD170:LD177)</f>
        <v>11</v>
      </c>
      <c r="LE169" s="997">
        <f>SUBTOTAL(9,LE170:LE177)</f>
        <v>11</v>
      </c>
      <c r="LF169" s="2716">
        <v>1</v>
      </c>
      <c r="LG169" s="996">
        <f>SUBTOTAL(9,LG170:LG177)</f>
        <v>27</v>
      </c>
      <c r="LH169" s="2699">
        <f>SUBTOTAL(9,LH170:LH177)</f>
        <v>26</v>
      </c>
      <c r="LI169" s="998">
        <v>16</v>
      </c>
      <c r="LJ169" s="996">
        <f>SUBTOTAL(9,LJ170:LJ177)</f>
        <v>0</v>
      </c>
      <c r="LK169" s="2699">
        <f>SUBTOTAL(9,LK170:LK177)</f>
        <v>0</v>
      </c>
      <c r="LL169" s="2700">
        <v>0</v>
      </c>
      <c r="LM169" s="2769">
        <f>SUBTOTAL(9,LM170:LM177)</f>
        <v>660</v>
      </c>
      <c r="LN169" s="2770">
        <f t="shared" si="1429"/>
        <v>9.1743119266054496E-3</v>
      </c>
      <c r="LO169" s="2771">
        <f t="shared" si="1430"/>
        <v>6</v>
      </c>
      <c r="LP169" s="2772">
        <f>SUBTOTAL(9,LP170:LP177)</f>
        <v>654</v>
      </c>
      <c r="LQ169" s="2770">
        <f t="shared" si="1431"/>
        <v>0.16577540106951871</v>
      </c>
      <c r="LR169" s="2771">
        <f t="shared" si="1442"/>
        <v>93</v>
      </c>
      <c r="LS169" s="2773">
        <f t="shared" ref="LS169:MJ169" si="1504">SUBTOTAL(9,LS170:LS177)</f>
        <v>561</v>
      </c>
      <c r="LT169" s="2835">
        <f t="shared" si="1504"/>
        <v>277</v>
      </c>
      <c r="LU169" s="1000">
        <f t="shared" si="1504"/>
        <v>280</v>
      </c>
      <c r="LV169" s="1001">
        <f t="shared" si="1504"/>
        <v>254</v>
      </c>
      <c r="LW169" s="999">
        <f t="shared" si="1504"/>
        <v>130</v>
      </c>
      <c r="LX169" s="1000">
        <f t="shared" si="1504"/>
        <v>124</v>
      </c>
      <c r="LY169" s="1002">
        <f t="shared" si="1504"/>
        <v>100</v>
      </c>
      <c r="LZ169" s="999">
        <f t="shared" si="1504"/>
        <v>0</v>
      </c>
      <c r="MA169" s="1000">
        <f t="shared" si="1504"/>
        <v>0</v>
      </c>
      <c r="MB169" s="1002">
        <f t="shared" si="1504"/>
        <v>0</v>
      </c>
      <c r="MC169" s="999">
        <f t="shared" si="1504"/>
        <v>88</v>
      </c>
      <c r="MD169" s="1003">
        <f t="shared" si="1504"/>
        <v>85</v>
      </c>
      <c r="ME169" s="1002">
        <f t="shared" si="1504"/>
        <v>84</v>
      </c>
      <c r="MF169" s="999">
        <f t="shared" si="1504"/>
        <v>0</v>
      </c>
      <c r="MG169" s="1000">
        <f t="shared" si="1504"/>
        <v>0</v>
      </c>
      <c r="MH169" s="1002">
        <f t="shared" si="1504"/>
        <v>0</v>
      </c>
      <c r="MI169" s="999">
        <f t="shared" si="1504"/>
        <v>165</v>
      </c>
      <c r="MJ169" s="1003">
        <f t="shared" si="1504"/>
        <v>165</v>
      </c>
      <c r="MK169" s="1004" t="s">
        <v>353</v>
      </c>
      <c r="ML169" s="2861">
        <f>SUBTOTAL(9,ML170:ML177)</f>
        <v>123</v>
      </c>
      <c r="MM169" s="2869" t="s">
        <v>353</v>
      </c>
      <c r="MN169" s="1005">
        <f>SUBTOTAL(9,MN170:MN177)</f>
        <v>0</v>
      </c>
      <c r="MO169" s="2770" t="str">
        <f t="shared" si="1432"/>
        <v>-</v>
      </c>
      <c r="MP169" s="2771">
        <f t="shared" si="1433"/>
        <v>0</v>
      </c>
      <c r="MQ169" s="1006">
        <f>SUBTOTAL(9,MQ170:MQ177)</f>
        <v>0</v>
      </c>
      <c r="MR169" s="3183"/>
      <c r="MS169" s="2770" t="str">
        <f t="shared" si="1392"/>
        <v>-</v>
      </c>
      <c r="MT169" s="2771">
        <f t="shared" si="1393"/>
        <v>0</v>
      </c>
      <c r="MU169" s="3145">
        <f>SUBTOTAL(9,MU170:MU177)</f>
        <v>0</v>
      </c>
      <c r="MV169" s="3162"/>
      <c r="MW169" s="1007">
        <f t="shared" ref="MW169" si="1505">SUBTOTAL(9,MW170:MW177)</f>
        <v>698</v>
      </c>
      <c r="MX169" s="2673">
        <f t="shared" ref="MX169:NR169" si="1506">SUBTOTAL(9,MX170:MX177)</f>
        <v>10</v>
      </c>
      <c r="MY169" s="2674">
        <f t="shared" si="1506"/>
        <v>1</v>
      </c>
      <c r="MZ169" s="2675">
        <f t="shared" si="1506"/>
        <v>5</v>
      </c>
      <c r="NA169" s="2674">
        <f t="shared" si="1506"/>
        <v>14</v>
      </c>
      <c r="NB169" s="2675">
        <f t="shared" si="1506"/>
        <v>244</v>
      </c>
      <c r="NC169" s="2674">
        <f t="shared" si="1506"/>
        <v>9</v>
      </c>
      <c r="ND169" s="2675">
        <f t="shared" si="1506"/>
        <v>19</v>
      </c>
      <c r="NE169" s="2674">
        <f t="shared" si="1506"/>
        <v>32</v>
      </c>
      <c r="NF169" s="2675">
        <f t="shared" si="1506"/>
        <v>103</v>
      </c>
      <c r="NG169" s="2674">
        <f t="shared" si="1506"/>
        <v>37</v>
      </c>
      <c r="NH169" s="2674">
        <f t="shared" si="1506"/>
        <v>7</v>
      </c>
      <c r="NI169" s="2674">
        <f t="shared" si="1506"/>
        <v>32</v>
      </c>
      <c r="NJ169" s="2674">
        <f t="shared" si="1506"/>
        <v>26</v>
      </c>
      <c r="NK169" s="2674">
        <f t="shared" si="1506"/>
        <v>4</v>
      </c>
      <c r="NL169" s="2674">
        <f t="shared" si="1506"/>
        <v>4</v>
      </c>
      <c r="NM169" s="2674">
        <f t="shared" si="1506"/>
        <v>4</v>
      </c>
      <c r="NN169" s="2674">
        <f t="shared" si="1506"/>
        <v>6</v>
      </c>
      <c r="NO169" s="2674">
        <f t="shared" si="1506"/>
        <v>23</v>
      </c>
      <c r="NP169" s="2674">
        <f t="shared" si="1506"/>
        <v>0</v>
      </c>
      <c r="NQ169" s="2674">
        <f t="shared" si="1506"/>
        <v>0</v>
      </c>
      <c r="NR169" s="2676">
        <f t="shared" si="1506"/>
        <v>118</v>
      </c>
    </row>
    <row r="170" spans="1:382" s="91" customFormat="1" ht="20.100000000000001" customHeight="1">
      <c r="A170" s="782"/>
      <c r="B170" s="783" t="s">
        <v>614</v>
      </c>
      <c r="C170" s="783"/>
      <c r="D170" s="784" t="s">
        <v>203</v>
      </c>
      <c r="E170" s="785" t="s">
        <v>368</v>
      </c>
      <c r="F170" s="786" t="s">
        <v>368</v>
      </c>
      <c r="G170" s="787" t="s">
        <v>368</v>
      </c>
      <c r="H170" s="788">
        <f t="shared" si="1371"/>
        <v>6.6812641695893971E-4</v>
      </c>
      <c r="I170" s="789">
        <f t="shared" si="1372"/>
        <v>6.7473970068260768E-4</v>
      </c>
      <c r="J170" s="790">
        <f t="shared" si="1373"/>
        <v>6.4341773256069859E-4</v>
      </c>
      <c r="K170" s="791">
        <f t="shared" si="1445"/>
        <v>6.671982830425933E-4</v>
      </c>
      <c r="L170" s="792">
        <f t="shared" si="1446"/>
        <v>7.0844014599114708E-4</v>
      </c>
      <c r="M170" s="793">
        <f t="shared" si="1447"/>
        <v>7.147861782088289E-4</v>
      </c>
      <c r="N170" s="794">
        <f t="shared" si="1451"/>
        <v>1.0746387742635234E-2</v>
      </c>
      <c r="O170" s="795">
        <f t="shared" si="1458"/>
        <v>1.025907487070424E-2</v>
      </c>
      <c r="P170" s="796">
        <f t="shared" si="1459"/>
        <v>9.8343811923575601E-3</v>
      </c>
      <c r="Q170" s="797">
        <f t="shared" si="1460"/>
        <v>9.6185495373587396E-3</v>
      </c>
      <c r="R170" s="796">
        <f t="shared" si="1461"/>
        <v>9.6622967637270216E-3</v>
      </c>
      <c r="S170" s="798">
        <f t="shared" si="1462"/>
        <v>9.5166394146502138E-3</v>
      </c>
      <c r="T170" s="794">
        <f t="shared" ref="T170:T177" si="1507">Z170/$Z$169</f>
        <v>1.5852290490464719E-2</v>
      </c>
      <c r="U170" s="795">
        <f t="shared" ref="U170:U177" si="1508">AC170/$AC$169</f>
        <v>1.5102193286728214E-2</v>
      </c>
      <c r="V170" s="790">
        <f t="shared" ref="V170:V177" si="1509">AF170/$AF$169</f>
        <v>1.4375882847283066E-2</v>
      </c>
      <c r="W170" s="799">
        <f t="shared" ref="W170:W177" si="1510">AH170/$AH$169</f>
        <v>1.3898920147268659E-2</v>
      </c>
      <c r="X170" s="790">
        <f t="shared" ref="X170:X177" si="1511">AJ170/$AJ$169</f>
        <v>1.3876040703052728E-2</v>
      </c>
      <c r="Y170" s="800">
        <f t="shared" ref="Y170:Y177" si="1512">AL170/$AL$169</f>
        <v>1.3567679071561541E-2</v>
      </c>
      <c r="Z170" s="2045">
        <f t="shared" si="1434"/>
        <v>862</v>
      </c>
      <c r="AA170" s="2194">
        <f t="shared" si="1443"/>
        <v>1.531213191990588E-2</v>
      </c>
      <c r="AB170" s="2195">
        <f t="shared" si="1374"/>
        <v>13</v>
      </c>
      <c r="AC170" s="2034">
        <f t="shared" si="1261"/>
        <v>849</v>
      </c>
      <c r="AD170" s="801">
        <f t="shared" si="1450"/>
        <v>5.5970149253731449E-2</v>
      </c>
      <c r="AE170" s="2018">
        <f t="shared" si="1375"/>
        <v>45</v>
      </c>
      <c r="AF170" s="802" t="s">
        <v>213</v>
      </c>
      <c r="AG170" s="801">
        <f t="shared" si="1376"/>
        <v>1.9011406844106515E-2</v>
      </c>
      <c r="AH170" s="2054">
        <v>789</v>
      </c>
      <c r="AI170" s="801">
        <f t="shared" si="1377"/>
        <v>-2.5925925925925908E-2</v>
      </c>
      <c r="AJ170" s="803">
        <v>810</v>
      </c>
      <c r="AK170" s="804">
        <f t="shared" si="1394"/>
        <v>1.2360939431397266E-3</v>
      </c>
      <c r="AL170" s="2054">
        <v>809</v>
      </c>
      <c r="AM170" s="805">
        <f t="shared" si="1395"/>
        <v>-1.461632155907433E-2</v>
      </c>
      <c r="AN170" s="2069">
        <v>821</v>
      </c>
      <c r="AO170" s="801">
        <f t="shared" si="1378"/>
        <v>8.5995085995085319E-3</v>
      </c>
      <c r="AP170" s="2054">
        <v>814</v>
      </c>
      <c r="AQ170" s="805">
        <f t="shared" si="1379"/>
        <v>-1.4527845036319653E-2</v>
      </c>
      <c r="AR170" s="2069">
        <v>826</v>
      </c>
      <c r="AS170" s="801">
        <f t="shared" si="1380"/>
        <v>-4.6189376443418029E-2</v>
      </c>
      <c r="AT170" s="2054">
        <v>866</v>
      </c>
      <c r="AU170" s="805" t="str">
        <f t="shared" si="1381"/>
        <v>-</v>
      </c>
      <c r="AV170" s="2069" t="s">
        <v>368</v>
      </c>
      <c r="AW170" s="801" t="str">
        <f t="shared" si="1382"/>
        <v>-</v>
      </c>
      <c r="AX170" s="2054" t="s">
        <v>368</v>
      </c>
      <c r="AY170" s="805" t="str">
        <f t="shared" si="1396"/>
        <v>-</v>
      </c>
      <c r="AZ170" s="2083" t="s">
        <v>368</v>
      </c>
      <c r="BA170" s="2094">
        <f t="shared" si="1435"/>
        <v>472</v>
      </c>
      <c r="BB170" s="2104">
        <f t="shared" ref="BB170:BB179" si="1513">SUM(CA170,CW170)</f>
        <v>355</v>
      </c>
      <c r="BC170" s="2113">
        <v>329</v>
      </c>
      <c r="BD170" s="806">
        <f t="shared" ref="BD170:BD179" si="1514">CC170+CY170</f>
        <v>390</v>
      </c>
      <c r="BE170" s="807">
        <f t="shared" ref="BE170:BE179" si="1515">CD170+CZ170</f>
        <v>494</v>
      </c>
      <c r="BF170" s="2137">
        <v>475</v>
      </c>
      <c r="BG170" s="2147">
        <f t="shared" ref="BG170:BG179" si="1516">BH170+BI170</f>
        <v>581</v>
      </c>
      <c r="BH170" s="806">
        <f t="shared" ref="BH170:BH179" si="1517">CG170+DC170</f>
        <v>362</v>
      </c>
      <c r="BI170" s="806">
        <f t="shared" ref="BI170:BI179" si="1518">CH170+DD170</f>
        <v>219</v>
      </c>
      <c r="BJ170" s="806">
        <f t="shared" ref="BJ170:BJ179" si="1519">BK170+BL170</f>
        <v>281</v>
      </c>
      <c r="BK170" s="806">
        <f t="shared" ref="BK170:BK179" si="1520">CJ170+DF170</f>
        <v>110</v>
      </c>
      <c r="BL170" s="808">
        <f t="shared" ref="BL170:BL179" si="1521">CK170+DG170</f>
        <v>171</v>
      </c>
      <c r="BM170" s="2127">
        <f t="shared" si="1444"/>
        <v>862</v>
      </c>
      <c r="BN170" s="3275"/>
      <c r="BO170" s="881"/>
      <c r="BP170" s="811">
        <f t="shared" si="1448"/>
        <v>745</v>
      </c>
      <c r="BQ170" s="2166">
        <f t="shared" si="1383"/>
        <v>-2.3591087811271283E-2</v>
      </c>
      <c r="BR170" s="2167">
        <f t="shared" si="1436"/>
        <v>-18</v>
      </c>
      <c r="BS170" s="813">
        <f t="shared" si="1397"/>
        <v>763</v>
      </c>
      <c r="BT170" s="812">
        <f t="shared" si="1398"/>
        <v>4.6639231824417093E-2</v>
      </c>
      <c r="BU170" s="814">
        <v>729</v>
      </c>
      <c r="BV170" s="812">
        <f t="shared" si="1399"/>
        <v>8.2987551867219622E-3</v>
      </c>
      <c r="BW170" s="814">
        <v>723</v>
      </c>
      <c r="BX170" s="812">
        <f t="shared" si="1400"/>
        <v>-1.2295081967213073E-2</v>
      </c>
      <c r="BY170" s="815">
        <v>732</v>
      </c>
      <c r="BZ170" s="816">
        <f t="shared" si="1437"/>
        <v>397</v>
      </c>
      <c r="CA170" s="817">
        <v>298</v>
      </c>
      <c r="CB170" s="883">
        <v>284</v>
      </c>
      <c r="CC170" s="819">
        <f t="shared" si="1438"/>
        <v>348</v>
      </c>
      <c r="CD170" s="820">
        <v>465</v>
      </c>
      <c r="CE170" s="883">
        <v>445</v>
      </c>
      <c r="CF170" s="821">
        <f>CG170+CH170</f>
        <v>514</v>
      </c>
      <c r="CG170" s="822">
        <v>307</v>
      </c>
      <c r="CH170" s="823">
        <v>207</v>
      </c>
      <c r="CI170" s="821">
        <f>CJ170+CK170</f>
        <v>231</v>
      </c>
      <c r="CJ170" s="823">
        <v>90</v>
      </c>
      <c r="CK170" s="824">
        <v>141</v>
      </c>
      <c r="CL170" s="825">
        <f t="shared" si="1363"/>
        <v>117</v>
      </c>
      <c r="CM170" s="826">
        <f t="shared" si="1401"/>
        <v>0.36046511627906974</v>
      </c>
      <c r="CN170" s="2008">
        <f t="shared" si="1402"/>
        <v>31</v>
      </c>
      <c r="CO170" s="827">
        <f t="shared" si="1403"/>
        <v>86</v>
      </c>
      <c r="CP170" s="828">
        <f t="shared" si="1404"/>
        <v>0.14666666666666672</v>
      </c>
      <c r="CQ170" s="829">
        <v>75</v>
      </c>
      <c r="CR170" s="830">
        <f t="shared" si="1405"/>
        <v>0.13636363636363646</v>
      </c>
      <c r="CS170" s="829">
        <v>66</v>
      </c>
      <c r="CT170" s="830">
        <f t="shared" si="1405"/>
        <v>-0.15384615384615385</v>
      </c>
      <c r="CU170" s="831">
        <v>78</v>
      </c>
      <c r="CV170" s="832">
        <f t="shared" ref="CV170:CV179" si="1522">SUM(DS170,DY170,EP170,EV170,FM170,FS170,GJ170,GP170,HG170,HM170,ID170,IJ170)</f>
        <v>75</v>
      </c>
      <c r="CW170" s="833">
        <f t="shared" ref="CW170:CW179" si="1523">SUM(DT170,DZ170,EQ170,EW170,FN170,FT170,GK170,GQ170,HH170,HN170,IE170,IK170)</f>
        <v>57</v>
      </c>
      <c r="CX170" s="884">
        <v>2766</v>
      </c>
      <c r="CY170" s="835">
        <f t="shared" ref="CY170:CY179" si="1524">SUM(DV170,EB170,ES170,EY170,FP170,FV170,GM170,GS170,HJ170,HP170,IG170,IM170)</f>
        <v>42</v>
      </c>
      <c r="CZ170" s="836">
        <f t="shared" ref="CZ170:CZ179" si="1525">SUM(DW170,EC170,ET170,EZ170,FQ170,FW170,GN170,GT170,HK170,HQ170,IH170,IN170)</f>
        <v>29</v>
      </c>
      <c r="DA170" s="885">
        <v>30</v>
      </c>
      <c r="DB170" s="821">
        <f t="shared" ref="DB170:DB179" si="1526">DC170+DD170</f>
        <v>67</v>
      </c>
      <c r="DC170" s="821">
        <f t="shared" ref="DC170:DC179" si="1527">DS170+EP170+FM170+GJ170+HG170+ID170</f>
        <v>55</v>
      </c>
      <c r="DD170" s="838">
        <f t="shared" ref="DD170:DD179" si="1528">DV170+ES170+FP170+GM170+HJ170+IG170</f>
        <v>12</v>
      </c>
      <c r="DE170" s="821">
        <f t="shared" ref="DE170:DE179" si="1529">DF170+DG170</f>
        <v>50</v>
      </c>
      <c r="DF170" s="838">
        <f t="shared" ref="DF170:DF179" si="1530">DY170+EV170+FS170+GP170+HM170+IJ170</f>
        <v>20</v>
      </c>
      <c r="DG170" s="1142">
        <f t="shared" ref="DG170:DG179" si="1531">EB170+EY170+FV170+GS170+HP170+IM170</f>
        <v>30</v>
      </c>
      <c r="DH170" s="1148">
        <f t="shared" ref="DH170:DH179" si="1532">DM170+DP170</f>
        <v>16</v>
      </c>
      <c r="DI170" s="833">
        <f t="shared" si="1406"/>
        <v>5</v>
      </c>
      <c r="DJ170" s="841">
        <f t="shared" si="1407"/>
        <v>7</v>
      </c>
      <c r="DK170" s="840">
        <f t="shared" ref="DK170:DK179" si="1533">DS170+DY170</f>
        <v>13</v>
      </c>
      <c r="DL170" s="840">
        <f t="shared" ref="DL170:DL179" si="1534">DV170+EB170</f>
        <v>3</v>
      </c>
      <c r="DM170" s="840">
        <f t="shared" ref="DM170:DM179" si="1535">DS170+DV170</f>
        <v>13</v>
      </c>
      <c r="DN170" s="833">
        <f t="shared" ref="DN170:DN179" si="1536">SUM(DT170,DW170)</f>
        <v>4</v>
      </c>
      <c r="DO170" s="842">
        <v>6</v>
      </c>
      <c r="DP170" s="843">
        <f t="shared" ref="DP170:DP179" si="1537">DY170+EB170</f>
        <v>3</v>
      </c>
      <c r="DQ170" s="833">
        <f t="shared" ref="DQ170:DQ179" si="1538">SUM(DZ170,EC170)</f>
        <v>1</v>
      </c>
      <c r="DR170" s="886">
        <v>1</v>
      </c>
      <c r="DS170" s="887">
        <v>11</v>
      </c>
      <c r="DT170" s="888">
        <v>4</v>
      </c>
      <c r="DU170" s="889">
        <v>5</v>
      </c>
      <c r="DV170" s="848">
        <v>2</v>
      </c>
      <c r="DW170" s="807">
        <v>0</v>
      </c>
      <c r="DX170" s="890">
        <v>1</v>
      </c>
      <c r="DY170" s="848">
        <v>2</v>
      </c>
      <c r="DZ170" s="807">
        <v>0</v>
      </c>
      <c r="EA170" s="891">
        <v>0</v>
      </c>
      <c r="EB170" s="851">
        <v>1</v>
      </c>
      <c r="EC170" s="807">
        <v>1</v>
      </c>
      <c r="ED170" s="892">
        <v>1</v>
      </c>
      <c r="EE170" s="853">
        <f t="shared" si="1408"/>
        <v>0</v>
      </c>
      <c r="EF170" s="854">
        <f t="shared" si="1409"/>
        <v>0</v>
      </c>
      <c r="EG170" s="855">
        <f t="shared" si="1410"/>
        <v>0</v>
      </c>
      <c r="EH170" s="835">
        <f t="shared" ref="EH170:EH179" si="1539">EP170+EV170</f>
        <v>0</v>
      </c>
      <c r="EI170" s="853">
        <f t="shared" ref="EI170:EI179" si="1540">ES170+EY170</f>
        <v>0</v>
      </c>
      <c r="EJ170" s="835">
        <f t="shared" ref="EJ170:EJ179" si="1541">EP170+ES170</f>
        <v>0</v>
      </c>
      <c r="EK170" s="855">
        <f t="shared" ref="EK170:EK179" si="1542">SUM(EQ170,ET170)</f>
        <v>0</v>
      </c>
      <c r="EL170" s="886">
        <v>0</v>
      </c>
      <c r="EM170" s="835">
        <f t="shared" ref="EM170:EM179" si="1543">EV170+EY170</f>
        <v>0</v>
      </c>
      <c r="EN170" s="854">
        <f t="shared" ref="EN170:EN179" si="1544">SUM(EW170,EZ170)</f>
        <v>0</v>
      </c>
      <c r="EO170" s="886">
        <v>0</v>
      </c>
      <c r="EP170" s="856">
        <v>0</v>
      </c>
      <c r="EQ170" s="807">
        <v>0</v>
      </c>
      <c r="ER170" s="884">
        <v>0</v>
      </c>
      <c r="ES170" s="857">
        <v>0</v>
      </c>
      <c r="ET170" s="858">
        <v>0</v>
      </c>
      <c r="EU170" s="886">
        <v>0</v>
      </c>
      <c r="EV170" s="856">
        <v>0</v>
      </c>
      <c r="EW170" s="807">
        <v>0</v>
      </c>
      <c r="EX170" s="891">
        <v>0</v>
      </c>
      <c r="EY170" s="851">
        <v>0</v>
      </c>
      <c r="EZ170" s="807">
        <v>0</v>
      </c>
      <c r="FA170" s="892">
        <v>0</v>
      </c>
      <c r="FB170" s="853">
        <f t="shared" si="1411"/>
        <v>7</v>
      </c>
      <c r="FC170" s="854">
        <f t="shared" si="1412"/>
        <v>0</v>
      </c>
      <c r="FD170" s="855">
        <f t="shared" si="1413"/>
        <v>0</v>
      </c>
      <c r="FE170" s="835">
        <f t="shared" ref="FE170:FE179" si="1545">FM170+FS170</f>
        <v>6</v>
      </c>
      <c r="FF170" s="835">
        <f t="shared" ref="FF170:FF179" si="1546">FP170+FV170</f>
        <v>1</v>
      </c>
      <c r="FG170" s="835">
        <f t="shared" ref="FG170:FG179" si="1547">FM170+FP170</f>
        <v>2</v>
      </c>
      <c r="FH170" s="855">
        <f t="shared" ref="FH170:FH179" si="1548">SUM(FN170,FQ170)</f>
        <v>0</v>
      </c>
      <c r="FI170" s="783">
        <v>0</v>
      </c>
      <c r="FJ170" s="860">
        <f t="shared" ref="FJ170:FJ179" si="1549">FS170+FV170</f>
        <v>5</v>
      </c>
      <c r="FK170" s="854">
        <f t="shared" ref="FK170:FK179" si="1550">SUM(FT170,FW170)</f>
        <v>0</v>
      </c>
      <c r="FL170" s="893">
        <v>0</v>
      </c>
      <c r="FM170" s="856">
        <v>2</v>
      </c>
      <c r="FN170" s="807">
        <v>0</v>
      </c>
      <c r="FO170" s="884">
        <v>0</v>
      </c>
      <c r="FP170" s="848">
        <v>0</v>
      </c>
      <c r="FQ170" s="807">
        <v>0</v>
      </c>
      <c r="FR170" s="884">
        <v>0</v>
      </c>
      <c r="FS170" s="848">
        <v>4</v>
      </c>
      <c r="FT170" s="807">
        <v>0</v>
      </c>
      <c r="FU170" s="891">
        <v>0</v>
      </c>
      <c r="FV170" s="851">
        <v>1</v>
      </c>
      <c r="FW170" s="807">
        <v>0</v>
      </c>
      <c r="FX170" s="892">
        <v>0</v>
      </c>
      <c r="FY170" s="853">
        <f t="shared" si="1414"/>
        <v>4</v>
      </c>
      <c r="FZ170" s="854">
        <f t="shared" si="1415"/>
        <v>3</v>
      </c>
      <c r="GA170" s="855">
        <f t="shared" si="1416"/>
        <v>4</v>
      </c>
      <c r="GB170" s="835">
        <f t="shared" ref="GB170:GB179" si="1551">GJ170+GP170</f>
        <v>3</v>
      </c>
      <c r="GC170" s="835">
        <f t="shared" ref="GC170:GC179" si="1552">GM170+GS170</f>
        <v>1</v>
      </c>
      <c r="GD170" s="835">
        <f t="shared" ref="GD170:GD179" si="1553">GJ170+GM170</f>
        <v>4</v>
      </c>
      <c r="GE170" s="855">
        <f t="shared" ref="GE170:GE179" si="1554">SUM(GK170,GN170)</f>
        <v>3</v>
      </c>
      <c r="GF170" s="886">
        <v>4</v>
      </c>
      <c r="GG170" s="862">
        <f t="shared" ref="GG170:GG179" si="1555">GP170+GS170</f>
        <v>0</v>
      </c>
      <c r="GH170" s="854">
        <f t="shared" ref="GH170:GH179" si="1556">SUM(GQ170,GT170)</f>
        <v>0</v>
      </c>
      <c r="GI170" s="893">
        <v>0</v>
      </c>
      <c r="GJ170" s="856">
        <v>3</v>
      </c>
      <c r="GK170" s="807">
        <v>2</v>
      </c>
      <c r="GL170" s="884">
        <v>1</v>
      </c>
      <c r="GM170" s="848">
        <v>1</v>
      </c>
      <c r="GN170" s="807">
        <v>1</v>
      </c>
      <c r="GO170" s="890">
        <v>3</v>
      </c>
      <c r="GP170" s="848">
        <v>0</v>
      </c>
      <c r="GQ170" s="807">
        <v>0</v>
      </c>
      <c r="GR170" s="885">
        <v>0</v>
      </c>
      <c r="GS170" s="856">
        <v>0</v>
      </c>
      <c r="GT170" s="807">
        <v>0</v>
      </c>
      <c r="GU170" s="892">
        <v>0</v>
      </c>
      <c r="GV170" s="853">
        <f t="shared" si="1417"/>
        <v>83</v>
      </c>
      <c r="GW170" s="854">
        <f t="shared" si="1418"/>
        <v>70</v>
      </c>
      <c r="GX170" s="855">
        <f t="shared" si="1419"/>
        <v>62</v>
      </c>
      <c r="GY170" s="835">
        <f t="shared" ref="GY170:GY179" si="1557">HG170+HM170</f>
        <v>49</v>
      </c>
      <c r="GZ170" s="835">
        <f t="shared" ref="GZ170:GZ179" si="1558">HJ170+HP170</f>
        <v>34</v>
      </c>
      <c r="HA170" s="835">
        <f t="shared" ref="HA170:HA179" si="1559">HG170+HJ170</f>
        <v>42</v>
      </c>
      <c r="HB170" s="855">
        <f t="shared" ref="HB170:HB179" si="1560">SUM(HH170,HK170)</f>
        <v>40</v>
      </c>
      <c r="HC170" s="783">
        <f t="shared" si="1420"/>
        <v>32</v>
      </c>
      <c r="HD170" s="835">
        <f t="shared" ref="HD170:HD179" si="1561">HM170+HP170</f>
        <v>41</v>
      </c>
      <c r="HE170" s="855">
        <f t="shared" ref="HE170:HE179" si="1562">SUM(HN170,HQ170)</f>
        <v>30</v>
      </c>
      <c r="HF170" s="893">
        <f t="shared" si="1484"/>
        <v>30</v>
      </c>
      <c r="HG170" s="856">
        <v>36</v>
      </c>
      <c r="HH170" s="807">
        <v>36</v>
      </c>
      <c r="HI170" s="884">
        <v>27</v>
      </c>
      <c r="HJ170" s="848">
        <v>6</v>
      </c>
      <c r="HK170" s="807">
        <v>4</v>
      </c>
      <c r="HL170" s="884">
        <v>5</v>
      </c>
      <c r="HM170" s="848">
        <v>13</v>
      </c>
      <c r="HN170" s="807">
        <v>9</v>
      </c>
      <c r="HO170" s="891">
        <v>11</v>
      </c>
      <c r="HP170" s="856">
        <v>28</v>
      </c>
      <c r="HQ170" s="807">
        <v>21</v>
      </c>
      <c r="HR170" s="885">
        <v>19</v>
      </c>
      <c r="HS170" s="863">
        <f t="shared" ref="HS170:HS179" si="1563">HX170+IA170</f>
        <v>7</v>
      </c>
      <c r="HT170" s="854">
        <f t="shared" ref="HT170:HT179" si="1564">HY170+IB170</f>
        <v>8</v>
      </c>
      <c r="HU170" s="836">
        <f t="shared" ref="HU170:HU179" si="1565">HZ170+IC170</f>
        <v>2</v>
      </c>
      <c r="HV170" s="835">
        <f t="shared" ref="HV170:HV179" si="1566">ID170+IJ170</f>
        <v>4</v>
      </c>
      <c r="HW170" s="864">
        <f t="shared" ref="HW170:HW179" si="1567">IG170+IM170</f>
        <v>3</v>
      </c>
      <c r="HX170" s="835">
        <f t="shared" ref="HX170:HX179" si="1568">ID170+IG170</f>
        <v>6</v>
      </c>
      <c r="HY170" s="836">
        <f t="shared" ref="HY170:HY179" si="1569">SUM(IE170,IH170)</f>
        <v>3</v>
      </c>
      <c r="HZ170" s="884">
        <v>2</v>
      </c>
      <c r="IA170" s="835">
        <f t="shared" ref="IA170:IB179" si="1570">SUM(IJ170,IM170)</f>
        <v>1</v>
      </c>
      <c r="IB170" s="836">
        <f t="shared" si="1570"/>
        <v>5</v>
      </c>
      <c r="IC170" s="891">
        <v>0</v>
      </c>
      <c r="ID170" s="856">
        <v>3</v>
      </c>
      <c r="IE170" s="807">
        <v>2</v>
      </c>
      <c r="IF170" s="884">
        <v>1</v>
      </c>
      <c r="IG170" s="848">
        <v>3</v>
      </c>
      <c r="IH170" s="807">
        <v>1</v>
      </c>
      <c r="II170" s="884">
        <v>1</v>
      </c>
      <c r="IJ170" s="848">
        <v>1</v>
      </c>
      <c r="IK170" s="807">
        <v>4</v>
      </c>
      <c r="IL170" s="892">
        <v>0</v>
      </c>
      <c r="IM170" s="848">
        <v>0</v>
      </c>
      <c r="IN170" s="807">
        <v>1</v>
      </c>
      <c r="IO170" s="894">
        <v>0</v>
      </c>
      <c r="IP170" s="1945">
        <f t="shared" ref="IP170" si="1571">IQ170+IT170+IW170+IZ170+JC170+JF170</f>
        <v>862</v>
      </c>
      <c r="IQ170" s="3236">
        <f t="shared" ref="IQ170" si="1572">IR170+IS170</f>
        <v>494</v>
      </c>
      <c r="IR170" s="3237">
        <v>268</v>
      </c>
      <c r="IS170" s="3238">
        <v>226</v>
      </c>
      <c r="IT170" s="3236">
        <f t="shared" ref="IT170" si="1573">IU170+IV170</f>
        <v>56</v>
      </c>
      <c r="IU170" s="3237">
        <v>35</v>
      </c>
      <c r="IV170" s="3238">
        <v>21</v>
      </c>
      <c r="IW170" s="3236">
        <f t="shared" ref="IW170" si="1574">IX170+IY170</f>
        <v>84</v>
      </c>
      <c r="IX170" s="3237">
        <v>53</v>
      </c>
      <c r="IY170" s="3238">
        <v>31</v>
      </c>
      <c r="IZ170" s="3236">
        <f t="shared" ref="IZ170" si="1575">JA170+JB170</f>
        <v>70</v>
      </c>
      <c r="JA170" s="3237">
        <v>32</v>
      </c>
      <c r="JB170" s="3238">
        <v>38</v>
      </c>
      <c r="JC170" s="3236">
        <f t="shared" ref="JC170" si="1576">JD170+JE170</f>
        <v>41</v>
      </c>
      <c r="JD170" s="3237">
        <v>20</v>
      </c>
      <c r="JE170" s="3238">
        <v>21</v>
      </c>
      <c r="JF170" s="3236">
        <f t="shared" ref="JF170" si="1577">JG170+JH170</f>
        <v>117</v>
      </c>
      <c r="JG170" s="3237">
        <v>64</v>
      </c>
      <c r="JH170" s="3239">
        <v>53</v>
      </c>
      <c r="JI170" s="78"/>
      <c r="JJ170" s="1050" t="s">
        <v>368</v>
      </c>
      <c r="JK170" s="1051" t="s">
        <v>368</v>
      </c>
      <c r="JL170" s="1052" t="s">
        <v>368</v>
      </c>
      <c r="JM170" s="1053">
        <f t="shared" si="1384"/>
        <v>4.3748997418809155E-5</v>
      </c>
      <c r="JN170" s="1054">
        <f t="shared" si="1385"/>
        <v>3.1359267447512429E-5</v>
      </c>
      <c r="JO170" s="1055">
        <f t="shared" si="1386"/>
        <v>3.2901230506020923E-5</v>
      </c>
      <c r="JP170" s="1056">
        <f t="shared" si="1387"/>
        <v>3.2105305401717633E-5</v>
      </c>
      <c r="JQ170" s="1057">
        <f t="shared" si="1388"/>
        <v>3.4884532198423216E-5</v>
      </c>
      <c r="JR170" s="1056">
        <f t="shared" si="1389"/>
        <v>3.5442140705298599E-5</v>
      </c>
      <c r="JS170" s="1058">
        <f t="shared" si="1452"/>
        <v>2.7223230490018148E-3</v>
      </c>
      <c r="JT170" s="1059">
        <f t="shared" si="1453"/>
        <v>1.7889087656529517E-3</v>
      </c>
      <c r="JU170" s="1060">
        <f t="shared" si="1454"/>
        <v>1.9920318725099601E-3</v>
      </c>
      <c r="JV170" s="1061">
        <f t="shared" si="1455"/>
        <v>2.403846153846154E-3</v>
      </c>
      <c r="JW170" s="1060">
        <f t="shared" si="1456"/>
        <v>2.5673940949935813E-3</v>
      </c>
      <c r="JX170" s="1062">
        <f t="shared" si="1457"/>
        <v>2.7586206896551722E-3</v>
      </c>
      <c r="JY170" s="1058">
        <f t="shared" ref="JY170:JY177" si="1578">KE170/$KE$169</f>
        <v>4.2979942693409743E-3</v>
      </c>
      <c r="JZ170" s="1059">
        <f t="shared" ref="JZ170:JZ177" si="1579">KI170/$KI$169</f>
        <v>2.8943560057887118E-3</v>
      </c>
      <c r="KA170" s="1057">
        <f t="shared" ref="KA170:KA177" si="1580">KL170/$KL$169</f>
        <v>3.4602076124567475E-3</v>
      </c>
      <c r="KB170" s="1056">
        <f t="shared" ref="KB170:KB177" si="1581">KO170/$KO$169</f>
        <v>5.4054054054054057E-3</v>
      </c>
      <c r="KC170" s="1057">
        <f t="shared" ref="KC170:KC177" si="1582">KR170/$KR$169</f>
        <v>5.5555555555555558E-3</v>
      </c>
      <c r="KD170" s="1063">
        <f t="shared" ref="KD170:KD177" si="1583">KU170/$KU$169</f>
        <v>6.1728395061728392E-3</v>
      </c>
      <c r="KE170" s="1064">
        <f t="shared" ref="KE170:KE179" si="1584">SUM(LD170,LG170,LJ170,LT170,LW170,LZ170,MC170,MF170,MI170,MN170)</f>
        <v>3</v>
      </c>
      <c r="KF170" s="1065"/>
      <c r="KG170" s="1112">
        <f t="shared" si="1390"/>
        <v>0.5</v>
      </c>
      <c r="KH170" s="3305">
        <f t="shared" si="1391"/>
        <v>1</v>
      </c>
      <c r="KI170" s="1067">
        <f t="shared" ref="KI170:KI179" si="1585">SUM(LE170,LH170,LK170,LU170,LX170,MA170,MD170,MG170,MJ170,MQ170)</f>
        <v>2</v>
      </c>
      <c r="KJ170" s="1068"/>
      <c r="KK170" s="1113">
        <f t="shared" si="1421"/>
        <v>0</v>
      </c>
      <c r="KL170" s="1070" t="s">
        <v>115</v>
      </c>
      <c r="KM170" s="1071"/>
      <c r="KN170" s="1072">
        <f t="shared" si="1422"/>
        <v>0</v>
      </c>
      <c r="KO170" s="1073">
        <v>2</v>
      </c>
      <c r="KP170" s="1071"/>
      <c r="KQ170" s="1074">
        <f t="shared" si="1423"/>
        <v>0</v>
      </c>
      <c r="KR170" s="1073">
        <v>2</v>
      </c>
      <c r="KS170" s="1071"/>
      <c r="KT170" s="1074">
        <f t="shared" si="1424"/>
        <v>0</v>
      </c>
      <c r="KU170" s="1073">
        <v>2</v>
      </c>
      <c r="KV170" s="1075"/>
      <c r="KW170" s="2779">
        <f t="shared" ref="KW170:KW179" si="1586">LD170+LG170+LJ170</f>
        <v>0</v>
      </c>
      <c r="KX170" s="2786" t="str">
        <f t="shared" si="1425"/>
        <v>-</v>
      </c>
      <c r="KY170" s="2787">
        <f t="shared" si="1426"/>
        <v>0</v>
      </c>
      <c r="KZ170" s="2703">
        <f t="shared" ref="KZ170:KZ179" si="1587">LE170+LH170+LK170</f>
        <v>0</v>
      </c>
      <c r="LA170" s="2786" t="str">
        <f t="shared" si="1427"/>
        <v>-</v>
      </c>
      <c r="LB170" s="2787">
        <f t="shared" si="1428"/>
        <v>0</v>
      </c>
      <c r="LC170" s="2952">
        <f t="shared" si="1439"/>
        <v>0</v>
      </c>
      <c r="LD170" s="1077">
        <v>0</v>
      </c>
      <c r="LE170" s="1078">
        <v>0</v>
      </c>
      <c r="LF170" s="2718">
        <v>0</v>
      </c>
      <c r="LG170" s="1077">
        <v>0</v>
      </c>
      <c r="LH170" s="2703">
        <v>0</v>
      </c>
      <c r="LI170" s="1079">
        <v>0</v>
      </c>
      <c r="LJ170" s="1077"/>
      <c r="LK170" s="2703"/>
      <c r="LL170" s="2704"/>
      <c r="LM170" s="2779">
        <f t="shared" si="1440"/>
        <v>3</v>
      </c>
      <c r="LN170" s="2786">
        <f t="shared" si="1429"/>
        <v>0.5</v>
      </c>
      <c r="LO170" s="2787">
        <f t="shared" si="1430"/>
        <v>1</v>
      </c>
      <c r="LP170" s="2782">
        <f t="shared" si="1441"/>
        <v>2</v>
      </c>
      <c r="LQ170" s="2786">
        <f t="shared" si="1431"/>
        <v>0</v>
      </c>
      <c r="LR170" s="2787">
        <f t="shared" si="1442"/>
        <v>0</v>
      </c>
      <c r="LS170" s="2783">
        <f t="shared" ref="LS170:LS179" si="1588">LY170+MB170+ME170+MH170+ML170+LV170</f>
        <v>2</v>
      </c>
      <c r="LT170" s="2837">
        <v>0</v>
      </c>
      <c r="LU170" s="1081">
        <v>0</v>
      </c>
      <c r="LV170" s="1084">
        <v>0</v>
      </c>
      <c r="LW170" s="1080">
        <v>0</v>
      </c>
      <c r="LX170" s="1081">
        <v>0</v>
      </c>
      <c r="LY170" s="1082">
        <v>0</v>
      </c>
      <c r="LZ170" s="1080"/>
      <c r="MA170" s="1081"/>
      <c r="MB170" s="1083"/>
      <c r="MC170" s="1080">
        <v>2</v>
      </c>
      <c r="MD170" s="1085">
        <v>1</v>
      </c>
      <c r="ME170" s="1086">
        <v>1</v>
      </c>
      <c r="MF170" s="1080"/>
      <c r="MG170" s="1081"/>
      <c r="MH170" s="1083"/>
      <c r="MI170" s="1080">
        <v>1</v>
      </c>
      <c r="MJ170" s="1085">
        <v>1</v>
      </c>
      <c r="MK170" s="1087"/>
      <c r="ML170" s="2863">
        <v>1</v>
      </c>
      <c r="MM170" s="2871"/>
      <c r="MN170" s="1088">
        <v>0</v>
      </c>
      <c r="MO170" s="2786" t="str">
        <f t="shared" si="1432"/>
        <v>-</v>
      </c>
      <c r="MP170" s="2787">
        <f t="shared" si="1433"/>
        <v>0</v>
      </c>
      <c r="MQ170" s="1085"/>
      <c r="MR170" s="3185"/>
      <c r="MS170" s="2786" t="str">
        <f t="shared" si="1392"/>
        <v>-</v>
      </c>
      <c r="MT170" s="2787">
        <f t="shared" si="1393"/>
        <v>0</v>
      </c>
      <c r="MU170" s="3147"/>
      <c r="MV170" s="3164"/>
      <c r="MW170" s="1089">
        <f t="shared" ref="MW170:MW179" si="1589">SUM(MX170:NR170)</f>
        <v>3</v>
      </c>
      <c r="MX170" s="1120">
        <v>2</v>
      </c>
      <c r="MY170" s="1090">
        <v>0</v>
      </c>
      <c r="MZ170" s="1091">
        <v>0</v>
      </c>
      <c r="NA170" s="1090">
        <v>0</v>
      </c>
      <c r="NB170" s="1091">
        <v>0</v>
      </c>
      <c r="NC170" s="1090">
        <v>0</v>
      </c>
      <c r="ND170" s="1091">
        <v>0</v>
      </c>
      <c r="NE170" s="1090">
        <v>0</v>
      </c>
      <c r="NF170" s="1091">
        <v>0</v>
      </c>
      <c r="NG170" s="1090">
        <v>0</v>
      </c>
      <c r="NH170" s="1090">
        <v>0</v>
      </c>
      <c r="NI170" s="1090">
        <v>0</v>
      </c>
      <c r="NJ170" s="1090">
        <v>0</v>
      </c>
      <c r="NK170" s="1090">
        <v>0</v>
      </c>
      <c r="NL170" s="1090">
        <v>0</v>
      </c>
      <c r="NM170" s="1090">
        <v>0</v>
      </c>
      <c r="NN170" s="1090">
        <v>0</v>
      </c>
      <c r="NO170" s="1090">
        <v>1</v>
      </c>
      <c r="NP170" s="1090">
        <v>0</v>
      </c>
      <c r="NQ170" s="1090">
        <v>0</v>
      </c>
      <c r="NR170" s="1134">
        <v>0</v>
      </c>
    </row>
    <row r="171" spans="1:382" s="88" customFormat="1" ht="20.100000000000001" customHeight="1">
      <c r="A171" s="566"/>
      <c r="B171" s="567"/>
      <c r="C171" s="567" t="s">
        <v>639</v>
      </c>
      <c r="D171" s="568" t="s">
        <v>792</v>
      </c>
      <c r="E171" s="569" t="s">
        <v>368</v>
      </c>
      <c r="F171" s="570" t="s">
        <v>368</v>
      </c>
      <c r="G171" s="571" t="s">
        <v>368</v>
      </c>
      <c r="H171" s="572">
        <f>Z171/$Z$6</f>
        <v>1.9578739318309533E-3</v>
      </c>
      <c r="I171" s="573">
        <f>AC171/$AC$6</f>
        <v>2.2038317903331816E-3</v>
      </c>
      <c r="J171" s="574">
        <f>AF171/$AF$6</f>
        <v>2.096709526503769E-3</v>
      </c>
      <c r="K171" s="575">
        <f>AH171/$AH$6</f>
        <v>2.1732567647901962E-3</v>
      </c>
      <c r="L171" s="576">
        <f>AJ171/$AJ$6</f>
        <v>2.2416445607102591E-3</v>
      </c>
      <c r="M171" s="577">
        <f>AL171/$AL$6</f>
        <v>2.3228341934623128E-3</v>
      </c>
      <c r="N171" s="578">
        <f>Z171/$Z$11</f>
        <v>3.1491154800344083E-2</v>
      </c>
      <c r="O171" s="579">
        <f>AC171/$AC$11</f>
        <v>3.3508144424573442E-2</v>
      </c>
      <c r="P171" s="580">
        <f>AF171/$AF$11</f>
        <v>3.2047361596986082E-2</v>
      </c>
      <c r="Q171" s="581">
        <f>AH171/$AH$11</f>
        <v>3.1330383157176123E-2</v>
      </c>
      <c r="R171" s="580">
        <f>AJ171/$AJ$11</f>
        <v>3.057341556226217E-2</v>
      </c>
      <c r="S171" s="582">
        <f>AL171/$AL$11</f>
        <v>3.0926137232528319E-2</v>
      </c>
      <c r="T171" s="578">
        <f>Z171/$Z$169</f>
        <v>4.6453463780642551E-2</v>
      </c>
      <c r="U171" s="579">
        <f>AC171/$AC$169</f>
        <v>4.9326716117900279E-2</v>
      </c>
      <c r="V171" s="574">
        <f>AF171/$AF$169</f>
        <v>4.6846782412788099E-2</v>
      </c>
      <c r="W171" s="583">
        <f>AH171/$AH$169</f>
        <v>4.5272781721774978E-2</v>
      </c>
      <c r="X171" s="574">
        <f>AJ171/$AJ$169</f>
        <v>4.3906533730770546E-2</v>
      </c>
      <c r="Y171" s="584">
        <f>AL171/$AL$169</f>
        <v>4.4090764251094303E-2</v>
      </c>
      <c r="Z171" s="2043">
        <f>BA171+BD171</f>
        <v>2526</v>
      </c>
      <c r="AA171" s="2190">
        <f>IFERROR(IF(Z171=0,"-",Z171/AC171-1),"-")</f>
        <v>-8.9073205914172338E-2</v>
      </c>
      <c r="AB171" s="2191">
        <f>Z171-AC171</f>
        <v>-247</v>
      </c>
      <c r="AC171" s="2032">
        <f>SUM(BB171,BE171)</f>
        <v>2773</v>
      </c>
      <c r="AD171" s="585">
        <f>IFERROR(IF(AC171=0,"-",AC171/AF171-1),"-")</f>
        <v>5.8396946564885477E-2</v>
      </c>
      <c r="AE171" s="2025">
        <f>AC171-AF171</f>
        <v>153</v>
      </c>
      <c r="AF171" s="586" t="s">
        <v>218</v>
      </c>
      <c r="AG171" s="585">
        <f>IFERROR(IF(AF171=0,"-",AF171/AH171-1),"-")</f>
        <v>1.9455252918287869E-2</v>
      </c>
      <c r="AH171" s="2052">
        <v>2570</v>
      </c>
      <c r="AI171" s="585">
        <f>IFERROR(IF(AH171=0,"-",AH171/AJ171-1),"-")</f>
        <v>2.7311744049940412E-3</v>
      </c>
      <c r="AJ171" s="587">
        <v>2563</v>
      </c>
      <c r="AK171" s="588">
        <f>IFERROR(IF(AJ171=0,"-",AJ171/AL171-1),"-")</f>
        <v>-2.5104602510460206E-2</v>
      </c>
      <c r="AL171" s="2052">
        <v>2629</v>
      </c>
      <c r="AM171" s="589">
        <f>IFERROR(IF(AL171=0,"-",AL171/AN171-1),"-")</f>
        <v>3.749013417521696E-2</v>
      </c>
      <c r="AN171" s="2067">
        <v>2534</v>
      </c>
      <c r="AO171" s="585">
        <f>IFERROR(IF(AN171=0,"-",AN171/AP171-1),"-")</f>
        <v>0.14556962025316467</v>
      </c>
      <c r="AP171" s="2052">
        <v>2212</v>
      </c>
      <c r="AQ171" s="589">
        <f>IFERROR(IF(AP171=0,"-",AP171/AR171-1),"-")</f>
        <v>9.124087591240837E-3</v>
      </c>
      <c r="AR171" s="2067">
        <v>2192</v>
      </c>
      <c r="AS171" s="585">
        <f>IFERROR(IF(AR171=0,"-",AR171/AT171-1),"-")</f>
        <v>0.26049453709028181</v>
      </c>
      <c r="AT171" s="2052">
        <v>1739</v>
      </c>
      <c r="AU171" s="589" t="str">
        <f>IFERROR(IF(AT171=0,"-",AT171/AV171-1),"-")</f>
        <v>-</v>
      </c>
      <c r="AV171" s="2067" t="s">
        <v>368</v>
      </c>
      <c r="AW171" s="585" t="str">
        <f>IFERROR(IF(AV171=0,"-",AV171/AX171-1),"-")</f>
        <v>-</v>
      </c>
      <c r="AX171" s="2052" t="s">
        <v>368</v>
      </c>
      <c r="AY171" s="589" t="str">
        <f>IFERROR(IF(AX171=0,"-",AX171/AZ171-1),"-")</f>
        <v>-</v>
      </c>
      <c r="AZ171" s="2081" t="s">
        <v>368</v>
      </c>
      <c r="BA171" s="2092">
        <f>BZ171+CV171</f>
        <v>1323</v>
      </c>
      <c r="BB171" s="2102">
        <f>SUM(CA171,CW171)</f>
        <v>1457</v>
      </c>
      <c r="BC171" s="2111">
        <v>1354</v>
      </c>
      <c r="BD171" s="590">
        <f>CC171+CY171</f>
        <v>1203</v>
      </c>
      <c r="BE171" s="591">
        <f>CD171+CZ171</f>
        <v>1316</v>
      </c>
      <c r="BF171" s="2135">
        <v>1266</v>
      </c>
      <c r="BG171" s="2145">
        <f t="shared" si="1516"/>
        <v>2518</v>
      </c>
      <c r="BH171" s="593">
        <f t="shared" si="1517"/>
        <v>1320</v>
      </c>
      <c r="BI171" s="593">
        <f t="shared" si="1518"/>
        <v>1198</v>
      </c>
      <c r="BJ171" s="592">
        <f t="shared" si="1519"/>
        <v>8</v>
      </c>
      <c r="BK171" s="593">
        <f t="shared" si="1520"/>
        <v>3</v>
      </c>
      <c r="BL171" s="594">
        <f t="shared" si="1521"/>
        <v>5</v>
      </c>
      <c r="BM171" s="2125">
        <f>BP171+CL171</f>
        <v>2526</v>
      </c>
      <c r="BN171" s="3271"/>
      <c r="BO171" s="595"/>
      <c r="BP171" s="596">
        <f>BZ171+CC171</f>
        <v>2501</v>
      </c>
      <c r="BQ171" s="2162">
        <f>IFERROR(IF(BP171=0,"-",BP171/BS171-1),"-")</f>
        <v>-6.8181818181818232E-2</v>
      </c>
      <c r="BR171" s="2163">
        <f>BP171-BS171</f>
        <v>-183</v>
      </c>
      <c r="BS171" s="597">
        <f>SUM(CA171,CD171)</f>
        <v>2684</v>
      </c>
      <c r="BT171" s="598">
        <f>IFERROR(IF(BS171=0,"-",BS171/BU171-1),"-")</f>
        <v>4.1925465838509313E-2</v>
      </c>
      <c r="BU171" s="599">
        <v>2576</v>
      </c>
      <c r="BV171" s="598">
        <f>IFERROR(IF(BU171=0,"-",BU171/BW171-1),"-")</f>
        <v>1.6975917883932157E-2</v>
      </c>
      <c r="BW171" s="599">
        <v>2533</v>
      </c>
      <c r="BX171" s="598">
        <f>IFERROR(IF(BW171=0,"-",BW171/BY171-1),"-")</f>
        <v>3.9635354736424766E-3</v>
      </c>
      <c r="BY171" s="600">
        <v>2523</v>
      </c>
      <c r="BZ171" s="601">
        <f>CG171+CJ171</f>
        <v>1307</v>
      </c>
      <c r="CA171" s="602">
        <v>1385</v>
      </c>
      <c r="CB171" s="603">
        <v>1325</v>
      </c>
      <c r="CC171" s="604">
        <f>CH171+CK171</f>
        <v>1194</v>
      </c>
      <c r="CD171" s="605">
        <v>1299</v>
      </c>
      <c r="CE171" s="603">
        <v>1251</v>
      </c>
      <c r="CF171" s="606">
        <f t="shared" ref="CF171:CF184" si="1590">CG171+CH171</f>
        <v>2501</v>
      </c>
      <c r="CG171" s="607">
        <v>1307</v>
      </c>
      <c r="CH171" s="608">
        <v>1194</v>
      </c>
      <c r="CI171" s="606">
        <f t="shared" ref="CI171:CI184" si="1591">CJ171+CK171</f>
        <v>0</v>
      </c>
      <c r="CJ171" s="608">
        <v>0</v>
      </c>
      <c r="CK171" s="609">
        <v>0</v>
      </c>
      <c r="CL171" s="610">
        <f>CV171+CY171</f>
        <v>25</v>
      </c>
      <c r="CM171" s="611">
        <f>IFERROR(IF(CL171=0,"-",CL171/CO171-1),"-")</f>
        <v>-0.7191011235955056</v>
      </c>
      <c r="CN171" s="2006">
        <f>CL171-CO171</f>
        <v>-64</v>
      </c>
      <c r="CO171" s="612">
        <f>SUM(CW171,CZ171)</f>
        <v>89</v>
      </c>
      <c r="CP171" s="613">
        <f>IFERROR(IF(CO171=0,"-",CO171/CQ171-1),"-")</f>
        <v>1.0227272727272729</v>
      </c>
      <c r="CQ171" s="614">
        <v>44</v>
      </c>
      <c r="CR171" s="615">
        <f>IFERROR(IF(CQ171=0,"-",CQ171/CS171-1),"-")</f>
        <v>0.18918918918918926</v>
      </c>
      <c r="CS171" s="614">
        <v>37</v>
      </c>
      <c r="CT171" s="615">
        <f>IFERROR(IF(CS171=0,"-",CS171/CU171-1),"-")</f>
        <v>-7.4999999999999956E-2</v>
      </c>
      <c r="CU171" s="616">
        <v>40</v>
      </c>
      <c r="CV171" s="617">
        <f>SUM(DS171,DY171,EP171,EV171,FM171,FS171,GJ171,GP171,HG171,HM171,ID171,IJ171)</f>
        <v>16</v>
      </c>
      <c r="CW171" s="618">
        <f>SUM(DT171,DZ171,EQ171,EW171,FN171,FT171,GK171,GQ171,HH171,HN171,IE171,IK171)</f>
        <v>72</v>
      </c>
      <c r="CX171" s="619">
        <v>2771</v>
      </c>
      <c r="CY171" s="620">
        <f>SUM(DV171,EB171,ES171,EY171,FP171,FV171,GM171,GS171,HJ171,HP171,IG171,IM171)</f>
        <v>9</v>
      </c>
      <c r="CZ171" s="621">
        <f>SUM(DW171,EC171,ET171,EZ171,FQ171,FW171,GN171,GT171,HK171,HQ171,IH171,IN171)</f>
        <v>17</v>
      </c>
      <c r="DA171" s="622">
        <v>15</v>
      </c>
      <c r="DB171" s="606">
        <f t="shared" si="1526"/>
        <v>17</v>
      </c>
      <c r="DC171" s="623">
        <f t="shared" si="1527"/>
        <v>13</v>
      </c>
      <c r="DD171" s="624">
        <f t="shared" si="1528"/>
        <v>4</v>
      </c>
      <c r="DE171" s="606">
        <f t="shared" si="1529"/>
        <v>8</v>
      </c>
      <c r="DF171" s="624">
        <f t="shared" si="1530"/>
        <v>3</v>
      </c>
      <c r="DG171" s="1140">
        <f t="shared" si="1531"/>
        <v>5</v>
      </c>
      <c r="DH171" s="1146">
        <f>DM171+DP171</f>
        <v>10</v>
      </c>
      <c r="DI171" s="625">
        <f>DN171+DQ171</f>
        <v>13</v>
      </c>
      <c r="DJ171" s="626">
        <f>DO171+DR171</f>
        <v>12</v>
      </c>
      <c r="DK171" s="627">
        <f t="shared" si="1533"/>
        <v>9</v>
      </c>
      <c r="DL171" s="627">
        <f t="shared" si="1534"/>
        <v>1</v>
      </c>
      <c r="DM171" s="628">
        <f>DS171+DV171</f>
        <v>9</v>
      </c>
      <c r="DN171" s="625">
        <f>SUM(DT171,DW171)</f>
        <v>9</v>
      </c>
      <c r="DO171" s="629">
        <v>10</v>
      </c>
      <c r="DP171" s="630">
        <f>DY171+EB171</f>
        <v>1</v>
      </c>
      <c r="DQ171" s="625">
        <f>SUM(DZ171,EC171)</f>
        <v>4</v>
      </c>
      <c r="DR171" s="631">
        <v>2</v>
      </c>
      <c r="DS171" s="632">
        <v>9</v>
      </c>
      <c r="DT171" s="633">
        <v>9</v>
      </c>
      <c r="DU171" s="634">
        <v>9</v>
      </c>
      <c r="DV171" s="635">
        <v>0</v>
      </c>
      <c r="DW171" s="636">
        <v>0</v>
      </c>
      <c r="DX171" s="637">
        <v>1</v>
      </c>
      <c r="DY171" s="635">
        <v>0</v>
      </c>
      <c r="DZ171" s="636">
        <v>3</v>
      </c>
      <c r="EA171" s="638">
        <v>0</v>
      </c>
      <c r="EB171" s="639">
        <v>1</v>
      </c>
      <c r="EC171" s="636">
        <v>1</v>
      </c>
      <c r="ED171" s="640">
        <v>2</v>
      </c>
      <c r="EE171" s="641">
        <f>EJ171+EM171</f>
        <v>0</v>
      </c>
      <c r="EF171" s="642">
        <f>EK171+EN171</f>
        <v>0</v>
      </c>
      <c r="EG171" s="643">
        <f>EL171+EO171</f>
        <v>0</v>
      </c>
      <c r="EH171" s="620">
        <f t="shared" si="1539"/>
        <v>0</v>
      </c>
      <c r="EI171" s="644">
        <f t="shared" si="1540"/>
        <v>0</v>
      </c>
      <c r="EJ171" s="645">
        <f>EP171+ES171</f>
        <v>0</v>
      </c>
      <c r="EK171" s="643">
        <f>SUM(EQ171,ET171)</f>
        <v>0</v>
      </c>
      <c r="EL171" s="646">
        <v>0</v>
      </c>
      <c r="EM171" s="645">
        <f>EV171+EY171</f>
        <v>0</v>
      </c>
      <c r="EN171" s="642">
        <f>SUM(EW171,EZ171)</f>
        <v>0</v>
      </c>
      <c r="EO171" s="646">
        <v>0</v>
      </c>
      <c r="EP171" s="647">
        <v>0</v>
      </c>
      <c r="EQ171" s="648">
        <v>0</v>
      </c>
      <c r="ER171" s="649">
        <v>0</v>
      </c>
      <c r="ES171" s="650">
        <v>0</v>
      </c>
      <c r="ET171" s="651">
        <v>0</v>
      </c>
      <c r="EU171" s="646">
        <v>0</v>
      </c>
      <c r="EV171" s="647">
        <v>0</v>
      </c>
      <c r="EW171" s="648">
        <v>0</v>
      </c>
      <c r="EX171" s="652">
        <v>0</v>
      </c>
      <c r="EY171" s="653">
        <v>0</v>
      </c>
      <c r="EZ171" s="648">
        <v>0</v>
      </c>
      <c r="FA171" s="654">
        <v>0</v>
      </c>
      <c r="FB171" s="641">
        <f>FG171+FJ171</f>
        <v>0</v>
      </c>
      <c r="FC171" s="655">
        <f>FH171+FK171</f>
        <v>2</v>
      </c>
      <c r="FD171" s="656">
        <f>FI171+FL171</f>
        <v>3</v>
      </c>
      <c r="FE171" s="657">
        <f t="shared" si="1545"/>
        <v>0</v>
      </c>
      <c r="FF171" s="657">
        <f t="shared" si="1546"/>
        <v>0</v>
      </c>
      <c r="FG171" s="645">
        <f>FM171+FP171</f>
        <v>0</v>
      </c>
      <c r="FH171" s="656">
        <f>SUM(FN171,FQ171)</f>
        <v>1</v>
      </c>
      <c r="FI171" s="658">
        <v>3</v>
      </c>
      <c r="FJ171" s="659">
        <f>FS171+FV171</f>
        <v>0</v>
      </c>
      <c r="FK171" s="655">
        <f>SUM(FT171,FW171)</f>
        <v>1</v>
      </c>
      <c r="FL171" s="660">
        <v>0</v>
      </c>
      <c r="FM171" s="661">
        <v>0</v>
      </c>
      <c r="FN171" s="662">
        <v>1</v>
      </c>
      <c r="FO171" s="619">
        <v>2</v>
      </c>
      <c r="FP171" s="663">
        <v>0</v>
      </c>
      <c r="FQ171" s="662">
        <v>0</v>
      </c>
      <c r="FR171" s="619">
        <v>1</v>
      </c>
      <c r="FS171" s="663">
        <v>0</v>
      </c>
      <c r="FT171" s="662">
        <v>1</v>
      </c>
      <c r="FU171" s="664">
        <v>0</v>
      </c>
      <c r="FV171" s="665">
        <v>0</v>
      </c>
      <c r="FW171" s="662">
        <v>0</v>
      </c>
      <c r="FX171" s="666">
        <v>0</v>
      </c>
      <c r="FY171" s="641">
        <f>GD171+GG171</f>
        <v>0</v>
      </c>
      <c r="FZ171" s="667">
        <f>GE171+GH171</f>
        <v>3</v>
      </c>
      <c r="GA171" s="668">
        <f>GF171+GI171</f>
        <v>5</v>
      </c>
      <c r="GB171" s="620">
        <f t="shared" si="1551"/>
        <v>0</v>
      </c>
      <c r="GC171" s="620">
        <f t="shared" si="1552"/>
        <v>0</v>
      </c>
      <c r="GD171" s="645">
        <f>GJ171+GM171</f>
        <v>0</v>
      </c>
      <c r="GE171" s="668">
        <f>SUM(GK171,GN171)</f>
        <v>3</v>
      </c>
      <c r="GF171" s="669">
        <v>5</v>
      </c>
      <c r="GG171" s="670">
        <f>GP171+GS171</f>
        <v>0</v>
      </c>
      <c r="GH171" s="667">
        <f>SUM(GQ171,GT171)</f>
        <v>0</v>
      </c>
      <c r="GI171" s="671">
        <v>0</v>
      </c>
      <c r="GJ171" s="672">
        <v>0</v>
      </c>
      <c r="GK171" s="673">
        <v>2</v>
      </c>
      <c r="GL171" s="674">
        <v>3</v>
      </c>
      <c r="GM171" s="675">
        <v>0</v>
      </c>
      <c r="GN171" s="673">
        <v>1</v>
      </c>
      <c r="GO171" s="676">
        <v>2</v>
      </c>
      <c r="GP171" s="675">
        <v>0</v>
      </c>
      <c r="GQ171" s="673">
        <v>0</v>
      </c>
      <c r="GR171" s="677">
        <v>0</v>
      </c>
      <c r="GS171" s="672">
        <v>0</v>
      </c>
      <c r="GT171" s="673">
        <v>0</v>
      </c>
      <c r="GU171" s="678">
        <v>0</v>
      </c>
      <c r="GV171" s="641">
        <f>HA171+HD171</f>
        <v>14</v>
      </c>
      <c r="GW171" s="679">
        <f>HB171+HE171</f>
        <v>25</v>
      </c>
      <c r="GX171" s="680">
        <f>HC171+HF171</f>
        <v>17</v>
      </c>
      <c r="GY171" s="620">
        <f t="shared" si="1557"/>
        <v>7</v>
      </c>
      <c r="GZ171" s="620">
        <f t="shared" si="1558"/>
        <v>7</v>
      </c>
      <c r="HA171" s="645">
        <f>HG171+HJ171</f>
        <v>7</v>
      </c>
      <c r="HB171" s="680">
        <f>SUM(HH171,HK171)</f>
        <v>13</v>
      </c>
      <c r="HC171" s="681">
        <f t="shared" si="1420"/>
        <v>8</v>
      </c>
      <c r="HD171" s="645">
        <f>HM171+HP171</f>
        <v>7</v>
      </c>
      <c r="HE171" s="680">
        <f>SUM(HN171,HQ171)</f>
        <v>12</v>
      </c>
      <c r="HF171" s="682">
        <f t="shared" si="1484"/>
        <v>9</v>
      </c>
      <c r="HG171" s="683">
        <v>4</v>
      </c>
      <c r="HH171" s="591">
        <v>8</v>
      </c>
      <c r="HI171" s="684">
        <v>5</v>
      </c>
      <c r="HJ171" s="685">
        <v>3</v>
      </c>
      <c r="HK171" s="591">
        <v>5</v>
      </c>
      <c r="HL171" s="684">
        <v>3</v>
      </c>
      <c r="HM171" s="685">
        <v>3</v>
      </c>
      <c r="HN171" s="591">
        <v>5</v>
      </c>
      <c r="HO171" s="686">
        <v>4</v>
      </c>
      <c r="HP171" s="683">
        <v>4</v>
      </c>
      <c r="HQ171" s="591">
        <v>7</v>
      </c>
      <c r="HR171" s="687">
        <v>5</v>
      </c>
      <c r="HS171" s="688">
        <f>HX171+IA171</f>
        <v>1</v>
      </c>
      <c r="HT171" s="689">
        <f>HY171+IB171</f>
        <v>46</v>
      </c>
      <c r="HU171" s="690">
        <f>HZ171+IC171</f>
        <v>7</v>
      </c>
      <c r="HV171" s="620">
        <f t="shared" si="1566"/>
        <v>0</v>
      </c>
      <c r="HW171" s="691">
        <f t="shared" si="1567"/>
        <v>1</v>
      </c>
      <c r="HX171" s="645">
        <f>ID171+IG171</f>
        <v>1</v>
      </c>
      <c r="HY171" s="690">
        <f>SUM(IE171,IH171)</f>
        <v>5</v>
      </c>
      <c r="HZ171" s="692">
        <v>5</v>
      </c>
      <c r="IA171" s="645">
        <f>SUM(IJ171,IM171)</f>
        <v>0</v>
      </c>
      <c r="IB171" s="690">
        <f>SUM(IK171,IN171)</f>
        <v>41</v>
      </c>
      <c r="IC171" s="693">
        <v>2</v>
      </c>
      <c r="ID171" s="694">
        <v>0</v>
      </c>
      <c r="IE171" s="695">
        <v>3</v>
      </c>
      <c r="IF171" s="692">
        <v>4</v>
      </c>
      <c r="IG171" s="696">
        <v>1</v>
      </c>
      <c r="IH171" s="695">
        <v>2</v>
      </c>
      <c r="II171" s="692">
        <v>1</v>
      </c>
      <c r="IJ171" s="696">
        <v>0</v>
      </c>
      <c r="IK171" s="695">
        <v>40</v>
      </c>
      <c r="IL171" s="697">
        <v>2</v>
      </c>
      <c r="IM171" s="696">
        <v>0</v>
      </c>
      <c r="IN171" s="695">
        <v>1</v>
      </c>
      <c r="IO171" s="698">
        <v>0</v>
      </c>
      <c r="IP171" s="1943">
        <f>IQ171+IT171+IW171+IZ171+JC171+JF171</f>
        <v>2526</v>
      </c>
      <c r="IQ171" s="3216">
        <f>IR171+IS171</f>
        <v>1546</v>
      </c>
      <c r="IR171" s="3230">
        <v>782</v>
      </c>
      <c r="IS171" s="3231">
        <v>764</v>
      </c>
      <c r="IT171" s="3216">
        <f>IU171+IV171</f>
        <v>156</v>
      </c>
      <c r="IU171" s="3230">
        <v>82</v>
      </c>
      <c r="IV171" s="3231">
        <v>74</v>
      </c>
      <c r="IW171" s="3216">
        <f>IX171+IY171</f>
        <v>229</v>
      </c>
      <c r="IX171" s="3230">
        <v>124</v>
      </c>
      <c r="IY171" s="3231">
        <v>105</v>
      </c>
      <c r="IZ171" s="3216">
        <f>JA171+JB171</f>
        <v>202</v>
      </c>
      <c r="JA171" s="3230">
        <v>123</v>
      </c>
      <c r="JB171" s="3231">
        <v>79</v>
      </c>
      <c r="JC171" s="3216">
        <f>JD171+JE171</f>
        <v>122</v>
      </c>
      <c r="JD171" s="3230">
        <v>63</v>
      </c>
      <c r="JE171" s="3231">
        <v>59</v>
      </c>
      <c r="JF171" s="3216">
        <f>JG171+JH171</f>
        <v>271</v>
      </c>
      <c r="JG171" s="3230">
        <v>149</v>
      </c>
      <c r="JH171" s="3232">
        <v>122</v>
      </c>
      <c r="JI171" s="87"/>
      <c r="JJ171" s="970" t="s">
        <v>368</v>
      </c>
      <c r="JK171" s="971" t="s">
        <v>368</v>
      </c>
      <c r="JL171" s="972" t="s">
        <v>765</v>
      </c>
      <c r="JM171" s="973">
        <f>KE171/$KE$6</f>
        <v>6.1248596386332809E-4</v>
      </c>
      <c r="JN171" s="974">
        <f>KI171/$KI$6</f>
        <v>6.7422425012151721E-4</v>
      </c>
      <c r="JO171" s="975">
        <f>KL171/$KL$6</f>
        <v>6.5802461012041846E-5</v>
      </c>
      <c r="JP171" s="976">
        <f>KO171/$KO$6</f>
        <v>6.4210610803435266E-5</v>
      </c>
      <c r="JQ171" s="977">
        <f>KR171/$KR$6</f>
        <v>6.9769064396846432E-5</v>
      </c>
      <c r="JR171" s="976">
        <f>KU171/$KU$6</f>
        <v>7.0884281410597198E-5</v>
      </c>
      <c r="JS171" s="978">
        <f t="shared" si="1452"/>
        <v>3.8112522686025406E-2</v>
      </c>
      <c r="JT171" s="979">
        <f>KI171/$KI$11</f>
        <v>3.8461538461538464E-2</v>
      </c>
      <c r="JU171" s="980">
        <f>KL171/$KL$11</f>
        <v>3.9840637450199202E-3</v>
      </c>
      <c r="JV171" s="981">
        <f>KO171/$KO$11</f>
        <v>4.807692307692308E-3</v>
      </c>
      <c r="JW171" s="980">
        <f>KR171/$KR$11</f>
        <v>5.1347881899871627E-3</v>
      </c>
      <c r="JX171" s="982">
        <f>KU171/$KU$11</f>
        <v>5.5172413793103444E-3</v>
      </c>
      <c r="JY171" s="978">
        <f>KE171/$KE$169</f>
        <v>6.0171919770773637E-2</v>
      </c>
      <c r="JZ171" s="979">
        <f>KI171/$KI$169</f>
        <v>6.2228654124457307E-2</v>
      </c>
      <c r="KA171" s="977">
        <f>KL171/$KL$169</f>
        <v>6.920415224913495E-3</v>
      </c>
      <c r="KB171" s="976">
        <f>KO171/$KO$169</f>
        <v>1.0810810810810811E-2</v>
      </c>
      <c r="KC171" s="977">
        <f>KR171/$KR$169</f>
        <v>1.1111111111111112E-2</v>
      </c>
      <c r="KD171" s="983">
        <f>KU171/$KU$169</f>
        <v>1.2345679012345678E-2</v>
      </c>
      <c r="KE171" s="984">
        <f t="shared" si="1584"/>
        <v>42</v>
      </c>
      <c r="KF171" s="985"/>
      <c r="KG171" s="986">
        <f t="shared" si="1390"/>
        <v>-2.3255813953488413E-2</v>
      </c>
      <c r="KH171" s="3300">
        <f t="shared" si="1391"/>
        <v>-1</v>
      </c>
      <c r="KI171" s="987">
        <f t="shared" si="1585"/>
        <v>43</v>
      </c>
      <c r="KJ171" s="988" t="s">
        <v>353</v>
      </c>
      <c r="KK171" s="989">
        <f>IFERROR(IF(KI171=0,"-",KI171/KL171-1),"-")</f>
        <v>9.75</v>
      </c>
      <c r="KL171" s="990">
        <v>4</v>
      </c>
      <c r="KM171" s="991" t="s">
        <v>353</v>
      </c>
      <c r="KN171" s="992">
        <f>IFERROR(IF(KL171=0,"-",KL171/KO171-1),"-")</f>
        <v>0</v>
      </c>
      <c r="KO171" s="993">
        <v>4</v>
      </c>
      <c r="KP171" s="991" t="s">
        <v>353</v>
      </c>
      <c r="KQ171" s="994">
        <f>IFERROR(IF(KO171=0,"-",KO171/KR171-1),"-")</f>
        <v>0</v>
      </c>
      <c r="KR171" s="993">
        <v>4</v>
      </c>
      <c r="KS171" s="991"/>
      <c r="KT171" s="994">
        <f>IFERROR(IF(KR171=0,"-",KR171/KU171-1),"-")</f>
        <v>0</v>
      </c>
      <c r="KU171" s="993">
        <v>4</v>
      </c>
      <c r="KV171" s="995" t="s">
        <v>353</v>
      </c>
      <c r="KW171" s="2769">
        <f t="shared" si="1586"/>
        <v>1</v>
      </c>
      <c r="KX171" s="2770">
        <f t="shared" si="1425"/>
        <v>0</v>
      </c>
      <c r="KY171" s="2771">
        <f t="shared" si="1426"/>
        <v>0</v>
      </c>
      <c r="KZ171" s="2964">
        <f t="shared" si="1587"/>
        <v>1</v>
      </c>
      <c r="LA171" s="2770" t="str">
        <f t="shared" si="1427"/>
        <v>-</v>
      </c>
      <c r="LB171" s="2771">
        <f t="shared" si="1428"/>
        <v>1</v>
      </c>
      <c r="LC171" s="2950">
        <f t="shared" si="1439"/>
        <v>0</v>
      </c>
      <c r="LD171" s="996">
        <v>0</v>
      </c>
      <c r="LE171" s="997">
        <v>0</v>
      </c>
      <c r="LF171" s="2716">
        <v>0</v>
      </c>
      <c r="LG171" s="996">
        <v>1</v>
      </c>
      <c r="LH171" s="2699">
        <v>1</v>
      </c>
      <c r="LI171" s="998">
        <v>0</v>
      </c>
      <c r="LJ171" s="996"/>
      <c r="LK171" s="2699"/>
      <c r="LL171" s="2700"/>
      <c r="LM171" s="2769">
        <f t="shared" si="1440"/>
        <v>41</v>
      </c>
      <c r="LN171" s="2770">
        <f t="shared" si="1429"/>
        <v>-2.3809523809523836E-2</v>
      </c>
      <c r="LO171" s="2771">
        <f t="shared" si="1430"/>
        <v>-1</v>
      </c>
      <c r="LP171" s="2772">
        <f t="shared" si="1441"/>
        <v>42</v>
      </c>
      <c r="LQ171" s="2770">
        <f t="shared" si="1431"/>
        <v>9.5</v>
      </c>
      <c r="LR171" s="2771">
        <f t="shared" si="1442"/>
        <v>38</v>
      </c>
      <c r="LS171" s="2773">
        <f t="shared" si="1588"/>
        <v>4</v>
      </c>
      <c r="LT171" s="2835">
        <v>2</v>
      </c>
      <c r="LU171" s="1000">
        <v>2</v>
      </c>
      <c r="LV171" s="1001">
        <v>2</v>
      </c>
      <c r="LW171" s="999">
        <v>0</v>
      </c>
      <c r="LX171" s="1000">
        <v>1</v>
      </c>
      <c r="LY171" s="1002">
        <v>0</v>
      </c>
      <c r="LZ171" s="999"/>
      <c r="MA171" s="1000"/>
      <c r="MB171" s="1002"/>
      <c r="MC171" s="999">
        <v>2</v>
      </c>
      <c r="MD171" s="1003">
        <v>2</v>
      </c>
      <c r="ME171" s="1002">
        <v>2</v>
      </c>
      <c r="MF171" s="999"/>
      <c r="MG171" s="1000"/>
      <c r="MH171" s="1002"/>
      <c r="MI171" s="999">
        <v>37</v>
      </c>
      <c r="MJ171" s="1003">
        <v>37</v>
      </c>
      <c r="MK171" s="1004" t="s">
        <v>353</v>
      </c>
      <c r="ML171" s="2861">
        <v>0</v>
      </c>
      <c r="MM171" s="2869" t="s">
        <v>353</v>
      </c>
      <c r="MN171" s="1005">
        <v>0</v>
      </c>
      <c r="MO171" s="2770" t="str">
        <f t="shared" si="1432"/>
        <v>-</v>
      </c>
      <c r="MP171" s="2771">
        <f t="shared" si="1433"/>
        <v>0</v>
      </c>
      <c r="MQ171" s="1006"/>
      <c r="MR171" s="3183"/>
      <c r="MS171" s="2770" t="str">
        <f t="shared" si="1392"/>
        <v>-</v>
      </c>
      <c r="MT171" s="2771">
        <f t="shared" si="1393"/>
        <v>0</v>
      </c>
      <c r="MU171" s="3145"/>
      <c r="MV171" s="3162"/>
      <c r="MW171" s="1007">
        <f t="shared" si="1589"/>
        <v>42</v>
      </c>
      <c r="MX171" s="1130">
        <v>4</v>
      </c>
      <c r="MY171" s="1008">
        <v>0</v>
      </c>
      <c r="MZ171" s="1009">
        <v>0</v>
      </c>
      <c r="NA171" s="1008">
        <v>1</v>
      </c>
      <c r="NB171" s="1009">
        <v>3</v>
      </c>
      <c r="NC171" s="1008">
        <v>3</v>
      </c>
      <c r="ND171" s="1009">
        <v>0</v>
      </c>
      <c r="NE171" s="1008">
        <v>0</v>
      </c>
      <c r="NF171" s="1009">
        <v>10</v>
      </c>
      <c r="NG171" s="1008">
        <v>0</v>
      </c>
      <c r="NH171" s="1008">
        <v>4</v>
      </c>
      <c r="NI171" s="1008">
        <v>0</v>
      </c>
      <c r="NJ171" s="1008">
        <v>9</v>
      </c>
      <c r="NK171" s="1008">
        <v>0</v>
      </c>
      <c r="NL171" s="1008">
        <v>2</v>
      </c>
      <c r="NM171" s="1008">
        <v>0</v>
      </c>
      <c r="NN171" s="1008">
        <v>1</v>
      </c>
      <c r="NO171" s="1008">
        <v>0</v>
      </c>
      <c r="NP171" s="1008">
        <v>0</v>
      </c>
      <c r="NQ171" s="1008">
        <v>0</v>
      </c>
      <c r="NR171" s="1131">
        <v>5</v>
      </c>
    </row>
    <row r="172" spans="1:382" s="91" customFormat="1" ht="20.100000000000001" customHeight="1">
      <c r="A172" s="782"/>
      <c r="B172" s="783"/>
      <c r="C172" s="783" t="s">
        <v>615</v>
      </c>
      <c r="D172" s="784" t="s">
        <v>203</v>
      </c>
      <c r="E172" s="785" t="s">
        <v>368</v>
      </c>
      <c r="F172" s="786" t="s">
        <v>368</v>
      </c>
      <c r="G172" s="787" t="s">
        <v>368</v>
      </c>
      <c r="H172" s="788">
        <f t="shared" si="1371"/>
        <v>9.9443873893076515E-4</v>
      </c>
      <c r="I172" s="789">
        <f t="shared" si="1372"/>
        <v>1.3518636405902423E-3</v>
      </c>
      <c r="J172" s="790">
        <f t="shared" si="1373"/>
        <v>8.7469599712542724E-4</v>
      </c>
      <c r="K172" s="791">
        <f t="shared" si="1445"/>
        <v>9.2511396913637139E-4</v>
      </c>
      <c r="L172" s="792">
        <f t="shared" si="1446"/>
        <v>9.6295382806944809E-4</v>
      </c>
      <c r="M172" s="793">
        <f t="shared" si="1447"/>
        <v>9.6571235201761436E-4</v>
      </c>
      <c r="N172" s="794">
        <f t="shared" si="1451"/>
        <v>1.5994913542692581E-2</v>
      </c>
      <c r="O172" s="795">
        <f t="shared" si="1458"/>
        <v>2.0554400889361498E-2</v>
      </c>
      <c r="P172" s="796">
        <f t="shared" si="1459"/>
        <v>1.3369376421948773E-2</v>
      </c>
      <c r="Q172" s="797">
        <f t="shared" si="1460"/>
        <v>1.3336746760292091E-2</v>
      </c>
      <c r="R172" s="796">
        <f t="shared" si="1461"/>
        <v>1.313356634180673E-2</v>
      </c>
      <c r="S172" s="798">
        <f t="shared" si="1462"/>
        <v>1.2857462151066357E-2</v>
      </c>
      <c r="T172" s="794">
        <f t="shared" si="1507"/>
        <v>2.3594534453905143E-2</v>
      </c>
      <c r="U172" s="795">
        <f t="shared" si="1508"/>
        <v>3.0257751214045572E-2</v>
      </c>
      <c r="V172" s="790">
        <f t="shared" si="1509"/>
        <v>1.9543333273731828E-2</v>
      </c>
      <c r="W172" s="799">
        <f t="shared" si="1510"/>
        <v>1.9271760001409271E-2</v>
      </c>
      <c r="X172" s="790">
        <f t="shared" si="1511"/>
        <v>1.8861136807482783E-2</v>
      </c>
      <c r="Y172" s="800">
        <f t="shared" si="1512"/>
        <v>1.8330622033642479E-2</v>
      </c>
      <c r="Z172" s="2045">
        <f t="shared" si="1434"/>
        <v>1283</v>
      </c>
      <c r="AA172" s="2194">
        <f t="shared" si="1443"/>
        <v>-0.24573780129335687</v>
      </c>
      <c r="AB172" s="2195">
        <f t="shared" si="1374"/>
        <v>-418</v>
      </c>
      <c r="AC172" s="2034">
        <f t="shared" si="1261"/>
        <v>1701</v>
      </c>
      <c r="AD172" s="801">
        <f t="shared" si="1450"/>
        <v>0.55626715462031107</v>
      </c>
      <c r="AE172" s="2018">
        <f t="shared" si="1375"/>
        <v>608</v>
      </c>
      <c r="AF172" s="802" t="s">
        <v>214</v>
      </c>
      <c r="AG172" s="801">
        <f t="shared" si="1376"/>
        <v>-9.1407678244970203E-4</v>
      </c>
      <c r="AH172" s="2054">
        <v>1094</v>
      </c>
      <c r="AI172" s="801">
        <f t="shared" si="1377"/>
        <v>-6.357856494096259E-3</v>
      </c>
      <c r="AJ172" s="803">
        <v>1101</v>
      </c>
      <c r="AK172" s="804">
        <f t="shared" si="1394"/>
        <v>7.3193046660566807E-3</v>
      </c>
      <c r="AL172" s="2054">
        <v>1093</v>
      </c>
      <c r="AM172" s="805">
        <f t="shared" si="1395"/>
        <v>-4.7909407665505221E-2</v>
      </c>
      <c r="AN172" s="2069">
        <v>1148</v>
      </c>
      <c r="AO172" s="801">
        <f t="shared" si="1378"/>
        <v>1.6829052258636068E-2</v>
      </c>
      <c r="AP172" s="2054">
        <v>1129</v>
      </c>
      <c r="AQ172" s="805">
        <f t="shared" si="1379"/>
        <v>-9.6491228070175739E-3</v>
      </c>
      <c r="AR172" s="2069">
        <v>1140</v>
      </c>
      <c r="AS172" s="801">
        <f t="shared" si="1380"/>
        <v>3.354487760652769E-2</v>
      </c>
      <c r="AT172" s="2054">
        <v>1103</v>
      </c>
      <c r="AU172" s="805" t="str">
        <f t="shared" si="1381"/>
        <v>-</v>
      </c>
      <c r="AV172" s="2069" t="s">
        <v>368</v>
      </c>
      <c r="AW172" s="801" t="str">
        <f t="shared" si="1382"/>
        <v>-</v>
      </c>
      <c r="AX172" s="2054" t="s">
        <v>368</v>
      </c>
      <c r="AY172" s="805" t="str">
        <f t="shared" si="1396"/>
        <v>-</v>
      </c>
      <c r="AZ172" s="2083" t="s">
        <v>368</v>
      </c>
      <c r="BA172" s="2094">
        <f t="shared" si="1435"/>
        <v>676</v>
      </c>
      <c r="BB172" s="2104">
        <f t="shared" si="1513"/>
        <v>919</v>
      </c>
      <c r="BC172" s="2113">
        <v>574</v>
      </c>
      <c r="BD172" s="806">
        <f t="shared" si="1514"/>
        <v>607</v>
      </c>
      <c r="BE172" s="807">
        <f t="shared" si="1515"/>
        <v>782</v>
      </c>
      <c r="BF172" s="2137">
        <v>519</v>
      </c>
      <c r="BG172" s="2147">
        <f t="shared" si="1516"/>
        <v>748</v>
      </c>
      <c r="BH172" s="806">
        <f t="shared" si="1517"/>
        <v>476</v>
      </c>
      <c r="BI172" s="806">
        <f t="shared" si="1518"/>
        <v>272</v>
      </c>
      <c r="BJ172" s="806">
        <f t="shared" si="1519"/>
        <v>535</v>
      </c>
      <c r="BK172" s="806">
        <f t="shared" si="1520"/>
        <v>200</v>
      </c>
      <c r="BL172" s="808">
        <f t="shared" si="1521"/>
        <v>335</v>
      </c>
      <c r="BM172" s="2127">
        <f t="shared" si="1444"/>
        <v>1283</v>
      </c>
      <c r="BN172" s="3275"/>
      <c r="BO172" s="881"/>
      <c r="BP172" s="811">
        <f t="shared" si="1448"/>
        <v>1176</v>
      </c>
      <c r="BQ172" s="2166">
        <f t="shared" si="1383"/>
        <v>-0.23735408560311289</v>
      </c>
      <c r="BR172" s="2167">
        <f t="shared" si="1436"/>
        <v>-366</v>
      </c>
      <c r="BS172" s="813">
        <f t="shared" si="1397"/>
        <v>1542</v>
      </c>
      <c r="BT172" s="812">
        <f t="shared" si="1398"/>
        <v>0.52824578790882071</v>
      </c>
      <c r="BU172" s="814">
        <v>1009</v>
      </c>
      <c r="BV172" s="812">
        <f t="shared" si="1399"/>
        <v>-2.4177949709864643E-2</v>
      </c>
      <c r="BW172" s="814">
        <v>1034</v>
      </c>
      <c r="BX172" s="812">
        <f t="shared" si="1400"/>
        <v>-1.4299332697807476E-2</v>
      </c>
      <c r="BY172" s="815">
        <v>1049</v>
      </c>
      <c r="BZ172" s="816">
        <f t="shared" si="1437"/>
        <v>594</v>
      </c>
      <c r="CA172" s="817">
        <v>804</v>
      </c>
      <c r="CB172" s="883">
        <v>511</v>
      </c>
      <c r="CC172" s="819">
        <f t="shared" si="1438"/>
        <v>582</v>
      </c>
      <c r="CD172" s="820">
        <v>738</v>
      </c>
      <c r="CE172" s="883">
        <v>498</v>
      </c>
      <c r="CF172" s="821">
        <f t="shared" si="1590"/>
        <v>660</v>
      </c>
      <c r="CG172" s="822">
        <v>399</v>
      </c>
      <c r="CH172" s="823">
        <v>261</v>
      </c>
      <c r="CI172" s="821">
        <f t="shared" si="1591"/>
        <v>516</v>
      </c>
      <c r="CJ172" s="823">
        <v>195</v>
      </c>
      <c r="CK172" s="824">
        <v>321</v>
      </c>
      <c r="CL172" s="825">
        <f t="shared" si="1363"/>
        <v>107</v>
      </c>
      <c r="CM172" s="826">
        <f t="shared" si="1401"/>
        <v>-0.32704402515723274</v>
      </c>
      <c r="CN172" s="2008">
        <f t="shared" si="1402"/>
        <v>-52</v>
      </c>
      <c r="CO172" s="827">
        <f t="shared" si="1403"/>
        <v>159</v>
      </c>
      <c r="CP172" s="828">
        <f t="shared" si="1404"/>
        <v>0.89285714285714279</v>
      </c>
      <c r="CQ172" s="829">
        <v>84</v>
      </c>
      <c r="CR172" s="830">
        <f t="shared" si="1405"/>
        <v>0.39999999999999991</v>
      </c>
      <c r="CS172" s="829">
        <v>60</v>
      </c>
      <c r="CT172" s="830">
        <f t="shared" si="1405"/>
        <v>0.15384615384615374</v>
      </c>
      <c r="CU172" s="831">
        <v>52</v>
      </c>
      <c r="CV172" s="832">
        <f t="shared" si="1522"/>
        <v>82</v>
      </c>
      <c r="CW172" s="833">
        <f t="shared" si="1523"/>
        <v>115</v>
      </c>
      <c r="CX172" s="884">
        <v>2767</v>
      </c>
      <c r="CY172" s="835">
        <f t="shared" si="1524"/>
        <v>25</v>
      </c>
      <c r="CZ172" s="836">
        <f t="shared" si="1525"/>
        <v>44</v>
      </c>
      <c r="DA172" s="885">
        <v>21</v>
      </c>
      <c r="DB172" s="821">
        <f t="shared" si="1526"/>
        <v>88</v>
      </c>
      <c r="DC172" s="821">
        <f t="shared" si="1527"/>
        <v>77</v>
      </c>
      <c r="DD172" s="838">
        <f t="shared" si="1528"/>
        <v>11</v>
      </c>
      <c r="DE172" s="821">
        <f t="shared" si="1529"/>
        <v>19</v>
      </c>
      <c r="DF172" s="838">
        <f t="shared" si="1530"/>
        <v>5</v>
      </c>
      <c r="DG172" s="1142">
        <f t="shared" si="1531"/>
        <v>14</v>
      </c>
      <c r="DH172" s="1148">
        <f t="shared" si="1532"/>
        <v>75</v>
      </c>
      <c r="DI172" s="833">
        <f t="shared" si="1406"/>
        <v>95</v>
      </c>
      <c r="DJ172" s="841">
        <f t="shared" si="1407"/>
        <v>48</v>
      </c>
      <c r="DK172" s="840">
        <f t="shared" si="1533"/>
        <v>68</v>
      </c>
      <c r="DL172" s="840">
        <f t="shared" si="1534"/>
        <v>7</v>
      </c>
      <c r="DM172" s="840">
        <f t="shared" si="1535"/>
        <v>68</v>
      </c>
      <c r="DN172" s="833">
        <f t="shared" si="1536"/>
        <v>75</v>
      </c>
      <c r="DO172" s="842">
        <v>44</v>
      </c>
      <c r="DP172" s="843">
        <f t="shared" si="1537"/>
        <v>7</v>
      </c>
      <c r="DQ172" s="833">
        <f t="shared" si="1538"/>
        <v>20</v>
      </c>
      <c r="DR172" s="886">
        <v>4</v>
      </c>
      <c r="DS172" s="887">
        <v>67</v>
      </c>
      <c r="DT172" s="888">
        <v>74</v>
      </c>
      <c r="DU172" s="889">
        <v>44</v>
      </c>
      <c r="DV172" s="848">
        <v>1</v>
      </c>
      <c r="DW172" s="807">
        <v>1</v>
      </c>
      <c r="DX172" s="890">
        <v>0</v>
      </c>
      <c r="DY172" s="848">
        <v>1</v>
      </c>
      <c r="DZ172" s="807">
        <v>8</v>
      </c>
      <c r="EA172" s="891">
        <v>2</v>
      </c>
      <c r="EB172" s="851">
        <v>6</v>
      </c>
      <c r="EC172" s="807">
        <v>12</v>
      </c>
      <c r="ED172" s="892">
        <v>2</v>
      </c>
      <c r="EE172" s="853">
        <f t="shared" si="1408"/>
        <v>0</v>
      </c>
      <c r="EF172" s="854">
        <f t="shared" si="1409"/>
        <v>1</v>
      </c>
      <c r="EG172" s="855">
        <f t="shared" si="1410"/>
        <v>0</v>
      </c>
      <c r="EH172" s="835">
        <f t="shared" si="1539"/>
        <v>0</v>
      </c>
      <c r="EI172" s="853">
        <f t="shared" si="1540"/>
        <v>0</v>
      </c>
      <c r="EJ172" s="835">
        <f t="shared" si="1541"/>
        <v>0</v>
      </c>
      <c r="EK172" s="855">
        <f t="shared" si="1542"/>
        <v>1</v>
      </c>
      <c r="EL172" s="886">
        <v>0</v>
      </c>
      <c r="EM172" s="835">
        <f t="shared" si="1543"/>
        <v>0</v>
      </c>
      <c r="EN172" s="854">
        <f t="shared" si="1544"/>
        <v>0</v>
      </c>
      <c r="EO172" s="886">
        <v>0</v>
      </c>
      <c r="EP172" s="856">
        <v>0</v>
      </c>
      <c r="EQ172" s="807">
        <v>0</v>
      </c>
      <c r="ER172" s="884">
        <v>0</v>
      </c>
      <c r="ES172" s="857">
        <v>0</v>
      </c>
      <c r="ET172" s="858">
        <v>1</v>
      </c>
      <c r="EU172" s="886">
        <v>0</v>
      </c>
      <c r="EV172" s="856">
        <v>0</v>
      </c>
      <c r="EW172" s="807">
        <v>0</v>
      </c>
      <c r="EX172" s="891">
        <v>0</v>
      </c>
      <c r="EY172" s="851">
        <v>0</v>
      </c>
      <c r="EZ172" s="807">
        <v>0</v>
      </c>
      <c r="FA172" s="892">
        <v>0</v>
      </c>
      <c r="FB172" s="853">
        <f t="shared" si="1411"/>
        <v>4</v>
      </c>
      <c r="FC172" s="854">
        <f t="shared" si="1412"/>
        <v>4</v>
      </c>
      <c r="FD172" s="855">
        <f t="shared" si="1413"/>
        <v>1</v>
      </c>
      <c r="FE172" s="835">
        <f t="shared" si="1545"/>
        <v>3</v>
      </c>
      <c r="FF172" s="835">
        <f t="shared" si="1546"/>
        <v>1</v>
      </c>
      <c r="FG172" s="835">
        <f t="shared" si="1547"/>
        <v>2</v>
      </c>
      <c r="FH172" s="855">
        <f t="shared" si="1548"/>
        <v>3</v>
      </c>
      <c r="FI172" s="783">
        <v>1</v>
      </c>
      <c r="FJ172" s="860">
        <f t="shared" si="1549"/>
        <v>2</v>
      </c>
      <c r="FK172" s="854">
        <f t="shared" si="1550"/>
        <v>1</v>
      </c>
      <c r="FL172" s="893">
        <v>0</v>
      </c>
      <c r="FM172" s="856">
        <v>2</v>
      </c>
      <c r="FN172" s="807">
        <v>2</v>
      </c>
      <c r="FO172" s="884">
        <v>1</v>
      </c>
      <c r="FP172" s="848">
        <v>0</v>
      </c>
      <c r="FQ172" s="807">
        <v>1</v>
      </c>
      <c r="FR172" s="884">
        <v>0</v>
      </c>
      <c r="FS172" s="848">
        <v>1</v>
      </c>
      <c r="FT172" s="807">
        <v>1</v>
      </c>
      <c r="FU172" s="891">
        <v>0</v>
      </c>
      <c r="FV172" s="851">
        <v>1</v>
      </c>
      <c r="FW172" s="807">
        <v>0</v>
      </c>
      <c r="FX172" s="892">
        <v>0</v>
      </c>
      <c r="FY172" s="853">
        <f t="shared" si="1414"/>
        <v>3</v>
      </c>
      <c r="FZ172" s="854">
        <f t="shared" si="1415"/>
        <v>10</v>
      </c>
      <c r="GA172" s="855">
        <f t="shared" si="1416"/>
        <v>7</v>
      </c>
      <c r="GB172" s="835">
        <f t="shared" si="1551"/>
        <v>1</v>
      </c>
      <c r="GC172" s="835">
        <f t="shared" si="1552"/>
        <v>2</v>
      </c>
      <c r="GD172" s="835">
        <f t="shared" si="1553"/>
        <v>3</v>
      </c>
      <c r="GE172" s="855">
        <f t="shared" si="1554"/>
        <v>9</v>
      </c>
      <c r="GF172" s="886">
        <v>7</v>
      </c>
      <c r="GG172" s="862">
        <f t="shared" si="1555"/>
        <v>0</v>
      </c>
      <c r="GH172" s="854">
        <f t="shared" si="1556"/>
        <v>1</v>
      </c>
      <c r="GI172" s="893">
        <v>0</v>
      </c>
      <c r="GJ172" s="856">
        <v>1</v>
      </c>
      <c r="GK172" s="807">
        <v>4</v>
      </c>
      <c r="GL172" s="884">
        <v>2</v>
      </c>
      <c r="GM172" s="848">
        <v>2</v>
      </c>
      <c r="GN172" s="807">
        <v>5</v>
      </c>
      <c r="GO172" s="890">
        <v>5</v>
      </c>
      <c r="GP172" s="848">
        <v>0</v>
      </c>
      <c r="GQ172" s="807">
        <v>0</v>
      </c>
      <c r="GR172" s="885">
        <v>0</v>
      </c>
      <c r="GS172" s="856">
        <v>0</v>
      </c>
      <c r="GT172" s="807">
        <v>1</v>
      </c>
      <c r="GU172" s="892">
        <v>0</v>
      </c>
      <c r="GV172" s="853">
        <f t="shared" si="1417"/>
        <v>6</v>
      </c>
      <c r="GW172" s="854">
        <f t="shared" si="1418"/>
        <v>21</v>
      </c>
      <c r="GX172" s="855">
        <f t="shared" si="1419"/>
        <v>12</v>
      </c>
      <c r="GY172" s="835">
        <f t="shared" si="1557"/>
        <v>3</v>
      </c>
      <c r="GZ172" s="835">
        <f t="shared" si="1558"/>
        <v>3</v>
      </c>
      <c r="HA172" s="835">
        <f t="shared" si="1559"/>
        <v>3</v>
      </c>
      <c r="HB172" s="855">
        <f t="shared" si="1560"/>
        <v>18</v>
      </c>
      <c r="HC172" s="783">
        <f t="shared" si="1420"/>
        <v>7</v>
      </c>
      <c r="HD172" s="835">
        <f t="shared" si="1561"/>
        <v>3</v>
      </c>
      <c r="HE172" s="855">
        <f t="shared" si="1562"/>
        <v>3</v>
      </c>
      <c r="HF172" s="893">
        <f t="shared" si="1484"/>
        <v>5</v>
      </c>
      <c r="HG172" s="856">
        <v>1</v>
      </c>
      <c r="HH172" s="807">
        <v>13</v>
      </c>
      <c r="HI172" s="884">
        <v>5</v>
      </c>
      <c r="HJ172" s="848">
        <v>2</v>
      </c>
      <c r="HK172" s="807">
        <v>5</v>
      </c>
      <c r="HL172" s="884">
        <v>2</v>
      </c>
      <c r="HM172" s="848">
        <v>2</v>
      </c>
      <c r="HN172" s="807">
        <v>0</v>
      </c>
      <c r="HO172" s="891">
        <v>0</v>
      </c>
      <c r="HP172" s="856">
        <v>1</v>
      </c>
      <c r="HQ172" s="807">
        <v>3</v>
      </c>
      <c r="HR172" s="885">
        <v>5</v>
      </c>
      <c r="HS172" s="863">
        <f t="shared" si="1563"/>
        <v>19</v>
      </c>
      <c r="HT172" s="854">
        <f t="shared" si="1564"/>
        <v>28</v>
      </c>
      <c r="HU172" s="836">
        <f t="shared" si="1565"/>
        <v>16</v>
      </c>
      <c r="HV172" s="835">
        <f t="shared" si="1566"/>
        <v>7</v>
      </c>
      <c r="HW172" s="864">
        <f t="shared" si="1567"/>
        <v>12</v>
      </c>
      <c r="HX172" s="835">
        <f t="shared" si="1568"/>
        <v>12</v>
      </c>
      <c r="HY172" s="836">
        <f t="shared" si="1569"/>
        <v>18</v>
      </c>
      <c r="HZ172" s="884">
        <v>11</v>
      </c>
      <c r="IA172" s="835">
        <f t="shared" si="1570"/>
        <v>7</v>
      </c>
      <c r="IB172" s="836">
        <f t="shared" si="1570"/>
        <v>10</v>
      </c>
      <c r="IC172" s="891">
        <v>5</v>
      </c>
      <c r="ID172" s="856">
        <v>6</v>
      </c>
      <c r="IE172" s="807">
        <v>11</v>
      </c>
      <c r="IF172" s="884">
        <v>7</v>
      </c>
      <c r="IG172" s="848">
        <v>6</v>
      </c>
      <c r="IH172" s="807">
        <v>7</v>
      </c>
      <c r="II172" s="884">
        <v>4</v>
      </c>
      <c r="IJ172" s="848">
        <v>1</v>
      </c>
      <c r="IK172" s="807">
        <v>2</v>
      </c>
      <c r="IL172" s="892">
        <v>2</v>
      </c>
      <c r="IM172" s="848">
        <v>6</v>
      </c>
      <c r="IN172" s="807">
        <v>8</v>
      </c>
      <c r="IO172" s="894">
        <v>3</v>
      </c>
      <c r="IP172" s="1945">
        <f t="shared" ref="IP172:IP179" si="1592">IQ172+IT172+IW172+IZ172+JC172+JF172</f>
        <v>1283</v>
      </c>
      <c r="IQ172" s="3236">
        <f t="shared" ref="IQ172:IQ179" si="1593">IR172+IS172</f>
        <v>732</v>
      </c>
      <c r="IR172" s="3237">
        <v>387</v>
      </c>
      <c r="IS172" s="3238">
        <v>345</v>
      </c>
      <c r="IT172" s="3236">
        <f t="shared" ref="IT172:IT179" si="1594">IU172+IV172</f>
        <v>142</v>
      </c>
      <c r="IU172" s="3237">
        <v>80</v>
      </c>
      <c r="IV172" s="3238">
        <v>62</v>
      </c>
      <c r="IW172" s="3236">
        <f t="shared" ref="IW172:IW179" si="1595">IX172+IY172</f>
        <v>132</v>
      </c>
      <c r="IX172" s="3237">
        <v>70</v>
      </c>
      <c r="IY172" s="3238">
        <v>62</v>
      </c>
      <c r="IZ172" s="3236">
        <f t="shared" ref="IZ172:IZ179" si="1596">JA172+JB172</f>
        <v>118</v>
      </c>
      <c r="JA172" s="3237">
        <v>63</v>
      </c>
      <c r="JB172" s="3238">
        <v>55</v>
      </c>
      <c r="JC172" s="3236">
        <f t="shared" ref="JC172:JC179" si="1597">JD172+JE172</f>
        <v>47</v>
      </c>
      <c r="JD172" s="3237">
        <v>24</v>
      </c>
      <c r="JE172" s="3238">
        <v>23</v>
      </c>
      <c r="JF172" s="3236">
        <f t="shared" ref="JF172:JF179" si="1598">JG172+JH172</f>
        <v>112</v>
      </c>
      <c r="JG172" s="3237">
        <v>52</v>
      </c>
      <c r="JH172" s="3239">
        <v>60</v>
      </c>
      <c r="JI172" s="78"/>
      <c r="JJ172" s="1050" t="s">
        <v>368</v>
      </c>
      <c r="JK172" s="1051" t="s">
        <v>368</v>
      </c>
      <c r="JL172" s="1052" t="s">
        <v>368</v>
      </c>
      <c r="JM172" s="1053">
        <f t="shared" si="1384"/>
        <v>2.3332798623364881E-4</v>
      </c>
      <c r="JN172" s="1054">
        <f t="shared" si="1385"/>
        <v>2.3519450585634321E-4</v>
      </c>
      <c r="JO172" s="1055">
        <f t="shared" si="1386"/>
        <v>2.3030861354214648E-4</v>
      </c>
      <c r="JP172" s="1056">
        <f t="shared" si="1387"/>
        <v>2.2473713781202343E-4</v>
      </c>
      <c r="JQ172" s="1057">
        <f t="shared" si="1388"/>
        <v>2.4419172538896254E-4</v>
      </c>
      <c r="JR172" s="1056">
        <f t="shared" si="1389"/>
        <v>2.3037391458444089E-4</v>
      </c>
      <c r="JS172" s="1058">
        <f t="shared" si="1452"/>
        <v>1.4519056261343012E-2</v>
      </c>
      <c r="JT172" s="1059">
        <f t="shared" si="1453"/>
        <v>1.3416815742397137E-2</v>
      </c>
      <c r="JU172" s="1060">
        <f t="shared" si="1454"/>
        <v>1.3944223107569721E-2</v>
      </c>
      <c r="JV172" s="1061">
        <f t="shared" si="1455"/>
        <v>1.6826923076923076E-2</v>
      </c>
      <c r="JW172" s="1060">
        <f t="shared" si="1456"/>
        <v>1.7971758664955071E-2</v>
      </c>
      <c r="JX172" s="1062">
        <f t="shared" si="1457"/>
        <v>1.793103448275862E-2</v>
      </c>
      <c r="JY172" s="1058">
        <f t="shared" si="1578"/>
        <v>2.2922636103151862E-2</v>
      </c>
      <c r="JZ172" s="1059">
        <f t="shared" si="1579"/>
        <v>2.1707670043415339E-2</v>
      </c>
      <c r="KA172" s="1057">
        <f t="shared" si="1580"/>
        <v>2.4221453287197232E-2</v>
      </c>
      <c r="KB172" s="1056">
        <f t="shared" si="1581"/>
        <v>3.783783783783784E-2</v>
      </c>
      <c r="KC172" s="1057">
        <f t="shared" si="1582"/>
        <v>3.888888888888889E-2</v>
      </c>
      <c r="KD172" s="1063">
        <f t="shared" si="1583"/>
        <v>4.0123456790123455E-2</v>
      </c>
      <c r="KE172" s="1064">
        <f t="shared" si="1584"/>
        <v>16</v>
      </c>
      <c r="KF172" s="1065"/>
      <c r="KG172" s="1112">
        <f t="shared" si="1390"/>
        <v>6.6666666666666652E-2</v>
      </c>
      <c r="KH172" s="3305">
        <f t="shared" si="1391"/>
        <v>1</v>
      </c>
      <c r="KI172" s="1067">
        <f t="shared" si="1585"/>
        <v>15</v>
      </c>
      <c r="KJ172" s="1068"/>
      <c r="KK172" s="1113">
        <f t="shared" si="1421"/>
        <v>7.1428571428571397E-2</v>
      </c>
      <c r="KL172" s="1070">
        <v>14</v>
      </c>
      <c r="KM172" s="1071" t="s">
        <v>353</v>
      </c>
      <c r="KN172" s="1072">
        <f t="shared" si="1422"/>
        <v>0</v>
      </c>
      <c r="KO172" s="1073">
        <v>14</v>
      </c>
      <c r="KP172" s="1071"/>
      <c r="KQ172" s="1074">
        <f t="shared" si="1423"/>
        <v>0</v>
      </c>
      <c r="KR172" s="1073">
        <v>14</v>
      </c>
      <c r="KS172" s="1071"/>
      <c r="KT172" s="1074">
        <f t="shared" si="1424"/>
        <v>7.6923076923076872E-2</v>
      </c>
      <c r="KU172" s="1073">
        <v>13</v>
      </c>
      <c r="KV172" s="1075"/>
      <c r="KW172" s="2779">
        <f t="shared" si="1586"/>
        <v>1</v>
      </c>
      <c r="KX172" s="2786">
        <f t="shared" si="1425"/>
        <v>0</v>
      </c>
      <c r="KY172" s="2787">
        <f t="shared" si="1426"/>
        <v>0</v>
      </c>
      <c r="KZ172" s="2703">
        <f t="shared" si="1587"/>
        <v>1</v>
      </c>
      <c r="LA172" s="2786">
        <f t="shared" si="1427"/>
        <v>0</v>
      </c>
      <c r="LB172" s="2787">
        <f t="shared" si="1428"/>
        <v>0</v>
      </c>
      <c r="LC172" s="2952">
        <f t="shared" si="1439"/>
        <v>1</v>
      </c>
      <c r="LD172" s="1077">
        <v>0</v>
      </c>
      <c r="LE172" s="1078">
        <v>0</v>
      </c>
      <c r="LF172" s="2718">
        <v>0</v>
      </c>
      <c r="LG172" s="1077">
        <v>1</v>
      </c>
      <c r="LH172" s="2703">
        <v>1</v>
      </c>
      <c r="LI172" s="1079">
        <v>1</v>
      </c>
      <c r="LJ172" s="1077"/>
      <c r="LK172" s="2703"/>
      <c r="LL172" s="2704"/>
      <c r="LM172" s="2779">
        <f t="shared" si="1440"/>
        <v>15</v>
      </c>
      <c r="LN172" s="2786">
        <f t="shared" si="1429"/>
        <v>7.1428571428571397E-2</v>
      </c>
      <c r="LO172" s="2787">
        <f t="shared" si="1430"/>
        <v>1</v>
      </c>
      <c r="LP172" s="2782">
        <f t="shared" si="1441"/>
        <v>14</v>
      </c>
      <c r="LQ172" s="2786">
        <f t="shared" si="1431"/>
        <v>7.6923076923076872E-2</v>
      </c>
      <c r="LR172" s="2787">
        <f t="shared" si="1442"/>
        <v>1</v>
      </c>
      <c r="LS172" s="2783">
        <f t="shared" si="1588"/>
        <v>13</v>
      </c>
      <c r="LT172" s="2837">
        <v>2</v>
      </c>
      <c r="LU172" s="1081">
        <v>2</v>
      </c>
      <c r="LV172" s="1084">
        <v>2</v>
      </c>
      <c r="LW172" s="1080">
        <v>5</v>
      </c>
      <c r="LX172" s="1081">
        <v>5</v>
      </c>
      <c r="LY172" s="1082">
        <v>5</v>
      </c>
      <c r="LZ172" s="1080"/>
      <c r="MA172" s="1081"/>
      <c r="MB172" s="1083"/>
      <c r="MC172" s="1080">
        <v>8</v>
      </c>
      <c r="MD172" s="1085">
        <v>7</v>
      </c>
      <c r="ME172" s="1086">
        <v>6</v>
      </c>
      <c r="MF172" s="1080"/>
      <c r="MG172" s="1081"/>
      <c r="MH172" s="1083"/>
      <c r="MI172" s="1080">
        <v>0</v>
      </c>
      <c r="MJ172" s="1085">
        <v>0</v>
      </c>
      <c r="MK172" s="1087"/>
      <c r="ML172" s="2863">
        <v>0</v>
      </c>
      <c r="MM172" s="2871" t="s">
        <v>353</v>
      </c>
      <c r="MN172" s="1088">
        <v>0</v>
      </c>
      <c r="MO172" s="2786" t="str">
        <f t="shared" si="1432"/>
        <v>-</v>
      </c>
      <c r="MP172" s="2787">
        <f t="shared" si="1433"/>
        <v>0</v>
      </c>
      <c r="MQ172" s="1085"/>
      <c r="MR172" s="3185"/>
      <c r="MS172" s="2786" t="str">
        <f t="shared" si="1392"/>
        <v>-</v>
      </c>
      <c r="MT172" s="2787">
        <f t="shared" si="1393"/>
        <v>0</v>
      </c>
      <c r="MU172" s="3147"/>
      <c r="MV172" s="3164"/>
      <c r="MW172" s="1089">
        <f t="shared" si="1589"/>
        <v>16</v>
      </c>
      <c r="MX172" s="1120">
        <v>1</v>
      </c>
      <c r="MY172" s="1090">
        <v>1</v>
      </c>
      <c r="MZ172" s="1091">
        <v>1</v>
      </c>
      <c r="NA172" s="1090">
        <v>0</v>
      </c>
      <c r="NB172" s="1091">
        <v>9</v>
      </c>
      <c r="NC172" s="1090">
        <v>0</v>
      </c>
      <c r="ND172" s="1091">
        <v>0</v>
      </c>
      <c r="NE172" s="1090">
        <v>0</v>
      </c>
      <c r="NF172" s="1091">
        <v>0</v>
      </c>
      <c r="NG172" s="1090">
        <v>2</v>
      </c>
      <c r="NH172" s="1090">
        <v>0</v>
      </c>
      <c r="NI172" s="1090">
        <v>0</v>
      </c>
      <c r="NJ172" s="1090">
        <v>0</v>
      </c>
      <c r="NK172" s="1090">
        <v>0</v>
      </c>
      <c r="NL172" s="1090">
        <v>0</v>
      </c>
      <c r="NM172" s="1090">
        <v>0</v>
      </c>
      <c r="NN172" s="1090">
        <v>0</v>
      </c>
      <c r="NO172" s="1090">
        <v>0</v>
      </c>
      <c r="NP172" s="1090">
        <v>0</v>
      </c>
      <c r="NQ172" s="1090">
        <v>0</v>
      </c>
      <c r="NR172" s="1134">
        <v>2</v>
      </c>
    </row>
    <row r="173" spans="1:382" s="88" customFormat="1" ht="20.100000000000001" customHeight="1">
      <c r="A173" s="566"/>
      <c r="B173" s="567" t="s">
        <v>795</v>
      </c>
      <c r="C173" s="567"/>
      <c r="D173" s="568" t="s">
        <v>792</v>
      </c>
      <c r="E173" s="569" t="s">
        <v>368</v>
      </c>
      <c r="F173" s="570" t="s">
        <v>368</v>
      </c>
      <c r="G173" s="571" t="s">
        <v>368</v>
      </c>
      <c r="H173" s="572">
        <f t="shared" si="1371"/>
        <v>2.7965198519580678E-3</v>
      </c>
      <c r="I173" s="573">
        <f t="shared" si="1372"/>
        <v>2.9818885241002873E-3</v>
      </c>
      <c r="J173" s="574">
        <f t="shared" si="1373"/>
        <v>3.1042504783618777E-3</v>
      </c>
      <c r="K173" s="575">
        <f t="shared" si="1445"/>
        <v>3.2869451535951335E-3</v>
      </c>
      <c r="L173" s="576">
        <f t="shared" si="1446"/>
        <v>3.4083842579351858E-3</v>
      </c>
      <c r="M173" s="577">
        <f t="shared" si="1447"/>
        <v>3.2691086024384014E-3</v>
      </c>
      <c r="N173" s="578">
        <f t="shared" si="1451"/>
        <v>4.4980240110705248E-2</v>
      </c>
      <c r="O173" s="579">
        <f t="shared" si="1458"/>
        <v>4.5338102373241818E-2</v>
      </c>
      <c r="P173" s="580">
        <f t="shared" si="1459"/>
        <v>4.7447219707904199E-2</v>
      </c>
      <c r="Q173" s="581">
        <f t="shared" si="1460"/>
        <v>4.7385680673908005E-2</v>
      </c>
      <c r="R173" s="580">
        <f t="shared" si="1461"/>
        <v>4.6486383318820004E-2</v>
      </c>
      <c r="S173" s="582">
        <f t="shared" si="1462"/>
        <v>4.3524803256125823E-2</v>
      </c>
      <c r="T173" s="578">
        <f t="shared" si="1507"/>
        <v>6.6351582470529816E-2</v>
      </c>
      <c r="U173" s="579">
        <f t="shared" si="1508"/>
        <v>6.6741377163491475E-2</v>
      </c>
      <c r="V173" s="574">
        <f t="shared" si="1509"/>
        <v>6.9358270602750016E-2</v>
      </c>
      <c r="W173" s="583">
        <f t="shared" si="1510"/>
        <v>6.8472880370637867E-2</v>
      </c>
      <c r="X173" s="574">
        <f t="shared" si="1511"/>
        <v>6.6759173604687014E-2</v>
      </c>
      <c r="Y173" s="584">
        <f t="shared" si="1512"/>
        <v>6.2052425914434738E-2</v>
      </c>
      <c r="Z173" s="2043">
        <f t="shared" si="1434"/>
        <v>3608</v>
      </c>
      <c r="AA173" s="2190">
        <f t="shared" si="1443"/>
        <v>-3.8379530916844318E-2</v>
      </c>
      <c r="AB173" s="2191">
        <f t="shared" si="1374"/>
        <v>-144</v>
      </c>
      <c r="AC173" s="2032">
        <f t="shared" si="1261"/>
        <v>3752</v>
      </c>
      <c r="AD173" s="585">
        <f t="shared" si="1450"/>
        <v>-3.2740397009538569E-2</v>
      </c>
      <c r="AE173" s="2025">
        <f t="shared" si="1375"/>
        <v>-127</v>
      </c>
      <c r="AF173" s="586" t="s">
        <v>215</v>
      </c>
      <c r="AG173" s="585">
        <f t="shared" si="1376"/>
        <v>-2.0581425263699327E-3</v>
      </c>
      <c r="AH173" s="2052">
        <v>3887</v>
      </c>
      <c r="AI173" s="585">
        <f t="shared" si="1377"/>
        <v>-2.566076469078804E-3</v>
      </c>
      <c r="AJ173" s="587">
        <v>3897</v>
      </c>
      <c r="AK173" s="588">
        <f t="shared" si="1394"/>
        <v>5.3243243243243255E-2</v>
      </c>
      <c r="AL173" s="2052">
        <v>3700</v>
      </c>
      <c r="AM173" s="589">
        <f t="shared" si="1395"/>
        <v>2.3513139695712226E-2</v>
      </c>
      <c r="AN173" s="2067">
        <v>3615</v>
      </c>
      <c r="AO173" s="585">
        <f t="shared" si="1378"/>
        <v>-2.1650879566982417E-2</v>
      </c>
      <c r="AP173" s="2052">
        <v>3695</v>
      </c>
      <c r="AQ173" s="589">
        <f t="shared" si="1379"/>
        <v>8.1357916300848654E-2</v>
      </c>
      <c r="AR173" s="2067">
        <v>3417</v>
      </c>
      <c r="AS173" s="585">
        <f t="shared" si="1380"/>
        <v>-7.2475570032573322E-2</v>
      </c>
      <c r="AT173" s="2052">
        <v>3684</v>
      </c>
      <c r="AU173" s="589" t="str">
        <f t="shared" si="1381"/>
        <v>-</v>
      </c>
      <c r="AV173" s="2067" t="s">
        <v>368</v>
      </c>
      <c r="AW173" s="585" t="str">
        <f t="shared" si="1382"/>
        <v>-</v>
      </c>
      <c r="AX173" s="2052" t="s">
        <v>368</v>
      </c>
      <c r="AY173" s="589" t="str">
        <f t="shared" si="1396"/>
        <v>-</v>
      </c>
      <c r="AZ173" s="2081" t="s">
        <v>368</v>
      </c>
      <c r="BA173" s="2092">
        <f t="shared" si="1435"/>
        <v>1725</v>
      </c>
      <c r="BB173" s="2102">
        <f t="shared" si="1513"/>
        <v>1747</v>
      </c>
      <c r="BC173" s="2111">
        <v>1804</v>
      </c>
      <c r="BD173" s="590">
        <f t="shared" si="1514"/>
        <v>1883</v>
      </c>
      <c r="BE173" s="591">
        <f t="shared" si="1515"/>
        <v>2005</v>
      </c>
      <c r="BF173" s="2135">
        <v>2075</v>
      </c>
      <c r="BG173" s="2145">
        <f t="shared" si="1516"/>
        <v>3542</v>
      </c>
      <c r="BH173" s="593">
        <f t="shared" si="1517"/>
        <v>1707</v>
      </c>
      <c r="BI173" s="593">
        <f t="shared" si="1518"/>
        <v>1835</v>
      </c>
      <c r="BJ173" s="592">
        <f t="shared" si="1519"/>
        <v>66</v>
      </c>
      <c r="BK173" s="593">
        <f t="shared" si="1520"/>
        <v>18</v>
      </c>
      <c r="BL173" s="594">
        <f t="shared" si="1521"/>
        <v>48</v>
      </c>
      <c r="BM173" s="2125">
        <f t="shared" si="1444"/>
        <v>3608</v>
      </c>
      <c r="BN173" s="3271"/>
      <c r="BO173" s="595"/>
      <c r="BP173" s="596">
        <f t="shared" si="1448"/>
        <v>3406</v>
      </c>
      <c r="BQ173" s="2162">
        <f t="shared" si="1383"/>
        <v>-4.3795620437956151E-2</v>
      </c>
      <c r="BR173" s="2163">
        <f t="shared" si="1436"/>
        <v>-156</v>
      </c>
      <c r="BS173" s="597">
        <f t="shared" si="1397"/>
        <v>3562</v>
      </c>
      <c r="BT173" s="598">
        <f t="shared" si="1398"/>
        <v>-4.5551982851018247E-2</v>
      </c>
      <c r="BU173" s="599">
        <v>3732</v>
      </c>
      <c r="BV173" s="598">
        <f t="shared" si="1399"/>
        <v>-7.9744816586921896E-3</v>
      </c>
      <c r="BW173" s="599">
        <v>3762</v>
      </c>
      <c r="BX173" s="598">
        <f t="shared" si="1400"/>
        <v>2.1310602024506853E-3</v>
      </c>
      <c r="BY173" s="600">
        <v>3754</v>
      </c>
      <c r="BZ173" s="601">
        <f t="shared" si="1437"/>
        <v>1601</v>
      </c>
      <c r="CA173" s="602">
        <v>1624</v>
      </c>
      <c r="CB173" s="603">
        <v>1699</v>
      </c>
      <c r="CC173" s="604">
        <f t="shared" si="1438"/>
        <v>1805</v>
      </c>
      <c r="CD173" s="605">
        <v>1938</v>
      </c>
      <c r="CE173" s="603">
        <v>2033</v>
      </c>
      <c r="CF173" s="606">
        <f t="shared" si="1590"/>
        <v>3406</v>
      </c>
      <c r="CG173" s="607">
        <v>1601</v>
      </c>
      <c r="CH173" s="608">
        <v>1805</v>
      </c>
      <c r="CI173" s="606">
        <f t="shared" si="1591"/>
        <v>0</v>
      </c>
      <c r="CJ173" s="608">
        <v>0</v>
      </c>
      <c r="CK173" s="609">
        <v>0</v>
      </c>
      <c r="CL173" s="610">
        <f t="shared" si="1363"/>
        <v>202</v>
      </c>
      <c r="CM173" s="611">
        <f t="shared" si="1401"/>
        <v>6.315789473684208E-2</v>
      </c>
      <c r="CN173" s="2006">
        <f t="shared" si="1402"/>
        <v>12</v>
      </c>
      <c r="CO173" s="612">
        <f t="shared" si="1403"/>
        <v>190</v>
      </c>
      <c r="CP173" s="613">
        <f t="shared" si="1404"/>
        <v>0.29251700680272119</v>
      </c>
      <c r="CQ173" s="614">
        <v>147</v>
      </c>
      <c r="CR173" s="615">
        <f t="shared" si="1405"/>
        <v>0.17599999999999993</v>
      </c>
      <c r="CS173" s="614">
        <v>125</v>
      </c>
      <c r="CT173" s="615">
        <f t="shared" si="1405"/>
        <v>-0.12587412587412583</v>
      </c>
      <c r="CU173" s="616">
        <v>143</v>
      </c>
      <c r="CV173" s="617">
        <f t="shared" si="1522"/>
        <v>124</v>
      </c>
      <c r="CW173" s="618">
        <f t="shared" si="1523"/>
        <v>123</v>
      </c>
      <c r="CX173" s="619">
        <v>2768</v>
      </c>
      <c r="CY173" s="620">
        <f t="shared" si="1524"/>
        <v>78</v>
      </c>
      <c r="CZ173" s="621">
        <f t="shared" si="1525"/>
        <v>67</v>
      </c>
      <c r="DA173" s="622">
        <v>42</v>
      </c>
      <c r="DB173" s="606">
        <f t="shared" si="1526"/>
        <v>136</v>
      </c>
      <c r="DC173" s="623">
        <f t="shared" si="1527"/>
        <v>106</v>
      </c>
      <c r="DD173" s="624">
        <f t="shared" si="1528"/>
        <v>30</v>
      </c>
      <c r="DE173" s="606">
        <f t="shared" si="1529"/>
        <v>66</v>
      </c>
      <c r="DF173" s="624">
        <f t="shared" si="1530"/>
        <v>18</v>
      </c>
      <c r="DG173" s="1140">
        <f t="shared" si="1531"/>
        <v>48</v>
      </c>
      <c r="DH173" s="1146">
        <f t="shared" si="1532"/>
        <v>125</v>
      </c>
      <c r="DI173" s="625">
        <f t="shared" si="1406"/>
        <v>137</v>
      </c>
      <c r="DJ173" s="626">
        <f t="shared" si="1407"/>
        <v>100</v>
      </c>
      <c r="DK173" s="627">
        <f t="shared" si="1533"/>
        <v>91</v>
      </c>
      <c r="DL173" s="627">
        <f t="shared" si="1534"/>
        <v>34</v>
      </c>
      <c r="DM173" s="628">
        <f t="shared" si="1535"/>
        <v>77</v>
      </c>
      <c r="DN173" s="625">
        <f t="shared" si="1536"/>
        <v>80</v>
      </c>
      <c r="DO173" s="629">
        <v>63</v>
      </c>
      <c r="DP173" s="630">
        <f t="shared" si="1537"/>
        <v>48</v>
      </c>
      <c r="DQ173" s="625">
        <f t="shared" si="1538"/>
        <v>57</v>
      </c>
      <c r="DR173" s="631">
        <v>37</v>
      </c>
      <c r="DS173" s="632">
        <v>77</v>
      </c>
      <c r="DT173" s="633">
        <v>80</v>
      </c>
      <c r="DU173" s="634">
        <v>63</v>
      </c>
      <c r="DV173" s="635">
        <v>0</v>
      </c>
      <c r="DW173" s="636">
        <v>0</v>
      </c>
      <c r="DX173" s="637">
        <v>0</v>
      </c>
      <c r="DY173" s="635">
        <v>14</v>
      </c>
      <c r="DZ173" s="636">
        <v>18</v>
      </c>
      <c r="EA173" s="638">
        <v>14</v>
      </c>
      <c r="EB173" s="639">
        <v>34</v>
      </c>
      <c r="EC173" s="636">
        <v>39</v>
      </c>
      <c r="ED173" s="640">
        <v>23</v>
      </c>
      <c r="EE173" s="641">
        <f t="shared" si="1408"/>
        <v>0</v>
      </c>
      <c r="EF173" s="642">
        <f t="shared" si="1409"/>
        <v>0</v>
      </c>
      <c r="EG173" s="643">
        <f t="shared" si="1410"/>
        <v>0</v>
      </c>
      <c r="EH173" s="620">
        <f t="shared" si="1539"/>
        <v>0</v>
      </c>
      <c r="EI173" s="644">
        <f t="shared" si="1540"/>
        <v>0</v>
      </c>
      <c r="EJ173" s="645">
        <f t="shared" si="1541"/>
        <v>0</v>
      </c>
      <c r="EK173" s="643">
        <f t="shared" si="1542"/>
        <v>0</v>
      </c>
      <c r="EL173" s="646">
        <v>0</v>
      </c>
      <c r="EM173" s="645">
        <f t="shared" si="1543"/>
        <v>0</v>
      </c>
      <c r="EN173" s="642">
        <f t="shared" si="1544"/>
        <v>0</v>
      </c>
      <c r="EO173" s="646">
        <v>0</v>
      </c>
      <c r="EP173" s="647">
        <v>0</v>
      </c>
      <c r="EQ173" s="648">
        <v>0</v>
      </c>
      <c r="ER173" s="649">
        <v>0</v>
      </c>
      <c r="ES173" s="650">
        <v>0</v>
      </c>
      <c r="ET173" s="651">
        <v>0</v>
      </c>
      <c r="EU173" s="646">
        <v>0</v>
      </c>
      <c r="EV173" s="647">
        <v>0</v>
      </c>
      <c r="EW173" s="648">
        <v>0</v>
      </c>
      <c r="EX173" s="652">
        <v>0</v>
      </c>
      <c r="EY173" s="653">
        <v>0</v>
      </c>
      <c r="EZ173" s="648">
        <v>0</v>
      </c>
      <c r="FA173" s="654">
        <v>0</v>
      </c>
      <c r="FB173" s="641">
        <f t="shared" si="1411"/>
        <v>5</v>
      </c>
      <c r="FC173" s="655">
        <f t="shared" si="1412"/>
        <v>8</v>
      </c>
      <c r="FD173" s="656">
        <f t="shared" si="1413"/>
        <v>5</v>
      </c>
      <c r="FE173" s="657">
        <f t="shared" si="1545"/>
        <v>3</v>
      </c>
      <c r="FF173" s="657">
        <f t="shared" si="1546"/>
        <v>2</v>
      </c>
      <c r="FG173" s="645">
        <f t="shared" si="1547"/>
        <v>3</v>
      </c>
      <c r="FH173" s="656">
        <f t="shared" si="1548"/>
        <v>6</v>
      </c>
      <c r="FI173" s="658">
        <v>4</v>
      </c>
      <c r="FJ173" s="659">
        <f t="shared" si="1549"/>
        <v>2</v>
      </c>
      <c r="FK173" s="655">
        <f t="shared" si="1550"/>
        <v>2</v>
      </c>
      <c r="FL173" s="660">
        <v>1</v>
      </c>
      <c r="FM173" s="661">
        <v>3</v>
      </c>
      <c r="FN173" s="662">
        <v>4</v>
      </c>
      <c r="FO173" s="619">
        <v>3</v>
      </c>
      <c r="FP173" s="663">
        <v>0</v>
      </c>
      <c r="FQ173" s="662">
        <v>2</v>
      </c>
      <c r="FR173" s="619">
        <v>1</v>
      </c>
      <c r="FS173" s="663">
        <v>0</v>
      </c>
      <c r="FT173" s="662">
        <v>0</v>
      </c>
      <c r="FU173" s="664">
        <v>0</v>
      </c>
      <c r="FV173" s="665">
        <v>2</v>
      </c>
      <c r="FW173" s="662">
        <v>2</v>
      </c>
      <c r="FX173" s="666">
        <v>1</v>
      </c>
      <c r="FY173" s="641">
        <f t="shared" si="1414"/>
        <v>32</v>
      </c>
      <c r="FZ173" s="667">
        <f t="shared" si="1415"/>
        <v>20</v>
      </c>
      <c r="GA173" s="668">
        <f t="shared" si="1416"/>
        <v>17</v>
      </c>
      <c r="GB173" s="620">
        <f t="shared" si="1551"/>
        <v>15</v>
      </c>
      <c r="GC173" s="620">
        <f t="shared" si="1552"/>
        <v>17</v>
      </c>
      <c r="GD173" s="645">
        <f t="shared" si="1553"/>
        <v>32</v>
      </c>
      <c r="GE173" s="668">
        <f t="shared" si="1554"/>
        <v>20</v>
      </c>
      <c r="GF173" s="669">
        <v>17</v>
      </c>
      <c r="GG173" s="670">
        <f t="shared" si="1555"/>
        <v>0</v>
      </c>
      <c r="GH173" s="667">
        <f t="shared" si="1556"/>
        <v>0</v>
      </c>
      <c r="GI173" s="671">
        <v>0</v>
      </c>
      <c r="GJ173" s="672">
        <v>15</v>
      </c>
      <c r="GK173" s="673">
        <v>10</v>
      </c>
      <c r="GL173" s="674">
        <v>13</v>
      </c>
      <c r="GM173" s="675">
        <v>17</v>
      </c>
      <c r="GN173" s="673">
        <v>10</v>
      </c>
      <c r="GO173" s="676">
        <v>4</v>
      </c>
      <c r="GP173" s="675">
        <v>0</v>
      </c>
      <c r="GQ173" s="673">
        <v>0</v>
      </c>
      <c r="GR173" s="677">
        <v>0</v>
      </c>
      <c r="GS173" s="672">
        <v>0</v>
      </c>
      <c r="GT173" s="673">
        <v>0</v>
      </c>
      <c r="GU173" s="678">
        <v>0</v>
      </c>
      <c r="GV173" s="641">
        <f t="shared" si="1417"/>
        <v>33</v>
      </c>
      <c r="GW173" s="679">
        <f t="shared" si="1418"/>
        <v>25</v>
      </c>
      <c r="GX173" s="680">
        <f t="shared" si="1419"/>
        <v>25</v>
      </c>
      <c r="GY173" s="620">
        <f t="shared" si="1557"/>
        <v>15</v>
      </c>
      <c r="GZ173" s="620">
        <f t="shared" si="1558"/>
        <v>18</v>
      </c>
      <c r="HA173" s="645">
        <f t="shared" si="1559"/>
        <v>19</v>
      </c>
      <c r="HB173" s="680">
        <f t="shared" si="1560"/>
        <v>14</v>
      </c>
      <c r="HC173" s="681">
        <f t="shared" si="1420"/>
        <v>17</v>
      </c>
      <c r="HD173" s="645">
        <f t="shared" si="1561"/>
        <v>14</v>
      </c>
      <c r="HE173" s="680">
        <f t="shared" si="1562"/>
        <v>11</v>
      </c>
      <c r="HF173" s="682">
        <f t="shared" si="1484"/>
        <v>8</v>
      </c>
      <c r="HG173" s="683">
        <v>11</v>
      </c>
      <c r="HH173" s="591">
        <v>8</v>
      </c>
      <c r="HI173" s="684">
        <v>10</v>
      </c>
      <c r="HJ173" s="685">
        <v>8</v>
      </c>
      <c r="HK173" s="591">
        <v>6</v>
      </c>
      <c r="HL173" s="684">
        <v>7</v>
      </c>
      <c r="HM173" s="685">
        <v>4</v>
      </c>
      <c r="HN173" s="591">
        <v>3</v>
      </c>
      <c r="HO173" s="686">
        <v>2</v>
      </c>
      <c r="HP173" s="683">
        <v>10</v>
      </c>
      <c r="HQ173" s="591">
        <v>8</v>
      </c>
      <c r="HR173" s="687">
        <v>6</v>
      </c>
      <c r="HS173" s="688">
        <f t="shared" si="1563"/>
        <v>7</v>
      </c>
      <c r="HT173" s="689">
        <f t="shared" si="1564"/>
        <v>0</v>
      </c>
      <c r="HU173" s="690">
        <f t="shared" si="1565"/>
        <v>0</v>
      </c>
      <c r="HV173" s="620">
        <f t="shared" si="1566"/>
        <v>0</v>
      </c>
      <c r="HW173" s="691">
        <f t="shared" si="1567"/>
        <v>7</v>
      </c>
      <c r="HX173" s="645">
        <f t="shared" si="1568"/>
        <v>5</v>
      </c>
      <c r="HY173" s="690">
        <f t="shared" si="1569"/>
        <v>0</v>
      </c>
      <c r="HZ173" s="692">
        <v>0</v>
      </c>
      <c r="IA173" s="645">
        <f t="shared" si="1570"/>
        <v>2</v>
      </c>
      <c r="IB173" s="690">
        <f t="shared" si="1570"/>
        <v>0</v>
      </c>
      <c r="IC173" s="693">
        <v>0</v>
      </c>
      <c r="ID173" s="694">
        <v>0</v>
      </c>
      <c r="IE173" s="695">
        <v>0</v>
      </c>
      <c r="IF173" s="692">
        <v>0</v>
      </c>
      <c r="IG173" s="696">
        <v>5</v>
      </c>
      <c r="IH173" s="695">
        <v>0</v>
      </c>
      <c r="II173" s="692">
        <v>0</v>
      </c>
      <c r="IJ173" s="696">
        <v>0</v>
      </c>
      <c r="IK173" s="695">
        <v>0</v>
      </c>
      <c r="IL173" s="697">
        <v>0</v>
      </c>
      <c r="IM173" s="696">
        <v>2</v>
      </c>
      <c r="IN173" s="695">
        <v>0</v>
      </c>
      <c r="IO173" s="698">
        <v>0</v>
      </c>
      <c r="IP173" s="1943">
        <f t="shared" si="1592"/>
        <v>3608</v>
      </c>
      <c r="IQ173" s="3216">
        <f t="shared" si="1593"/>
        <v>2565</v>
      </c>
      <c r="IR173" s="3230">
        <v>1161</v>
      </c>
      <c r="IS173" s="3231">
        <v>1404</v>
      </c>
      <c r="IT173" s="3216">
        <f t="shared" si="1594"/>
        <v>252</v>
      </c>
      <c r="IU173" s="3230">
        <v>138</v>
      </c>
      <c r="IV173" s="3231">
        <v>114</v>
      </c>
      <c r="IW173" s="3216">
        <f t="shared" si="1595"/>
        <v>194</v>
      </c>
      <c r="IX173" s="3230">
        <v>121</v>
      </c>
      <c r="IY173" s="3231">
        <v>73</v>
      </c>
      <c r="IZ173" s="3216">
        <f t="shared" si="1596"/>
        <v>212</v>
      </c>
      <c r="JA173" s="3230">
        <v>115</v>
      </c>
      <c r="JB173" s="3231">
        <v>97</v>
      </c>
      <c r="JC173" s="3216">
        <f t="shared" si="1597"/>
        <v>143</v>
      </c>
      <c r="JD173" s="3230">
        <v>61</v>
      </c>
      <c r="JE173" s="3231">
        <v>82</v>
      </c>
      <c r="JF173" s="3216">
        <f t="shared" si="1598"/>
        <v>242</v>
      </c>
      <c r="JG173" s="3230">
        <v>129</v>
      </c>
      <c r="JH173" s="3232">
        <v>113</v>
      </c>
      <c r="JI173" s="87"/>
      <c r="JJ173" s="970" t="s">
        <v>368</v>
      </c>
      <c r="JK173" s="971" t="s">
        <v>368</v>
      </c>
      <c r="JL173" s="972" t="s">
        <v>765</v>
      </c>
      <c r="JM173" s="973">
        <f t="shared" si="1384"/>
        <v>6.8540095956134343E-4</v>
      </c>
      <c r="JN173" s="974">
        <f t="shared" si="1385"/>
        <v>6.5854461639776091E-4</v>
      </c>
      <c r="JO173" s="975">
        <f t="shared" si="1386"/>
        <v>4.9351845759031392E-4</v>
      </c>
      <c r="JP173" s="976">
        <f t="shared" si="1387"/>
        <v>4.4947427562404686E-4</v>
      </c>
      <c r="JQ173" s="977">
        <f t="shared" si="1388"/>
        <v>4.1861438638107865E-4</v>
      </c>
      <c r="JR173" s="976">
        <f t="shared" si="1389"/>
        <v>3.8986354775828459E-4</v>
      </c>
      <c r="JS173" s="978">
        <f t="shared" si="1452"/>
        <v>4.26497277676951E-2</v>
      </c>
      <c r="JT173" s="979">
        <f t="shared" si="1453"/>
        <v>3.7567084078711989E-2</v>
      </c>
      <c r="JU173" s="980">
        <f t="shared" si="1454"/>
        <v>2.9880478087649404E-2</v>
      </c>
      <c r="JV173" s="981">
        <f t="shared" si="1455"/>
        <v>3.3653846153846152E-2</v>
      </c>
      <c r="JW173" s="980">
        <f t="shared" si="1456"/>
        <v>3.0808729139922979E-2</v>
      </c>
      <c r="JX173" s="982">
        <f t="shared" si="1457"/>
        <v>3.0344827586206897E-2</v>
      </c>
      <c r="JY173" s="978">
        <f t="shared" si="1578"/>
        <v>6.73352435530086E-2</v>
      </c>
      <c r="JZ173" s="979">
        <f t="shared" si="1579"/>
        <v>6.0781476121562955E-2</v>
      </c>
      <c r="KA173" s="977">
        <f t="shared" si="1580"/>
        <v>5.1903114186851208E-2</v>
      </c>
      <c r="KB173" s="976">
        <f t="shared" si="1581"/>
        <v>7.567567567567568E-2</v>
      </c>
      <c r="KC173" s="977">
        <f t="shared" si="1582"/>
        <v>6.6666666666666666E-2</v>
      </c>
      <c r="KD173" s="983">
        <f t="shared" si="1583"/>
        <v>6.7901234567901231E-2</v>
      </c>
      <c r="KE173" s="984">
        <f t="shared" si="1584"/>
        <v>47</v>
      </c>
      <c r="KF173" s="985"/>
      <c r="KG173" s="986">
        <f t="shared" si="1390"/>
        <v>0.11904761904761907</v>
      </c>
      <c r="KH173" s="3300">
        <f t="shared" si="1391"/>
        <v>5</v>
      </c>
      <c r="KI173" s="987">
        <f t="shared" si="1585"/>
        <v>42</v>
      </c>
      <c r="KJ173" s="988"/>
      <c r="KK173" s="989">
        <f t="shared" si="1421"/>
        <v>0.39999999999999991</v>
      </c>
      <c r="KL173" s="990">
        <v>30</v>
      </c>
      <c r="KM173" s="991" t="s">
        <v>353</v>
      </c>
      <c r="KN173" s="992">
        <f t="shared" si="1422"/>
        <v>7.1428571428571397E-2</v>
      </c>
      <c r="KO173" s="993">
        <v>28</v>
      </c>
      <c r="KP173" s="991"/>
      <c r="KQ173" s="994">
        <f t="shared" si="1423"/>
        <v>0.16666666666666674</v>
      </c>
      <c r="KR173" s="993">
        <v>24</v>
      </c>
      <c r="KS173" s="991"/>
      <c r="KT173" s="994">
        <f t="shared" si="1424"/>
        <v>9.0909090909090828E-2</v>
      </c>
      <c r="KU173" s="993">
        <v>22</v>
      </c>
      <c r="KV173" s="995" t="s">
        <v>353</v>
      </c>
      <c r="KW173" s="2769">
        <f t="shared" si="1586"/>
        <v>0</v>
      </c>
      <c r="KX173" s="2770" t="str">
        <f t="shared" si="1425"/>
        <v>-</v>
      </c>
      <c r="KY173" s="2771">
        <f t="shared" si="1426"/>
        <v>0</v>
      </c>
      <c r="KZ173" s="2964">
        <f t="shared" si="1587"/>
        <v>0</v>
      </c>
      <c r="LA173" s="2770" t="str">
        <f t="shared" si="1427"/>
        <v>-</v>
      </c>
      <c r="LB173" s="2771">
        <f t="shared" si="1428"/>
        <v>0</v>
      </c>
      <c r="LC173" s="2950">
        <f t="shared" si="1439"/>
        <v>0</v>
      </c>
      <c r="LD173" s="996">
        <v>0</v>
      </c>
      <c r="LE173" s="997">
        <v>0</v>
      </c>
      <c r="LF173" s="2716">
        <v>0</v>
      </c>
      <c r="LG173" s="996">
        <v>0</v>
      </c>
      <c r="LH173" s="2699">
        <v>0</v>
      </c>
      <c r="LI173" s="998">
        <v>0</v>
      </c>
      <c r="LJ173" s="996"/>
      <c r="LK173" s="2699"/>
      <c r="LL173" s="2700"/>
      <c r="LM173" s="2769">
        <f t="shared" si="1440"/>
        <v>47</v>
      </c>
      <c r="LN173" s="2770">
        <f t="shared" si="1429"/>
        <v>0.11904761904761907</v>
      </c>
      <c r="LO173" s="2771">
        <f t="shared" si="1430"/>
        <v>5</v>
      </c>
      <c r="LP173" s="2772">
        <f t="shared" si="1441"/>
        <v>42</v>
      </c>
      <c r="LQ173" s="2770">
        <f t="shared" si="1431"/>
        <v>0.39999999999999991</v>
      </c>
      <c r="LR173" s="2771">
        <f t="shared" si="1442"/>
        <v>12</v>
      </c>
      <c r="LS173" s="2773">
        <f t="shared" si="1588"/>
        <v>30</v>
      </c>
      <c r="LT173" s="2835">
        <v>11</v>
      </c>
      <c r="LU173" s="1000">
        <v>11</v>
      </c>
      <c r="LV173" s="1001">
        <v>5</v>
      </c>
      <c r="LW173" s="999">
        <v>13</v>
      </c>
      <c r="LX173" s="1000">
        <v>10</v>
      </c>
      <c r="LY173" s="1002">
        <v>5</v>
      </c>
      <c r="LZ173" s="999"/>
      <c r="MA173" s="1000"/>
      <c r="MB173" s="1002"/>
      <c r="MC173" s="999">
        <v>11</v>
      </c>
      <c r="MD173" s="1003">
        <v>11</v>
      </c>
      <c r="ME173" s="1002">
        <v>20</v>
      </c>
      <c r="MF173" s="999"/>
      <c r="MG173" s="1000"/>
      <c r="MH173" s="1002"/>
      <c r="MI173" s="999">
        <v>12</v>
      </c>
      <c r="MJ173" s="1003">
        <v>10</v>
      </c>
      <c r="MK173" s="1004"/>
      <c r="ML173" s="2861">
        <v>0</v>
      </c>
      <c r="MM173" s="2869" t="s">
        <v>353</v>
      </c>
      <c r="MN173" s="1005">
        <v>0</v>
      </c>
      <c r="MO173" s="2770" t="str">
        <f t="shared" si="1432"/>
        <v>-</v>
      </c>
      <c r="MP173" s="2771">
        <f t="shared" si="1433"/>
        <v>0</v>
      </c>
      <c r="MQ173" s="1006"/>
      <c r="MR173" s="3183"/>
      <c r="MS173" s="2770" t="str">
        <f t="shared" si="1392"/>
        <v>-</v>
      </c>
      <c r="MT173" s="2771">
        <f t="shared" si="1393"/>
        <v>0</v>
      </c>
      <c r="MU173" s="3145"/>
      <c r="MV173" s="3162"/>
      <c r="MW173" s="1007">
        <f t="shared" si="1589"/>
        <v>47</v>
      </c>
      <c r="MX173" s="1130">
        <v>1</v>
      </c>
      <c r="MY173" s="1008">
        <v>0</v>
      </c>
      <c r="MZ173" s="1009">
        <v>0</v>
      </c>
      <c r="NA173" s="1008">
        <v>0</v>
      </c>
      <c r="NB173" s="1009">
        <v>22</v>
      </c>
      <c r="NC173" s="1008">
        <v>0</v>
      </c>
      <c r="ND173" s="1009">
        <v>2</v>
      </c>
      <c r="NE173" s="1008">
        <v>1</v>
      </c>
      <c r="NF173" s="1009">
        <v>2</v>
      </c>
      <c r="NG173" s="1008">
        <v>2</v>
      </c>
      <c r="NH173" s="1008">
        <v>3</v>
      </c>
      <c r="NI173" s="1008">
        <v>0</v>
      </c>
      <c r="NJ173" s="1008">
        <v>6</v>
      </c>
      <c r="NK173" s="1008">
        <v>3</v>
      </c>
      <c r="NL173" s="1008">
        <v>0</v>
      </c>
      <c r="NM173" s="1008">
        <v>0</v>
      </c>
      <c r="NN173" s="1008">
        <v>4</v>
      </c>
      <c r="NO173" s="1008">
        <v>1</v>
      </c>
      <c r="NP173" s="1008">
        <v>0</v>
      </c>
      <c r="NQ173" s="1008">
        <v>0</v>
      </c>
      <c r="NR173" s="1131">
        <v>0</v>
      </c>
    </row>
    <row r="174" spans="1:382" s="91" customFormat="1" ht="20.100000000000001" customHeight="1">
      <c r="A174" s="782"/>
      <c r="B174" s="783"/>
      <c r="C174" s="783" t="s">
        <v>638</v>
      </c>
      <c r="D174" s="784" t="s">
        <v>203</v>
      </c>
      <c r="E174" s="785" t="s">
        <v>368</v>
      </c>
      <c r="F174" s="786" t="s">
        <v>368</v>
      </c>
      <c r="G174" s="787" t="s">
        <v>368</v>
      </c>
      <c r="H174" s="788">
        <f t="shared" si="1371"/>
        <v>8.2469432441335474E-4</v>
      </c>
      <c r="I174" s="789">
        <f t="shared" si="1372"/>
        <v>7.6693028405031385E-4</v>
      </c>
      <c r="J174" s="790">
        <f t="shared" si="1373"/>
        <v>6.3621529525591464E-4</v>
      </c>
      <c r="K174" s="791">
        <f t="shared" si="1445"/>
        <v>6.7227203424443814E-4</v>
      </c>
      <c r="L174" s="792">
        <f t="shared" si="1446"/>
        <v>6.778285347446161E-4</v>
      </c>
      <c r="M174" s="793">
        <f t="shared" si="1447"/>
        <v>7.8370252171969246E-4</v>
      </c>
      <c r="N174" s="794">
        <f t="shared" si="1451"/>
        <v>1.3264682782092679E-2</v>
      </c>
      <c r="O174" s="795">
        <f t="shared" si="1458"/>
        <v>1.1660785924887621E-2</v>
      </c>
      <c r="P174" s="796">
        <f t="shared" si="1459"/>
        <v>9.7242948357266924E-3</v>
      </c>
      <c r="Q174" s="797">
        <f t="shared" si="1460"/>
        <v>9.6916944007607066E-3</v>
      </c>
      <c r="R174" s="796">
        <f t="shared" si="1461"/>
        <v>9.244790113442522E-3</v>
      </c>
      <c r="S174" s="798">
        <f t="shared" si="1462"/>
        <v>1.0434189321130704E-2</v>
      </c>
      <c r="T174" s="794">
        <f t="shared" si="1507"/>
        <v>1.9567096382661787E-2</v>
      </c>
      <c r="U174" s="795">
        <f t="shared" si="1508"/>
        <v>1.7165626056175179E-2</v>
      </c>
      <c r="V174" s="790">
        <f t="shared" si="1509"/>
        <v>1.4214958785559747E-2</v>
      </c>
      <c r="W174" s="799">
        <f t="shared" si="1510"/>
        <v>1.4004615357514049E-2</v>
      </c>
      <c r="X174" s="790">
        <f t="shared" si="1511"/>
        <v>1.3276458697365266E-2</v>
      </c>
      <c r="Y174" s="800">
        <f t="shared" si="1512"/>
        <v>1.4875811293541517E-2</v>
      </c>
      <c r="Z174" s="2045">
        <f t="shared" si="1434"/>
        <v>1064</v>
      </c>
      <c r="AA174" s="2194">
        <f t="shared" si="1443"/>
        <v>0.10259067357512963</v>
      </c>
      <c r="AB174" s="2195">
        <f t="shared" si="1374"/>
        <v>99</v>
      </c>
      <c r="AC174" s="2034">
        <f t="shared" si="1261"/>
        <v>965</v>
      </c>
      <c r="AD174" s="801">
        <f t="shared" si="1450"/>
        <v>0.21383647798742134</v>
      </c>
      <c r="AE174" s="2018">
        <f t="shared" si="1375"/>
        <v>170</v>
      </c>
      <c r="AF174" s="802" t="s">
        <v>216</v>
      </c>
      <c r="AG174" s="801">
        <f t="shared" si="1376"/>
        <v>0</v>
      </c>
      <c r="AH174" s="2054">
        <v>795</v>
      </c>
      <c r="AI174" s="801">
        <f t="shared" si="1377"/>
        <v>2.5806451612903292E-2</v>
      </c>
      <c r="AJ174" s="803">
        <v>775</v>
      </c>
      <c r="AK174" s="804">
        <f t="shared" si="1394"/>
        <v>-0.12626832018038336</v>
      </c>
      <c r="AL174" s="2054">
        <v>887</v>
      </c>
      <c r="AM174" s="805">
        <f t="shared" si="1395"/>
        <v>-0.22329246935201397</v>
      </c>
      <c r="AN174" s="2069">
        <v>1142</v>
      </c>
      <c r="AO174" s="801">
        <f t="shared" si="1378"/>
        <v>-6.1626951520131423E-2</v>
      </c>
      <c r="AP174" s="2054">
        <v>1217</v>
      </c>
      <c r="AQ174" s="805">
        <f t="shared" si="1379"/>
        <v>-0.35093333333333332</v>
      </c>
      <c r="AR174" s="2069">
        <v>1875</v>
      </c>
      <c r="AS174" s="801">
        <f t="shared" si="1380"/>
        <v>1.5372124492557511</v>
      </c>
      <c r="AT174" s="2054">
        <v>739</v>
      </c>
      <c r="AU174" s="805" t="str">
        <f t="shared" si="1381"/>
        <v>-</v>
      </c>
      <c r="AV174" s="2069" t="s">
        <v>368</v>
      </c>
      <c r="AW174" s="801" t="str">
        <f t="shared" si="1382"/>
        <v>-</v>
      </c>
      <c r="AX174" s="2054" t="s">
        <v>368</v>
      </c>
      <c r="AY174" s="805" t="str">
        <f t="shared" si="1396"/>
        <v>-</v>
      </c>
      <c r="AZ174" s="2083" t="s">
        <v>368</v>
      </c>
      <c r="BA174" s="2094">
        <f t="shared" si="1435"/>
        <v>579</v>
      </c>
      <c r="BB174" s="2104">
        <f t="shared" si="1513"/>
        <v>530</v>
      </c>
      <c r="BC174" s="2113">
        <v>419</v>
      </c>
      <c r="BD174" s="806">
        <f t="shared" si="1514"/>
        <v>485</v>
      </c>
      <c r="BE174" s="807">
        <f t="shared" si="1515"/>
        <v>435</v>
      </c>
      <c r="BF174" s="2137">
        <v>376</v>
      </c>
      <c r="BG174" s="2147">
        <f t="shared" si="1516"/>
        <v>494</v>
      </c>
      <c r="BH174" s="806">
        <f t="shared" si="1517"/>
        <v>331</v>
      </c>
      <c r="BI174" s="806">
        <f t="shared" si="1518"/>
        <v>163</v>
      </c>
      <c r="BJ174" s="806">
        <f t="shared" si="1519"/>
        <v>570</v>
      </c>
      <c r="BK174" s="806">
        <f t="shared" si="1520"/>
        <v>248</v>
      </c>
      <c r="BL174" s="808">
        <f t="shared" si="1521"/>
        <v>322</v>
      </c>
      <c r="BM174" s="2127">
        <f t="shared" si="1444"/>
        <v>1064</v>
      </c>
      <c r="BN174" s="3275"/>
      <c r="BO174" s="881"/>
      <c r="BP174" s="811">
        <f t="shared" si="1448"/>
        <v>921</v>
      </c>
      <c r="BQ174" s="2166">
        <f t="shared" si="1383"/>
        <v>8.098591549295775E-2</v>
      </c>
      <c r="BR174" s="2167">
        <f t="shared" si="1436"/>
        <v>69</v>
      </c>
      <c r="BS174" s="813">
        <f t="shared" si="1397"/>
        <v>852</v>
      </c>
      <c r="BT174" s="812">
        <f t="shared" si="1398"/>
        <v>9.5115681233933103E-2</v>
      </c>
      <c r="BU174" s="814">
        <v>778</v>
      </c>
      <c r="BV174" s="812">
        <f t="shared" si="1399"/>
        <v>-2.564102564102555E-3</v>
      </c>
      <c r="BW174" s="814">
        <v>780</v>
      </c>
      <c r="BX174" s="812">
        <f t="shared" si="1400"/>
        <v>2.7667984189723382E-2</v>
      </c>
      <c r="BY174" s="815">
        <v>759</v>
      </c>
      <c r="BZ174" s="816">
        <f t="shared" si="1437"/>
        <v>495</v>
      </c>
      <c r="CA174" s="817">
        <v>462</v>
      </c>
      <c r="CB174" s="883">
        <v>411</v>
      </c>
      <c r="CC174" s="819">
        <f t="shared" si="1438"/>
        <v>426</v>
      </c>
      <c r="CD174" s="820">
        <v>390</v>
      </c>
      <c r="CE174" s="883">
        <v>367</v>
      </c>
      <c r="CF174" s="821">
        <f t="shared" si="1590"/>
        <v>387</v>
      </c>
      <c r="CG174" s="822">
        <v>260</v>
      </c>
      <c r="CH174" s="823">
        <v>127</v>
      </c>
      <c r="CI174" s="821">
        <f t="shared" si="1591"/>
        <v>534</v>
      </c>
      <c r="CJ174" s="823">
        <v>235</v>
      </c>
      <c r="CK174" s="824">
        <v>299</v>
      </c>
      <c r="CL174" s="825">
        <f t="shared" si="1363"/>
        <v>143</v>
      </c>
      <c r="CM174" s="826">
        <f t="shared" si="1401"/>
        <v>0.26548672566371678</v>
      </c>
      <c r="CN174" s="2008">
        <f t="shared" si="1402"/>
        <v>30</v>
      </c>
      <c r="CO174" s="827">
        <f t="shared" si="1403"/>
        <v>113</v>
      </c>
      <c r="CP174" s="828">
        <f t="shared" si="1404"/>
        <v>5.6470588235294121</v>
      </c>
      <c r="CQ174" s="829">
        <v>17</v>
      </c>
      <c r="CR174" s="830">
        <f t="shared" si="1405"/>
        <v>0.1333333333333333</v>
      </c>
      <c r="CS174" s="829">
        <v>15</v>
      </c>
      <c r="CT174" s="830">
        <f t="shared" si="1405"/>
        <v>-6.25E-2</v>
      </c>
      <c r="CU174" s="831">
        <v>16</v>
      </c>
      <c r="CV174" s="832">
        <f t="shared" si="1522"/>
        <v>84</v>
      </c>
      <c r="CW174" s="833">
        <f t="shared" si="1523"/>
        <v>68</v>
      </c>
      <c r="CX174" s="884">
        <v>2769</v>
      </c>
      <c r="CY174" s="835">
        <f t="shared" si="1524"/>
        <v>59</v>
      </c>
      <c r="CZ174" s="836">
        <f t="shared" si="1525"/>
        <v>45</v>
      </c>
      <c r="DA174" s="885">
        <v>9</v>
      </c>
      <c r="DB174" s="821">
        <f t="shared" si="1526"/>
        <v>107</v>
      </c>
      <c r="DC174" s="821">
        <f t="shared" si="1527"/>
        <v>71</v>
      </c>
      <c r="DD174" s="838">
        <f t="shared" si="1528"/>
        <v>36</v>
      </c>
      <c r="DE174" s="821">
        <f t="shared" si="1529"/>
        <v>36</v>
      </c>
      <c r="DF174" s="838">
        <f t="shared" si="1530"/>
        <v>13</v>
      </c>
      <c r="DG174" s="1142">
        <f t="shared" si="1531"/>
        <v>23</v>
      </c>
      <c r="DH174" s="1148">
        <f t="shared" si="1532"/>
        <v>43</v>
      </c>
      <c r="DI174" s="833">
        <f t="shared" si="1406"/>
        <v>31</v>
      </c>
      <c r="DJ174" s="841">
        <f t="shared" si="1407"/>
        <v>4</v>
      </c>
      <c r="DK174" s="840">
        <f t="shared" si="1533"/>
        <v>33</v>
      </c>
      <c r="DL174" s="840">
        <f t="shared" si="1534"/>
        <v>10</v>
      </c>
      <c r="DM174" s="840">
        <f t="shared" si="1535"/>
        <v>30</v>
      </c>
      <c r="DN174" s="833">
        <f t="shared" si="1536"/>
        <v>20</v>
      </c>
      <c r="DO174" s="842">
        <v>4</v>
      </c>
      <c r="DP174" s="843">
        <f t="shared" si="1537"/>
        <v>13</v>
      </c>
      <c r="DQ174" s="833">
        <f t="shared" si="1538"/>
        <v>11</v>
      </c>
      <c r="DR174" s="886">
        <v>0</v>
      </c>
      <c r="DS174" s="887">
        <v>29</v>
      </c>
      <c r="DT174" s="888">
        <v>19</v>
      </c>
      <c r="DU174" s="889">
        <v>2</v>
      </c>
      <c r="DV174" s="848">
        <v>1</v>
      </c>
      <c r="DW174" s="807">
        <v>1</v>
      </c>
      <c r="DX174" s="890">
        <v>2</v>
      </c>
      <c r="DY174" s="848">
        <v>4</v>
      </c>
      <c r="DZ174" s="807">
        <v>4</v>
      </c>
      <c r="EA174" s="891">
        <v>0</v>
      </c>
      <c r="EB174" s="851">
        <v>9</v>
      </c>
      <c r="EC174" s="807">
        <v>7</v>
      </c>
      <c r="ED174" s="892">
        <v>0</v>
      </c>
      <c r="EE174" s="853">
        <f t="shared" si="1408"/>
        <v>0</v>
      </c>
      <c r="EF174" s="854">
        <f t="shared" si="1409"/>
        <v>0</v>
      </c>
      <c r="EG174" s="855">
        <f t="shared" si="1410"/>
        <v>0</v>
      </c>
      <c r="EH174" s="835">
        <f t="shared" si="1539"/>
        <v>0</v>
      </c>
      <c r="EI174" s="853">
        <f t="shared" si="1540"/>
        <v>0</v>
      </c>
      <c r="EJ174" s="835">
        <f t="shared" si="1541"/>
        <v>0</v>
      </c>
      <c r="EK174" s="855">
        <f t="shared" si="1542"/>
        <v>0</v>
      </c>
      <c r="EL174" s="886">
        <v>0</v>
      </c>
      <c r="EM174" s="835">
        <f t="shared" si="1543"/>
        <v>0</v>
      </c>
      <c r="EN174" s="854">
        <f t="shared" si="1544"/>
        <v>0</v>
      </c>
      <c r="EO174" s="886">
        <v>0</v>
      </c>
      <c r="EP174" s="856">
        <v>0</v>
      </c>
      <c r="EQ174" s="807">
        <v>0</v>
      </c>
      <c r="ER174" s="884">
        <v>0</v>
      </c>
      <c r="ES174" s="857">
        <v>0</v>
      </c>
      <c r="ET174" s="858">
        <v>0</v>
      </c>
      <c r="EU174" s="886">
        <v>0</v>
      </c>
      <c r="EV174" s="856">
        <v>0</v>
      </c>
      <c r="EW174" s="807">
        <v>0</v>
      </c>
      <c r="EX174" s="891">
        <v>0</v>
      </c>
      <c r="EY174" s="851">
        <v>0</v>
      </c>
      <c r="EZ174" s="807">
        <v>0</v>
      </c>
      <c r="FA174" s="892">
        <v>0</v>
      </c>
      <c r="FB174" s="853">
        <f t="shared" si="1411"/>
        <v>4</v>
      </c>
      <c r="FC174" s="854">
        <f t="shared" si="1412"/>
        <v>2</v>
      </c>
      <c r="FD174" s="855">
        <f t="shared" si="1413"/>
        <v>2</v>
      </c>
      <c r="FE174" s="835">
        <f t="shared" si="1545"/>
        <v>2</v>
      </c>
      <c r="FF174" s="835">
        <f t="shared" si="1546"/>
        <v>2</v>
      </c>
      <c r="FG174" s="835">
        <f t="shared" si="1547"/>
        <v>2</v>
      </c>
      <c r="FH174" s="855">
        <f t="shared" si="1548"/>
        <v>1</v>
      </c>
      <c r="FI174" s="783">
        <v>2</v>
      </c>
      <c r="FJ174" s="860">
        <f t="shared" si="1549"/>
        <v>2</v>
      </c>
      <c r="FK174" s="854">
        <f t="shared" si="1550"/>
        <v>1</v>
      </c>
      <c r="FL174" s="893">
        <v>0</v>
      </c>
      <c r="FM174" s="856">
        <v>2</v>
      </c>
      <c r="FN174" s="807">
        <v>1</v>
      </c>
      <c r="FO174" s="884">
        <v>1</v>
      </c>
      <c r="FP174" s="848">
        <v>0</v>
      </c>
      <c r="FQ174" s="807">
        <v>0</v>
      </c>
      <c r="FR174" s="884">
        <v>1</v>
      </c>
      <c r="FS174" s="848">
        <v>0</v>
      </c>
      <c r="FT174" s="807">
        <v>0</v>
      </c>
      <c r="FU174" s="891">
        <v>0</v>
      </c>
      <c r="FV174" s="851">
        <v>2</v>
      </c>
      <c r="FW174" s="807">
        <v>1</v>
      </c>
      <c r="FX174" s="892">
        <v>0</v>
      </c>
      <c r="FY174" s="853">
        <f t="shared" si="1414"/>
        <v>53</v>
      </c>
      <c r="FZ174" s="854">
        <f t="shared" si="1415"/>
        <v>41</v>
      </c>
      <c r="GA174" s="855">
        <f t="shared" si="1416"/>
        <v>2</v>
      </c>
      <c r="GB174" s="835">
        <f t="shared" si="1551"/>
        <v>23</v>
      </c>
      <c r="GC174" s="835">
        <f t="shared" si="1552"/>
        <v>30</v>
      </c>
      <c r="GD174" s="835">
        <f t="shared" si="1553"/>
        <v>47</v>
      </c>
      <c r="GE174" s="855">
        <f t="shared" si="1554"/>
        <v>39</v>
      </c>
      <c r="GF174" s="886">
        <v>2</v>
      </c>
      <c r="GG174" s="862">
        <f t="shared" si="1555"/>
        <v>6</v>
      </c>
      <c r="GH174" s="854">
        <f t="shared" si="1556"/>
        <v>2</v>
      </c>
      <c r="GI174" s="893">
        <v>0</v>
      </c>
      <c r="GJ174" s="856">
        <v>21</v>
      </c>
      <c r="GK174" s="807">
        <v>19</v>
      </c>
      <c r="GL174" s="884">
        <v>1</v>
      </c>
      <c r="GM174" s="848">
        <v>26</v>
      </c>
      <c r="GN174" s="807">
        <v>20</v>
      </c>
      <c r="GO174" s="890">
        <v>1</v>
      </c>
      <c r="GP174" s="848">
        <v>2</v>
      </c>
      <c r="GQ174" s="807">
        <v>1</v>
      </c>
      <c r="GR174" s="885">
        <v>0</v>
      </c>
      <c r="GS174" s="856">
        <v>4</v>
      </c>
      <c r="GT174" s="807">
        <v>1</v>
      </c>
      <c r="GU174" s="892">
        <v>0</v>
      </c>
      <c r="GV174" s="853">
        <f t="shared" si="1417"/>
        <v>7</v>
      </c>
      <c r="GW174" s="854">
        <f t="shared" si="1418"/>
        <v>7</v>
      </c>
      <c r="GX174" s="855">
        <f t="shared" si="1419"/>
        <v>2</v>
      </c>
      <c r="GY174" s="835">
        <f t="shared" si="1557"/>
        <v>5</v>
      </c>
      <c r="GZ174" s="835">
        <f t="shared" si="1558"/>
        <v>2</v>
      </c>
      <c r="HA174" s="835">
        <f t="shared" si="1559"/>
        <v>7</v>
      </c>
      <c r="HB174" s="855">
        <f t="shared" si="1560"/>
        <v>7</v>
      </c>
      <c r="HC174" s="783">
        <f t="shared" si="1420"/>
        <v>2</v>
      </c>
      <c r="HD174" s="835">
        <f t="shared" si="1561"/>
        <v>0</v>
      </c>
      <c r="HE174" s="855">
        <f t="shared" si="1562"/>
        <v>0</v>
      </c>
      <c r="HF174" s="893">
        <f t="shared" si="1484"/>
        <v>0</v>
      </c>
      <c r="HG174" s="856">
        <v>5</v>
      </c>
      <c r="HH174" s="807">
        <v>5</v>
      </c>
      <c r="HI174" s="884">
        <v>2</v>
      </c>
      <c r="HJ174" s="848">
        <v>2</v>
      </c>
      <c r="HK174" s="807">
        <v>2</v>
      </c>
      <c r="HL174" s="884">
        <v>0</v>
      </c>
      <c r="HM174" s="848">
        <v>0</v>
      </c>
      <c r="HN174" s="807">
        <v>0</v>
      </c>
      <c r="HO174" s="891">
        <v>0</v>
      </c>
      <c r="HP174" s="856">
        <v>0</v>
      </c>
      <c r="HQ174" s="807">
        <v>0</v>
      </c>
      <c r="HR174" s="885">
        <v>0</v>
      </c>
      <c r="HS174" s="863">
        <f t="shared" si="1563"/>
        <v>36</v>
      </c>
      <c r="HT174" s="854">
        <f t="shared" si="1564"/>
        <v>32</v>
      </c>
      <c r="HU174" s="836">
        <f t="shared" si="1565"/>
        <v>7</v>
      </c>
      <c r="HV174" s="835">
        <f t="shared" si="1566"/>
        <v>21</v>
      </c>
      <c r="HW174" s="864">
        <f t="shared" si="1567"/>
        <v>15</v>
      </c>
      <c r="HX174" s="835">
        <f t="shared" si="1568"/>
        <v>21</v>
      </c>
      <c r="HY174" s="836">
        <f t="shared" si="1569"/>
        <v>17</v>
      </c>
      <c r="HZ174" s="884">
        <v>7</v>
      </c>
      <c r="IA174" s="835">
        <f t="shared" si="1570"/>
        <v>15</v>
      </c>
      <c r="IB174" s="836">
        <f t="shared" si="1570"/>
        <v>15</v>
      </c>
      <c r="IC174" s="891">
        <v>0</v>
      </c>
      <c r="ID174" s="856">
        <v>14</v>
      </c>
      <c r="IE174" s="807">
        <v>12</v>
      </c>
      <c r="IF174" s="884">
        <v>2</v>
      </c>
      <c r="IG174" s="848">
        <v>7</v>
      </c>
      <c r="IH174" s="807">
        <v>5</v>
      </c>
      <c r="II174" s="884">
        <v>5</v>
      </c>
      <c r="IJ174" s="848">
        <v>7</v>
      </c>
      <c r="IK174" s="807">
        <v>7</v>
      </c>
      <c r="IL174" s="892">
        <v>0</v>
      </c>
      <c r="IM174" s="848">
        <v>8</v>
      </c>
      <c r="IN174" s="807">
        <v>8</v>
      </c>
      <c r="IO174" s="894">
        <v>0</v>
      </c>
      <c r="IP174" s="1945">
        <f t="shared" si="1592"/>
        <v>1064</v>
      </c>
      <c r="IQ174" s="3236">
        <f t="shared" si="1593"/>
        <v>574</v>
      </c>
      <c r="IR174" s="3237">
        <v>306</v>
      </c>
      <c r="IS174" s="3238">
        <v>268</v>
      </c>
      <c r="IT174" s="3236">
        <f t="shared" si="1594"/>
        <v>91</v>
      </c>
      <c r="IU174" s="3237">
        <v>48</v>
      </c>
      <c r="IV174" s="3238">
        <v>43</v>
      </c>
      <c r="IW174" s="3236">
        <f t="shared" si="1595"/>
        <v>151</v>
      </c>
      <c r="IX174" s="3237">
        <v>93</v>
      </c>
      <c r="IY174" s="3238">
        <v>58</v>
      </c>
      <c r="IZ174" s="3236">
        <f t="shared" si="1596"/>
        <v>121</v>
      </c>
      <c r="JA174" s="3237">
        <v>67</v>
      </c>
      <c r="JB174" s="3238">
        <v>54</v>
      </c>
      <c r="JC174" s="3236">
        <f t="shared" si="1597"/>
        <v>68</v>
      </c>
      <c r="JD174" s="3237">
        <v>36</v>
      </c>
      <c r="JE174" s="3238">
        <v>32</v>
      </c>
      <c r="JF174" s="3236">
        <f t="shared" si="1598"/>
        <v>59</v>
      </c>
      <c r="JG174" s="3237">
        <v>29</v>
      </c>
      <c r="JH174" s="3239">
        <v>30</v>
      </c>
      <c r="JI174" s="78"/>
      <c r="JJ174" s="1050" t="s">
        <v>368</v>
      </c>
      <c r="JK174" s="1051" t="s">
        <v>368</v>
      </c>
      <c r="JL174" s="1052" t="s">
        <v>368</v>
      </c>
      <c r="JM174" s="1053">
        <f t="shared" si="1384"/>
        <v>3.6457497849007629E-4</v>
      </c>
      <c r="JN174" s="1054">
        <f t="shared" si="1385"/>
        <v>4.0767047681766153E-4</v>
      </c>
      <c r="JO174" s="1055">
        <f t="shared" si="1386"/>
        <v>3.619135355662302E-4</v>
      </c>
      <c r="JP174" s="1056">
        <f t="shared" si="1387"/>
        <v>3.6921101211975278E-4</v>
      </c>
      <c r="JQ174" s="1057">
        <f t="shared" si="1388"/>
        <v>4.3605665248029022E-4</v>
      </c>
      <c r="JR174" s="1056">
        <f t="shared" si="1389"/>
        <v>4.6074782916888179E-4</v>
      </c>
      <c r="JS174" s="1058">
        <f t="shared" si="1452"/>
        <v>2.2686025408348458E-2</v>
      </c>
      <c r="JT174" s="1059">
        <f t="shared" si="1453"/>
        <v>2.3255813953488372E-2</v>
      </c>
      <c r="JU174" s="1060">
        <f t="shared" si="1454"/>
        <v>2.1912350597609563E-2</v>
      </c>
      <c r="JV174" s="1061">
        <f t="shared" si="1455"/>
        <v>2.7644230769230768E-2</v>
      </c>
      <c r="JW174" s="1060">
        <f t="shared" si="1456"/>
        <v>3.2092426187419767E-2</v>
      </c>
      <c r="JX174" s="1062">
        <f t="shared" si="1457"/>
        <v>3.5862068965517239E-2</v>
      </c>
      <c r="JY174" s="1058">
        <f t="shared" si="1578"/>
        <v>3.5816618911174783E-2</v>
      </c>
      <c r="JZ174" s="1059">
        <f t="shared" si="1579"/>
        <v>3.7626628075253257E-2</v>
      </c>
      <c r="KA174" s="1057">
        <f t="shared" si="1580"/>
        <v>3.8062283737024222E-2</v>
      </c>
      <c r="KB174" s="1056">
        <f t="shared" si="1581"/>
        <v>6.2162162162162166E-2</v>
      </c>
      <c r="KC174" s="1057">
        <f t="shared" si="1582"/>
        <v>6.9444444444444448E-2</v>
      </c>
      <c r="KD174" s="1063">
        <f t="shared" si="1583"/>
        <v>8.0246913580246909E-2</v>
      </c>
      <c r="KE174" s="1064">
        <f t="shared" si="1584"/>
        <v>25</v>
      </c>
      <c r="KF174" s="1065"/>
      <c r="KG174" s="1112">
        <f t="shared" si="1390"/>
        <v>-3.8461538461538436E-2</v>
      </c>
      <c r="KH174" s="3305">
        <f t="shared" si="1391"/>
        <v>-1</v>
      </c>
      <c r="KI174" s="1067">
        <f t="shared" si="1585"/>
        <v>26</v>
      </c>
      <c r="KJ174" s="1068" t="s">
        <v>353</v>
      </c>
      <c r="KK174" s="1113">
        <f t="shared" si="1421"/>
        <v>0.18181818181818188</v>
      </c>
      <c r="KL174" s="1070">
        <v>22</v>
      </c>
      <c r="KM174" s="1071" t="s">
        <v>353</v>
      </c>
      <c r="KN174" s="1072">
        <f t="shared" si="1422"/>
        <v>-4.3478260869565188E-2</v>
      </c>
      <c r="KO174" s="1073">
        <v>23</v>
      </c>
      <c r="KP174" s="1071"/>
      <c r="KQ174" s="1074">
        <f t="shared" si="1423"/>
        <v>-7.999999999999996E-2</v>
      </c>
      <c r="KR174" s="1073">
        <v>25</v>
      </c>
      <c r="KS174" s="1071"/>
      <c r="KT174" s="1074">
        <f t="shared" si="1424"/>
        <v>-3.8461538461538436E-2</v>
      </c>
      <c r="KU174" s="1073">
        <v>26</v>
      </c>
      <c r="KV174" s="1075"/>
      <c r="KW174" s="2779">
        <f t="shared" si="1586"/>
        <v>1</v>
      </c>
      <c r="KX174" s="2786">
        <f t="shared" si="1425"/>
        <v>0</v>
      </c>
      <c r="KY174" s="2787">
        <f t="shared" si="1426"/>
        <v>0</v>
      </c>
      <c r="KZ174" s="2703">
        <f t="shared" si="1587"/>
        <v>1</v>
      </c>
      <c r="LA174" s="2786">
        <f t="shared" si="1427"/>
        <v>0</v>
      </c>
      <c r="LB174" s="2787">
        <f t="shared" si="1428"/>
        <v>0</v>
      </c>
      <c r="LC174" s="2952">
        <f t="shared" si="1439"/>
        <v>1</v>
      </c>
      <c r="LD174" s="1077">
        <v>0</v>
      </c>
      <c r="LE174" s="1078">
        <v>0</v>
      </c>
      <c r="LF174" s="2718">
        <v>0</v>
      </c>
      <c r="LG174" s="1077">
        <v>1</v>
      </c>
      <c r="LH174" s="2703">
        <v>1</v>
      </c>
      <c r="LI174" s="1079">
        <v>1</v>
      </c>
      <c r="LJ174" s="1077"/>
      <c r="LK174" s="2703"/>
      <c r="LL174" s="2704"/>
      <c r="LM174" s="2779">
        <f t="shared" si="1440"/>
        <v>24</v>
      </c>
      <c r="LN174" s="2786">
        <f t="shared" si="1429"/>
        <v>-4.0000000000000036E-2</v>
      </c>
      <c r="LO174" s="2787">
        <f t="shared" si="1430"/>
        <v>-1</v>
      </c>
      <c r="LP174" s="2782">
        <f t="shared" si="1441"/>
        <v>25</v>
      </c>
      <c r="LQ174" s="2786">
        <f t="shared" si="1431"/>
        <v>0.19047619047619047</v>
      </c>
      <c r="LR174" s="2787">
        <f t="shared" si="1442"/>
        <v>4</v>
      </c>
      <c r="LS174" s="2783">
        <f t="shared" si="1588"/>
        <v>21</v>
      </c>
      <c r="LT174" s="2837">
        <v>3</v>
      </c>
      <c r="LU174" s="1081">
        <v>3</v>
      </c>
      <c r="LV174" s="1084">
        <v>2</v>
      </c>
      <c r="LW174" s="1080">
        <v>10</v>
      </c>
      <c r="LX174" s="1081">
        <v>11</v>
      </c>
      <c r="LY174" s="1082">
        <v>9</v>
      </c>
      <c r="LZ174" s="1080"/>
      <c r="MA174" s="1081"/>
      <c r="MB174" s="1083"/>
      <c r="MC174" s="1080">
        <v>3</v>
      </c>
      <c r="MD174" s="1085">
        <v>3</v>
      </c>
      <c r="ME174" s="1086">
        <v>2</v>
      </c>
      <c r="MF174" s="1080"/>
      <c r="MG174" s="1081"/>
      <c r="MH174" s="1083"/>
      <c r="MI174" s="1080">
        <v>8</v>
      </c>
      <c r="MJ174" s="1085">
        <v>8</v>
      </c>
      <c r="MK174" s="1087" t="s">
        <v>353</v>
      </c>
      <c r="ML174" s="2863">
        <v>8</v>
      </c>
      <c r="MM174" s="2871" t="s">
        <v>353</v>
      </c>
      <c r="MN174" s="1088">
        <v>0</v>
      </c>
      <c r="MO174" s="2786" t="str">
        <f t="shared" si="1432"/>
        <v>-</v>
      </c>
      <c r="MP174" s="2787">
        <f t="shared" si="1433"/>
        <v>0</v>
      </c>
      <c r="MQ174" s="1085"/>
      <c r="MR174" s="3185"/>
      <c r="MS174" s="2786" t="str">
        <f t="shared" si="1392"/>
        <v>-</v>
      </c>
      <c r="MT174" s="2787">
        <f t="shared" si="1393"/>
        <v>0</v>
      </c>
      <c r="MU174" s="3147"/>
      <c r="MV174" s="3164"/>
      <c r="MW174" s="1089">
        <f t="shared" si="1589"/>
        <v>25</v>
      </c>
      <c r="MX174" s="1120">
        <v>0</v>
      </c>
      <c r="MY174" s="1090">
        <v>0</v>
      </c>
      <c r="MZ174" s="1091">
        <v>0</v>
      </c>
      <c r="NA174" s="1090">
        <v>0</v>
      </c>
      <c r="NB174" s="1091">
        <v>8</v>
      </c>
      <c r="NC174" s="1090">
        <v>0</v>
      </c>
      <c r="ND174" s="1091">
        <v>0</v>
      </c>
      <c r="NE174" s="1090">
        <v>2</v>
      </c>
      <c r="NF174" s="1091">
        <v>0</v>
      </c>
      <c r="NG174" s="1090">
        <v>0</v>
      </c>
      <c r="NH174" s="1090">
        <v>0</v>
      </c>
      <c r="NI174" s="1090">
        <v>0</v>
      </c>
      <c r="NJ174" s="1090">
        <v>2</v>
      </c>
      <c r="NK174" s="1090">
        <v>0</v>
      </c>
      <c r="NL174" s="1090">
        <v>1</v>
      </c>
      <c r="NM174" s="1090">
        <v>0</v>
      </c>
      <c r="NN174" s="1090">
        <v>0</v>
      </c>
      <c r="NO174" s="1090">
        <v>0</v>
      </c>
      <c r="NP174" s="1090">
        <v>0</v>
      </c>
      <c r="NQ174" s="1090">
        <v>0</v>
      </c>
      <c r="NR174" s="1134">
        <v>12</v>
      </c>
    </row>
    <row r="175" spans="1:382" s="88" customFormat="1" ht="20.100000000000001" customHeight="1">
      <c r="A175" s="566"/>
      <c r="B175" s="567" t="s">
        <v>796</v>
      </c>
      <c r="C175" s="567"/>
      <c r="D175" s="568" t="s">
        <v>793</v>
      </c>
      <c r="E175" s="569" t="s">
        <v>368</v>
      </c>
      <c r="F175" s="570" t="s">
        <v>368</v>
      </c>
      <c r="G175" s="571" t="s">
        <v>368</v>
      </c>
      <c r="H175" s="572">
        <f t="shared" si="1371"/>
        <v>3.2245238049101864E-2</v>
      </c>
      <c r="I175" s="573">
        <f t="shared" si="1372"/>
        <v>3.3837917827989859E-2</v>
      </c>
      <c r="J175" s="574">
        <f t="shared" si="1373"/>
        <v>3.4695741038767519E-2</v>
      </c>
      <c r="K175" s="575">
        <f t="shared" si="1445"/>
        <v>3.7296299459560936E-2</v>
      </c>
      <c r="L175" s="576">
        <f t="shared" si="1446"/>
        <v>4.0027742865964E-2</v>
      </c>
      <c r="M175" s="577">
        <f t="shared" si="1447"/>
        <v>4.1553904508454177E-2</v>
      </c>
      <c r="N175" s="578">
        <f t="shared" si="1451"/>
        <v>0.51864411005697331</v>
      </c>
      <c r="O175" s="579">
        <f t="shared" si="1458"/>
        <v>0.51448837546522308</v>
      </c>
      <c r="P175" s="580">
        <f t="shared" si="1459"/>
        <v>0.530310443525699</v>
      </c>
      <c r="Q175" s="581">
        <f t="shared" si="1460"/>
        <v>0.53767570005729681</v>
      </c>
      <c r="R175" s="580">
        <f t="shared" si="1461"/>
        <v>0.5459316959120134</v>
      </c>
      <c r="S175" s="582">
        <f t="shared" si="1462"/>
        <v>0.55324730322671722</v>
      </c>
      <c r="T175" s="578">
        <f t="shared" si="1507"/>
        <v>0.76506611251080425</v>
      </c>
      <c r="U175" s="579">
        <f t="shared" si="1508"/>
        <v>0.75736876745468451</v>
      </c>
      <c r="V175" s="574">
        <f t="shared" si="1509"/>
        <v>0.77520696622382745</v>
      </c>
      <c r="W175" s="583">
        <f t="shared" si="1510"/>
        <v>0.77694787464548065</v>
      </c>
      <c r="X175" s="574">
        <f t="shared" si="1511"/>
        <v>0.78401343063692741</v>
      </c>
      <c r="Y175" s="584">
        <f t="shared" si="1512"/>
        <v>0.78875341707615676</v>
      </c>
      <c r="Z175" s="2043">
        <f t="shared" si="1434"/>
        <v>41602</v>
      </c>
      <c r="AA175" s="2190">
        <f t="shared" si="1443"/>
        <v>-2.2899687624773901E-2</v>
      </c>
      <c r="AB175" s="2191">
        <f t="shared" si="1374"/>
        <v>-975</v>
      </c>
      <c r="AC175" s="2032">
        <f t="shared" si="1261"/>
        <v>42577</v>
      </c>
      <c r="AD175" s="585">
        <f t="shared" si="1450"/>
        <v>-1.7944873716987608E-2</v>
      </c>
      <c r="AE175" s="2025">
        <f t="shared" si="1375"/>
        <v>-778</v>
      </c>
      <c r="AF175" s="586" t="s">
        <v>217</v>
      </c>
      <c r="AG175" s="585">
        <f t="shared" si="1376"/>
        <v>-1.7004874730756181E-2</v>
      </c>
      <c r="AH175" s="2052">
        <v>44105</v>
      </c>
      <c r="AI175" s="585">
        <f t="shared" si="1377"/>
        <v>-3.6293318183804546E-2</v>
      </c>
      <c r="AJ175" s="587">
        <v>45766</v>
      </c>
      <c r="AK175" s="588">
        <f t="shared" si="1394"/>
        <v>-2.6897152941676716E-2</v>
      </c>
      <c r="AL175" s="2052">
        <v>47031</v>
      </c>
      <c r="AM175" s="589">
        <f t="shared" si="1395"/>
        <v>-1.4975076446194446E-2</v>
      </c>
      <c r="AN175" s="2067">
        <v>47746</v>
      </c>
      <c r="AO175" s="585">
        <f t="shared" si="1378"/>
        <v>-2.4496884257840468E-2</v>
      </c>
      <c r="AP175" s="2052">
        <v>48945</v>
      </c>
      <c r="AQ175" s="589">
        <f t="shared" si="1379"/>
        <v>-5.4440430423275288E-2</v>
      </c>
      <c r="AR175" s="2067">
        <v>51763</v>
      </c>
      <c r="AS175" s="585">
        <f t="shared" si="1380"/>
        <v>-4.5104043683589112E-2</v>
      </c>
      <c r="AT175" s="2052">
        <v>54208</v>
      </c>
      <c r="AU175" s="589" t="str">
        <f t="shared" si="1381"/>
        <v>-</v>
      </c>
      <c r="AV175" s="2067" t="s">
        <v>368</v>
      </c>
      <c r="AW175" s="585" t="str">
        <f t="shared" si="1382"/>
        <v>-</v>
      </c>
      <c r="AX175" s="2052" t="s">
        <v>368</v>
      </c>
      <c r="AY175" s="589" t="str">
        <f t="shared" si="1396"/>
        <v>-</v>
      </c>
      <c r="AZ175" s="2081" t="s">
        <v>368</v>
      </c>
      <c r="BA175" s="2092">
        <f t="shared" si="1435"/>
        <v>22519</v>
      </c>
      <c r="BB175" s="2102">
        <f t="shared" si="1513"/>
        <v>23019</v>
      </c>
      <c r="BC175" s="2111">
        <v>23349</v>
      </c>
      <c r="BD175" s="590">
        <f t="shared" si="1514"/>
        <v>19083</v>
      </c>
      <c r="BE175" s="591">
        <f t="shared" si="1515"/>
        <v>19558</v>
      </c>
      <c r="BF175" s="2135">
        <v>20006</v>
      </c>
      <c r="BG175" s="2145">
        <f t="shared" si="1516"/>
        <v>21544</v>
      </c>
      <c r="BH175" s="593">
        <f t="shared" si="1517"/>
        <v>14188</v>
      </c>
      <c r="BI175" s="593">
        <f t="shared" si="1518"/>
        <v>7356</v>
      </c>
      <c r="BJ175" s="592">
        <f t="shared" si="1519"/>
        <v>20058</v>
      </c>
      <c r="BK175" s="593">
        <f t="shared" si="1520"/>
        <v>8331</v>
      </c>
      <c r="BL175" s="594">
        <f t="shared" si="1521"/>
        <v>11727</v>
      </c>
      <c r="BM175" s="2125">
        <f t="shared" si="1444"/>
        <v>41602</v>
      </c>
      <c r="BN175" s="3271"/>
      <c r="BO175" s="595"/>
      <c r="BP175" s="596">
        <f t="shared" si="1448"/>
        <v>39456</v>
      </c>
      <c r="BQ175" s="2162">
        <f t="shared" si="1383"/>
        <v>-2.7578558225508365E-2</v>
      </c>
      <c r="BR175" s="2163">
        <f t="shared" si="1436"/>
        <v>-1119</v>
      </c>
      <c r="BS175" s="597">
        <f t="shared" si="1397"/>
        <v>40575</v>
      </c>
      <c r="BT175" s="598">
        <f t="shared" si="1398"/>
        <v>-2.2571786471381805E-2</v>
      </c>
      <c r="BU175" s="599">
        <v>41512</v>
      </c>
      <c r="BV175" s="598">
        <f t="shared" si="1399"/>
        <v>-2.9072623085019345E-2</v>
      </c>
      <c r="BW175" s="599">
        <v>42755</v>
      </c>
      <c r="BX175" s="598">
        <f t="shared" si="1400"/>
        <v>-3.1509083495673496E-2</v>
      </c>
      <c r="BY175" s="600">
        <v>44146</v>
      </c>
      <c r="BZ175" s="601">
        <f t="shared" si="1437"/>
        <v>21132</v>
      </c>
      <c r="CA175" s="602">
        <v>21736</v>
      </c>
      <c r="CB175" s="603">
        <v>22207</v>
      </c>
      <c r="CC175" s="604">
        <f t="shared" si="1438"/>
        <v>18324</v>
      </c>
      <c r="CD175" s="605">
        <v>18839</v>
      </c>
      <c r="CE175" s="603">
        <v>19305</v>
      </c>
      <c r="CF175" s="606">
        <f t="shared" si="1590"/>
        <v>20374</v>
      </c>
      <c r="CG175" s="607">
        <v>13109</v>
      </c>
      <c r="CH175" s="608">
        <v>7265</v>
      </c>
      <c r="CI175" s="606">
        <f t="shared" si="1591"/>
        <v>19082</v>
      </c>
      <c r="CJ175" s="608">
        <v>8023</v>
      </c>
      <c r="CK175" s="609">
        <v>11059</v>
      </c>
      <c r="CL175" s="610">
        <f t="shared" si="1363"/>
        <v>2146</v>
      </c>
      <c r="CM175" s="611">
        <f t="shared" si="1401"/>
        <v>7.1928071928071935E-2</v>
      </c>
      <c r="CN175" s="2006">
        <f t="shared" si="1402"/>
        <v>144</v>
      </c>
      <c r="CO175" s="612">
        <f t="shared" si="1403"/>
        <v>2002</v>
      </c>
      <c r="CP175" s="613">
        <f t="shared" si="1404"/>
        <v>8.6272381985892599E-2</v>
      </c>
      <c r="CQ175" s="614">
        <v>1843</v>
      </c>
      <c r="CR175" s="615">
        <f t="shared" si="1405"/>
        <v>0.36518518518518528</v>
      </c>
      <c r="CS175" s="614">
        <v>1350</v>
      </c>
      <c r="CT175" s="615">
        <f t="shared" si="1405"/>
        <v>-0.16666666666666663</v>
      </c>
      <c r="CU175" s="616">
        <v>1620</v>
      </c>
      <c r="CV175" s="617">
        <f t="shared" si="1522"/>
        <v>1387</v>
      </c>
      <c r="CW175" s="618">
        <f t="shared" si="1523"/>
        <v>1283</v>
      </c>
      <c r="CX175" s="619">
        <v>2770</v>
      </c>
      <c r="CY175" s="620">
        <f t="shared" si="1524"/>
        <v>759</v>
      </c>
      <c r="CZ175" s="621">
        <f t="shared" si="1525"/>
        <v>719</v>
      </c>
      <c r="DA175" s="622">
        <v>701</v>
      </c>
      <c r="DB175" s="606">
        <f t="shared" si="1526"/>
        <v>1170</v>
      </c>
      <c r="DC175" s="623">
        <f t="shared" si="1527"/>
        <v>1079</v>
      </c>
      <c r="DD175" s="624">
        <f t="shared" si="1528"/>
        <v>91</v>
      </c>
      <c r="DE175" s="606">
        <f t="shared" si="1529"/>
        <v>976</v>
      </c>
      <c r="DF175" s="624">
        <f t="shared" si="1530"/>
        <v>308</v>
      </c>
      <c r="DG175" s="1140">
        <f t="shared" si="1531"/>
        <v>668</v>
      </c>
      <c r="DH175" s="1146">
        <f t="shared" si="1532"/>
        <v>1952</v>
      </c>
      <c r="DI175" s="625">
        <f t="shared" si="1406"/>
        <v>1836</v>
      </c>
      <c r="DJ175" s="626">
        <f t="shared" si="1407"/>
        <v>1208</v>
      </c>
      <c r="DK175" s="627">
        <f t="shared" si="1533"/>
        <v>1281</v>
      </c>
      <c r="DL175" s="627">
        <f t="shared" si="1534"/>
        <v>671</v>
      </c>
      <c r="DM175" s="628">
        <f t="shared" si="1535"/>
        <v>1039</v>
      </c>
      <c r="DN175" s="625">
        <f t="shared" si="1536"/>
        <v>950</v>
      </c>
      <c r="DO175" s="629">
        <v>614</v>
      </c>
      <c r="DP175" s="630">
        <f t="shared" si="1537"/>
        <v>913</v>
      </c>
      <c r="DQ175" s="625">
        <f t="shared" si="1538"/>
        <v>886</v>
      </c>
      <c r="DR175" s="631">
        <v>594</v>
      </c>
      <c r="DS175" s="632">
        <v>994</v>
      </c>
      <c r="DT175" s="633">
        <v>915</v>
      </c>
      <c r="DU175" s="634">
        <v>609</v>
      </c>
      <c r="DV175" s="635">
        <v>45</v>
      </c>
      <c r="DW175" s="636">
        <v>35</v>
      </c>
      <c r="DX175" s="637">
        <v>5</v>
      </c>
      <c r="DY175" s="635">
        <v>287</v>
      </c>
      <c r="DZ175" s="636">
        <v>276</v>
      </c>
      <c r="EA175" s="638">
        <v>173</v>
      </c>
      <c r="EB175" s="639">
        <v>626</v>
      </c>
      <c r="EC175" s="636">
        <v>610</v>
      </c>
      <c r="ED175" s="640">
        <v>421</v>
      </c>
      <c r="EE175" s="641">
        <f t="shared" si="1408"/>
        <v>10</v>
      </c>
      <c r="EF175" s="642">
        <f t="shared" si="1409"/>
        <v>8</v>
      </c>
      <c r="EG175" s="643">
        <f t="shared" si="1410"/>
        <v>3</v>
      </c>
      <c r="EH175" s="620">
        <f t="shared" si="1539"/>
        <v>8</v>
      </c>
      <c r="EI175" s="644">
        <f t="shared" si="1540"/>
        <v>2</v>
      </c>
      <c r="EJ175" s="645">
        <f t="shared" si="1541"/>
        <v>5</v>
      </c>
      <c r="EK175" s="643">
        <f t="shared" si="1542"/>
        <v>4</v>
      </c>
      <c r="EL175" s="646">
        <v>2</v>
      </c>
      <c r="EM175" s="645">
        <f t="shared" si="1543"/>
        <v>5</v>
      </c>
      <c r="EN175" s="642">
        <f t="shared" si="1544"/>
        <v>4</v>
      </c>
      <c r="EO175" s="646">
        <v>1</v>
      </c>
      <c r="EP175" s="647">
        <v>5</v>
      </c>
      <c r="EQ175" s="648">
        <v>4</v>
      </c>
      <c r="ER175" s="649">
        <v>0</v>
      </c>
      <c r="ES175" s="650">
        <v>0</v>
      </c>
      <c r="ET175" s="651">
        <v>0</v>
      </c>
      <c r="EU175" s="646">
        <v>2</v>
      </c>
      <c r="EV175" s="647">
        <v>3</v>
      </c>
      <c r="EW175" s="648">
        <v>2</v>
      </c>
      <c r="EX175" s="652">
        <v>1</v>
      </c>
      <c r="EY175" s="653">
        <v>2</v>
      </c>
      <c r="EZ175" s="648">
        <v>2</v>
      </c>
      <c r="FA175" s="654">
        <v>0</v>
      </c>
      <c r="FB175" s="641">
        <f t="shared" si="1411"/>
        <v>48</v>
      </c>
      <c r="FC175" s="655">
        <f t="shared" si="1412"/>
        <v>46</v>
      </c>
      <c r="FD175" s="656">
        <f t="shared" si="1413"/>
        <v>46</v>
      </c>
      <c r="FE175" s="657">
        <f t="shared" si="1545"/>
        <v>29</v>
      </c>
      <c r="FF175" s="657">
        <f t="shared" si="1546"/>
        <v>19</v>
      </c>
      <c r="FG175" s="645">
        <f t="shared" si="1547"/>
        <v>31</v>
      </c>
      <c r="FH175" s="656">
        <f t="shared" si="1548"/>
        <v>30</v>
      </c>
      <c r="FI175" s="658">
        <v>28</v>
      </c>
      <c r="FJ175" s="659">
        <f t="shared" si="1549"/>
        <v>17</v>
      </c>
      <c r="FK175" s="655">
        <f t="shared" si="1550"/>
        <v>16</v>
      </c>
      <c r="FL175" s="660">
        <v>18</v>
      </c>
      <c r="FM175" s="661">
        <v>29</v>
      </c>
      <c r="FN175" s="662">
        <v>28</v>
      </c>
      <c r="FO175" s="619">
        <v>28</v>
      </c>
      <c r="FP175" s="663">
        <v>2</v>
      </c>
      <c r="FQ175" s="662">
        <v>2</v>
      </c>
      <c r="FR175" s="619">
        <v>0</v>
      </c>
      <c r="FS175" s="663">
        <v>0</v>
      </c>
      <c r="FT175" s="662">
        <v>0</v>
      </c>
      <c r="FU175" s="664">
        <v>2</v>
      </c>
      <c r="FV175" s="665">
        <v>17</v>
      </c>
      <c r="FW175" s="662">
        <v>16</v>
      </c>
      <c r="FX175" s="666">
        <v>16</v>
      </c>
      <c r="FY175" s="641">
        <f t="shared" si="1414"/>
        <v>33</v>
      </c>
      <c r="FZ175" s="667">
        <f t="shared" si="1415"/>
        <v>11</v>
      </c>
      <c r="GA175" s="668">
        <f t="shared" si="1416"/>
        <v>11</v>
      </c>
      <c r="GB175" s="620">
        <f t="shared" si="1551"/>
        <v>16</v>
      </c>
      <c r="GC175" s="620">
        <f t="shared" si="1552"/>
        <v>17</v>
      </c>
      <c r="GD175" s="645">
        <f t="shared" si="1553"/>
        <v>32</v>
      </c>
      <c r="GE175" s="668">
        <f t="shared" si="1554"/>
        <v>11</v>
      </c>
      <c r="GF175" s="669">
        <v>11</v>
      </c>
      <c r="GG175" s="670">
        <f t="shared" si="1555"/>
        <v>1</v>
      </c>
      <c r="GH175" s="667">
        <f t="shared" si="1556"/>
        <v>0</v>
      </c>
      <c r="GI175" s="671">
        <v>0</v>
      </c>
      <c r="GJ175" s="672">
        <v>16</v>
      </c>
      <c r="GK175" s="673">
        <v>5</v>
      </c>
      <c r="GL175" s="674">
        <v>5</v>
      </c>
      <c r="GM175" s="675">
        <v>16</v>
      </c>
      <c r="GN175" s="673">
        <v>6</v>
      </c>
      <c r="GO175" s="676">
        <v>6</v>
      </c>
      <c r="GP175" s="675">
        <v>0</v>
      </c>
      <c r="GQ175" s="673">
        <v>0</v>
      </c>
      <c r="GR175" s="677">
        <v>0</v>
      </c>
      <c r="GS175" s="672">
        <v>1</v>
      </c>
      <c r="GT175" s="673">
        <v>0</v>
      </c>
      <c r="GU175" s="678">
        <v>0</v>
      </c>
      <c r="GV175" s="641">
        <f t="shared" si="1417"/>
        <v>103</v>
      </c>
      <c r="GW175" s="679">
        <f t="shared" si="1418"/>
        <v>101</v>
      </c>
      <c r="GX175" s="680">
        <f t="shared" si="1419"/>
        <v>134</v>
      </c>
      <c r="GY175" s="620">
        <f t="shared" si="1557"/>
        <v>53</v>
      </c>
      <c r="GZ175" s="620">
        <f t="shared" si="1558"/>
        <v>50</v>
      </c>
      <c r="HA175" s="645">
        <f t="shared" si="1559"/>
        <v>63</v>
      </c>
      <c r="HB175" s="680">
        <f t="shared" si="1560"/>
        <v>63</v>
      </c>
      <c r="HC175" s="681">
        <f t="shared" si="1420"/>
        <v>76</v>
      </c>
      <c r="HD175" s="645">
        <f t="shared" si="1561"/>
        <v>40</v>
      </c>
      <c r="HE175" s="680">
        <f t="shared" si="1562"/>
        <v>38</v>
      </c>
      <c r="HF175" s="682">
        <f t="shared" si="1484"/>
        <v>58</v>
      </c>
      <c r="HG175" s="683">
        <v>35</v>
      </c>
      <c r="HH175" s="591">
        <v>36</v>
      </c>
      <c r="HI175" s="684">
        <v>44</v>
      </c>
      <c r="HJ175" s="685">
        <v>28</v>
      </c>
      <c r="HK175" s="591">
        <v>27</v>
      </c>
      <c r="HL175" s="684">
        <v>32</v>
      </c>
      <c r="HM175" s="685">
        <v>18</v>
      </c>
      <c r="HN175" s="591">
        <v>17</v>
      </c>
      <c r="HO175" s="686">
        <v>19</v>
      </c>
      <c r="HP175" s="683">
        <v>22</v>
      </c>
      <c r="HQ175" s="591">
        <v>21</v>
      </c>
      <c r="HR175" s="687">
        <v>39</v>
      </c>
      <c r="HS175" s="688">
        <f t="shared" si="1563"/>
        <v>0</v>
      </c>
      <c r="HT175" s="689">
        <f t="shared" si="1564"/>
        <v>0</v>
      </c>
      <c r="HU175" s="690">
        <f t="shared" si="1565"/>
        <v>441</v>
      </c>
      <c r="HV175" s="620">
        <f t="shared" si="1566"/>
        <v>0</v>
      </c>
      <c r="HW175" s="691">
        <f t="shared" si="1567"/>
        <v>0</v>
      </c>
      <c r="HX175" s="645">
        <f t="shared" si="1568"/>
        <v>0</v>
      </c>
      <c r="HY175" s="690">
        <f t="shared" si="1569"/>
        <v>0</v>
      </c>
      <c r="HZ175" s="692">
        <v>441</v>
      </c>
      <c r="IA175" s="645">
        <f t="shared" si="1570"/>
        <v>0</v>
      </c>
      <c r="IB175" s="690">
        <f t="shared" si="1570"/>
        <v>0</v>
      </c>
      <c r="IC175" s="693">
        <v>0</v>
      </c>
      <c r="ID175" s="694">
        <v>0</v>
      </c>
      <c r="IE175" s="695">
        <v>0</v>
      </c>
      <c r="IF175" s="692">
        <v>261</v>
      </c>
      <c r="IG175" s="696">
        <v>0</v>
      </c>
      <c r="IH175" s="695">
        <v>0</v>
      </c>
      <c r="II175" s="692">
        <v>180</v>
      </c>
      <c r="IJ175" s="696">
        <v>0</v>
      </c>
      <c r="IK175" s="695">
        <v>0</v>
      </c>
      <c r="IL175" s="697">
        <v>0</v>
      </c>
      <c r="IM175" s="696">
        <v>0</v>
      </c>
      <c r="IN175" s="695">
        <v>0</v>
      </c>
      <c r="IO175" s="698">
        <v>0</v>
      </c>
      <c r="IP175" s="1943">
        <f t="shared" si="1592"/>
        <v>41602</v>
      </c>
      <c r="IQ175" s="3216">
        <f t="shared" si="1593"/>
        <v>35680</v>
      </c>
      <c r="IR175" s="3230">
        <v>19180</v>
      </c>
      <c r="IS175" s="3231">
        <v>16500</v>
      </c>
      <c r="IT175" s="3216">
        <f t="shared" si="1594"/>
        <v>1554</v>
      </c>
      <c r="IU175" s="3230">
        <v>939</v>
      </c>
      <c r="IV175" s="3231">
        <v>615</v>
      </c>
      <c r="IW175" s="3216">
        <f t="shared" si="1595"/>
        <v>1401</v>
      </c>
      <c r="IX175" s="3230">
        <v>802</v>
      </c>
      <c r="IY175" s="3231">
        <v>599</v>
      </c>
      <c r="IZ175" s="3216">
        <f t="shared" si="1596"/>
        <v>1225</v>
      </c>
      <c r="JA175" s="3230">
        <v>665</v>
      </c>
      <c r="JB175" s="3231">
        <v>560</v>
      </c>
      <c r="JC175" s="3216">
        <f t="shared" si="1597"/>
        <v>680</v>
      </c>
      <c r="JD175" s="3230">
        <v>357</v>
      </c>
      <c r="JE175" s="3231">
        <v>323</v>
      </c>
      <c r="JF175" s="3216">
        <f t="shared" si="1598"/>
        <v>1062</v>
      </c>
      <c r="JG175" s="3230">
        <v>576</v>
      </c>
      <c r="JH175" s="3232">
        <v>486</v>
      </c>
      <c r="JI175" s="87"/>
      <c r="JJ175" s="970" t="s">
        <v>368</v>
      </c>
      <c r="JK175" s="971" t="s">
        <v>368</v>
      </c>
      <c r="JL175" s="972" t="s">
        <v>751</v>
      </c>
      <c r="JM175" s="973">
        <f t="shared" si="1384"/>
        <v>6.5477666136817695E-3</v>
      </c>
      <c r="JN175" s="974">
        <f t="shared" si="1385"/>
        <v>7.0715148094140524E-3</v>
      </c>
      <c r="JO175" s="975">
        <f t="shared" si="1386"/>
        <v>6.563795485951175E-3</v>
      </c>
      <c r="JP175" s="976">
        <f t="shared" si="1387"/>
        <v>3.0981619712657517E-3</v>
      </c>
      <c r="JQ175" s="977">
        <f t="shared" si="1388"/>
        <v>3.2791460266517825E-3</v>
      </c>
      <c r="JR175" s="976">
        <f t="shared" si="1389"/>
        <v>2.8353712564238879E-3</v>
      </c>
      <c r="JS175" s="978">
        <f t="shared" si="1452"/>
        <v>0.40744101633393831</v>
      </c>
      <c r="JT175" s="979">
        <f t="shared" si="1453"/>
        <v>0.40339892665474059</v>
      </c>
      <c r="JU175" s="980">
        <f t="shared" si="1454"/>
        <v>0.39741035856573703</v>
      </c>
      <c r="JV175" s="981">
        <f t="shared" si="1455"/>
        <v>0.23197115384615385</v>
      </c>
      <c r="JW175" s="980">
        <f t="shared" si="1456"/>
        <v>0.24133504492939667</v>
      </c>
      <c r="JX175" s="982">
        <f t="shared" si="1457"/>
        <v>0.22068965517241379</v>
      </c>
      <c r="JY175" s="978">
        <f t="shared" si="1578"/>
        <v>0.64326647564469919</v>
      </c>
      <c r="JZ175" s="979">
        <f t="shared" si="1579"/>
        <v>0.65267727930535457</v>
      </c>
      <c r="KA175" s="977">
        <f t="shared" si="1580"/>
        <v>0.69031141868512114</v>
      </c>
      <c r="KB175" s="976">
        <f t="shared" si="1581"/>
        <v>0.52162162162162162</v>
      </c>
      <c r="KC175" s="977">
        <f t="shared" si="1582"/>
        <v>0.52222222222222225</v>
      </c>
      <c r="KD175" s="983">
        <f t="shared" si="1583"/>
        <v>0.49382716049382713</v>
      </c>
      <c r="KE175" s="984">
        <f t="shared" si="1584"/>
        <v>449</v>
      </c>
      <c r="KF175" s="985"/>
      <c r="KG175" s="986">
        <f t="shared" si="1390"/>
        <v>-4.4345898004434225E-3</v>
      </c>
      <c r="KH175" s="3300">
        <f t="shared" si="1391"/>
        <v>-2</v>
      </c>
      <c r="KI175" s="987">
        <f t="shared" si="1585"/>
        <v>451</v>
      </c>
      <c r="KJ175" s="988"/>
      <c r="KK175" s="989">
        <f t="shared" si="1421"/>
        <v>0.13032581453634084</v>
      </c>
      <c r="KL175" s="990">
        <v>399</v>
      </c>
      <c r="KM175" s="991" t="s">
        <v>353</v>
      </c>
      <c r="KN175" s="992">
        <f t="shared" si="1422"/>
        <v>1.0673575129533677</v>
      </c>
      <c r="KO175" s="993">
        <v>193</v>
      </c>
      <c r="KP175" s="991" t="s">
        <v>353</v>
      </c>
      <c r="KQ175" s="994">
        <f t="shared" si="1423"/>
        <v>2.659574468085113E-2</v>
      </c>
      <c r="KR175" s="993">
        <v>188</v>
      </c>
      <c r="KS175" s="991" t="s">
        <v>353</v>
      </c>
      <c r="KT175" s="994">
        <f t="shared" si="1424"/>
        <v>0.17500000000000004</v>
      </c>
      <c r="KU175" s="993">
        <v>160</v>
      </c>
      <c r="KV175" s="995" t="s">
        <v>353</v>
      </c>
      <c r="KW175" s="2769">
        <f t="shared" si="1586"/>
        <v>26</v>
      </c>
      <c r="KX175" s="2770">
        <f t="shared" si="1425"/>
        <v>0</v>
      </c>
      <c r="KY175" s="2771">
        <f t="shared" si="1426"/>
        <v>0</v>
      </c>
      <c r="KZ175" s="2964">
        <f t="shared" si="1587"/>
        <v>26</v>
      </c>
      <c r="LA175" s="2770">
        <f t="shared" si="1427"/>
        <v>1.8888888888888888</v>
      </c>
      <c r="LB175" s="2771">
        <f t="shared" si="1428"/>
        <v>17</v>
      </c>
      <c r="LC175" s="2950">
        <f t="shared" si="1439"/>
        <v>9</v>
      </c>
      <c r="LD175" s="996">
        <v>11</v>
      </c>
      <c r="LE175" s="997">
        <v>11</v>
      </c>
      <c r="LF175" s="2716">
        <v>1</v>
      </c>
      <c r="LG175" s="996">
        <v>15</v>
      </c>
      <c r="LH175" s="2699">
        <v>15</v>
      </c>
      <c r="LI175" s="998">
        <v>8</v>
      </c>
      <c r="LJ175" s="996"/>
      <c r="LK175" s="2699"/>
      <c r="LL175" s="2700"/>
      <c r="LM175" s="2769">
        <f t="shared" si="1440"/>
        <v>423</v>
      </c>
      <c r="LN175" s="2770">
        <f t="shared" si="1429"/>
        <v>-4.7058823529412264E-3</v>
      </c>
      <c r="LO175" s="2771">
        <f t="shared" si="1430"/>
        <v>-2</v>
      </c>
      <c r="LP175" s="2772">
        <f t="shared" si="1441"/>
        <v>425</v>
      </c>
      <c r="LQ175" s="2770">
        <f t="shared" si="1431"/>
        <v>8.9743589743589647E-2</v>
      </c>
      <c r="LR175" s="2771">
        <f t="shared" si="1442"/>
        <v>35</v>
      </c>
      <c r="LS175" s="2773">
        <f t="shared" si="1588"/>
        <v>390</v>
      </c>
      <c r="LT175" s="2835">
        <v>212</v>
      </c>
      <c r="LU175" s="1000">
        <v>214</v>
      </c>
      <c r="LV175" s="1001">
        <v>197</v>
      </c>
      <c r="LW175" s="999">
        <v>60</v>
      </c>
      <c r="LX175" s="1000">
        <v>57</v>
      </c>
      <c r="LY175" s="1002">
        <v>42</v>
      </c>
      <c r="LZ175" s="999"/>
      <c r="MA175" s="1000"/>
      <c r="MB175" s="1002"/>
      <c r="MC175" s="999">
        <v>45</v>
      </c>
      <c r="MD175" s="1003">
        <v>45</v>
      </c>
      <c r="ME175" s="1002">
        <v>37</v>
      </c>
      <c r="MF175" s="999"/>
      <c r="MG175" s="1000"/>
      <c r="MH175" s="1002"/>
      <c r="MI175" s="999">
        <v>106</v>
      </c>
      <c r="MJ175" s="1003">
        <v>109</v>
      </c>
      <c r="MK175" s="1004"/>
      <c r="ML175" s="2861">
        <v>114</v>
      </c>
      <c r="MM175" s="2869" t="s">
        <v>353</v>
      </c>
      <c r="MN175" s="1005">
        <v>0</v>
      </c>
      <c r="MO175" s="2770" t="str">
        <f t="shared" si="1432"/>
        <v>-</v>
      </c>
      <c r="MP175" s="2771">
        <f t="shared" si="1433"/>
        <v>0</v>
      </c>
      <c r="MQ175" s="1006"/>
      <c r="MR175" s="3183"/>
      <c r="MS175" s="2770" t="str">
        <f t="shared" si="1392"/>
        <v>-</v>
      </c>
      <c r="MT175" s="2771">
        <f t="shared" si="1393"/>
        <v>0</v>
      </c>
      <c r="MU175" s="3145"/>
      <c r="MV175" s="3162"/>
      <c r="MW175" s="1007">
        <f t="shared" si="1589"/>
        <v>449</v>
      </c>
      <c r="MX175" s="1130">
        <v>1</v>
      </c>
      <c r="MY175" s="1008">
        <v>0</v>
      </c>
      <c r="MZ175" s="1009">
        <v>2</v>
      </c>
      <c r="NA175" s="1008">
        <v>11</v>
      </c>
      <c r="NB175" s="1009">
        <v>144</v>
      </c>
      <c r="NC175" s="1008">
        <v>1</v>
      </c>
      <c r="ND175" s="1009">
        <v>12</v>
      </c>
      <c r="NE175" s="1008">
        <v>21</v>
      </c>
      <c r="NF175" s="1009">
        <v>75</v>
      </c>
      <c r="NG175" s="1008">
        <v>22</v>
      </c>
      <c r="NH175" s="1008">
        <v>0</v>
      </c>
      <c r="NI175" s="1008">
        <v>30</v>
      </c>
      <c r="NJ175" s="1008">
        <v>9</v>
      </c>
      <c r="NK175" s="1008">
        <v>1</v>
      </c>
      <c r="NL175" s="1008">
        <v>1</v>
      </c>
      <c r="NM175" s="1008">
        <v>1</v>
      </c>
      <c r="NN175" s="1008">
        <v>0</v>
      </c>
      <c r="NO175" s="1008">
        <v>19</v>
      </c>
      <c r="NP175" s="1008">
        <v>0</v>
      </c>
      <c r="NQ175" s="1008">
        <v>0</v>
      </c>
      <c r="NR175" s="1131">
        <v>99</v>
      </c>
    </row>
    <row r="176" spans="1:382" s="91" customFormat="1" ht="20.100000000000001" customHeight="1">
      <c r="A176" s="782"/>
      <c r="B176" s="783" t="s">
        <v>616</v>
      </c>
      <c r="C176" s="783"/>
      <c r="D176" s="784" t="s">
        <v>203</v>
      </c>
      <c r="E176" s="785" t="s">
        <v>368</v>
      </c>
      <c r="F176" s="786" t="s">
        <v>368</v>
      </c>
      <c r="G176" s="787" t="s">
        <v>368</v>
      </c>
      <c r="H176" s="788">
        <f t="shared" si="1371"/>
        <v>9.1227934194973545E-4</v>
      </c>
      <c r="I176" s="789">
        <f t="shared" si="1372"/>
        <v>9.544904364190952E-4</v>
      </c>
      <c r="J176" s="790">
        <f t="shared" si="1373"/>
        <v>9.4672037017326668E-4</v>
      </c>
      <c r="K176" s="791">
        <f t="shared" si="1445"/>
        <v>1.0942390091978652E-3</v>
      </c>
      <c r="L176" s="792">
        <f t="shared" si="1446"/>
        <v>1.064409453915094E-3</v>
      </c>
      <c r="M176" s="793">
        <f t="shared" si="1447"/>
        <v>1.0416970384526691E-3</v>
      </c>
      <c r="N176" s="794">
        <f t="shared" si="1451"/>
        <v>1.4673431987333724E-2</v>
      </c>
      <c r="O176" s="795">
        <f t="shared" si="1458"/>
        <v>1.4512542897191744E-2</v>
      </c>
      <c r="P176" s="796">
        <f t="shared" si="1459"/>
        <v>1.4470239988257456E-2</v>
      </c>
      <c r="Q176" s="797">
        <f t="shared" si="1460"/>
        <v>1.5774908873691013E-2</v>
      </c>
      <c r="R176" s="796">
        <f t="shared" si="1461"/>
        <v>1.4517302668463933E-2</v>
      </c>
      <c r="S176" s="798">
        <f t="shared" si="1462"/>
        <v>1.3869119740262796E-2</v>
      </c>
      <c r="T176" s="794">
        <f t="shared" si="1507"/>
        <v>2.1645180866910644E-2</v>
      </c>
      <c r="U176" s="795">
        <f t="shared" si="1508"/>
        <v>2.1363644449187969E-2</v>
      </c>
      <c r="V176" s="790">
        <f t="shared" si="1509"/>
        <v>2.1152573890965008E-2</v>
      </c>
      <c r="W176" s="799">
        <f t="shared" si="1510"/>
        <v>2.2794933676255572E-2</v>
      </c>
      <c r="X176" s="790">
        <f t="shared" si="1511"/>
        <v>2.0848322883475521E-2</v>
      </c>
      <c r="Y176" s="800">
        <f t="shared" si="1512"/>
        <v>1.9772921663005014E-2</v>
      </c>
      <c r="Z176" s="2045">
        <f t="shared" si="1434"/>
        <v>1177</v>
      </c>
      <c r="AA176" s="2194">
        <f t="shared" si="1443"/>
        <v>-1.9983347210657754E-2</v>
      </c>
      <c r="AB176" s="2195">
        <f t="shared" si="1374"/>
        <v>-24</v>
      </c>
      <c r="AC176" s="2034">
        <f t="shared" ref="AC176:AC239" si="1599">SUM(BB176,BE176)</f>
        <v>1201</v>
      </c>
      <c r="AD176" s="801">
        <f t="shared" si="1450"/>
        <v>1.5215553677092153E-2</v>
      </c>
      <c r="AE176" s="2018">
        <f t="shared" si="1375"/>
        <v>18</v>
      </c>
      <c r="AF176" s="802" t="s">
        <v>219</v>
      </c>
      <c r="AG176" s="801">
        <f t="shared" si="1376"/>
        <v>-8.5780525502318405E-2</v>
      </c>
      <c r="AH176" s="2054">
        <v>1294</v>
      </c>
      <c r="AI176" s="801">
        <f t="shared" si="1377"/>
        <v>6.3270336894001744E-2</v>
      </c>
      <c r="AJ176" s="803">
        <v>1217</v>
      </c>
      <c r="AK176" s="804">
        <f t="shared" si="1394"/>
        <v>3.2230703986429132E-2</v>
      </c>
      <c r="AL176" s="2054">
        <v>1179</v>
      </c>
      <c r="AM176" s="805">
        <f t="shared" si="1395"/>
        <v>1.7256255392579911E-2</v>
      </c>
      <c r="AN176" s="2069">
        <v>1159</v>
      </c>
      <c r="AO176" s="801">
        <f t="shared" si="1378"/>
        <v>2.8393966282165062E-2</v>
      </c>
      <c r="AP176" s="2054">
        <v>1127</v>
      </c>
      <c r="AQ176" s="805">
        <f t="shared" si="1379"/>
        <v>-1.3998250218722696E-2</v>
      </c>
      <c r="AR176" s="2069">
        <v>1143</v>
      </c>
      <c r="AS176" s="801">
        <f t="shared" si="1380"/>
        <v>8.756567425569628E-4</v>
      </c>
      <c r="AT176" s="2054">
        <v>1142</v>
      </c>
      <c r="AU176" s="805" t="str">
        <f t="shared" si="1381"/>
        <v>-</v>
      </c>
      <c r="AV176" s="2069" t="s">
        <v>368</v>
      </c>
      <c r="AW176" s="801" t="str">
        <f t="shared" si="1382"/>
        <v>-</v>
      </c>
      <c r="AX176" s="2054" t="s">
        <v>368</v>
      </c>
      <c r="AY176" s="805" t="str">
        <f t="shared" si="1396"/>
        <v>-</v>
      </c>
      <c r="AZ176" s="2083" t="s">
        <v>368</v>
      </c>
      <c r="BA176" s="2094">
        <f t="shared" si="1435"/>
        <v>702</v>
      </c>
      <c r="BB176" s="2104">
        <f t="shared" si="1513"/>
        <v>713</v>
      </c>
      <c r="BC176" s="2113">
        <v>697</v>
      </c>
      <c r="BD176" s="806">
        <f t="shared" si="1514"/>
        <v>475</v>
      </c>
      <c r="BE176" s="807">
        <f t="shared" si="1515"/>
        <v>488</v>
      </c>
      <c r="BF176" s="2137">
        <v>486</v>
      </c>
      <c r="BG176" s="2147">
        <f t="shared" si="1516"/>
        <v>670</v>
      </c>
      <c r="BH176" s="806">
        <f t="shared" si="1517"/>
        <v>506</v>
      </c>
      <c r="BI176" s="806">
        <f t="shared" si="1518"/>
        <v>164</v>
      </c>
      <c r="BJ176" s="806">
        <f t="shared" si="1519"/>
        <v>507</v>
      </c>
      <c r="BK176" s="806">
        <f t="shared" si="1520"/>
        <v>196</v>
      </c>
      <c r="BL176" s="808">
        <f t="shared" si="1521"/>
        <v>311</v>
      </c>
      <c r="BM176" s="2127">
        <f t="shared" si="1444"/>
        <v>1177</v>
      </c>
      <c r="BN176" s="3275"/>
      <c r="BO176" s="881"/>
      <c r="BP176" s="811">
        <f t="shared" si="1448"/>
        <v>889</v>
      </c>
      <c r="BQ176" s="2166">
        <f t="shared" si="1383"/>
        <v>-2.5219298245614086E-2</v>
      </c>
      <c r="BR176" s="2167">
        <f t="shared" si="1436"/>
        <v>-23</v>
      </c>
      <c r="BS176" s="813">
        <f t="shared" si="1397"/>
        <v>912</v>
      </c>
      <c r="BT176" s="812">
        <f t="shared" si="1398"/>
        <v>-6.5359477124182774E-3</v>
      </c>
      <c r="BU176" s="814">
        <v>918</v>
      </c>
      <c r="BV176" s="812">
        <f t="shared" si="1399"/>
        <v>-0.12320916905444124</v>
      </c>
      <c r="BW176" s="814">
        <v>1047</v>
      </c>
      <c r="BX176" s="812">
        <f t="shared" si="1400"/>
        <v>3.8690476190476275E-2</v>
      </c>
      <c r="BY176" s="815">
        <v>1008</v>
      </c>
      <c r="BZ176" s="816">
        <f t="shared" si="1437"/>
        <v>483</v>
      </c>
      <c r="CA176" s="817">
        <v>496</v>
      </c>
      <c r="CB176" s="883">
        <v>500</v>
      </c>
      <c r="CC176" s="819">
        <f t="shared" si="1438"/>
        <v>406</v>
      </c>
      <c r="CD176" s="820">
        <v>416</v>
      </c>
      <c r="CE176" s="883">
        <v>418</v>
      </c>
      <c r="CF176" s="821">
        <f t="shared" si="1590"/>
        <v>468</v>
      </c>
      <c r="CG176" s="822">
        <v>311</v>
      </c>
      <c r="CH176" s="823">
        <v>157</v>
      </c>
      <c r="CI176" s="821">
        <f t="shared" si="1591"/>
        <v>421</v>
      </c>
      <c r="CJ176" s="823">
        <v>172</v>
      </c>
      <c r="CK176" s="824">
        <v>249</v>
      </c>
      <c r="CL176" s="825">
        <f t="shared" si="1363"/>
        <v>288</v>
      </c>
      <c r="CM176" s="826">
        <f t="shared" si="1401"/>
        <v>-3.4602076124568004E-3</v>
      </c>
      <c r="CN176" s="2008">
        <f t="shared" si="1402"/>
        <v>-1</v>
      </c>
      <c r="CO176" s="827">
        <f t="shared" si="1403"/>
        <v>289</v>
      </c>
      <c r="CP176" s="828">
        <f t="shared" si="1404"/>
        <v>9.0566037735849036E-2</v>
      </c>
      <c r="CQ176" s="829">
        <v>265</v>
      </c>
      <c r="CR176" s="830">
        <f t="shared" si="1405"/>
        <v>7.2874493927125528E-2</v>
      </c>
      <c r="CS176" s="829">
        <v>247</v>
      </c>
      <c r="CT176" s="830">
        <f t="shared" si="1405"/>
        <v>0.18181818181818188</v>
      </c>
      <c r="CU176" s="831">
        <v>209</v>
      </c>
      <c r="CV176" s="832">
        <f t="shared" si="1522"/>
        <v>219</v>
      </c>
      <c r="CW176" s="833">
        <f t="shared" si="1523"/>
        <v>217</v>
      </c>
      <c r="CX176" s="884">
        <v>2772</v>
      </c>
      <c r="CY176" s="835">
        <f t="shared" si="1524"/>
        <v>69</v>
      </c>
      <c r="CZ176" s="836">
        <f t="shared" si="1525"/>
        <v>72</v>
      </c>
      <c r="DA176" s="885">
        <v>68</v>
      </c>
      <c r="DB176" s="821">
        <f t="shared" si="1526"/>
        <v>202</v>
      </c>
      <c r="DC176" s="821">
        <f t="shared" si="1527"/>
        <v>195</v>
      </c>
      <c r="DD176" s="838">
        <f t="shared" si="1528"/>
        <v>7</v>
      </c>
      <c r="DE176" s="821">
        <f t="shared" si="1529"/>
        <v>86</v>
      </c>
      <c r="DF176" s="838">
        <f t="shared" si="1530"/>
        <v>24</v>
      </c>
      <c r="DG176" s="1142">
        <f t="shared" si="1531"/>
        <v>62</v>
      </c>
      <c r="DH176" s="1148">
        <f t="shared" si="1532"/>
        <v>244</v>
      </c>
      <c r="DI176" s="833">
        <f t="shared" si="1406"/>
        <v>237</v>
      </c>
      <c r="DJ176" s="841">
        <f t="shared" si="1407"/>
        <v>217</v>
      </c>
      <c r="DK176" s="840">
        <f t="shared" si="1533"/>
        <v>192</v>
      </c>
      <c r="DL176" s="840">
        <f t="shared" si="1534"/>
        <v>52</v>
      </c>
      <c r="DM176" s="840">
        <f t="shared" si="1535"/>
        <v>173</v>
      </c>
      <c r="DN176" s="833">
        <f t="shared" si="1536"/>
        <v>166</v>
      </c>
      <c r="DO176" s="842">
        <v>146</v>
      </c>
      <c r="DP176" s="843">
        <f t="shared" si="1537"/>
        <v>71</v>
      </c>
      <c r="DQ176" s="833">
        <f t="shared" si="1538"/>
        <v>71</v>
      </c>
      <c r="DR176" s="886">
        <v>71</v>
      </c>
      <c r="DS176" s="887">
        <v>171</v>
      </c>
      <c r="DT176" s="888">
        <v>164</v>
      </c>
      <c r="DU176" s="889">
        <v>146</v>
      </c>
      <c r="DV176" s="848">
        <v>2</v>
      </c>
      <c r="DW176" s="807">
        <v>2</v>
      </c>
      <c r="DX176" s="890">
        <v>0</v>
      </c>
      <c r="DY176" s="848">
        <v>21</v>
      </c>
      <c r="DZ176" s="807">
        <v>24</v>
      </c>
      <c r="EA176" s="891">
        <v>22</v>
      </c>
      <c r="EB176" s="851">
        <v>50</v>
      </c>
      <c r="EC176" s="807">
        <v>47</v>
      </c>
      <c r="ED176" s="892">
        <v>49</v>
      </c>
      <c r="EE176" s="853">
        <f t="shared" si="1408"/>
        <v>0</v>
      </c>
      <c r="EF176" s="854">
        <f t="shared" si="1409"/>
        <v>0</v>
      </c>
      <c r="EG176" s="855">
        <f t="shared" si="1410"/>
        <v>0</v>
      </c>
      <c r="EH176" s="835">
        <f t="shared" si="1539"/>
        <v>0</v>
      </c>
      <c r="EI176" s="853">
        <f t="shared" si="1540"/>
        <v>0</v>
      </c>
      <c r="EJ176" s="835">
        <f t="shared" si="1541"/>
        <v>0</v>
      </c>
      <c r="EK176" s="855">
        <f t="shared" si="1542"/>
        <v>0</v>
      </c>
      <c r="EL176" s="886">
        <v>0</v>
      </c>
      <c r="EM176" s="835">
        <f t="shared" si="1543"/>
        <v>0</v>
      </c>
      <c r="EN176" s="854">
        <f t="shared" si="1544"/>
        <v>0</v>
      </c>
      <c r="EO176" s="886">
        <v>0</v>
      </c>
      <c r="EP176" s="856">
        <v>0</v>
      </c>
      <c r="EQ176" s="807">
        <v>0</v>
      </c>
      <c r="ER176" s="884">
        <v>0</v>
      </c>
      <c r="ES176" s="857">
        <v>0</v>
      </c>
      <c r="ET176" s="858">
        <v>0</v>
      </c>
      <c r="EU176" s="886">
        <v>0</v>
      </c>
      <c r="EV176" s="856">
        <v>0</v>
      </c>
      <c r="EW176" s="807">
        <v>0</v>
      </c>
      <c r="EX176" s="891">
        <v>0</v>
      </c>
      <c r="EY176" s="851">
        <v>0</v>
      </c>
      <c r="EZ176" s="807">
        <v>0</v>
      </c>
      <c r="FA176" s="892">
        <v>0</v>
      </c>
      <c r="FB176" s="853">
        <f t="shared" si="1411"/>
        <v>3</v>
      </c>
      <c r="FC176" s="854">
        <f t="shared" si="1412"/>
        <v>3</v>
      </c>
      <c r="FD176" s="855">
        <f t="shared" si="1413"/>
        <v>3</v>
      </c>
      <c r="FE176" s="835">
        <f t="shared" si="1545"/>
        <v>3</v>
      </c>
      <c r="FF176" s="835">
        <f t="shared" si="1546"/>
        <v>0</v>
      </c>
      <c r="FG176" s="835">
        <f t="shared" si="1547"/>
        <v>3</v>
      </c>
      <c r="FH176" s="855">
        <f t="shared" si="1548"/>
        <v>3</v>
      </c>
      <c r="FI176" s="783">
        <v>3</v>
      </c>
      <c r="FJ176" s="860">
        <f t="shared" si="1549"/>
        <v>0</v>
      </c>
      <c r="FK176" s="854">
        <f t="shared" si="1550"/>
        <v>0</v>
      </c>
      <c r="FL176" s="893">
        <v>0</v>
      </c>
      <c r="FM176" s="856">
        <v>3</v>
      </c>
      <c r="FN176" s="807">
        <v>3</v>
      </c>
      <c r="FO176" s="884">
        <v>3</v>
      </c>
      <c r="FP176" s="848">
        <v>0</v>
      </c>
      <c r="FQ176" s="807">
        <v>0</v>
      </c>
      <c r="FR176" s="884">
        <v>0</v>
      </c>
      <c r="FS176" s="848">
        <v>0</v>
      </c>
      <c r="FT176" s="807">
        <v>0</v>
      </c>
      <c r="FU176" s="891">
        <v>0</v>
      </c>
      <c r="FV176" s="851">
        <v>0</v>
      </c>
      <c r="FW176" s="807">
        <v>0</v>
      </c>
      <c r="FX176" s="892">
        <v>0</v>
      </c>
      <c r="FY176" s="853">
        <f t="shared" si="1414"/>
        <v>6</v>
      </c>
      <c r="FZ176" s="854">
        <f t="shared" si="1415"/>
        <v>6</v>
      </c>
      <c r="GA176" s="855">
        <f t="shared" si="1416"/>
        <v>20</v>
      </c>
      <c r="GB176" s="835">
        <f t="shared" si="1551"/>
        <v>4</v>
      </c>
      <c r="GC176" s="835">
        <f t="shared" si="1552"/>
        <v>2</v>
      </c>
      <c r="GD176" s="835">
        <f t="shared" si="1553"/>
        <v>4</v>
      </c>
      <c r="GE176" s="855">
        <f t="shared" si="1554"/>
        <v>4</v>
      </c>
      <c r="GF176" s="886">
        <v>10</v>
      </c>
      <c r="GG176" s="862">
        <f t="shared" si="1555"/>
        <v>2</v>
      </c>
      <c r="GH176" s="854">
        <f t="shared" si="1556"/>
        <v>2</v>
      </c>
      <c r="GI176" s="893">
        <v>10</v>
      </c>
      <c r="GJ176" s="856">
        <v>4</v>
      </c>
      <c r="GK176" s="807">
        <v>4</v>
      </c>
      <c r="GL176" s="884">
        <v>10</v>
      </c>
      <c r="GM176" s="848">
        <v>0</v>
      </c>
      <c r="GN176" s="807">
        <v>0</v>
      </c>
      <c r="GO176" s="890">
        <v>0</v>
      </c>
      <c r="GP176" s="848">
        <v>0</v>
      </c>
      <c r="GQ176" s="807">
        <v>0</v>
      </c>
      <c r="GR176" s="885">
        <v>2</v>
      </c>
      <c r="GS176" s="856">
        <v>2</v>
      </c>
      <c r="GT176" s="807">
        <v>2</v>
      </c>
      <c r="GU176" s="892">
        <v>8</v>
      </c>
      <c r="GV176" s="853">
        <f t="shared" si="1417"/>
        <v>22</v>
      </c>
      <c r="GW176" s="854">
        <f t="shared" si="1418"/>
        <v>30</v>
      </c>
      <c r="GX176" s="855">
        <f t="shared" si="1419"/>
        <v>13</v>
      </c>
      <c r="GY176" s="835">
        <f t="shared" si="1557"/>
        <v>13</v>
      </c>
      <c r="GZ176" s="835">
        <f t="shared" si="1558"/>
        <v>9</v>
      </c>
      <c r="HA176" s="835">
        <f t="shared" si="1559"/>
        <v>13</v>
      </c>
      <c r="HB176" s="855">
        <f t="shared" si="1560"/>
        <v>16</v>
      </c>
      <c r="HC176" s="783">
        <f t="shared" si="1420"/>
        <v>9</v>
      </c>
      <c r="HD176" s="835">
        <f t="shared" si="1561"/>
        <v>9</v>
      </c>
      <c r="HE176" s="855">
        <f t="shared" si="1562"/>
        <v>14</v>
      </c>
      <c r="HF176" s="893">
        <f t="shared" si="1484"/>
        <v>4</v>
      </c>
      <c r="HG176" s="856">
        <v>12</v>
      </c>
      <c r="HH176" s="807">
        <v>14</v>
      </c>
      <c r="HI176" s="884">
        <v>7</v>
      </c>
      <c r="HJ176" s="848">
        <v>1</v>
      </c>
      <c r="HK176" s="807">
        <v>2</v>
      </c>
      <c r="HL176" s="884">
        <v>2</v>
      </c>
      <c r="HM176" s="848">
        <v>1</v>
      </c>
      <c r="HN176" s="807">
        <v>2</v>
      </c>
      <c r="HO176" s="891">
        <v>1</v>
      </c>
      <c r="HP176" s="856">
        <v>8</v>
      </c>
      <c r="HQ176" s="807">
        <v>12</v>
      </c>
      <c r="HR176" s="885">
        <v>3</v>
      </c>
      <c r="HS176" s="863">
        <f t="shared" si="1563"/>
        <v>13</v>
      </c>
      <c r="HT176" s="854">
        <f t="shared" si="1564"/>
        <v>13</v>
      </c>
      <c r="HU176" s="836">
        <f t="shared" si="1565"/>
        <v>12</v>
      </c>
      <c r="HV176" s="835">
        <f t="shared" si="1566"/>
        <v>7</v>
      </c>
      <c r="HW176" s="864">
        <f t="shared" si="1567"/>
        <v>6</v>
      </c>
      <c r="HX176" s="835">
        <f t="shared" si="1568"/>
        <v>9</v>
      </c>
      <c r="HY176" s="836">
        <f t="shared" si="1569"/>
        <v>10</v>
      </c>
      <c r="HZ176" s="884">
        <v>9</v>
      </c>
      <c r="IA176" s="835">
        <f t="shared" si="1570"/>
        <v>4</v>
      </c>
      <c r="IB176" s="836">
        <f t="shared" si="1570"/>
        <v>3</v>
      </c>
      <c r="IC176" s="891">
        <v>3</v>
      </c>
      <c r="ID176" s="856">
        <v>5</v>
      </c>
      <c r="IE176" s="807">
        <v>5</v>
      </c>
      <c r="IF176" s="884">
        <v>5</v>
      </c>
      <c r="IG176" s="848">
        <v>4</v>
      </c>
      <c r="IH176" s="807">
        <v>5</v>
      </c>
      <c r="II176" s="884">
        <v>4</v>
      </c>
      <c r="IJ176" s="848">
        <v>2</v>
      </c>
      <c r="IK176" s="807">
        <v>1</v>
      </c>
      <c r="IL176" s="892">
        <v>1</v>
      </c>
      <c r="IM176" s="848">
        <v>2</v>
      </c>
      <c r="IN176" s="807">
        <v>2</v>
      </c>
      <c r="IO176" s="894">
        <v>2</v>
      </c>
      <c r="IP176" s="1945">
        <f t="shared" si="1592"/>
        <v>1177</v>
      </c>
      <c r="IQ176" s="3236">
        <f t="shared" si="1593"/>
        <v>532</v>
      </c>
      <c r="IR176" s="3237">
        <v>296</v>
      </c>
      <c r="IS176" s="3238">
        <v>236</v>
      </c>
      <c r="IT176" s="3236">
        <f t="shared" si="1594"/>
        <v>187</v>
      </c>
      <c r="IU176" s="3237">
        <v>127</v>
      </c>
      <c r="IV176" s="3238">
        <v>60</v>
      </c>
      <c r="IW176" s="3236">
        <f t="shared" si="1595"/>
        <v>183</v>
      </c>
      <c r="IX176" s="3237">
        <v>115</v>
      </c>
      <c r="IY176" s="3238">
        <v>68</v>
      </c>
      <c r="IZ176" s="3236">
        <f t="shared" si="1596"/>
        <v>108</v>
      </c>
      <c r="JA176" s="3237">
        <v>65</v>
      </c>
      <c r="JB176" s="3238">
        <v>43</v>
      </c>
      <c r="JC176" s="3236">
        <f t="shared" si="1597"/>
        <v>61</v>
      </c>
      <c r="JD176" s="3237">
        <v>34</v>
      </c>
      <c r="JE176" s="3238">
        <v>27</v>
      </c>
      <c r="JF176" s="3236">
        <f t="shared" si="1598"/>
        <v>106</v>
      </c>
      <c r="JG176" s="3237">
        <v>65</v>
      </c>
      <c r="JH176" s="3239">
        <v>41</v>
      </c>
      <c r="JI176" s="78"/>
      <c r="JJ176" s="1050" t="s">
        <v>368</v>
      </c>
      <c r="JK176" s="1051" t="s">
        <v>368</v>
      </c>
      <c r="JL176" s="1052" t="s">
        <v>368</v>
      </c>
      <c r="JM176" s="1053">
        <f t="shared" si="1384"/>
        <v>6.4165196214253418E-4</v>
      </c>
      <c r="JN176" s="1054">
        <f t="shared" si="1385"/>
        <v>6.7422425012151721E-4</v>
      </c>
      <c r="JO176" s="1055">
        <f t="shared" si="1386"/>
        <v>7.0737645587944987E-4</v>
      </c>
      <c r="JP176" s="1056">
        <f t="shared" si="1387"/>
        <v>6.7421141343607029E-4</v>
      </c>
      <c r="JQ176" s="1057">
        <f t="shared" si="1388"/>
        <v>7.15132910067676E-4</v>
      </c>
      <c r="JR176" s="1056">
        <f t="shared" si="1389"/>
        <v>6.7340067340067344E-4</v>
      </c>
      <c r="JS176" s="1058">
        <f t="shared" si="1452"/>
        <v>3.9927404718693285E-2</v>
      </c>
      <c r="JT176" s="1059">
        <f t="shared" si="1453"/>
        <v>3.8461538461538464E-2</v>
      </c>
      <c r="JU176" s="1060">
        <f t="shared" si="1454"/>
        <v>4.282868525896414E-2</v>
      </c>
      <c r="JV176" s="1061">
        <f t="shared" si="1455"/>
        <v>5.0480769230769232E-2</v>
      </c>
      <c r="JW176" s="1060">
        <f t="shared" si="1456"/>
        <v>5.2631578947368418E-2</v>
      </c>
      <c r="JX176" s="1062">
        <f t="shared" si="1457"/>
        <v>5.2413793103448278E-2</v>
      </c>
      <c r="JY176" s="1058">
        <f t="shared" si="1578"/>
        <v>6.3037249283667621E-2</v>
      </c>
      <c r="JZ176" s="1059">
        <f t="shared" si="1579"/>
        <v>6.2228654124457307E-2</v>
      </c>
      <c r="KA176" s="1057">
        <f t="shared" si="1580"/>
        <v>7.4394463667820071E-2</v>
      </c>
      <c r="KB176" s="1056">
        <f t="shared" si="1581"/>
        <v>0.11351351351351352</v>
      </c>
      <c r="KC176" s="1057">
        <f t="shared" si="1582"/>
        <v>0.11388888888888889</v>
      </c>
      <c r="KD176" s="1063">
        <f t="shared" si="1583"/>
        <v>0.11728395061728394</v>
      </c>
      <c r="KE176" s="1064">
        <f t="shared" si="1584"/>
        <v>44</v>
      </c>
      <c r="KF176" s="1065"/>
      <c r="KG176" s="1112">
        <f t="shared" si="1390"/>
        <v>2.3255813953488413E-2</v>
      </c>
      <c r="KH176" s="3305">
        <f t="shared" si="1391"/>
        <v>1</v>
      </c>
      <c r="KI176" s="1067">
        <f t="shared" si="1585"/>
        <v>43</v>
      </c>
      <c r="KJ176" s="1068"/>
      <c r="KK176" s="1113">
        <f t="shared" si="1421"/>
        <v>0</v>
      </c>
      <c r="KL176" s="1070">
        <v>43</v>
      </c>
      <c r="KM176" s="1071" t="s">
        <v>353</v>
      </c>
      <c r="KN176" s="1072">
        <f t="shared" si="1422"/>
        <v>2.3809523809523725E-2</v>
      </c>
      <c r="KO176" s="1073">
        <v>42</v>
      </c>
      <c r="KP176" s="1071" t="s">
        <v>353</v>
      </c>
      <c r="KQ176" s="1074">
        <f t="shared" si="1423"/>
        <v>2.4390243902439046E-2</v>
      </c>
      <c r="KR176" s="1073">
        <v>41</v>
      </c>
      <c r="KS176" s="1071" t="s">
        <v>353</v>
      </c>
      <c r="KT176" s="1074">
        <f t="shared" si="1424"/>
        <v>7.8947368421052655E-2</v>
      </c>
      <c r="KU176" s="1073">
        <v>38</v>
      </c>
      <c r="KV176" s="1075" t="s">
        <v>353</v>
      </c>
      <c r="KW176" s="2779">
        <f t="shared" si="1586"/>
        <v>0</v>
      </c>
      <c r="KX176" s="2786" t="str">
        <f t="shared" si="1425"/>
        <v>-</v>
      </c>
      <c r="KY176" s="2787">
        <f t="shared" si="1426"/>
        <v>0</v>
      </c>
      <c r="KZ176" s="2703">
        <f t="shared" si="1587"/>
        <v>0</v>
      </c>
      <c r="LA176" s="2786" t="str">
        <f t="shared" si="1427"/>
        <v>-</v>
      </c>
      <c r="LB176" s="2787">
        <f t="shared" si="1428"/>
        <v>0</v>
      </c>
      <c r="LC176" s="2952">
        <f t="shared" si="1439"/>
        <v>0</v>
      </c>
      <c r="LD176" s="1077">
        <v>0</v>
      </c>
      <c r="LE176" s="1078">
        <v>0</v>
      </c>
      <c r="LF176" s="2718">
        <v>0</v>
      </c>
      <c r="LG176" s="1077">
        <v>0</v>
      </c>
      <c r="LH176" s="2703">
        <v>0</v>
      </c>
      <c r="LI176" s="1079">
        <v>0</v>
      </c>
      <c r="LJ176" s="1077"/>
      <c r="LK176" s="2703"/>
      <c r="LL176" s="2704"/>
      <c r="LM176" s="2779">
        <f t="shared" si="1440"/>
        <v>44</v>
      </c>
      <c r="LN176" s="2786">
        <f t="shared" si="1429"/>
        <v>2.3255813953488413E-2</v>
      </c>
      <c r="LO176" s="2787">
        <f t="shared" si="1430"/>
        <v>1</v>
      </c>
      <c r="LP176" s="2782">
        <f t="shared" si="1441"/>
        <v>43</v>
      </c>
      <c r="LQ176" s="2786">
        <f t="shared" si="1431"/>
        <v>0</v>
      </c>
      <c r="LR176" s="2787">
        <f t="shared" si="1442"/>
        <v>0</v>
      </c>
      <c r="LS176" s="2783">
        <f t="shared" si="1588"/>
        <v>43</v>
      </c>
      <c r="LT176" s="2837">
        <v>30</v>
      </c>
      <c r="LU176" s="1081">
        <v>31</v>
      </c>
      <c r="LV176" s="1084">
        <v>31</v>
      </c>
      <c r="LW176" s="1080">
        <v>10</v>
      </c>
      <c r="LX176" s="1081">
        <v>9</v>
      </c>
      <c r="LY176" s="1082">
        <v>9</v>
      </c>
      <c r="LZ176" s="1080"/>
      <c r="MA176" s="1081"/>
      <c r="MB176" s="1083"/>
      <c r="MC176" s="1080">
        <v>3</v>
      </c>
      <c r="MD176" s="1085">
        <v>3</v>
      </c>
      <c r="ME176" s="1086">
        <v>3</v>
      </c>
      <c r="MF176" s="1080"/>
      <c r="MG176" s="1081"/>
      <c r="MH176" s="1083"/>
      <c r="MI176" s="1080">
        <v>1</v>
      </c>
      <c r="MJ176" s="1085">
        <v>0</v>
      </c>
      <c r="MK176" s="1087"/>
      <c r="ML176" s="2863">
        <v>0</v>
      </c>
      <c r="MM176" s="2871" t="s">
        <v>353</v>
      </c>
      <c r="MN176" s="1088">
        <v>0</v>
      </c>
      <c r="MO176" s="2786" t="str">
        <f t="shared" si="1432"/>
        <v>-</v>
      </c>
      <c r="MP176" s="2787">
        <f t="shared" si="1433"/>
        <v>0</v>
      </c>
      <c r="MQ176" s="1085"/>
      <c r="MR176" s="3185"/>
      <c r="MS176" s="2786" t="str">
        <f t="shared" si="1392"/>
        <v>-</v>
      </c>
      <c r="MT176" s="2787">
        <f t="shared" si="1393"/>
        <v>0</v>
      </c>
      <c r="MU176" s="3147"/>
      <c r="MV176" s="3164"/>
      <c r="MW176" s="1089">
        <f t="shared" si="1589"/>
        <v>44</v>
      </c>
      <c r="MX176" s="1120">
        <v>0</v>
      </c>
      <c r="MY176" s="1090">
        <v>0</v>
      </c>
      <c r="MZ176" s="1091">
        <v>0</v>
      </c>
      <c r="NA176" s="1090">
        <v>0</v>
      </c>
      <c r="NB176" s="1091">
        <v>32</v>
      </c>
      <c r="NC176" s="1090">
        <v>0</v>
      </c>
      <c r="ND176" s="1091">
        <v>0</v>
      </c>
      <c r="NE176" s="1090">
        <v>3</v>
      </c>
      <c r="NF176" s="1091">
        <v>2</v>
      </c>
      <c r="NG176" s="1090">
        <v>3</v>
      </c>
      <c r="NH176" s="1090">
        <v>0</v>
      </c>
      <c r="NI176" s="1090">
        <v>2</v>
      </c>
      <c r="NJ176" s="1090">
        <v>0</v>
      </c>
      <c r="NK176" s="1090">
        <v>0</v>
      </c>
      <c r="NL176" s="1090">
        <v>0</v>
      </c>
      <c r="NM176" s="1090">
        <v>0</v>
      </c>
      <c r="NN176" s="1090">
        <v>1</v>
      </c>
      <c r="NO176" s="1090">
        <v>1</v>
      </c>
      <c r="NP176" s="1090">
        <v>0</v>
      </c>
      <c r="NQ176" s="1090">
        <v>0</v>
      </c>
      <c r="NR176" s="1134">
        <v>0</v>
      </c>
    </row>
    <row r="177" spans="1:382" s="88" customFormat="1" ht="20.100000000000001" customHeight="1">
      <c r="A177" s="566"/>
      <c r="B177" s="567" t="s">
        <v>797</v>
      </c>
      <c r="C177" s="567"/>
      <c r="D177" s="568" t="s">
        <v>793</v>
      </c>
      <c r="E177" s="569" t="s">
        <v>368</v>
      </c>
      <c r="F177" s="570" t="s">
        <v>368</v>
      </c>
      <c r="G177" s="571" t="s">
        <v>368</v>
      </c>
      <c r="H177" s="572">
        <f t="shared" si="1371"/>
        <v>1.7478249074737923E-3</v>
      </c>
      <c r="I177" s="573">
        <f t="shared" si="1372"/>
        <v>1.9065966336131634E-3</v>
      </c>
      <c r="J177" s="574">
        <f t="shared" si="1373"/>
        <v>1.7589952439905664E-3</v>
      </c>
      <c r="K177" s="575">
        <f t="shared" si="1445"/>
        <v>1.888281072286579E-3</v>
      </c>
      <c r="L177" s="576">
        <f t="shared" si="1446"/>
        <v>1.9635162070989203E-3</v>
      </c>
      <c r="M177" s="577">
        <f t="shared" si="1447"/>
        <v>2.0312650478394286E-3</v>
      </c>
      <c r="N177" s="578">
        <f t="shared" si="1451"/>
        <v>2.8112650069190781E-2</v>
      </c>
      <c r="O177" s="579">
        <f t="shared" si="1458"/>
        <v>2.898883464643047E-2</v>
      </c>
      <c r="P177" s="580">
        <f t="shared" si="1459"/>
        <v>2.6885534652738702E-2</v>
      </c>
      <c r="Q177" s="581">
        <f t="shared" si="1460"/>
        <v>2.7222079996098939E-2</v>
      </c>
      <c r="R177" s="580">
        <f t="shared" si="1461"/>
        <v>2.6780069425391562E-2</v>
      </c>
      <c r="S177" s="582">
        <f t="shared" si="1462"/>
        <v>2.7044195320495477E-2</v>
      </c>
      <c r="T177" s="578">
        <f t="shared" si="1507"/>
        <v>4.146973904408114E-2</v>
      </c>
      <c r="U177" s="579">
        <f t="shared" si="1508"/>
        <v>4.2673924257786794E-2</v>
      </c>
      <c r="V177" s="574">
        <f t="shared" si="1509"/>
        <v>3.9301231963094749E-2</v>
      </c>
      <c r="W177" s="583">
        <f t="shared" si="1510"/>
        <v>3.9336234079658958E-2</v>
      </c>
      <c r="X177" s="574">
        <f t="shared" si="1511"/>
        <v>3.8458902936238736E-2</v>
      </c>
      <c r="Y177" s="584">
        <f t="shared" si="1512"/>
        <v>3.8556358696563639E-2</v>
      </c>
      <c r="Z177" s="2043">
        <f t="shared" si="1434"/>
        <v>2255</v>
      </c>
      <c r="AA177" s="2190">
        <f t="shared" si="1443"/>
        <v>-6.0025010421008718E-2</v>
      </c>
      <c r="AB177" s="2191">
        <f t="shared" si="1374"/>
        <v>-144</v>
      </c>
      <c r="AC177" s="2032">
        <f t="shared" si="1599"/>
        <v>2399</v>
      </c>
      <c r="AD177" s="585">
        <f t="shared" si="1450"/>
        <v>9.1446769790718863E-2</v>
      </c>
      <c r="AE177" s="2025">
        <f t="shared" si="1375"/>
        <v>201</v>
      </c>
      <c r="AF177" s="586" t="s">
        <v>220</v>
      </c>
      <c r="AG177" s="585">
        <f t="shared" si="1376"/>
        <v>-1.5673981191222541E-2</v>
      </c>
      <c r="AH177" s="2052">
        <v>2233</v>
      </c>
      <c r="AI177" s="585">
        <f t="shared" si="1377"/>
        <v>-5.3452115812917533E-3</v>
      </c>
      <c r="AJ177" s="587">
        <v>2245</v>
      </c>
      <c r="AK177" s="588">
        <f t="shared" si="1394"/>
        <v>-2.348847324923875E-2</v>
      </c>
      <c r="AL177" s="2052">
        <v>2299</v>
      </c>
      <c r="AM177" s="589">
        <f t="shared" si="1395"/>
        <v>-4.7244094488189003E-2</v>
      </c>
      <c r="AN177" s="2067">
        <v>2413</v>
      </c>
      <c r="AO177" s="585">
        <f t="shared" si="1378"/>
        <v>1.0469011725293242E-2</v>
      </c>
      <c r="AP177" s="2052">
        <v>2388</v>
      </c>
      <c r="AQ177" s="589">
        <f t="shared" si="1379"/>
        <v>-2.3712183156173294E-2</v>
      </c>
      <c r="AR177" s="2067">
        <v>2446</v>
      </c>
      <c r="AS177" s="585">
        <f t="shared" si="1380"/>
        <v>-6.0950832994717263E-3</v>
      </c>
      <c r="AT177" s="2052">
        <v>2461</v>
      </c>
      <c r="AU177" s="589" t="str">
        <f t="shared" si="1381"/>
        <v>-</v>
      </c>
      <c r="AV177" s="2067" t="s">
        <v>368</v>
      </c>
      <c r="AW177" s="585" t="str">
        <f t="shared" si="1382"/>
        <v>-</v>
      </c>
      <c r="AX177" s="2052" t="s">
        <v>368</v>
      </c>
      <c r="AY177" s="589" t="str">
        <f t="shared" si="1396"/>
        <v>-</v>
      </c>
      <c r="AZ177" s="2081" t="s">
        <v>368</v>
      </c>
      <c r="BA177" s="2092">
        <f t="shared" si="1435"/>
        <v>1280</v>
      </c>
      <c r="BB177" s="2102">
        <f t="shared" si="1513"/>
        <v>1338</v>
      </c>
      <c r="BC177" s="2111">
        <v>1213</v>
      </c>
      <c r="BD177" s="590">
        <f t="shared" si="1514"/>
        <v>975</v>
      </c>
      <c r="BE177" s="591">
        <f t="shared" si="1515"/>
        <v>1061</v>
      </c>
      <c r="BF177" s="2135">
        <v>985</v>
      </c>
      <c r="BG177" s="2145">
        <f t="shared" si="1516"/>
        <v>1349</v>
      </c>
      <c r="BH177" s="593">
        <f t="shared" si="1517"/>
        <v>952</v>
      </c>
      <c r="BI177" s="593">
        <f t="shared" si="1518"/>
        <v>397</v>
      </c>
      <c r="BJ177" s="592">
        <f t="shared" si="1519"/>
        <v>906</v>
      </c>
      <c r="BK177" s="593">
        <f t="shared" si="1520"/>
        <v>328</v>
      </c>
      <c r="BL177" s="594">
        <f t="shared" si="1521"/>
        <v>578</v>
      </c>
      <c r="BM177" s="2125">
        <f t="shared" si="1444"/>
        <v>2255</v>
      </c>
      <c r="BN177" s="3271"/>
      <c r="BO177" s="595"/>
      <c r="BP177" s="596">
        <f t="shared" si="1448"/>
        <v>1595</v>
      </c>
      <c r="BQ177" s="2162">
        <f t="shared" si="1383"/>
        <v>-0.10893854748603349</v>
      </c>
      <c r="BR177" s="2163">
        <f t="shared" si="1436"/>
        <v>-195</v>
      </c>
      <c r="BS177" s="597">
        <f t="shared" si="1397"/>
        <v>1790</v>
      </c>
      <c r="BT177" s="598">
        <f t="shared" si="1398"/>
        <v>1.7623649801023378E-2</v>
      </c>
      <c r="BU177" s="599">
        <v>1759</v>
      </c>
      <c r="BV177" s="598">
        <f t="shared" si="1399"/>
        <v>-9.5164609053497995E-2</v>
      </c>
      <c r="BW177" s="599">
        <v>1944</v>
      </c>
      <c r="BX177" s="598">
        <f t="shared" si="1400"/>
        <v>-2.3115577889447181E-2</v>
      </c>
      <c r="BY177" s="600">
        <v>1990</v>
      </c>
      <c r="BZ177" s="601">
        <f t="shared" si="1437"/>
        <v>880</v>
      </c>
      <c r="CA177" s="602">
        <v>952</v>
      </c>
      <c r="CB177" s="603">
        <v>943</v>
      </c>
      <c r="CC177" s="604">
        <f t="shared" si="1438"/>
        <v>715</v>
      </c>
      <c r="CD177" s="605">
        <v>838</v>
      </c>
      <c r="CE177" s="603">
        <v>816</v>
      </c>
      <c r="CF177" s="606">
        <f t="shared" si="1590"/>
        <v>970</v>
      </c>
      <c r="CG177" s="607">
        <v>634</v>
      </c>
      <c r="CH177" s="608">
        <v>336</v>
      </c>
      <c r="CI177" s="606">
        <f t="shared" si="1591"/>
        <v>625</v>
      </c>
      <c r="CJ177" s="608">
        <v>246</v>
      </c>
      <c r="CK177" s="609">
        <v>379</v>
      </c>
      <c r="CL177" s="610">
        <f t="shared" si="1363"/>
        <v>660</v>
      </c>
      <c r="CM177" s="611">
        <f t="shared" si="1401"/>
        <v>8.3743842364532028E-2</v>
      </c>
      <c r="CN177" s="2006">
        <f t="shared" si="1402"/>
        <v>51</v>
      </c>
      <c r="CO177" s="612">
        <f t="shared" si="1403"/>
        <v>609</v>
      </c>
      <c r="CP177" s="613">
        <f t="shared" si="1404"/>
        <v>0.38724373576309801</v>
      </c>
      <c r="CQ177" s="614">
        <v>439</v>
      </c>
      <c r="CR177" s="615">
        <f t="shared" si="1405"/>
        <v>0.51903114186851207</v>
      </c>
      <c r="CS177" s="614">
        <v>289</v>
      </c>
      <c r="CT177" s="615">
        <f t="shared" si="1405"/>
        <v>0.1333333333333333</v>
      </c>
      <c r="CU177" s="616">
        <v>255</v>
      </c>
      <c r="CV177" s="617">
        <f t="shared" si="1522"/>
        <v>400</v>
      </c>
      <c r="CW177" s="618">
        <f t="shared" si="1523"/>
        <v>386</v>
      </c>
      <c r="CX177" s="619">
        <v>2773</v>
      </c>
      <c r="CY177" s="620">
        <f t="shared" si="1524"/>
        <v>260</v>
      </c>
      <c r="CZ177" s="621">
        <f t="shared" si="1525"/>
        <v>223</v>
      </c>
      <c r="DA177" s="622">
        <v>169</v>
      </c>
      <c r="DB177" s="606">
        <f t="shared" si="1526"/>
        <v>379</v>
      </c>
      <c r="DC177" s="623">
        <f t="shared" si="1527"/>
        <v>318</v>
      </c>
      <c r="DD177" s="624">
        <f t="shared" si="1528"/>
        <v>61</v>
      </c>
      <c r="DE177" s="606">
        <f t="shared" si="1529"/>
        <v>281</v>
      </c>
      <c r="DF177" s="624">
        <f t="shared" si="1530"/>
        <v>82</v>
      </c>
      <c r="DG177" s="1140">
        <f t="shared" si="1531"/>
        <v>199</v>
      </c>
      <c r="DH177" s="1146">
        <f t="shared" si="1532"/>
        <v>468</v>
      </c>
      <c r="DI177" s="625">
        <f t="shared" si="1406"/>
        <v>457</v>
      </c>
      <c r="DJ177" s="626">
        <f t="shared" si="1407"/>
        <v>310</v>
      </c>
      <c r="DK177" s="627">
        <f t="shared" si="1533"/>
        <v>315</v>
      </c>
      <c r="DL177" s="627">
        <f t="shared" si="1534"/>
        <v>153</v>
      </c>
      <c r="DM177" s="628">
        <f t="shared" si="1535"/>
        <v>276</v>
      </c>
      <c r="DN177" s="625">
        <f t="shared" si="1536"/>
        <v>279</v>
      </c>
      <c r="DO177" s="629">
        <v>169</v>
      </c>
      <c r="DP177" s="630">
        <f t="shared" si="1537"/>
        <v>192</v>
      </c>
      <c r="DQ177" s="625">
        <f t="shared" si="1538"/>
        <v>178</v>
      </c>
      <c r="DR177" s="631">
        <v>141</v>
      </c>
      <c r="DS177" s="632">
        <v>266</v>
      </c>
      <c r="DT177" s="633">
        <v>265</v>
      </c>
      <c r="DU177" s="634">
        <v>162</v>
      </c>
      <c r="DV177" s="635">
        <v>10</v>
      </c>
      <c r="DW177" s="636">
        <v>14</v>
      </c>
      <c r="DX177" s="637">
        <v>7</v>
      </c>
      <c r="DY177" s="635">
        <v>49</v>
      </c>
      <c r="DZ177" s="636">
        <v>52</v>
      </c>
      <c r="EA177" s="638">
        <v>41</v>
      </c>
      <c r="EB177" s="639">
        <v>143</v>
      </c>
      <c r="EC177" s="636">
        <v>126</v>
      </c>
      <c r="ED177" s="640">
        <v>100</v>
      </c>
      <c r="EE177" s="641">
        <f t="shared" si="1408"/>
        <v>13</v>
      </c>
      <c r="EF177" s="642">
        <f t="shared" si="1409"/>
        <v>5</v>
      </c>
      <c r="EG177" s="643">
        <f t="shared" si="1410"/>
        <v>4</v>
      </c>
      <c r="EH177" s="620">
        <f t="shared" si="1539"/>
        <v>6</v>
      </c>
      <c r="EI177" s="644">
        <f t="shared" si="1540"/>
        <v>7</v>
      </c>
      <c r="EJ177" s="645">
        <f t="shared" si="1541"/>
        <v>5</v>
      </c>
      <c r="EK177" s="643">
        <f t="shared" si="1542"/>
        <v>3</v>
      </c>
      <c r="EL177" s="646">
        <v>2</v>
      </c>
      <c r="EM177" s="645">
        <f t="shared" si="1543"/>
        <v>8</v>
      </c>
      <c r="EN177" s="642">
        <f t="shared" si="1544"/>
        <v>2</v>
      </c>
      <c r="EO177" s="646">
        <v>2</v>
      </c>
      <c r="EP177" s="647">
        <v>5</v>
      </c>
      <c r="EQ177" s="648">
        <v>3</v>
      </c>
      <c r="ER177" s="649">
        <v>2</v>
      </c>
      <c r="ES177" s="650">
        <v>0</v>
      </c>
      <c r="ET177" s="651">
        <v>0</v>
      </c>
      <c r="EU177" s="646">
        <v>0</v>
      </c>
      <c r="EV177" s="647">
        <v>1</v>
      </c>
      <c r="EW177" s="648">
        <v>0</v>
      </c>
      <c r="EX177" s="652">
        <v>0</v>
      </c>
      <c r="EY177" s="653">
        <v>7</v>
      </c>
      <c r="EZ177" s="648">
        <v>2</v>
      </c>
      <c r="FA177" s="654">
        <v>2</v>
      </c>
      <c r="FB177" s="641">
        <f t="shared" si="1411"/>
        <v>13</v>
      </c>
      <c r="FC177" s="655">
        <f t="shared" si="1412"/>
        <v>8</v>
      </c>
      <c r="FD177" s="656">
        <f t="shared" si="1413"/>
        <v>11</v>
      </c>
      <c r="FE177" s="657">
        <f t="shared" si="1545"/>
        <v>5</v>
      </c>
      <c r="FF177" s="657">
        <f t="shared" si="1546"/>
        <v>8</v>
      </c>
      <c r="FG177" s="645">
        <f t="shared" si="1547"/>
        <v>8</v>
      </c>
      <c r="FH177" s="656">
        <f t="shared" si="1548"/>
        <v>6</v>
      </c>
      <c r="FI177" s="658">
        <v>7</v>
      </c>
      <c r="FJ177" s="659">
        <f t="shared" si="1549"/>
        <v>5</v>
      </c>
      <c r="FK177" s="655">
        <f t="shared" si="1550"/>
        <v>2</v>
      </c>
      <c r="FL177" s="660">
        <v>4</v>
      </c>
      <c r="FM177" s="661">
        <v>3</v>
      </c>
      <c r="FN177" s="662">
        <v>2</v>
      </c>
      <c r="FO177" s="619">
        <v>5</v>
      </c>
      <c r="FP177" s="663">
        <v>5</v>
      </c>
      <c r="FQ177" s="662">
        <v>4</v>
      </c>
      <c r="FR177" s="619">
        <v>2</v>
      </c>
      <c r="FS177" s="663">
        <v>2</v>
      </c>
      <c r="FT177" s="662">
        <v>1</v>
      </c>
      <c r="FU177" s="664">
        <v>1</v>
      </c>
      <c r="FV177" s="665">
        <v>3</v>
      </c>
      <c r="FW177" s="662">
        <v>1</v>
      </c>
      <c r="FX177" s="666">
        <v>3</v>
      </c>
      <c r="FY177" s="641">
        <f t="shared" si="1414"/>
        <v>29</v>
      </c>
      <c r="FZ177" s="667">
        <f t="shared" si="1415"/>
        <v>27</v>
      </c>
      <c r="GA177" s="668">
        <f t="shared" si="1416"/>
        <v>17</v>
      </c>
      <c r="GB177" s="620">
        <f t="shared" si="1551"/>
        <v>9</v>
      </c>
      <c r="GC177" s="620">
        <f t="shared" si="1552"/>
        <v>20</v>
      </c>
      <c r="GD177" s="645">
        <f t="shared" si="1553"/>
        <v>24</v>
      </c>
      <c r="GE177" s="668">
        <f t="shared" si="1554"/>
        <v>24</v>
      </c>
      <c r="GF177" s="669">
        <v>13</v>
      </c>
      <c r="GG177" s="670">
        <f t="shared" si="1555"/>
        <v>5</v>
      </c>
      <c r="GH177" s="667">
        <f t="shared" si="1556"/>
        <v>3</v>
      </c>
      <c r="GI177" s="671">
        <v>4</v>
      </c>
      <c r="GJ177" s="672">
        <v>7</v>
      </c>
      <c r="GK177" s="673">
        <v>7</v>
      </c>
      <c r="GL177" s="674">
        <v>6</v>
      </c>
      <c r="GM177" s="675">
        <v>17</v>
      </c>
      <c r="GN177" s="673">
        <v>17</v>
      </c>
      <c r="GO177" s="676">
        <v>7</v>
      </c>
      <c r="GP177" s="675">
        <v>2</v>
      </c>
      <c r="GQ177" s="673">
        <v>2</v>
      </c>
      <c r="GR177" s="677">
        <v>1</v>
      </c>
      <c r="GS177" s="672">
        <v>3</v>
      </c>
      <c r="GT177" s="673">
        <v>1</v>
      </c>
      <c r="GU177" s="678">
        <v>3</v>
      </c>
      <c r="GV177" s="641">
        <f t="shared" si="1417"/>
        <v>59</v>
      </c>
      <c r="GW177" s="679">
        <f t="shared" si="1418"/>
        <v>43</v>
      </c>
      <c r="GX177" s="680">
        <f t="shared" si="1419"/>
        <v>41</v>
      </c>
      <c r="GY177" s="620">
        <f t="shared" si="1557"/>
        <v>33</v>
      </c>
      <c r="GZ177" s="620">
        <f t="shared" si="1558"/>
        <v>26</v>
      </c>
      <c r="HA177" s="645">
        <f t="shared" si="1559"/>
        <v>27</v>
      </c>
      <c r="HB177" s="680">
        <f t="shared" si="1560"/>
        <v>24</v>
      </c>
      <c r="HC177" s="681">
        <f t="shared" si="1420"/>
        <v>23</v>
      </c>
      <c r="HD177" s="645">
        <f t="shared" si="1561"/>
        <v>32</v>
      </c>
      <c r="HE177" s="680">
        <f t="shared" si="1562"/>
        <v>19</v>
      </c>
      <c r="HF177" s="682">
        <f t="shared" si="1484"/>
        <v>18</v>
      </c>
      <c r="HG177" s="683">
        <v>21</v>
      </c>
      <c r="HH177" s="591">
        <v>17</v>
      </c>
      <c r="HI177" s="684">
        <v>16</v>
      </c>
      <c r="HJ177" s="685">
        <v>6</v>
      </c>
      <c r="HK177" s="591">
        <v>7</v>
      </c>
      <c r="HL177" s="684">
        <v>7</v>
      </c>
      <c r="HM177" s="685">
        <v>12</v>
      </c>
      <c r="HN177" s="591">
        <v>6</v>
      </c>
      <c r="HO177" s="686">
        <v>7</v>
      </c>
      <c r="HP177" s="683">
        <v>20</v>
      </c>
      <c r="HQ177" s="591">
        <v>13</v>
      </c>
      <c r="HR177" s="687">
        <v>11</v>
      </c>
      <c r="HS177" s="688">
        <f t="shared" si="1563"/>
        <v>78</v>
      </c>
      <c r="HT177" s="689">
        <f t="shared" si="1564"/>
        <v>69</v>
      </c>
      <c r="HU177" s="690">
        <f t="shared" si="1565"/>
        <v>56</v>
      </c>
      <c r="HV177" s="620">
        <f t="shared" si="1566"/>
        <v>32</v>
      </c>
      <c r="HW177" s="691">
        <f t="shared" si="1567"/>
        <v>46</v>
      </c>
      <c r="HX177" s="645">
        <f t="shared" si="1568"/>
        <v>39</v>
      </c>
      <c r="HY177" s="690">
        <f t="shared" si="1569"/>
        <v>33</v>
      </c>
      <c r="HZ177" s="692">
        <v>29</v>
      </c>
      <c r="IA177" s="645">
        <f t="shared" si="1570"/>
        <v>39</v>
      </c>
      <c r="IB177" s="690">
        <f t="shared" si="1570"/>
        <v>36</v>
      </c>
      <c r="IC177" s="693">
        <v>27</v>
      </c>
      <c r="ID177" s="694">
        <v>16</v>
      </c>
      <c r="IE177" s="695">
        <v>16</v>
      </c>
      <c r="IF177" s="692">
        <v>16</v>
      </c>
      <c r="IG177" s="696">
        <v>23</v>
      </c>
      <c r="IH177" s="695">
        <v>17</v>
      </c>
      <c r="II177" s="692">
        <v>13</v>
      </c>
      <c r="IJ177" s="696">
        <v>16</v>
      </c>
      <c r="IK177" s="695">
        <v>15</v>
      </c>
      <c r="IL177" s="697">
        <v>13</v>
      </c>
      <c r="IM177" s="696">
        <v>23</v>
      </c>
      <c r="IN177" s="695">
        <v>21</v>
      </c>
      <c r="IO177" s="698">
        <v>14</v>
      </c>
      <c r="IP177" s="1943">
        <f t="shared" si="1592"/>
        <v>2255</v>
      </c>
      <c r="IQ177" s="3216">
        <f t="shared" si="1593"/>
        <v>909</v>
      </c>
      <c r="IR177" s="3230">
        <v>558</v>
      </c>
      <c r="IS177" s="3231">
        <v>351</v>
      </c>
      <c r="IT177" s="3216">
        <f t="shared" si="1594"/>
        <v>205</v>
      </c>
      <c r="IU177" s="3230">
        <v>132</v>
      </c>
      <c r="IV177" s="3231">
        <v>73</v>
      </c>
      <c r="IW177" s="3216">
        <f t="shared" si="1595"/>
        <v>340</v>
      </c>
      <c r="IX177" s="3230">
        <v>198</v>
      </c>
      <c r="IY177" s="3231">
        <v>142</v>
      </c>
      <c r="IZ177" s="3216">
        <f t="shared" si="1596"/>
        <v>325</v>
      </c>
      <c r="JA177" s="3230">
        <v>158</v>
      </c>
      <c r="JB177" s="3231">
        <v>167</v>
      </c>
      <c r="JC177" s="3216">
        <f t="shared" si="1597"/>
        <v>152</v>
      </c>
      <c r="JD177" s="3230">
        <v>69</v>
      </c>
      <c r="JE177" s="3231">
        <v>83</v>
      </c>
      <c r="JF177" s="3216">
        <f t="shared" si="1598"/>
        <v>324</v>
      </c>
      <c r="JG177" s="3230">
        <v>165</v>
      </c>
      <c r="JH177" s="3232">
        <v>159</v>
      </c>
      <c r="JI177" s="87"/>
      <c r="JJ177" s="970" t="s">
        <v>368</v>
      </c>
      <c r="JK177" s="971" t="s">
        <v>368</v>
      </c>
      <c r="JL177" s="972" t="s">
        <v>765</v>
      </c>
      <c r="JM177" s="973">
        <f t="shared" si="1384"/>
        <v>1.0499759380514196E-3</v>
      </c>
      <c r="JN177" s="974">
        <f t="shared" si="1385"/>
        <v>1.0818947269391787E-3</v>
      </c>
      <c r="JO177" s="975">
        <f t="shared" si="1386"/>
        <v>1.0528393761926695E-3</v>
      </c>
      <c r="JP177" s="976">
        <f t="shared" si="1387"/>
        <v>1.0273697728549643E-3</v>
      </c>
      <c r="JQ177" s="977">
        <f t="shared" si="1388"/>
        <v>1.0814204981511198E-3</v>
      </c>
      <c r="JR177" s="976">
        <f t="shared" si="1389"/>
        <v>1.0455431508063088E-3</v>
      </c>
      <c r="JS177" s="978">
        <f t="shared" si="1452"/>
        <v>6.5335753176043551E-2</v>
      </c>
      <c r="JT177" s="979">
        <f t="shared" si="1453"/>
        <v>6.1717352415026835E-2</v>
      </c>
      <c r="JU177" s="980">
        <f t="shared" si="1454"/>
        <v>6.3745019920318724E-2</v>
      </c>
      <c r="JV177" s="981">
        <f t="shared" si="1455"/>
        <v>7.6923076923076927E-2</v>
      </c>
      <c r="JW177" s="980">
        <f t="shared" si="1456"/>
        <v>7.9589216944801033E-2</v>
      </c>
      <c r="JX177" s="982">
        <f t="shared" si="1457"/>
        <v>8.137931034482758E-2</v>
      </c>
      <c r="JY177" s="978">
        <f t="shared" si="1578"/>
        <v>0.10315186246418338</v>
      </c>
      <c r="JZ177" s="979">
        <f t="shared" si="1579"/>
        <v>9.9855282199710571E-2</v>
      </c>
      <c r="KA177" s="977">
        <f t="shared" si="1580"/>
        <v>0.11072664359861592</v>
      </c>
      <c r="KB177" s="976">
        <f t="shared" si="1581"/>
        <v>0.17297297297297298</v>
      </c>
      <c r="KC177" s="977">
        <f t="shared" si="1582"/>
        <v>0.17222222222222222</v>
      </c>
      <c r="KD177" s="983">
        <f t="shared" si="1583"/>
        <v>0.18209876543209877</v>
      </c>
      <c r="KE177" s="984">
        <f t="shared" si="1584"/>
        <v>72</v>
      </c>
      <c r="KF177" s="985"/>
      <c r="KG177" s="986">
        <f t="shared" si="1390"/>
        <v>4.3478260869565188E-2</v>
      </c>
      <c r="KH177" s="3300">
        <f t="shared" si="1391"/>
        <v>3</v>
      </c>
      <c r="KI177" s="987">
        <f t="shared" si="1585"/>
        <v>69</v>
      </c>
      <c r="KJ177" s="988"/>
      <c r="KK177" s="989">
        <f t="shared" si="1421"/>
        <v>7.8125E-2</v>
      </c>
      <c r="KL177" s="990">
        <v>64</v>
      </c>
      <c r="KM177" s="991" t="s">
        <v>353</v>
      </c>
      <c r="KN177" s="992">
        <f t="shared" si="1422"/>
        <v>0</v>
      </c>
      <c r="KO177" s="993">
        <v>64</v>
      </c>
      <c r="KP177" s="991" t="s">
        <v>353</v>
      </c>
      <c r="KQ177" s="994">
        <f t="shared" si="1423"/>
        <v>3.2258064516129004E-2</v>
      </c>
      <c r="KR177" s="993">
        <v>62</v>
      </c>
      <c r="KS177" s="991" t="s">
        <v>353</v>
      </c>
      <c r="KT177" s="994">
        <f t="shared" si="1424"/>
        <v>5.0847457627118731E-2</v>
      </c>
      <c r="KU177" s="993">
        <v>59</v>
      </c>
      <c r="KV177" s="995" t="s">
        <v>353</v>
      </c>
      <c r="KW177" s="2769">
        <f t="shared" si="1586"/>
        <v>9</v>
      </c>
      <c r="KX177" s="2770">
        <f t="shared" si="1425"/>
        <v>0.125</v>
      </c>
      <c r="KY177" s="2771">
        <f t="shared" si="1426"/>
        <v>1</v>
      </c>
      <c r="KZ177" s="2964">
        <f t="shared" si="1587"/>
        <v>8</v>
      </c>
      <c r="LA177" s="2770">
        <f t="shared" si="1427"/>
        <v>0.33333333333333326</v>
      </c>
      <c r="LB177" s="2771">
        <f t="shared" si="1428"/>
        <v>2</v>
      </c>
      <c r="LC177" s="2950">
        <f t="shared" si="1439"/>
        <v>6</v>
      </c>
      <c r="LD177" s="996">
        <v>0</v>
      </c>
      <c r="LE177" s="997">
        <v>0</v>
      </c>
      <c r="LF177" s="2716">
        <v>0</v>
      </c>
      <c r="LG177" s="996">
        <v>9</v>
      </c>
      <c r="LH177" s="2699">
        <v>8</v>
      </c>
      <c r="LI177" s="998">
        <v>6</v>
      </c>
      <c r="LJ177" s="996"/>
      <c r="LK177" s="2699"/>
      <c r="LL177" s="2700"/>
      <c r="LM177" s="2769">
        <f t="shared" si="1440"/>
        <v>63</v>
      </c>
      <c r="LN177" s="2770">
        <f t="shared" si="1429"/>
        <v>3.2786885245901676E-2</v>
      </c>
      <c r="LO177" s="2771">
        <f t="shared" si="1430"/>
        <v>2</v>
      </c>
      <c r="LP177" s="2772">
        <f t="shared" si="1441"/>
        <v>61</v>
      </c>
      <c r="LQ177" s="2770">
        <f t="shared" si="1431"/>
        <v>5.1724137931034475E-2</v>
      </c>
      <c r="LR177" s="2771">
        <f t="shared" si="1442"/>
        <v>3</v>
      </c>
      <c r="LS177" s="2773">
        <f t="shared" si="1588"/>
        <v>58</v>
      </c>
      <c r="LT177" s="2835">
        <v>17</v>
      </c>
      <c r="LU177" s="1000">
        <v>17</v>
      </c>
      <c r="LV177" s="1001">
        <v>15</v>
      </c>
      <c r="LW177" s="999">
        <v>32</v>
      </c>
      <c r="LX177" s="1000">
        <v>31</v>
      </c>
      <c r="LY177" s="1002">
        <v>30</v>
      </c>
      <c r="LZ177" s="999"/>
      <c r="MA177" s="1000"/>
      <c r="MB177" s="1002"/>
      <c r="MC177" s="999">
        <v>14</v>
      </c>
      <c r="MD177" s="1003">
        <v>13</v>
      </c>
      <c r="ME177" s="1002">
        <v>13</v>
      </c>
      <c r="MF177" s="999"/>
      <c r="MG177" s="1000"/>
      <c r="MH177" s="1002"/>
      <c r="MI177" s="999">
        <v>0</v>
      </c>
      <c r="MJ177" s="1003">
        <v>0</v>
      </c>
      <c r="MK177" s="1004"/>
      <c r="ML177" s="2861">
        <v>0</v>
      </c>
      <c r="MM177" s="2869" t="s">
        <v>353</v>
      </c>
      <c r="MN177" s="1005">
        <v>0</v>
      </c>
      <c r="MO177" s="2770" t="str">
        <f t="shared" si="1432"/>
        <v>-</v>
      </c>
      <c r="MP177" s="2771">
        <f t="shared" si="1433"/>
        <v>0</v>
      </c>
      <c r="MQ177" s="1006"/>
      <c r="MR177" s="3183"/>
      <c r="MS177" s="2770" t="str">
        <f t="shared" si="1392"/>
        <v>-</v>
      </c>
      <c r="MT177" s="2771">
        <f t="shared" si="1393"/>
        <v>0</v>
      </c>
      <c r="MU177" s="3145"/>
      <c r="MV177" s="3162"/>
      <c r="MW177" s="1007">
        <f t="shared" si="1589"/>
        <v>72</v>
      </c>
      <c r="MX177" s="1130">
        <v>1</v>
      </c>
      <c r="MY177" s="1008">
        <v>0</v>
      </c>
      <c r="MZ177" s="1009">
        <v>2</v>
      </c>
      <c r="NA177" s="1008">
        <v>2</v>
      </c>
      <c r="NB177" s="1009">
        <v>26</v>
      </c>
      <c r="NC177" s="1008">
        <v>5</v>
      </c>
      <c r="ND177" s="1009">
        <v>5</v>
      </c>
      <c r="NE177" s="1008">
        <v>5</v>
      </c>
      <c r="NF177" s="1009">
        <v>14</v>
      </c>
      <c r="NG177" s="1008">
        <v>8</v>
      </c>
      <c r="NH177" s="1008">
        <v>0</v>
      </c>
      <c r="NI177" s="1008">
        <v>0</v>
      </c>
      <c r="NJ177" s="1008">
        <v>0</v>
      </c>
      <c r="NK177" s="1008">
        <v>0</v>
      </c>
      <c r="NL177" s="1008">
        <v>0</v>
      </c>
      <c r="NM177" s="1008">
        <v>3</v>
      </c>
      <c r="NN177" s="1008">
        <v>0</v>
      </c>
      <c r="NO177" s="1008">
        <v>1</v>
      </c>
      <c r="NP177" s="1008">
        <v>0</v>
      </c>
      <c r="NQ177" s="1008">
        <v>0</v>
      </c>
      <c r="NR177" s="1131">
        <v>0</v>
      </c>
    </row>
    <row r="178" spans="1:382" s="91" customFormat="1" ht="20.100000000000001" customHeight="1">
      <c r="A178" s="782" t="s">
        <v>420</v>
      </c>
      <c r="B178" s="783"/>
      <c r="C178" s="783"/>
      <c r="D178" s="784" t="s">
        <v>203</v>
      </c>
      <c r="E178" s="785">
        <v>63</v>
      </c>
      <c r="F178" s="786">
        <v>64</v>
      </c>
      <c r="G178" s="867">
        <v>64</v>
      </c>
      <c r="H178" s="788">
        <f t="shared" si="1371"/>
        <v>3.43364272288643E-4</v>
      </c>
      <c r="I178" s="789">
        <f t="shared" si="1372"/>
        <v>3.8545200804601264E-4</v>
      </c>
      <c r="J178" s="790">
        <f t="shared" si="1373"/>
        <v>4.025362182562579E-4</v>
      </c>
      <c r="K178" s="791">
        <f t="shared" si="1445"/>
        <v>4.2450385055434962E-4</v>
      </c>
      <c r="L178" s="792">
        <f t="shared" si="1446"/>
        <v>4.1281944309607587E-4</v>
      </c>
      <c r="M178" s="793">
        <f t="shared" si="1447"/>
        <v>4.8064731884499745E-4</v>
      </c>
      <c r="N178" s="794">
        <f t="shared" si="1451"/>
        <v>5.5227955568299403E-3</v>
      </c>
      <c r="O178" s="795">
        <f t="shared" si="1458"/>
        <v>5.8606022524046592E-3</v>
      </c>
      <c r="P178" s="796">
        <f t="shared" si="1459"/>
        <v>6.1526041539251902E-3</v>
      </c>
      <c r="Q178" s="797">
        <f t="shared" si="1460"/>
        <v>6.1197869046312886E-3</v>
      </c>
      <c r="R178" s="796">
        <f t="shared" si="1461"/>
        <v>5.6303753981224126E-3</v>
      </c>
      <c r="S178" s="798">
        <f t="shared" si="1462"/>
        <v>6.3993224246844454E-3</v>
      </c>
      <c r="T178" s="794" t="s">
        <v>368</v>
      </c>
      <c r="U178" s="795" t="s">
        <v>368</v>
      </c>
      <c r="V178" s="790" t="s">
        <v>368</v>
      </c>
      <c r="W178" s="799" t="s">
        <v>368</v>
      </c>
      <c r="X178" s="790" t="s">
        <v>368</v>
      </c>
      <c r="Y178" s="800" t="s">
        <v>368</v>
      </c>
      <c r="Z178" s="2045">
        <f t="shared" si="1434"/>
        <v>443</v>
      </c>
      <c r="AA178" s="2194">
        <f t="shared" si="1443"/>
        <v>-8.6597938144329922E-2</v>
      </c>
      <c r="AB178" s="2195">
        <f t="shared" si="1374"/>
        <v>-42</v>
      </c>
      <c r="AC178" s="2034">
        <f t="shared" si="1599"/>
        <v>485</v>
      </c>
      <c r="AD178" s="801">
        <f t="shared" si="1450"/>
        <v>-3.5785288270377746E-2</v>
      </c>
      <c r="AE178" s="2018">
        <f t="shared" si="1375"/>
        <v>-18</v>
      </c>
      <c r="AF178" s="802" t="s">
        <v>221</v>
      </c>
      <c r="AG178" s="801">
        <f t="shared" si="1376"/>
        <v>1.9920318725099584E-3</v>
      </c>
      <c r="AH178" s="2054">
        <v>502</v>
      </c>
      <c r="AI178" s="801">
        <f t="shared" si="1377"/>
        <v>6.3559322033898358E-2</v>
      </c>
      <c r="AJ178" s="803">
        <v>472</v>
      </c>
      <c r="AK178" s="804">
        <f t="shared" si="1394"/>
        <v>-0.13235294117647056</v>
      </c>
      <c r="AL178" s="2054">
        <v>544</v>
      </c>
      <c r="AM178" s="805">
        <f t="shared" si="1395"/>
        <v>-4.393673110720564E-2</v>
      </c>
      <c r="AN178" s="2069">
        <v>569</v>
      </c>
      <c r="AO178" s="801">
        <f t="shared" si="1378"/>
        <v>-2.2336769759450203E-2</v>
      </c>
      <c r="AP178" s="2054">
        <v>582</v>
      </c>
      <c r="AQ178" s="805">
        <f t="shared" si="1379"/>
        <v>-1.0204081632653073E-2</v>
      </c>
      <c r="AR178" s="2069">
        <v>588</v>
      </c>
      <c r="AS178" s="801">
        <f t="shared" si="1380"/>
        <v>3.3391915641476366E-2</v>
      </c>
      <c r="AT178" s="2054">
        <v>569</v>
      </c>
      <c r="AU178" s="805">
        <f t="shared" si="1381"/>
        <v>-0.11370716510903423</v>
      </c>
      <c r="AV178" s="2069">
        <v>642</v>
      </c>
      <c r="AW178" s="801">
        <f t="shared" si="1382"/>
        <v>-4.179104477611939E-2</v>
      </c>
      <c r="AX178" s="2054">
        <v>670</v>
      </c>
      <c r="AY178" s="805">
        <f t="shared" si="1396"/>
        <v>5.3459119496855445E-2</v>
      </c>
      <c r="AZ178" s="2083">
        <v>636</v>
      </c>
      <c r="BA178" s="2094">
        <f t="shared" si="1435"/>
        <v>251</v>
      </c>
      <c r="BB178" s="2104">
        <f t="shared" si="1513"/>
        <v>281</v>
      </c>
      <c r="BC178" s="2113">
        <v>287</v>
      </c>
      <c r="BD178" s="806">
        <f t="shared" si="1514"/>
        <v>192</v>
      </c>
      <c r="BE178" s="807">
        <f t="shared" si="1515"/>
        <v>204</v>
      </c>
      <c r="BF178" s="2137">
        <v>216</v>
      </c>
      <c r="BG178" s="2147">
        <f t="shared" si="1516"/>
        <v>283</v>
      </c>
      <c r="BH178" s="806">
        <f t="shared" si="1517"/>
        <v>180</v>
      </c>
      <c r="BI178" s="806">
        <f t="shared" si="1518"/>
        <v>103</v>
      </c>
      <c r="BJ178" s="806">
        <f t="shared" si="1519"/>
        <v>160</v>
      </c>
      <c r="BK178" s="806">
        <f t="shared" si="1520"/>
        <v>71</v>
      </c>
      <c r="BL178" s="808">
        <f t="shared" si="1521"/>
        <v>89</v>
      </c>
      <c r="BM178" s="2127">
        <f t="shared" si="1444"/>
        <v>443</v>
      </c>
      <c r="BN178" s="3274" t="s">
        <v>354</v>
      </c>
      <c r="BO178" s="874" t="s">
        <v>354</v>
      </c>
      <c r="BP178" s="811">
        <f t="shared" si="1448"/>
        <v>244</v>
      </c>
      <c r="BQ178" s="2166">
        <f t="shared" si="1383"/>
        <v>-3.5573122529644285E-2</v>
      </c>
      <c r="BR178" s="2167">
        <f t="shared" si="1436"/>
        <v>-9</v>
      </c>
      <c r="BS178" s="813">
        <f t="shared" si="1397"/>
        <v>253</v>
      </c>
      <c r="BT178" s="812">
        <f t="shared" si="1398"/>
        <v>2.0161290322580738E-2</v>
      </c>
      <c r="BU178" s="814">
        <v>248</v>
      </c>
      <c r="BV178" s="812">
        <f t="shared" si="1399"/>
        <v>-0.16778523489932884</v>
      </c>
      <c r="BW178" s="814">
        <v>298</v>
      </c>
      <c r="BX178" s="812">
        <f t="shared" si="1400"/>
        <v>-2.2950819672131195E-2</v>
      </c>
      <c r="BY178" s="815">
        <v>305</v>
      </c>
      <c r="BZ178" s="816">
        <f t="shared" si="1437"/>
        <v>124</v>
      </c>
      <c r="CA178" s="817">
        <v>124</v>
      </c>
      <c r="CB178" s="883">
        <v>116</v>
      </c>
      <c r="CC178" s="819">
        <f t="shared" si="1438"/>
        <v>120</v>
      </c>
      <c r="CD178" s="820">
        <v>129</v>
      </c>
      <c r="CE178" s="883">
        <v>132</v>
      </c>
      <c r="CF178" s="821">
        <f t="shared" si="1590"/>
        <v>146</v>
      </c>
      <c r="CG178" s="822">
        <v>73</v>
      </c>
      <c r="CH178" s="823">
        <v>73</v>
      </c>
      <c r="CI178" s="821">
        <f t="shared" si="1591"/>
        <v>98</v>
      </c>
      <c r="CJ178" s="823">
        <v>51</v>
      </c>
      <c r="CK178" s="824">
        <v>47</v>
      </c>
      <c r="CL178" s="825">
        <f t="shared" si="1363"/>
        <v>199</v>
      </c>
      <c r="CM178" s="826">
        <f t="shared" si="1401"/>
        <v>-0.14224137931034486</v>
      </c>
      <c r="CN178" s="2008">
        <f t="shared" si="1402"/>
        <v>-33</v>
      </c>
      <c r="CO178" s="827">
        <f t="shared" si="1403"/>
        <v>232</v>
      </c>
      <c r="CP178" s="828">
        <f t="shared" si="1404"/>
        <v>-9.0196078431372562E-2</v>
      </c>
      <c r="CQ178" s="829">
        <v>255</v>
      </c>
      <c r="CR178" s="830">
        <f t="shared" si="1405"/>
        <v>0.25</v>
      </c>
      <c r="CS178" s="829">
        <v>204</v>
      </c>
      <c r="CT178" s="830">
        <f t="shared" si="1405"/>
        <v>0.22155688622754499</v>
      </c>
      <c r="CU178" s="831">
        <v>167</v>
      </c>
      <c r="CV178" s="832">
        <f t="shared" si="1522"/>
        <v>127</v>
      </c>
      <c r="CW178" s="833">
        <f t="shared" si="1523"/>
        <v>157</v>
      </c>
      <c r="CX178" s="884">
        <v>2774</v>
      </c>
      <c r="CY178" s="835">
        <f t="shared" si="1524"/>
        <v>72</v>
      </c>
      <c r="CZ178" s="836">
        <f t="shared" si="1525"/>
        <v>75</v>
      </c>
      <c r="DA178" s="885">
        <v>84</v>
      </c>
      <c r="DB178" s="821">
        <f t="shared" si="1526"/>
        <v>137</v>
      </c>
      <c r="DC178" s="821">
        <f t="shared" si="1527"/>
        <v>107</v>
      </c>
      <c r="DD178" s="838">
        <f t="shared" si="1528"/>
        <v>30</v>
      </c>
      <c r="DE178" s="821">
        <f t="shared" si="1529"/>
        <v>62</v>
      </c>
      <c r="DF178" s="838">
        <f t="shared" si="1530"/>
        <v>20</v>
      </c>
      <c r="DG178" s="1142">
        <f t="shared" si="1531"/>
        <v>42</v>
      </c>
      <c r="DH178" s="1148">
        <f t="shared" si="1532"/>
        <v>103</v>
      </c>
      <c r="DI178" s="833">
        <f t="shared" si="1406"/>
        <v>128</v>
      </c>
      <c r="DJ178" s="841">
        <f t="shared" si="1407"/>
        <v>135</v>
      </c>
      <c r="DK178" s="840">
        <f t="shared" si="1533"/>
        <v>77</v>
      </c>
      <c r="DL178" s="840">
        <f t="shared" si="1534"/>
        <v>26</v>
      </c>
      <c r="DM178" s="840">
        <f t="shared" si="1535"/>
        <v>74</v>
      </c>
      <c r="DN178" s="833">
        <f t="shared" si="1536"/>
        <v>92</v>
      </c>
      <c r="DO178" s="842">
        <v>100</v>
      </c>
      <c r="DP178" s="843">
        <f t="shared" si="1537"/>
        <v>29</v>
      </c>
      <c r="DQ178" s="833">
        <f t="shared" si="1538"/>
        <v>36</v>
      </c>
      <c r="DR178" s="886">
        <v>35</v>
      </c>
      <c r="DS178" s="887">
        <v>67</v>
      </c>
      <c r="DT178" s="888">
        <v>87</v>
      </c>
      <c r="DU178" s="889">
        <v>96</v>
      </c>
      <c r="DV178" s="848">
        <v>7</v>
      </c>
      <c r="DW178" s="807">
        <v>5</v>
      </c>
      <c r="DX178" s="890">
        <v>4</v>
      </c>
      <c r="DY178" s="848">
        <v>10</v>
      </c>
      <c r="DZ178" s="807">
        <v>12</v>
      </c>
      <c r="EA178" s="891">
        <v>11</v>
      </c>
      <c r="EB178" s="851">
        <v>19</v>
      </c>
      <c r="EC178" s="807">
        <v>24</v>
      </c>
      <c r="ED178" s="892">
        <v>24</v>
      </c>
      <c r="EE178" s="853">
        <f t="shared" si="1408"/>
        <v>0</v>
      </c>
      <c r="EF178" s="854">
        <f t="shared" si="1409"/>
        <v>0</v>
      </c>
      <c r="EG178" s="855">
        <f t="shared" si="1410"/>
        <v>0</v>
      </c>
      <c r="EH178" s="835">
        <f t="shared" si="1539"/>
        <v>0</v>
      </c>
      <c r="EI178" s="853">
        <f t="shared" si="1540"/>
        <v>0</v>
      </c>
      <c r="EJ178" s="835">
        <f t="shared" si="1541"/>
        <v>0</v>
      </c>
      <c r="EK178" s="855">
        <f t="shared" si="1542"/>
        <v>0</v>
      </c>
      <c r="EL178" s="886">
        <v>0</v>
      </c>
      <c r="EM178" s="835">
        <f t="shared" si="1543"/>
        <v>0</v>
      </c>
      <c r="EN178" s="854">
        <f t="shared" si="1544"/>
        <v>0</v>
      </c>
      <c r="EO178" s="886">
        <v>0</v>
      </c>
      <c r="EP178" s="856">
        <v>0</v>
      </c>
      <c r="EQ178" s="807">
        <v>0</v>
      </c>
      <c r="ER178" s="884">
        <v>0</v>
      </c>
      <c r="ES178" s="857">
        <v>0</v>
      </c>
      <c r="ET178" s="858">
        <v>0</v>
      </c>
      <c r="EU178" s="886">
        <v>0</v>
      </c>
      <c r="EV178" s="856">
        <v>0</v>
      </c>
      <c r="EW178" s="807">
        <v>0</v>
      </c>
      <c r="EX178" s="891">
        <v>0</v>
      </c>
      <c r="EY178" s="851">
        <v>0</v>
      </c>
      <c r="EZ178" s="807">
        <v>0</v>
      </c>
      <c r="FA178" s="892">
        <v>0</v>
      </c>
      <c r="FB178" s="853">
        <f t="shared" si="1411"/>
        <v>36</v>
      </c>
      <c r="FC178" s="854">
        <f t="shared" si="1412"/>
        <v>31</v>
      </c>
      <c r="FD178" s="855">
        <f t="shared" si="1413"/>
        <v>27</v>
      </c>
      <c r="FE178" s="835">
        <f t="shared" si="1545"/>
        <v>19</v>
      </c>
      <c r="FF178" s="835">
        <f t="shared" si="1546"/>
        <v>17</v>
      </c>
      <c r="FG178" s="835">
        <f t="shared" si="1547"/>
        <v>28</v>
      </c>
      <c r="FH178" s="855">
        <f t="shared" si="1548"/>
        <v>26</v>
      </c>
      <c r="FI178" s="783">
        <v>16</v>
      </c>
      <c r="FJ178" s="860">
        <f t="shared" si="1549"/>
        <v>8</v>
      </c>
      <c r="FK178" s="854">
        <f t="shared" si="1550"/>
        <v>5</v>
      </c>
      <c r="FL178" s="893">
        <v>11</v>
      </c>
      <c r="FM178" s="856">
        <v>18</v>
      </c>
      <c r="FN178" s="807">
        <v>18</v>
      </c>
      <c r="FO178" s="884">
        <v>14</v>
      </c>
      <c r="FP178" s="848">
        <v>10</v>
      </c>
      <c r="FQ178" s="807">
        <v>8</v>
      </c>
      <c r="FR178" s="884">
        <v>2</v>
      </c>
      <c r="FS178" s="848">
        <v>1</v>
      </c>
      <c r="FT178" s="807">
        <v>1</v>
      </c>
      <c r="FU178" s="891">
        <v>2</v>
      </c>
      <c r="FV178" s="851">
        <v>7</v>
      </c>
      <c r="FW178" s="807">
        <v>4</v>
      </c>
      <c r="FX178" s="892">
        <v>9</v>
      </c>
      <c r="FY178" s="853">
        <f t="shared" si="1414"/>
        <v>0</v>
      </c>
      <c r="FZ178" s="854">
        <f t="shared" si="1415"/>
        <v>0</v>
      </c>
      <c r="GA178" s="855">
        <f t="shared" si="1416"/>
        <v>0</v>
      </c>
      <c r="GB178" s="835">
        <f t="shared" si="1551"/>
        <v>0</v>
      </c>
      <c r="GC178" s="835">
        <f t="shared" si="1552"/>
        <v>0</v>
      </c>
      <c r="GD178" s="835">
        <f t="shared" si="1553"/>
        <v>0</v>
      </c>
      <c r="GE178" s="855">
        <f t="shared" si="1554"/>
        <v>0</v>
      </c>
      <c r="GF178" s="886">
        <v>0</v>
      </c>
      <c r="GG178" s="862">
        <f t="shared" si="1555"/>
        <v>0</v>
      </c>
      <c r="GH178" s="854">
        <f t="shared" si="1556"/>
        <v>0</v>
      </c>
      <c r="GI178" s="893">
        <v>0</v>
      </c>
      <c r="GJ178" s="856">
        <v>0</v>
      </c>
      <c r="GK178" s="807">
        <v>0</v>
      </c>
      <c r="GL178" s="884">
        <v>0</v>
      </c>
      <c r="GM178" s="848">
        <v>0</v>
      </c>
      <c r="GN178" s="807">
        <v>0</v>
      </c>
      <c r="GO178" s="890">
        <v>0</v>
      </c>
      <c r="GP178" s="848">
        <v>0</v>
      </c>
      <c r="GQ178" s="807">
        <v>0</v>
      </c>
      <c r="GR178" s="885">
        <v>0</v>
      </c>
      <c r="GS178" s="856">
        <v>0</v>
      </c>
      <c r="GT178" s="807">
        <v>0</v>
      </c>
      <c r="GU178" s="892">
        <v>0</v>
      </c>
      <c r="GV178" s="853">
        <f t="shared" si="1417"/>
        <v>60</v>
      </c>
      <c r="GW178" s="854">
        <f t="shared" si="1418"/>
        <v>73</v>
      </c>
      <c r="GX178" s="855">
        <f t="shared" si="1419"/>
        <v>72</v>
      </c>
      <c r="GY178" s="835">
        <f t="shared" si="1557"/>
        <v>31</v>
      </c>
      <c r="GZ178" s="835">
        <f t="shared" si="1558"/>
        <v>29</v>
      </c>
      <c r="HA178" s="835">
        <f t="shared" si="1559"/>
        <v>35</v>
      </c>
      <c r="HB178" s="855">
        <f t="shared" si="1560"/>
        <v>35</v>
      </c>
      <c r="HC178" s="783">
        <f t="shared" si="1420"/>
        <v>40</v>
      </c>
      <c r="HD178" s="835">
        <f t="shared" si="1561"/>
        <v>25</v>
      </c>
      <c r="HE178" s="855">
        <f t="shared" si="1562"/>
        <v>38</v>
      </c>
      <c r="HF178" s="893">
        <f t="shared" si="1484"/>
        <v>32</v>
      </c>
      <c r="HG178" s="856">
        <v>22</v>
      </c>
      <c r="HH178" s="807">
        <v>21</v>
      </c>
      <c r="HI178" s="884">
        <v>21</v>
      </c>
      <c r="HJ178" s="848">
        <v>13</v>
      </c>
      <c r="HK178" s="807">
        <v>14</v>
      </c>
      <c r="HL178" s="884">
        <v>19</v>
      </c>
      <c r="HM178" s="848">
        <v>9</v>
      </c>
      <c r="HN178" s="807">
        <v>18</v>
      </c>
      <c r="HO178" s="891">
        <v>15</v>
      </c>
      <c r="HP178" s="856">
        <v>16</v>
      </c>
      <c r="HQ178" s="807">
        <v>20</v>
      </c>
      <c r="HR178" s="885">
        <v>17</v>
      </c>
      <c r="HS178" s="863">
        <f t="shared" si="1563"/>
        <v>0</v>
      </c>
      <c r="HT178" s="854">
        <f t="shared" si="1564"/>
        <v>0</v>
      </c>
      <c r="HU178" s="836">
        <f t="shared" si="1565"/>
        <v>21</v>
      </c>
      <c r="HV178" s="835">
        <f t="shared" si="1566"/>
        <v>0</v>
      </c>
      <c r="HW178" s="864">
        <f t="shared" si="1567"/>
        <v>0</v>
      </c>
      <c r="HX178" s="835">
        <f t="shared" si="1568"/>
        <v>0</v>
      </c>
      <c r="HY178" s="836">
        <f t="shared" si="1569"/>
        <v>0</v>
      </c>
      <c r="HZ178" s="884">
        <v>11</v>
      </c>
      <c r="IA178" s="835">
        <f t="shared" si="1570"/>
        <v>0</v>
      </c>
      <c r="IB178" s="836">
        <f t="shared" si="1570"/>
        <v>0</v>
      </c>
      <c r="IC178" s="891">
        <v>10</v>
      </c>
      <c r="ID178" s="856">
        <v>0</v>
      </c>
      <c r="IE178" s="807">
        <v>0</v>
      </c>
      <c r="IF178" s="884">
        <v>9</v>
      </c>
      <c r="IG178" s="848">
        <v>0</v>
      </c>
      <c r="IH178" s="807">
        <v>0</v>
      </c>
      <c r="II178" s="884">
        <v>2</v>
      </c>
      <c r="IJ178" s="848">
        <v>0</v>
      </c>
      <c r="IK178" s="807">
        <v>0</v>
      </c>
      <c r="IL178" s="892">
        <v>3</v>
      </c>
      <c r="IM178" s="848">
        <v>0</v>
      </c>
      <c r="IN178" s="807">
        <v>0</v>
      </c>
      <c r="IO178" s="894">
        <v>7</v>
      </c>
      <c r="IP178" s="1945">
        <f t="shared" si="1592"/>
        <v>443</v>
      </c>
      <c r="IQ178" s="3236">
        <f t="shared" si="1593"/>
        <v>118</v>
      </c>
      <c r="IR178" s="3237">
        <v>65</v>
      </c>
      <c r="IS178" s="3238">
        <v>53</v>
      </c>
      <c r="IT178" s="3236">
        <f t="shared" si="1594"/>
        <v>69</v>
      </c>
      <c r="IU178" s="3237">
        <v>44</v>
      </c>
      <c r="IV178" s="3238">
        <v>25</v>
      </c>
      <c r="IW178" s="3236">
        <f t="shared" si="1595"/>
        <v>70</v>
      </c>
      <c r="IX178" s="3237">
        <v>40</v>
      </c>
      <c r="IY178" s="3238">
        <v>30</v>
      </c>
      <c r="IZ178" s="3236">
        <f t="shared" si="1596"/>
        <v>56</v>
      </c>
      <c r="JA178" s="3237">
        <v>27</v>
      </c>
      <c r="JB178" s="3238">
        <v>29</v>
      </c>
      <c r="JC178" s="3236">
        <f t="shared" si="1597"/>
        <v>48</v>
      </c>
      <c r="JD178" s="3237">
        <v>26</v>
      </c>
      <c r="JE178" s="3238">
        <v>22</v>
      </c>
      <c r="JF178" s="3236">
        <f t="shared" si="1598"/>
        <v>82</v>
      </c>
      <c r="JG178" s="3237">
        <v>49</v>
      </c>
      <c r="JH178" s="3239">
        <v>33</v>
      </c>
      <c r="JI178" s="78"/>
      <c r="JJ178" s="1092">
        <v>69</v>
      </c>
      <c r="JK178" s="1093">
        <v>44</v>
      </c>
      <c r="JL178" s="1094">
        <v>44</v>
      </c>
      <c r="JM178" s="1053">
        <f t="shared" si="1384"/>
        <v>4.2290697504848848E-4</v>
      </c>
      <c r="JN178" s="1054">
        <f t="shared" si="1385"/>
        <v>1.254370697900497E-3</v>
      </c>
      <c r="JO178" s="1055">
        <f t="shared" si="1386"/>
        <v>1.2995986049878264E-3</v>
      </c>
      <c r="JP178" s="1056">
        <f t="shared" si="1387"/>
        <v>2.022634240308211E-3</v>
      </c>
      <c r="JQ178" s="1057">
        <f t="shared" si="1388"/>
        <v>2.1279564641038164E-3</v>
      </c>
      <c r="JR178" s="1056">
        <f t="shared" si="1389"/>
        <v>1.9670388091440724E-3</v>
      </c>
      <c r="JS178" s="1058">
        <f t="shared" si="1452"/>
        <v>2.6315789473684209E-2</v>
      </c>
      <c r="JT178" s="1059">
        <f t="shared" si="1453"/>
        <v>7.1556350626118065E-2</v>
      </c>
      <c r="JU178" s="1060">
        <f t="shared" si="1454"/>
        <v>7.8685258964143426E-2</v>
      </c>
      <c r="JV178" s="1061">
        <f t="shared" si="1455"/>
        <v>0.15144230769230768</v>
      </c>
      <c r="JW178" s="1060">
        <f t="shared" si="1456"/>
        <v>0.15661103979460847</v>
      </c>
      <c r="JX178" s="1062">
        <f t="shared" si="1457"/>
        <v>0.15310344827586206</v>
      </c>
      <c r="JY178" s="1058" t="s">
        <v>368</v>
      </c>
      <c r="JZ178" s="1059" t="s">
        <v>368</v>
      </c>
      <c r="KA178" s="1057" t="s">
        <v>368</v>
      </c>
      <c r="KB178" s="1056" t="s">
        <v>368</v>
      </c>
      <c r="KC178" s="1057" t="s">
        <v>368</v>
      </c>
      <c r="KD178" s="1063" t="s">
        <v>368</v>
      </c>
      <c r="KE178" s="1064">
        <f t="shared" si="1584"/>
        <v>29</v>
      </c>
      <c r="KF178" s="1065"/>
      <c r="KG178" s="1112">
        <f t="shared" si="1390"/>
        <v>-0.63749999999999996</v>
      </c>
      <c r="KH178" s="3305">
        <f t="shared" si="1391"/>
        <v>-51</v>
      </c>
      <c r="KI178" s="1067">
        <f t="shared" si="1585"/>
        <v>80</v>
      </c>
      <c r="KJ178" s="1068" t="s">
        <v>353</v>
      </c>
      <c r="KK178" s="1113">
        <f t="shared" si="1421"/>
        <v>1.2658227848101333E-2</v>
      </c>
      <c r="KL178" s="1070">
        <v>79</v>
      </c>
      <c r="KM178" s="1071" t="s">
        <v>353</v>
      </c>
      <c r="KN178" s="1072">
        <f t="shared" si="1422"/>
        <v>-0.37301587301587302</v>
      </c>
      <c r="KO178" s="1073">
        <v>126</v>
      </c>
      <c r="KP178" s="1071"/>
      <c r="KQ178" s="1074">
        <f t="shared" si="1423"/>
        <v>3.2786885245901676E-2</v>
      </c>
      <c r="KR178" s="1073">
        <v>122</v>
      </c>
      <c r="KS178" s="1071"/>
      <c r="KT178" s="1074">
        <f t="shared" si="1424"/>
        <v>9.9099099099099197E-2</v>
      </c>
      <c r="KU178" s="1073">
        <v>111</v>
      </c>
      <c r="KV178" s="1075"/>
      <c r="KW178" s="2779">
        <f t="shared" si="1586"/>
        <v>2</v>
      </c>
      <c r="KX178" s="2786">
        <f t="shared" si="1425"/>
        <v>0</v>
      </c>
      <c r="KY178" s="2787">
        <f t="shared" si="1426"/>
        <v>0</v>
      </c>
      <c r="KZ178" s="2703">
        <f t="shared" si="1587"/>
        <v>2</v>
      </c>
      <c r="LA178" s="2786">
        <f t="shared" si="1427"/>
        <v>1</v>
      </c>
      <c r="LB178" s="2787">
        <f t="shared" si="1428"/>
        <v>1</v>
      </c>
      <c r="LC178" s="2952">
        <f t="shared" si="1439"/>
        <v>1</v>
      </c>
      <c r="LD178" s="1077">
        <v>0</v>
      </c>
      <c r="LE178" s="1078">
        <v>0</v>
      </c>
      <c r="LF178" s="2718">
        <v>0</v>
      </c>
      <c r="LG178" s="1077">
        <v>2</v>
      </c>
      <c r="LH178" s="2703">
        <v>2</v>
      </c>
      <c r="LI178" s="1079">
        <v>1</v>
      </c>
      <c r="LJ178" s="1077"/>
      <c r="LK178" s="2703"/>
      <c r="LL178" s="2704"/>
      <c r="LM178" s="2779">
        <f t="shared" si="1440"/>
        <v>27</v>
      </c>
      <c r="LN178" s="2786">
        <f t="shared" si="1429"/>
        <v>-0.65384615384615385</v>
      </c>
      <c r="LO178" s="2787">
        <f t="shared" si="1430"/>
        <v>-51</v>
      </c>
      <c r="LP178" s="2782">
        <f t="shared" si="1441"/>
        <v>78</v>
      </c>
      <c r="LQ178" s="2786">
        <f t="shared" si="1431"/>
        <v>0</v>
      </c>
      <c r="LR178" s="2787">
        <f t="shared" si="1442"/>
        <v>0</v>
      </c>
      <c r="LS178" s="2783">
        <f t="shared" si="1588"/>
        <v>78</v>
      </c>
      <c r="LT178" s="2837">
        <v>23</v>
      </c>
      <c r="LU178" s="1081">
        <v>24</v>
      </c>
      <c r="LV178" s="1084">
        <v>19</v>
      </c>
      <c r="LW178" s="1080">
        <v>0</v>
      </c>
      <c r="LX178" s="1081">
        <v>0</v>
      </c>
      <c r="LY178" s="1082">
        <v>0</v>
      </c>
      <c r="LZ178" s="1080"/>
      <c r="MA178" s="1081"/>
      <c r="MB178" s="1083"/>
      <c r="MC178" s="1080">
        <v>4</v>
      </c>
      <c r="MD178" s="1085">
        <v>4</v>
      </c>
      <c r="ME178" s="1086">
        <v>7</v>
      </c>
      <c r="MF178" s="1080"/>
      <c r="MG178" s="1081"/>
      <c r="MH178" s="1083"/>
      <c r="MI178" s="1080">
        <v>0</v>
      </c>
      <c r="MJ178" s="1085">
        <v>50</v>
      </c>
      <c r="MK178" s="1087" t="s">
        <v>353</v>
      </c>
      <c r="ML178" s="2863">
        <v>52</v>
      </c>
      <c r="MM178" s="2871" t="s">
        <v>353</v>
      </c>
      <c r="MN178" s="1088">
        <v>0</v>
      </c>
      <c r="MO178" s="2786" t="str">
        <f t="shared" si="1432"/>
        <v>-</v>
      </c>
      <c r="MP178" s="2787">
        <f t="shared" si="1433"/>
        <v>0</v>
      </c>
      <c r="MQ178" s="1085"/>
      <c r="MR178" s="3185"/>
      <c r="MS178" s="2786" t="str">
        <f t="shared" si="1392"/>
        <v>-</v>
      </c>
      <c r="MT178" s="2787">
        <f t="shared" si="1393"/>
        <v>0</v>
      </c>
      <c r="MU178" s="3147"/>
      <c r="MV178" s="3164"/>
      <c r="MW178" s="1089">
        <f t="shared" si="1589"/>
        <v>29</v>
      </c>
      <c r="MX178" s="1120">
        <v>0</v>
      </c>
      <c r="MY178" s="1090">
        <v>0</v>
      </c>
      <c r="MZ178" s="1091">
        <v>0</v>
      </c>
      <c r="NA178" s="1090">
        <v>7</v>
      </c>
      <c r="NB178" s="1091">
        <v>6</v>
      </c>
      <c r="NC178" s="1090">
        <v>2</v>
      </c>
      <c r="ND178" s="1091">
        <v>1</v>
      </c>
      <c r="NE178" s="1090">
        <v>0</v>
      </c>
      <c r="NF178" s="1091">
        <v>12</v>
      </c>
      <c r="NG178" s="1090">
        <v>0</v>
      </c>
      <c r="NH178" s="1090">
        <v>0</v>
      </c>
      <c r="NI178" s="1090">
        <v>0</v>
      </c>
      <c r="NJ178" s="1090">
        <v>0</v>
      </c>
      <c r="NK178" s="1090">
        <v>0</v>
      </c>
      <c r="NL178" s="1090">
        <v>0</v>
      </c>
      <c r="NM178" s="1090">
        <v>0</v>
      </c>
      <c r="NN178" s="1090">
        <v>0</v>
      </c>
      <c r="NO178" s="1090">
        <v>0</v>
      </c>
      <c r="NP178" s="1090">
        <v>0</v>
      </c>
      <c r="NQ178" s="1090">
        <v>0</v>
      </c>
      <c r="NR178" s="1134">
        <v>1</v>
      </c>
    </row>
    <row r="179" spans="1:382" s="88" customFormat="1" ht="20.100000000000001" customHeight="1">
      <c r="A179" s="566" t="s">
        <v>421</v>
      </c>
      <c r="B179" s="567"/>
      <c r="C179" s="567"/>
      <c r="D179" s="568" t="s">
        <v>793</v>
      </c>
      <c r="E179" s="569">
        <v>27</v>
      </c>
      <c r="F179" s="570">
        <v>27</v>
      </c>
      <c r="G179" s="571">
        <v>28</v>
      </c>
      <c r="H179" s="572">
        <f t="shared" si="1371"/>
        <v>2.7786928129904858E-3</v>
      </c>
      <c r="I179" s="573">
        <f t="shared" si="1372"/>
        <v>3.1384535665437193E-3</v>
      </c>
      <c r="J179" s="574">
        <f t="shared" si="1373"/>
        <v>2.779340528834958E-3</v>
      </c>
      <c r="K179" s="575">
        <f t="shared" si="1445"/>
        <v>2.6256662469546924E-3</v>
      </c>
      <c r="L179" s="576">
        <f t="shared" si="1446"/>
        <v>2.7393018978324355E-3</v>
      </c>
      <c r="M179" s="577">
        <f t="shared" si="1447"/>
        <v>2.9103901990357012E-3</v>
      </c>
      <c r="N179" s="578">
        <f t="shared" si="1451"/>
        <v>4.469350354680663E-2</v>
      </c>
      <c r="O179" s="579">
        <f t="shared" si="1458"/>
        <v>4.7718594422156702E-2</v>
      </c>
      <c r="P179" s="580">
        <f t="shared" si="1459"/>
        <v>4.24811018421117E-2</v>
      </c>
      <c r="Q179" s="581">
        <f t="shared" si="1460"/>
        <v>3.785246681051823E-2</v>
      </c>
      <c r="R179" s="580">
        <f t="shared" si="1461"/>
        <v>3.7360880819744487E-2</v>
      </c>
      <c r="S179" s="582">
        <f t="shared" si="1462"/>
        <v>3.8748838358291474E-2</v>
      </c>
      <c r="T179" s="578" t="s">
        <v>368</v>
      </c>
      <c r="U179" s="579" t="s">
        <v>368</v>
      </c>
      <c r="V179" s="574" t="s">
        <v>368</v>
      </c>
      <c r="W179" s="583" t="s">
        <v>368</v>
      </c>
      <c r="X179" s="574" t="s">
        <v>368</v>
      </c>
      <c r="Y179" s="584" t="s">
        <v>368</v>
      </c>
      <c r="Z179" s="2043">
        <f t="shared" si="1434"/>
        <v>3585</v>
      </c>
      <c r="AA179" s="2190">
        <f t="shared" si="1443"/>
        <v>-9.2175234236515524E-2</v>
      </c>
      <c r="AB179" s="2191">
        <f t="shared" si="1374"/>
        <v>-364</v>
      </c>
      <c r="AC179" s="2032">
        <f t="shared" si="1599"/>
        <v>3949</v>
      </c>
      <c r="AD179" s="585">
        <f t="shared" si="1450"/>
        <v>0.13705729916498699</v>
      </c>
      <c r="AE179" s="2025">
        <f t="shared" si="1375"/>
        <v>476</v>
      </c>
      <c r="AF179" s="586" t="s">
        <v>222</v>
      </c>
      <c r="AG179" s="585">
        <f t="shared" si="1376"/>
        <v>0.11851851851851847</v>
      </c>
      <c r="AH179" s="2052">
        <v>3105</v>
      </c>
      <c r="AI179" s="585">
        <f t="shared" si="1377"/>
        <v>-8.6206896551723755E-3</v>
      </c>
      <c r="AJ179" s="587">
        <v>3132</v>
      </c>
      <c r="AK179" s="588">
        <f t="shared" si="1394"/>
        <v>-4.9180327868852514E-2</v>
      </c>
      <c r="AL179" s="2052">
        <v>3294</v>
      </c>
      <c r="AM179" s="589">
        <f t="shared" si="1395"/>
        <v>9.0728476821192006E-2</v>
      </c>
      <c r="AN179" s="2067">
        <v>3020</v>
      </c>
      <c r="AO179" s="585">
        <f t="shared" si="1378"/>
        <v>0.15179252479023653</v>
      </c>
      <c r="AP179" s="2052">
        <v>2622</v>
      </c>
      <c r="AQ179" s="589">
        <f t="shared" si="1379"/>
        <v>0.21220527045769755</v>
      </c>
      <c r="AR179" s="2067">
        <v>2163</v>
      </c>
      <c r="AS179" s="585">
        <f t="shared" si="1380"/>
        <v>0.24740484429065734</v>
      </c>
      <c r="AT179" s="2052">
        <v>1734</v>
      </c>
      <c r="AU179" s="589">
        <f t="shared" si="1381"/>
        <v>6.5765212046711818E-2</v>
      </c>
      <c r="AV179" s="2067">
        <v>1627</v>
      </c>
      <c r="AW179" s="585">
        <f t="shared" si="1382"/>
        <v>7.1805006587615239E-2</v>
      </c>
      <c r="AX179" s="2052">
        <v>1518</v>
      </c>
      <c r="AY179" s="589">
        <f t="shared" si="1396"/>
        <v>-8.4911822338340492E-3</v>
      </c>
      <c r="AZ179" s="2081">
        <v>1531</v>
      </c>
      <c r="BA179" s="2092">
        <f t="shared" si="1435"/>
        <v>1560</v>
      </c>
      <c r="BB179" s="2102">
        <f t="shared" si="1513"/>
        <v>1771</v>
      </c>
      <c r="BC179" s="2111">
        <v>1549</v>
      </c>
      <c r="BD179" s="590">
        <f t="shared" si="1514"/>
        <v>2025</v>
      </c>
      <c r="BE179" s="591">
        <f t="shared" si="1515"/>
        <v>2178</v>
      </c>
      <c r="BF179" s="2135">
        <v>1924</v>
      </c>
      <c r="BG179" s="2145">
        <f t="shared" si="1516"/>
        <v>2368</v>
      </c>
      <c r="BH179" s="593">
        <f t="shared" si="1517"/>
        <v>1165</v>
      </c>
      <c r="BI179" s="593">
        <f t="shared" si="1518"/>
        <v>1203</v>
      </c>
      <c r="BJ179" s="592">
        <f t="shared" si="1519"/>
        <v>1217</v>
      </c>
      <c r="BK179" s="593">
        <f t="shared" si="1520"/>
        <v>395</v>
      </c>
      <c r="BL179" s="594">
        <f t="shared" si="1521"/>
        <v>822</v>
      </c>
      <c r="BM179" s="2125">
        <f t="shared" si="1444"/>
        <v>3585</v>
      </c>
      <c r="BN179" s="3271" t="s">
        <v>367</v>
      </c>
      <c r="BO179" s="595" t="s">
        <v>367</v>
      </c>
      <c r="BP179" s="596">
        <f t="shared" si="1448"/>
        <v>2679</v>
      </c>
      <c r="BQ179" s="2162">
        <f t="shared" si="1383"/>
        <v>1.9406392694063967E-2</v>
      </c>
      <c r="BR179" s="2163">
        <f t="shared" si="1436"/>
        <v>51</v>
      </c>
      <c r="BS179" s="597">
        <f t="shared" si="1397"/>
        <v>2628</v>
      </c>
      <c r="BT179" s="598">
        <f t="shared" si="1398"/>
        <v>6.1818181818181772E-2</v>
      </c>
      <c r="BU179" s="599">
        <v>2475</v>
      </c>
      <c r="BV179" s="598">
        <f t="shared" si="1399"/>
        <v>0.10491071428571419</v>
      </c>
      <c r="BW179" s="599">
        <v>2240</v>
      </c>
      <c r="BX179" s="598">
        <f t="shared" si="1400"/>
        <v>-8.7947882736156391E-2</v>
      </c>
      <c r="BY179" s="600">
        <v>2456</v>
      </c>
      <c r="BZ179" s="601">
        <f t="shared" si="1437"/>
        <v>1114</v>
      </c>
      <c r="CA179" s="602">
        <v>1085</v>
      </c>
      <c r="CB179" s="603">
        <v>1027</v>
      </c>
      <c r="CC179" s="604">
        <f t="shared" si="1438"/>
        <v>1565</v>
      </c>
      <c r="CD179" s="605">
        <v>1543</v>
      </c>
      <c r="CE179" s="603">
        <v>1448</v>
      </c>
      <c r="CF179" s="606">
        <f>CG179+CH179</f>
        <v>1851</v>
      </c>
      <c r="CG179" s="607">
        <v>856</v>
      </c>
      <c r="CH179" s="608">
        <v>995</v>
      </c>
      <c r="CI179" s="606">
        <f>CJ179+CK179</f>
        <v>828</v>
      </c>
      <c r="CJ179" s="608">
        <v>258</v>
      </c>
      <c r="CK179" s="609">
        <v>570</v>
      </c>
      <c r="CL179" s="610">
        <f t="shared" si="1363"/>
        <v>906</v>
      </c>
      <c r="CM179" s="611">
        <f t="shared" si="1401"/>
        <v>-0.31415594246782741</v>
      </c>
      <c r="CN179" s="2006">
        <f t="shared" si="1402"/>
        <v>-415</v>
      </c>
      <c r="CO179" s="612">
        <f t="shared" si="1403"/>
        <v>1321</v>
      </c>
      <c r="CP179" s="613">
        <f t="shared" si="1404"/>
        <v>0.3236472945891784</v>
      </c>
      <c r="CQ179" s="614">
        <v>998</v>
      </c>
      <c r="CR179" s="615">
        <f t="shared" si="1405"/>
        <v>0.15375722543352599</v>
      </c>
      <c r="CS179" s="614">
        <v>865</v>
      </c>
      <c r="CT179" s="615">
        <f t="shared" si="1405"/>
        <v>0.27958579881656798</v>
      </c>
      <c r="CU179" s="616">
        <v>676</v>
      </c>
      <c r="CV179" s="617">
        <f t="shared" si="1522"/>
        <v>446</v>
      </c>
      <c r="CW179" s="618">
        <f t="shared" si="1523"/>
        <v>686</v>
      </c>
      <c r="CX179" s="619">
        <v>2775</v>
      </c>
      <c r="CY179" s="620">
        <f t="shared" si="1524"/>
        <v>460</v>
      </c>
      <c r="CZ179" s="621">
        <f t="shared" si="1525"/>
        <v>635</v>
      </c>
      <c r="DA179" s="622">
        <v>476</v>
      </c>
      <c r="DB179" s="606">
        <f t="shared" si="1526"/>
        <v>517</v>
      </c>
      <c r="DC179" s="623">
        <f t="shared" si="1527"/>
        <v>309</v>
      </c>
      <c r="DD179" s="624">
        <f t="shared" si="1528"/>
        <v>208</v>
      </c>
      <c r="DE179" s="606">
        <f t="shared" si="1529"/>
        <v>389</v>
      </c>
      <c r="DF179" s="624">
        <f t="shared" si="1530"/>
        <v>137</v>
      </c>
      <c r="DG179" s="1140">
        <f t="shared" si="1531"/>
        <v>252</v>
      </c>
      <c r="DH179" s="1146">
        <f t="shared" si="1532"/>
        <v>252</v>
      </c>
      <c r="DI179" s="625">
        <f t="shared" si="1406"/>
        <v>382</v>
      </c>
      <c r="DJ179" s="626">
        <f t="shared" si="1407"/>
        <v>274</v>
      </c>
      <c r="DK179" s="627">
        <f t="shared" si="1533"/>
        <v>151</v>
      </c>
      <c r="DL179" s="627">
        <f t="shared" si="1534"/>
        <v>101</v>
      </c>
      <c r="DM179" s="628">
        <f t="shared" si="1535"/>
        <v>135</v>
      </c>
      <c r="DN179" s="625">
        <f t="shared" si="1536"/>
        <v>223</v>
      </c>
      <c r="DO179" s="629">
        <v>156</v>
      </c>
      <c r="DP179" s="630">
        <f t="shared" si="1537"/>
        <v>117</v>
      </c>
      <c r="DQ179" s="625">
        <f t="shared" si="1538"/>
        <v>159</v>
      </c>
      <c r="DR179" s="631">
        <v>118</v>
      </c>
      <c r="DS179" s="632">
        <v>119</v>
      </c>
      <c r="DT179" s="633">
        <v>200</v>
      </c>
      <c r="DU179" s="634">
        <v>140</v>
      </c>
      <c r="DV179" s="635">
        <v>16</v>
      </c>
      <c r="DW179" s="636">
        <v>23</v>
      </c>
      <c r="DX179" s="637">
        <v>16</v>
      </c>
      <c r="DY179" s="635">
        <v>32</v>
      </c>
      <c r="DZ179" s="636">
        <v>45</v>
      </c>
      <c r="EA179" s="638">
        <v>38</v>
      </c>
      <c r="EB179" s="639">
        <v>85</v>
      </c>
      <c r="EC179" s="636">
        <v>114</v>
      </c>
      <c r="ED179" s="640">
        <v>80</v>
      </c>
      <c r="EE179" s="641">
        <f t="shared" si="1408"/>
        <v>2</v>
      </c>
      <c r="EF179" s="642">
        <f t="shared" si="1409"/>
        <v>3</v>
      </c>
      <c r="EG179" s="643">
        <f t="shared" si="1410"/>
        <v>3</v>
      </c>
      <c r="EH179" s="620">
        <f t="shared" si="1539"/>
        <v>1</v>
      </c>
      <c r="EI179" s="644">
        <f t="shared" si="1540"/>
        <v>1</v>
      </c>
      <c r="EJ179" s="645">
        <f t="shared" si="1541"/>
        <v>2</v>
      </c>
      <c r="EK179" s="643">
        <f t="shared" si="1542"/>
        <v>3</v>
      </c>
      <c r="EL179" s="646">
        <v>3</v>
      </c>
      <c r="EM179" s="645">
        <f t="shared" si="1543"/>
        <v>0</v>
      </c>
      <c r="EN179" s="642">
        <f t="shared" si="1544"/>
        <v>0</v>
      </c>
      <c r="EO179" s="646">
        <v>0</v>
      </c>
      <c r="EP179" s="647">
        <v>1</v>
      </c>
      <c r="EQ179" s="648">
        <v>2</v>
      </c>
      <c r="ER179" s="649">
        <v>2</v>
      </c>
      <c r="ES179" s="650">
        <v>1</v>
      </c>
      <c r="ET179" s="651">
        <v>1</v>
      </c>
      <c r="EU179" s="646">
        <v>1</v>
      </c>
      <c r="EV179" s="647">
        <v>0</v>
      </c>
      <c r="EW179" s="648">
        <v>0</v>
      </c>
      <c r="EX179" s="652">
        <v>0</v>
      </c>
      <c r="EY179" s="653">
        <v>0</v>
      </c>
      <c r="EZ179" s="648">
        <v>0</v>
      </c>
      <c r="FA179" s="654">
        <v>0</v>
      </c>
      <c r="FB179" s="641">
        <f t="shared" si="1411"/>
        <v>122</v>
      </c>
      <c r="FC179" s="655">
        <f t="shared" si="1412"/>
        <v>183</v>
      </c>
      <c r="FD179" s="656">
        <f t="shared" si="1413"/>
        <v>146</v>
      </c>
      <c r="FE179" s="657">
        <f t="shared" si="1545"/>
        <v>62</v>
      </c>
      <c r="FF179" s="657">
        <f t="shared" si="1546"/>
        <v>60</v>
      </c>
      <c r="FG179" s="645">
        <f t="shared" si="1547"/>
        <v>66</v>
      </c>
      <c r="FH179" s="656">
        <f t="shared" si="1548"/>
        <v>105</v>
      </c>
      <c r="FI179" s="658">
        <v>82</v>
      </c>
      <c r="FJ179" s="659">
        <f t="shared" si="1549"/>
        <v>56</v>
      </c>
      <c r="FK179" s="655">
        <f t="shared" si="1550"/>
        <v>78</v>
      </c>
      <c r="FL179" s="660">
        <v>64</v>
      </c>
      <c r="FM179" s="661">
        <v>43</v>
      </c>
      <c r="FN179" s="662">
        <v>68</v>
      </c>
      <c r="FO179" s="619">
        <v>53</v>
      </c>
      <c r="FP179" s="663">
        <v>23</v>
      </c>
      <c r="FQ179" s="662">
        <v>37</v>
      </c>
      <c r="FR179" s="619">
        <v>29</v>
      </c>
      <c r="FS179" s="663">
        <v>19</v>
      </c>
      <c r="FT179" s="662">
        <v>32</v>
      </c>
      <c r="FU179" s="664">
        <v>26</v>
      </c>
      <c r="FV179" s="665">
        <v>37</v>
      </c>
      <c r="FW179" s="662">
        <v>46</v>
      </c>
      <c r="FX179" s="666">
        <v>38</v>
      </c>
      <c r="FY179" s="641">
        <f t="shared" si="1414"/>
        <v>52</v>
      </c>
      <c r="FZ179" s="667">
        <f t="shared" si="1415"/>
        <v>118</v>
      </c>
      <c r="GA179" s="668">
        <f t="shared" si="1416"/>
        <v>86</v>
      </c>
      <c r="GB179" s="620">
        <f t="shared" si="1551"/>
        <v>22</v>
      </c>
      <c r="GC179" s="620">
        <f t="shared" si="1552"/>
        <v>30</v>
      </c>
      <c r="GD179" s="645">
        <f t="shared" si="1553"/>
        <v>40</v>
      </c>
      <c r="GE179" s="668">
        <f t="shared" si="1554"/>
        <v>73</v>
      </c>
      <c r="GF179" s="669">
        <v>56</v>
      </c>
      <c r="GG179" s="670">
        <f t="shared" si="1555"/>
        <v>12</v>
      </c>
      <c r="GH179" s="667">
        <f t="shared" si="1556"/>
        <v>45</v>
      </c>
      <c r="GI179" s="671">
        <v>30</v>
      </c>
      <c r="GJ179" s="672">
        <v>20</v>
      </c>
      <c r="GK179" s="673">
        <v>36</v>
      </c>
      <c r="GL179" s="674">
        <v>27</v>
      </c>
      <c r="GM179" s="675">
        <v>20</v>
      </c>
      <c r="GN179" s="673">
        <v>37</v>
      </c>
      <c r="GO179" s="676">
        <v>29</v>
      </c>
      <c r="GP179" s="675">
        <v>2</v>
      </c>
      <c r="GQ179" s="673">
        <v>18</v>
      </c>
      <c r="GR179" s="677">
        <v>12</v>
      </c>
      <c r="GS179" s="672">
        <v>10</v>
      </c>
      <c r="GT179" s="673">
        <v>27</v>
      </c>
      <c r="GU179" s="678">
        <v>18</v>
      </c>
      <c r="GV179" s="641">
        <f t="shared" si="1417"/>
        <v>111</v>
      </c>
      <c r="GW179" s="679">
        <f t="shared" si="1418"/>
        <v>206</v>
      </c>
      <c r="GX179" s="680">
        <f t="shared" si="1419"/>
        <v>126</v>
      </c>
      <c r="GY179" s="620">
        <f t="shared" si="1557"/>
        <v>59</v>
      </c>
      <c r="GZ179" s="620">
        <f t="shared" si="1558"/>
        <v>52</v>
      </c>
      <c r="HA179" s="645">
        <f t="shared" si="1559"/>
        <v>67</v>
      </c>
      <c r="HB179" s="680">
        <f t="shared" si="1560"/>
        <v>119</v>
      </c>
      <c r="HC179" s="681">
        <f t="shared" si="1420"/>
        <v>70</v>
      </c>
      <c r="HD179" s="645">
        <f t="shared" si="1561"/>
        <v>44</v>
      </c>
      <c r="HE179" s="680">
        <f t="shared" si="1562"/>
        <v>87</v>
      </c>
      <c r="HF179" s="682">
        <f t="shared" si="1484"/>
        <v>56</v>
      </c>
      <c r="HG179" s="683">
        <v>46</v>
      </c>
      <c r="HH179" s="591">
        <v>90</v>
      </c>
      <c r="HI179" s="684">
        <v>49</v>
      </c>
      <c r="HJ179" s="685">
        <v>21</v>
      </c>
      <c r="HK179" s="591">
        <v>29</v>
      </c>
      <c r="HL179" s="684">
        <v>21</v>
      </c>
      <c r="HM179" s="685">
        <v>13</v>
      </c>
      <c r="HN179" s="591">
        <v>20</v>
      </c>
      <c r="HO179" s="686">
        <v>16</v>
      </c>
      <c r="HP179" s="683">
        <v>31</v>
      </c>
      <c r="HQ179" s="591">
        <v>67</v>
      </c>
      <c r="HR179" s="687">
        <v>40</v>
      </c>
      <c r="HS179" s="688">
        <f t="shared" si="1563"/>
        <v>367</v>
      </c>
      <c r="HT179" s="689">
        <f t="shared" si="1564"/>
        <v>429</v>
      </c>
      <c r="HU179" s="690">
        <f t="shared" si="1565"/>
        <v>363</v>
      </c>
      <c r="HV179" s="620">
        <f t="shared" si="1566"/>
        <v>151</v>
      </c>
      <c r="HW179" s="691">
        <f t="shared" si="1567"/>
        <v>216</v>
      </c>
      <c r="HX179" s="645">
        <f t="shared" si="1568"/>
        <v>207</v>
      </c>
      <c r="HY179" s="690">
        <f t="shared" si="1569"/>
        <v>253</v>
      </c>
      <c r="HZ179" s="692">
        <v>209</v>
      </c>
      <c r="IA179" s="645">
        <f t="shared" si="1570"/>
        <v>160</v>
      </c>
      <c r="IB179" s="690">
        <f t="shared" si="1570"/>
        <v>176</v>
      </c>
      <c r="IC179" s="693">
        <v>154</v>
      </c>
      <c r="ID179" s="694">
        <v>80</v>
      </c>
      <c r="IE179" s="695">
        <v>100</v>
      </c>
      <c r="IF179" s="692">
        <v>93</v>
      </c>
      <c r="IG179" s="696">
        <v>127</v>
      </c>
      <c r="IH179" s="695">
        <v>153</v>
      </c>
      <c r="II179" s="692">
        <v>116</v>
      </c>
      <c r="IJ179" s="696">
        <v>71</v>
      </c>
      <c r="IK179" s="695">
        <v>75</v>
      </c>
      <c r="IL179" s="697">
        <v>66</v>
      </c>
      <c r="IM179" s="696">
        <v>89</v>
      </c>
      <c r="IN179" s="695">
        <v>101</v>
      </c>
      <c r="IO179" s="698">
        <v>88</v>
      </c>
      <c r="IP179" s="1943">
        <f t="shared" si="1592"/>
        <v>3585</v>
      </c>
      <c r="IQ179" s="3216">
        <f t="shared" si="1593"/>
        <v>2072</v>
      </c>
      <c r="IR179" s="3230">
        <v>822</v>
      </c>
      <c r="IS179" s="3231">
        <v>1250</v>
      </c>
      <c r="IT179" s="3216">
        <f t="shared" si="1594"/>
        <v>166</v>
      </c>
      <c r="IU179" s="3230">
        <v>88</v>
      </c>
      <c r="IV179" s="3231">
        <v>78</v>
      </c>
      <c r="IW179" s="3216">
        <f t="shared" si="1595"/>
        <v>341</v>
      </c>
      <c r="IX179" s="3230">
        <v>164</v>
      </c>
      <c r="IY179" s="3231">
        <v>177</v>
      </c>
      <c r="IZ179" s="3216">
        <f t="shared" si="1596"/>
        <v>280</v>
      </c>
      <c r="JA179" s="3230">
        <v>130</v>
      </c>
      <c r="JB179" s="3231">
        <v>150</v>
      </c>
      <c r="JC179" s="3216">
        <f t="shared" si="1597"/>
        <v>178</v>
      </c>
      <c r="JD179" s="3230">
        <v>86</v>
      </c>
      <c r="JE179" s="3231">
        <v>92</v>
      </c>
      <c r="JF179" s="3216">
        <f t="shared" si="1598"/>
        <v>548</v>
      </c>
      <c r="JG179" s="3230">
        <v>270</v>
      </c>
      <c r="JH179" s="3232">
        <v>278</v>
      </c>
      <c r="JI179" s="87"/>
      <c r="JJ179" s="970">
        <v>63</v>
      </c>
      <c r="JK179" s="971">
        <v>63</v>
      </c>
      <c r="JL179" s="972">
        <v>60</v>
      </c>
      <c r="JM179" s="973">
        <f t="shared" si="1384"/>
        <v>5.8331996558412199E-4</v>
      </c>
      <c r="JN179" s="974">
        <f t="shared" si="1385"/>
        <v>5.8014644777897994E-4</v>
      </c>
      <c r="JO179" s="975">
        <f t="shared" si="1386"/>
        <v>6.9092584062643945E-4</v>
      </c>
      <c r="JP179" s="976">
        <f t="shared" si="1387"/>
        <v>6.260534553334939E-4</v>
      </c>
      <c r="JQ179" s="977">
        <f t="shared" si="1388"/>
        <v>6.6280611177004119E-4</v>
      </c>
      <c r="JR179" s="976">
        <f t="shared" si="1389"/>
        <v>6.3795853269537478E-4</v>
      </c>
      <c r="JS179" s="978">
        <f t="shared" si="1452"/>
        <v>3.6297640653357534E-2</v>
      </c>
      <c r="JT179" s="979">
        <f t="shared" si="1453"/>
        <v>3.3094812164579608E-2</v>
      </c>
      <c r="JU179" s="980">
        <f t="shared" si="1454"/>
        <v>4.1832669322709161E-2</v>
      </c>
      <c r="JV179" s="981">
        <f t="shared" si="1455"/>
        <v>4.6875E-2</v>
      </c>
      <c r="JW179" s="980">
        <f t="shared" si="1456"/>
        <v>4.878048780487805E-2</v>
      </c>
      <c r="JX179" s="982">
        <f t="shared" si="1457"/>
        <v>4.9655172413793101E-2</v>
      </c>
      <c r="JY179" s="978" t="s">
        <v>368</v>
      </c>
      <c r="JZ179" s="979" t="s">
        <v>368</v>
      </c>
      <c r="KA179" s="977" t="s">
        <v>368</v>
      </c>
      <c r="KB179" s="976" t="s">
        <v>368</v>
      </c>
      <c r="KC179" s="977" t="s">
        <v>368</v>
      </c>
      <c r="KD179" s="983" t="s">
        <v>368</v>
      </c>
      <c r="KE179" s="984">
        <f t="shared" si="1584"/>
        <v>40</v>
      </c>
      <c r="KF179" s="985"/>
      <c r="KG179" s="986">
        <f t="shared" si="1390"/>
        <v>8.1081081081081141E-2</v>
      </c>
      <c r="KH179" s="3300">
        <f t="shared" si="1391"/>
        <v>3</v>
      </c>
      <c r="KI179" s="987">
        <f t="shared" si="1585"/>
        <v>37</v>
      </c>
      <c r="KJ179" s="988" t="s">
        <v>353</v>
      </c>
      <c r="KK179" s="989">
        <f t="shared" si="1421"/>
        <v>-0.11904761904761907</v>
      </c>
      <c r="KL179" s="990">
        <v>42</v>
      </c>
      <c r="KM179" s="991" t="s">
        <v>353</v>
      </c>
      <c r="KN179" s="992">
        <f t="shared" si="1422"/>
        <v>7.6923076923076872E-2</v>
      </c>
      <c r="KO179" s="993">
        <v>39</v>
      </c>
      <c r="KP179" s="991"/>
      <c r="KQ179" s="994">
        <f t="shared" si="1423"/>
        <v>2.6315789473684292E-2</v>
      </c>
      <c r="KR179" s="993">
        <v>38</v>
      </c>
      <c r="KS179" s="991"/>
      <c r="KT179" s="994">
        <f t="shared" si="1424"/>
        <v>5.555555555555558E-2</v>
      </c>
      <c r="KU179" s="993">
        <v>36</v>
      </c>
      <c r="KV179" s="995"/>
      <c r="KW179" s="2769">
        <f t="shared" si="1586"/>
        <v>10</v>
      </c>
      <c r="KX179" s="2770">
        <f t="shared" si="1425"/>
        <v>0</v>
      </c>
      <c r="KY179" s="2771">
        <f t="shared" si="1426"/>
        <v>0</v>
      </c>
      <c r="KZ179" s="2964">
        <f t="shared" si="1587"/>
        <v>10</v>
      </c>
      <c r="LA179" s="2770">
        <f t="shared" si="1427"/>
        <v>-0.16666666666666663</v>
      </c>
      <c r="LB179" s="2771">
        <f t="shared" si="1428"/>
        <v>-2</v>
      </c>
      <c r="LC179" s="2950">
        <f t="shared" si="1439"/>
        <v>12</v>
      </c>
      <c r="LD179" s="996">
        <v>4</v>
      </c>
      <c r="LE179" s="997">
        <v>4</v>
      </c>
      <c r="LF179" s="2716">
        <v>5</v>
      </c>
      <c r="LG179" s="996">
        <v>6</v>
      </c>
      <c r="LH179" s="2699">
        <v>6</v>
      </c>
      <c r="LI179" s="998">
        <v>7</v>
      </c>
      <c r="LJ179" s="996"/>
      <c r="LK179" s="2699"/>
      <c r="LL179" s="2700"/>
      <c r="LM179" s="2769">
        <f t="shared" si="1440"/>
        <v>30</v>
      </c>
      <c r="LN179" s="2770">
        <f t="shared" si="1429"/>
        <v>0.11111111111111116</v>
      </c>
      <c r="LO179" s="2771">
        <f t="shared" si="1430"/>
        <v>3</v>
      </c>
      <c r="LP179" s="2772">
        <f t="shared" si="1441"/>
        <v>27</v>
      </c>
      <c r="LQ179" s="2770">
        <f t="shared" si="1431"/>
        <v>-9.9999999999999978E-2</v>
      </c>
      <c r="LR179" s="2771">
        <f t="shared" si="1442"/>
        <v>-3</v>
      </c>
      <c r="LS179" s="2773">
        <f t="shared" si="1588"/>
        <v>30</v>
      </c>
      <c r="LT179" s="2835">
        <v>13</v>
      </c>
      <c r="LU179" s="1000">
        <v>14</v>
      </c>
      <c r="LV179" s="1001">
        <v>16</v>
      </c>
      <c r="LW179" s="999">
        <v>7</v>
      </c>
      <c r="LX179" s="1000">
        <v>5</v>
      </c>
      <c r="LY179" s="1002">
        <v>5</v>
      </c>
      <c r="LZ179" s="999"/>
      <c r="MA179" s="1000"/>
      <c r="MB179" s="1002"/>
      <c r="MC179" s="999">
        <v>9</v>
      </c>
      <c r="MD179" s="1003">
        <v>6</v>
      </c>
      <c r="ME179" s="1002">
        <v>7</v>
      </c>
      <c r="MF179" s="999"/>
      <c r="MG179" s="1000"/>
      <c r="MH179" s="1002"/>
      <c r="MI179" s="999">
        <v>1</v>
      </c>
      <c r="MJ179" s="1003">
        <v>2</v>
      </c>
      <c r="MK179" s="1004" t="s">
        <v>353</v>
      </c>
      <c r="ML179" s="2861">
        <v>2</v>
      </c>
      <c r="MM179" s="2869" t="s">
        <v>353</v>
      </c>
      <c r="MN179" s="1005">
        <v>0</v>
      </c>
      <c r="MO179" s="2770" t="str">
        <f t="shared" si="1432"/>
        <v>-</v>
      </c>
      <c r="MP179" s="2771">
        <f t="shared" si="1433"/>
        <v>0</v>
      </c>
      <c r="MQ179" s="1006"/>
      <c r="MR179" s="3183"/>
      <c r="MS179" s="2770" t="str">
        <f t="shared" si="1392"/>
        <v>-</v>
      </c>
      <c r="MT179" s="2771">
        <f t="shared" si="1393"/>
        <v>0</v>
      </c>
      <c r="MU179" s="3145"/>
      <c r="MV179" s="3162"/>
      <c r="MW179" s="1007">
        <f t="shared" si="1589"/>
        <v>40</v>
      </c>
      <c r="MX179" s="1130">
        <v>0</v>
      </c>
      <c r="MY179" s="1008">
        <v>1</v>
      </c>
      <c r="MZ179" s="1009">
        <v>10</v>
      </c>
      <c r="NA179" s="1008">
        <v>2</v>
      </c>
      <c r="NB179" s="1009">
        <v>7</v>
      </c>
      <c r="NC179" s="1008">
        <v>0</v>
      </c>
      <c r="ND179" s="1009">
        <v>0</v>
      </c>
      <c r="NE179" s="1008">
        <v>2</v>
      </c>
      <c r="NF179" s="1009">
        <v>11</v>
      </c>
      <c r="NG179" s="1008">
        <v>3</v>
      </c>
      <c r="NH179" s="1008">
        <v>0</v>
      </c>
      <c r="NI179" s="1008">
        <v>0</v>
      </c>
      <c r="NJ179" s="1008">
        <v>0</v>
      </c>
      <c r="NK179" s="1008">
        <v>0</v>
      </c>
      <c r="NL179" s="1008">
        <v>0</v>
      </c>
      <c r="NM179" s="1008">
        <v>0</v>
      </c>
      <c r="NN179" s="1008">
        <v>0</v>
      </c>
      <c r="NO179" s="1008">
        <v>3</v>
      </c>
      <c r="NP179" s="1008">
        <v>0</v>
      </c>
      <c r="NQ179" s="1008">
        <v>0</v>
      </c>
      <c r="NR179" s="1131">
        <v>1</v>
      </c>
    </row>
    <row r="180" spans="1:382" s="91" customFormat="1" ht="20.100000000000001" customHeight="1">
      <c r="A180" s="866" t="s">
        <v>422</v>
      </c>
      <c r="B180" s="783"/>
      <c r="C180" s="783"/>
      <c r="D180" s="784" t="s">
        <v>203</v>
      </c>
      <c r="E180" s="785">
        <v>32</v>
      </c>
      <c r="F180" s="786">
        <v>32</v>
      </c>
      <c r="G180" s="867">
        <v>31</v>
      </c>
      <c r="H180" s="788">
        <f t="shared" si="1371"/>
        <v>2.2454318212645572E-3</v>
      </c>
      <c r="I180" s="789">
        <f t="shared" si="1372"/>
        <v>2.2475428427920076E-3</v>
      </c>
      <c r="J180" s="790">
        <f t="shared" si="1373"/>
        <v>2.3479945613595643E-3</v>
      </c>
      <c r="K180" s="791">
        <f t="shared" si="1445"/>
        <v>2.3829718144664485E-3</v>
      </c>
      <c r="L180" s="792">
        <f t="shared" si="1446"/>
        <v>2.4559258394359768E-3</v>
      </c>
      <c r="M180" s="793">
        <f t="shared" si="1447"/>
        <v>2.4023530513594634E-3</v>
      </c>
      <c r="N180" s="794">
        <f t="shared" si="1451"/>
        <v>3.6116340244100084E-2</v>
      </c>
      <c r="O180" s="795">
        <f t="shared" si="1458"/>
        <v>3.417274880371212E-2</v>
      </c>
      <c r="P180" s="796">
        <f t="shared" si="1459"/>
        <v>3.5888152261663038E-2</v>
      </c>
      <c r="Q180" s="797">
        <f t="shared" si="1460"/>
        <v>3.4353704177790781E-2</v>
      </c>
      <c r="R180" s="796">
        <f t="shared" si="1461"/>
        <v>3.349596211425368E-2</v>
      </c>
      <c r="S180" s="798">
        <f t="shared" si="1462"/>
        <v>3.1984848663082731E-2</v>
      </c>
      <c r="T180" s="794" t="s">
        <v>368</v>
      </c>
      <c r="U180" s="795" t="s">
        <v>368</v>
      </c>
      <c r="V180" s="790" t="s">
        <v>368</v>
      </c>
      <c r="W180" s="799" t="s">
        <v>368</v>
      </c>
      <c r="X180" s="790" t="s">
        <v>368</v>
      </c>
      <c r="Y180" s="800" t="s">
        <v>368</v>
      </c>
      <c r="Z180" s="2045">
        <f>SUBTOTAL(9,Z181:Z182)</f>
        <v>2897</v>
      </c>
      <c r="AA180" s="2194">
        <f t="shared" si="1443"/>
        <v>2.4398868458274325E-2</v>
      </c>
      <c r="AB180" s="2195">
        <f t="shared" si="1374"/>
        <v>69</v>
      </c>
      <c r="AC180" s="2034">
        <f>SUBTOTAL(9,AC181:AC182)</f>
        <v>2828</v>
      </c>
      <c r="AD180" s="801">
        <f t="shared" si="1450"/>
        <v>-3.6128152692569859E-2</v>
      </c>
      <c r="AE180" s="2018">
        <f t="shared" si="1375"/>
        <v>-106</v>
      </c>
      <c r="AF180" s="802" t="s">
        <v>223</v>
      </c>
      <c r="AG180" s="801">
        <f t="shared" si="1376"/>
        <v>4.1163946061036238E-2</v>
      </c>
      <c r="AH180" s="2054">
        <f>SUBTOTAL(9,AH181:AH182)</f>
        <v>2818</v>
      </c>
      <c r="AI180" s="801">
        <f t="shared" si="1377"/>
        <v>3.5612535612534746E-3</v>
      </c>
      <c r="AJ180" s="2061">
        <f>SUBTOTAL(9,AJ181:AJ182)</f>
        <v>2808</v>
      </c>
      <c r="AK180" s="804">
        <f t="shared" si="1394"/>
        <v>3.2732622287605651E-2</v>
      </c>
      <c r="AL180" s="2054">
        <f>SUBTOTAL(9,AL181:AL182)</f>
        <v>2719</v>
      </c>
      <c r="AM180" s="805">
        <f t="shared" si="1395"/>
        <v>-1.8411552346570437E-2</v>
      </c>
      <c r="AN180" s="2069">
        <f>SUBTOTAL(9,AN181:AN182)</f>
        <v>2770</v>
      </c>
      <c r="AO180" s="801">
        <f t="shared" si="1378"/>
        <v>1.9882179675994038E-2</v>
      </c>
      <c r="AP180" s="2054">
        <f>SUBTOTAL(9,AP181:AP182)</f>
        <v>2716</v>
      </c>
      <c r="AQ180" s="805">
        <f t="shared" si="1379"/>
        <v>-2.5706940874036244E-3</v>
      </c>
      <c r="AR180" s="2069">
        <f>SUBTOTAL(9,AR181:AR182)</f>
        <v>2723</v>
      </c>
      <c r="AS180" s="801">
        <f t="shared" si="1380"/>
        <v>-5.5497745404092913E-2</v>
      </c>
      <c r="AT180" s="2054">
        <f>SUBTOTAL(9,AT181:AT182)</f>
        <v>2883</v>
      </c>
      <c r="AU180" s="805">
        <f t="shared" si="1381"/>
        <v>-2.3704707077548237E-2</v>
      </c>
      <c r="AV180" s="2069">
        <v>2953</v>
      </c>
      <c r="AW180" s="801">
        <f t="shared" si="1382"/>
        <v>3.7596626844694336E-2</v>
      </c>
      <c r="AX180" s="2054">
        <v>2846</v>
      </c>
      <c r="AY180" s="805">
        <f t="shared" si="1396"/>
        <v>3.1533164189923912E-2</v>
      </c>
      <c r="AZ180" s="2083">
        <v>2759</v>
      </c>
      <c r="BA180" s="2094">
        <f>SUBTOTAL(9,BA181:BA182)</f>
        <v>1469</v>
      </c>
      <c r="BB180" s="2104">
        <f>SUBTOTAL(9,BB181:BB182)</f>
        <v>1437</v>
      </c>
      <c r="BC180" s="2113">
        <v>1488</v>
      </c>
      <c r="BD180" s="806">
        <f>SUBTOTAL(9,BD181:BD182)</f>
        <v>1428</v>
      </c>
      <c r="BE180" s="807">
        <f>SUBTOTAL(9,BE181:BE182)</f>
        <v>1391</v>
      </c>
      <c r="BF180" s="2137">
        <v>1446</v>
      </c>
      <c r="BG180" s="2147">
        <f t="shared" ref="BG180:BL180" si="1600">SUBTOTAL(9,BG181:BG182)</f>
        <v>1195</v>
      </c>
      <c r="BH180" s="806">
        <f t="shared" si="1600"/>
        <v>800</v>
      </c>
      <c r="BI180" s="806">
        <f t="shared" si="1600"/>
        <v>395</v>
      </c>
      <c r="BJ180" s="806">
        <f t="shared" si="1600"/>
        <v>1702</v>
      </c>
      <c r="BK180" s="806">
        <f t="shared" si="1600"/>
        <v>669</v>
      </c>
      <c r="BL180" s="808">
        <f t="shared" si="1600"/>
        <v>1033</v>
      </c>
      <c r="BM180" s="2127">
        <f t="shared" ref="BM180" si="1601">SUBTOTAL(9,BM181:BM182)</f>
        <v>2897</v>
      </c>
      <c r="BN180" s="3276" t="s">
        <v>367</v>
      </c>
      <c r="BO180" s="881" t="s">
        <v>367</v>
      </c>
      <c r="BP180" s="811">
        <f>SUBTOTAL(9,BP181:BP182)</f>
        <v>2679</v>
      </c>
      <c r="BQ180" s="2168">
        <f t="shared" si="1383"/>
        <v>2.4474187380497225E-2</v>
      </c>
      <c r="BR180" s="2169">
        <f>SUBTOTAL(9,BR181:BR182)</f>
        <v>64</v>
      </c>
      <c r="BS180" s="813">
        <f>SUBTOTAL(9,BS181:BS182)</f>
        <v>2615</v>
      </c>
      <c r="BT180" s="914">
        <f t="shared" si="1398"/>
        <v>-2.6070763500931071E-2</v>
      </c>
      <c r="BU180" s="915">
        <f>SUBTOTAL(9,BU181:BU182)</f>
        <v>2685</v>
      </c>
      <c r="BV180" s="914">
        <f t="shared" si="1399"/>
        <v>3.8684719535783341E-2</v>
      </c>
      <c r="BW180" s="915">
        <f>SUBTOTAL(9,BW181:BW182)</f>
        <v>2585</v>
      </c>
      <c r="BX180" s="914">
        <f t="shared" si="1400"/>
        <v>1.6915814319433453E-2</v>
      </c>
      <c r="BY180" s="815">
        <f>SUBTOTAL(9,BY181:BY182)</f>
        <v>2542</v>
      </c>
      <c r="BZ180" s="816">
        <f>SUBTOTAL(9,BZ181:BZ182)</f>
        <v>1365</v>
      </c>
      <c r="CA180" s="817">
        <f>SUBTOTAL(9,CA181:CA182)</f>
        <v>1332</v>
      </c>
      <c r="CB180" s="911">
        <v>1369</v>
      </c>
      <c r="CC180" s="819">
        <f>SUBTOTAL(9,CC181:CC182)</f>
        <v>1314</v>
      </c>
      <c r="CD180" s="820">
        <f>SUBTOTAL(9,CD181:CD182)</f>
        <v>1283</v>
      </c>
      <c r="CE180" s="911">
        <v>1316</v>
      </c>
      <c r="CF180" s="821">
        <f t="shared" ref="CF180:CL180" si="1602">SUBTOTAL(9,CF181:CF182)</f>
        <v>1039</v>
      </c>
      <c r="CG180" s="821">
        <f t="shared" si="1602"/>
        <v>714</v>
      </c>
      <c r="CH180" s="838">
        <f t="shared" si="1602"/>
        <v>325</v>
      </c>
      <c r="CI180" s="821">
        <f t="shared" si="1602"/>
        <v>1640</v>
      </c>
      <c r="CJ180" s="838">
        <f t="shared" si="1602"/>
        <v>651</v>
      </c>
      <c r="CK180" s="839">
        <f t="shared" si="1602"/>
        <v>989</v>
      </c>
      <c r="CL180" s="825">
        <f t="shared" si="1602"/>
        <v>218</v>
      </c>
      <c r="CM180" s="826">
        <f t="shared" si="1401"/>
        <v>2.3474178403755763E-2</v>
      </c>
      <c r="CN180" s="2008">
        <f>SUBTOTAL(9,CN181:CN182)</f>
        <v>5</v>
      </c>
      <c r="CO180" s="827">
        <f>SUBTOTAL(9,CO181:CO182)</f>
        <v>213</v>
      </c>
      <c r="CP180" s="828">
        <f t="shared" si="1404"/>
        <v>-0.14457831325301207</v>
      </c>
      <c r="CQ180" s="829">
        <f>SUBTOTAL(9,CQ181:CQ182)</f>
        <v>249</v>
      </c>
      <c r="CR180" s="830">
        <f t="shared" si="1405"/>
        <v>6.8669527896995763E-2</v>
      </c>
      <c r="CS180" s="829">
        <f>SUBTOTAL(9,CS181:CS182)</f>
        <v>233</v>
      </c>
      <c r="CT180" s="830">
        <f t="shared" si="1405"/>
        <v>-0.12406015037593987</v>
      </c>
      <c r="CU180" s="831">
        <f>SUBTOTAL(9,CU181:CU182)</f>
        <v>266</v>
      </c>
      <c r="CV180" s="832">
        <f>SUBTOTAL(9,CV181:CV182)</f>
        <v>104</v>
      </c>
      <c r="CW180" s="833">
        <f>SUBTOTAL(9,CW181:CW182)</f>
        <v>105</v>
      </c>
      <c r="CX180" s="884">
        <v>119</v>
      </c>
      <c r="CY180" s="835">
        <f>SUBTOTAL(9,CY181:CY182)</f>
        <v>114</v>
      </c>
      <c r="CZ180" s="836">
        <f>SUBTOTAL(9,CZ181:CZ182)</f>
        <v>108</v>
      </c>
      <c r="DA180" s="885">
        <v>130</v>
      </c>
      <c r="DB180" s="821">
        <f t="shared" ref="DB180:DG180" si="1603">SUBTOTAL(9,DB181:DB182)</f>
        <v>156</v>
      </c>
      <c r="DC180" s="821">
        <f t="shared" si="1603"/>
        <v>86</v>
      </c>
      <c r="DD180" s="838">
        <f t="shared" si="1603"/>
        <v>70</v>
      </c>
      <c r="DE180" s="821">
        <f t="shared" si="1603"/>
        <v>62</v>
      </c>
      <c r="DF180" s="838">
        <f t="shared" si="1603"/>
        <v>18</v>
      </c>
      <c r="DG180" s="1142">
        <f t="shared" si="1603"/>
        <v>44</v>
      </c>
      <c r="DH180" s="1148">
        <f t="shared" ref="DH180:DJ180" si="1604">SUBTOTAL(9,DH181:DH182)</f>
        <v>18</v>
      </c>
      <c r="DI180" s="833">
        <f t="shared" si="1604"/>
        <v>14</v>
      </c>
      <c r="DJ180" s="841">
        <f t="shared" si="1604"/>
        <v>30</v>
      </c>
      <c r="DK180" s="840">
        <f>SUBTOTAL(9,DK181:DK182)</f>
        <v>13</v>
      </c>
      <c r="DL180" s="840">
        <f>SUBTOTAL(9,DL181:DL182)</f>
        <v>5</v>
      </c>
      <c r="DM180" s="840">
        <f>SUBTOTAL(9,DM181:DM182)</f>
        <v>14</v>
      </c>
      <c r="DN180" s="833">
        <f>SUBTOTAL(9,DN181:DN182)</f>
        <v>10</v>
      </c>
      <c r="DO180" s="842">
        <v>27</v>
      </c>
      <c r="DP180" s="843">
        <f>SUBTOTAL(9,DP181:DP182)</f>
        <v>4</v>
      </c>
      <c r="DQ180" s="833">
        <f>SUBTOTAL(9,DQ181:DQ182)</f>
        <v>4</v>
      </c>
      <c r="DR180" s="886">
        <v>3</v>
      </c>
      <c r="DS180" s="922">
        <f>SUBTOTAL(9,DS181:DS182)</f>
        <v>11</v>
      </c>
      <c r="DT180" s="888">
        <f>SUBTOTAL(9,DT181:DT182)</f>
        <v>10</v>
      </c>
      <c r="DU180" s="889">
        <v>25</v>
      </c>
      <c r="DV180" s="877">
        <f>SUBTOTAL(9,DV181:DV182)</f>
        <v>3</v>
      </c>
      <c r="DW180" s="807">
        <f>SUBTOTAL(9,DW181:DW182)</f>
        <v>0</v>
      </c>
      <c r="DX180" s="890">
        <v>2</v>
      </c>
      <c r="DY180" s="877">
        <f>SUBTOTAL(9,DY181:DY182)</f>
        <v>2</v>
      </c>
      <c r="DZ180" s="807">
        <f>SUBTOTAL(9,DZ181:DZ182)</f>
        <v>2</v>
      </c>
      <c r="EA180" s="891">
        <v>2</v>
      </c>
      <c r="EB180" s="878">
        <f>SUBTOTAL(9,EB181:EB182)</f>
        <v>2</v>
      </c>
      <c r="EC180" s="807">
        <f>SUBTOTAL(9,EC181:EC182)</f>
        <v>2</v>
      </c>
      <c r="ED180" s="892">
        <v>1</v>
      </c>
      <c r="EE180" s="853">
        <f t="shared" ref="EE180:EG180" si="1605">SUBTOTAL(9,EE181:EE182)</f>
        <v>0</v>
      </c>
      <c r="EF180" s="854">
        <f t="shared" si="1605"/>
        <v>0</v>
      </c>
      <c r="EG180" s="855">
        <f t="shared" si="1605"/>
        <v>0</v>
      </c>
      <c r="EH180" s="835">
        <f>SUBTOTAL(9,EH181:EH182)</f>
        <v>0</v>
      </c>
      <c r="EI180" s="853">
        <f>SUBTOTAL(9,EI181:EI182)</f>
        <v>0</v>
      </c>
      <c r="EJ180" s="835">
        <f>SUBTOTAL(9,EJ181:EJ182)</f>
        <v>0</v>
      </c>
      <c r="EK180" s="855">
        <f>SUBTOTAL(9,EK181:EK182)</f>
        <v>0</v>
      </c>
      <c r="EL180" s="886">
        <v>0</v>
      </c>
      <c r="EM180" s="835">
        <f>SUBTOTAL(9,EM181:EM182)</f>
        <v>0</v>
      </c>
      <c r="EN180" s="854">
        <f>SUBTOTAL(9,EN181:EN182)</f>
        <v>0</v>
      </c>
      <c r="EO180" s="886">
        <v>0</v>
      </c>
      <c r="EP180" s="879">
        <f>SUBTOTAL(9,EP181:EP182)</f>
        <v>0</v>
      </c>
      <c r="EQ180" s="807">
        <f>SUBTOTAL(9,EQ181:EQ182)</f>
        <v>0</v>
      </c>
      <c r="ER180" s="884">
        <v>0</v>
      </c>
      <c r="ES180" s="880">
        <f>SUBTOTAL(9,ES181:ES182)</f>
        <v>0</v>
      </c>
      <c r="ET180" s="858">
        <f>SUBTOTAL(9,ET181:ET182)</f>
        <v>0</v>
      </c>
      <c r="EU180" s="886">
        <v>0</v>
      </c>
      <c r="EV180" s="879">
        <f>SUBTOTAL(9,EV181:EV182)</f>
        <v>0</v>
      </c>
      <c r="EW180" s="807">
        <f>SUBTOTAL(9,EW181:EW182)</f>
        <v>0</v>
      </c>
      <c r="EX180" s="891">
        <v>0</v>
      </c>
      <c r="EY180" s="878">
        <f>SUBTOTAL(9,EY181:EY182)</f>
        <v>0</v>
      </c>
      <c r="EZ180" s="807">
        <f>SUBTOTAL(9,EZ181:EZ182)</f>
        <v>0</v>
      </c>
      <c r="FA180" s="892">
        <v>0</v>
      </c>
      <c r="FB180" s="853">
        <f t="shared" ref="FB180:FD180" si="1606">SUBTOTAL(9,FB181:FB182)</f>
        <v>57</v>
      </c>
      <c r="FC180" s="854">
        <f t="shared" si="1606"/>
        <v>59</v>
      </c>
      <c r="FD180" s="855">
        <f t="shared" si="1606"/>
        <v>38</v>
      </c>
      <c r="FE180" s="835">
        <f>SUBTOTAL(9,FE181:FE182)</f>
        <v>26</v>
      </c>
      <c r="FF180" s="835">
        <f>SUBTOTAL(9,FF181:FF182)</f>
        <v>31</v>
      </c>
      <c r="FG180" s="835">
        <f>SUBTOTAL(9,FG181:FG182)</f>
        <v>36</v>
      </c>
      <c r="FH180" s="855">
        <f>SUBTOTAL(9,FH181:FH182)</f>
        <v>41</v>
      </c>
      <c r="FI180" s="783">
        <v>26</v>
      </c>
      <c r="FJ180" s="860">
        <f>SUBTOTAL(9,FJ181:FJ182)</f>
        <v>21</v>
      </c>
      <c r="FK180" s="854">
        <f>SUBTOTAL(9,FK181:FK182)</f>
        <v>18</v>
      </c>
      <c r="FL180" s="893">
        <v>12</v>
      </c>
      <c r="FM180" s="879">
        <f>SUBTOTAL(9,FM181:FM182)</f>
        <v>22</v>
      </c>
      <c r="FN180" s="807">
        <f>SUBTOTAL(9,FN181:FN182)</f>
        <v>24</v>
      </c>
      <c r="FO180" s="884">
        <v>12</v>
      </c>
      <c r="FP180" s="877">
        <f>SUBTOTAL(9,FP181:FP182)</f>
        <v>14</v>
      </c>
      <c r="FQ180" s="807">
        <f>SUBTOTAL(9,FQ181:FQ182)</f>
        <v>17</v>
      </c>
      <c r="FR180" s="884">
        <v>14</v>
      </c>
      <c r="FS180" s="877">
        <f>SUBTOTAL(9,FS181:FS182)</f>
        <v>4</v>
      </c>
      <c r="FT180" s="807">
        <f>SUBTOTAL(9,FT181:FT182)</f>
        <v>3</v>
      </c>
      <c r="FU180" s="891">
        <v>2</v>
      </c>
      <c r="FV180" s="878">
        <f>SUBTOTAL(9,FV181:FV182)</f>
        <v>17</v>
      </c>
      <c r="FW180" s="807">
        <f>SUBTOTAL(9,FW181:FW182)</f>
        <v>15</v>
      </c>
      <c r="FX180" s="892">
        <v>10</v>
      </c>
      <c r="FY180" s="853">
        <f t="shared" ref="FY180:GA180" si="1607">SUBTOTAL(9,FY181:FY182)</f>
        <v>17</v>
      </c>
      <c r="FZ180" s="854">
        <f t="shared" si="1607"/>
        <v>14</v>
      </c>
      <c r="GA180" s="855">
        <f t="shared" si="1607"/>
        <v>13</v>
      </c>
      <c r="GB180" s="835">
        <f>SUBTOTAL(9,GB181:GB182)</f>
        <v>9</v>
      </c>
      <c r="GC180" s="835">
        <f>SUBTOTAL(9,GC181:GC182)</f>
        <v>8</v>
      </c>
      <c r="GD180" s="835">
        <f>SUBTOTAL(9,GD181:GD182)</f>
        <v>15</v>
      </c>
      <c r="GE180" s="855">
        <f>SUBTOTAL(9,GE181:GE182)</f>
        <v>13</v>
      </c>
      <c r="GF180" s="886">
        <v>12</v>
      </c>
      <c r="GG180" s="862">
        <f>SUBTOTAL(9,GG181:GG182)</f>
        <v>2</v>
      </c>
      <c r="GH180" s="854">
        <f>SUBTOTAL(9,GH181:GH182)</f>
        <v>1</v>
      </c>
      <c r="GI180" s="893">
        <v>1</v>
      </c>
      <c r="GJ180" s="879">
        <f>SUBTOTAL(9,GJ181:GJ182)</f>
        <v>8</v>
      </c>
      <c r="GK180" s="807">
        <f>SUBTOTAL(9,GK181:GK182)</f>
        <v>8</v>
      </c>
      <c r="GL180" s="884">
        <v>4</v>
      </c>
      <c r="GM180" s="877">
        <f>SUBTOTAL(9,GM181:GM182)</f>
        <v>7</v>
      </c>
      <c r="GN180" s="807">
        <f>SUBTOTAL(9,GN181:GN182)</f>
        <v>5</v>
      </c>
      <c r="GO180" s="890">
        <v>8</v>
      </c>
      <c r="GP180" s="877">
        <f>SUBTOTAL(9,GP181:GP182)</f>
        <v>1</v>
      </c>
      <c r="GQ180" s="807">
        <f>SUBTOTAL(9,GQ181:GQ182)</f>
        <v>0</v>
      </c>
      <c r="GR180" s="885">
        <v>0</v>
      </c>
      <c r="GS180" s="879">
        <f>SUBTOTAL(9,GS181:GS182)</f>
        <v>1</v>
      </c>
      <c r="GT180" s="807">
        <f>SUBTOTAL(9,GT181:GT182)</f>
        <v>1</v>
      </c>
      <c r="GU180" s="892">
        <v>1</v>
      </c>
      <c r="GV180" s="853">
        <f t="shared" ref="GV180:GX180" si="1608">SUBTOTAL(9,GV181:GV182)</f>
        <v>79</v>
      </c>
      <c r="GW180" s="854">
        <f t="shared" si="1608"/>
        <v>83</v>
      </c>
      <c r="GX180" s="855">
        <f t="shared" si="1608"/>
        <v>86</v>
      </c>
      <c r="GY180" s="835">
        <f t="shared" ref="GY180:HH180" si="1609">SUBTOTAL(9,GY181:GY182)</f>
        <v>34</v>
      </c>
      <c r="GZ180" s="835">
        <f t="shared" si="1609"/>
        <v>45</v>
      </c>
      <c r="HA180" s="835">
        <f t="shared" si="1609"/>
        <v>60</v>
      </c>
      <c r="HB180" s="855">
        <f t="shared" si="1609"/>
        <v>68</v>
      </c>
      <c r="HC180" s="783">
        <f t="shared" si="1609"/>
        <v>67</v>
      </c>
      <c r="HD180" s="835">
        <f t="shared" si="1609"/>
        <v>19</v>
      </c>
      <c r="HE180" s="855">
        <f t="shared" si="1609"/>
        <v>15</v>
      </c>
      <c r="HF180" s="893">
        <f t="shared" si="1609"/>
        <v>19</v>
      </c>
      <c r="HG180" s="879">
        <f t="shared" si="1609"/>
        <v>31</v>
      </c>
      <c r="HH180" s="807">
        <f t="shared" si="1609"/>
        <v>38</v>
      </c>
      <c r="HI180" s="884">
        <v>37</v>
      </c>
      <c r="HJ180" s="877">
        <f>SUBTOTAL(9,HJ181:HJ182)</f>
        <v>29</v>
      </c>
      <c r="HK180" s="807">
        <f>SUBTOTAL(9,HK181:HK182)</f>
        <v>30</v>
      </c>
      <c r="HL180" s="884">
        <v>30</v>
      </c>
      <c r="HM180" s="877">
        <f>SUBTOTAL(9,HM181:HM182)</f>
        <v>3</v>
      </c>
      <c r="HN180" s="807">
        <f>SUBTOTAL(9,HN181:HN182)</f>
        <v>1</v>
      </c>
      <c r="HO180" s="891">
        <v>3</v>
      </c>
      <c r="HP180" s="879">
        <f>SUBTOTAL(9,HP181:HP182)</f>
        <v>16</v>
      </c>
      <c r="HQ180" s="807">
        <f>SUBTOTAL(9,HQ181:HQ182)</f>
        <v>14</v>
      </c>
      <c r="HR180" s="885">
        <v>16</v>
      </c>
      <c r="HS180" s="863">
        <f t="shared" ref="HS180:HU180" si="1610">SUBTOTAL(9,HS181:HS182)</f>
        <v>47</v>
      </c>
      <c r="HT180" s="854">
        <f t="shared" si="1610"/>
        <v>43</v>
      </c>
      <c r="HU180" s="836">
        <f t="shared" si="1610"/>
        <v>82</v>
      </c>
      <c r="HV180" s="835">
        <f>SUBTOTAL(9,HV181:HV182)</f>
        <v>22</v>
      </c>
      <c r="HW180" s="864">
        <f>SUBTOTAL(9,HW181:HW182)</f>
        <v>25</v>
      </c>
      <c r="HX180" s="835">
        <f>SUBTOTAL(9,HX181:HX182)</f>
        <v>31</v>
      </c>
      <c r="HY180" s="836">
        <f>SUBTOTAL(9,HY181:HY182)</f>
        <v>32</v>
      </c>
      <c r="HZ180" s="884">
        <v>55</v>
      </c>
      <c r="IA180" s="835">
        <f>SUBTOTAL(9,IA181:IA182)</f>
        <v>16</v>
      </c>
      <c r="IB180" s="836">
        <f>SUBTOTAL(9,IB181:IB182)</f>
        <v>11</v>
      </c>
      <c r="IC180" s="891">
        <v>27</v>
      </c>
      <c r="ID180" s="879">
        <f>SUBTOTAL(9,ID181:ID182)</f>
        <v>14</v>
      </c>
      <c r="IE180" s="807">
        <f>SUBTOTAL(9,IE181:IE182)</f>
        <v>13</v>
      </c>
      <c r="IF180" s="884">
        <v>20</v>
      </c>
      <c r="IG180" s="877">
        <f>SUBTOTAL(9,IG181:IG182)</f>
        <v>17</v>
      </c>
      <c r="IH180" s="807">
        <f>SUBTOTAL(9,IH181:IH182)</f>
        <v>19</v>
      </c>
      <c r="II180" s="884">
        <v>35</v>
      </c>
      <c r="IJ180" s="877">
        <f>SUBTOTAL(9,IJ181:IJ182)</f>
        <v>8</v>
      </c>
      <c r="IK180" s="807">
        <f>SUBTOTAL(9,IK181:IK182)</f>
        <v>6</v>
      </c>
      <c r="IL180" s="892">
        <v>14</v>
      </c>
      <c r="IM180" s="877">
        <f>SUBTOTAL(9,IM181:IM182)</f>
        <v>8</v>
      </c>
      <c r="IN180" s="807">
        <f>SUBTOTAL(9,IN181:IN182)</f>
        <v>5</v>
      </c>
      <c r="IO180" s="894">
        <v>13</v>
      </c>
      <c r="IP180" s="1945">
        <f t="shared" ref="IP180:JH180" si="1611">SUBTOTAL(9,IP181:IP182)</f>
        <v>2897</v>
      </c>
      <c r="IQ180" s="3236">
        <f t="shared" si="1611"/>
        <v>685</v>
      </c>
      <c r="IR180" s="3240">
        <f t="shared" si="1611"/>
        <v>338</v>
      </c>
      <c r="IS180" s="809">
        <f t="shared" si="1611"/>
        <v>347</v>
      </c>
      <c r="IT180" s="3236">
        <f t="shared" si="1611"/>
        <v>381</v>
      </c>
      <c r="IU180" s="3240">
        <f t="shared" si="1611"/>
        <v>194</v>
      </c>
      <c r="IV180" s="809">
        <f t="shared" si="1611"/>
        <v>187</v>
      </c>
      <c r="IW180" s="3236">
        <f t="shared" si="1611"/>
        <v>285</v>
      </c>
      <c r="IX180" s="3240">
        <f t="shared" si="1611"/>
        <v>142</v>
      </c>
      <c r="IY180" s="809">
        <f t="shared" si="1611"/>
        <v>143</v>
      </c>
      <c r="IZ180" s="3236">
        <f t="shared" si="1611"/>
        <v>363</v>
      </c>
      <c r="JA180" s="3240">
        <f t="shared" si="1611"/>
        <v>177</v>
      </c>
      <c r="JB180" s="809">
        <f t="shared" si="1611"/>
        <v>186</v>
      </c>
      <c r="JC180" s="3236">
        <f t="shared" si="1611"/>
        <v>420</v>
      </c>
      <c r="JD180" s="3240">
        <f t="shared" si="1611"/>
        <v>223</v>
      </c>
      <c r="JE180" s="809">
        <f t="shared" si="1611"/>
        <v>197</v>
      </c>
      <c r="JF180" s="3236">
        <f t="shared" si="1611"/>
        <v>763</v>
      </c>
      <c r="JG180" s="3240">
        <f t="shared" si="1611"/>
        <v>395</v>
      </c>
      <c r="JH180" s="3241">
        <f t="shared" si="1611"/>
        <v>368</v>
      </c>
      <c r="JI180" s="78"/>
      <c r="JJ180" s="1092">
        <v>57</v>
      </c>
      <c r="JK180" s="1093">
        <v>61</v>
      </c>
      <c r="JL180" s="1094">
        <v>59</v>
      </c>
      <c r="JM180" s="1053">
        <f t="shared" si="1384"/>
        <v>6.7081796042174039E-4</v>
      </c>
      <c r="JN180" s="1054">
        <f t="shared" si="1385"/>
        <v>6.7422425012151721E-4</v>
      </c>
      <c r="JO180" s="1055">
        <f t="shared" si="1386"/>
        <v>6.9092584062643945E-4</v>
      </c>
      <c r="JP180" s="1056">
        <f t="shared" si="1387"/>
        <v>7.2236937153864679E-4</v>
      </c>
      <c r="JQ180" s="1057">
        <f t="shared" si="1388"/>
        <v>4.1861438638107865E-4</v>
      </c>
      <c r="JR180" s="1056">
        <f t="shared" si="1389"/>
        <v>5.3163211057947904E-4</v>
      </c>
      <c r="JS180" s="1058">
        <f t="shared" si="1452"/>
        <v>4.1742286751361164E-2</v>
      </c>
      <c r="JT180" s="1059">
        <f t="shared" si="1453"/>
        <v>3.8461538461538464E-2</v>
      </c>
      <c r="JU180" s="1060">
        <f t="shared" si="1454"/>
        <v>4.1832669322709161E-2</v>
      </c>
      <c r="JV180" s="1061">
        <f t="shared" si="1455"/>
        <v>5.4086538461538464E-2</v>
      </c>
      <c r="JW180" s="1060">
        <f t="shared" si="1456"/>
        <v>3.0808729139922979E-2</v>
      </c>
      <c r="JX180" s="1062">
        <f t="shared" si="1457"/>
        <v>4.1379310344827586E-2</v>
      </c>
      <c r="JY180" s="1058" t="s">
        <v>368</v>
      </c>
      <c r="JZ180" s="1059" t="s">
        <v>368</v>
      </c>
      <c r="KA180" s="1057" t="s">
        <v>368</v>
      </c>
      <c r="KB180" s="1056" t="s">
        <v>368</v>
      </c>
      <c r="KC180" s="1057" t="s">
        <v>368</v>
      </c>
      <c r="KD180" s="1063" t="s">
        <v>368</v>
      </c>
      <c r="KE180" s="1076">
        <f>SUBTOTAL(9,KE181:KE182)</f>
        <v>46</v>
      </c>
      <c r="KF180" s="1100"/>
      <c r="KG180" s="1101">
        <f t="shared" si="1390"/>
        <v>6.9767441860465018E-2</v>
      </c>
      <c r="KH180" s="3304">
        <f t="shared" si="1391"/>
        <v>3</v>
      </c>
      <c r="KI180" s="1102">
        <f>SUBTOTAL(9,KI181:KI182)</f>
        <v>43</v>
      </c>
      <c r="KJ180" s="1068" t="s">
        <v>353</v>
      </c>
      <c r="KK180" s="1103">
        <f t="shared" si="1421"/>
        <v>2.3809523809523725E-2</v>
      </c>
      <c r="KL180" s="1070">
        <v>42</v>
      </c>
      <c r="KM180" s="1071" t="s">
        <v>353</v>
      </c>
      <c r="KN180" s="1105">
        <f t="shared" si="1422"/>
        <v>-6.6666666666666652E-2</v>
      </c>
      <c r="KO180" s="1106">
        <f>SUBTOTAL(9,KO181:KO182)</f>
        <v>45</v>
      </c>
      <c r="KP180" s="1071"/>
      <c r="KQ180" s="1107">
        <f t="shared" si="1423"/>
        <v>0.875</v>
      </c>
      <c r="KR180" s="1106">
        <f>SUBTOTAL(9,KR181:KR182)</f>
        <v>24</v>
      </c>
      <c r="KS180" s="1071" t="s">
        <v>353</v>
      </c>
      <c r="KT180" s="1107">
        <f t="shared" si="1424"/>
        <v>-0.19999999999999996</v>
      </c>
      <c r="KU180" s="1106">
        <f>SUBTOTAL(9,KU181:KU182)</f>
        <v>30</v>
      </c>
      <c r="KV180" s="1075" t="s">
        <v>353</v>
      </c>
      <c r="KW180" s="2779">
        <f>SUBTOTAL(9,KW181:KW182)</f>
        <v>4</v>
      </c>
      <c r="KX180" s="2784">
        <f t="shared" si="1425"/>
        <v>1</v>
      </c>
      <c r="KY180" s="2785">
        <f t="shared" si="1426"/>
        <v>2</v>
      </c>
      <c r="KZ180" s="2703">
        <f>SUBTOTAL(9,KZ181:KZ182)</f>
        <v>2</v>
      </c>
      <c r="LA180" s="2784">
        <f t="shared" si="1427"/>
        <v>0</v>
      </c>
      <c r="LB180" s="2785">
        <f t="shared" si="1428"/>
        <v>0</v>
      </c>
      <c r="LC180" s="2952">
        <f>SUBTOTAL(9,LC181:LC182)</f>
        <v>2</v>
      </c>
      <c r="LD180" s="1108">
        <f>SUBTOTAL(9,LD181:LD182)</f>
        <v>4</v>
      </c>
      <c r="LE180" s="1078">
        <f>SUBTOTAL(9,LE181:LE182)</f>
        <v>2</v>
      </c>
      <c r="LF180" s="2718">
        <v>2</v>
      </c>
      <c r="LG180" s="1108">
        <f>SUBTOTAL(9,LG181:LG182)</f>
        <v>0</v>
      </c>
      <c r="LH180" s="2703">
        <f>SUBTOTAL(9,LH181:LH182)</f>
        <v>0</v>
      </c>
      <c r="LI180" s="1079">
        <v>0</v>
      </c>
      <c r="LJ180" s="1108">
        <f>SUBTOTAL(9,LJ181:LJ182)</f>
        <v>0</v>
      </c>
      <c r="LK180" s="2703">
        <f>SUBTOTAL(9,LK181:LK182)</f>
        <v>0</v>
      </c>
      <c r="LL180" s="2705">
        <v>0</v>
      </c>
      <c r="LM180" s="2779">
        <f>SUBTOTAL(9,LM181:LM182)</f>
        <v>42</v>
      </c>
      <c r="LN180" s="2784">
        <f t="shared" si="1429"/>
        <v>2.4390243902439046E-2</v>
      </c>
      <c r="LO180" s="2785">
        <f t="shared" si="1430"/>
        <v>1</v>
      </c>
      <c r="LP180" s="2782">
        <f>SUBTOTAL(9,LP181:LP182)</f>
        <v>41</v>
      </c>
      <c r="LQ180" s="2784">
        <f t="shared" si="1431"/>
        <v>2.4999999999999911E-2</v>
      </c>
      <c r="LR180" s="2785">
        <f t="shared" si="1442"/>
        <v>1</v>
      </c>
      <c r="LS180" s="2783">
        <f t="shared" ref="LS180:MJ180" si="1612">SUBTOTAL(9,LS181:LS182)</f>
        <v>40</v>
      </c>
      <c r="LT180" s="2735">
        <f t="shared" si="1612"/>
        <v>1</v>
      </c>
      <c r="LU180" s="1081">
        <f t="shared" si="1612"/>
        <v>1</v>
      </c>
      <c r="LV180" s="1084">
        <f t="shared" si="1612"/>
        <v>2</v>
      </c>
      <c r="LW180" s="1076">
        <f t="shared" si="1612"/>
        <v>0</v>
      </c>
      <c r="LX180" s="1081">
        <f t="shared" si="1612"/>
        <v>1</v>
      </c>
      <c r="LY180" s="1082">
        <f t="shared" si="1612"/>
        <v>1</v>
      </c>
      <c r="LZ180" s="1076">
        <f t="shared" si="1612"/>
        <v>0</v>
      </c>
      <c r="MA180" s="1081">
        <f t="shared" si="1612"/>
        <v>0</v>
      </c>
      <c r="MB180" s="1082">
        <f t="shared" si="1612"/>
        <v>0</v>
      </c>
      <c r="MC180" s="1076">
        <f t="shared" si="1612"/>
        <v>4</v>
      </c>
      <c r="MD180" s="1085">
        <f t="shared" si="1612"/>
        <v>5</v>
      </c>
      <c r="ME180" s="1086">
        <f t="shared" si="1612"/>
        <v>5</v>
      </c>
      <c r="MF180" s="1076">
        <f t="shared" si="1612"/>
        <v>0</v>
      </c>
      <c r="MG180" s="1081">
        <f t="shared" si="1612"/>
        <v>0</v>
      </c>
      <c r="MH180" s="1082">
        <f t="shared" si="1612"/>
        <v>0</v>
      </c>
      <c r="MI180" s="1076">
        <f t="shared" si="1612"/>
        <v>37</v>
      </c>
      <c r="MJ180" s="1085">
        <f t="shared" si="1612"/>
        <v>34</v>
      </c>
      <c r="MK180" s="1078" t="s">
        <v>353</v>
      </c>
      <c r="ML180" s="2863">
        <f>SUBTOTAL(9,ML181:ML182)</f>
        <v>32</v>
      </c>
      <c r="MM180" s="2871" t="s">
        <v>353</v>
      </c>
      <c r="MN180" s="1109">
        <f>SUBTOTAL(9,MN181:MN182)</f>
        <v>0</v>
      </c>
      <c r="MO180" s="2784" t="str">
        <f t="shared" si="1432"/>
        <v>-</v>
      </c>
      <c r="MP180" s="2785">
        <f t="shared" si="1433"/>
        <v>0</v>
      </c>
      <c r="MQ180" s="1085">
        <f>SUBTOTAL(9,MQ181:MQ182)</f>
        <v>0</v>
      </c>
      <c r="MR180" s="3185"/>
      <c r="MS180" s="2784" t="str">
        <f t="shared" si="1392"/>
        <v>-</v>
      </c>
      <c r="MT180" s="2785">
        <f t="shared" si="1393"/>
        <v>0</v>
      </c>
      <c r="MU180" s="3148">
        <f>SUBTOTAL(9,MU181:MU182)</f>
        <v>0</v>
      </c>
      <c r="MV180" s="3164"/>
      <c r="MW180" s="1089">
        <f t="shared" ref="MW180" si="1613">SUBTOTAL(9,MW181:MW182)</f>
        <v>46</v>
      </c>
      <c r="MX180" s="1064">
        <f t="shared" ref="MX180:NR180" si="1614">SUBTOTAL(9,MX181:MX182)</f>
        <v>0</v>
      </c>
      <c r="MY180" s="1110">
        <f t="shared" si="1614"/>
        <v>0</v>
      </c>
      <c r="MZ180" s="1111">
        <f t="shared" si="1614"/>
        <v>1</v>
      </c>
      <c r="NA180" s="1110">
        <f t="shared" si="1614"/>
        <v>3</v>
      </c>
      <c r="NB180" s="1111">
        <f t="shared" si="1614"/>
        <v>8</v>
      </c>
      <c r="NC180" s="1110">
        <f t="shared" si="1614"/>
        <v>0</v>
      </c>
      <c r="ND180" s="1111">
        <f t="shared" si="1614"/>
        <v>0</v>
      </c>
      <c r="NE180" s="1110">
        <f t="shared" si="1614"/>
        <v>4</v>
      </c>
      <c r="NF180" s="1111">
        <f t="shared" si="1614"/>
        <v>13</v>
      </c>
      <c r="NG180" s="1110">
        <f t="shared" si="1614"/>
        <v>0</v>
      </c>
      <c r="NH180" s="1110">
        <f t="shared" si="1614"/>
        <v>0</v>
      </c>
      <c r="NI180" s="1110">
        <f t="shared" si="1614"/>
        <v>2</v>
      </c>
      <c r="NJ180" s="1110">
        <f t="shared" si="1614"/>
        <v>10</v>
      </c>
      <c r="NK180" s="1110">
        <f t="shared" si="1614"/>
        <v>0</v>
      </c>
      <c r="NL180" s="1110">
        <f t="shared" si="1614"/>
        <v>0</v>
      </c>
      <c r="NM180" s="1110">
        <f t="shared" si="1614"/>
        <v>0</v>
      </c>
      <c r="NN180" s="1110">
        <f t="shared" si="1614"/>
        <v>0</v>
      </c>
      <c r="NO180" s="1110">
        <f t="shared" si="1614"/>
        <v>5</v>
      </c>
      <c r="NP180" s="1110">
        <f t="shared" si="1614"/>
        <v>0</v>
      </c>
      <c r="NQ180" s="1110">
        <f t="shared" si="1614"/>
        <v>0</v>
      </c>
      <c r="NR180" s="1135">
        <f t="shared" si="1614"/>
        <v>0</v>
      </c>
    </row>
    <row r="181" spans="1:382" s="88" customFormat="1" ht="20.100000000000001" customHeight="1">
      <c r="A181" s="566"/>
      <c r="B181" s="567" t="s">
        <v>798</v>
      </c>
      <c r="C181" s="567"/>
      <c r="D181" s="568" t="s">
        <v>792</v>
      </c>
      <c r="E181" s="569" t="s">
        <v>368</v>
      </c>
      <c r="F181" s="570" t="s">
        <v>368</v>
      </c>
      <c r="G181" s="571" t="s">
        <v>368</v>
      </c>
      <c r="H181" s="572">
        <f t="shared" si="1371"/>
        <v>2.5112872284767569E-4</v>
      </c>
      <c r="I181" s="573">
        <f t="shared" si="1372"/>
        <v>2.6226631475295703E-4</v>
      </c>
      <c r="J181" s="574">
        <f t="shared" si="1373"/>
        <v>2.696912635235764E-4</v>
      </c>
      <c r="K181" s="575">
        <f t="shared" si="1445"/>
        <v>3.0696194771161135E-4</v>
      </c>
      <c r="L181" s="576">
        <f t="shared" si="1446"/>
        <v>3.5771854285231999E-4</v>
      </c>
      <c r="M181" s="577">
        <f t="shared" si="1447"/>
        <v>3.2249314591622071E-4</v>
      </c>
      <c r="N181" s="578">
        <f t="shared" si="1451"/>
        <v>4.0392455088327332E-3</v>
      </c>
      <c r="O181" s="579">
        <f t="shared" si="1458"/>
        <v>3.9876262748320367E-3</v>
      </c>
      <c r="P181" s="580">
        <f t="shared" si="1459"/>
        <v>4.1221224649558436E-3</v>
      </c>
      <c r="Q181" s="581">
        <f t="shared" si="1460"/>
        <v>4.4252642358190396E-3</v>
      </c>
      <c r="R181" s="580">
        <f t="shared" si="1461"/>
        <v>4.8788634276103115E-3</v>
      </c>
      <c r="S181" s="582">
        <f t="shared" si="1462"/>
        <v>4.2936630239151152E-3</v>
      </c>
      <c r="T181" s="578">
        <f>Z181/$Z$180</f>
        <v>0.11183983431135658</v>
      </c>
      <c r="U181" s="579">
        <f>AC181/$AC$180</f>
        <v>0.11669024045261669</v>
      </c>
      <c r="V181" s="574">
        <f>AF181/$AF$180</f>
        <v>0.11486025903203817</v>
      </c>
      <c r="W181" s="583">
        <f>AH181/$AH$180</f>
        <v>0.12881476224272534</v>
      </c>
      <c r="X181" s="574">
        <f>AJ181/$AJ$180</f>
        <v>0.14565527065527065</v>
      </c>
      <c r="Y181" s="584">
        <f>AL181/$AL$180</f>
        <v>0.13424052960647298</v>
      </c>
      <c r="Z181" s="2043">
        <f t="shared" si="1434"/>
        <v>324</v>
      </c>
      <c r="AA181" s="2190">
        <f t="shared" si="1443"/>
        <v>-1.8181818181818188E-2</v>
      </c>
      <c r="AB181" s="2191">
        <f t="shared" si="1374"/>
        <v>-6</v>
      </c>
      <c r="AC181" s="2032">
        <f t="shared" si="1599"/>
        <v>330</v>
      </c>
      <c r="AD181" s="585">
        <f t="shared" si="1450"/>
        <v>-2.0771513353115778E-2</v>
      </c>
      <c r="AE181" s="2025">
        <f t="shared" si="1375"/>
        <v>-7</v>
      </c>
      <c r="AF181" s="586" t="s">
        <v>224</v>
      </c>
      <c r="AG181" s="585">
        <f t="shared" si="1376"/>
        <v>-7.1625344352617026E-2</v>
      </c>
      <c r="AH181" s="2052">
        <v>363</v>
      </c>
      <c r="AI181" s="585">
        <f t="shared" si="1377"/>
        <v>-0.1124694376528117</v>
      </c>
      <c r="AJ181" s="587">
        <v>409</v>
      </c>
      <c r="AK181" s="588">
        <f t="shared" si="1394"/>
        <v>0.1205479452054794</v>
      </c>
      <c r="AL181" s="2052">
        <v>365</v>
      </c>
      <c r="AM181" s="589">
        <f t="shared" si="1395"/>
        <v>-8.7500000000000022E-2</v>
      </c>
      <c r="AN181" s="2067">
        <v>400</v>
      </c>
      <c r="AO181" s="585">
        <f t="shared" si="1378"/>
        <v>-2.676399026763987E-2</v>
      </c>
      <c r="AP181" s="2052">
        <v>411</v>
      </c>
      <c r="AQ181" s="589">
        <f t="shared" si="1379"/>
        <v>6.7532467532467555E-2</v>
      </c>
      <c r="AR181" s="2067">
        <v>385</v>
      </c>
      <c r="AS181" s="585">
        <f t="shared" si="1380"/>
        <v>-4.4665012406947868E-2</v>
      </c>
      <c r="AT181" s="2052">
        <v>403</v>
      </c>
      <c r="AU181" s="589" t="str">
        <f t="shared" si="1381"/>
        <v>-</v>
      </c>
      <c r="AV181" s="2067" t="s">
        <v>368</v>
      </c>
      <c r="AW181" s="585" t="str">
        <f t="shared" si="1382"/>
        <v>-</v>
      </c>
      <c r="AX181" s="2052" t="s">
        <v>368</v>
      </c>
      <c r="AY181" s="589" t="str">
        <f t="shared" si="1396"/>
        <v>-</v>
      </c>
      <c r="AZ181" s="2081" t="s">
        <v>368</v>
      </c>
      <c r="BA181" s="2092">
        <f t="shared" si="1435"/>
        <v>162</v>
      </c>
      <c r="BB181" s="2102">
        <f>SUM(CA181,CW181)</f>
        <v>168</v>
      </c>
      <c r="BC181" s="2111">
        <v>169</v>
      </c>
      <c r="BD181" s="590">
        <f t="shared" ref="BD181:BE185" si="1615">CC181+CY181</f>
        <v>162</v>
      </c>
      <c r="BE181" s="591">
        <f t="shared" si="1615"/>
        <v>162</v>
      </c>
      <c r="BF181" s="2135">
        <v>168</v>
      </c>
      <c r="BG181" s="2145">
        <f>BH181+BI181</f>
        <v>212</v>
      </c>
      <c r="BH181" s="593">
        <f t="shared" ref="BH181:BI185" si="1616">CG181+DC181</f>
        <v>114</v>
      </c>
      <c r="BI181" s="593">
        <f t="shared" si="1616"/>
        <v>98</v>
      </c>
      <c r="BJ181" s="592">
        <f>BK181+BL181</f>
        <v>112</v>
      </c>
      <c r="BK181" s="593">
        <f t="shared" ref="BK181:BL185" si="1617">CJ181+DF181</f>
        <v>48</v>
      </c>
      <c r="BL181" s="594">
        <f t="shared" si="1617"/>
        <v>64</v>
      </c>
      <c r="BM181" s="2125">
        <f t="shared" si="1444"/>
        <v>324</v>
      </c>
      <c r="BN181" s="3271"/>
      <c r="BO181" s="595"/>
      <c r="BP181" s="596">
        <f t="shared" si="1448"/>
        <v>187</v>
      </c>
      <c r="BQ181" s="2162">
        <f t="shared" si="1383"/>
        <v>5.3763440860215006E-3</v>
      </c>
      <c r="BR181" s="2163">
        <f t="shared" si="1436"/>
        <v>1</v>
      </c>
      <c r="BS181" s="597">
        <f t="shared" si="1397"/>
        <v>186</v>
      </c>
      <c r="BT181" s="598">
        <f t="shared" si="1398"/>
        <v>-7.4626865671641784E-2</v>
      </c>
      <c r="BU181" s="599">
        <v>201</v>
      </c>
      <c r="BV181" s="598">
        <f t="shared" si="1399"/>
        <v>4.9999999999998934E-3</v>
      </c>
      <c r="BW181" s="599">
        <v>200</v>
      </c>
      <c r="BX181" s="598">
        <f t="shared" si="1400"/>
        <v>-3.3816425120772986E-2</v>
      </c>
      <c r="BY181" s="600">
        <v>207</v>
      </c>
      <c r="BZ181" s="601">
        <f t="shared" si="1437"/>
        <v>92</v>
      </c>
      <c r="CA181" s="602">
        <v>89</v>
      </c>
      <c r="CB181" s="603">
        <v>97</v>
      </c>
      <c r="CC181" s="604">
        <f t="shared" si="1438"/>
        <v>95</v>
      </c>
      <c r="CD181" s="605">
        <v>97</v>
      </c>
      <c r="CE181" s="603">
        <v>104</v>
      </c>
      <c r="CF181" s="606">
        <f t="shared" si="1590"/>
        <v>105</v>
      </c>
      <c r="CG181" s="607">
        <v>53</v>
      </c>
      <c r="CH181" s="608">
        <v>52</v>
      </c>
      <c r="CI181" s="606">
        <f t="shared" si="1591"/>
        <v>82</v>
      </c>
      <c r="CJ181" s="608">
        <v>39</v>
      </c>
      <c r="CK181" s="609">
        <v>43</v>
      </c>
      <c r="CL181" s="610">
        <f t="shared" si="1363"/>
        <v>137</v>
      </c>
      <c r="CM181" s="611">
        <f t="shared" si="1401"/>
        <v>-4.861111111111116E-2</v>
      </c>
      <c r="CN181" s="2006">
        <f t="shared" si="1402"/>
        <v>-7</v>
      </c>
      <c r="CO181" s="612">
        <f t="shared" si="1403"/>
        <v>144</v>
      </c>
      <c r="CP181" s="613">
        <f t="shared" si="1404"/>
        <v>5.8823529411764719E-2</v>
      </c>
      <c r="CQ181" s="614">
        <v>136</v>
      </c>
      <c r="CR181" s="615">
        <f t="shared" si="1405"/>
        <v>-0.16564417177914115</v>
      </c>
      <c r="CS181" s="614">
        <v>163</v>
      </c>
      <c r="CT181" s="615">
        <f t="shared" si="1405"/>
        <v>-0.19306930693069302</v>
      </c>
      <c r="CU181" s="616">
        <v>202</v>
      </c>
      <c r="CV181" s="617">
        <f t="shared" ref="CV181:CW185" si="1618">SUM(DS181,DY181,EP181,EV181,FM181,FS181,GJ181,GP181,HG181,HM181,ID181,IJ181)</f>
        <v>70</v>
      </c>
      <c r="CW181" s="618">
        <f t="shared" si="1618"/>
        <v>79</v>
      </c>
      <c r="CX181" s="619">
        <v>2775</v>
      </c>
      <c r="CY181" s="620">
        <f t="shared" ref="CY181:CZ185" si="1619">SUM(DV181,EB181,ES181,EY181,FP181,FV181,GM181,GS181,HJ181,HP181,IG181,IM181)</f>
        <v>67</v>
      </c>
      <c r="CZ181" s="621">
        <f t="shared" si="1619"/>
        <v>65</v>
      </c>
      <c r="DA181" s="622">
        <v>64</v>
      </c>
      <c r="DB181" s="606">
        <f t="shared" ref="DB181:DB185" si="1620">DC181+DD181</f>
        <v>107</v>
      </c>
      <c r="DC181" s="623">
        <f t="shared" ref="DC181:DC185" si="1621">DS181+EP181+FM181+GJ181+HG181+ID181</f>
        <v>61</v>
      </c>
      <c r="DD181" s="624">
        <f t="shared" ref="DD181:DD185" si="1622">DV181+ES181+FP181+GM181+HJ181+IG181</f>
        <v>46</v>
      </c>
      <c r="DE181" s="606">
        <f t="shared" ref="DE181:DE185" si="1623">DF181+DG181</f>
        <v>30</v>
      </c>
      <c r="DF181" s="624">
        <f t="shared" ref="DF181:DF185" si="1624">DY181+EV181+FS181+GP181+HM181+IJ181</f>
        <v>9</v>
      </c>
      <c r="DG181" s="1140">
        <f t="shared" ref="DG181:DG185" si="1625">EB181+EY181+FV181+GS181+HP181+IM181</f>
        <v>21</v>
      </c>
      <c r="DH181" s="1146">
        <f>DM181+DP181</f>
        <v>18</v>
      </c>
      <c r="DI181" s="625">
        <f t="shared" si="1406"/>
        <v>14</v>
      </c>
      <c r="DJ181" s="626">
        <f t="shared" si="1407"/>
        <v>17</v>
      </c>
      <c r="DK181" s="627">
        <f>DS181+DY181</f>
        <v>13</v>
      </c>
      <c r="DL181" s="627">
        <f>DV181+EB181</f>
        <v>5</v>
      </c>
      <c r="DM181" s="628">
        <f>DS181+DV181</f>
        <v>14</v>
      </c>
      <c r="DN181" s="625">
        <f>SUM(DT181,DW181)</f>
        <v>10</v>
      </c>
      <c r="DO181" s="629">
        <v>14</v>
      </c>
      <c r="DP181" s="630">
        <f>DY181+EB181</f>
        <v>4</v>
      </c>
      <c r="DQ181" s="625">
        <f>SUM(DZ181,EC181)</f>
        <v>4</v>
      </c>
      <c r="DR181" s="631">
        <v>3</v>
      </c>
      <c r="DS181" s="632">
        <v>11</v>
      </c>
      <c r="DT181" s="633">
        <v>10</v>
      </c>
      <c r="DU181" s="634">
        <v>13</v>
      </c>
      <c r="DV181" s="635">
        <v>3</v>
      </c>
      <c r="DW181" s="636">
        <v>0</v>
      </c>
      <c r="DX181" s="637">
        <v>1</v>
      </c>
      <c r="DY181" s="635">
        <v>2</v>
      </c>
      <c r="DZ181" s="636">
        <v>2</v>
      </c>
      <c r="EA181" s="638">
        <v>2</v>
      </c>
      <c r="EB181" s="639">
        <v>2</v>
      </c>
      <c r="EC181" s="636">
        <v>2</v>
      </c>
      <c r="ED181" s="640">
        <v>1</v>
      </c>
      <c r="EE181" s="641">
        <f t="shared" si="1408"/>
        <v>0</v>
      </c>
      <c r="EF181" s="642">
        <f t="shared" si="1409"/>
        <v>0</v>
      </c>
      <c r="EG181" s="643">
        <f t="shared" si="1410"/>
        <v>0</v>
      </c>
      <c r="EH181" s="620">
        <f>EP181+EV181</f>
        <v>0</v>
      </c>
      <c r="EI181" s="644">
        <f>ES181+EY181</f>
        <v>0</v>
      </c>
      <c r="EJ181" s="645">
        <f>EP181+ES181</f>
        <v>0</v>
      </c>
      <c r="EK181" s="643">
        <f>SUM(EQ181,ET181)</f>
        <v>0</v>
      </c>
      <c r="EL181" s="646">
        <v>0</v>
      </c>
      <c r="EM181" s="645">
        <f>EV181+EY181</f>
        <v>0</v>
      </c>
      <c r="EN181" s="642">
        <f>SUM(EW181,EZ181)</f>
        <v>0</v>
      </c>
      <c r="EO181" s="646">
        <v>0</v>
      </c>
      <c r="EP181" s="647">
        <v>0</v>
      </c>
      <c r="EQ181" s="648">
        <v>0</v>
      </c>
      <c r="ER181" s="649">
        <v>0</v>
      </c>
      <c r="ES181" s="650">
        <v>0</v>
      </c>
      <c r="ET181" s="651">
        <v>0</v>
      </c>
      <c r="EU181" s="646">
        <v>0</v>
      </c>
      <c r="EV181" s="647">
        <v>0</v>
      </c>
      <c r="EW181" s="648">
        <v>0</v>
      </c>
      <c r="EX181" s="652">
        <v>0</v>
      </c>
      <c r="EY181" s="653">
        <v>0</v>
      </c>
      <c r="EZ181" s="648">
        <v>0</v>
      </c>
      <c r="FA181" s="654">
        <v>0</v>
      </c>
      <c r="FB181" s="641">
        <f t="shared" si="1411"/>
        <v>19</v>
      </c>
      <c r="FC181" s="655">
        <f t="shared" si="1412"/>
        <v>20</v>
      </c>
      <c r="FD181" s="656">
        <f t="shared" si="1413"/>
        <v>17</v>
      </c>
      <c r="FE181" s="657">
        <f>FM181+FS181</f>
        <v>12</v>
      </c>
      <c r="FF181" s="657">
        <f>FP181+FV181</f>
        <v>7</v>
      </c>
      <c r="FG181" s="645">
        <f>FM181+FP181</f>
        <v>15</v>
      </c>
      <c r="FH181" s="656">
        <f>SUM(FN181,FQ181)</f>
        <v>16</v>
      </c>
      <c r="FI181" s="658">
        <v>13</v>
      </c>
      <c r="FJ181" s="659">
        <f>FS181+FV181</f>
        <v>4</v>
      </c>
      <c r="FK181" s="655">
        <f>SUM(FT181,FW181)</f>
        <v>4</v>
      </c>
      <c r="FL181" s="660">
        <v>4</v>
      </c>
      <c r="FM181" s="661">
        <v>10</v>
      </c>
      <c r="FN181" s="662">
        <v>11</v>
      </c>
      <c r="FO181" s="619">
        <v>7</v>
      </c>
      <c r="FP181" s="663">
        <v>5</v>
      </c>
      <c r="FQ181" s="662">
        <v>5</v>
      </c>
      <c r="FR181" s="619">
        <v>6</v>
      </c>
      <c r="FS181" s="663">
        <v>2</v>
      </c>
      <c r="FT181" s="662">
        <v>2</v>
      </c>
      <c r="FU181" s="664">
        <v>2</v>
      </c>
      <c r="FV181" s="665">
        <v>2</v>
      </c>
      <c r="FW181" s="662">
        <v>2</v>
      </c>
      <c r="FX181" s="666">
        <v>2</v>
      </c>
      <c r="FY181" s="641">
        <f t="shared" si="1414"/>
        <v>13</v>
      </c>
      <c r="FZ181" s="667">
        <f t="shared" si="1415"/>
        <v>13</v>
      </c>
      <c r="GA181" s="668">
        <f t="shared" si="1416"/>
        <v>10</v>
      </c>
      <c r="GB181" s="620">
        <f>GJ181+GP181</f>
        <v>7</v>
      </c>
      <c r="GC181" s="620">
        <f>GM181+GS181</f>
        <v>6</v>
      </c>
      <c r="GD181" s="645">
        <f>GJ181+GM181</f>
        <v>12</v>
      </c>
      <c r="GE181" s="668">
        <f>SUM(GK181,GN181)</f>
        <v>12</v>
      </c>
      <c r="GF181" s="669">
        <v>9</v>
      </c>
      <c r="GG181" s="670">
        <f>GP181+GS181</f>
        <v>1</v>
      </c>
      <c r="GH181" s="667">
        <f>SUM(GQ181,GT181)</f>
        <v>1</v>
      </c>
      <c r="GI181" s="671">
        <v>1</v>
      </c>
      <c r="GJ181" s="672">
        <v>7</v>
      </c>
      <c r="GK181" s="673">
        <v>7</v>
      </c>
      <c r="GL181" s="674">
        <v>3</v>
      </c>
      <c r="GM181" s="675">
        <v>5</v>
      </c>
      <c r="GN181" s="673">
        <v>5</v>
      </c>
      <c r="GO181" s="676">
        <v>6</v>
      </c>
      <c r="GP181" s="675">
        <v>0</v>
      </c>
      <c r="GQ181" s="673">
        <v>0</v>
      </c>
      <c r="GR181" s="677">
        <v>0</v>
      </c>
      <c r="GS181" s="672">
        <v>1</v>
      </c>
      <c r="GT181" s="673">
        <v>1</v>
      </c>
      <c r="GU181" s="678">
        <v>1</v>
      </c>
      <c r="GV181" s="641">
        <f t="shared" si="1417"/>
        <v>57</v>
      </c>
      <c r="GW181" s="679">
        <f t="shared" si="1418"/>
        <v>68</v>
      </c>
      <c r="GX181" s="680">
        <f t="shared" si="1419"/>
        <v>73</v>
      </c>
      <c r="GY181" s="620">
        <f>HG181+HM181</f>
        <v>24</v>
      </c>
      <c r="GZ181" s="620">
        <f>HJ181+HP181</f>
        <v>33</v>
      </c>
      <c r="HA181" s="645">
        <f>HG181+HJ181</f>
        <v>43</v>
      </c>
      <c r="HB181" s="680">
        <f>SUM(HH181,HK181)</f>
        <v>56</v>
      </c>
      <c r="HC181" s="681">
        <f t="shared" si="1420"/>
        <v>56</v>
      </c>
      <c r="HD181" s="645">
        <f>HM181+HP181</f>
        <v>14</v>
      </c>
      <c r="HE181" s="680">
        <f>SUM(HN181,HQ181)</f>
        <v>12</v>
      </c>
      <c r="HF181" s="682">
        <f t="shared" si="1484"/>
        <v>17</v>
      </c>
      <c r="HG181" s="683">
        <v>22</v>
      </c>
      <c r="HH181" s="591">
        <v>31</v>
      </c>
      <c r="HI181" s="684">
        <v>33</v>
      </c>
      <c r="HJ181" s="685">
        <v>21</v>
      </c>
      <c r="HK181" s="591">
        <v>25</v>
      </c>
      <c r="HL181" s="684">
        <v>23</v>
      </c>
      <c r="HM181" s="685">
        <v>2</v>
      </c>
      <c r="HN181" s="591">
        <v>1</v>
      </c>
      <c r="HO181" s="686">
        <v>3</v>
      </c>
      <c r="HP181" s="683">
        <v>12</v>
      </c>
      <c r="HQ181" s="591">
        <v>11</v>
      </c>
      <c r="HR181" s="687">
        <v>14</v>
      </c>
      <c r="HS181" s="688">
        <f t="shared" ref="HS181:HU185" si="1626">HX181+IA181</f>
        <v>30</v>
      </c>
      <c r="HT181" s="689">
        <f t="shared" si="1626"/>
        <v>29</v>
      </c>
      <c r="HU181" s="690">
        <f t="shared" si="1626"/>
        <v>19</v>
      </c>
      <c r="HV181" s="620">
        <f>ID181+IJ181</f>
        <v>14</v>
      </c>
      <c r="HW181" s="691">
        <f>IG181+IM181</f>
        <v>16</v>
      </c>
      <c r="HX181" s="645">
        <f>ID181+IG181</f>
        <v>23</v>
      </c>
      <c r="HY181" s="690">
        <f>SUM(IE181,IH181)</f>
        <v>24</v>
      </c>
      <c r="HZ181" s="692">
        <v>15</v>
      </c>
      <c r="IA181" s="645">
        <f>IJ181+IM181</f>
        <v>7</v>
      </c>
      <c r="IB181" s="690">
        <f>IK181+IN181</f>
        <v>5</v>
      </c>
      <c r="IC181" s="693">
        <f>IL181+IO181</f>
        <v>4</v>
      </c>
      <c r="ID181" s="694">
        <v>11</v>
      </c>
      <c r="IE181" s="695">
        <v>11</v>
      </c>
      <c r="IF181" s="692">
        <v>6</v>
      </c>
      <c r="IG181" s="696">
        <v>12</v>
      </c>
      <c r="IH181" s="695">
        <v>13</v>
      </c>
      <c r="II181" s="692">
        <v>9</v>
      </c>
      <c r="IJ181" s="696">
        <v>3</v>
      </c>
      <c r="IK181" s="695">
        <v>4</v>
      </c>
      <c r="IL181" s="697">
        <v>3</v>
      </c>
      <c r="IM181" s="696">
        <v>4</v>
      </c>
      <c r="IN181" s="695">
        <v>1</v>
      </c>
      <c r="IO181" s="698">
        <v>1</v>
      </c>
      <c r="IP181" s="1943">
        <f t="shared" ref="IP181:IP185" si="1627">IQ181+IT181+IW181+IZ181+JC181+JF181</f>
        <v>324</v>
      </c>
      <c r="IQ181" s="3216">
        <f t="shared" ref="IQ181:IQ185" si="1628">IR181+IS181</f>
        <v>81</v>
      </c>
      <c r="IR181" s="3230">
        <v>44</v>
      </c>
      <c r="IS181" s="3231">
        <v>37</v>
      </c>
      <c r="IT181" s="3216">
        <f t="shared" ref="IT181:IT185" si="1629">IU181+IV181</f>
        <v>34</v>
      </c>
      <c r="IU181" s="3230">
        <v>13</v>
      </c>
      <c r="IV181" s="3231">
        <v>21</v>
      </c>
      <c r="IW181" s="3216">
        <f t="shared" ref="IW181:IW185" si="1630">IX181+IY181</f>
        <v>35</v>
      </c>
      <c r="IX181" s="3230">
        <v>14</v>
      </c>
      <c r="IY181" s="3231">
        <v>21</v>
      </c>
      <c r="IZ181" s="3216">
        <f t="shared" ref="IZ181:IZ185" si="1631">JA181+JB181</f>
        <v>75</v>
      </c>
      <c r="JA181" s="3230">
        <v>42</v>
      </c>
      <c r="JB181" s="3231">
        <v>33</v>
      </c>
      <c r="JC181" s="3216">
        <f t="shared" ref="JC181:JC185" si="1632">JD181+JE181</f>
        <v>45</v>
      </c>
      <c r="JD181" s="3230">
        <v>26</v>
      </c>
      <c r="JE181" s="3231">
        <v>19</v>
      </c>
      <c r="JF181" s="3216">
        <f t="shared" ref="JF181:JF185" si="1633">JG181+JH181</f>
        <v>54</v>
      </c>
      <c r="JG181" s="3230">
        <v>23</v>
      </c>
      <c r="JH181" s="3232">
        <v>31</v>
      </c>
      <c r="JI181" s="87"/>
      <c r="JJ181" s="970" t="s">
        <v>368</v>
      </c>
      <c r="JK181" s="971" t="s">
        <v>368</v>
      </c>
      <c r="JL181" s="972" t="s">
        <v>765</v>
      </c>
      <c r="JM181" s="973">
        <f t="shared" si="1384"/>
        <v>3.2082598107126709E-4</v>
      </c>
      <c r="JN181" s="974">
        <f t="shared" si="1385"/>
        <v>3.449519419226367E-4</v>
      </c>
      <c r="JO181" s="975">
        <f t="shared" si="1386"/>
        <v>3.4546292031321972E-4</v>
      </c>
      <c r="JP181" s="976">
        <f t="shared" si="1387"/>
        <v>3.0500040131631751E-4</v>
      </c>
      <c r="JQ181" s="977">
        <f t="shared" si="1388"/>
        <v>3.3140305588502059E-4</v>
      </c>
      <c r="JR181" s="976">
        <f t="shared" si="1389"/>
        <v>4.4302675881623252E-4</v>
      </c>
      <c r="JS181" s="978">
        <f t="shared" si="1452"/>
        <v>1.9963702359346643E-2</v>
      </c>
      <c r="JT181" s="979">
        <f t="shared" si="1453"/>
        <v>1.9677996422182469E-2</v>
      </c>
      <c r="JU181" s="980">
        <f t="shared" si="1454"/>
        <v>2.091633466135458E-2</v>
      </c>
      <c r="JV181" s="981">
        <f t="shared" si="1455"/>
        <v>2.283653846153846E-2</v>
      </c>
      <c r="JW181" s="980">
        <f t="shared" si="1456"/>
        <v>2.4390243902439025E-2</v>
      </c>
      <c r="JX181" s="982">
        <f t="shared" si="1457"/>
        <v>3.4482758620689655E-2</v>
      </c>
      <c r="JY181" s="978">
        <f>KE181/$KE$180</f>
        <v>0.47826086956521741</v>
      </c>
      <c r="JZ181" s="979">
        <f>KI181/$KI$180</f>
        <v>0.51162790697674421</v>
      </c>
      <c r="KA181" s="977">
        <f>KL181/$KL$180</f>
        <v>0.5</v>
      </c>
      <c r="KB181" s="976">
        <f>KO181/$KO$180</f>
        <v>0.42222222222222222</v>
      </c>
      <c r="KC181" s="977">
        <f>KR181/$KR$180</f>
        <v>0.79166666666666663</v>
      </c>
      <c r="KD181" s="983">
        <f>KU181/$KU$180</f>
        <v>0.83333333333333337</v>
      </c>
      <c r="KE181" s="984">
        <f>SUM(LD181,LG181,LJ181,LT181,LW181,LZ181,MC181,MF181,MI181,MN181)</f>
        <v>22</v>
      </c>
      <c r="KF181" s="985"/>
      <c r="KG181" s="986">
        <f t="shared" si="1390"/>
        <v>0</v>
      </c>
      <c r="KH181" s="3300">
        <f t="shared" si="1391"/>
        <v>0</v>
      </c>
      <c r="KI181" s="987">
        <f>SUM(LE181,LH181,LK181,LU181,LX181,MA181,MD181,MG181,MJ181,MQ181)</f>
        <v>22</v>
      </c>
      <c r="KJ181" s="988"/>
      <c r="KK181" s="989">
        <f t="shared" si="1421"/>
        <v>4.7619047619047672E-2</v>
      </c>
      <c r="KL181" s="990">
        <v>21</v>
      </c>
      <c r="KM181" s="991" t="s">
        <v>353</v>
      </c>
      <c r="KN181" s="992">
        <f t="shared" si="1422"/>
        <v>0.10526315789473695</v>
      </c>
      <c r="KO181" s="993">
        <v>19</v>
      </c>
      <c r="KP181" s="991"/>
      <c r="KQ181" s="994">
        <f t="shared" si="1423"/>
        <v>0</v>
      </c>
      <c r="KR181" s="993">
        <v>19</v>
      </c>
      <c r="KS181" s="991"/>
      <c r="KT181" s="994">
        <f t="shared" si="1424"/>
        <v>-0.24</v>
      </c>
      <c r="KU181" s="993">
        <v>25</v>
      </c>
      <c r="KV181" s="995"/>
      <c r="KW181" s="2769">
        <f>LD181+LG181+LJ181</f>
        <v>4</v>
      </c>
      <c r="KX181" s="2770">
        <f t="shared" si="1425"/>
        <v>1</v>
      </c>
      <c r="KY181" s="2771">
        <f t="shared" si="1426"/>
        <v>2</v>
      </c>
      <c r="KZ181" s="2964">
        <f>LE181+LH181+LK181</f>
        <v>2</v>
      </c>
      <c r="LA181" s="2770">
        <f t="shared" si="1427"/>
        <v>0</v>
      </c>
      <c r="LB181" s="2771">
        <f t="shared" si="1428"/>
        <v>0</v>
      </c>
      <c r="LC181" s="2950">
        <f t="shared" si="1439"/>
        <v>2</v>
      </c>
      <c r="LD181" s="996">
        <v>4</v>
      </c>
      <c r="LE181" s="997">
        <v>2</v>
      </c>
      <c r="LF181" s="2716">
        <v>2</v>
      </c>
      <c r="LG181" s="996">
        <v>0</v>
      </c>
      <c r="LH181" s="2699">
        <v>0</v>
      </c>
      <c r="LI181" s="998">
        <v>0</v>
      </c>
      <c r="LJ181" s="996"/>
      <c r="LK181" s="2699"/>
      <c r="LL181" s="2700"/>
      <c r="LM181" s="2769">
        <f t="shared" si="1440"/>
        <v>18</v>
      </c>
      <c r="LN181" s="2770">
        <f t="shared" si="1429"/>
        <v>-9.9999999999999978E-2</v>
      </c>
      <c r="LO181" s="2771">
        <f t="shared" si="1430"/>
        <v>-2</v>
      </c>
      <c r="LP181" s="2772">
        <f t="shared" si="1441"/>
        <v>20</v>
      </c>
      <c r="LQ181" s="2770">
        <f t="shared" si="1431"/>
        <v>5.2631578947368363E-2</v>
      </c>
      <c r="LR181" s="2771">
        <f t="shared" si="1442"/>
        <v>1</v>
      </c>
      <c r="LS181" s="2773">
        <f>LY181+MB181+ME181+MH181+ML181+LV181</f>
        <v>19</v>
      </c>
      <c r="LT181" s="2835">
        <v>1</v>
      </c>
      <c r="LU181" s="1000">
        <v>1</v>
      </c>
      <c r="LV181" s="1001">
        <v>2</v>
      </c>
      <c r="LW181" s="999">
        <v>0</v>
      </c>
      <c r="LX181" s="1000">
        <v>1</v>
      </c>
      <c r="LY181" s="1002">
        <v>1</v>
      </c>
      <c r="LZ181" s="999"/>
      <c r="MA181" s="1000"/>
      <c r="MB181" s="1002"/>
      <c r="MC181" s="999">
        <v>0</v>
      </c>
      <c r="MD181" s="1003">
        <v>1</v>
      </c>
      <c r="ME181" s="1002">
        <v>1</v>
      </c>
      <c r="MF181" s="999"/>
      <c r="MG181" s="1000"/>
      <c r="MH181" s="1002"/>
      <c r="MI181" s="999">
        <v>17</v>
      </c>
      <c r="MJ181" s="1003">
        <v>17</v>
      </c>
      <c r="MK181" s="1004"/>
      <c r="ML181" s="2861">
        <v>15</v>
      </c>
      <c r="MM181" s="2869" t="s">
        <v>353</v>
      </c>
      <c r="MN181" s="1005">
        <v>0</v>
      </c>
      <c r="MO181" s="2770" t="str">
        <f t="shared" si="1432"/>
        <v>-</v>
      </c>
      <c r="MP181" s="2771">
        <f t="shared" si="1433"/>
        <v>0</v>
      </c>
      <c r="MQ181" s="1006"/>
      <c r="MR181" s="3183"/>
      <c r="MS181" s="2770" t="str">
        <f t="shared" si="1392"/>
        <v>-</v>
      </c>
      <c r="MT181" s="2771">
        <f t="shared" si="1393"/>
        <v>0</v>
      </c>
      <c r="MU181" s="3145"/>
      <c r="MV181" s="3162"/>
      <c r="MW181" s="1007">
        <f>SUM(MX181:NR181)</f>
        <v>22</v>
      </c>
      <c r="MX181" s="1130">
        <v>0</v>
      </c>
      <c r="MY181" s="1008">
        <v>0</v>
      </c>
      <c r="MZ181" s="1009">
        <v>1</v>
      </c>
      <c r="NA181" s="1008">
        <v>1</v>
      </c>
      <c r="NB181" s="1009">
        <v>2</v>
      </c>
      <c r="NC181" s="1008">
        <v>0</v>
      </c>
      <c r="ND181" s="1009">
        <v>0</v>
      </c>
      <c r="NE181" s="1008">
        <v>2</v>
      </c>
      <c r="NF181" s="1009">
        <v>7</v>
      </c>
      <c r="NG181" s="1008">
        <v>0</v>
      </c>
      <c r="NH181" s="1008">
        <v>0</v>
      </c>
      <c r="NI181" s="1008">
        <v>1</v>
      </c>
      <c r="NJ181" s="1008">
        <v>6</v>
      </c>
      <c r="NK181" s="1008">
        <v>0</v>
      </c>
      <c r="NL181" s="1008">
        <v>0</v>
      </c>
      <c r="NM181" s="1008">
        <v>0</v>
      </c>
      <c r="NN181" s="1008">
        <v>0</v>
      </c>
      <c r="NO181" s="1008">
        <v>2</v>
      </c>
      <c r="NP181" s="1008">
        <v>0</v>
      </c>
      <c r="NQ181" s="1008">
        <v>0</v>
      </c>
      <c r="NR181" s="1131">
        <v>0</v>
      </c>
    </row>
    <row r="182" spans="1:382" s="91" customFormat="1" ht="20.100000000000001" customHeight="1" thickBot="1">
      <c r="A182" s="1638"/>
      <c r="B182" s="1639"/>
      <c r="C182" s="1639" t="s">
        <v>617</v>
      </c>
      <c r="D182" s="1640" t="s">
        <v>203</v>
      </c>
      <c r="E182" s="1641" t="s">
        <v>368</v>
      </c>
      <c r="F182" s="1642" t="s">
        <v>368</v>
      </c>
      <c r="G182" s="1916" t="s">
        <v>368</v>
      </c>
      <c r="H182" s="1644">
        <f t="shared" si="1371"/>
        <v>1.9943030984168816E-3</v>
      </c>
      <c r="I182" s="1645">
        <f t="shared" si="1372"/>
        <v>1.9852765280390506E-3</v>
      </c>
      <c r="J182" s="1646">
        <f t="shared" si="1373"/>
        <v>2.0783032978359877E-3</v>
      </c>
      <c r="K182" s="1647">
        <f t="shared" si="1445"/>
        <v>2.0760098667548374E-3</v>
      </c>
      <c r="L182" s="1648">
        <f t="shared" si="1446"/>
        <v>2.0982072965836569E-3</v>
      </c>
      <c r="M182" s="1649">
        <f t="shared" si="1447"/>
        <v>2.0798599054432424E-3</v>
      </c>
      <c r="N182" s="1650">
        <f t="shared" si="1451"/>
        <v>3.2077094735267347E-2</v>
      </c>
      <c r="O182" s="1651">
        <f t="shared" si="1458"/>
        <v>3.018512252888008E-2</v>
      </c>
      <c r="P182" s="1652">
        <f t="shared" si="1459"/>
        <v>3.1766029796707194E-2</v>
      </c>
      <c r="Q182" s="1653">
        <f t="shared" si="1460"/>
        <v>2.9928439941971741E-2</v>
      </c>
      <c r="R182" s="1652">
        <f t="shared" si="1461"/>
        <v>2.8617098686643364E-2</v>
      </c>
      <c r="S182" s="1654">
        <f t="shared" si="1462"/>
        <v>2.7691185639167618E-2</v>
      </c>
      <c r="T182" s="1650">
        <f>Z182/$Z$180</f>
        <v>0.88816016568864342</v>
      </c>
      <c r="U182" s="1651">
        <f>AC182/$AC$180</f>
        <v>0.88330975954738333</v>
      </c>
      <c r="V182" s="1646">
        <f>AF182/$AF$180</f>
        <v>0.88513974096796177</v>
      </c>
      <c r="W182" s="1655">
        <f>AH182/$AH$180</f>
        <v>0.87118523775727463</v>
      </c>
      <c r="X182" s="1646">
        <f>AJ182/$AJ$180</f>
        <v>0.85434472934472938</v>
      </c>
      <c r="Y182" s="1656">
        <f>AL182/$AL$180</f>
        <v>0.86575947039352708</v>
      </c>
      <c r="Z182" s="2048">
        <f t="shared" si="1434"/>
        <v>2573</v>
      </c>
      <c r="AA182" s="2200">
        <f t="shared" si="1443"/>
        <v>3.0024019215372233E-2</v>
      </c>
      <c r="AB182" s="2201">
        <f t="shared" si="1374"/>
        <v>75</v>
      </c>
      <c r="AC182" s="2037">
        <f t="shared" si="1599"/>
        <v>2498</v>
      </c>
      <c r="AD182" s="1657">
        <f t="shared" si="1450"/>
        <v>-3.8120908740854831E-2</v>
      </c>
      <c r="AE182" s="2020">
        <f t="shared" si="1375"/>
        <v>-99</v>
      </c>
      <c r="AF182" s="1658" t="s">
        <v>226</v>
      </c>
      <c r="AG182" s="1657">
        <f t="shared" si="1376"/>
        <v>5.7841140529531598E-2</v>
      </c>
      <c r="AH182" s="2058">
        <v>2455</v>
      </c>
      <c r="AI182" s="1657">
        <f t="shared" si="1377"/>
        <v>2.3343059608170069E-2</v>
      </c>
      <c r="AJ182" s="1659">
        <v>2399</v>
      </c>
      <c r="AK182" s="1660">
        <f t="shared" si="1394"/>
        <v>1.9116397621070425E-2</v>
      </c>
      <c r="AL182" s="2058">
        <v>2354</v>
      </c>
      <c r="AM182" s="1661">
        <f t="shared" si="1395"/>
        <v>-6.7510548523206371E-3</v>
      </c>
      <c r="AN182" s="2073">
        <v>2370</v>
      </c>
      <c r="AO182" s="1657">
        <f t="shared" si="1378"/>
        <v>2.8199566160520551E-2</v>
      </c>
      <c r="AP182" s="2058">
        <v>2305</v>
      </c>
      <c r="AQ182" s="1661">
        <f t="shared" si="1379"/>
        <v>-1.4114627887082953E-2</v>
      </c>
      <c r="AR182" s="2073">
        <v>2338</v>
      </c>
      <c r="AS182" s="1657">
        <f t="shared" si="1380"/>
        <v>-5.7258064516129026E-2</v>
      </c>
      <c r="AT182" s="2058">
        <v>2480</v>
      </c>
      <c r="AU182" s="1661" t="str">
        <f t="shared" si="1381"/>
        <v>-</v>
      </c>
      <c r="AV182" s="2073" t="s">
        <v>368</v>
      </c>
      <c r="AW182" s="1657" t="str">
        <f t="shared" si="1382"/>
        <v>-</v>
      </c>
      <c r="AX182" s="2058" t="s">
        <v>368</v>
      </c>
      <c r="AY182" s="1661" t="str">
        <f t="shared" si="1396"/>
        <v>-</v>
      </c>
      <c r="AZ182" s="2087" t="s">
        <v>368</v>
      </c>
      <c r="BA182" s="2097">
        <f t="shared" si="1435"/>
        <v>1307</v>
      </c>
      <c r="BB182" s="2107">
        <f>SUM(CA182,CW182)</f>
        <v>1269</v>
      </c>
      <c r="BC182" s="2116">
        <v>1319</v>
      </c>
      <c r="BD182" s="1662">
        <f t="shared" si="1615"/>
        <v>1266</v>
      </c>
      <c r="BE182" s="1663">
        <f t="shared" si="1615"/>
        <v>1229</v>
      </c>
      <c r="BF182" s="2140">
        <v>1278</v>
      </c>
      <c r="BG182" s="2150">
        <f>BH182+BI182</f>
        <v>983</v>
      </c>
      <c r="BH182" s="1662">
        <f t="shared" si="1616"/>
        <v>686</v>
      </c>
      <c r="BI182" s="1662">
        <f t="shared" si="1616"/>
        <v>297</v>
      </c>
      <c r="BJ182" s="1662">
        <f>BK182+BL182</f>
        <v>1590</v>
      </c>
      <c r="BK182" s="1662">
        <f t="shared" si="1617"/>
        <v>621</v>
      </c>
      <c r="BL182" s="1664">
        <f t="shared" si="1617"/>
        <v>969</v>
      </c>
      <c r="BM182" s="2130">
        <f t="shared" si="1444"/>
        <v>2573</v>
      </c>
      <c r="BN182" s="3284"/>
      <c r="BO182" s="1884"/>
      <c r="BP182" s="1666">
        <f t="shared" si="1448"/>
        <v>2492</v>
      </c>
      <c r="BQ182" s="2176">
        <f t="shared" si="1383"/>
        <v>2.5936599423631135E-2</v>
      </c>
      <c r="BR182" s="2177">
        <f t="shared" si="1436"/>
        <v>63</v>
      </c>
      <c r="BS182" s="1668">
        <f t="shared" si="1397"/>
        <v>2429</v>
      </c>
      <c r="BT182" s="1667">
        <f t="shared" si="1398"/>
        <v>-2.2141706924315607E-2</v>
      </c>
      <c r="BU182" s="1669">
        <v>2484</v>
      </c>
      <c r="BV182" s="1667">
        <f t="shared" si="1399"/>
        <v>4.1509433962264142E-2</v>
      </c>
      <c r="BW182" s="1669">
        <v>2385</v>
      </c>
      <c r="BX182" s="1667">
        <f t="shared" si="1400"/>
        <v>2.1413276231263323E-2</v>
      </c>
      <c r="BY182" s="1670">
        <v>2335</v>
      </c>
      <c r="BZ182" s="1671">
        <f t="shared" si="1437"/>
        <v>1273</v>
      </c>
      <c r="CA182" s="1672">
        <v>1243</v>
      </c>
      <c r="CB182" s="1917">
        <v>1272</v>
      </c>
      <c r="CC182" s="1674">
        <f t="shared" si="1438"/>
        <v>1219</v>
      </c>
      <c r="CD182" s="1675">
        <v>1186</v>
      </c>
      <c r="CE182" s="1917">
        <v>1212</v>
      </c>
      <c r="CF182" s="1676">
        <f t="shared" si="1590"/>
        <v>934</v>
      </c>
      <c r="CG182" s="1677">
        <v>661</v>
      </c>
      <c r="CH182" s="1678">
        <v>273</v>
      </c>
      <c r="CI182" s="1676">
        <f t="shared" si="1591"/>
        <v>1558</v>
      </c>
      <c r="CJ182" s="1678">
        <v>612</v>
      </c>
      <c r="CK182" s="1679">
        <v>946</v>
      </c>
      <c r="CL182" s="1680">
        <f t="shared" si="1363"/>
        <v>81</v>
      </c>
      <c r="CM182" s="1681">
        <f t="shared" si="1401"/>
        <v>0.17391304347826098</v>
      </c>
      <c r="CN182" s="2011">
        <f t="shared" si="1402"/>
        <v>12</v>
      </c>
      <c r="CO182" s="1682">
        <f t="shared" si="1403"/>
        <v>69</v>
      </c>
      <c r="CP182" s="1683">
        <f t="shared" si="1404"/>
        <v>-0.38938053097345138</v>
      </c>
      <c r="CQ182" s="1684">
        <v>113</v>
      </c>
      <c r="CR182" s="1685">
        <f t="shared" si="1405"/>
        <v>0.61428571428571432</v>
      </c>
      <c r="CS182" s="1684">
        <v>70</v>
      </c>
      <c r="CT182" s="1685">
        <f t="shared" si="1405"/>
        <v>9.375E-2</v>
      </c>
      <c r="CU182" s="1686">
        <v>64</v>
      </c>
      <c r="CV182" s="1687">
        <f t="shared" si="1618"/>
        <v>34</v>
      </c>
      <c r="CW182" s="1688">
        <f t="shared" si="1618"/>
        <v>26</v>
      </c>
      <c r="CX182" s="1689">
        <v>2776</v>
      </c>
      <c r="CY182" s="1690">
        <f t="shared" si="1619"/>
        <v>47</v>
      </c>
      <c r="CZ182" s="1691">
        <f t="shared" si="1619"/>
        <v>43</v>
      </c>
      <c r="DA182" s="1692">
        <v>66</v>
      </c>
      <c r="DB182" s="1676">
        <f t="shared" si="1620"/>
        <v>49</v>
      </c>
      <c r="DC182" s="1676">
        <f t="shared" si="1621"/>
        <v>25</v>
      </c>
      <c r="DD182" s="1693">
        <f t="shared" si="1622"/>
        <v>24</v>
      </c>
      <c r="DE182" s="1676">
        <f t="shared" si="1623"/>
        <v>32</v>
      </c>
      <c r="DF182" s="1693">
        <f t="shared" si="1624"/>
        <v>9</v>
      </c>
      <c r="DG182" s="1694">
        <f t="shared" si="1625"/>
        <v>23</v>
      </c>
      <c r="DH182" s="1695">
        <f>DM182+DP182</f>
        <v>0</v>
      </c>
      <c r="DI182" s="1688">
        <f t="shared" si="1406"/>
        <v>0</v>
      </c>
      <c r="DJ182" s="1696">
        <f t="shared" si="1407"/>
        <v>13</v>
      </c>
      <c r="DK182" s="1697">
        <f>DS182+DY182</f>
        <v>0</v>
      </c>
      <c r="DL182" s="1697">
        <f>DV182+EB182</f>
        <v>0</v>
      </c>
      <c r="DM182" s="1697">
        <f>DS182+DV182</f>
        <v>0</v>
      </c>
      <c r="DN182" s="1688">
        <f>SUM(DT182,DW182)</f>
        <v>0</v>
      </c>
      <c r="DO182" s="1698">
        <v>13</v>
      </c>
      <c r="DP182" s="1699">
        <f>DY182+EB182</f>
        <v>0</v>
      </c>
      <c r="DQ182" s="1688">
        <f>SUM(DZ182,EC182)</f>
        <v>0</v>
      </c>
      <c r="DR182" s="1700">
        <v>0</v>
      </c>
      <c r="DS182" s="1701">
        <v>0</v>
      </c>
      <c r="DT182" s="1702">
        <v>0</v>
      </c>
      <c r="DU182" s="1703">
        <v>12</v>
      </c>
      <c r="DV182" s="1704">
        <v>0</v>
      </c>
      <c r="DW182" s="1663">
        <v>0</v>
      </c>
      <c r="DX182" s="1705">
        <v>1</v>
      </c>
      <c r="DY182" s="1704">
        <v>0</v>
      </c>
      <c r="DZ182" s="1663">
        <v>0</v>
      </c>
      <c r="EA182" s="1706">
        <v>0</v>
      </c>
      <c r="EB182" s="1707">
        <v>0</v>
      </c>
      <c r="EC182" s="1663">
        <v>0</v>
      </c>
      <c r="ED182" s="1708">
        <v>0</v>
      </c>
      <c r="EE182" s="1709">
        <f t="shared" si="1408"/>
        <v>0</v>
      </c>
      <c r="EF182" s="1710">
        <f t="shared" si="1409"/>
        <v>0</v>
      </c>
      <c r="EG182" s="1711">
        <f t="shared" si="1410"/>
        <v>0</v>
      </c>
      <c r="EH182" s="1690">
        <f>EP182+EV182</f>
        <v>0</v>
      </c>
      <c r="EI182" s="1709">
        <f>ES182+EY182</f>
        <v>0</v>
      </c>
      <c r="EJ182" s="1690">
        <f>EP182+ES182</f>
        <v>0</v>
      </c>
      <c r="EK182" s="1711">
        <f>SUM(EQ182,ET182)</f>
        <v>0</v>
      </c>
      <c r="EL182" s="1700">
        <v>0</v>
      </c>
      <c r="EM182" s="1690">
        <f>EV182+EY182</f>
        <v>0</v>
      </c>
      <c r="EN182" s="1710">
        <f>SUM(EW182,EZ182)</f>
        <v>0</v>
      </c>
      <c r="EO182" s="1700">
        <v>0</v>
      </c>
      <c r="EP182" s="1712">
        <v>0</v>
      </c>
      <c r="EQ182" s="1663">
        <v>0</v>
      </c>
      <c r="ER182" s="1689">
        <v>0</v>
      </c>
      <c r="ES182" s="1713">
        <v>0</v>
      </c>
      <c r="ET182" s="1714">
        <v>0</v>
      </c>
      <c r="EU182" s="1700">
        <v>0</v>
      </c>
      <c r="EV182" s="1712">
        <v>0</v>
      </c>
      <c r="EW182" s="1663">
        <v>0</v>
      </c>
      <c r="EX182" s="1706">
        <v>0</v>
      </c>
      <c r="EY182" s="1707">
        <v>0</v>
      </c>
      <c r="EZ182" s="1663">
        <v>0</v>
      </c>
      <c r="FA182" s="1708">
        <v>0</v>
      </c>
      <c r="FB182" s="1709">
        <f t="shared" si="1411"/>
        <v>38</v>
      </c>
      <c r="FC182" s="1710">
        <f t="shared" si="1412"/>
        <v>39</v>
      </c>
      <c r="FD182" s="1711">
        <f t="shared" si="1413"/>
        <v>21</v>
      </c>
      <c r="FE182" s="1690">
        <f>FM182+FS182</f>
        <v>14</v>
      </c>
      <c r="FF182" s="1690">
        <f>FP182+FV182</f>
        <v>24</v>
      </c>
      <c r="FG182" s="1690">
        <f>FM182+FP182</f>
        <v>21</v>
      </c>
      <c r="FH182" s="1711">
        <f>SUM(FN182,FQ182)</f>
        <v>25</v>
      </c>
      <c r="FI182" s="1639">
        <v>13</v>
      </c>
      <c r="FJ182" s="1715">
        <f>FS182+FV182</f>
        <v>17</v>
      </c>
      <c r="FK182" s="1710">
        <f>SUM(FT182,FW182)</f>
        <v>14</v>
      </c>
      <c r="FL182" s="1716">
        <v>8</v>
      </c>
      <c r="FM182" s="1712">
        <v>12</v>
      </c>
      <c r="FN182" s="1663">
        <v>13</v>
      </c>
      <c r="FO182" s="1689">
        <v>5</v>
      </c>
      <c r="FP182" s="1704">
        <v>9</v>
      </c>
      <c r="FQ182" s="1663">
        <v>12</v>
      </c>
      <c r="FR182" s="1689">
        <v>8</v>
      </c>
      <c r="FS182" s="1704">
        <v>2</v>
      </c>
      <c r="FT182" s="1663">
        <v>1</v>
      </c>
      <c r="FU182" s="1706">
        <v>0</v>
      </c>
      <c r="FV182" s="1707">
        <v>15</v>
      </c>
      <c r="FW182" s="1663">
        <v>13</v>
      </c>
      <c r="FX182" s="1708">
        <v>8</v>
      </c>
      <c r="FY182" s="1709">
        <f t="shared" si="1414"/>
        <v>4</v>
      </c>
      <c r="FZ182" s="1710">
        <f t="shared" si="1415"/>
        <v>1</v>
      </c>
      <c r="GA182" s="1711">
        <f t="shared" si="1416"/>
        <v>3</v>
      </c>
      <c r="GB182" s="1690">
        <f>GJ182+GP182</f>
        <v>2</v>
      </c>
      <c r="GC182" s="1690">
        <f>GM182+GS182</f>
        <v>2</v>
      </c>
      <c r="GD182" s="1690">
        <f>GJ182+GM182</f>
        <v>3</v>
      </c>
      <c r="GE182" s="1711">
        <f>SUM(GK182,GN182)</f>
        <v>1</v>
      </c>
      <c r="GF182" s="1700">
        <v>3</v>
      </c>
      <c r="GG182" s="1717">
        <f>GP182+GS182</f>
        <v>1</v>
      </c>
      <c r="GH182" s="1710">
        <f>SUM(GQ182,GT182)</f>
        <v>0</v>
      </c>
      <c r="GI182" s="1716">
        <v>0</v>
      </c>
      <c r="GJ182" s="1712">
        <v>1</v>
      </c>
      <c r="GK182" s="1663">
        <v>1</v>
      </c>
      <c r="GL182" s="1689">
        <v>1</v>
      </c>
      <c r="GM182" s="1704">
        <v>2</v>
      </c>
      <c r="GN182" s="1663">
        <v>0</v>
      </c>
      <c r="GO182" s="1705">
        <v>2</v>
      </c>
      <c r="GP182" s="1704">
        <v>1</v>
      </c>
      <c r="GQ182" s="1663">
        <v>0</v>
      </c>
      <c r="GR182" s="1692">
        <v>0</v>
      </c>
      <c r="GS182" s="1712">
        <v>0</v>
      </c>
      <c r="GT182" s="1663">
        <v>0</v>
      </c>
      <c r="GU182" s="1708">
        <v>0</v>
      </c>
      <c r="GV182" s="1709">
        <f t="shared" si="1417"/>
        <v>22</v>
      </c>
      <c r="GW182" s="1710">
        <f t="shared" si="1418"/>
        <v>15</v>
      </c>
      <c r="GX182" s="1711">
        <f t="shared" si="1419"/>
        <v>13</v>
      </c>
      <c r="GY182" s="1690">
        <f>HG182+HM182</f>
        <v>10</v>
      </c>
      <c r="GZ182" s="1690">
        <f>HJ182+HP182</f>
        <v>12</v>
      </c>
      <c r="HA182" s="1690">
        <f>HG182+HJ182</f>
        <v>17</v>
      </c>
      <c r="HB182" s="1711">
        <f>SUM(HH182,HK182)</f>
        <v>12</v>
      </c>
      <c r="HC182" s="1639">
        <f t="shared" si="1420"/>
        <v>11</v>
      </c>
      <c r="HD182" s="1690">
        <f>HM182+HP182</f>
        <v>5</v>
      </c>
      <c r="HE182" s="1711">
        <f>SUM(HN182,HQ182)</f>
        <v>3</v>
      </c>
      <c r="HF182" s="1716">
        <f t="shared" si="1484"/>
        <v>2</v>
      </c>
      <c r="HG182" s="1712">
        <v>9</v>
      </c>
      <c r="HH182" s="1663">
        <v>7</v>
      </c>
      <c r="HI182" s="1689">
        <v>4</v>
      </c>
      <c r="HJ182" s="1704">
        <v>8</v>
      </c>
      <c r="HK182" s="1663">
        <v>5</v>
      </c>
      <c r="HL182" s="1689">
        <v>7</v>
      </c>
      <c r="HM182" s="1704">
        <v>1</v>
      </c>
      <c r="HN182" s="1663">
        <v>0</v>
      </c>
      <c r="HO182" s="1706">
        <v>0</v>
      </c>
      <c r="HP182" s="1712">
        <v>4</v>
      </c>
      <c r="HQ182" s="1663">
        <v>3</v>
      </c>
      <c r="HR182" s="1692">
        <v>2</v>
      </c>
      <c r="HS182" s="1718">
        <f t="shared" si="1626"/>
        <v>17</v>
      </c>
      <c r="HT182" s="1710">
        <f t="shared" si="1626"/>
        <v>14</v>
      </c>
      <c r="HU182" s="1691">
        <f t="shared" si="1626"/>
        <v>63</v>
      </c>
      <c r="HV182" s="1690">
        <f>ID182+IJ182</f>
        <v>8</v>
      </c>
      <c r="HW182" s="1719">
        <f>IG182+IM182</f>
        <v>9</v>
      </c>
      <c r="HX182" s="1690">
        <f>ID182+IG182</f>
        <v>8</v>
      </c>
      <c r="HY182" s="1691">
        <f>SUM(IE182,IH182)</f>
        <v>8</v>
      </c>
      <c r="HZ182" s="1689">
        <v>40</v>
      </c>
      <c r="IA182" s="1690">
        <f t="shared" ref="IA182:IB185" si="1634">SUM(IJ182,IM182)</f>
        <v>9</v>
      </c>
      <c r="IB182" s="1691">
        <f t="shared" si="1634"/>
        <v>6</v>
      </c>
      <c r="IC182" s="1706">
        <v>23</v>
      </c>
      <c r="ID182" s="1712">
        <v>3</v>
      </c>
      <c r="IE182" s="1663">
        <v>2</v>
      </c>
      <c r="IF182" s="1689">
        <v>14</v>
      </c>
      <c r="IG182" s="1704">
        <v>5</v>
      </c>
      <c r="IH182" s="1663">
        <v>6</v>
      </c>
      <c r="II182" s="1689">
        <v>26</v>
      </c>
      <c r="IJ182" s="1704">
        <v>5</v>
      </c>
      <c r="IK182" s="1663">
        <v>2</v>
      </c>
      <c r="IL182" s="1708">
        <v>11</v>
      </c>
      <c r="IM182" s="1704">
        <v>4</v>
      </c>
      <c r="IN182" s="1663">
        <v>4</v>
      </c>
      <c r="IO182" s="1720">
        <v>12</v>
      </c>
      <c r="IP182" s="1948">
        <f t="shared" si="1627"/>
        <v>2573</v>
      </c>
      <c r="IQ182" s="3249">
        <f t="shared" si="1628"/>
        <v>604</v>
      </c>
      <c r="IR182" s="3250">
        <v>294</v>
      </c>
      <c r="IS182" s="3251">
        <v>310</v>
      </c>
      <c r="IT182" s="3249">
        <f t="shared" si="1629"/>
        <v>347</v>
      </c>
      <c r="IU182" s="3250">
        <v>181</v>
      </c>
      <c r="IV182" s="3251">
        <v>166</v>
      </c>
      <c r="IW182" s="3249">
        <f t="shared" si="1630"/>
        <v>250</v>
      </c>
      <c r="IX182" s="3250">
        <v>128</v>
      </c>
      <c r="IY182" s="3251">
        <v>122</v>
      </c>
      <c r="IZ182" s="3249">
        <f t="shared" si="1631"/>
        <v>288</v>
      </c>
      <c r="JA182" s="3250">
        <v>135</v>
      </c>
      <c r="JB182" s="3251">
        <v>153</v>
      </c>
      <c r="JC182" s="3249">
        <f t="shared" si="1632"/>
        <v>375</v>
      </c>
      <c r="JD182" s="3250">
        <v>197</v>
      </c>
      <c r="JE182" s="3251">
        <v>178</v>
      </c>
      <c r="JF182" s="3249">
        <f t="shared" si="1633"/>
        <v>709</v>
      </c>
      <c r="JG182" s="3250">
        <v>372</v>
      </c>
      <c r="JH182" s="3252">
        <v>337</v>
      </c>
      <c r="JI182" s="1721"/>
      <c r="JJ182" s="1918" t="s">
        <v>368</v>
      </c>
      <c r="JK182" s="1919" t="s">
        <v>368</v>
      </c>
      <c r="JL182" s="1920" t="s">
        <v>368</v>
      </c>
      <c r="JM182" s="1725">
        <f t="shared" si="1384"/>
        <v>3.4999197935047324E-4</v>
      </c>
      <c r="JN182" s="1726">
        <f t="shared" si="1385"/>
        <v>3.2927230819888045E-4</v>
      </c>
      <c r="JO182" s="1727">
        <f t="shared" si="1386"/>
        <v>3.4546292031321972E-4</v>
      </c>
      <c r="JP182" s="1728">
        <f t="shared" si="1387"/>
        <v>4.1736897022232923E-4</v>
      </c>
      <c r="JQ182" s="1729">
        <f t="shared" si="1388"/>
        <v>8.7211330496058054E-5</v>
      </c>
      <c r="JR182" s="1728">
        <f t="shared" si="1389"/>
        <v>8.8605351763246498E-5</v>
      </c>
      <c r="JS182" s="1730">
        <f t="shared" si="1452"/>
        <v>2.1778584392014518E-2</v>
      </c>
      <c r="JT182" s="1731">
        <f t="shared" si="1453"/>
        <v>1.8783542039355994E-2</v>
      </c>
      <c r="JU182" s="1732">
        <f t="shared" si="1454"/>
        <v>2.091633466135458E-2</v>
      </c>
      <c r="JV182" s="1733">
        <f t="shared" si="1455"/>
        <v>3.125E-2</v>
      </c>
      <c r="JW182" s="1732">
        <f t="shared" si="1456"/>
        <v>6.4184852374839542E-3</v>
      </c>
      <c r="JX182" s="1734">
        <f t="shared" si="1457"/>
        <v>6.8965517241379309E-3</v>
      </c>
      <c r="JY182" s="1730">
        <f>KE182/$KE$180</f>
        <v>0.52173913043478259</v>
      </c>
      <c r="JZ182" s="1731">
        <f>KI182/$KI$180</f>
        <v>0.48837209302325579</v>
      </c>
      <c r="KA182" s="1729">
        <f>KL182/$KL$180</f>
        <v>0.5</v>
      </c>
      <c r="KB182" s="1728">
        <f>KO182/$KO$180</f>
        <v>0.57777777777777772</v>
      </c>
      <c r="KC182" s="1729">
        <f>KR182/$KR$180</f>
        <v>0.20833333333333334</v>
      </c>
      <c r="KD182" s="1735">
        <f>KU182/$KU$180</f>
        <v>0.16666666666666666</v>
      </c>
      <c r="KE182" s="1736">
        <f>SUM(LD182,LG182,LJ182,LT182,LW182,LZ182,MC182,MF182,MI182,MN182)</f>
        <v>24</v>
      </c>
      <c r="KF182" s="1737"/>
      <c r="KG182" s="1738">
        <f t="shared" si="1390"/>
        <v>0.14285714285714279</v>
      </c>
      <c r="KH182" s="3308">
        <f t="shared" si="1391"/>
        <v>3</v>
      </c>
      <c r="KI182" s="1739">
        <f>SUM(LE182,LH182,LK182,LU182,LX182,MA182,MD182,MG182,MJ182,MQ182)</f>
        <v>21</v>
      </c>
      <c r="KJ182" s="1740" t="s">
        <v>353</v>
      </c>
      <c r="KK182" s="1741">
        <f t="shared" si="1421"/>
        <v>0</v>
      </c>
      <c r="KL182" s="1742">
        <v>21</v>
      </c>
      <c r="KM182" s="1743" t="s">
        <v>353</v>
      </c>
      <c r="KN182" s="1744">
        <f t="shared" si="1422"/>
        <v>-0.19230769230769229</v>
      </c>
      <c r="KO182" s="1745">
        <v>26</v>
      </c>
      <c r="KP182" s="1743"/>
      <c r="KQ182" s="1746">
        <f t="shared" si="1423"/>
        <v>4.2</v>
      </c>
      <c r="KR182" s="1745">
        <v>5</v>
      </c>
      <c r="KS182" s="1743" t="s">
        <v>353</v>
      </c>
      <c r="KT182" s="1746">
        <f t="shared" si="1424"/>
        <v>0</v>
      </c>
      <c r="KU182" s="1745">
        <v>5</v>
      </c>
      <c r="KV182" s="1747" t="s">
        <v>353</v>
      </c>
      <c r="KW182" s="2801">
        <f>LD182+LG182+LJ182</f>
        <v>0</v>
      </c>
      <c r="KX182" s="2802" t="str">
        <f t="shared" si="1425"/>
        <v>-</v>
      </c>
      <c r="KY182" s="2803">
        <f t="shared" si="1426"/>
        <v>0</v>
      </c>
      <c r="KZ182" s="2710">
        <f>LE182+LH182+LK182</f>
        <v>0</v>
      </c>
      <c r="LA182" s="2802" t="str">
        <f t="shared" si="1427"/>
        <v>-</v>
      </c>
      <c r="LB182" s="2803">
        <f t="shared" si="1428"/>
        <v>0</v>
      </c>
      <c r="LC182" s="2956">
        <f>LF182+LI182+LL182</f>
        <v>0</v>
      </c>
      <c r="LD182" s="1748">
        <v>0</v>
      </c>
      <c r="LE182" s="1749">
        <v>0</v>
      </c>
      <c r="LF182" s="2721">
        <v>0</v>
      </c>
      <c r="LG182" s="1748">
        <v>0</v>
      </c>
      <c r="LH182" s="2710">
        <v>0</v>
      </c>
      <c r="LI182" s="1750">
        <v>0</v>
      </c>
      <c r="LJ182" s="1748"/>
      <c r="LK182" s="2710"/>
      <c r="LL182" s="2711"/>
      <c r="LM182" s="2801">
        <f t="shared" si="1440"/>
        <v>24</v>
      </c>
      <c r="LN182" s="2802">
        <f t="shared" si="1429"/>
        <v>0.14285714285714279</v>
      </c>
      <c r="LO182" s="2803">
        <f t="shared" si="1430"/>
        <v>3</v>
      </c>
      <c r="LP182" s="2804">
        <f t="shared" si="1441"/>
        <v>21</v>
      </c>
      <c r="LQ182" s="2802">
        <f t="shared" si="1431"/>
        <v>0</v>
      </c>
      <c r="LR182" s="2803">
        <f t="shared" si="1442"/>
        <v>0</v>
      </c>
      <c r="LS182" s="2805">
        <f>LY182+MB182+ME182+MH182+ML182+LV182</f>
        <v>21</v>
      </c>
      <c r="LT182" s="2839">
        <v>0</v>
      </c>
      <c r="LU182" s="1752">
        <v>0</v>
      </c>
      <c r="LV182" s="1755">
        <v>0</v>
      </c>
      <c r="LW182" s="1751">
        <v>0</v>
      </c>
      <c r="LX182" s="1752">
        <v>0</v>
      </c>
      <c r="LY182" s="1753">
        <v>0</v>
      </c>
      <c r="LZ182" s="1751"/>
      <c r="MA182" s="1752"/>
      <c r="MB182" s="1754"/>
      <c r="MC182" s="1751">
        <v>4</v>
      </c>
      <c r="MD182" s="1756">
        <v>4</v>
      </c>
      <c r="ME182" s="1757">
        <v>4</v>
      </c>
      <c r="MF182" s="1751"/>
      <c r="MG182" s="1752"/>
      <c r="MH182" s="1754"/>
      <c r="MI182" s="1751">
        <v>20</v>
      </c>
      <c r="MJ182" s="1756">
        <v>17</v>
      </c>
      <c r="MK182" s="1758" t="s">
        <v>353</v>
      </c>
      <c r="ML182" s="2866">
        <v>17</v>
      </c>
      <c r="MM182" s="2874" t="s">
        <v>353</v>
      </c>
      <c r="MN182" s="1759">
        <v>0</v>
      </c>
      <c r="MO182" s="2802" t="str">
        <f t="shared" si="1432"/>
        <v>-</v>
      </c>
      <c r="MP182" s="2803">
        <f t="shared" si="1433"/>
        <v>0</v>
      </c>
      <c r="MQ182" s="1756"/>
      <c r="MR182" s="3188"/>
      <c r="MS182" s="2802" t="str">
        <f t="shared" si="1392"/>
        <v>-</v>
      </c>
      <c r="MT182" s="2803">
        <f t="shared" si="1393"/>
        <v>0</v>
      </c>
      <c r="MU182" s="3151"/>
      <c r="MV182" s="3167"/>
      <c r="MW182" s="1760">
        <f>SUM(MX182:NR182)</f>
        <v>24</v>
      </c>
      <c r="MX182" s="1761">
        <v>0</v>
      </c>
      <c r="MY182" s="1762">
        <v>0</v>
      </c>
      <c r="MZ182" s="1763">
        <v>0</v>
      </c>
      <c r="NA182" s="1762">
        <v>2</v>
      </c>
      <c r="NB182" s="1763">
        <v>6</v>
      </c>
      <c r="NC182" s="1762">
        <v>0</v>
      </c>
      <c r="ND182" s="1763">
        <v>0</v>
      </c>
      <c r="NE182" s="1762">
        <v>2</v>
      </c>
      <c r="NF182" s="1763">
        <v>6</v>
      </c>
      <c r="NG182" s="1762">
        <v>0</v>
      </c>
      <c r="NH182" s="1762">
        <v>0</v>
      </c>
      <c r="NI182" s="1762">
        <v>1</v>
      </c>
      <c r="NJ182" s="1762">
        <v>4</v>
      </c>
      <c r="NK182" s="1762">
        <v>0</v>
      </c>
      <c r="NL182" s="1762">
        <v>0</v>
      </c>
      <c r="NM182" s="1762">
        <v>0</v>
      </c>
      <c r="NN182" s="1762">
        <v>0</v>
      </c>
      <c r="NO182" s="1762">
        <v>3</v>
      </c>
      <c r="NP182" s="1762">
        <v>0</v>
      </c>
      <c r="NQ182" s="1762">
        <v>0</v>
      </c>
      <c r="NR182" s="1764">
        <v>0</v>
      </c>
    </row>
    <row r="183" spans="1:382" s="88" customFormat="1" ht="20.100000000000001" customHeight="1">
      <c r="A183" s="1883" t="s">
        <v>434</v>
      </c>
      <c r="B183" s="1462"/>
      <c r="C183" s="1462"/>
      <c r="D183" s="1463" t="s">
        <v>799</v>
      </c>
      <c r="E183" s="1464">
        <v>115</v>
      </c>
      <c r="F183" s="1465">
        <v>115</v>
      </c>
      <c r="G183" s="1466">
        <v>116</v>
      </c>
      <c r="H183" s="1467">
        <f t="shared" si="1371"/>
        <v>8.4484662933322996E-5</v>
      </c>
      <c r="I183" s="1468">
        <f t="shared" si="1372"/>
        <v>8.0269387242571708E-5</v>
      </c>
      <c r="J183" s="1469">
        <f t="shared" si="1373"/>
        <v>7.6825997917695347E-5</v>
      </c>
      <c r="K183" s="1470">
        <f t="shared" si="1445"/>
        <v>7.6106268027672234E-5</v>
      </c>
      <c r="L183" s="1471">
        <f t="shared" si="1446"/>
        <v>7.1718632063301309E-5</v>
      </c>
      <c r="M183" s="1472">
        <f t="shared" si="1447"/>
        <v>7.5984686435054736E-5</v>
      </c>
      <c r="N183" s="1473">
        <f t="shared" ref="N183:N229" si="1635">Z183/$Z$12</f>
        <v>5.3245795291899313E-4</v>
      </c>
      <c r="O183" s="1474">
        <f>AC183/$AC$12</f>
        <v>5.195312901865169E-4</v>
      </c>
      <c r="P183" s="1475">
        <f>AF183/$AF$12</f>
        <v>4.9261589302024853E-4</v>
      </c>
      <c r="Q183" s="1476">
        <f>AH183/$AH$12</f>
        <v>4.9224441576057232E-4</v>
      </c>
      <c r="R183" s="1475">
        <f>AJ183/$AJ$12</f>
        <v>4.6228436125831551E-4</v>
      </c>
      <c r="S183" s="1477">
        <f>AL183/$AL$12</f>
        <v>4.7613247555668744E-4</v>
      </c>
      <c r="T183" s="1473" t="s">
        <v>368</v>
      </c>
      <c r="U183" s="1474" t="s">
        <v>368</v>
      </c>
      <c r="V183" s="1469" t="s">
        <v>368</v>
      </c>
      <c r="W183" s="1478" t="s">
        <v>368</v>
      </c>
      <c r="X183" s="1469" t="s">
        <v>368</v>
      </c>
      <c r="Y183" s="1479" t="s">
        <v>368</v>
      </c>
      <c r="Z183" s="2049">
        <f t="shared" si="1434"/>
        <v>109</v>
      </c>
      <c r="AA183" s="2202">
        <f t="shared" si="1443"/>
        <v>7.9207920792079278E-2</v>
      </c>
      <c r="AB183" s="2203">
        <f t="shared" si="1374"/>
        <v>8</v>
      </c>
      <c r="AC183" s="2038">
        <f t="shared" si="1599"/>
        <v>101</v>
      </c>
      <c r="AD183" s="1480">
        <f t="shared" si="1450"/>
        <v>5.2083333333333259E-2</v>
      </c>
      <c r="AE183" s="2027">
        <f t="shared" si="1375"/>
        <v>5</v>
      </c>
      <c r="AF183" s="1481" t="s">
        <v>107</v>
      </c>
      <c r="AG183" s="1480">
        <f t="shared" si="1376"/>
        <v>6.6666666666666652E-2</v>
      </c>
      <c r="AH183" s="2059">
        <v>90</v>
      </c>
      <c r="AI183" s="1480">
        <f t="shared" si="1377"/>
        <v>9.7560975609756184E-2</v>
      </c>
      <c r="AJ183" s="1482">
        <v>82</v>
      </c>
      <c r="AK183" s="1483">
        <f t="shared" si="1394"/>
        <v>-4.6511627906976716E-2</v>
      </c>
      <c r="AL183" s="2059">
        <v>86</v>
      </c>
      <c r="AM183" s="1484">
        <f t="shared" si="1395"/>
        <v>0</v>
      </c>
      <c r="AN183" s="2074">
        <v>86</v>
      </c>
      <c r="AO183" s="1480">
        <f t="shared" si="1378"/>
        <v>0.24637681159420288</v>
      </c>
      <c r="AP183" s="2059">
        <v>69</v>
      </c>
      <c r="AQ183" s="1484">
        <f t="shared" si="1379"/>
        <v>-5.4794520547945202E-2</v>
      </c>
      <c r="AR183" s="2074">
        <v>73</v>
      </c>
      <c r="AS183" s="1480">
        <f t="shared" si="1380"/>
        <v>-1.3513513513513487E-2</v>
      </c>
      <c r="AT183" s="2059">
        <v>74</v>
      </c>
      <c r="AU183" s="1484">
        <f t="shared" si="1381"/>
        <v>0</v>
      </c>
      <c r="AV183" s="2074">
        <v>74</v>
      </c>
      <c r="AW183" s="1480">
        <f t="shared" si="1382"/>
        <v>5.7142857142857162E-2</v>
      </c>
      <c r="AX183" s="2059">
        <v>70</v>
      </c>
      <c r="AY183" s="1484">
        <f t="shared" si="1396"/>
        <v>-4.1095890410958957E-2</v>
      </c>
      <c r="AZ183" s="2088">
        <v>73</v>
      </c>
      <c r="BA183" s="2098">
        <f t="shared" si="1435"/>
        <v>32</v>
      </c>
      <c r="BB183" s="2108">
        <f>SUM(CA183,CW183)</f>
        <v>29</v>
      </c>
      <c r="BC183" s="2117">
        <v>28</v>
      </c>
      <c r="BD183" s="1485">
        <f t="shared" si="1615"/>
        <v>77</v>
      </c>
      <c r="BE183" s="1486">
        <f t="shared" si="1615"/>
        <v>72</v>
      </c>
      <c r="BF183" s="2141">
        <v>68</v>
      </c>
      <c r="BG183" s="2151">
        <f>BH183+BI183</f>
        <v>62</v>
      </c>
      <c r="BH183" s="1488">
        <f t="shared" si="1616"/>
        <v>15</v>
      </c>
      <c r="BI183" s="1488">
        <f t="shared" si="1616"/>
        <v>47</v>
      </c>
      <c r="BJ183" s="1487">
        <f>BK183+BL183</f>
        <v>47</v>
      </c>
      <c r="BK183" s="1488">
        <f t="shared" si="1617"/>
        <v>17</v>
      </c>
      <c r="BL183" s="1489">
        <f t="shared" si="1617"/>
        <v>30</v>
      </c>
      <c r="BM183" s="2131">
        <f t="shared" si="1444"/>
        <v>109</v>
      </c>
      <c r="BN183" s="3281" t="s">
        <v>367</v>
      </c>
      <c r="BO183" s="1490" t="s">
        <v>367</v>
      </c>
      <c r="BP183" s="1491">
        <f t="shared" si="1448"/>
        <v>65</v>
      </c>
      <c r="BQ183" s="2178">
        <f t="shared" si="1383"/>
        <v>-1.5151515151515138E-2</v>
      </c>
      <c r="BR183" s="2179">
        <f t="shared" si="1436"/>
        <v>-1</v>
      </c>
      <c r="BS183" s="1492">
        <f t="shared" si="1397"/>
        <v>66</v>
      </c>
      <c r="BT183" s="1493">
        <f t="shared" si="1398"/>
        <v>8.1967213114754189E-2</v>
      </c>
      <c r="BU183" s="1494">
        <v>61</v>
      </c>
      <c r="BV183" s="1493">
        <f t="shared" si="1399"/>
        <v>0.10909090909090913</v>
      </c>
      <c r="BW183" s="1494">
        <v>55</v>
      </c>
      <c r="BX183" s="1493">
        <f t="shared" si="1400"/>
        <v>0.375</v>
      </c>
      <c r="BY183" s="1495">
        <v>40</v>
      </c>
      <c r="BZ183" s="1496">
        <f t="shared" si="1437"/>
        <v>19</v>
      </c>
      <c r="CA183" s="1497">
        <v>18</v>
      </c>
      <c r="CB183" s="1498">
        <v>16</v>
      </c>
      <c r="CC183" s="1499">
        <f t="shared" si="1438"/>
        <v>46</v>
      </c>
      <c r="CD183" s="1500">
        <v>48</v>
      </c>
      <c r="CE183" s="1498">
        <v>45</v>
      </c>
      <c r="CF183" s="1501">
        <f t="shared" si="1590"/>
        <v>30</v>
      </c>
      <c r="CG183" s="1502">
        <v>6</v>
      </c>
      <c r="CH183" s="1503">
        <v>24</v>
      </c>
      <c r="CI183" s="1501">
        <f t="shared" si="1591"/>
        <v>35</v>
      </c>
      <c r="CJ183" s="1503">
        <v>13</v>
      </c>
      <c r="CK183" s="1504">
        <v>22</v>
      </c>
      <c r="CL183" s="1505">
        <f t="shared" si="1363"/>
        <v>44</v>
      </c>
      <c r="CM183" s="1506">
        <f t="shared" si="1401"/>
        <v>0.25714285714285712</v>
      </c>
      <c r="CN183" s="2012">
        <f t="shared" si="1402"/>
        <v>9</v>
      </c>
      <c r="CO183" s="1507">
        <f t="shared" si="1403"/>
        <v>35</v>
      </c>
      <c r="CP183" s="1508">
        <f t="shared" si="1404"/>
        <v>0</v>
      </c>
      <c r="CQ183" s="1509">
        <v>35</v>
      </c>
      <c r="CR183" s="1510">
        <f t="shared" si="1405"/>
        <v>0</v>
      </c>
      <c r="CS183" s="1509">
        <v>35</v>
      </c>
      <c r="CT183" s="1510">
        <f t="shared" si="1405"/>
        <v>-0.16666666666666663</v>
      </c>
      <c r="CU183" s="1511">
        <v>42</v>
      </c>
      <c r="CV183" s="1512">
        <f t="shared" si="1618"/>
        <v>13</v>
      </c>
      <c r="CW183" s="1513">
        <f t="shared" si="1618"/>
        <v>11</v>
      </c>
      <c r="CX183" s="1514">
        <v>2777</v>
      </c>
      <c r="CY183" s="1515">
        <f t="shared" si="1619"/>
        <v>31</v>
      </c>
      <c r="CZ183" s="1516">
        <f t="shared" si="1619"/>
        <v>24</v>
      </c>
      <c r="DA183" s="1517">
        <v>23</v>
      </c>
      <c r="DB183" s="1501">
        <f t="shared" si="1620"/>
        <v>32</v>
      </c>
      <c r="DC183" s="1518">
        <f t="shared" si="1621"/>
        <v>9</v>
      </c>
      <c r="DD183" s="1519">
        <f t="shared" si="1622"/>
        <v>23</v>
      </c>
      <c r="DE183" s="1501">
        <f t="shared" si="1623"/>
        <v>12</v>
      </c>
      <c r="DF183" s="1519">
        <f t="shared" si="1624"/>
        <v>4</v>
      </c>
      <c r="DG183" s="1520">
        <f t="shared" si="1625"/>
        <v>8</v>
      </c>
      <c r="DH183" s="1521">
        <f>DM183+DP183</f>
        <v>8</v>
      </c>
      <c r="DI183" s="1522">
        <f t="shared" si="1406"/>
        <v>8</v>
      </c>
      <c r="DJ183" s="1523">
        <f t="shared" si="1407"/>
        <v>7</v>
      </c>
      <c r="DK183" s="1524">
        <f>DS183+DY183</f>
        <v>2</v>
      </c>
      <c r="DL183" s="1524">
        <f>DV183+EB183</f>
        <v>6</v>
      </c>
      <c r="DM183" s="1525">
        <f>DS183+DV183</f>
        <v>6</v>
      </c>
      <c r="DN183" s="1522">
        <f>SUM(DT183,DW183)</f>
        <v>5</v>
      </c>
      <c r="DO183" s="1526">
        <v>5</v>
      </c>
      <c r="DP183" s="1527">
        <f>DY183+EB183</f>
        <v>2</v>
      </c>
      <c r="DQ183" s="1522">
        <f>SUM(DZ183,EC183)</f>
        <v>3</v>
      </c>
      <c r="DR183" s="1528">
        <v>2</v>
      </c>
      <c r="DS183" s="1529">
        <v>2</v>
      </c>
      <c r="DT183" s="1530">
        <v>2</v>
      </c>
      <c r="DU183" s="1531">
        <v>1</v>
      </c>
      <c r="DV183" s="1532">
        <v>4</v>
      </c>
      <c r="DW183" s="1533">
        <v>3</v>
      </c>
      <c r="DX183" s="1534">
        <v>4</v>
      </c>
      <c r="DY183" s="1532">
        <v>0</v>
      </c>
      <c r="DZ183" s="1533">
        <v>2</v>
      </c>
      <c r="EA183" s="1535">
        <v>2</v>
      </c>
      <c r="EB183" s="1536">
        <v>2</v>
      </c>
      <c r="EC183" s="1533">
        <v>1</v>
      </c>
      <c r="ED183" s="1537">
        <v>0</v>
      </c>
      <c r="EE183" s="1538">
        <f t="shared" si="1408"/>
        <v>0</v>
      </c>
      <c r="EF183" s="1539">
        <f t="shared" si="1409"/>
        <v>0</v>
      </c>
      <c r="EG183" s="1540">
        <f t="shared" si="1410"/>
        <v>0</v>
      </c>
      <c r="EH183" s="1515">
        <f>EP183+EV183</f>
        <v>0</v>
      </c>
      <c r="EI183" s="1541">
        <f>ES183+EY183</f>
        <v>0</v>
      </c>
      <c r="EJ183" s="1542">
        <f>EP183+ES183</f>
        <v>0</v>
      </c>
      <c r="EK183" s="1540">
        <f>SUM(EQ183,ET183)</f>
        <v>0</v>
      </c>
      <c r="EL183" s="1543">
        <v>0</v>
      </c>
      <c r="EM183" s="1542">
        <f>EV183+EY183</f>
        <v>0</v>
      </c>
      <c r="EN183" s="1539">
        <f>SUM(EW183,EZ183)</f>
        <v>0</v>
      </c>
      <c r="EO183" s="1543">
        <v>0</v>
      </c>
      <c r="EP183" s="1544">
        <v>0</v>
      </c>
      <c r="EQ183" s="1545">
        <v>0</v>
      </c>
      <c r="ER183" s="1546">
        <v>0</v>
      </c>
      <c r="ES183" s="1547">
        <v>0</v>
      </c>
      <c r="ET183" s="1548">
        <v>0</v>
      </c>
      <c r="EU183" s="1543">
        <v>0</v>
      </c>
      <c r="EV183" s="1544">
        <v>0</v>
      </c>
      <c r="EW183" s="1545">
        <v>0</v>
      </c>
      <c r="EX183" s="1549">
        <v>0</v>
      </c>
      <c r="EY183" s="1550">
        <v>0</v>
      </c>
      <c r="EZ183" s="1545">
        <v>0</v>
      </c>
      <c r="FA183" s="1551">
        <v>0</v>
      </c>
      <c r="FB183" s="1538">
        <f t="shared" si="1411"/>
        <v>3</v>
      </c>
      <c r="FC183" s="1552">
        <f t="shared" si="1412"/>
        <v>3</v>
      </c>
      <c r="FD183" s="1553">
        <f t="shared" si="1413"/>
        <v>0</v>
      </c>
      <c r="FE183" s="1554">
        <f>FM183+FS183</f>
        <v>1</v>
      </c>
      <c r="FF183" s="1554">
        <f>FP183+FV183</f>
        <v>2</v>
      </c>
      <c r="FG183" s="1542">
        <f>FM183+FP183</f>
        <v>1</v>
      </c>
      <c r="FH183" s="1553">
        <f>SUM(FN183,FQ183)</f>
        <v>1</v>
      </c>
      <c r="FI183" s="1555">
        <v>0</v>
      </c>
      <c r="FJ183" s="1556">
        <f>FS183+FV183</f>
        <v>2</v>
      </c>
      <c r="FK183" s="1552">
        <f>SUM(FT183,FW183)</f>
        <v>2</v>
      </c>
      <c r="FL183" s="1557">
        <v>0</v>
      </c>
      <c r="FM183" s="1558">
        <v>0</v>
      </c>
      <c r="FN183" s="1559">
        <v>0</v>
      </c>
      <c r="FO183" s="1514">
        <v>0</v>
      </c>
      <c r="FP183" s="1560">
        <v>1</v>
      </c>
      <c r="FQ183" s="1559">
        <v>1</v>
      </c>
      <c r="FR183" s="1514">
        <v>0</v>
      </c>
      <c r="FS183" s="1560">
        <v>1</v>
      </c>
      <c r="FT183" s="1559">
        <v>1</v>
      </c>
      <c r="FU183" s="1561">
        <v>0</v>
      </c>
      <c r="FV183" s="1562">
        <v>1</v>
      </c>
      <c r="FW183" s="1559">
        <v>1</v>
      </c>
      <c r="FX183" s="1563">
        <v>0</v>
      </c>
      <c r="FY183" s="1538">
        <f t="shared" si="1414"/>
        <v>18</v>
      </c>
      <c r="FZ183" s="1564">
        <f t="shared" si="1415"/>
        <v>20</v>
      </c>
      <c r="GA183" s="1565">
        <f t="shared" si="1416"/>
        <v>21</v>
      </c>
      <c r="GB183" s="1515">
        <f>GJ183+GP183</f>
        <v>4</v>
      </c>
      <c r="GC183" s="1515">
        <f>GM183+GS183</f>
        <v>14</v>
      </c>
      <c r="GD183" s="1542">
        <f>GJ183+GM183</f>
        <v>17</v>
      </c>
      <c r="GE183" s="1565">
        <f>SUM(GK183,GN183)</f>
        <v>19</v>
      </c>
      <c r="GF183" s="1566">
        <v>20</v>
      </c>
      <c r="GG183" s="1567">
        <f>GP183+GS183</f>
        <v>1</v>
      </c>
      <c r="GH183" s="1564">
        <f>SUM(GQ183,GT183)</f>
        <v>1</v>
      </c>
      <c r="GI183" s="1568">
        <v>1</v>
      </c>
      <c r="GJ183" s="1569">
        <v>4</v>
      </c>
      <c r="GK183" s="1570">
        <v>4</v>
      </c>
      <c r="GL183" s="1571">
        <v>6</v>
      </c>
      <c r="GM183" s="1572">
        <v>13</v>
      </c>
      <c r="GN183" s="1570">
        <v>15</v>
      </c>
      <c r="GO183" s="1573">
        <v>14</v>
      </c>
      <c r="GP183" s="1572">
        <v>0</v>
      </c>
      <c r="GQ183" s="1570">
        <v>0</v>
      </c>
      <c r="GR183" s="1574">
        <v>0</v>
      </c>
      <c r="GS183" s="1569">
        <v>1</v>
      </c>
      <c r="GT183" s="1570">
        <v>1</v>
      </c>
      <c r="GU183" s="1575">
        <v>1</v>
      </c>
      <c r="GV183" s="1538">
        <f t="shared" si="1417"/>
        <v>9</v>
      </c>
      <c r="GW183" s="1576">
        <f t="shared" si="1418"/>
        <v>4</v>
      </c>
      <c r="GX183" s="1577">
        <f t="shared" si="1419"/>
        <v>4</v>
      </c>
      <c r="GY183" s="1515">
        <f>HG183+HM183</f>
        <v>3</v>
      </c>
      <c r="GZ183" s="1515">
        <f>HJ183+HP183</f>
        <v>6</v>
      </c>
      <c r="HA183" s="1542">
        <f>HG183+HJ183</f>
        <v>6</v>
      </c>
      <c r="HB183" s="1577">
        <f>SUM(HH183,HK183)</f>
        <v>3</v>
      </c>
      <c r="HC183" s="1578">
        <f t="shared" si="1420"/>
        <v>3</v>
      </c>
      <c r="HD183" s="1542">
        <f>HM183+HP183</f>
        <v>3</v>
      </c>
      <c r="HE183" s="1577">
        <f>SUM(HN183,HQ183)</f>
        <v>1</v>
      </c>
      <c r="HF183" s="1579">
        <f t="shared" si="1484"/>
        <v>1</v>
      </c>
      <c r="HG183" s="1580">
        <v>3</v>
      </c>
      <c r="HH183" s="1486">
        <v>2</v>
      </c>
      <c r="HI183" s="1581">
        <v>2</v>
      </c>
      <c r="HJ183" s="1582">
        <v>3</v>
      </c>
      <c r="HK183" s="1486">
        <v>1</v>
      </c>
      <c r="HL183" s="1581">
        <v>1</v>
      </c>
      <c r="HM183" s="1582">
        <v>0</v>
      </c>
      <c r="HN183" s="1486">
        <v>0</v>
      </c>
      <c r="HO183" s="1583">
        <v>0</v>
      </c>
      <c r="HP183" s="1580">
        <v>3</v>
      </c>
      <c r="HQ183" s="1486">
        <v>1</v>
      </c>
      <c r="HR183" s="1584">
        <v>1</v>
      </c>
      <c r="HS183" s="1585">
        <f t="shared" si="1626"/>
        <v>6</v>
      </c>
      <c r="HT183" s="1586">
        <f t="shared" si="1626"/>
        <v>0</v>
      </c>
      <c r="HU183" s="1587">
        <f t="shared" si="1626"/>
        <v>3</v>
      </c>
      <c r="HV183" s="1515">
        <f>ID183+IJ183</f>
        <v>3</v>
      </c>
      <c r="HW183" s="1588">
        <f>IG183+IM183</f>
        <v>3</v>
      </c>
      <c r="HX183" s="1542">
        <f>ID183+IG183</f>
        <v>2</v>
      </c>
      <c r="HY183" s="1587">
        <f>SUM(IE183,IH183)</f>
        <v>0</v>
      </c>
      <c r="HZ183" s="1589">
        <v>1</v>
      </c>
      <c r="IA183" s="1542">
        <f t="shared" si="1634"/>
        <v>4</v>
      </c>
      <c r="IB183" s="1587">
        <f t="shared" si="1634"/>
        <v>0</v>
      </c>
      <c r="IC183" s="1590">
        <v>2</v>
      </c>
      <c r="ID183" s="1591">
        <v>0</v>
      </c>
      <c r="IE183" s="1592">
        <v>0</v>
      </c>
      <c r="IF183" s="1589">
        <v>0</v>
      </c>
      <c r="IG183" s="1593">
        <v>2</v>
      </c>
      <c r="IH183" s="1592">
        <v>0</v>
      </c>
      <c r="II183" s="1589">
        <v>1</v>
      </c>
      <c r="IJ183" s="1593">
        <v>3</v>
      </c>
      <c r="IK183" s="1592">
        <v>0</v>
      </c>
      <c r="IL183" s="1594">
        <v>1</v>
      </c>
      <c r="IM183" s="1593">
        <v>1</v>
      </c>
      <c r="IN183" s="1592">
        <v>0</v>
      </c>
      <c r="IO183" s="1595">
        <v>1</v>
      </c>
      <c r="IP183" s="1949">
        <f t="shared" si="1627"/>
        <v>109</v>
      </c>
      <c r="IQ183" s="3253">
        <f t="shared" si="1628"/>
        <v>4</v>
      </c>
      <c r="IR183" s="3254">
        <v>2</v>
      </c>
      <c r="IS183" s="3255">
        <v>2</v>
      </c>
      <c r="IT183" s="3253">
        <f t="shared" si="1629"/>
        <v>7</v>
      </c>
      <c r="IU183" s="3254">
        <v>3</v>
      </c>
      <c r="IV183" s="3255">
        <v>4</v>
      </c>
      <c r="IW183" s="3253">
        <f t="shared" si="1630"/>
        <v>13</v>
      </c>
      <c r="IX183" s="3254">
        <v>2</v>
      </c>
      <c r="IY183" s="3255">
        <v>11</v>
      </c>
      <c r="IZ183" s="3253">
        <f t="shared" si="1631"/>
        <v>24</v>
      </c>
      <c r="JA183" s="3254">
        <v>3</v>
      </c>
      <c r="JB183" s="3255">
        <v>21</v>
      </c>
      <c r="JC183" s="3253">
        <f t="shared" si="1632"/>
        <v>22</v>
      </c>
      <c r="JD183" s="3254">
        <v>7</v>
      </c>
      <c r="JE183" s="3255">
        <v>15</v>
      </c>
      <c r="JF183" s="3253">
        <f t="shared" si="1633"/>
        <v>39</v>
      </c>
      <c r="JG183" s="3254">
        <v>15</v>
      </c>
      <c r="JH183" s="3256">
        <v>24</v>
      </c>
      <c r="JI183" s="87"/>
      <c r="JJ183" s="1596">
        <v>107</v>
      </c>
      <c r="JK183" s="1597">
        <v>103</v>
      </c>
      <c r="JL183" s="1598">
        <v>108</v>
      </c>
      <c r="JM183" s="1599">
        <f t="shared" si="1384"/>
        <v>1.166639931168244E-4</v>
      </c>
      <c r="JN183" s="1600">
        <f t="shared" si="1385"/>
        <v>1.2543706979004971E-4</v>
      </c>
      <c r="JO183" s="1601">
        <f t="shared" si="1386"/>
        <v>9.8703691518062776E-5</v>
      </c>
      <c r="JP183" s="1602">
        <f t="shared" si="1387"/>
        <v>8.0263263504294082E-5</v>
      </c>
      <c r="JQ183" s="1603">
        <f t="shared" si="1388"/>
        <v>8.7211330496058054E-5</v>
      </c>
      <c r="JR183" s="1602">
        <f t="shared" si="1389"/>
        <v>8.8605351763246498E-5</v>
      </c>
      <c r="JS183" s="1604">
        <f t="shared" ref="JS183:JS229" si="1636">KE183/$KE$12</f>
        <v>1.4344629729245114E-3</v>
      </c>
      <c r="JT183" s="1605">
        <f t="shared" ref="JT183:JT229" si="1637">KI183/$KI$12</f>
        <v>1.5151515151515152E-3</v>
      </c>
      <c r="JU183" s="1606">
        <f t="shared" ref="JU183:JU229" si="1638">KL183/$KL$12</f>
        <v>1.1677695601401323E-3</v>
      </c>
      <c r="JV183" s="1607">
        <f t="shared" ref="JV183:JV229" si="1639">KO183/$KO$12</f>
        <v>9.5969289827255275E-4</v>
      </c>
      <c r="JW183" s="1606">
        <f t="shared" ref="JW183:JW229" si="1640">KR183/$KR$12</f>
        <v>9.6190842631781453E-4</v>
      </c>
      <c r="JX183" s="1608">
        <f t="shared" ref="JX183:JX229" si="1641">KU183/$KU$12</f>
        <v>9.8096919756719648E-4</v>
      </c>
      <c r="JY183" s="1604" t="s">
        <v>368</v>
      </c>
      <c r="JZ183" s="1605" t="s">
        <v>368</v>
      </c>
      <c r="KA183" s="1603" t="s">
        <v>368</v>
      </c>
      <c r="KB183" s="1602" t="s">
        <v>368</v>
      </c>
      <c r="KC183" s="1603" t="s">
        <v>368</v>
      </c>
      <c r="KD183" s="1609" t="s">
        <v>368</v>
      </c>
      <c r="KE183" s="1610">
        <f>SUM(LD183,LG183,LJ183,LT183,LW183,LZ183,MC183,MF183,MI183,MN183)</f>
        <v>8</v>
      </c>
      <c r="KF183" s="1611"/>
      <c r="KG183" s="1612">
        <f t="shared" si="1390"/>
        <v>0</v>
      </c>
      <c r="KH183" s="3309">
        <f t="shared" si="1391"/>
        <v>0</v>
      </c>
      <c r="KI183" s="1613">
        <f>SUM(LE183,LH183,LK183,LU183,LX183,MA183,MD183,MG183,MJ183,MQ183)</f>
        <v>8</v>
      </c>
      <c r="KJ183" s="1614"/>
      <c r="KK183" s="1615">
        <f t="shared" si="1421"/>
        <v>0.33333333333333326</v>
      </c>
      <c r="KL183" s="1616">
        <v>6</v>
      </c>
      <c r="KM183" s="1617" t="s">
        <v>353</v>
      </c>
      <c r="KN183" s="1618">
        <f t="shared" si="1422"/>
        <v>0.19999999999999996</v>
      </c>
      <c r="KO183" s="1619">
        <v>5</v>
      </c>
      <c r="KP183" s="1617"/>
      <c r="KQ183" s="1620">
        <f t="shared" si="1423"/>
        <v>0</v>
      </c>
      <c r="KR183" s="1619">
        <v>5</v>
      </c>
      <c r="KS183" s="1617"/>
      <c r="KT183" s="1620">
        <f t="shared" si="1424"/>
        <v>0</v>
      </c>
      <c r="KU183" s="1619">
        <v>5</v>
      </c>
      <c r="KV183" s="1621"/>
      <c r="KW183" s="2806">
        <f>LD183+LG183+LJ183</f>
        <v>0</v>
      </c>
      <c r="KX183" s="2807" t="str">
        <f t="shared" si="1425"/>
        <v>-</v>
      </c>
      <c r="KY183" s="2808">
        <f t="shared" si="1426"/>
        <v>0</v>
      </c>
      <c r="KZ183" s="2967">
        <f>LE183+LH183+LK183</f>
        <v>0</v>
      </c>
      <c r="LA183" s="2807" t="str">
        <f t="shared" si="1427"/>
        <v>-</v>
      </c>
      <c r="LB183" s="2808">
        <f t="shared" si="1428"/>
        <v>0</v>
      </c>
      <c r="LC183" s="2957">
        <f>LF183+LI183+LL183</f>
        <v>0</v>
      </c>
      <c r="LD183" s="1622">
        <v>0</v>
      </c>
      <c r="LE183" s="1623">
        <v>0</v>
      </c>
      <c r="LF183" s="2722">
        <v>0</v>
      </c>
      <c r="LG183" s="1622">
        <v>0</v>
      </c>
      <c r="LH183" s="2712">
        <v>0</v>
      </c>
      <c r="LI183" s="1624">
        <v>0</v>
      </c>
      <c r="LJ183" s="1622"/>
      <c r="LK183" s="2712"/>
      <c r="LL183" s="2713"/>
      <c r="LM183" s="2806">
        <f t="shared" si="1440"/>
        <v>8</v>
      </c>
      <c r="LN183" s="2807">
        <f t="shared" si="1429"/>
        <v>0</v>
      </c>
      <c r="LO183" s="2808">
        <f t="shared" si="1430"/>
        <v>0</v>
      </c>
      <c r="LP183" s="2809">
        <f t="shared" si="1441"/>
        <v>8</v>
      </c>
      <c r="LQ183" s="2807">
        <f t="shared" si="1431"/>
        <v>0.33333333333333326</v>
      </c>
      <c r="LR183" s="2808">
        <f t="shared" si="1442"/>
        <v>2</v>
      </c>
      <c r="LS183" s="2810">
        <f>LY183+MB183+ME183+MH183+ML183+LV183</f>
        <v>6</v>
      </c>
      <c r="LT183" s="2840">
        <v>0</v>
      </c>
      <c r="LU183" s="1626">
        <v>0</v>
      </c>
      <c r="LV183" s="1627">
        <v>0</v>
      </c>
      <c r="LW183" s="1625">
        <v>0</v>
      </c>
      <c r="LX183" s="1626">
        <v>0</v>
      </c>
      <c r="LY183" s="1628">
        <v>0</v>
      </c>
      <c r="LZ183" s="1625"/>
      <c r="MA183" s="1626"/>
      <c r="MB183" s="1628"/>
      <c r="MC183" s="1625">
        <v>0</v>
      </c>
      <c r="MD183" s="1629">
        <v>0</v>
      </c>
      <c r="ME183" s="1628">
        <v>0</v>
      </c>
      <c r="MF183" s="1625"/>
      <c r="MG183" s="1626"/>
      <c r="MH183" s="1628"/>
      <c r="MI183" s="1625">
        <v>8</v>
      </c>
      <c r="MJ183" s="1629">
        <v>8</v>
      </c>
      <c r="MK183" s="1630"/>
      <c r="ML183" s="2867">
        <v>6</v>
      </c>
      <c r="MM183" s="2875" t="s">
        <v>353</v>
      </c>
      <c r="MN183" s="1631">
        <v>0</v>
      </c>
      <c r="MO183" s="2807" t="str">
        <f t="shared" si="1432"/>
        <v>-</v>
      </c>
      <c r="MP183" s="2808">
        <f t="shared" si="1433"/>
        <v>0</v>
      </c>
      <c r="MQ183" s="1632"/>
      <c r="MR183" s="3189"/>
      <c r="MS183" s="2807" t="str">
        <f t="shared" si="1392"/>
        <v>-</v>
      </c>
      <c r="MT183" s="2808">
        <f t="shared" si="1393"/>
        <v>0</v>
      </c>
      <c r="MU183" s="3152"/>
      <c r="MV183" s="3168"/>
      <c r="MW183" s="1633">
        <f>SUM(MX183:NR183)</f>
        <v>8</v>
      </c>
      <c r="MX183" s="1634">
        <v>0</v>
      </c>
      <c r="MY183" s="1635">
        <v>1</v>
      </c>
      <c r="MZ183" s="1636">
        <v>0</v>
      </c>
      <c r="NA183" s="1635">
        <v>0</v>
      </c>
      <c r="NB183" s="1636">
        <v>0</v>
      </c>
      <c r="NC183" s="1635">
        <v>0</v>
      </c>
      <c r="ND183" s="1636">
        <v>0</v>
      </c>
      <c r="NE183" s="1635">
        <v>0</v>
      </c>
      <c r="NF183" s="1636">
        <v>2</v>
      </c>
      <c r="NG183" s="1635">
        <v>0</v>
      </c>
      <c r="NH183" s="1635">
        <v>0</v>
      </c>
      <c r="NI183" s="1635">
        <v>0</v>
      </c>
      <c r="NJ183" s="1635">
        <v>1</v>
      </c>
      <c r="NK183" s="1635">
        <v>0</v>
      </c>
      <c r="NL183" s="1635">
        <v>0</v>
      </c>
      <c r="NM183" s="1635">
        <v>0</v>
      </c>
      <c r="NN183" s="1635">
        <v>0</v>
      </c>
      <c r="NO183" s="1635">
        <v>3</v>
      </c>
      <c r="NP183" s="1635">
        <v>0</v>
      </c>
      <c r="NQ183" s="1635">
        <v>0</v>
      </c>
      <c r="NR183" s="1637">
        <v>1</v>
      </c>
    </row>
    <row r="184" spans="1:382" s="91" customFormat="1" ht="20.100000000000001" customHeight="1">
      <c r="A184" s="782" t="s">
        <v>231</v>
      </c>
      <c r="B184" s="783"/>
      <c r="C184" s="783"/>
      <c r="D184" s="784" t="s">
        <v>229</v>
      </c>
      <c r="E184" s="785">
        <v>36</v>
      </c>
      <c r="F184" s="786">
        <v>36</v>
      </c>
      <c r="G184" s="867">
        <v>34</v>
      </c>
      <c r="H184" s="788">
        <f t="shared" si="1371"/>
        <v>1.3695816459007499E-3</v>
      </c>
      <c r="I184" s="789">
        <f t="shared" si="1372"/>
        <v>1.4233908173410486E-3</v>
      </c>
      <c r="J184" s="790">
        <f t="shared" si="1373"/>
        <v>1.3820676917068737E-3</v>
      </c>
      <c r="K184" s="791">
        <f t="shared" si="1445"/>
        <v>1.3766778261005601E-3</v>
      </c>
      <c r="L184" s="792">
        <f t="shared" si="1446"/>
        <v>1.4072594998762416E-3</v>
      </c>
      <c r="M184" s="793">
        <f t="shared" si="1447"/>
        <v>1.3924635560656543E-3</v>
      </c>
      <c r="N184" s="794">
        <f t="shared" si="1635"/>
        <v>8.6316807597051452E-3</v>
      </c>
      <c r="O184" s="795">
        <f t="shared" ref="O184:O229" si="1642">AC184/$AC$12</f>
        <v>9.2126786210302153E-3</v>
      </c>
      <c r="P184" s="796">
        <f t="shared" ref="P184:P229" si="1643">AF184/$AF$12</f>
        <v>8.8619546588121802E-3</v>
      </c>
      <c r="Q184" s="797">
        <f t="shared" ref="Q184:Q229" si="1644">AH184/$AH$12</f>
        <v>8.9041545428690198E-3</v>
      </c>
      <c r="R184" s="796">
        <f t="shared" ref="R184:R229" si="1645">AJ184/$AJ$12</f>
        <v>9.0709211861540202E-3</v>
      </c>
      <c r="S184" s="798">
        <f t="shared" ref="S184:S229" si="1646">AL184/$AL$12</f>
        <v>8.7254044357830164E-3</v>
      </c>
      <c r="T184" s="794" t="s">
        <v>368</v>
      </c>
      <c r="U184" s="795" t="s">
        <v>368</v>
      </c>
      <c r="V184" s="790" t="s">
        <v>368</v>
      </c>
      <c r="W184" s="799" t="s">
        <v>368</v>
      </c>
      <c r="X184" s="790" t="s">
        <v>368</v>
      </c>
      <c r="Y184" s="800" t="s">
        <v>368</v>
      </c>
      <c r="Z184" s="2045">
        <f t="shared" si="1434"/>
        <v>1767</v>
      </c>
      <c r="AA184" s="2194">
        <f t="shared" si="1443"/>
        <v>-1.340033500837523E-2</v>
      </c>
      <c r="AB184" s="2195">
        <f t="shared" si="1374"/>
        <v>-24</v>
      </c>
      <c r="AC184" s="2034">
        <f t="shared" si="1599"/>
        <v>1791</v>
      </c>
      <c r="AD184" s="801">
        <f t="shared" si="1450"/>
        <v>3.7058482918355562E-2</v>
      </c>
      <c r="AE184" s="2018">
        <f t="shared" si="1375"/>
        <v>64</v>
      </c>
      <c r="AF184" s="802" t="s">
        <v>232</v>
      </c>
      <c r="AG184" s="801">
        <f t="shared" si="1376"/>
        <v>6.0810810810810745E-2</v>
      </c>
      <c r="AH184" s="2054">
        <v>1628</v>
      </c>
      <c r="AI184" s="801">
        <f t="shared" si="1377"/>
        <v>1.1808576755748978E-2</v>
      </c>
      <c r="AJ184" s="803">
        <v>1609</v>
      </c>
      <c r="AK184" s="804">
        <f t="shared" si="1394"/>
        <v>2.093908629441632E-2</v>
      </c>
      <c r="AL184" s="2054">
        <v>1576</v>
      </c>
      <c r="AM184" s="805">
        <f t="shared" si="1395"/>
        <v>5.1367578385590473E-2</v>
      </c>
      <c r="AN184" s="2069">
        <v>1499</v>
      </c>
      <c r="AO184" s="801">
        <f t="shared" si="1378"/>
        <v>4.6787709497206675E-2</v>
      </c>
      <c r="AP184" s="2054">
        <v>1432</v>
      </c>
      <c r="AQ184" s="805">
        <f t="shared" si="1379"/>
        <v>0.15577078288942703</v>
      </c>
      <c r="AR184" s="2069">
        <v>1239</v>
      </c>
      <c r="AS184" s="801">
        <f t="shared" si="1380"/>
        <v>0.33801295896328298</v>
      </c>
      <c r="AT184" s="2054">
        <v>926</v>
      </c>
      <c r="AU184" s="805">
        <f t="shared" si="1381"/>
        <v>-0.19337979094076652</v>
      </c>
      <c r="AV184" s="2069">
        <v>1148</v>
      </c>
      <c r="AW184" s="801">
        <f t="shared" si="1382"/>
        <v>0.27555555555555555</v>
      </c>
      <c r="AX184" s="2054">
        <v>900</v>
      </c>
      <c r="AY184" s="805">
        <f t="shared" si="1396"/>
        <v>4.8951048951048959E-2</v>
      </c>
      <c r="AZ184" s="2083">
        <v>858</v>
      </c>
      <c r="BA184" s="2094">
        <f t="shared" si="1435"/>
        <v>583</v>
      </c>
      <c r="BB184" s="2104">
        <f>SUM(CA184,CW184)</f>
        <v>591</v>
      </c>
      <c r="BC184" s="2113">
        <v>569</v>
      </c>
      <c r="BD184" s="806">
        <f t="shared" si="1615"/>
        <v>1184</v>
      </c>
      <c r="BE184" s="807">
        <f t="shared" si="1615"/>
        <v>1200</v>
      </c>
      <c r="BF184" s="2137">
        <v>1158</v>
      </c>
      <c r="BG184" s="2147">
        <f>BH184+BI184</f>
        <v>1094</v>
      </c>
      <c r="BH184" s="806">
        <f t="shared" si="1616"/>
        <v>284</v>
      </c>
      <c r="BI184" s="806">
        <f t="shared" si="1616"/>
        <v>810</v>
      </c>
      <c r="BJ184" s="806">
        <f>BK184+BL184</f>
        <v>673</v>
      </c>
      <c r="BK184" s="806">
        <f t="shared" si="1617"/>
        <v>299</v>
      </c>
      <c r="BL184" s="808">
        <f t="shared" si="1617"/>
        <v>374</v>
      </c>
      <c r="BM184" s="2127">
        <f t="shared" si="1444"/>
        <v>1767</v>
      </c>
      <c r="BN184" s="3274" t="s">
        <v>354</v>
      </c>
      <c r="BO184" s="874" t="s">
        <v>354</v>
      </c>
      <c r="BP184" s="811">
        <f t="shared" si="1448"/>
        <v>601</v>
      </c>
      <c r="BQ184" s="2166">
        <f t="shared" si="1383"/>
        <v>2.7350427350427253E-2</v>
      </c>
      <c r="BR184" s="2167">
        <f t="shared" si="1436"/>
        <v>16</v>
      </c>
      <c r="BS184" s="813">
        <f t="shared" si="1397"/>
        <v>585</v>
      </c>
      <c r="BT184" s="812">
        <f t="shared" si="1398"/>
        <v>6.8846815834766595E-3</v>
      </c>
      <c r="BU184" s="814">
        <v>581</v>
      </c>
      <c r="BV184" s="812">
        <f t="shared" si="1399"/>
        <v>5.2536231884057871E-2</v>
      </c>
      <c r="BW184" s="814">
        <v>552</v>
      </c>
      <c r="BX184" s="812">
        <f t="shared" si="1400"/>
        <v>4.3478260869565188E-2</v>
      </c>
      <c r="BY184" s="815">
        <v>529</v>
      </c>
      <c r="BZ184" s="816">
        <f t="shared" si="1437"/>
        <v>179</v>
      </c>
      <c r="CA184" s="817">
        <v>176</v>
      </c>
      <c r="CB184" s="883">
        <v>173</v>
      </c>
      <c r="CC184" s="819">
        <f t="shared" si="1438"/>
        <v>422</v>
      </c>
      <c r="CD184" s="820">
        <v>409</v>
      </c>
      <c r="CE184" s="883">
        <v>408</v>
      </c>
      <c r="CF184" s="821">
        <f t="shared" si="1590"/>
        <v>269</v>
      </c>
      <c r="CG184" s="822">
        <v>23</v>
      </c>
      <c r="CH184" s="823">
        <v>246</v>
      </c>
      <c r="CI184" s="821">
        <f t="shared" si="1591"/>
        <v>332</v>
      </c>
      <c r="CJ184" s="823">
        <v>156</v>
      </c>
      <c r="CK184" s="824">
        <v>176</v>
      </c>
      <c r="CL184" s="825">
        <f t="shared" si="1363"/>
        <v>1166</v>
      </c>
      <c r="CM184" s="826">
        <f t="shared" si="1401"/>
        <v>-3.3167495854062978E-2</v>
      </c>
      <c r="CN184" s="2008">
        <f t="shared" si="1402"/>
        <v>-40</v>
      </c>
      <c r="CO184" s="827">
        <f t="shared" si="1403"/>
        <v>1206</v>
      </c>
      <c r="CP184" s="828">
        <f t="shared" si="1404"/>
        <v>5.2356020942408321E-2</v>
      </c>
      <c r="CQ184" s="829">
        <v>1146</v>
      </c>
      <c r="CR184" s="830">
        <f t="shared" si="1405"/>
        <v>6.505576208178443E-2</v>
      </c>
      <c r="CS184" s="829">
        <v>1076</v>
      </c>
      <c r="CT184" s="830">
        <f t="shared" si="1405"/>
        <v>-3.7037037037036535E-3</v>
      </c>
      <c r="CU184" s="831">
        <v>1080</v>
      </c>
      <c r="CV184" s="832">
        <f t="shared" si="1618"/>
        <v>404</v>
      </c>
      <c r="CW184" s="833">
        <f t="shared" si="1618"/>
        <v>415</v>
      </c>
      <c r="CX184" s="884">
        <v>2778</v>
      </c>
      <c r="CY184" s="835">
        <f t="shared" si="1619"/>
        <v>762</v>
      </c>
      <c r="CZ184" s="836">
        <f t="shared" si="1619"/>
        <v>791</v>
      </c>
      <c r="DA184" s="885">
        <v>750</v>
      </c>
      <c r="DB184" s="821">
        <f t="shared" si="1620"/>
        <v>825</v>
      </c>
      <c r="DC184" s="821">
        <f t="shared" si="1621"/>
        <v>261</v>
      </c>
      <c r="DD184" s="838">
        <f t="shared" si="1622"/>
        <v>564</v>
      </c>
      <c r="DE184" s="821">
        <f t="shared" si="1623"/>
        <v>341</v>
      </c>
      <c r="DF184" s="838">
        <f t="shared" si="1624"/>
        <v>143</v>
      </c>
      <c r="DG184" s="1142">
        <f t="shared" si="1625"/>
        <v>198</v>
      </c>
      <c r="DH184" s="1148">
        <f>DM184+DP184</f>
        <v>302</v>
      </c>
      <c r="DI184" s="833">
        <f t="shared" si="1406"/>
        <v>285</v>
      </c>
      <c r="DJ184" s="841">
        <f t="shared" si="1407"/>
        <v>274</v>
      </c>
      <c r="DK184" s="840">
        <f>DS184+DY184</f>
        <v>138</v>
      </c>
      <c r="DL184" s="840">
        <f>DV184+EB184</f>
        <v>164</v>
      </c>
      <c r="DM184" s="840">
        <f>DS184+DV184</f>
        <v>180</v>
      </c>
      <c r="DN184" s="833">
        <f>SUM(DT184,DW184)</f>
        <v>175</v>
      </c>
      <c r="DO184" s="842">
        <v>167</v>
      </c>
      <c r="DP184" s="843">
        <f>DY184+EB184</f>
        <v>122</v>
      </c>
      <c r="DQ184" s="833">
        <f>SUM(DZ184,EC184)</f>
        <v>110</v>
      </c>
      <c r="DR184" s="886">
        <v>107</v>
      </c>
      <c r="DS184" s="887">
        <v>103</v>
      </c>
      <c r="DT184" s="888">
        <v>92</v>
      </c>
      <c r="DU184" s="889">
        <v>88</v>
      </c>
      <c r="DV184" s="848">
        <v>77</v>
      </c>
      <c r="DW184" s="807">
        <v>83</v>
      </c>
      <c r="DX184" s="890">
        <v>79</v>
      </c>
      <c r="DY184" s="848">
        <v>35</v>
      </c>
      <c r="DZ184" s="807">
        <v>34</v>
      </c>
      <c r="EA184" s="891">
        <v>30</v>
      </c>
      <c r="EB184" s="851">
        <v>87</v>
      </c>
      <c r="EC184" s="807">
        <v>76</v>
      </c>
      <c r="ED184" s="892">
        <v>77</v>
      </c>
      <c r="EE184" s="853">
        <f t="shared" si="1408"/>
        <v>0</v>
      </c>
      <c r="EF184" s="854">
        <f t="shared" si="1409"/>
        <v>0</v>
      </c>
      <c r="EG184" s="855">
        <f t="shared" si="1410"/>
        <v>0</v>
      </c>
      <c r="EH184" s="835">
        <f>EP184+EV184</f>
        <v>0</v>
      </c>
      <c r="EI184" s="853">
        <f>ES184+EY184</f>
        <v>0</v>
      </c>
      <c r="EJ184" s="835">
        <f>EP184+ES184</f>
        <v>0</v>
      </c>
      <c r="EK184" s="855">
        <f>SUM(EQ184,ET184)</f>
        <v>0</v>
      </c>
      <c r="EL184" s="886">
        <v>0</v>
      </c>
      <c r="EM184" s="835">
        <f>EV184+EY184</f>
        <v>0</v>
      </c>
      <c r="EN184" s="854">
        <f>SUM(EW184,EZ184)</f>
        <v>0</v>
      </c>
      <c r="EO184" s="886">
        <v>0</v>
      </c>
      <c r="EP184" s="856">
        <v>0</v>
      </c>
      <c r="EQ184" s="807">
        <v>0</v>
      </c>
      <c r="ER184" s="884">
        <v>0</v>
      </c>
      <c r="ES184" s="857">
        <v>0</v>
      </c>
      <c r="ET184" s="858">
        <v>0</v>
      </c>
      <c r="EU184" s="886">
        <v>0</v>
      </c>
      <c r="EV184" s="856">
        <v>0</v>
      </c>
      <c r="EW184" s="807">
        <v>0</v>
      </c>
      <c r="EX184" s="891">
        <v>0</v>
      </c>
      <c r="EY184" s="851">
        <v>0</v>
      </c>
      <c r="EZ184" s="807">
        <v>0</v>
      </c>
      <c r="FA184" s="892">
        <v>0</v>
      </c>
      <c r="FB184" s="853">
        <f t="shared" si="1411"/>
        <v>73</v>
      </c>
      <c r="FC184" s="854">
        <f t="shared" si="1412"/>
        <v>61</v>
      </c>
      <c r="FD184" s="855">
        <f t="shared" si="1413"/>
        <v>59</v>
      </c>
      <c r="FE184" s="835">
        <f>FM184+FS184</f>
        <v>34</v>
      </c>
      <c r="FF184" s="835">
        <f>FP184+FV184</f>
        <v>39</v>
      </c>
      <c r="FG184" s="835">
        <f>FM184+FP184</f>
        <v>50</v>
      </c>
      <c r="FH184" s="855">
        <f>SUM(FN184,FQ184)</f>
        <v>39</v>
      </c>
      <c r="FI184" s="783">
        <v>39</v>
      </c>
      <c r="FJ184" s="860">
        <f>FS184+FV184</f>
        <v>23</v>
      </c>
      <c r="FK184" s="854">
        <f>SUM(FT184,FW184)</f>
        <v>22</v>
      </c>
      <c r="FL184" s="893">
        <v>20</v>
      </c>
      <c r="FM184" s="856">
        <v>23</v>
      </c>
      <c r="FN184" s="807">
        <v>20</v>
      </c>
      <c r="FO184" s="884">
        <v>19</v>
      </c>
      <c r="FP184" s="848">
        <v>27</v>
      </c>
      <c r="FQ184" s="807">
        <v>19</v>
      </c>
      <c r="FR184" s="884">
        <v>20</v>
      </c>
      <c r="FS184" s="848">
        <v>11</v>
      </c>
      <c r="FT184" s="807">
        <v>11</v>
      </c>
      <c r="FU184" s="891">
        <v>10</v>
      </c>
      <c r="FV184" s="851">
        <v>12</v>
      </c>
      <c r="FW184" s="807">
        <v>11</v>
      </c>
      <c r="FX184" s="892">
        <v>10</v>
      </c>
      <c r="FY184" s="853">
        <f t="shared" si="1414"/>
        <v>353</v>
      </c>
      <c r="FZ184" s="854">
        <f t="shared" si="1415"/>
        <v>423</v>
      </c>
      <c r="GA184" s="855">
        <f t="shared" si="1416"/>
        <v>393</v>
      </c>
      <c r="GB184" s="835">
        <f>GJ184+GP184</f>
        <v>104</v>
      </c>
      <c r="GC184" s="835">
        <f>GM184+GS184</f>
        <v>249</v>
      </c>
      <c r="GD184" s="835">
        <f>GJ184+GM184</f>
        <v>330</v>
      </c>
      <c r="GE184" s="855">
        <f>SUM(GK184,GN184)</f>
        <v>401</v>
      </c>
      <c r="GF184" s="886">
        <v>367</v>
      </c>
      <c r="GG184" s="862">
        <f>GP184+GS184</f>
        <v>23</v>
      </c>
      <c r="GH184" s="854">
        <f>SUM(GQ184,GT184)</f>
        <v>22</v>
      </c>
      <c r="GI184" s="893">
        <v>26</v>
      </c>
      <c r="GJ184" s="856">
        <v>95</v>
      </c>
      <c r="GK184" s="807">
        <v>120</v>
      </c>
      <c r="GL184" s="884">
        <v>113</v>
      </c>
      <c r="GM184" s="848">
        <v>235</v>
      </c>
      <c r="GN184" s="807">
        <v>281</v>
      </c>
      <c r="GO184" s="890">
        <v>254</v>
      </c>
      <c r="GP184" s="848">
        <v>9</v>
      </c>
      <c r="GQ184" s="807">
        <v>5</v>
      </c>
      <c r="GR184" s="885">
        <v>6</v>
      </c>
      <c r="GS184" s="856">
        <v>14</v>
      </c>
      <c r="GT184" s="807">
        <v>17</v>
      </c>
      <c r="GU184" s="892">
        <v>20</v>
      </c>
      <c r="GV184" s="853">
        <f t="shared" si="1417"/>
        <v>23</v>
      </c>
      <c r="GW184" s="854">
        <f t="shared" si="1418"/>
        <v>18</v>
      </c>
      <c r="GX184" s="855">
        <f t="shared" si="1419"/>
        <v>19</v>
      </c>
      <c r="GY184" s="835">
        <f>HG184+HM184</f>
        <v>12</v>
      </c>
      <c r="GZ184" s="835">
        <f>HJ184+HP184</f>
        <v>11</v>
      </c>
      <c r="HA184" s="835">
        <f>HG184+HJ184</f>
        <v>13</v>
      </c>
      <c r="HB184" s="855">
        <f>SUM(HH184,HK184)</f>
        <v>10</v>
      </c>
      <c r="HC184" s="783">
        <f t="shared" si="1420"/>
        <v>11</v>
      </c>
      <c r="HD184" s="835">
        <f>HM184+HP184</f>
        <v>10</v>
      </c>
      <c r="HE184" s="855">
        <f>SUM(HN184,HQ184)</f>
        <v>8</v>
      </c>
      <c r="HF184" s="893">
        <f t="shared" si="1484"/>
        <v>8</v>
      </c>
      <c r="HG184" s="856">
        <v>11</v>
      </c>
      <c r="HH184" s="807">
        <v>8</v>
      </c>
      <c r="HI184" s="884">
        <v>8</v>
      </c>
      <c r="HJ184" s="848">
        <v>2</v>
      </c>
      <c r="HK184" s="807">
        <v>2</v>
      </c>
      <c r="HL184" s="884">
        <v>3</v>
      </c>
      <c r="HM184" s="848">
        <v>1</v>
      </c>
      <c r="HN184" s="807">
        <v>3</v>
      </c>
      <c r="HO184" s="891">
        <v>3</v>
      </c>
      <c r="HP184" s="856">
        <v>9</v>
      </c>
      <c r="HQ184" s="807">
        <v>5</v>
      </c>
      <c r="HR184" s="885">
        <v>5</v>
      </c>
      <c r="HS184" s="863">
        <f t="shared" si="1626"/>
        <v>415</v>
      </c>
      <c r="HT184" s="854">
        <f t="shared" si="1626"/>
        <v>419</v>
      </c>
      <c r="HU184" s="836">
        <f t="shared" si="1626"/>
        <v>401</v>
      </c>
      <c r="HV184" s="835">
        <f>ID184+IJ184</f>
        <v>116</v>
      </c>
      <c r="HW184" s="864">
        <f>IG184+IM184</f>
        <v>299</v>
      </c>
      <c r="HX184" s="835">
        <f>ID184+IG184</f>
        <v>252</v>
      </c>
      <c r="HY184" s="836">
        <f>SUM(IE184,IH184)</f>
        <v>256</v>
      </c>
      <c r="HZ184" s="884">
        <v>241</v>
      </c>
      <c r="IA184" s="835">
        <f t="shared" si="1634"/>
        <v>163</v>
      </c>
      <c r="IB184" s="836">
        <f t="shared" si="1634"/>
        <v>163</v>
      </c>
      <c r="IC184" s="891">
        <v>160</v>
      </c>
      <c r="ID184" s="856">
        <v>29</v>
      </c>
      <c r="IE184" s="807">
        <v>35</v>
      </c>
      <c r="IF184" s="884">
        <v>32</v>
      </c>
      <c r="IG184" s="848">
        <v>223</v>
      </c>
      <c r="IH184" s="807">
        <v>221</v>
      </c>
      <c r="II184" s="884">
        <v>209</v>
      </c>
      <c r="IJ184" s="848">
        <v>87</v>
      </c>
      <c r="IK184" s="807">
        <v>87</v>
      </c>
      <c r="IL184" s="892">
        <v>87</v>
      </c>
      <c r="IM184" s="848">
        <v>76</v>
      </c>
      <c r="IN184" s="807">
        <v>76</v>
      </c>
      <c r="IO184" s="894">
        <v>73</v>
      </c>
      <c r="IP184" s="1945">
        <f t="shared" si="1627"/>
        <v>1767</v>
      </c>
      <c r="IQ184" s="3236">
        <f t="shared" si="1628"/>
        <v>50</v>
      </c>
      <c r="IR184" s="3237">
        <v>14</v>
      </c>
      <c r="IS184" s="3238">
        <v>36</v>
      </c>
      <c r="IT184" s="3236">
        <f t="shared" si="1629"/>
        <v>107</v>
      </c>
      <c r="IU184" s="3237">
        <v>26</v>
      </c>
      <c r="IV184" s="3238">
        <v>81</v>
      </c>
      <c r="IW184" s="3236">
        <f t="shared" si="1630"/>
        <v>314</v>
      </c>
      <c r="IX184" s="3237">
        <v>60</v>
      </c>
      <c r="IY184" s="3238">
        <v>254</v>
      </c>
      <c r="IZ184" s="3236">
        <f t="shared" si="1631"/>
        <v>361</v>
      </c>
      <c r="JA184" s="3237">
        <v>100</v>
      </c>
      <c r="JB184" s="3238">
        <v>261</v>
      </c>
      <c r="JC184" s="3236">
        <f t="shared" si="1632"/>
        <v>341</v>
      </c>
      <c r="JD184" s="3237">
        <v>105</v>
      </c>
      <c r="JE184" s="3238">
        <v>236</v>
      </c>
      <c r="JF184" s="3236">
        <f t="shared" si="1633"/>
        <v>594</v>
      </c>
      <c r="JG184" s="3237">
        <v>278</v>
      </c>
      <c r="JH184" s="3239">
        <v>316</v>
      </c>
      <c r="JI184" s="78"/>
      <c r="JJ184" s="1092">
        <v>46</v>
      </c>
      <c r="JK184" s="1093">
        <v>50</v>
      </c>
      <c r="JL184" s="1094">
        <v>54</v>
      </c>
      <c r="JM184" s="1053">
        <f t="shared" si="1384"/>
        <v>1.1520569320286409E-3</v>
      </c>
      <c r="JN184" s="1054">
        <f t="shared" si="1385"/>
        <v>1.0191761920441539E-3</v>
      </c>
      <c r="JO184" s="1055">
        <f t="shared" si="1386"/>
        <v>8.0608014739751263E-4</v>
      </c>
      <c r="JP184" s="1056">
        <f t="shared" si="1387"/>
        <v>7.7052732964122319E-4</v>
      </c>
      <c r="JQ184" s="1057">
        <f t="shared" si="1388"/>
        <v>7.5001744226609924E-4</v>
      </c>
      <c r="JR184" s="1056">
        <f t="shared" si="1389"/>
        <v>6.3795853269537478E-4</v>
      </c>
      <c r="JS184" s="1058">
        <f t="shared" si="1636"/>
        <v>1.4165321857629551E-2</v>
      </c>
      <c r="JT184" s="1059">
        <f t="shared" si="1637"/>
        <v>1.231060606060606E-2</v>
      </c>
      <c r="JU184" s="1060">
        <f t="shared" si="1638"/>
        <v>9.5367847411444145E-3</v>
      </c>
      <c r="JV184" s="1061">
        <f t="shared" si="1639"/>
        <v>9.2130518234165067E-3</v>
      </c>
      <c r="JW184" s="1060">
        <f t="shared" si="1640"/>
        <v>8.2724124663332045E-3</v>
      </c>
      <c r="JX184" s="1062">
        <f t="shared" si="1641"/>
        <v>7.0629782224838136E-3</v>
      </c>
      <c r="JY184" s="1058" t="s">
        <v>368</v>
      </c>
      <c r="JZ184" s="1059" t="s">
        <v>368</v>
      </c>
      <c r="KA184" s="1057" t="s">
        <v>368</v>
      </c>
      <c r="KB184" s="1056" t="s">
        <v>368</v>
      </c>
      <c r="KC184" s="1057" t="s">
        <v>368</v>
      </c>
      <c r="KD184" s="1063" t="s">
        <v>368</v>
      </c>
      <c r="KE184" s="1064">
        <f>SUM(LD184,LG184,LJ184,LT184,LW184,LZ184,MC184,MF184,MI184,MN184)</f>
        <v>79</v>
      </c>
      <c r="KF184" s="1065"/>
      <c r="KG184" s="1112">
        <f t="shared" si="1390"/>
        <v>0.21538461538461529</v>
      </c>
      <c r="KH184" s="3305">
        <f t="shared" si="1391"/>
        <v>14</v>
      </c>
      <c r="KI184" s="1067">
        <f>SUM(LE184,LH184,LK184,LU184,LX184,MA184,MD184,MG184,MJ184,MQ184)</f>
        <v>65</v>
      </c>
      <c r="KJ184" s="1068"/>
      <c r="KK184" s="1113">
        <f t="shared" si="1421"/>
        <v>0.32653061224489788</v>
      </c>
      <c r="KL184" s="1070">
        <v>49</v>
      </c>
      <c r="KM184" s="1071" t="s">
        <v>353</v>
      </c>
      <c r="KN184" s="1072">
        <f t="shared" si="1422"/>
        <v>2.0833333333333259E-2</v>
      </c>
      <c r="KO184" s="1073">
        <v>48</v>
      </c>
      <c r="KP184" s="1071"/>
      <c r="KQ184" s="1074">
        <f t="shared" si="1423"/>
        <v>0.11627906976744184</v>
      </c>
      <c r="KR184" s="1073">
        <v>43</v>
      </c>
      <c r="KS184" s="1071"/>
      <c r="KT184" s="1074">
        <f t="shared" si="1424"/>
        <v>0.19444444444444442</v>
      </c>
      <c r="KU184" s="1073">
        <v>36</v>
      </c>
      <c r="KV184" s="1075" t="s">
        <v>353</v>
      </c>
      <c r="KW184" s="2779">
        <f>LD184+LG184+LJ184</f>
        <v>7</v>
      </c>
      <c r="KX184" s="2786">
        <f t="shared" si="1425"/>
        <v>2.5</v>
      </c>
      <c r="KY184" s="2787">
        <f t="shared" si="1426"/>
        <v>5</v>
      </c>
      <c r="KZ184" s="2703">
        <f>LE184+LH184+LK184</f>
        <v>2</v>
      </c>
      <c r="LA184" s="2786">
        <f t="shared" si="1427"/>
        <v>-0.33333333333333337</v>
      </c>
      <c r="LB184" s="2787">
        <f t="shared" si="1428"/>
        <v>-1</v>
      </c>
      <c r="LC184" s="2952">
        <f t="shared" si="1439"/>
        <v>3</v>
      </c>
      <c r="LD184" s="1077">
        <v>4</v>
      </c>
      <c r="LE184" s="1078">
        <v>2</v>
      </c>
      <c r="LF184" s="2718">
        <v>3</v>
      </c>
      <c r="LG184" s="1077">
        <v>3</v>
      </c>
      <c r="LH184" s="2703">
        <v>0</v>
      </c>
      <c r="LI184" s="1079">
        <v>0</v>
      </c>
      <c r="LJ184" s="1077"/>
      <c r="LK184" s="2703"/>
      <c r="LL184" s="2704"/>
      <c r="LM184" s="2779">
        <f t="shared" si="1440"/>
        <v>72</v>
      </c>
      <c r="LN184" s="2786">
        <f t="shared" si="1429"/>
        <v>0.14285714285714279</v>
      </c>
      <c r="LO184" s="2787">
        <f t="shared" si="1430"/>
        <v>9</v>
      </c>
      <c r="LP184" s="2782">
        <f t="shared" si="1441"/>
        <v>63</v>
      </c>
      <c r="LQ184" s="2786">
        <f t="shared" si="1431"/>
        <v>0.36956521739130443</v>
      </c>
      <c r="LR184" s="2787">
        <f t="shared" si="1442"/>
        <v>17</v>
      </c>
      <c r="LS184" s="2783">
        <f>LY184+MB184+ME184+MH184+ML184+LV184</f>
        <v>46</v>
      </c>
      <c r="LT184" s="2837">
        <v>19</v>
      </c>
      <c r="LU184" s="1081">
        <v>17</v>
      </c>
      <c r="LV184" s="1084">
        <v>16</v>
      </c>
      <c r="LW184" s="1080">
        <v>34</v>
      </c>
      <c r="LX184" s="1081">
        <v>24</v>
      </c>
      <c r="LY184" s="1082">
        <v>25</v>
      </c>
      <c r="LZ184" s="1080"/>
      <c r="MA184" s="1081"/>
      <c r="MB184" s="1083"/>
      <c r="MC184" s="1080">
        <v>17</v>
      </c>
      <c r="MD184" s="1085">
        <v>20</v>
      </c>
      <c r="ME184" s="1086">
        <v>2</v>
      </c>
      <c r="MF184" s="1080"/>
      <c r="MG184" s="1081"/>
      <c r="MH184" s="1083"/>
      <c r="MI184" s="1080">
        <v>2</v>
      </c>
      <c r="MJ184" s="1085">
        <v>2</v>
      </c>
      <c r="MK184" s="1087"/>
      <c r="ML184" s="2863">
        <v>3</v>
      </c>
      <c r="MM184" s="2871" t="s">
        <v>353</v>
      </c>
      <c r="MN184" s="1088">
        <v>0</v>
      </c>
      <c r="MO184" s="2786" t="str">
        <f t="shared" si="1432"/>
        <v>-</v>
      </c>
      <c r="MP184" s="2787">
        <f t="shared" si="1433"/>
        <v>0</v>
      </c>
      <c r="MQ184" s="1085"/>
      <c r="MR184" s="3185"/>
      <c r="MS184" s="2786" t="str">
        <f t="shared" si="1392"/>
        <v>-</v>
      </c>
      <c r="MT184" s="2787">
        <f t="shared" si="1393"/>
        <v>0</v>
      </c>
      <c r="MU184" s="3147"/>
      <c r="MV184" s="3164"/>
      <c r="MW184" s="1089">
        <f>SUM(MX184:NR184)</f>
        <v>79</v>
      </c>
      <c r="MX184" s="1120">
        <v>0</v>
      </c>
      <c r="MY184" s="1090">
        <v>0</v>
      </c>
      <c r="MZ184" s="1091">
        <v>0</v>
      </c>
      <c r="NA184" s="1090">
        <v>0</v>
      </c>
      <c r="NB184" s="1091">
        <v>22</v>
      </c>
      <c r="NC184" s="1090">
        <v>1</v>
      </c>
      <c r="ND184" s="1091">
        <v>5</v>
      </c>
      <c r="NE184" s="1090">
        <v>2</v>
      </c>
      <c r="NF184" s="1091">
        <v>13</v>
      </c>
      <c r="NG184" s="1090">
        <v>15</v>
      </c>
      <c r="NH184" s="1090">
        <v>7</v>
      </c>
      <c r="NI184" s="1090">
        <v>1</v>
      </c>
      <c r="NJ184" s="1090">
        <v>1</v>
      </c>
      <c r="NK184" s="1090">
        <v>0</v>
      </c>
      <c r="NL184" s="1090">
        <v>2</v>
      </c>
      <c r="NM184" s="1090">
        <v>0</v>
      </c>
      <c r="NN184" s="1090">
        <v>3</v>
      </c>
      <c r="NO184" s="1090">
        <v>4</v>
      </c>
      <c r="NP184" s="1090">
        <v>0</v>
      </c>
      <c r="NQ184" s="1090">
        <v>1</v>
      </c>
      <c r="NR184" s="1134">
        <v>2</v>
      </c>
    </row>
    <row r="185" spans="1:382" s="88" customFormat="1" ht="20.100000000000001" customHeight="1">
      <c r="A185" s="566" t="s">
        <v>435</v>
      </c>
      <c r="B185" s="567"/>
      <c r="C185" s="567"/>
      <c r="D185" s="568" t="s">
        <v>799</v>
      </c>
      <c r="E185" s="569">
        <v>168</v>
      </c>
      <c r="F185" s="570">
        <v>172</v>
      </c>
      <c r="G185" s="571">
        <v>174</v>
      </c>
      <c r="H185" s="572">
        <f t="shared" si="1371"/>
        <v>8.5259751584087434E-6</v>
      </c>
      <c r="I185" s="573">
        <f t="shared" si="1372"/>
        <v>8.7422104917652349E-6</v>
      </c>
      <c r="J185" s="574">
        <f t="shared" si="1373"/>
        <v>8.8029789280692585E-6</v>
      </c>
      <c r="K185" s="575">
        <f t="shared" ref="K185:K217" si="1647">AH185/$AH$6</f>
        <v>3.3825008012298772E-6</v>
      </c>
      <c r="L185" s="576">
        <f t="shared" ref="L185:L217" si="1648">AJ185/$AJ$6</f>
        <v>3.4984698567464054E-6</v>
      </c>
      <c r="M185" s="577">
        <f t="shared" ref="M185:M217" si="1649">AL185/$AL$6</f>
        <v>3.5341714620955695E-6</v>
      </c>
      <c r="N185" s="578">
        <f t="shared" si="1635"/>
        <v>5.3734288826687377E-5</v>
      </c>
      <c r="O185" s="579">
        <f t="shared" si="1642"/>
        <v>5.658261576288798E-5</v>
      </c>
      <c r="P185" s="580">
        <f t="shared" si="1643"/>
        <v>5.6445571075236815E-5</v>
      </c>
      <c r="Q185" s="581">
        <f t="shared" si="1644"/>
        <v>2.187752958935877E-5</v>
      </c>
      <c r="R185" s="580">
        <f t="shared" si="1645"/>
        <v>2.2550456646747097E-5</v>
      </c>
      <c r="S185" s="582">
        <f t="shared" si="1646"/>
        <v>2.2145696537520345E-5</v>
      </c>
      <c r="T185" s="578" t="s">
        <v>368</v>
      </c>
      <c r="U185" s="579" t="s">
        <v>368</v>
      </c>
      <c r="V185" s="574" t="s">
        <v>368</v>
      </c>
      <c r="W185" s="583" t="s">
        <v>368</v>
      </c>
      <c r="X185" s="574" t="s">
        <v>368</v>
      </c>
      <c r="Y185" s="584" t="s">
        <v>368</v>
      </c>
      <c r="Z185" s="2043">
        <f t="shared" si="1434"/>
        <v>11</v>
      </c>
      <c r="AA185" s="2190">
        <f t="shared" si="1443"/>
        <v>0</v>
      </c>
      <c r="AB185" s="2191">
        <f t="shared" si="1374"/>
        <v>0</v>
      </c>
      <c r="AC185" s="2032">
        <f t="shared" si="1599"/>
        <v>11</v>
      </c>
      <c r="AD185" s="585">
        <f t="shared" si="1450"/>
        <v>0</v>
      </c>
      <c r="AE185" s="2025">
        <f t="shared" si="1375"/>
        <v>0</v>
      </c>
      <c r="AF185" s="586" t="s">
        <v>89</v>
      </c>
      <c r="AG185" s="2661">
        <f t="shared" si="1376"/>
        <v>1.75</v>
      </c>
      <c r="AH185" s="2052">
        <v>4</v>
      </c>
      <c r="AI185" s="585">
        <f t="shared" si="1377"/>
        <v>0</v>
      </c>
      <c r="AJ185" s="587">
        <v>4</v>
      </c>
      <c r="AK185" s="588">
        <f t="shared" si="1394"/>
        <v>0</v>
      </c>
      <c r="AL185" s="2052">
        <v>4</v>
      </c>
      <c r="AM185" s="589">
        <f t="shared" si="1395"/>
        <v>0</v>
      </c>
      <c r="AN185" s="2067">
        <v>4</v>
      </c>
      <c r="AO185" s="585">
        <f t="shared" si="1378"/>
        <v>0</v>
      </c>
      <c r="AP185" s="2052">
        <v>4</v>
      </c>
      <c r="AQ185" s="589">
        <f t="shared" si="1379"/>
        <v>0</v>
      </c>
      <c r="AR185" s="2067">
        <v>4</v>
      </c>
      <c r="AS185" s="2661">
        <f t="shared" si="1380"/>
        <v>1</v>
      </c>
      <c r="AT185" s="2052">
        <v>2</v>
      </c>
      <c r="AU185" s="589">
        <f t="shared" si="1381"/>
        <v>-0.7142857142857143</v>
      </c>
      <c r="AV185" s="2067">
        <v>7</v>
      </c>
      <c r="AW185" s="585">
        <f t="shared" si="1382"/>
        <v>0.75</v>
      </c>
      <c r="AX185" s="2052">
        <v>4</v>
      </c>
      <c r="AY185" s="589">
        <f t="shared" si="1396"/>
        <v>0</v>
      </c>
      <c r="AZ185" s="2081">
        <v>4</v>
      </c>
      <c r="BA185" s="2092">
        <f t="shared" si="1435"/>
        <v>3</v>
      </c>
      <c r="BB185" s="2102">
        <f>SUM(CA185,CW185)</f>
        <v>3</v>
      </c>
      <c r="BC185" s="2111">
        <v>3</v>
      </c>
      <c r="BD185" s="590">
        <f t="shared" si="1615"/>
        <v>8</v>
      </c>
      <c r="BE185" s="591">
        <f t="shared" si="1615"/>
        <v>8</v>
      </c>
      <c r="BF185" s="2135">
        <v>8</v>
      </c>
      <c r="BG185" s="2145">
        <f>BH185+BI185</f>
        <v>4</v>
      </c>
      <c r="BH185" s="593">
        <f t="shared" si="1616"/>
        <v>1</v>
      </c>
      <c r="BI185" s="593">
        <f t="shared" si="1616"/>
        <v>3</v>
      </c>
      <c r="BJ185" s="592">
        <f>BK185+BL185</f>
        <v>7</v>
      </c>
      <c r="BK185" s="593">
        <f t="shared" si="1617"/>
        <v>2</v>
      </c>
      <c r="BL185" s="594">
        <f t="shared" si="1617"/>
        <v>5</v>
      </c>
      <c r="BM185" s="2125">
        <f t="shared" si="1444"/>
        <v>11</v>
      </c>
      <c r="BN185" s="3271" t="s">
        <v>354</v>
      </c>
      <c r="BO185" s="595" t="s">
        <v>354</v>
      </c>
      <c r="BP185" s="596">
        <f t="shared" si="1448"/>
        <v>9</v>
      </c>
      <c r="BQ185" s="2162">
        <f t="shared" si="1383"/>
        <v>0</v>
      </c>
      <c r="BR185" s="2163">
        <f t="shared" si="1436"/>
        <v>0</v>
      </c>
      <c r="BS185" s="597">
        <f t="shared" si="1397"/>
        <v>9</v>
      </c>
      <c r="BT185" s="598">
        <f t="shared" si="1398"/>
        <v>0</v>
      </c>
      <c r="BU185" s="599">
        <v>9</v>
      </c>
      <c r="BV185" s="2672">
        <f t="shared" si="1399"/>
        <v>1.25</v>
      </c>
      <c r="BW185" s="599">
        <v>4</v>
      </c>
      <c r="BX185" s="598">
        <f t="shared" si="1400"/>
        <v>0</v>
      </c>
      <c r="BY185" s="600">
        <v>4</v>
      </c>
      <c r="BZ185" s="601">
        <f t="shared" si="1437"/>
        <v>3</v>
      </c>
      <c r="CA185" s="602">
        <v>3</v>
      </c>
      <c r="CB185" s="603">
        <v>3</v>
      </c>
      <c r="CC185" s="604">
        <f t="shared" si="1438"/>
        <v>6</v>
      </c>
      <c r="CD185" s="605">
        <v>6</v>
      </c>
      <c r="CE185" s="603">
        <v>6</v>
      </c>
      <c r="CF185" s="606">
        <f>CG185+CH185</f>
        <v>3</v>
      </c>
      <c r="CG185" s="607">
        <v>1</v>
      </c>
      <c r="CH185" s="608">
        <v>2</v>
      </c>
      <c r="CI185" s="606">
        <f>CJ185+CK185</f>
        <v>6</v>
      </c>
      <c r="CJ185" s="608">
        <v>2</v>
      </c>
      <c r="CK185" s="609">
        <v>4</v>
      </c>
      <c r="CL185" s="610">
        <f t="shared" si="1363"/>
        <v>2</v>
      </c>
      <c r="CM185" s="611">
        <f t="shared" si="1401"/>
        <v>0</v>
      </c>
      <c r="CN185" s="2006">
        <f t="shared" si="1402"/>
        <v>0</v>
      </c>
      <c r="CO185" s="612">
        <f t="shared" si="1403"/>
        <v>2</v>
      </c>
      <c r="CP185" s="613">
        <f t="shared" si="1404"/>
        <v>0</v>
      </c>
      <c r="CQ185" s="614">
        <v>2</v>
      </c>
      <c r="CR185" s="615" t="str">
        <f t="shared" si="1405"/>
        <v>-</v>
      </c>
      <c r="CS185" s="614">
        <v>0</v>
      </c>
      <c r="CT185" s="615" t="str">
        <f t="shared" si="1405"/>
        <v>-</v>
      </c>
      <c r="CU185" s="616">
        <v>0</v>
      </c>
      <c r="CV185" s="617">
        <f t="shared" si="1618"/>
        <v>0</v>
      </c>
      <c r="CW185" s="618">
        <f t="shared" si="1618"/>
        <v>0</v>
      </c>
      <c r="CX185" s="619">
        <v>2779</v>
      </c>
      <c r="CY185" s="620">
        <f t="shared" si="1619"/>
        <v>2</v>
      </c>
      <c r="CZ185" s="621">
        <f t="shared" si="1619"/>
        <v>2</v>
      </c>
      <c r="DA185" s="622">
        <v>2</v>
      </c>
      <c r="DB185" s="606">
        <f t="shared" si="1620"/>
        <v>1</v>
      </c>
      <c r="DC185" s="623">
        <f t="shared" si="1621"/>
        <v>0</v>
      </c>
      <c r="DD185" s="624">
        <f t="shared" si="1622"/>
        <v>1</v>
      </c>
      <c r="DE185" s="606">
        <f t="shared" si="1623"/>
        <v>1</v>
      </c>
      <c r="DF185" s="624">
        <f t="shared" si="1624"/>
        <v>0</v>
      </c>
      <c r="DG185" s="1140">
        <f t="shared" si="1625"/>
        <v>1</v>
      </c>
      <c r="DH185" s="1146">
        <f>DM185+DP185</f>
        <v>0</v>
      </c>
      <c r="DI185" s="625">
        <f t="shared" si="1406"/>
        <v>0</v>
      </c>
      <c r="DJ185" s="626">
        <f t="shared" si="1407"/>
        <v>0</v>
      </c>
      <c r="DK185" s="627">
        <f>DS185+DY185</f>
        <v>0</v>
      </c>
      <c r="DL185" s="627">
        <f>DV185+EB185</f>
        <v>0</v>
      </c>
      <c r="DM185" s="628">
        <f>DS185+DV185</f>
        <v>0</v>
      </c>
      <c r="DN185" s="625">
        <f>SUM(DT185,DW185)</f>
        <v>0</v>
      </c>
      <c r="DO185" s="629">
        <v>0</v>
      </c>
      <c r="DP185" s="630">
        <f>DY185+EB185</f>
        <v>0</v>
      </c>
      <c r="DQ185" s="625">
        <f>SUM(DZ185,EC185)</f>
        <v>0</v>
      </c>
      <c r="DR185" s="631">
        <v>0</v>
      </c>
      <c r="DS185" s="632">
        <v>0</v>
      </c>
      <c r="DT185" s="633">
        <v>0</v>
      </c>
      <c r="DU185" s="634">
        <v>0</v>
      </c>
      <c r="DV185" s="635">
        <v>0</v>
      </c>
      <c r="DW185" s="636">
        <v>0</v>
      </c>
      <c r="DX185" s="637">
        <v>0</v>
      </c>
      <c r="DY185" s="635">
        <v>0</v>
      </c>
      <c r="DZ185" s="636">
        <v>0</v>
      </c>
      <c r="EA185" s="638">
        <v>0</v>
      </c>
      <c r="EB185" s="639">
        <v>0</v>
      </c>
      <c r="EC185" s="636">
        <v>0</v>
      </c>
      <c r="ED185" s="640">
        <v>0</v>
      </c>
      <c r="EE185" s="641">
        <f t="shared" si="1408"/>
        <v>0</v>
      </c>
      <c r="EF185" s="642">
        <f t="shared" si="1409"/>
        <v>0</v>
      </c>
      <c r="EG185" s="643">
        <f t="shared" si="1410"/>
        <v>0</v>
      </c>
      <c r="EH185" s="620">
        <f>EP185+EV185</f>
        <v>0</v>
      </c>
      <c r="EI185" s="644">
        <f>ES185+EY185</f>
        <v>0</v>
      </c>
      <c r="EJ185" s="645">
        <f>EP185+ES185</f>
        <v>0</v>
      </c>
      <c r="EK185" s="643">
        <f>SUM(EQ185,ET185)</f>
        <v>0</v>
      </c>
      <c r="EL185" s="646">
        <v>0</v>
      </c>
      <c r="EM185" s="645">
        <f>EV185+EY185</f>
        <v>0</v>
      </c>
      <c r="EN185" s="642">
        <f>SUM(EW185,EZ185)</f>
        <v>0</v>
      </c>
      <c r="EO185" s="646">
        <v>0</v>
      </c>
      <c r="EP185" s="647">
        <v>0</v>
      </c>
      <c r="EQ185" s="648">
        <v>0</v>
      </c>
      <c r="ER185" s="649">
        <v>0</v>
      </c>
      <c r="ES185" s="650">
        <v>0</v>
      </c>
      <c r="ET185" s="651">
        <v>0</v>
      </c>
      <c r="EU185" s="646">
        <v>0</v>
      </c>
      <c r="EV185" s="647">
        <v>0</v>
      </c>
      <c r="EW185" s="648">
        <v>0</v>
      </c>
      <c r="EX185" s="652">
        <v>0</v>
      </c>
      <c r="EY185" s="653">
        <v>0</v>
      </c>
      <c r="EZ185" s="648">
        <v>0</v>
      </c>
      <c r="FA185" s="654">
        <v>0</v>
      </c>
      <c r="FB185" s="641">
        <f t="shared" si="1411"/>
        <v>0</v>
      </c>
      <c r="FC185" s="655">
        <f t="shared" si="1412"/>
        <v>0</v>
      </c>
      <c r="FD185" s="656">
        <f t="shared" si="1413"/>
        <v>0</v>
      </c>
      <c r="FE185" s="657">
        <f>FM185+FS185</f>
        <v>0</v>
      </c>
      <c r="FF185" s="657">
        <f>FP185+FV185</f>
        <v>0</v>
      </c>
      <c r="FG185" s="645">
        <f>FM185+FP185</f>
        <v>0</v>
      </c>
      <c r="FH185" s="656">
        <f>SUM(FN185,FQ185)</f>
        <v>0</v>
      </c>
      <c r="FI185" s="658">
        <v>0</v>
      </c>
      <c r="FJ185" s="659">
        <f>FS185+FV185</f>
        <v>0</v>
      </c>
      <c r="FK185" s="655">
        <f>SUM(FT185,FW185)</f>
        <v>0</v>
      </c>
      <c r="FL185" s="660">
        <v>0</v>
      </c>
      <c r="FM185" s="661">
        <v>0</v>
      </c>
      <c r="FN185" s="662">
        <v>0</v>
      </c>
      <c r="FO185" s="619">
        <v>0</v>
      </c>
      <c r="FP185" s="663">
        <v>0</v>
      </c>
      <c r="FQ185" s="662">
        <v>0</v>
      </c>
      <c r="FR185" s="619">
        <v>0</v>
      </c>
      <c r="FS185" s="663">
        <v>0</v>
      </c>
      <c r="FT185" s="662">
        <v>0</v>
      </c>
      <c r="FU185" s="664">
        <v>0</v>
      </c>
      <c r="FV185" s="665">
        <v>0</v>
      </c>
      <c r="FW185" s="662">
        <v>0</v>
      </c>
      <c r="FX185" s="666">
        <v>0</v>
      </c>
      <c r="FY185" s="641">
        <f t="shared" si="1414"/>
        <v>0</v>
      </c>
      <c r="FZ185" s="667">
        <f t="shared" si="1415"/>
        <v>0</v>
      </c>
      <c r="GA185" s="668">
        <f t="shared" si="1416"/>
        <v>0</v>
      </c>
      <c r="GB185" s="620">
        <f>GJ185+GP185</f>
        <v>0</v>
      </c>
      <c r="GC185" s="620">
        <f>GM185+GS185</f>
        <v>0</v>
      </c>
      <c r="GD185" s="645">
        <f>GJ185+GM185</f>
        <v>0</v>
      </c>
      <c r="GE185" s="668">
        <f>SUM(GK185,GN185)</f>
        <v>0</v>
      </c>
      <c r="GF185" s="669">
        <v>0</v>
      </c>
      <c r="GG185" s="670">
        <f>GP185+GS185</f>
        <v>0</v>
      </c>
      <c r="GH185" s="667">
        <f>SUM(GQ185,GT185)</f>
        <v>0</v>
      </c>
      <c r="GI185" s="671">
        <v>0</v>
      </c>
      <c r="GJ185" s="672">
        <v>0</v>
      </c>
      <c r="GK185" s="673">
        <v>0</v>
      </c>
      <c r="GL185" s="674">
        <v>0</v>
      </c>
      <c r="GM185" s="675">
        <v>0</v>
      </c>
      <c r="GN185" s="673">
        <v>0</v>
      </c>
      <c r="GO185" s="676">
        <v>0</v>
      </c>
      <c r="GP185" s="675">
        <v>0</v>
      </c>
      <c r="GQ185" s="673">
        <v>0</v>
      </c>
      <c r="GR185" s="677">
        <v>0</v>
      </c>
      <c r="GS185" s="672">
        <v>0</v>
      </c>
      <c r="GT185" s="673">
        <v>0</v>
      </c>
      <c r="GU185" s="678">
        <v>0</v>
      </c>
      <c r="GV185" s="641">
        <f t="shared" si="1417"/>
        <v>0</v>
      </c>
      <c r="GW185" s="679">
        <f t="shared" si="1418"/>
        <v>0</v>
      </c>
      <c r="GX185" s="680">
        <f t="shared" si="1419"/>
        <v>0</v>
      </c>
      <c r="GY185" s="620">
        <f>HG185+HM185</f>
        <v>0</v>
      </c>
      <c r="GZ185" s="620">
        <f>HJ185+HP185</f>
        <v>0</v>
      </c>
      <c r="HA185" s="645">
        <f>HG185+HJ185</f>
        <v>0</v>
      </c>
      <c r="HB185" s="680">
        <f>SUM(HH185,HK185)</f>
        <v>0</v>
      </c>
      <c r="HC185" s="681">
        <f t="shared" si="1420"/>
        <v>0</v>
      </c>
      <c r="HD185" s="645">
        <f>HM185+HP185</f>
        <v>0</v>
      </c>
      <c r="HE185" s="680">
        <f>SUM(HN185,HQ185)</f>
        <v>0</v>
      </c>
      <c r="HF185" s="682">
        <f t="shared" si="1484"/>
        <v>0</v>
      </c>
      <c r="HG185" s="683">
        <v>0</v>
      </c>
      <c r="HH185" s="591">
        <v>0</v>
      </c>
      <c r="HI185" s="684">
        <v>0</v>
      </c>
      <c r="HJ185" s="685">
        <v>0</v>
      </c>
      <c r="HK185" s="591">
        <v>0</v>
      </c>
      <c r="HL185" s="684">
        <v>0</v>
      </c>
      <c r="HM185" s="685">
        <v>0</v>
      </c>
      <c r="HN185" s="591">
        <v>0</v>
      </c>
      <c r="HO185" s="686">
        <v>0</v>
      </c>
      <c r="HP185" s="683">
        <v>0</v>
      </c>
      <c r="HQ185" s="591">
        <v>0</v>
      </c>
      <c r="HR185" s="687">
        <v>0</v>
      </c>
      <c r="HS185" s="688">
        <f t="shared" si="1626"/>
        <v>2</v>
      </c>
      <c r="HT185" s="689">
        <f t="shared" si="1626"/>
        <v>2</v>
      </c>
      <c r="HU185" s="690">
        <f t="shared" si="1626"/>
        <v>2</v>
      </c>
      <c r="HV185" s="620">
        <f>ID185+IJ185</f>
        <v>0</v>
      </c>
      <c r="HW185" s="691">
        <f>IG185+IM185</f>
        <v>2</v>
      </c>
      <c r="HX185" s="645">
        <f>ID185+IG185</f>
        <v>1</v>
      </c>
      <c r="HY185" s="690">
        <f>SUM(IE185,IH185)</f>
        <v>1</v>
      </c>
      <c r="HZ185" s="692">
        <v>1</v>
      </c>
      <c r="IA185" s="645">
        <f t="shared" si="1634"/>
        <v>1</v>
      </c>
      <c r="IB185" s="690">
        <f t="shared" si="1634"/>
        <v>1</v>
      </c>
      <c r="IC185" s="693">
        <v>1</v>
      </c>
      <c r="ID185" s="694">
        <v>0</v>
      </c>
      <c r="IE185" s="695">
        <v>0</v>
      </c>
      <c r="IF185" s="692">
        <v>0</v>
      </c>
      <c r="IG185" s="696">
        <v>1</v>
      </c>
      <c r="IH185" s="695">
        <v>1</v>
      </c>
      <c r="II185" s="692">
        <v>1</v>
      </c>
      <c r="IJ185" s="696">
        <v>0</v>
      </c>
      <c r="IK185" s="695">
        <v>0</v>
      </c>
      <c r="IL185" s="697">
        <v>0</v>
      </c>
      <c r="IM185" s="696">
        <v>1</v>
      </c>
      <c r="IN185" s="695">
        <v>1</v>
      </c>
      <c r="IO185" s="698">
        <v>1</v>
      </c>
      <c r="IP185" s="1943">
        <f t="shared" si="1627"/>
        <v>11</v>
      </c>
      <c r="IQ185" s="3216">
        <f t="shared" si="1628"/>
        <v>1</v>
      </c>
      <c r="IR185" s="3230">
        <v>0</v>
      </c>
      <c r="IS185" s="3231">
        <v>1</v>
      </c>
      <c r="IT185" s="3216">
        <f t="shared" si="1629"/>
        <v>1</v>
      </c>
      <c r="IU185" s="3230">
        <v>0</v>
      </c>
      <c r="IV185" s="3231">
        <v>1</v>
      </c>
      <c r="IW185" s="3216">
        <f t="shared" si="1630"/>
        <v>1</v>
      </c>
      <c r="IX185" s="3230">
        <v>1</v>
      </c>
      <c r="IY185" s="3231">
        <v>0</v>
      </c>
      <c r="IZ185" s="3216">
        <f t="shared" si="1631"/>
        <v>3</v>
      </c>
      <c r="JA185" s="3230">
        <v>0</v>
      </c>
      <c r="JB185" s="3231">
        <v>3</v>
      </c>
      <c r="JC185" s="3216">
        <f t="shared" si="1632"/>
        <v>1</v>
      </c>
      <c r="JD185" s="3230">
        <v>0</v>
      </c>
      <c r="JE185" s="3231">
        <v>1</v>
      </c>
      <c r="JF185" s="3216">
        <f t="shared" si="1633"/>
        <v>4</v>
      </c>
      <c r="JG185" s="3230">
        <v>2</v>
      </c>
      <c r="JH185" s="3232">
        <v>2</v>
      </c>
      <c r="JI185" s="87"/>
      <c r="JJ185" s="970">
        <v>165</v>
      </c>
      <c r="JK185" s="971">
        <v>171</v>
      </c>
      <c r="JL185" s="972">
        <v>186</v>
      </c>
      <c r="JM185" s="973">
        <f t="shared" si="1384"/>
        <v>0</v>
      </c>
      <c r="JN185" s="974">
        <f t="shared" si="1385"/>
        <v>0</v>
      </c>
      <c r="JO185" s="975">
        <f t="shared" si="1386"/>
        <v>0</v>
      </c>
      <c r="JP185" s="976">
        <f t="shared" si="1387"/>
        <v>0</v>
      </c>
      <c r="JQ185" s="977">
        <f t="shared" si="1388"/>
        <v>0</v>
      </c>
      <c r="JR185" s="976">
        <f t="shared" si="1389"/>
        <v>0</v>
      </c>
      <c r="JS185" s="978">
        <f t="shared" si="1636"/>
        <v>0</v>
      </c>
      <c r="JT185" s="979">
        <f t="shared" si="1637"/>
        <v>0</v>
      </c>
      <c r="JU185" s="980">
        <f t="shared" si="1638"/>
        <v>0</v>
      </c>
      <c r="JV185" s="981">
        <f t="shared" si="1639"/>
        <v>0</v>
      </c>
      <c r="JW185" s="980">
        <f t="shared" si="1640"/>
        <v>0</v>
      </c>
      <c r="JX185" s="982">
        <f t="shared" si="1641"/>
        <v>0</v>
      </c>
      <c r="JY185" s="978" t="s">
        <v>368</v>
      </c>
      <c r="JZ185" s="979" t="s">
        <v>368</v>
      </c>
      <c r="KA185" s="977" t="s">
        <v>368</v>
      </c>
      <c r="KB185" s="976" t="s">
        <v>368</v>
      </c>
      <c r="KC185" s="977" t="s">
        <v>368</v>
      </c>
      <c r="KD185" s="983" t="s">
        <v>368</v>
      </c>
      <c r="KE185" s="984">
        <f>SUM(LD185,LG185,LJ185,LT185,LW185,LZ185,MC185,MF185,MI185,MN185)</f>
        <v>0</v>
      </c>
      <c r="KF185" s="985"/>
      <c r="KG185" s="986" t="str">
        <f t="shared" si="1390"/>
        <v>-</v>
      </c>
      <c r="KH185" s="3300">
        <f t="shared" si="1391"/>
        <v>0</v>
      </c>
      <c r="KI185" s="987">
        <f>SUM(LE185,LH185,LK185,LU185,LX185,MA185,MD185,MG185,MJ185,MQ185)</f>
        <v>0</v>
      </c>
      <c r="KJ185" s="988"/>
      <c r="KK185" s="989" t="str">
        <f t="shared" si="1421"/>
        <v>-</v>
      </c>
      <c r="KL185" s="990" t="s">
        <v>11</v>
      </c>
      <c r="KM185" s="991"/>
      <c r="KN185" s="992" t="str">
        <f t="shared" si="1422"/>
        <v>-</v>
      </c>
      <c r="KO185" s="993">
        <v>0</v>
      </c>
      <c r="KP185" s="991"/>
      <c r="KQ185" s="994" t="str">
        <f t="shared" si="1423"/>
        <v>-</v>
      </c>
      <c r="KR185" s="993">
        <v>0</v>
      </c>
      <c r="KS185" s="991"/>
      <c r="KT185" s="994" t="str">
        <f t="shared" si="1424"/>
        <v>-</v>
      </c>
      <c r="KU185" s="993">
        <v>0</v>
      </c>
      <c r="KV185" s="995"/>
      <c r="KW185" s="2769">
        <f>LD185+LG185+LJ185</f>
        <v>0</v>
      </c>
      <c r="KX185" s="2770" t="str">
        <f t="shared" si="1425"/>
        <v>-</v>
      </c>
      <c r="KY185" s="2771">
        <f t="shared" si="1426"/>
        <v>0</v>
      </c>
      <c r="KZ185" s="2964">
        <f>LE185+LH185+LK185</f>
        <v>0</v>
      </c>
      <c r="LA185" s="2770" t="str">
        <f t="shared" si="1427"/>
        <v>-</v>
      </c>
      <c r="LB185" s="2771">
        <f t="shared" si="1428"/>
        <v>0</v>
      </c>
      <c r="LC185" s="2950">
        <f t="shared" si="1439"/>
        <v>0</v>
      </c>
      <c r="LD185" s="996">
        <v>0</v>
      </c>
      <c r="LE185" s="997">
        <v>0</v>
      </c>
      <c r="LF185" s="2716">
        <v>0</v>
      </c>
      <c r="LG185" s="996">
        <v>0</v>
      </c>
      <c r="LH185" s="2699">
        <v>0</v>
      </c>
      <c r="LI185" s="998">
        <v>0</v>
      </c>
      <c r="LJ185" s="996"/>
      <c r="LK185" s="2699"/>
      <c r="LL185" s="2700"/>
      <c r="LM185" s="2769">
        <f t="shared" si="1440"/>
        <v>0</v>
      </c>
      <c r="LN185" s="2770" t="str">
        <f t="shared" si="1429"/>
        <v>-</v>
      </c>
      <c r="LO185" s="2771">
        <f t="shared" si="1430"/>
        <v>0</v>
      </c>
      <c r="LP185" s="2772">
        <f t="shared" si="1441"/>
        <v>0</v>
      </c>
      <c r="LQ185" s="2770" t="str">
        <f t="shared" si="1431"/>
        <v>-</v>
      </c>
      <c r="LR185" s="2771">
        <f t="shared" si="1442"/>
        <v>0</v>
      </c>
      <c r="LS185" s="2773">
        <f>LY185+MB185+ME185+MH185+ML185+LV185</f>
        <v>0</v>
      </c>
      <c r="LT185" s="2835">
        <v>0</v>
      </c>
      <c r="LU185" s="1000">
        <v>0</v>
      </c>
      <c r="LV185" s="1001">
        <v>0</v>
      </c>
      <c r="LW185" s="999">
        <v>0</v>
      </c>
      <c r="LX185" s="1000">
        <v>0</v>
      </c>
      <c r="LY185" s="1002">
        <v>0</v>
      </c>
      <c r="LZ185" s="999"/>
      <c r="MA185" s="1000"/>
      <c r="MB185" s="1002"/>
      <c r="MC185" s="999">
        <v>0</v>
      </c>
      <c r="MD185" s="1003">
        <v>0</v>
      </c>
      <c r="ME185" s="1002">
        <v>0</v>
      </c>
      <c r="MF185" s="999"/>
      <c r="MG185" s="1000"/>
      <c r="MH185" s="1002"/>
      <c r="MI185" s="999">
        <v>0</v>
      </c>
      <c r="MJ185" s="1003">
        <v>0</v>
      </c>
      <c r="MK185" s="1004"/>
      <c r="ML185" s="2861">
        <v>0</v>
      </c>
      <c r="MM185" s="2869"/>
      <c r="MN185" s="1005">
        <v>0</v>
      </c>
      <c r="MO185" s="2770" t="str">
        <f t="shared" si="1432"/>
        <v>-</v>
      </c>
      <c r="MP185" s="2771">
        <f t="shared" si="1433"/>
        <v>0</v>
      </c>
      <c r="MQ185" s="1006"/>
      <c r="MR185" s="3183"/>
      <c r="MS185" s="2770" t="str">
        <f t="shared" si="1392"/>
        <v>-</v>
      </c>
      <c r="MT185" s="2771">
        <f t="shared" si="1393"/>
        <v>0</v>
      </c>
      <c r="MU185" s="3145"/>
      <c r="MV185" s="3162"/>
      <c r="MW185" s="1007">
        <f>SUM(MX185:NR185)</f>
        <v>0</v>
      </c>
      <c r="MX185" s="1130">
        <v>0</v>
      </c>
      <c r="MY185" s="1008">
        <v>0</v>
      </c>
      <c r="MZ185" s="1009">
        <v>0</v>
      </c>
      <c r="NA185" s="1008">
        <v>0</v>
      </c>
      <c r="NB185" s="1009">
        <v>0</v>
      </c>
      <c r="NC185" s="1008">
        <v>0</v>
      </c>
      <c r="ND185" s="1009">
        <v>0</v>
      </c>
      <c r="NE185" s="1008">
        <v>0</v>
      </c>
      <c r="NF185" s="1009">
        <v>0</v>
      </c>
      <c r="NG185" s="1008">
        <v>0</v>
      </c>
      <c r="NH185" s="1008">
        <v>0</v>
      </c>
      <c r="NI185" s="1008">
        <v>0</v>
      </c>
      <c r="NJ185" s="1008">
        <v>0</v>
      </c>
      <c r="NK185" s="1008">
        <v>0</v>
      </c>
      <c r="NL185" s="1008">
        <v>0</v>
      </c>
      <c r="NM185" s="1008">
        <v>0</v>
      </c>
      <c r="NN185" s="1008">
        <v>0</v>
      </c>
      <c r="NO185" s="1008">
        <v>0</v>
      </c>
      <c r="NP185" s="1008">
        <v>0</v>
      </c>
      <c r="NQ185" s="1008">
        <v>0</v>
      </c>
      <c r="NR185" s="1131">
        <v>0</v>
      </c>
    </row>
    <row r="186" spans="1:382" s="91" customFormat="1" ht="20.100000000000001" customHeight="1">
      <c r="A186" s="866" t="s">
        <v>436</v>
      </c>
      <c r="B186" s="783"/>
      <c r="C186" s="783"/>
      <c r="D186" s="784" t="s">
        <v>229</v>
      </c>
      <c r="E186" s="785">
        <v>17</v>
      </c>
      <c r="F186" s="786">
        <v>17</v>
      </c>
      <c r="G186" s="867">
        <v>17</v>
      </c>
      <c r="H186" s="788">
        <f t="shared" si="1371"/>
        <v>1.0608638363012769E-2</v>
      </c>
      <c r="I186" s="789">
        <f t="shared" si="1372"/>
        <v>1.0650396618195083E-2</v>
      </c>
      <c r="J186" s="790">
        <f t="shared" si="1373"/>
        <v>1.056357471368311E-2</v>
      </c>
      <c r="K186" s="791">
        <f t="shared" si="1647"/>
        <v>1.0623589391462736E-2</v>
      </c>
      <c r="L186" s="792">
        <f t="shared" si="1648"/>
        <v>1.0658963036042111E-2</v>
      </c>
      <c r="M186" s="793">
        <f t="shared" si="1649"/>
        <v>1.0740347073308435E-2</v>
      </c>
      <c r="N186" s="794">
        <f t="shared" si="1635"/>
        <v>6.6860110106442744E-2</v>
      </c>
      <c r="O186" s="795">
        <f t="shared" si="1642"/>
        <v>6.893305762167834E-2</v>
      </c>
      <c r="P186" s="796">
        <f t="shared" si="1643"/>
        <v>6.7734685290284175E-2</v>
      </c>
      <c r="Q186" s="797">
        <f t="shared" si="1644"/>
        <v>6.871185105777855E-2</v>
      </c>
      <c r="R186" s="796">
        <f t="shared" si="1645"/>
        <v>6.8705603788476718E-2</v>
      </c>
      <c r="S186" s="798">
        <f t="shared" si="1646"/>
        <v>6.7300771777524332E-2</v>
      </c>
      <c r="T186" s="794" t="s">
        <v>368</v>
      </c>
      <c r="U186" s="795" t="s">
        <v>368</v>
      </c>
      <c r="V186" s="790" t="s">
        <v>368</v>
      </c>
      <c r="W186" s="799" t="s">
        <v>368</v>
      </c>
      <c r="X186" s="790" t="s">
        <v>368</v>
      </c>
      <c r="Y186" s="800" t="s">
        <v>368</v>
      </c>
      <c r="Z186" s="2045">
        <f>SUBTOTAL(9,Z187:Z188)</f>
        <v>13687</v>
      </c>
      <c r="AA186" s="2194">
        <f t="shared" si="1443"/>
        <v>2.1341690918588174E-2</v>
      </c>
      <c r="AB186" s="2195">
        <f t="shared" si="1374"/>
        <v>286</v>
      </c>
      <c r="AC186" s="2034">
        <f>SUBTOTAL(9,AC187:AC188)</f>
        <v>13401</v>
      </c>
      <c r="AD186" s="801">
        <f t="shared" si="1450"/>
        <v>1.5227272727272645E-2</v>
      </c>
      <c r="AE186" s="2018">
        <f t="shared" si="1375"/>
        <v>201</v>
      </c>
      <c r="AF186" s="802" t="s">
        <v>233</v>
      </c>
      <c r="AG186" s="801">
        <f t="shared" si="1376"/>
        <v>5.0704449574146215E-2</v>
      </c>
      <c r="AH186" s="2054">
        <f>SUBTOTAL(9,AH187:AH188)</f>
        <v>12563</v>
      </c>
      <c r="AI186" s="801">
        <f t="shared" si="1377"/>
        <v>3.0852547796832663E-2</v>
      </c>
      <c r="AJ186" s="2061">
        <f>SUBTOTAL(9,AJ187:AJ188)</f>
        <v>12187</v>
      </c>
      <c r="AK186" s="804">
        <f t="shared" si="1394"/>
        <v>2.5501809805856812E-3</v>
      </c>
      <c r="AL186" s="2054">
        <f>SUBTOTAL(9,AL187:AL188)</f>
        <v>12156</v>
      </c>
      <c r="AM186" s="805">
        <f t="shared" si="1395"/>
        <v>4.8111743404035234E-2</v>
      </c>
      <c r="AN186" s="2069">
        <f>SUBTOTAL(9,AN187:AN188)</f>
        <v>11598</v>
      </c>
      <c r="AO186" s="801">
        <f t="shared" si="1378"/>
        <v>2.4377318494965605E-2</v>
      </c>
      <c r="AP186" s="2054">
        <f>SUBTOTAL(9,AP187:AP188)</f>
        <v>11322</v>
      </c>
      <c r="AQ186" s="805">
        <f t="shared" si="1379"/>
        <v>7.9416531604538099E-2</v>
      </c>
      <c r="AR186" s="2069">
        <f>SUBTOTAL(9,AR187:AR188)</f>
        <v>10489</v>
      </c>
      <c r="AS186" s="801">
        <f t="shared" si="1380"/>
        <v>7.3263071728230766E-2</v>
      </c>
      <c r="AT186" s="2054">
        <f>SUBTOTAL(9,AT187:AT188)</f>
        <v>9773</v>
      </c>
      <c r="AU186" s="805">
        <f t="shared" si="1381"/>
        <v>0.11513007759014138</v>
      </c>
      <c r="AV186" s="2069">
        <v>8764</v>
      </c>
      <c r="AW186" s="801">
        <f t="shared" si="1382"/>
        <v>2.0256111757857909E-2</v>
      </c>
      <c r="AX186" s="2054">
        <v>8590</v>
      </c>
      <c r="AY186" s="805">
        <f t="shared" si="1396"/>
        <v>5.9839605181986499E-2</v>
      </c>
      <c r="AZ186" s="2083">
        <v>8105</v>
      </c>
      <c r="BA186" s="2094">
        <f>SUBTOTAL(9,BA187:BA188)</f>
        <v>4920</v>
      </c>
      <c r="BB186" s="2104">
        <f>SUBTOTAL(9,BB187:BB188)</f>
        <v>4801</v>
      </c>
      <c r="BC186" s="2113">
        <v>4722</v>
      </c>
      <c r="BD186" s="806">
        <f>SUBTOTAL(9,BD187:BD188)</f>
        <v>8767</v>
      </c>
      <c r="BE186" s="807">
        <f>SUBTOTAL(9,BE187:BE188)</f>
        <v>8600</v>
      </c>
      <c r="BF186" s="2137">
        <v>8478</v>
      </c>
      <c r="BG186" s="2147">
        <f t="shared" ref="BG186:BL186" si="1650">SUBTOTAL(9,BG187:BG188)</f>
        <v>8621</v>
      </c>
      <c r="BH186" s="806">
        <f t="shared" si="1650"/>
        <v>2727</v>
      </c>
      <c r="BI186" s="806">
        <f t="shared" si="1650"/>
        <v>5894</v>
      </c>
      <c r="BJ186" s="806">
        <f t="shared" si="1650"/>
        <v>5066</v>
      </c>
      <c r="BK186" s="806">
        <f t="shared" si="1650"/>
        <v>2193</v>
      </c>
      <c r="BL186" s="808">
        <f t="shared" si="1650"/>
        <v>2873</v>
      </c>
      <c r="BM186" s="2127">
        <f t="shared" ref="BM186" si="1651">SUBTOTAL(9,BM187:BM188)</f>
        <v>13687</v>
      </c>
      <c r="BN186" s="3276" t="s">
        <v>367</v>
      </c>
      <c r="BO186" s="881" t="s">
        <v>367</v>
      </c>
      <c r="BP186" s="811">
        <f>SUBTOTAL(9,BP187:BP188)</f>
        <v>4405</v>
      </c>
      <c r="BQ186" s="2168">
        <f t="shared" si="1383"/>
        <v>3.0891645214135233E-2</v>
      </c>
      <c r="BR186" s="2169">
        <f>SUBTOTAL(9,BR187:BR188)</f>
        <v>132</v>
      </c>
      <c r="BS186" s="813">
        <f>SUBTOTAL(9,BS187:BS188)</f>
        <v>4273</v>
      </c>
      <c r="BT186" s="914">
        <f t="shared" si="1398"/>
        <v>4.2303172737956363E-3</v>
      </c>
      <c r="BU186" s="915">
        <f>SUBTOTAL(9,BU187:BU188)</f>
        <v>4255</v>
      </c>
      <c r="BV186" s="914">
        <f t="shared" si="1399"/>
        <v>2.4067388688327362E-2</v>
      </c>
      <c r="BW186" s="915">
        <f>SUBTOTAL(9,BW187:BW188)</f>
        <v>4155</v>
      </c>
      <c r="BX186" s="914">
        <f t="shared" si="1400"/>
        <v>3.3325043521511999E-2</v>
      </c>
      <c r="BY186" s="815">
        <f>SUBTOTAL(9,BY187:BY188)</f>
        <v>4021</v>
      </c>
      <c r="BZ186" s="816">
        <f>SUBTOTAL(9,BZ187:BZ188)</f>
        <v>1253</v>
      </c>
      <c r="CA186" s="817">
        <f>SUBTOTAL(9,CA187:CA188)</f>
        <v>1197</v>
      </c>
      <c r="CB186" s="911">
        <v>1200</v>
      </c>
      <c r="CC186" s="819">
        <f>SUBTOTAL(9,CC187:CC188)</f>
        <v>3152</v>
      </c>
      <c r="CD186" s="820">
        <f>SUBTOTAL(9,CD187:CD188)</f>
        <v>3076</v>
      </c>
      <c r="CE186" s="911">
        <v>3055</v>
      </c>
      <c r="CF186" s="821">
        <f t="shared" ref="CF186:CL186" si="1652">SUBTOTAL(9,CF187:CF188)</f>
        <v>2402</v>
      </c>
      <c r="CG186" s="821">
        <f t="shared" si="1652"/>
        <v>199</v>
      </c>
      <c r="CH186" s="838">
        <f t="shared" si="1652"/>
        <v>2203</v>
      </c>
      <c r="CI186" s="821">
        <f t="shared" si="1652"/>
        <v>2003</v>
      </c>
      <c r="CJ186" s="838">
        <f t="shared" si="1652"/>
        <v>1054</v>
      </c>
      <c r="CK186" s="839">
        <f t="shared" si="1652"/>
        <v>949</v>
      </c>
      <c r="CL186" s="825">
        <f t="shared" si="1652"/>
        <v>9282</v>
      </c>
      <c r="CM186" s="826">
        <f t="shared" si="1401"/>
        <v>1.6871165644171793E-2</v>
      </c>
      <c r="CN186" s="2008">
        <f>SUBTOTAL(9,CN187:CN188)</f>
        <v>154</v>
      </c>
      <c r="CO186" s="827">
        <f>SUBTOTAL(9,CO187:CO188)</f>
        <v>9128</v>
      </c>
      <c r="CP186" s="828">
        <f t="shared" si="1404"/>
        <v>2.0458356623812124E-2</v>
      </c>
      <c r="CQ186" s="829">
        <f>SUBTOTAL(9,CQ187:CQ188)</f>
        <v>8945</v>
      </c>
      <c r="CR186" s="830">
        <f t="shared" si="1405"/>
        <v>6.3867745004757337E-2</v>
      </c>
      <c r="CS186" s="829">
        <f>SUBTOTAL(9,CS187:CS188)</f>
        <v>8408</v>
      </c>
      <c r="CT186" s="830">
        <f t="shared" si="1405"/>
        <v>2.9635072250796091E-2</v>
      </c>
      <c r="CU186" s="831">
        <f>SUBTOTAL(9,CU187:CU188)</f>
        <v>8166</v>
      </c>
      <c r="CV186" s="832">
        <f>SUBTOTAL(9,CV187:CV188)</f>
        <v>3667</v>
      </c>
      <c r="CW186" s="833">
        <f>SUBTOTAL(9,CW187:CW188)</f>
        <v>3604</v>
      </c>
      <c r="CX186" s="900">
        <v>3522</v>
      </c>
      <c r="CY186" s="835">
        <f>SUBTOTAL(9,CY187:CY188)</f>
        <v>5615</v>
      </c>
      <c r="CZ186" s="836">
        <f>SUBTOTAL(9,CZ187:CZ188)</f>
        <v>5524</v>
      </c>
      <c r="DA186" s="901">
        <v>5423</v>
      </c>
      <c r="DB186" s="821">
        <f t="shared" ref="DB186:DG186" si="1653">SUBTOTAL(9,DB187:DB188)</f>
        <v>6219</v>
      </c>
      <c r="DC186" s="821">
        <f t="shared" si="1653"/>
        <v>2528</v>
      </c>
      <c r="DD186" s="838">
        <f t="shared" si="1653"/>
        <v>3691</v>
      </c>
      <c r="DE186" s="821">
        <f t="shared" si="1653"/>
        <v>3063</v>
      </c>
      <c r="DF186" s="838">
        <f t="shared" si="1653"/>
        <v>1139</v>
      </c>
      <c r="DG186" s="1142">
        <f t="shared" si="1653"/>
        <v>1924</v>
      </c>
      <c r="DH186" s="1148">
        <f t="shared" ref="DH186:DJ186" si="1654">SUBTOTAL(9,DH187:DH188)</f>
        <v>2440</v>
      </c>
      <c r="DI186" s="833">
        <f t="shared" si="1654"/>
        <v>2404</v>
      </c>
      <c r="DJ186" s="841">
        <f t="shared" si="1654"/>
        <v>2399</v>
      </c>
      <c r="DK186" s="840">
        <f>SUBTOTAL(9,DK187:DK188)</f>
        <v>1268</v>
      </c>
      <c r="DL186" s="840">
        <f>SUBTOTAL(9,DL187:DL188)</f>
        <v>1172</v>
      </c>
      <c r="DM186" s="840">
        <f>SUBTOTAL(9,DM187:DM188)</f>
        <v>1293</v>
      </c>
      <c r="DN186" s="833">
        <f>SUBTOTAL(9,DN187:DN188)</f>
        <v>1257</v>
      </c>
      <c r="DO186" s="875">
        <v>1258</v>
      </c>
      <c r="DP186" s="843">
        <f>SUBTOTAL(9,DP187:DP188)</f>
        <v>1147</v>
      </c>
      <c r="DQ186" s="833">
        <f>SUBTOTAL(9,DQ187:DQ188)</f>
        <v>1147</v>
      </c>
      <c r="DR186" s="902">
        <v>1141</v>
      </c>
      <c r="DS186" s="912">
        <f>SUBTOTAL(9,DS187:DS188)</f>
        <v>911</v>
      </c>
      <c r="DT186" s="904">
        <f>SUBTOTAL(9,DT187:DT188)</f>
        <v>895</v>
      </c>
      <c r="DU186" s="889">
        <v>887</v>
      </c>
      <c r="DV186" s="877">
        <f>SUBTOTAL(9,DV187:DV188)</f>
        <v>382</v>
      </c>
      <c r="DW186" s="807">
        <f>SUBTOTAL(9,DW187:DW188)</f>
        <v>362</v>
      </c>
      <c r="DX186" s="890">
        <v>371</v>
      </c>
      <c r="DY186" s="877">
        <f>SUBTOTAL(9,DY187:DY188)</f>
        <v>357</v>
      </c>
      <c r="DZ186" s="807">
        <f>SUBTOTAL(9,DZ187:DZ188)</f>
        <v>345</v>
      </c>
      <c r="EA186" s="891">
        <v>343</v>
      </c>
      <c r="EB186" s="878">
        <f>SUBTOTAL(9,EB187:EB188)</f>
        <v>790</v>
      </c>
      <c r="EC186" s="807">
        <f>SUBTOTAL(9,EC187:EC188)</f>
        <v>802</v>
      </c>
      <c r="ED186" s="892">
        <v>798</v>
      </c>
      <c r="EE186" s="853">
        <f t="shared" ref="EE186:EG186" si="1655">SUBTOTAL(9,EE187:EE188)</f>
        <v>25</v>
      </c>
      <c r="EF186" s="854">
        <f t="shared" si="1655"/>
        <v>23</v>
      </c>
      <c r="EG186" s="855">
        <f t="shared" si="1655"/>
        <v>23</v>
      </c>
      <c r="EH186" s="835">
        <f>SUBTOTAL(9,EH187:EH188)</f>
        <v>12</v>
      </c>
      <c r="EI186" s="853">
        <f>SUBTOTAL(9,EI187:EI188)</f>
        <v>13</v>
      </c>
      <c r="EJ186" s="835">
        <f>SUBTOTAL(9,EJ187:EJ188)</f>
        <v>18</v>
      </c>
      <c r="EK186" s="855">
        <f>SUBTOTAL(9,EK187:EK188)</f>
        <v>16</v>
      </c>
      <c r="EL186" s="886">
        <v>16</v>
      </c>
      <c r="EM186" s="835">
        <f>SUBTOTAL(9,EM187:EM188)</f>
        <v>7</v>
      </c>
      <c r="EN186" s="854">
        <f>SUBTOTAL(9,EN187:EN188)</f>
        <v>7</v>
      </c>
      <c r="EO186" s="886">
        <v>7</v>
      </c>
      <c r="EP186" s="879">
        <f>SUBTOTAL(9,EP187:EP188)</f>
        <v>9</v>
      </c>
      <c r="EQ186" s="807">
        <f>SUBTOTAL(9,EQ187:EQ188)</f>
        <v>8</v>
      </c>
      <c r="ER186" s="884">
        <v>9</v>
      </c>
      <c r="ES186" s="880">
        <f>SUBTOTAL(9,ES187:ES188)</f>
        <v>9</v>
      </c>
      <c r="ET186" s="858">
        <f>SUBTOTAL(9,ET187:ET188)</f>
        <v>8</v>
      </c>
      <c r="EU186" s="886">
        <v>7</v>
      </c>
      <c r="EV186" s="879">
        <f>SUBTOTAL(9,EV187:EV188)</f>
        <v>3</v>
      </c>
      <c r="EW186" s="807">
        <f>SUBTOTAL(9,EW187:EW188)</f>
        <v>3</v>
      </c>
      <c r="EX186" s="891">
        <v>3</v>
      </c>
      <c r="EY186" s="878">
        <f>SUBTOTAL(9,EY187:EY188)</f>
        <v>4</v>
      </c>
      <c r="EZ186" s="807">
        <f>SUBTOTAL(9,EZ187:EZ188)</f>
        <v>4</v>
      </c>
      <c r="FA186" s="892">
        <v>4</v>
      </c>
      <c r="FB186" s="853">
        <f t="shared" ref="FB186:FD186" si="1656">SUBTOTAL(9,FB187:FB188)</f>
        <v>1760</v>
      </c>
      <c r="FC186" s="854">
        <f t="shared" si="1656"/>
        <v>1743</v>
      </c>
      <c r="FD186" s="855">
        <f t="shared" si="1656"/>
        <v>1730</v>
      </c>
      <c r="FE186" s="835">
        <f>SUBTOTAL(9,FE187:FE188)</f>
        <v>758</v>
      </c>
      <c r="FF186" s="835">
        <f>SUBTOTAL(9,FF187:FF188)</f>
        <v>1002</v>
      </c>
      <c r="FG186" s="835">
        <f>SUBTOTAL(9,FG187:FG188)</f>
        <v>1121</v>
      </c>
      <c r="FH186" s="855">
        <f>SUBTOTAL(9,FH187:FH188)</f>
        <v>1100</v>
      </c>
      <c r="FI186" s="909">
        <v>1097</v>
      </c>
      <c r="FJ186" s="860">
        <f>SUBTOTAL(9,FJ187:FJ188)</f>
        <v>639</v>
      </c>
      <c r="FK186" s="854">
        <f>SUBTOTAL(9,FK187:FK188)</f>
        <v>643</v>
      </c>
      <c r="FL186" s="893">
        <v>633</v>
      </c>
      <c r="FM186" s="879">
        <f>SUBTOTAL(9,FM187:FM188)</f>
        <v>521</v>
      </c>
      <c r="FN186" s="807">
        <f>SUBTOTAL(9,FN187:FN188)</f>
        <v>513</v>
      </c>
      <c r="FO186" s="884">
        <v>507</v>
      </c>
      <c r="FP186" s="877">
        <f>SUBTOTAL(9,FP187:FP188)</f>
        <v>600</v>
      </c>
      <c r="FQ186" s="807">
        <f>SUBTOTAL(9,FQ187:FQ188)</f>
        <v>587</v>
      </c>
      <c r="FR186" s="884">
        <v>590</v>
      </c>
      <c r="FS186" s="877">
        <f>SUBTOTAL(9,FS187:FS188)</f>
        <v>237</v>
      </c>
      <c r="FT186" s="807">
        <f>SUBTOTAL(9,FT187:FT188)</f>
        <v>242</v>
      </c>
      <c r="FU186" s="891">
        <v>236</v>
      </c>
      <c r="FV186" s="878">
        <f>SUBTOTAL(9,FV187:FV188)</f>
        <v>402</v>
      </c>
      <c r="FW186" s="807">
        <f>SUBTOTAL(9,FW187:FW188)</f>
        <v>401</v>
      </c>
      <c r="FX186" s="892">
        <v>397</v>
      </c>
      <c r="FY186" s="853">
        <f t="shared" ref="FY186:GA186" si="1657">SUBTOTAL(9,FY187:FY188)</f>
        <v>2946</v>
      </c>
      <c r="FZ186" s="854">
        <f t="shared" si="1657"/>
        <v>2912</v>
      </c>
      <c r="GA186" s="855">
        <f t="shared" si="1657"/>
        <v>2813</v>
      </c>
      <c r="GB186" s="835">
        <f>SUBTOTAL(9,GB187:GB188)</f>
        <v>1012</v>
      </c>
      <c r="GC186" s="835">
        <f>SUBTOTAL(9,GC187:GC188)</f>
        <v>1934</v>
      </c>
      <c r="GD186" s="835">
        <f>SUBTOTAL(9,GD187:GD188)</f>
        <v>2517</v>
      </c>
      <c r="GE186" s="855">
        <f>SUBTOTAL(9,GE187:GE188)</f>
        <v>2482</v>
      </c>
      <c r="GF186" s="902">
        <v>2403</v>
      </c>
      <c r="GG186" s="862">
        <f>SUBTOTAL(9,GG187:GG188)</f>
        <v>429</v>
      </c>
      <c r="GH186" s="854">
        <f>SUBTOTAL(9,GH187:GH188)</f>
        <v>430</v>
      </c>
      <c r="GI186" s="893">
        <v>410</v>
      </c>
      <c r="GJ186" s="879">
        <f>SUBTOTAL(9,GJ187:GJ188)</f>
        <v>864</v>
      </c>
      <c r="GK186" s="807">
        <f>SUBTOTAL(9,GK187:GK188)</f>
        <v>851</v>
      </c>
      <c r="GL186" s="884">
        <v>823</v>
      </c>
      <c r="GM186" s="877">
        <f>SUBTOTAL(9,GM187:GM188)</f>
        <v>1653</v>
      </c>
      <c r="GN186" s="807">
        <f>SUBTOTAL(9,GN187:GN188)</f>
        <v>1631</v>
      </c>
      <c r="GO186" s="906">
        <v>1580</v>
      </c>
      <c r="GP186" s="877">
        <f>SUBTOTAL(9,GP187:GP188)</f>
        <v>148</v>
      </c>
      <c r="GQ186" s="807">
        <f>SUBTOTAL(9,GQ187:GQ188)</f>
        <v>154</v>
      </c>
      <c r="GR186" s="885">
        <v>144</v>
      </c>
      <c r="GS186" s="879">
        <f>SUBTOTAL(9,GS187:GS188)</f>
        <v>281</v>
      </c>
      <c r="GT186" s="807">
        <f>SUBTOTAL(9,GT187:GT188)</f>
        <v>276</v>
      </c>
      <c r="GU186" s="892">
        <v>266</v>
      </c>
      <c r="GV186" s="853">
        <f t="shared" ref="GV186:GX186" si="1658">SUBTOTAL(9,GV187:GV188)</f>
        <v>264</v>
      </c>
      <c r="GW186" s="854">
        <f t="shared" si="1658"/>
        <v>267</v>
      </c>
      <c r="GX186" s="855">
        <f t="shared" si="1658"/>
        <v>276</v>
      </c>
      <c r="GY186" s="835">
        <f t="shared" ref="GY186:HH186" si="1659">SUBTOTAL(9,GY187:GY188)</f>
        <v>133</v>
      </c>
      <c r="GZ186" s="835">
        <f t="shared" si="1659"/>
        <v>131</v>
      </c>
      <c r="HA186" s="835">
        <f t="shared" si="1659"/>
        <v>125</v>
      </c>
      <c r="HB186" s="855">
        <f t="shared" si="1659"/>
        <v>131</v>
      </c>
      <c r="HC186" s="783">
        <f t="shared" si="1659"/>
        <v>137</v>
      </c>
      <c r="HD186" s="835">
        <f t="shared" si="1659"/>
        <v>139</v>
      </c>
      <c r="HE186" s="855">
        <f t="shared" si="1659"/>
        <v>136</v>
      </c>
      <c r="HF186" s="893">
        <f t="shared" si="1659"/>
        <v>139</v>
      </c>
      <c r="HG186" s="879">
        <f t="shared" si="1659"/>
        <v>81</v>
      </c>
      <c r="HH186" s="807">
        <f t="shared" si="1659"/>
        <v>87</v>
      </c>
      <c r="HI186" s="884">
        <v>91</v>
      </c>
      <c r="HJ186" s="877">
        <f>SUBTOTAL(9,HJ187:HJ188)</f>
        <v>44</v>
      </c>
      <c r="HK186" s="807">
        <f>SUBTOTAL(9,HK187:HK188)</f>
        <v>44</v>
      </c>
      <c r="HL186" s="884">
        <v>46</v>
      </c>
      <c r="HM186" s="877">
        <f>SUBTOTAL(9,HM187:HM188)</f>
        <v>52</v>
      </c>
      <c r="HN186" s="807">
        <f>SUBTOTAL(9,HN187:HN188)</f>
        <v>47</v>
      </c>
      <c r="HO186" s="891">
        <v>46</v>
      </c>
      <c r="HP186" s="879">
        <f>SUBTOTAL(9,HP187:HP188)</f>
        <v>87</v>
      </c>
      <c r="HQ186" s="807">
        <f>SUBTOTAL(9,HQ187:HQ188)</f>
        <v>89</v>
      </c>
      <c r="HR186" s="885">
        <v>93</v>
      </c>
      <c r="HS186" s="863">
        <f t="shared" ref="HS186:HU186" si="1660">SUBTOTAL(9,HS187:HS188)</f>
        <v>1847</v>
      </c>
      <c r="HT186" s="854">
        <f t="shared" si="1660"/>
        <v>1779</v>
      </c>
      <c r="HU186" s="836">
        <f t="shared" si="1660"/>
        <v>1704</v>
      </c>
      <c r="HV186" s="835">
        <f>SUBTOTAL(9,HV187:HV188)</f>
        <v>484</v>
      </c>
      <c r="HW186" s="864">
        <f>SUBTOTAL(9,HW187:HW188)</f>
        <v>1363</v>
      </c>
      <c r="HX186" s="835">
        <f>SUBTOTAL(9,HX187:HX188)</f>
        <v>1145</v>
      </c>
      <c r="HY186" s="836">
        <f>SUBTOTAL(9,HY187:HY188)</f>
        <v>1109</v>
      </c>
      <c r="HZ186" s="900">
        <v>1076</v>
      </c>
      <c r="IA186" s="835">
        <f>SUBTOTAL(9,IA187:IA188)</f>
        <v>702</v>
      </c>
      <c r="IB186" s="836">
        <f>SUBTOTAL(9,IB187:IB188)</f>
        <v>670</v>
      </c>
      <c r="IC186" s="891">
        <v>628</v>
      </c>
      <c r="ID186" s="879">
        <f>SUBTOTAL(9,ID187:ID188)</f>
        <v>142</v>
      </c>
      <c r="IE186" s="807">
        <f>SUBTOTAL(9,IE187:IE188)</f>
        <v>138</v>
      </c>
      <c r="IF186" s="884">
        <v>134</v>
      </c>
      <c r="IG186" s="877">
        <f>SUBTOTAL(9,IG187:IG188)</f>
        <v>1003</v>
      </c>
      <c r="IH186" s="807">
        <f>SUBTOTAL(9,IH187:IH188)</f>
        <v>971</v>
      </c>
      <c r="II186" s="884">
        <v>942</v>
      </c>
      <c r="IJ186" s="877">
        <f>SUBTOTAL(9,IJ187:IJ188)</f>
        <v>342</v>
      </c>
      <c r="IK186" s="807">
        <f>SUBTOTAL(9,IK187:IK188)</f>
        <v>321</v>
      </c>
      <c r="IL186" s="892">
        <v>299</v>
      </c>
      <c r="IM186" s="877">
        <f>SUBTOTAL(9,IM187:IM188)</f>
        <v>360</v>
      </c>
      <c r="IN186" s="807">
        <f>SUBTOTAL(9,IN187:IN188)</f>
        <v>349</v>
      </c>
      <c r="IO186" s="894">
        <v>329</v>
      </c>
      <c r="IP186" s="1945">
        <f t="shared" ref="IP186:JH186" si="1661">SUBTOTAL(9,IP187:IP188)</f>
        <v>13687</v>
      </c>
      <c r="IQ186" s="3236">
        <f t="shared" si="1661"/>
        <v>1203</v>
      </c>
      <c r="IR186" s="3240">
        <f t="shared" si="1661"/>
        <v>400</v>
      </c>
      <c r="IS186" s="809">
        <f t="shared" si="1661"/>
        <v>803</v>
      </c>
      <c r="IT186" s="3236">
        <f t="shared" si="1661"/>
        <v>1457</v>
      </c>
      <c r="IU186" s="3240">
        <f t="shared" si="1661"/>
        <v>417</v>
      </c>
      <c r="IV186" s="809">
        <f t="shared" si="1661"/>
        <v>1040</v>
      </c>
      <c r="IW186" s="3236">
        <f t="shared" si="1661"/>
        <v>3511</v>
      </c>
      <c r="IX186" s="3240">
        <f t="shared" si="1661"/>
        <v>790</v>
      </c>
      <c r="IY186" s="809">
        <f t="shared" si="1661"/>
        <v>2721</v>
      </c>
      <c r="IZ186" s="3236">
        <f t="shared" si="1661"/>
        <v>2883</v>
      </c>
      <c r="JA186" s="3240">
        <f t="shared" si="1661"/>
        <v>957</v>
      </c>
      <c r="JB186" s="809">
        <f t="shared" si="1661"/>
        <v>1926</v>
      </c>
      <c r="JC186" s="3236">
        <f t="shared" si="1661"/>
        <v>1167</v>
      </c>
      <c r="JD186" s="3240">
        <f t="shared" si="1661"/>
        <v>504</v>
      </c>
      <c r="JE186" s="809">
        <f t="shared" si="1661"/>
        <v>663</v>
      </c>
      <c r="JF186" s="3236">
        <f t="shared" si="1661"/>
        <v>3466</v>
      </c>
      <c r="JG186" s="3240">
        <f t="shared" si="1661"/>
        <v>1852</v>
      </c>
      <c r="JH186" s="3241">
        <f t="shared" si="1661"/>
        <v>1614</v>
      </c>
      <c r="JI186" s="78"/>
      <c r="JJ186" s="1092">
        <v>26</v>
      </c>
      <c r="JK186" s="1093">
        <v>24</v>
      </c>
      <c r="JL186" s="1094">
        <v>24</v>
      </c>
      <c r="JM186" s="1053">
        <f t="shared" si="1384"/>
        <v>4.0394907616700454E-3</v>
      </c>
      <c r="JN186" s="1054">
        <f t="shared" si="1385"/>
        <v>4.1237436693478844E-3</v>
      </c>
      <c r="JO186" s="1055">
        <f t="shared" si="1386"/>
        <v>4.2771599657827203E-3</v>
      </c>
      <c r="JP186" s="1056">
        <f t="shared" si="1387"/>
        <v>4.3502688819327395E-3</v>
      </c>
      <c r="JQ186" s="1057">
        <f t="shared" si="1388"/>
        <v>4.6396427823902882E-3</v>
      </c>
      <c r="JR186" s="1056">
        <f t="shared" si="1389"/>
        <v>4.9441786283891545E-3</v>
      </c>
      <c r="JS186" s="1058">
        <f t="shared" si="1636"/>
        <v>4.966828043751121E-2</v>
      </c>
      <c r="JT186" s="1059">
        <f t="shared" si="1637"/>
        <v>4.9810606060606062E-2</v>
      </c>
      <c r="JU186" s="1060">
        <f t="shared" si="1638"/>
        <v>5.0603347606072401E-2</v>
      </c>
      <c r="JV186" s="1061">
        <f t="shared" si="1639"/>
        <v>5.201535508637236E-2</v>
      </c>
      <c r="JW186" s="1060">
        <f t="shared" si="1640"/>
        <v>5.1173528280107732E-2</v>
      </c>
      <c r="JX186" s="1062">
        <f t="shared" si="1641"/>
        <v>5.4738081224249557E-2</v>
      </c>
      <c r="JY186" s="1058" t="s">
        <v>368</v>
      </c>
      <c r="JZ186" s="1059" t="s">
        <v>368</v>
      </c>
      <c r="KA186" s="1057" t="s">
        <v>368</v>
      </c>
      <c r="KB186" s="1056" t="s">
        <v>368</v>
      </c>
      <c r="KC186" s="1057" t="s">
        <v>368</v>
      </c>
      <c r="KD186" s="1063" t="s">
        <v>368</v>
      </c>
      <c r="KE186" s="1076">
        <f>SUBTOTAL(9,KE187:KE188)</f>
        <v>277</v>
      </c>
      <c r="KF186" s="1100"/>
      <c r="KG186" s="1101">
        <f t="shared" si="1390"/>
        <v>5.323193916349811E-2</v>
      </c>
      <c r="KH186" s="3304">
        <f t="shared" si="1391"/>
        <v>14</v>
      </c>
      <c r="KI186" s="1102">
        <f>SUBTOTAL(9,KI187:KI188)</f>
        <v>263</v>
      </c>
      <c r="KJ186" s="1068" t="s">
        <v>353</v>
      </c>
      <c r="KK186" s="1103">
        <f t="shared" si="1421"/>
        <v>1.1538461538461497E-2</v>
      </c>
      <c r="KL186" s="1070">
        <v>260</v>
      </c>
      <c r="KM186" s="1071" t="s">
        <v>353</v>
      </c>
      <c r="KN186" s="1105">
        <f t="shared" si="1422"/>
        <v>-4.0590405904059046E-2</v>
      </c>
      <c r="KO186" s="1106">
        <f>SUBTOTAL(9,KO187:KO188)</f>
        <v>271</v>
      </c>
      <c r="KP186" s="1071"/>
      <c r="KQ186" s="1107">
        <f t="shared" si="1423"/>
        <v>1.8796992481203034E-2</v>
      </c>
      <c r="KR186" s="1106">
        <f>SUBTOTAL(9,KR187:KR188)</f>
        <v>266</v>
      </c>
      <c r="KS186" s="1071" t="s">
        <v>353</v>
      </c>
      <c r="KT186" s="1107">
        <f t="shared" si="1424"/>
        <v>-4.6594982078853042E-2</v>
      </c>
      <c r="KU186" s="1106">
        <f>SUBTOTAL(9,KU187:KU188)</f>
        <v>279</v>
      </c>
      <c r="KV186" s="1075" t="s">
        <v>353</v>
      </c>
      <c r="KW186" s="2779">
        <f>SUBTOTAL(9,KW187:KW188)</f>
        <v>59</v>
      </c>
      <c r="KX186" s="2784">
        <f t="shared" si="1425"/>
        <v>0.31111111111111112</v>
      </c>
      <c r="KY186" s="2785">
        <f t="shared" si="1426"/>
        <v>14</v>
      </c>
      <c r="KZ186" s="2703">
        <f>SUBTOTAL(9,KZ187:KZ188)</f>
        <v>45</v>
      </c>
      <c r="LA186" s="2784">
        <f t="shared" si="1427"/>
        <v>-2.1739130434782594E-2</v>
      </c>
      <c r="LB186" s="2785">
        <f t="shared" si="1428"/>
        <v>-1</v>
      </c>
      <c r="LC186" s="2952">
        <f>SUBTOTAL(9,LC187:LC188)</f>
        <v>46</v>
      </c>
      <c r="LD186" s="1108">
        <f>SUBTOTAL(9,LD187:LD188)</f>
        <v>25</v>
      </c>
      <c r="LE186" s="1078">
        <f>SUBTOTAL(9,LE187:LE188)</f>
        <v>9</v>
      </c>
      <c r="LF186" s="2718">
        <v>9</v>
      </c>
      <c r="LG186" s="1108">
        <f>SUBTOTAL(9,LG187:LG188)</f>
        <v>34</v>
      </c>
      <c r="LH186" s="2703">
        <f>SUBTOTAL(9,LH187:LH188)</f>
        <v>36</v>
      </c>
      <c r="LI186" s="1079">
        <v>37</v>
      </c>
      <c r="LJ186" s="1108">
        <f>SUBTOTAL(9,LJ187:LJ188)</f>
        <v>0</v>
      </c>
      <c r="LK186" s="2703">
        <f>SUBTOTAL(9,LK187:LK188)</f>
        <v>0</v>
      </c>
      <c r="LL186" s="2705">
        <v>0</v>
      </c>
      <c r="LM186" s="2779">
        <f>SUBTOTAL(9,LM187:LM188)</f>
        <v>208</v>
      </c>
      <c r="LN186" s="2784">
        <f t="shared" si="1429"/>
        <v>-4.587155963302747E-2</v>
      </c>
      <c r="LO186" s="2785">
        <f t="shared" si="1430"/>
        <v>-10</v>
      </c>
      <c r="LP186" s="2782">
        <f>SUBTOTAL(9,LP187:LP188)</f>
        <v>218</v>
      </c>
      <c r="LQ186" s="2784">
        <f t="shared" si="1431"/>
        <v>1.8691588785046731E-2</v>
      </c>
      <c r="LR186" s="2785">
        <f t="shared" si="1442"/>
        <v>4</v>
      </c>
      <c r="LS186" s="2783">
        <f t="shared" ref="LS186:MJ186" si="1662">SUBTOTAL(9,LS187:LS188)</f>
        <v>214</v>
      </c>
      <c r="LT186" s="2735">
        <f t="shared" si="1662"/>
        <v>135</v>
      </c>
      <c r="LU186" s="1081">
        <f t="shared" si="1662"/>
        <v>150</v>
      </c>
      <c r="LV186" s="1084">
        <f t="shared" si="1662"/>
        <v>147</v>
      </c>
      <c r="LW186" s="1076">
        <f t="shared" si="1662"/>
        <v>40</v>
      </c>
      <c r="LX186" s="1081">
        <f t="shared" si="1662"/>
        <v>38</v>
      </c>
      <c r="LY186" s="1082">
        <f t="shared" si="1662"/>
        <v>37</v>
      </c>
      <c r="LZ186" s="1076">
        <f t="shared" si="1662"/>
        <v>0</v>
      </c>
      <c r="MA186" s="1081">
        <f t="shared" si="1662"/>
        <v>0</v>
      </c>
      <c r="MB186" s="1082">
        <f t="shared" si="1662"/>
        <v>0</v>
      </c>
      <c r="MC186" s="1076">
        <f t="shared" si="1662"/>
        <v>21</v>
      </c>
      <c r="MD186" s="1085">
        <f t="shared" si="1662"/>
        <v>24</v>
      </c>
      <c r="ME186" s="1086">
        <f t="shared" si="1662"/>
        <v>24</v>
      </c>
      <c r="MF186" s="1076">
        <f t="shared" si="1662"/>
        <v>0</v>
      </c>
      <c r="MG186" s="1081">
        <f t="shared" si="1662"/>
        <v>0</v>
      </c>
      <c r="MH186" s="1082">
        <f t="shared" si="1662"/>
        <v>0</v>
      </c>
      <c r="MI186" s="1076">
        <f t="shared" si="1662"/>
        <v>12</v>
      </c>
      <c r="MJ186" s="1085">
        <f t="shared" si="1662"/>
        <v>6</v>
      </c>
      <c r="MK186" s="1078" t="s">
        <v>353</v>
      </c>
      <c r="ML186" s="2863">
        <f>SUBTOTAL(9,ML187:ML188)</f>
        <v>6</v>
      </c>
      <c r="MM186" s="2871" t="s">
        <v>353</v>
      </c>
      <c r="MN186" s="1109">
        <f>SUBTOTAL(9,MN187:MN188)</f>
        <v>10</v>
      </c>
      <c r="MO186" s="2784" t="str">
        <f t="shared" si="1432"/>
        <v>-</v>
      </c>
      <c r="MP186" s="2785">
        <f t="shared" si="1433"/>
        <v>10</v>
      </c>
      <c r="MQ186" s="1085">
        <f>SUBTOTAL(9,MQ187:MQ188)</f>
        <v>0</v>
      </c>
      <c r="MR186" s="3185"/>
      <c r="MS186" s="2784" t="str">
        <f t="shared" si="1392"/>
        <v>-</v>
      </c>
      <c r="MT186" s="2785">
        <f t="shared" si="1393"/>
        <v>0</v>
      </c>
      <c r="MU186" s="3148">
        <f>SUBTOTAL(9,MU187:MU188)</f>
        <v>0</v>
      </c>
      <c r="MV186" s="3164"/>
      <c r="MW186" s="1089">
        <f t="shared" ref="MW186" si="1663">SUBTOTAL(9,MW187:MW188)</f>
        <v>277</v>
      </c>
      <c r="MX186" s="1064">
        <f t="shared" ref="MX186:NR186" si="1664">SUBTOTAL(9,MX187:MX188)</f>
        <v>0</v>
      </c>
      <c r="MY186" s="1110">
        <f t="shared" si="1664"/>
        <v>0</v>
      </c>
      <c r="MZ186" s="1111">
        <f t="shared" si="1664"/>
        <v>0</v>
      </c>
      <c r="NA186" s="1110">
        <f t="shared" si="1664"/>
        <v>3</v>
      </c>
      <c r="NB186" s="1111">
        <f t="shared" si="1664"/>
        <v>89</v>
      </c>
      <c r="NC186" s="1110">
        <f t="shared" si="1664"/>
        <v>0</v>
      </c>
      <c r="ND186" s="1111">
        <f t="shared" si="1664"/>
        <v>12</v>
      </c>
      <c r="NE186" s="1110">
        <f t="shared" si="1664"/>
        <v>16</v>
      </c>
      <c r="NF186" s="1111">
        <f t="shared" si="1664"/>
        <v>92</v>
      </c>
      <c r="NG186" s="1110">
        <f t="shared" si="1664"/>
        <v>8</v>
      </c>
      <c r="NH186" s="1110">
        <f t="shared" si="1664"/>
        <v>1</v>
      </c>
      <c r="NI186" s="1110">
        <f t="shared" si="1664"/>
        <v>3</v>
      </c>
      <c r="NJ186" s="1110">
        <f t="shared" si="1664"/>
        <v>3</v>
      </c>
      <c r="NK186" s="1110">
        <f t="shared" si="1664"/>
        <v>0</v>
      </c>
      <c r="NL186" s="1110">
        <f t="shared" si="1664"/>
        <v>0</v>
      </c>
      <c r="NM186" s="1110">
        <f t="shared" si="1664"/>
        <v>0</v>
      </c>
      <c r="NN186" s="1110">
        <f t="shared" si="1664"/>
        <v>8</v>
      </c>
      <c r="NO186" s="1110">
        <f t="shared" si="1664"/>
        <v>27</v>
      </c>
      <c r="NP186" s="1110">
        <f t="shared" si="1664"/>
        <v>0</v>
      </c>
      <c r="NQ186" s="1110">
        <f t="shared" si="1664"/>
        <v>2</v>
      </c>
      <c r="NR186" s="1135">
        <f t="shared" si="1664"/>
        <v>13</v>
      </c>
    </row>
    <row r="187" spans="1:382" s="88" customFormat="1" ht="20.100000000000001" customHeight="1">
      <c r="A187" s="566"/>
      <c r="B187" s="567" t="s">
        <v>800</v>
      </c>
      <c r="C187" s="567"/>
      <c r="D187" s="568" t="s">
        <v>799</v>
      </c>
      <c r="E187" s="569" t="s">
        <v>368</v>
      </c>
      <c r="F187" s="570" t="s">
        <v>368</v>
      </c>
      <c r="G187" s="571" t="s">
        <v>368</v>
      </c>
      <c r="H187" s="572">
        <f t="shared" si="1371"/>
        <v>4.5761233941132018E-3</v>
      </c>
      <c r="I187" s="573">
        <f t="shared" si="1372"/>
        <v>4.5006489104424119E-3</v>
      </c>
      <c r="J187" s="574">
        <f t="shared" si="1373"/>
        <v>4.463110316531114E-3</v>
      </c>
      <c r="K187" s="575">
        <f t="shared" si="1647"/>
        <v>4.3955597911982253E-3</v>
      </c>
      <c r="L187" s="576">
        <f t="shared" si="1648"/>
        <v>4.4150689592139638E-3</v>
      </c>
      <c r="M187" s="577">
        <f t="shared" si="1649"/>
        <v>4.5714507862206185E-3</v>
      </c>
      <c r="N187" s="578">
        <f t="shared" si="1635"/>
        <v>2.8840658293887482E-2</v>
      </c>
      <c r="O187" s="579">
        <f t="shared" si="1642"/>
        <v>2.9129759369566782E-2</v>
      </c>
      <c r="P187" s="580">
        <f t="shared" si="1643"/>
        <v>2.8617904535145067E-2</v>
      </c>
      <c r="Q187" s="581">
        <f t="shared" si="1644"/>
        <v>2.8429849701371721E-2</v>
      </c>
      <c r="R187" s="580">
        <f t="shared" si="1645"/>
        <v>2.8458676288194835E-2</v>
      </c>
      <c r="S187" s="582">
        <f t="shared" si="1646"/>
        <v>2.8645458471282567E-2</v>
      </c>
      <c r="T187" s="578">
        <f>Z187/$Z$186</f>
        <v>0.43135822313143857</v>
      </c>
      <c r="U187" s="579">
        <f>AC187/$AC$186</f>
        <v>0.42258040444742928</v>
      </c>
      <c r="V187" s="574">
        <f>AF187/$AF$186</f>
        <v>0.42249999999999999</v>
      </c>
      <c r="W187" s="583">
        <f>AH187/$AH$186</f>
        <v>0.41375467643078884</v>
      </c>
      <c r="X187" s="574">
        <f>AJ187/$AJ$186</f>
        <v>0.41421186510215802</v>
      </c>
      <c r="Y187" s="584">
        <f>AL187/$AL$186</f>
        <v>0.42563343205001647</v>
      </c>
      <c r="Z187" s="2043">
        <f t="shared" si="1434"/>
        <v>5904</v>
      </c>
      <c r="AA187" s="2190">
        <f t="shared" si="1443"/>
        <v>4.2556948613808876E-2</v>
      </c>
      <c r="AB187" s="2191">
        <f t="shared" si="1374"/>
        <v>241</v>
      </c>
      <c r="AC187" s="2032">
        <f t="shared" si="1599"/>
        <v>5663</v>
      </c>
      <c r="AD187" s="585">
        <f t="shared" si="1450"/>
        <v>1.5420476958938556E-2</v>
      </c>
      <c r="AE187" s="2025">
        <f t="shared" si="1375"/>
        <v>86</v>
      </c>
      <c r="AF187" s="586" t="s">
        <v>234</v>
      </c>
      <c r="AG187" s="585">
        <f t="shared" si="1376"/>
        <v>7.2912658714890277E-2</v>
      </c>
      <c r="AH187" s="2052">
        <v>5198</v>
      </c>
      <c r="AI187" s="585">
        <f t="shared" si="1377"/>
        <v>2.9714738510301153E-2</v>
      </c>
      <c r="AJ187" s="587">
        <v>5048</v>
      </c>
      <c r="AK187" s="588">
        <f t="shared" si="1394"/>
        <v>-2.4352531890220352E-2</v>
      </c>
      <c r="AL187" s="2052">
        <v>5174</v>
      </c>
      <c r="AM187" s="589">
        <f t="shared" si="1395"/>
        <v>6.0463209674113561E-2</v>
      </c>
      <c r="AN187" s="2067">
        <v>4879</v>
      </c>
      <c r="AO187" s="585">
        <f t="shared" si="1378"/>
        <v>-1.5933844292053245E-2</v>
      </c>
      <c r="AP187" s="2052">
        <v>4958</v>
      </c>
      <c r="AQ187" s="589">
        <f t="shared" si="1379"/>
        <v>7.1536632807434719E-2</v>
      </c>
      <c r="AR187" s="2067">
        <v>4627</v>
      </c>
      <c r="AS187" s="585">
        <f t="shared" si="1380"/>
        <v>4.0710751237067022E-2</v>
      </c>
      <c r="AT187" s="2052">
        <v>4446</v>
      </c>
      <c r="AU187" s="589" t="str">
        <f t="shared" si="1381"/>
        <v>-</v>
      </c>
      <c r="AV187" s="2067" t="s">
        <v>368</v>
      </c>
      <c r="AW187" s="585" t="str">
        <f t="shared" si="1382"/>
        <v>-</v>
      </c>
      <c r="AX187" s="2052" t="s">
        <v>368</v>
      </c>
      <c r="AY187" s="589" t="str">
        <f t="shared" si="1396"/>
        <v>-</v>
      </c>
      <c r="AZ187" s="2081" t="s">
        <v>368</v>
      </c>
      <c r="BA187" s="2092">
        <f t="shared" si="1435"/>
        <v>1950</v>
      </c>
      <c r="BB187" s="2102">
        <f>SUM(CA187,CW187)</f>
        <v>1852</v>
      </c>
      <c r="BC187" s="2111">
        <v>1820</v>
      </c>
      <c r="BD187" s="590">
        <f>CC187+CY187</f>
        <v>3954</v>
      </c>
      <c r="BE187" s="591">
        <f>CD187+CZ187</f>
        <v>3811</v>
      </c>
      <c r="BF187" s="2135">
        <v>3757</v>
      </c>
      <c r="BG187" s="2145">
        <f>BH187+BI187</f>
        <v>3759</v>
      </c>
      <c r="BH187" s="593">
        <f>CG187+DC187</f>
        <v>931</v>
      </c>
      <c r="BI187" s="593">
        <f>CH187+DD187</f>
        <v>2828</v>
      </c>
      <c r="BJ187" s="592">
        <f>BK187+BL187</f>
        <v>2145</v>
      </c>
      <c r="BK187" s="593">
        <f>CJ187+DF187</f>
        <v>1019</v>
      </c>
      <c r="BL187" s="594">
        <f>CK187+DG187</f>
        <v>1126</v>
      </c>
      <c r="BM187" s="2125">
        <f t="shared" si="1444"/>
        <v>5904</v>
      </c>
      <c r="BN187" s="3271"/>
      <c r="BO187" s="595"/>
      <c r="BP187" s="596">
        <f t="shared" si="1448"/>
        <v>1964</v>
      </c>
      <c r="BQ187" s="2162">
        <f t="shared" si="1383"/>
        <v>4.8585157501334741E-2</v>
      </c>
      <c r="BR187" s="2163">
        <f t="shared" si="1436"/>
        <v>91</v>
      </c>
      <c r="BS187" s="597">
        <f t="shared" si="1397"/>
        <v>1873</v>
      </c>
      <c r="BT187" s="598">
        <f t="shared" si="1398"/>
        <v>-2.1310602024506853E-3</v>
      </c>
      <c r="BU187" s="599">
        <v>1877</v>
      </c>
      <c r="BV187" s="598">
        <f t="shared" si="1399"/>
        <v>2.2331154684095855E-2</v>
      </c>
      <c r="BW187" s="599">
        <v>1836</v>
      </c>
      <c r="BX187" s="598">
        <f t="shared" si="1400"/>
        <v>7.6838638858396369E-3</v>
      </c>
      <c r="BY187" s="600">
        <v>1822</v>
      </c>
      <c r="BZ187" s="601">
        <f t="shared" si="1437"/>
        <v>577</v>
      </c>
      <c r="CA187" s="602">
        <v>535</v>
      </c>
      <c r="CB187" s="603">
        <v>542</v>
      </c>
      <c r="CC187" s="604">
        <f t="shared" si="1438"/>
        <v>1387</v>
      </c>
      <c r="CD187" s="605">
        <v>1338</v>
      </c>
      <c r="CE187" s="603">
        <v>1335</v>
      </c>
      <c r="CF187" s="606">
        <f>CG187+CH187</f>
        <v>1025</v>
      </c>
      <c r="CG187" s="607">
        <v>65</v>
      </c>
      <c r="CH187" s="608">
        <v>960</v>
      </c>
      <c r="CI187" s="606">
        <f>CJ187+CK187</f>
        <v>939</v>
      </c>
      <c r="CJ187" s="608">
        <v>512</v>
      </c>
      <c r="CK187" s="609">
        <v>427</v>
      </c>
      <c r="CL187" s="610">
        <f t="shared" si="1363"/>
        <v>3940</v>
      </c>
      <c r="CM187" s="611">
        <f t="shared" si="1401"/>
        <v>3.9577836411609502E-2</v>
      </c>
      <c r="CN187" s="2006">
        <f t="shared" si="1402"/>
        <v>150</v>
      </c>
      <c r="CO187" s="612">
        <f t="shared" si="1403"/>
        <v>3790</v>
      </c>
      <c r="CP187" s="613">
        <f t="shared" si="1404"/>
        <v>2.4324324324324298E-2</v>
      </c>
      <c r="CQ187" s="614">
        <v>3700</v>
      </c>
      <c r="CR187" s="615">
        <f t="shared" si="1405"/>
        <v>0.10053539559785851</v>
      </c>
      <c r="CS187" s="614">
        <v>3362</v>
      </c>
      <c r="CT187" s="615">
        <f t="shared" si="1405"/>
        <v>4.2157470551766885E-2</v>
      </c>
      <c r="CU187" s="616">
        <v>3226</v>
      </c>
      <c r="CV187" s="617">
        <f>SUM(DS187,DY187,EP187,EV187,FM187,FS187,GJ187,GP187,HG187,HM187,ID187,IJ187)</f>
        <v>1373</v>
      </c>
      <c r="CW187" s="618">
        <f>SUM(DT187,DZ187,EQ187,EW187,FN187,FT187,GK187,GQ187,HH187,HN187,IE187,IK187)</f>
        <v>1317</v>
      </c>
      <c r="CX187" s="619">
        <v>2778</v>
      </c>
      <c r="CY187" s="620">
        <f>SUM(DV187,EB187,ES187,EY187,FP187,FV187,GM187,GS187,HJ187,HP187,IG187,IM187)</f>
        <v>2567</v>
      </c>
      <c r="CZ187" s="621">
        <f>SUM(DW187,EC187,ET187,EZ187,FQ187,FW187,GN187,GT187,HK187,HQ187,IH187,IN187)</f>
        <v>2473</v>
      </c>
      <c r="DA187" s="622">
        <v>2422</v>
      </c>
      <c r="DB187" s="606">
        <f t="shared" ref="DB187:DB188" si="1665">DC187+DD187</f>
        <v>2734</v>
      </c>
      <c r="DC187" s="623">
        <f t="shared" ref="DC187:DC188" si="1666">DS187+EP187+FM187+GJ187+HG187+ID187</f>
        <v>866</v>
      </c>
      <c r="DD187" s="624">
        <f t="shared" ref="DD187:DD188" si="1667">DV187+ES187+FP187+GM187+HJ187+IG187</f>
        <v>1868</v>
      </c>
      <c r="DE187" s="606">
        <f t="shared" ref="DE187:DE188" si="1668">DF187+DG187</f>
        <v>1206</v>
      </c>
      <c r="DF187" s="624">
        <f t="shared" ref="DF187:DF188" si="1669">DY187+EV187+FS187+GP187+HM187+IJ187</f>
        <v>507</v>
      </c>
      <c r="DG187" s="1140">
        <f t="shared" ref="DG187:DG188" si="1670">EB187+EY187+FV187+GS187+HP187+IM187</f>
        <v>699</v>
      </c>
      <c r="DH187" s="1146">
        <f>DM187+DP187</f>
        <v>690</v>
      </c>
      <c r="DI187" s="625">
        <f t="shared" si="1406"/>
        <v>656</v>
      </c>
      <c r="DJ187" s="626">
        <f t="shared" si="1407"/>
        <v>677</v>
      </c>
      <c r="DK187" s="627">
        <f>DS187+DY187</f>
        <v>333</v>
      </c>
      <c r="DL187" s="627">
        <f>DV187+EB187</f>
        <v>357</v>
      </c>
      <c r="DM187" s="628">
        <f>DS187+DV187</f>
        <v>416</v>
      </c>
      <c r="DN187" s="625">
        <f>SUM(DT187,DW187)</f>
        <v>389</v>
      </c>
      <c r="DO187" s="629">
        <v>395</v>
      </c>
      <c r="DP187" s="630">
        <f>DY187+EB187</f>
        <v>274</v>
      </c>
      <c r="DQ187" s="625">
        <f>SUM(DZ187,EC187)</f>
        <v>267</v>
      </c>
      <c r="DR187" s="631">
        <v>282</v>
      </c>
      <c r="DS187" s="632">
        <v>236</v>
      </c>
      <c r="DT187" s="633">
        <v>215</v>
      </c>
      <c r="DU187" s="634">
        <v>215</v>
      </c>
      <c r="DV187" s="635">
        <v>180</v>
      </c>
      <c r="DW187" s="636">
        <v>174</v>
      </c>
      <c r="DX187" s="637">
        <v>180</v>
      </c>
      <c r="DY187" s="635">
        <v>97</v>
      </c>
      <c r="DZ187" s="636">
        <v>94</v>
      </c>
      <c r="EA187" s="638">
        <v>100</v>
      </c>
      <c r="EB187" s="639">
        <v>177</v>
      </c>
      <c r="EC187" s="636">
        <v>173</v>
      </c>
      <c r="ED187" s="640">
        <v>182</v>
      </c>
      <c r="EE187" s="641">
        <f t="shared" si="1408"/>
        <v>18</v>
      </c>
      <c r="EF187" s="642">
        <f t="shared" si="1409"/>
        <v>17</v>
      </c>
      <c r="EG187" s="643">
        <f t="shared" si="1410"/>
        <v>16</v>
      </c>
      <c r="EH187" s="620">
        <f>EP187+EV187</f>
        <v>10</v>
      </c>
      <c r="EI187" s="644">
        <f>ES187+EY187</f>
        <v>8</v>
      </c>
      <c r="EJ187" s="645">
        <f>EP187+ES187</f>
        <v>12</v>
      </c>
      <c r="EK187" s="643">
        <f>SUM(EQ187,ET187)</f>
        <v>11</v>
      </c>
      <c r="EL187" s="646">
        <v>10</v>
      </c>
      <c r="EM187" s="645">
        <f>EV187+EY187</f>
        <v>6</v>
      </c>
      <c r="EN187" s="642">
        <f>SUM(EW187,EZ187)</f>
        <v>6</v>
      </c>
      <c r="EO187" s="646">
        <v>6</v>
      </c>
      <c r="EP187" s="647">
        <v>8</v>
      </c>
      <c r="EQ187" s="648">
        <v>8</v>
      </c>
      <c r="ER187" s="649">
        <v>8</v>
      </c>
      <c r="ES187" s="650">
        <v>4</v>
      </c>
      <c r="ET187" s="651">
        <v>3</v>
      </c>
      <c r="EU187" s="646">
        <v>2</v>
      </c>
      <c r="EV187" s="647">
        <v>2</v>
      </c>
      <c r="EW187" s="648">
        <v>2</v>
      </c>
      <c r="EX187" s="652">
        <v>2</v>
      </c>
      <c r="EY187" s="653">
        <v>4</v>
      </c>
      <c r="EZ187" s="648">
        <v>4</v>
      </c>
      <c r="FA187" s="654">
        <v>4</v>
      </c>
      <c r="FB187" s="641">
        <f t="shared" si="1411"/>
        <v>839</v>
      </c>
      <c r="FC187" s="655">
        <f t="shared" si="1412"/>
        <v>826</v>
      </c>
      <c r="FD187" s="656">
        <f t="shared" si="1413"/>
        <v>814</v>
      </c>
      <c r="FE187" s="657">
        <f>FM187+FS187</f>
        <v>325</v>
      </c>
      <c r="FF187" s="657">
        <f>FP187+FV187</f>
        <v>514</v>
      </c>
      <c r="FG187" s="645">
        <f>FM187+FP187</f>
        <v>556</v>
      </c>
      <c r="FH187" s="656">
        <f>SUM(FN187,FQ187)</f>
        <v>543</v>
      </c>
      <c r="FI187" s="658">
        <v>542</v>
      </c>
      <c r="FJ187" s="659">
        <f>FS187+FV187</f>
        <v>283</v>
      </c>
      <c r="FK187" s="655">
        <f>SUM(FT187,FW187)</f>
        <v>283</v>
      </c>
      <c r="FL187" s="660">
        <v>272</v>
      </c>
      <c r="FM187" s="661">
        <v>207</v>
      </c>
      <c r="FN187" s="662">
        <v>204</v>
      </c>
      <c r="FO187" s="619">
        <v>201</v>
      </c>
      <c r="FP187" s="663">
        <v>349</v>
      </c>
      <c r="FQ187" s="662">
        <v>339</v>
      </c>
      <c r="FR187" s="619">
        <v>341</v>
      </c>
      <c r="FS187" s="663">
        <v>118</v>
      </c>
      <c r="FT187" s="662">
        <v>119</v>
      </c>
      <c r="FU187" s="664">
        <v>111</v>
      </c>
      <c r="FV187" s="665">
        <v>165</v>
      </c>
      <c r="FW187" s="662">
        <v>164</v>
      </c>
      <c r="FX187" s="666">
        <v>161</v>
      </c>
      <c r="FY187" s="641">
        <f t="shared" si="1414"/>
        <v>1234</v>
      </c>
      <c r="FZ187" s="667">
        <f t="shared" si="1415"/>
        <v>1173</v>
      </c>
      <c r="GA187" s="668">
        <f t="shared" si="1416"/>
        <v>1108</v>
      </c>
      <c r="GB187" s="620">
        <f>GJ187+GP187</f>
        <v>367</v>
      </c>
      <c r="GC187" s="620">
        <f>GM187+GS187</f>
        <v>867</v>
      </c>
      <c r="GD187" s="645">
        <f>GJ187+GM187</f>
        <v>1060</v>
      </c>
      <c r="GE187" s="668">
        <f>SUM(GK187,GN187)</f>
        <v>1000</v>
      </c>
      <c r="GF187" s="669">
        <v>951</v>
      </c>
      <c r="GG187" s="670">
        <f>GP187+GS187</f>
        <v>174</v>
      </c>
      <c r="GH187" s="667">
        <f>SUM(GQ187,GT187)</f>
        <v>173</v>
      </c>
      <c r="GI187" s="671">
        <v>157</v>
      </c>
      <c r="GJ187" s="672">
        <v>297</v>
      </c>
      <c r="GK187" s="673">
        <v>280</v>
      </c>
      <c r="GL187" s="674">
        <v>258</v>
      </c>
      <c r="GM187" s="675">
        <v>763</v>
      </c>
      <c r="GN187" s="673">
        <v>720</v>
      </c>
      <c r="GO187" s="676">
        <v>693</v>
      </c>
      <c r="GP187" s="675">
        <v>70</v>
      </c>
      <c r="GQ187" s="673">
        <v>72</v>
      </c>
      <c r="GR187" s="677">
        <v>65</v>
      </c>
      <c r="GS187" s="672">
        <v>104</v>
      </c>
      <c r="GT187" s="673">
        <v>101</v>
      </c>
      <c r="GU187" s="678">
        <v>92</v>
      </c>
      <c r="GV187" s="641">
        <f t="shared" si="1417"/>
        <v>174</v>
      </c>
      <c r="GW187" s="679">
        <f t="shared" si="1418"/>
        <v>182</v>
      </c>
      <c r="GX187" s="680">
        <f t="shared" si="1419"/>
        <v>195</v>
      </c>
      <c r="GY187" s="620">
        <f>HG187+HM187</f>
        <v>89</v>
      </c>
      <c r="GZ187" s="620">
        <f>HJ187+HP187</f>
        <v>85</v>
      </c>
      <c r="HA187" s="645">
        <f>HG187+HJ187</f>
        <v>84</v>
      </c>
      <c r="HB187" s="680">
        <f>SUM(HH187,HK187)</f>
        <v>91</v>
      </c>
      <c r="HC187" s="681">
        <f t="shared" si="1420"/>
        <v>98</v>
      </c>
      <c r="HD187" s="645">
        <f>HM187+HP187</f>
        <v>90</v>
      </c>
      <c r="HE187" s="680">
        <f>SUM(HN187,HQ187)</f>
        <v>91</v>
      </c>
      <c r="HF187" s="682">
        <f t="shared" si="1484"/>
        <v>97</v>
      </c>
      <c r="HG187" s="683">
        <v>53</v>
      </c>
      <c r="HH187" s="591">
        <v>59</v>
      </c>
      <c r="HI187" s="684">
        <v>64</v>
      </c>
      <c r="HJ187" s="685">
        <v>31</v>
      </c>
      <c r="HK187" s="591">
        <v>32</v>
      </c>
      <c r="HL187" s="684">
        <v>34</v>
      </c>
      <c r="HM187" s="685">
        <v>36</v>
      </c>
      <c r="HN187" s="591">
        <v>34</v>
      </c>
      <c r="HO187" s="686">
        <v>34</v>
      </c>
      <c r="HP187" s="683">
        <v>54</v>
      </c>
      <c r="HQ187" s="591">
        <v>57</v>
      </c>
      <c r="HR187" s="687">
        <v>63</v>
      </c>
      <c r="HS187" s="688">
        <f t="shared" ref="HS187:HU188" si="1671">HX187+IA187</f>
        <v>985</v>
      </c>
      <c r="HT187" s="689">
        <f t="shared" si="1671"/>
        <v>936</v>
      </c>
      <c r="HU187" s="690">
        <f t="shared" si="1671"/>
        <v>890</v>
      </c>
      <c r="HV187" s="620">
        <f>ID187+IJ187</f>
        <v>249</v>
      </c>
      <c r="HW187" s="691">
        <f>IG187+IM187</f>
        <v>736</v>
      </c>
      <c r="HX187" s="645">
        <f>ID187+IG187</f>
        <v>606</v>
      </c>
      <c r="HY187" s="690">
        <f>SUM(IE187,IH187)</f>
        <v>573</v>
      </c>
      <c r="HZ187" s="692">
        <v>548</v>
      </c>
      <c r="IA187" s="645">
        <f>SUM(IJ187,IM187)</f>
        <v>379</v>
      </c>
      <c r="IB187" s="690">
        <f>SUM(IK187,IN187)</f>
        <v>363</v>
      </c>
      <c r="IC187" s="693">
        <v>342</v>
      </c>
      <c r="ID187" s="694">
        <v>65</v>
      </c>
      <c r="IE187" s="695">
        <v>57</v>
      </c>
      <c r="IF187" s="692">
        <v>57</v>
      </c>
      <c r="IG187" s="696">
        <v>541</v>
      </c>
      <c r="IH187" s="695">
        <v>516</v>
      </c>
      <c r="II187" s="692">
        <v>491</v>
      </c>
      <c r="IJ187" s="696">
        <v>184</v>
      </c>
      <c r="IK187" s="695">
        <v>173</v>
      </c>
      <c r="IL187" s="697">
        <v>163</v>
      </c>
      <c r="IM187" s="696">
        <v>195</v>
      </c>
      <c r="IN187" s="695">
        <v>190</v>
      </c>
      <c r="IO187" s="698">
        <v>179</v>
      </c>
      <c r="IP187" s="1943">
        <f t="shared" ref="IP187:IP188" si="1672">IQ187+IT187+IW187+IZ187+JC187+JF187</f>
        <v>5904</v>
      </c>
      <c r="IQ187" s="3216">
        <f t="shared" ref="IQ187:IQ188" si="1673">IR187+IS187</f>
        <v>563</v>
      </c>
      <c r="IR187" s="3230">
        <v>156</v>
      </c>
      <c r="IS187" s="3231">
        <v>407</v>
      </c>
      <c r="IT187" s="3216">
        <f t="shared" ref="IT187:IT188" si="1674">IU187+IV187</f>
        <v>588</v>
      </c>
      <c r="IU187" s="3230">
        <v>145</v>
      </c>
      <c r="IV187" s="3231">
        <v>443</v>
      </c>
      <c r="IW187" s="3216">
        <f t="shared" ref="IW187:IW188" si="1675">IX187+IY187</f>
        <v>1513</v>
      </c>
      <c r="IX187" s="3230">
        <v>271</v>
      </c>
      <c r="IY187" s="3231">
        <v>1242</v>
      </c>
      <c r="IZ187" s="3216">
        <f t="shared" ref="IZ187:IZ188" si="1676">JA187+JB187</f>
        <v>1177</v>
      </c>
      <c r="JA187" s="3230">
        <v>353</v>
      </c>
      <c r="JB187" s="3231">
        <v>824</v>
      </c>
      <c r="JC187" s="3216">
        <f t="shared" ref="JC187:JC188" si="1677">JD187+JE187</f>
        <v>552</v>
      </c>
      <c r="JD187" s="3230">
        <v>213</v>
      </c>
      <c r="JE187" s="3231">
        <v>339</v>
      </c>
      <c r="JF187" s="3216">
        <f t="shared" ref="JF187:JF188" si="1678">JG187+JH187</f>
        <v>1511</v>
      </c>
      <c r="JG187" s="3230">
        <v>812</v>
      </c>
      <c r="JH187" s="3232">
        <v>699</v>
      </c>
      <c r="JI187" s="87"/>
      <c r="JJ187" s="970" t="s">
        <v>368</v>
      </c>
      <c r="JK187" s="971" t="s">
        <v>368</v>
      </c>
      <c r="JL187" s="972" t="s">
        <v>765</v>
      </c>
      <c r="JM187" s="973">
        <f t="shared" si="1384"/>
        <v>8.312309509573739E-4</v>
      </c>
      <c r="JN187" s="974">
        <f t="shared" si="1385"/>
        <v>8.9373912225410414E-4</v>
      </c>
      <c r="JO187" s="975">
        <f t="shared" si="1386"/>
        <v>9.3768506942159635E-4</v>
      </c>
      <c r="JP187" s="976">
        <f t="shared" si="1387"/>
        <v>8.9894855124809372E-4</v>
      </c>
      <c r="JQ187" s="977">
        <f t="shared" si="1388"/>
        <v>9.2444010325821535E-4</v>
      </c>
      <c r="JR187" s="976">
        <f t="shared" si="1389"/>
        <v>9.7465886939571145E-4</v>
      </c>
      <c r="JS187" s="978">
        <f t="shared" si="1636"/>
        <v>1.0220548682087143E-2</v>
      </c>
      <c r="JT187" s="979">
        <f t="shared" si="1637"/>
        <v>1.0795454545454546E-2</v>
      </c>
      <c r="JU187" s="980">
        <f t="shared" si="1638"/>
        <v>1.1093810821331257E-2</v>
      </c>
      <c r="JV187" s="981">
        <f t="shared" si="1639"/>
        <v>1.0748560460652591E-2</v>
      </c>
      <c r="JW187" s="980">
        <f t="shared" si="1640"/>
        <v>1.0196229318968833E-2</v>
      </c>
      <c r="JX187" s="982">
        <f t="shared" si="1641"/>
        <v>1.0790661173239161E-2</v>
      </c>
      <c r="JY187" s="978">
        <f>KE187/$KE$186</f>
        <v>0.20577617328519857</v>
      </c>
      <c r="JZ187" s="979">
        <f>KI187/$KI$186</f>
        <v>0.21673003802281368</v>
      </c>
      <c r="KA187" s="977">
        <f>KL187/$KL$186</f>
        <v>0.21923076923076923</v>
      </c>
      <c r="KB187" s="976">
        <f>KO187/$KO$186</f>
        <v>0.20664206642066421</v>
      </c>
      <c r="KC187" s="977">
        <f>KR187/$KR$186</f>
        <v>0.19924812030075187</v>
      </c>
      <c r="KD187" s="983">
        <f>KU187/$KU$186</f>
        <v>0.1971326164874552</v>
      </c>
      <c r="KE187" s="984">
        <f>SUM(LD187,LG187,LJ187,LT187,LW187,LZ187,MC187,MF187,MI187,MN187)</f>
        <v>57</v>
      </c>
      <c r="KF187" s="985"/>
      <c r="KG187" s="986">
        <f t="shared" si="1390"/>
        <v>0</v>
      </c>
      <c r="KH187" s="3300">
        <f t="shared" si="1391"/>
        <v>0</v>
      </c>
      <c r="KI187" s="987">
        <f>SUM(LE187,LH187,LK187,LU187,LX187,MA187,MD187,MG187,MJ187,MQ187)</f>
        <v>57</v>
      </c>
      <c r="KJ187" s="988" t="s">
        <v>353</v>
      </c>
      <c r="KK187" s="989">
        <f t="shared" si="1421"/>
        <v>0</v>
      </c>
      <c r="KL187" s="990">
        <v>57</v>
      </c>
      <c r="KM187" s="991" t="s">
        <v>353</v>
      </c>
      <c r="KN187" s="992">
        <f t="shared" si="1422"/>
        <v>1.7857142857142794E-2</v>
      </c>
      <c r="KO187" s="993">
        <v>56</v>
      </c>
      <c r="KP187" s="991"/>
      <c r="KQ187" s="994">
        <f t="shared" si="1423"/>
        <v>5.6603773584905648E-2</v>
      </c>
      <c r="KR187" s="993">
        <v>53</v>
      </c>
      <c r="KS187" s="991"/>
      <c r="KT187" s="994">
        <f t="shared" si="1424"/>
        <v>-3.6363636363636376E-2</v>
      </c>
      <c r="KU187" s="993">
        <v>55</v>
      </c>
      <c r="KV187" s="995"/>
      <c r="KW187" s="2769">
        <f>LD187+LG187+LJ187</f>
        <v>11</v>
      </c>
      <c r="KX187" s="2770">
        <f t="shared" si="1425"/>
        <v>0</v>
      </c>
      <c r="KY187" s="2771">
        <f t="shared" si="1426"/>
        <v>0</v>
      </c>
      <c r="KZ187" s="2964">
        <f>LE187+LH187+LK187</f>
        <v>11</v>
      </c>
      <c r="LA187" s="2770">
        <f t="shared" si="1427"/>
        <v>0</v>
      </c>
      <c r="LB187" s="2771">
        <f t="shared" si="1428"/>
        <v>0</v>
      </c>
      <c r="LC187" s="2950">
        <f t="shared" si="1439"/>
        <v>11</v>
      </c>
      <c r="LD187" s="996">
        <v>2</v>
      </c>
      <c r="LE187" s="997">
        <v>2</v>
      </c>
      <c r="LF187" s="2716">
        <v>2</v>
      </c>
      <c r="LG187" s="996">
        <v>9</v>
      </c>
      <c r="LH187" s="2699">
        <v>9</v>
      </c>
      <c r="LI187" s="998">
        <v>9</v>
      </c>
      <c r="LJ187" s="996"/>
      <c r="LK187" s="2699"/>
      <c r="LL187" s="2700"/>
      <c r="LM187" s="2769">
        <f t="shared" si="1440"/>
        <v>46</v>
      </c>
      <c r="LN187" s="2770">
        <f t="shared" si="1429"/>
        <v>0</v>
      </c>
      <c r="LO187" s="2771">
        <f t="shared" si="1430"/>
        <v>0</v>
      </c>
      <c r="LP187" s="2772">
        <f t="shared" si="1441"/>
        <v>46</v>
      </c>
      <c r="LQ187" s="2770">
        <f t="shared" si="1431"/>
        <v>0</v>
      </c>
      <c r="LR187" s="2771">
        <f t="shared" si="1442"/>
        <v>0</v>
      </c>
      <c r="LS187" s="2773">
        <f>LY187+MB187+ME187+MH187+ML187+LV187</f>
        <v>46</v>
      </c>
      <c r="LT187" s="2835">
        <v>23</v>
      </c>
      <c r="LU187" s="1000">
        <v>23</v>
      </c>
      <c r="LV187" s="1001">
        <v>23</v>
      </c>
      <c r="LW187" s="999">
        <v>13</v>
      </c>
      <c r="LX187" s="1000">
        <v>13</v>
      </c>
      <c r="LY187" s="1002">
        <v>13</v>
      </c>
      <c r="LZ187" s="999"/>
      <c r="MA187" s="1000"/>
      <c r="MB187" s="1002"/>
      <c r="MC187" s="999">
        <v>4</v>
      </c>
      <c r="MD187" s="1003">
        <v>4</v>
      </c>
      <c r="ME187" s="1002">
        <v>4</v>
      </c>
      <c r="MF187" s="999"/>
      <c r="MG187" s="1000"/>
      <c r="MH187" s="1002"/>
      <c r="MI187" s="999">
        <v>6</v>
      </c>
      <c r="MJ187" s="1003">
        <v>6</v>
      </c>
      <c r="MK187" s="1004" t="s">
        <v>353</v>
      </c>
      <c r="ML187" s="2861">
        <v>6</v>
      </c>
      <c r="MM187" s="2869" t="s">
        <v>353</v>
      </c>
      <c r="MN187" s="1005">
        <v>0</v>
      </c>
      <c r="MO187" s="2770" t="str">
        <f t="shared" si="1432"/>
        <v>-</v>
      </c>
      <c r="MP187" s="2771">
        <f t="shared" si="1433"/>
        <v>0</v>
      </c>
      <c r="MQ187" s="1006"/>
      <c r="MR187" s="3183"/>
      <c r="MS187" s="2770" t="str">
        <f t="shared" si="1392"/>
        <v>-</v>
      </c>
      <c r="MT187" s="2771">
        <f t="shared" si="1393"/>
        <v>0</v>
      </c>
      <c r="MU187" s="3145"/>
      <c r="MV187" s="3162"/>
      <c r="MW187" s="1007">
        <f>SUM(MX187:NR187)</f>
        <v>57</v>
      </c>
      <c r="MX187" s="1130">
        <v>0</v>
      </c>
      <c r="MY187" s="1008">
        <v>0</v>
      </c>
      <c r="MZ187" s="1009">
        <v>0</v>
      </c>
      <c r="NA187" s="1008">
        <v>0</v>
      </c>
      <c r="NB187" s="1009">
        <v>19</v>
      </c>
      <c r="NC187" s="1008">
        <v>0</v>
      </c>
      <c r="ND187" s="1009">
        <v>7</v>
      </c>
      <c r="NE187" s="1008">
        <v>3</v>
      </c>
      <c r="NF187" s="1009">
        <v>1</v>
      </c>
      <c r="NG187" s="1008">
        <v>2</v>
      </c>
      <c r="NH187" s="1008">
        <v>0</v>
      </c>
      <c r="NI187" s="1008">
        <v>2</v>
      </c>
      <c r="NJ187" s="1008">
        <v>3</v>
      </c>
      <c r="NK187" s="1008">
        <v>0</v>
      </c>
      <c r="NL187" s="1008">
        <v>0</v>
      </c>
      <c r="NM187" s="1008">
        <v>0</v>
      </c>
      <c r="NN187" s="1008">
        <v>0</v>
      </c>
      <c r="NO187" s="1008">
        <v>8</v>
      </c>
      <c r="NP187" s="1008">
        <v>0</v>
      </c>
      <c r="NQ187" s="1008">
        <v>0</v>
      </c>
      <c r="NR187" s="1131">
        <v>12</v>
      </c>
    </row>
    <row r="188" spans="1:382" s="91" customFormat="1" ht="20.100000000000001" customHeight="1">
      <c r="A188" s="782"/>
      <c r="B188" s="783" t="s">
        <v>618</v>
      </c>
      <c r="C188" s="783"/>
      <c r="D188" s="784" t="s">
        <v>229</v>
      </c>
      <c r="E188" s="785" t="s">
        <v>368</v>
      </c>
      <c r="F188" s="786" t="s">
        <v>368</v>
      </c>
      <c r="G188" s="787" t="s">
        <v>368</v>
      </c>
      <c r="H188" s="788">
        <f t="shared" si="1371"/>
        <v>6.0325149688995683E-3</v>
      </c>
      <c r="I188" s="789">
        <f t="shared" si="1372"/>
        <v>6.1497477077526721E-3</v>
      </c>
      <c r="J188" s="790">
        <f t="shared" si="1373"/>
        <v>6.1004643971519961E-3</v>
      </c>
      <c r="K188" s="791">
        <f t="shared" si="1647"/>
        <v>6.2280296002645112E-3</v>
      </c>
      <c r="L188" s="792">
        <f t="shared" si="1648"/>
        <v>6.243894076828147E-3</v>
      </c>
      <c r="M188" s="793">
        <f t="shared" si="1649"/>
        <v>6.1688962870878163E-3</v>
      </c>
      <c r="N188" s="794">
        <f t="shared" si="1635"/>
        <v>3.8019451812555262E-2</v>
      </c>
      <c r="O188" s="795">
        <f t="shared" si="1642"/>
        <v>3.9803298252111562E-2</v>
      </c>
      <c r="P188" s="796">
        <f t="shared" si="1643"/>
        <v>3.9116780755139115E-2</v>
      </c>
      <c r="Q188" s="797">
        <f t="shared" si="1644"/>
        <v>4.0282001356406832E-2</v>
      </c>
      <c r="R188" s="796">
        <f t="shared" si="1645"/>
        <v>4.024692750028188E-2</v>
      </c>
      <c r="S188" s="798">
        <f t="shared" si="1646"/>
        <v>3.8655313306241765E-2</v>
      </c>
      <c r="T188" s="794">
        <f>Z188/$Z$186</f>
        <v>0.56864177686856143</v>
      </c>
      <c r="U188" s="795">
        <f>AC188/$AC$186</f>
        <v>0.57741959555257072</v>
      </c>
      <c r="V188" s="790">
        <f>AF188/$AF$186</f>
        <v>0.57750000000000001</v>
      </c>
      <c r="W188" s="799">
        <f>AH188/$AH$186</f>
        <v>0.58624532356921122</v>
      </c>
      <c r="X188" s="790">
        <f>AJ188/$AJ$186</f>
        <v>0.58578813489784198</v>
      </c>
      <c r="Y188" s="800">
        <f>AL188/$AL$186</f>
        <v>0.57436656794998353</v>
      </c>
      <c r="Z188" s="2045">
        <f t="shared" si="1434"/>
        <v>7783</v>
      </c>
      <c r="AA188" s="2194">
        <f t="shared" si="1443"/>
        <v>5.8154561902299395E-3</v>
      </c>
      <c r="AB188" s="2195">
        <f t="shared" si="1374"/>
        <v>45</v>
      </c>
      <c r="AC188" s="2034">
        <f t="shared" si="1599"/>
        <v>7738</v>
      </c>
      <c r="AD188" s="801">
        <f t="shared" si="1450"/>
        <v>1.5085924176833299E-2</v>
      </c>
      <c r="AE188" s="2018">
        <f t="shared" si="1375"/>
        <v>115</v>
      </c>
      <c r="AF188" s="802" t="s">
        <v>235</v>
      </c>
      <c r="AG188" s="801">
        <f t="shared" si="1376"/>
        <v>3.5030549898166896E-2</v>
      </c>
      <c r="AH188" s="2054">
        <v>7365</v>
      </c>
      <c r="AI188" s="801">
        <f t="shared" si="1377"/>
        <v>3.1657094831208932E-2</v>
      </c>
      <c r="AJ188" s="803">
        <v>7139</v>
      </c>
      <c r="AK188" s="804">
        <f t="shared" si="1394"/>
        <v>2.2486393583500464E-2</v>
      </c>
      <c r="AL188" s="2054">
        <v>6982</v>
      </c>
      <c r="AM188" s="805">
        <f t="shared" si="1395"/>
        <v>3.914272957285303E-2</v>
      </c>
      <c r="AN188" s="2069">
        <v>6719</v>
      </c>
      <c r="AO188" s="801">
        <f t="shared" si="1378"/>
        <v>5.5782526712759184E-2</v>
      </c>
      <c r="AP188" s="2054">
        <v>6364</v>
      </c>
      <c r="AQ188" s="805">
        <f t="shared" si="1379"/>
        <v>8.5636301603548182E-2</v>
      </c>
      <c r="AR188" s="2069">
        <v>5862</v>
      </c>
      <c r="AS188" s="801">
        <f t="shared" si="1380"/>
        <v>0.10043176271822785</v>
      </c>
      <c r="AT188" s="2054">
        <v>5327</v>
      </c>
      <c r="AU188" s="805" t="str">
        <f t="shared" si="1381"/>
        <v>-</v>
      </c>
      <c r="AV188" s="2069" t="s">
        <v>368</v>
      </c>
      <c r="AW188" s="801" t="str">
        <f t="shared" si="1382"/>
        <v>-</v>
      </c>
      <c r="AX188" s="2054" t="s">
        <v>368</v>
      </c>
      <c r="AY188" s="805" t="str">
        <f t="shared" si="1396"/>
        <v>-</v>
      </c>
      <c r="AZ188" s="2083" t="s">
        <v>368</v>
      </c>
      <c r="BA188" s="2094">
        <f t="shared" si="1435"/>
        <v>2970</v>
      </c>
      <c r="BB188" s="2104">
        <f>SUM(CA188,CW188)</f>
        <v>2949</v>
      </c>
      <c r="BC188" s="2113">
        <v>2902</v>
      </c>
      <c r="BD188" s="806">
        <f>CC188+CY188</f>
        <v>4813</v>
      </c>
      <c r="BE188" s="807">
        <f>CD188+CZ188</f>
        <v>4789</v>
      </c>
      <c r="BF188" s="2137">
        <v>4721</v>
      </c>
      <c r="BG188" s="2147">
        <f>BH188+BI188</f>
        <v>4862</v>
      </c>
      <c r="BH188" s="806">
        <f>CG188+DC188</f>
        <v>1796</v>
      </c>
      <c r="BI188" s="806">
        <f>CH188+DD188</f>
        <v>3066</v>
      </c>
      <c r="BJ188" s="806">
        <f>BK188+BL188</f>
        <v>2921</v>
      </c>
      <c r="BK188" s="806">
        <f>CJ188+DF188</f>
        <v>1174</v>
      </c>
      <c r="BL188" s="808">
        <f>CK188+DG188</f>
        <v>1747</v>
      </c>
      <c r="BM188" s="2127">
        <f t="shared" si="1444"/>
        <v>7783</v>
      </c>
      <c r="BN188" s="3275"/>
      <c r="BO188" s="881"/>
      <c r="BP188" s="811">
        <f t="shared" si="1448"/>
        <v>2441</v>
      </c>
      <c r="BQ188" s="2166">
        <f t="shared" si="1383"/>
        <v>1.7083333333333339E-2</v>
      </c>
      <c r="BR188" s="2167">
        <f t="shared" si="1436"/>
        <v>41</v>
      </c>
      <c r="BS188" s="813">
        <f t="shared" si="1397"/>
        <v>2400</v>
      </c>
      <c r="BT188" s="812">
        <f t="shared" si="1398"/>
        <v>9.25147182506314E-3</v>
      </c>
      <c r="BU188" s="814">
        <v>2378</v>
      </c>
      <c r="BV188" s="812">
        <f t="shared" si="1399"/>
        <v>2.544200086244075E-2</v>
      </c>
      <c r="BW188" s="814">
        <v>2319</v>
      </c>
      <c r="BX188" s="812">
        <f t="shared" si="1400"/>
        <v>5.4570259208731153E-2</v>
      </c>
      <c r="BY188" s="815">
        <v>2199</v>
      </c>
      <c r="BZ188" s="816">
        <f t="shared" si="1437"/>
        <v>676</v>
      </c>
      <c r="CA188" s="817">
        <v>662</v>
      </c>
      <c r="CB188" s="883">
        <v>658</v>
      </c>
      <c r="CC188" s="819">
        <f t="shared" si="1438"/>
        <v>1765</v>
      </c>
      <c r="CD188" s="820">
        <v>1738</v>
      </c>
      <c r="CE188" s="911">
        <v>1720</v>
      </c>
      <c r="CF188" s="821">
        <f>CG188+CH188</f>
        <v>1377</v>
      </c>
      <c r="CG188" s="822">
        <v>134</v>
      </c>
      <c r="CH188" s="823">
        <v>1243</v>
      </c>
      <c r="CI188" s="821">
        <f>CJ188+CK188</f>
        <v>1064</v>
      </c>
      <c r="CJ188" s="823">
        <v>542</v>
      </c>
      <c r="CK188" s="824">
        <v>522</v>
      </c>
      <c r="CL188" s="825">
        <f t="shared" si="1363"/>
        <v>5342</v>
      </c>
      <c r="CM188" s="826">
        <f t="shared" si="1401"/>
        <v>7.4934432371676074E-4</v>
      </c>
      <c r="CN188" s="2008">
        <f t="shared" si="1402"/>
        <v>4</v>
      </c>
      <c r="CO188" s="827">
        <f t="shared" si="1403"/>
        <v>5338</v>
      </c>
      <c r="CP188" s="828">
        <f t="shared" si="1404"/>
        <v>1.7731172545281115E-2</v>
      </c>
      <c r="CQ188" s="829">
        <v>5245</v>
      </c>
      <c r="CR188" s="830">
        <f t="shared" si="1405"/>
        <v>3.9437177962742709E-2</v>
      </c>
      <c r="CS188" s="829">
        <v>5046</v>
      </c>
      <c r="CT188" s="830">
        <f t="shared" si="1405"/>
        <v>2.1457489878542457E-2</v>
      </c>
      <c r="CU188" s="831">
        <v>4940</v>
      </c>
      <c r="CV188" s="832">
        <f>SUM(DS188,DY188,EP188,EV188,FM188,FS188,GJ188,GP188,HG188,HM188,ID188,IJ188)</f>
        <v>2294</v>
      </c>
      <c r="CW188" s="833">
        <f>SUM(DT188,DZ188,EQ188,EW188,FN188,FT188,GK188,GQ188,HH188,HN188,IE188,IK188)</f>
        <v>2287</v>
      </c>
      <c r="CX188" s="900">
        <v>2778</v>
      </c>
      <c r="CY188" s="835">
        <f>SUM(DV188,EB188,ES188,EY188,FP188,FV188,GM188,GS188,HJ188,HP188,IG188,IM188)</f>
        <v>3048</v>
      </c>
      <c r="CZ188" s="836">
        <f>SUM(DW188,EC188,ET188,EZ188,FQ188,FW188,GN188,GT188,HK188,HQ188,IH188,IN188)</f>
        <v>3051</v>
      </c>
      <c r="DA188" s="901">
        <v>3001</v>
      </c>
      <c r="DB188" s="821">
        <f t="shared" si="1665"/>
        <v>3485</v>
      </c>
      <c r="DC188" s="821">
        <f t="shared" si="1666"/>
        <v>1662</v>
      </c>
      <c r="DD188" s="838">
        <f t="shared" si="1667"/>
        <v>1823</v>
      </c>
      <c r="DE188" s="821">
        <f t="shared" si="1668"/>
        <v>1857</v>
      </c>
      <c r="DF188" s="838">
        <f t="shared" si="1669"/>
        <v>632</v>
      </c>
      <c r="DG188" s="1142">
        <f t="shared" si="1670"/>
        <v>1225</v>
      </c>
      <c r="DH188" s="1148">
        <f>DM188+DP188</f>
        <v>1750</v>
      </c>
      <c r="DI188" s="833">
        <f t="shared" si="1406"/>
        <v>1748</v>
      </c>
      <c r="DJ188" s="841">
        <f t="shared" si="1407"/>
        <v>1722</v>
      </c>
      <c r="DK188" s="840">
        <f>DS188+DY188</f>
        <v>935</v>
      </c>
      <c r="DL188" s="840">
        <f>DV188+EB188</f>
        <v>815</v>
      </c>
      <c r="DM188" s="840">
        <f>DS188+DV188</f>
        <v>877</v>
      </c>
      <c r="DN188" s="833">
        <f>SUM(DT188,DW188)</f>
        <v>868</v>
      </c>
      <c r="DO188" s="842">
        <v>863</v>
      </c>
      <c r="DP188" s="843">
        <f>DY188+EB188</f>
        <v>873</v>
      </c>
      <c r="DQ188" s="833">
        <f>SUM(DZ188,EC188)</f>
        <v>880</v>
      </c>
      <c r="DR188" s="886">
        <v>859</v>
      </c>
      <c r="DS188" s="887">
        <v>675</v>
      </c>
      <c r="DT188" s="888">
        <v>680</v>
      </c>
      <c r="DU188" s="889">
        <v>672</v>
      </c>
      <c r="DV188" s="848">
        <v>202</v>
      </c>
      <c r="DW188" s="807">
        <v>188</v>
      </c>
      <c r="DX188" s="890">
        <v>191</v>
      </c>
      <c r="DY188" s="848">
        <v>260</v>
      </c>
      <c r="DZ188" s="807">
        <v>251</v>
      </c>
      <c r="EA188" s="891">
        <v>243</v>
      </c>
      <c r="EB188" s="851">
        <v>613</v>
      </c>
      <c r="EC188" s="807">
        <v>629</v>
      </c>
      <c r="ED188" s="892">
        <v>616</v>
      </c>
      <c r="EE188" s="853">
        <f t="shared" si="1408"/>
        <v>7</v>
      </c>
      <c r="EF188" s="854">
        <f t="shared" si="1409"/>
        <v>6</v>
      </c>
      <c r="EG188" s="855">
        <f t="shared" si="1410"/>
        <v>7</v>
      </c>
      <c r="EH188" s="835">
        <f>EP188+EV188</f>
        <v>2</v>
      </c>
      <c r="EI188" s="853">
        <f>ES188+EY188</f>
        <v>5</v>
      </c>
      <c r="EJ188" s="835">
        <f>EP188+ES188</f>
        <v>6</v>
      </c>
      <c r="EK188" s="855">
        <f>SUM(EQ188,ET188)</f>
        <v>5</v>
      </c>
      <c r="EL188" s="886">
        <v>6</v>
      </c>
      <c r="EM188" s="835">
        <f>EV188+EY188</f>
        <v>1</v>
      </c>
      <c r="EN188" s="854">
        <f>SUM(EW188,EZ188)</f>
        <v>1</v>
      </c>
      <c r="EO188" s="886">
        <v>1</v>
      </c>
      <c r="EP188" s="856">
        <v>1</v>
      </c>
      <c r="EQ188" s="807">
        <v>0</v>
      </c>
      <c r="ER188" s="884">
        <v>1</v>
      </c>
      <c r="ES188" s="857">
        <v>5</v>
      </c>
      <c r="ET188" s="858">
        <v>5</v>
      </c>
      <c r="EU188" s="886">
        <v>5</v>
      </c>
      <c r="EV188" s="856">
        <v>1</v>
      </c>
      <c r="EW188" s="807">
        <v>1</v>
      </c>
      <c r="EX188" s="891">
        <v>1</v>
      </c>
      <c r="EY188" s="851">
        <v>0</v>
      </c>
      <c r="EZ188" s="807">
        <v>0</v>
      </c>
      <c r="FA188" s="892">
        <v>0</v>
      </c>
      <c r="FB188" s="853">
        <f t="shared" si="1411"/>
        <v>921</v>
      </c>
      <c r="FC188" s="854">
        <f t="shared" si="1412"/>
        <v>917</v>
      </c>
      <c r="FD188" s="855">
        <f t="shared" si="1413"/>
        <v>916</v>
      </c>
      <c r="FE188" s="835">
        <f>FM188+FS188</f>
        <v>433</v>
      </c>
      <c r="FF188" s="835">
        <f>FP188+FV188</f>
        <v>488</v>
      </c>
      <c r="FG188" s="835">
        <f>FM188+FP188</f>
        <v>565</v>
      </c>
      <c r="FH188" s="855">
        <f>SUM(FN188,FQ188)</f>
        <v>557</v>
      </c>
      <c r="FI188" s="783">
        <v>555</v>
      </c>
      <c r="FJ188" s="860">
        <f>FS188+FV188</f>
        <v>356</v>
      </c>
      <c r="FK188" s="854">
        <f>SUM(FT188,FW188)</f>
        <v>360</v>
      </c>
      <c r="FL188" s="893">
        <v>361</v>
      </c>
      <c r="FM188" s="856">
        <v>314</v>
      </c>
      <c r="FN188" s="807">
        <v>309</v>
      </c>
      <c r="FO188" s="884">
        <v>306</v>
      </c>
      <c r="FP188" s="848">
        <v>251</v>
      </c>
      <c r="FQ188" s="807">
        <v>248</v>
      </c>
      <c r="FR188" s="884">
        <v>249</v>
      </c>
      <c r="FS188" s="848">
        <v>119</v>
      </c>
      <c r="FT188" s="807">
        <v>123</v>
      </c>
      <c r="FU188" s="891">
        <v>125</v>
      </c>
      <c r="FV188" s="851">
        <v>237</v>
      </c>
      <c r="FW188" s="807">
        <v>237</v>
      </c>
      <c r="FX188" s="892">
        <v>236</v>
      </c>
      <c r="FY188" s="853">
        <f t="shared" si="1414"/>
        <v>1712</v>
      </c>
      <c r="FZ188" s="854">
        <f t="shared" si="1415"/>
        <v>1739</v>
      </c>
      <c r="GA188" s="855">
        <f t="shared" si="1416"/>
        <v>1705</v>
      </c>
      <c r="GB188" s="835">
        <f>GJ188+GP188</f>
        <v>645</v>
      </c>
      <c r="GC188" s="835">
        <f>GM188+GS188</f>
        <v>1067</v>
      </c>
      <c r="GD188" s="835">
        <f>GJ188+GM188</f>
        <v>1457</v>
      </c>
      <c r="GE188" s="855">
        <f>SUM(GK188,GN188)</f>
        <v>1482</v>
      </c>
      <c r="GF188" s="902">
        <v>1452</v>
      </c>
      <c r="GG188" s="862">
        <f>GP188+GS188</f>
        <v>255</v>
      </c>
      <c r="GH188" s="854">
        <f>SUM(GQ188,GT188)</f>
        <v>257</v>
      </c>
      <c r="GI188" s="893">
        <v>253</v>
      </c>
      <c r="GJ188" s="856">
        <v>567</v>
      </c>
      <c r="GK188" s="807">
        <v>571</v>
      </c>
      <c r="GL188" s="884">
        <v>565</v>
      </c>
      <c r="GM188" s="848">
        <v>890</v>
      </c>
      <c r="GN188" s="807">
        <v>911</v>
      </c>
      <c r="GO188" s="890">
        <v>887</v>
      </c>
      <c r="GP188" s="848">
        <v>78</v>
      </c>
      <c r="GQ188" s="807">
        <v>82</v>
      </c>
      <c r="GR188" s="885">
        <v>79</v>
      </c>
      <c r="GS188" s="856">
        <v>177</v>
      </c>
      <c r="GT188" s="807">
        <v>175</v>
      </c>
      <c r="GU188" s="892">
        <v>174</v>
      </c>
      <c r="GV188" s="853">
        <f t="shared" si="1417"/>
        <v>90</v>
      </c>
      <c r="GW188" s="854">
        <f t="shared" si="1418"/>
        <v>85</v>
      </c>
      <c r="GX188" s="855">
        <f t="shared" si="1419"/>
        <v>81</v>
      </c>
      <c r="GY188" s="835">
        <f>HG188+HM188</f>
        <v>44</v>
      </c>
      <c r="GZ188" s="835">
        <f>HJ188+HP188</f>
        <v>46</v>
      </c>
      <c r="HA188" s="835">
        <f>HG188+HJ188</f>
        <v>41</v>
      </c>
      <c r="HB188" s="855">
        <f>SUM(HH188,HK188)</f>
        <v>40</v>
      </c>
      <c r="HC188" s="783">
        <f t="shared" si="1420"/>
        <v>39</v>
      </c>
      <c r="HD188" s="835">
        <f>HM188+HP188</f>
        <v>49</v>
      </c>
      <c r="HE188" s="855">
        <f>SUM(HN188,HQ188)</f>
        <v>45</v>
      </c>
      <c r="HF188" s="893">
        <f t="shared" si="1484"/>
        <v>42</v>
      </c>
      <c r="HG188" s="856">
        <v>28</v>
      </c>
      <c r="HH188" s="807">
        <v>28</v>
      </c>
      <c r="HI188" s="884">
        <v>27</v>
      </c>
      <c r="HJ188" s="848">
        <v>13</v>
      </c>
      <c r="HK188" s="807">
        <v>12</v>
      </c>
      <c r="HL188" s="884">
        <v>12</v>
      </c>
      <c r="HM188" s="848">
        <v>16</v>
      </c>
      <c r="HN188" s="807">
        <v>13</v>
      </c>
      <c r="HO188" s="891">
        <v>12</v>
      </c>
      <c r="HP188" s="856">
        <v>33</v>
      </c>
      <c r="HQ188" s="807">
        <v>32</v>
      </c>
      <c r="HR188" s="885">
        <v>30</v>
      </c>
      <c r="HS188" s="863">
        <f t="shared" si="1671"/>
        <v>862</v>
      </c>
      <c r="HT188" s="854">
        <f t="shared" si="1671"/>
        <v>843</v>
      </c>
      <c r="HU188" s="836">
        <f t="shared" si="1671"/>
        <v>814</v>
      </c>
      <c r="HV188" s="835">
        <f>ID188+IJ188</f>
        <v>235</v>
      </c>
      <c r="HW188" s="864">
        <f>IG188+IM188</f>
        <v>627</v>
      </c>
      <c r="HX188" s="835">
        <f>ID188+IG188</f>
        <v>539</v>
      </c>
      <c r="HY188" s="836">
        <f>SUM(IE188,IH188)</f>
        <v>536</v>
      </c>
      <c r="HZ188" s="884">
        <v>528</v>
      </c>
      <c r="IA188" s="835">
        <f>SUM(IJ188,IM188)</f>
        <v>323</v>
      </c>
      <c r="IB188" s="836">
        <f>SUM(IK188,IN188)</f>
        <v>307</v>
      </c>
      <c r="IC188" s="891">
        <v>286</v>
      </c>
      <c r="ID188" s="856">
        <v>77</v>
      </c>
      <c r="IE188" s="807">
        <v>81</v>
      </c>
      <c r="IF188" s="884">
        <v>77</v>
      </c>
      <c r="IG188" s="848">
        <v>462</v>
      </c>
      <c r="IH188" s="807">
        <v>455</v>
      </c>
      <c r="II188" s="884">
        <v>451</v>
      </c>
      <c r="IJ188" s="848">
        <v>158</v>
      </c>
      <c r="IK188" s="807">
        <v>148</v>
      </c>
      <c r="IL188" s="892">
        <v>136</v>
      </c>
      <c r="IM188" s="848">
        <v>165</v>
      </c>
      <c r="IN188" s="807">
        <v>159</v>
      </c>
      <c r="IO188" s="894">
        <v>150</v>
      </c>
      <c r="IP188" s="1945">
        <f t="shared" si="1672"/>
        <v>7783</v>
      </c>
      <c r="IQ188" s="3236">
        <f t="shared" si="1673"/>
        <v>640</v>
      </c>
      <c r="IR188" s="3237">
        <v>244</v>
      </c>
      <c r="IS188" s="3238">
        <v>396</v>
      </c>
      <c r="IT188" s="3236">
        <f t="shared" si="1674"/>
        <v>869</v>
      </c>
      <c r="IU188" s="3237">
        <v>272</v>
      </c>
      <c r="IV188" s="3238">
        <v>597</v>
      </c>
      <c r="IW188" s="3236">
        <f t="shared" si="1675"/>
        <v>1998</v>
      </c>
      <c r="IX188" s="3237">
        <v>519</v>
      </c>
      <c r="IY188" s="3238">
        <v>1479</v>
      </c>
      <c r="IZ188" s="3236">
        <f t="shared" si="1676"/>
        <v>1706</v>
      </c>
      <c r="JA188" s="3237">
        <v>604</v>
      </c>
      <c r="JB188" s="3238">
        <v>1102</v>
      </c>
      <c r="JC188" s="3236">
        <f t="shared" si="1677"/>
        <v>615</v>
      </c>
      <c r="JD188" s="3237">
        <v>291</v>
      </c>
      <c r="JE188" s="3238">
        <v>324</v>
      </c>
      <c r="JF188" s="3236">
        <f t="shared" si="1678"/>
        <v>1955</v>
      </c>
      <c r="JG188" s="3237">
        <v>1040</v>
      </c>
      <c r="JH188" s="3239">
        <v>915</v>
      </c>
      <c r="JI188" s="78"/>
      <c r="JJ188" s="1050" t="s">
        <v>368</v>
      </c>
      <c r="JK188" s="1051" t="s">
        <v>368</v>
      </c>
      <c r="JL188" s="1052" t="s">
        <v>368</v>
      </c>
      <c r="JM188" s="1053">
        <f t="shared" si="1384"/>
        <v>3.2082598107126712E-3</v>
      </c>
      <c r="JN188" s="1054">
        <f t="shared" si="1385"/>
        <v>3.2300045470937799E-3</v>
      </c>
      <c r="JO188" s="1055">
        <f t="shared" si="1386"/>
        <v>3.339474896361124E-3</v>
      </c>
      <c r="JP188" s="1056">
        <f t="shared" si="1387"/>
        <v>3.4513203306846458E-3</v>
      </c>
      <c r="JQ188" s="1057">
        <f t="shared" si="1388"/>
        <v>3.715202679132073E-3</v>
      </c>
      <c r="JR188" s="1056">
        <f t="shared" si="1389"/>
        <v>3.9695197589934431E-3</v>
      </c>
      <c r="JS188" s="1058">
        <f t="shared" si="1636"/>
        <v>3.9447731755424063E-2</v>
      </c>
      <c r="JT188" s="1059">
        <f t="shared" si="1637"/>
        <v>3.9015151515151517E-2</v>
      </c>
      <c r="JU188" s="1060">
        <f t="shared" si="1638"/>
        <v>3.9509536784741145E-2</v>
      </c>
      <c r="JV188" s="1061">
        <f t="shared" si="1639"/>
        <v>4.126679462571977E-2</v>
      </c>
      <c r="JW188" s="1060">
        <f t="shared" si="1640"/>
        <v>4.09772989611389E-2</v>
      </c>
      <c r="JX188" s="1062">
        <f t="shared" si="1641"/>
        <v>4.3947420051010398E-2</v>
      </c>
      <c r="JY188" s="1058">
        <f>KE188/$KE$186</f>
        <v>0.79422382671480141</v>
      </c>
      <c r="JZ188" s="1059">
        <f>KI188/$KI$186</f>
        <v>0.78326996197718635</v>
      </c>
      <c r="KA188" s="1057">
        <f>KL188/$KL$186</f>
        <v>0.78076923076923077</v>
      </c>
      <c r="KB188" s="1056">
        <f>KO188/$KO$186</f>
        <v>0.79335793357933582</v>
      </c>
      <c r="KC188" s="1057">
        <f>KR188/$KR$186</f>
        <v>0.8007518796992481</v>
      </c>
      <c r="KD188" s="1063">
        <f>KU188/$KU$186</f>
        <v>0.80286738351254483</v>
      </c>
      <c r="KE188" s="1064">
        <f>SUM(LD188,LG188,LJ188,LT188,LW188,LZ188,MC188,MF188,MI188,MN188)</f>
        <v>220</v>
      </c>
      <c r="KF188" s="1065"/>
      <c r="KG188" s="1112">
        <f t="shared" si="1390"/>
        <v>6.7961165048543659E-2</v>
      </c>
      <c r="KH188" s="3305">
        <f t="shared" si="1391"/>
        <v>14</v>
      </c>
      <c r="KI188" s="1067">
        <f>SUM(LE188,LH188,LK188,LU188,LX188,MA188,MD188,MG188,MJ188,MQ188)</f>
        <v>206</v>
      </c>
      <c r="KJ188" s="1068"/>
      <c r="KK188" s="1113">
        <f t="shared" si="1421"/>
        <v>1.4778325123152802E-2</v>
      </c>
      <c r="KL188" s="1070">
        <v>203</v>
      </c>
      <c r="KM188" s="1071" t="s">
        <v>353</v>
      </c>
      <c r="KN188" s="1072">
        <f t="shared" si="1422"/>
        <v>-5.5813953488372148E-2</v>
      </c>
      <c r="KO188" s="1073">
        <v>215</v>
      </c>
      <c r="KP188" s="1071"/>
      <c r="KQ188" s="1074">
        <f t="shared" si="1423"/>
        <v>9.3896713615022609E-3</v>
      </c>
      <c r="KR188" s="1073">
        <v>213</v>
      </c>
      <c r="KS188" s="1071" t="s">
        <v>353</v>
      </c>
      <c r="KT188" s="1074">
        <f t="shared" si="1424"/>
        <v>-4.9107142857142905E-2</v>
      </c>
      <c r="KU188" s="1073">
        <v>224</v>
      </c>
      <c r="KV188" s="1075" t="s">
        <v>353</v>
      </c>
      <c r="KW188" s="2779">
        <f>LD188+LG188+LJ188</f>
        <v>48</v>
      </c>
      <c r="KX188" s="2786">
        <f t="shared" si="1425"/>
        <v>0.41176470588235303</v>
      </c>
      <c r="KY188" s="2787">
        <f t="shared" si="1426"/>
        <v>14</v>
      </c>
      <c r="KZ188" s="2703">
        <f>LE188+LH188+LK188</f>
        <v>34</v>
      </c>
      <c r="LA188" s="2786">
        <f t="shared" si="1427"/>
        <v>-2.8571428571428581E-2</v>
      </c>
      <c r="LB188" s="2787">
        <f t="shared" si="1428"/>
        <v>-1</v>
      </c>
      <c r="LC188" s="2952">
        <f t="shared" si="1439"/>
        <v>35</v>
      </c>
      <c r="LD188" s="1077">
        <v>23</v>
      </c>
      <c r="LE188" s="1078">
        <v>7</v>
      </c>
      <c r="LF188" s="2718">
        <v>7</v>
      </c>
      <c r="LG188" s="1077">
        <v>25</v>
      </c>
      <c r="LH188" s="2703">
        <v>27</v>
      </c>
      <c r="LI188" s="1079">
        <v>28</v>
      </c>
      <c r="LJ188" s="1077"/>
      <c r="LK188" s="2703"/>
      <c r="LL188" s="2704"/>
      <c r="LM188" s="2779">
        <f t="shared" si="1440"/>
        <v>162</v>
      </c>
      <c r="LN188" s="2786">
        <f t="shared" si="1429"/>
        <v>-5.8139534883720922E-2</v>
      </c>
      <c r="LO188" s="2787">
        <f t="shared" si="1430"/>
        <v>-10</v>
      </c>
      <c r="LP188" s="2782">
        <f t="shared" si="1441"/>
        <v>172</v>
      </c>
      <c r="LQ188" s="2786">
        <f t="shared" si="1431"/>
        <v>2.3809523809523725E-2</v>
      </c>
      <c r="LR188" s="2787">
        <f t="shared" si="1442"/>
        <v>4</v>
      </c>
      <c r="LS188" s="2783">
        <f>LY188+MB188+ME188+MH188+ML188+LV188</f>
        <v>168</v>
      </c>
      <c r="LT188" s="2837">
        <v>112</v>
      </c>
      <c r="LU188" s="1081">
        <v>127</v>
      </c>
      <c r="LV188" s="1084">
        <v>124</v>
      </c>
      <c r="LW188" s="1080">
        <v>27</v>
      </c>
      <c r="LX188" s="1081">
        <v>25</v>
      </c>
      <c r="LY188" s="1082">
        <v>24</v>
      </c>
      <c r="LZ188" s="1080"/>
      <c r="MA188" s="1081"/>
      <c r="MB188" s="1083"/>
      <c r="MC188" s="1080">
        <v>17</v>
      </c>
      <c r="MD188" s="1085">
        <v>20</v>
      </c>
      <c r="ME188" s="1086">
        <v>20</v>
      </c>
      <c r="MF188" s="1080"/>
      <c r="MG188" s="1081"/>
      <c r="MH188" s="1083"/>
      <c r="MI188" s="1080">
        <v>6</v>
      </c>
      <c r="MJ188" s="1085">
        <v>0</v>
      </c>
      <c r="MK188" s="1087"/>
      <c r="ML188" s="2863">
        <v>0</v>
      </c>
      <c r="MM188" s="2871" t="s">
        <v>353</v>
      </c>
      <c r="MN188" s="1088">
        <v>10</v>
      </c>
      <c r="MO188" s="2786" t="str">
        <f t="shared" si="1432"/>
        <v>-</v>
      </c>
      <c r="MP188" s="2787">
        <f t="shared" si="1433"/>
        <v>10</v>
      </c>
      <c r="MQ188" s="1085"/>
      <c r="MR188" s="3185"/>
      <c r="MS188" s="2786" t="str">
        <f t="shared" si="1392"/>
        <v>-</v>
      </c>
      <c r="MT188" s="2787">
        <f t="shared" si="1393"/>
        <v>0</v>
      </c>
      <c r="MU188" s="3147"/>
      <c r="MV188" s="3164"/>
      <c r="MW188" s="1089">
        <f>SUM(MX188:NR188)</f>
        <v>220</v>
      </c>
      <c r="MX188" s="1120">
        <v>0</v>
      </c>
      <c r="MY188" s="1090">
        <v>0</v>
      </c>
      <c r="MZ188" s="1091">
        <v>0</v>
      </c>
      <c r="NA188" s="1090">
        <v>3</v>
      </c>
      <c r="NB188" s="1091">
        <v>70</v>
      </c>
      <c r="NC188" s="1090">
        <v>0</v>
      </c>
      <c r="ND188" s="1091">
        <v>5</v>
      </c>
      <c r="NE188" s="1090">
        <v>13</v>
      </c>
      <c r="NF188" s="1091">
        <v>91</v>
      </c>
      <c r="NG188" s="1090">
        <v>6</v>
      </c>
      <c r="NH188" s="1090">
        <v>1</v>
      </c>
      <c r="NI188" s="1090">
        <v>1</v>
      </c>
      <c r="NJ188" s="1090">
        <v>0</v>
      </c>
      <c r="NK188" s="1090">
        <v>0</v>
      </c>
      <c r="NL188" s="1090">
        <v>0</v>
      </c>
      <c r="NM188" s="1090">
        <v>0</v>
      </c>
      <c r="NN188" s="1090">
        <v>8</v>
      </c>
      <c r="NO188" s="1090">
        <v>19</v>
      </c>
      <c r="NP188" s="1090">
        <v>0</v>
      </c>
      <c r="NQ188" s="1090">
        <v>2</v>
      </c>
      <c r="NR188" s="1134">
        <v>1</v>
      </c>
    </row>
    <row r="189" spans="1:382" s="88" customFormat="1" ht="20.100000000000001" customHeight="1">
      <c r="A189" s="1137" t="s">
        <v>437</v>
      </c>
      <c r="B189" s="567"/>
      <c r="C189" s="567"/>
      <c r="D189" s="568" t="s">
        <v>799</v>
      </c>
      <c r="E189" s="569">
        <v>4</v>
      </c>
      <c r="F189" s="570">
        <v>4</v>
      </c>
      <c r="G189" s="571">
        <v>4</v>
      </c>
      <c r="H189" s="572">
        <f t="shared" si="1371"/>
        <v>5.2130912473114112E-2</v>
      </c>
      <c r="I189" s="573">
        <f t="shared" si="1372"/>
        <v>5.3365631827368365E-2</v>
      </c>
      <c r="J189" s="574">
        <f t="shared" si="1373"/>
        <v>5.2073621713587877E-2</v>
      </c>
      <c r="K189" s="575">
        <f t="shared" si="1647"/>
        <v>5.3283689496573951E-2</v>
      </c>
      <c r="L189" s="576">
        <f t="shared" si="1648"/>
        <v>5.4336484580056799E-2</v>
      </c>
      <c r="M189" s="577">
        <f t="shared" si="1649"/>
        <v>5.2509836040950442E-2</v>
      </c>
      <c r="N189" s="578">
        <f t="shared" si="1635"/>
        <v>0.32855098162775814</v>
      </c>
      <c r="O189" s="579">
        <f t="shared" si="1642"/>
        <v>0.34540086211330928</v>
      </c>
      <c r="P189" s="580">
        <f t="shared" si="1643"/>
        <v>0.33390120998778722</v>
      </c>
      <c r="Q189" s="581">
        <f t="shared" si="1644"/>
        <v>0.34463125423877133</v>
      </c>
      <c r="R189" s="580">
        <f t="shared" si="1645"/>
        <v>0.35024241740895251</v>
      </c>
      <c r="S189" s="582">
        <f t="shared" si="1646"/>
        <v>0.32903522273034291</v>
      </c>
      <c r="T189" s="578" t="s">
        <v>368</v>
      </c>
      <c r="U189" s="579" t="s">
        <v>368</v>
      </c>
      <c r="V189" s="574" t="s">
        <v>368</v>
      </c>
      <c r="W189" s="583" t="s">
        <v>368</v>
      </c>
      <c r="X189" s="574" t="s">
        <v>368</v>
      </c>
      <c r="Y189" s="584" t="s">
        <v>368</v>
      </c>
      <c r="Z189" s="2043">
        <f>SUBTOTAL(9,Z190:Z191)</f>
        <v>67258</v>
      </c>
      <c r="AA189" s="2190">
        <f t="shared" si="1443"/>
        <v>1.6381723953058369E-3</v>
      </c>
      <c r="AB189" s="2191">
        <f t="shared" si="1374"/>
        <v>110</v>
      </c>
      <c r="AC189" s="2032">
        <f>SUBTOTAL(9,AC190:AC191)</f>
        <v>67148</v>
      </c>
      <c r="AD189" s="585">
        <f t="shared" si="1450"/>
        <v>3.1934839403719106E-2</v>
      </c>
      <c r="AE189" s="2025">
        <f t="shared" si="1375"/>
        <v>2078</v>
      </c>
      <c r="AF189" s="586" t="s">
        <v>236</v>
      </c>
      <c r="AG189" s="585">
        <f t="shared" si="1376"/>
        <v>3.2676834203551719E-2</v>
      </c>
      <c r="AH189" s="2052">
        <f>SUBTOTAL(9,AH190:AH191)</f>
        <v>63011</v>
      </c>
      <c r="AI189" s="585">
        <f t="shared" si="1377"/>
        <v>1.4245243537327257E-2</v>
      </c>
      <c r="AJ189" s="587">
        <f>SUBTOTAL(9,AJ190:AJ191)</f>
        <v>62126</v>
      </c>
      <c r="AK189" s="588">
        <f t="shared" si="1394"/>
        <v>4.5346704581783914E-2</v>
      </c>
      <c r="AL189" s="2052">
        <f>SUBTOTAL(9,AL190:AL191)</f>
        <v>59431</v>
      </c>
      <c r="AM189" s="589">
        <f t="shared" si="1395"/>
        <v>-5.6905279527746488E-2</v>
      </c>
      <c r="AN189" s="2067">
        <f>SUBTOTAL(9,AN190:AN191)</f>
        <v>63017</v>
      </c>
      <c r="AO189" s="585">
        <f t="shared" si="1378"/>
        <v>-8.0124673362087506E-3</v>
      </c>
      <c r="AP189" s="2052">
        <f>SUBTOTAL(9,AP190:AP191)</f>
        <v>63526</v>
      </c>
      <c r="AQ189" s="589">
        <f t="shared" si="1379"/>
        <v>4.5678260440157326E-2</v>
      </c>
      <c r="AR189" s="2067">
        <f>SUBTOTAL(9,AR190:AR191)</f>
        <v>60751</v>
      </c>
      <c r="AS189" s="585">
        <f t="shared" si="1380"/>
        <v>0.10492524826306782</v>
      </c>
      <c r="AT189" s="2052">
        <f>SUBTOTAL(9,AT190:AT191)</f>
        <v>54982</v>
      </c>
      <c r="AU189" s="589">
        <f t="shared" si="1381"/>
        <v>8.1364932638410936E-2</v>
      </c>
      <c r="AV189" s="2067">
        <v>50845</v>
      </c>
      <c r="AW189" s="585">
        <f t="shared" si="1382"/>
        <v>6.2140072430785231E-3</v>
      </c>
      <c r="AX189" s="2052">
        <v>50531</v>
      </c>
      <c r="AY189" s="589">
        <f t="shared" si="1396"/>
        <v>-6.5468700849323769E-3</v>
      </c>
      <c r="AZ189" s="2081">
        <v>50864</v>
      </c>
      <c r="BA189" s="2092">
        <f>SUBTOTAL(9,BA190:BA191)</f>
        <v>25476</v>
      </c>
      <c r="BB189" s="2102">
        <f>SUBTOTAL(9,BB190:BB191)</f>
        <v>25599</v>
      </c>
      <c r="BC189" s="2111">
        <v>24599</v>
      </c>
      <c r="BD189" s="590">
        <f>SUBTOTAL(9,BD190:BD191)</f>
        <v>41782</v>
      </c>
      <c r="BE189" s="591">
        <f>SUBTOTAL(9,BE190:BE191)</f>
        <v>41549</v>
      </c>
      <c r="BF189" s="2135">
        <v>40471</v>
      </c>
      <c r="BG189" s="2145">
        <f t="shared" ref="BG189:BL189" si="1679">SUBTOTAL(9,BG190:BG191)</f>
        <v>43371</v>
      </c>
      <c r="BH189" s="593">
        <f t="shared" si="1679"/>
        <v>16213</v>
      </c>
      <c r="BI189" s="593">
        <f t="shared" si="1679"/>
        <v>27158</v>
      </c>
      <c r="BJ189" s="592">
        <f t="shared" si="1679"/>
        <v>23887</v>
      </c>
      <c r="BK189" s="593">
        <f t="shared" si="1679"/>
        <v>9263</v>
      </c>
      <c r="BL189" s="594">
        <f t="shared" si="1679"/>
        <v>14624</v>
      </c>
      <c r="BM189" s="2125">
        <f t="shared" ref="BM189" si="1680">SUBTOTAL(9,BM190:BM191)</f>
        <v>67258</v>
      </c>
      <c r="BN189" s="3271" t="s">
        <v>367</v>
      </c>
      <c r="BO189" s="595" t="s">
        <v>367</v>
      </c>
      <c r="BP189" s="596">
        <f>SUBTOTAL(9,BP190:BP191)</f>
        <v>17575</v>
      </c>
      <c r="BQ189" s="2162">
        <f t="shared" si="1383"/>
        <v>2.5858043427504196E-2</v>
      </c>
      <c r="BR189" s="2163">
        <f>SUBTOTAL(9,BR190:BR191)</f>
        <v>443</v>
      </c>
      <c r="BS189" s="597">
        <f>SUBTOTAL(9,BS190:BS191)</f>
        <v>17132</v>
      </c>
      <c r="BT189" s="598">
        <f t="shared" si="1398"/>
        <v>4.661249923636146E-2</v>
      </c>
      <c r="BU189" s="599">
        <f>SUBTOTAL(9,BU190:BU191)</f>
        <v>16369</v>
      </c>
      <c r="BV189" s="598">
        <f t="shared" si="1399"/>
        <v>6.8123980424143582E-2</v>
      </c>
      <c r="BW189" s="599">
        <f>SUBTOTAL(9,BW190:BW191)</f>
        <v>15325</v>
      </c>
      <c r="BX189" s="598">
        <f t="shared" si="1400"/>
        <v>4.2304291641161562E-2</v>
      </c>
      <c r="BY189" s="600">
        <f>SUBTOTAL(9,BY190:BY191)</f>
        <v>14703</v>
      </c>
      <c r="BZ189" s="601">
        <f>SUBTOTAL(9,BZ190:BZ191)</f>
        <v>4988</v>
      </c>
      <c r="CA189" s="602">
        <f>SUBTOTAL(9,CA190:CA191)</f>
        <v>4732</v>
      </c>
      <c r="CB189" s="603">
        <v>4449</v>
      </c>
      <c r="CC189" s="604">
        <f>SUBTOTAL(9,CC190:CC191)</f>
        <v>12587</v>
      </c>
      <c r="CD189" s="605">
        <f>SUBTOTAL(9,CD190:CD191)</f>
        <v>12400</v>
      </c>
      <c r="CE189" s="603">
        <v>11920</v>
      </c>
      <c r="CF189" s="606">
        <f t="shared" ref="CF189:CL189" si="1681">SUBTOTAL(9,CF190:CF191)</f>
        <v>10644</v>
      </c>
      <c r="CG189" s="607">
        <f t="shared" si="1681"/>
        <v>1579</v>
      </c>
      <c r="CH189" s="608">
        <f t="shared" si="1681"/>
        <v>9065</v>
      </c>
      <c r="CI189" s="606">
        <f t="shared" si="1681"/>
        <v>6931</v>
      </c>
      <c r="CJ189" s="608">
        <f t="shared" si="1681"/>
        <v>3409</v>
      </c>
      <c r="CK189" s="609">
        <f t="shared" si="1681"/>
        <v>3522</v>
      </c>
      <c r="CL189" s="610">
        <f t="shared" si="1681"/>
        <v>49683</v>
      </c>
      <c r="CM189" s="611">
        <f t="shared" si="1401"/>
        <v>-6.6578694817658324E-3</v>
      </c>
      <c r="CN189" s="2006">
        <f>SUBTOTAL(9,CN190:CN191)</f>
        <v>-333</v>
      </c>
      <c r="CO189" s="612">
        <f>SUBTOTAL(9,CO190:CO191)</f>
        <v>50016</v>
      </c>
      <c r="CP189" s="613">
        <f t="shared" si="1404"/>
        <v>2.7001498942526903E-2</v>
      </c>
      <c r="CQ189" s="614">
        <f>SUBTOTAL(9,CQ190:CQ191)</f>
        <v>48701</v>
      </c>
      <c r="CR189" s="615">
        <f t="shared" si="1405"/>
        <v>2.1285073187099046E-2</v>
      </c>
      <c r="CS189" s="614">
        <f>SUBTOTAL(9,CS190:CS191)</f>
        <v>47686</v>
      </c>
      <c r="CT189" s="615">
        <f t="shared" si="1405"/>
        <v>5.5458321911308062E-3</v>
      </c>
      <c r="CU189" s="616">
        <f>SUBTOTAL(9,CU190:CU191)</f>
        <v>47423</v>
      </c>
      <c r="CV189" s="617">
        <f>SUBTOTAL(9,CV190:CV191)</f>
        <v>20488</v>
      </c>
      <c r="CW189" s="618">
        <f>SUBTOTAL(9,CW190:CW191)</f>
        <v>20867</v>
      </c>
      <c r="CX189" s="619">
        <v>20150</v>
      </c>
      <c r="CY189" s="620">
        <f>SUBTOTAL(9,CY190:CY191)</f>
        <v>29195</v>
      </c>
      <c r="CZ189" s="621">
        <f>SUBTOTAL(9,CZ190:CZ191)</f>
        <v>29149</v>
      </c>
      <c r="DA189" s="622">
        <v>28551</v>
      </c>
      <c r="DB189" s="606">
        <f t="shared" ref="DB189:DG189" si="1682">SUBTOTAL(9,DB190:DB191)</f>
        <v>32727</v>
      </c>
      <c r="DC189" s="623">
        <f t="shared" si="1682"/>
        <v>14634</v>
      </c>
      <c r="DD189" s="624">
        <f t="shared" si="1682"/>
        <v>18093</v>
      </c>
      <c r="DE189" s="606">
        <f t="shared" si="1682"/>
        <v>16956</v>
      </c>
      <c r="DF189" s="624">
        <f t="shared" si="1682"/>
        <v>5854</v>
      </c>
      <c r="DG189" s="1140">
        <f t="shared" si="1682"/>
        <v>11102</v>
      </c>
      <c r="DH189" s="1146">
        <f t="shared" ref="DH189:DJ189" si="1683">SUBTOTAL(9,DH190:DH191)</f>
        <v>17977</v>
      </c>
      <c r="DI189" s="625">
        <f t="shared" si="1683"/>
        <v>19552</v>
      </c>
      <c r="DJ189" s="626">
        <f t="shared" si="1683"/>
        <v>18219</v>
      </c>
      <c r="DK189" s="627">
        <f>SUBTOTAL(9,DK190:DK191)</f>
        <v>9243</v>
      </c>
      <c r="DL189" s="627">
        <f>SUBTOTAL(9,DL190:DL191)</f>
        <v>8734</v>
      </c>
      <c r="DM189" s="628">
        <f>SUBTOTAL(9,DM190:DM191)</f>
        <v>8424</v>
      </c>
      <c r="DN189" s="625">
        <f>SUBTOTAL(9,DN190:DN191)</f>
        <v>9343</v>
      </c>
      <c r="DO189" s="629">
        <v>8766</v>
      </c>
      <c r="DP189" s="630">
        <f>SUBTOTAL(9,DP190:DP191)</f>
        <v>9553</v>
      </c>
      <c r="DQ189" s="625">
        <f>SUBTOTAL(9,DQ190:DQ191)</f>
        <v>10209</v>
      </c>
      <c r="DR189" s="631">
        <v>9453</v>
      </c>
      <c r="DS189" s="632">
        <f>SUBTOTAL(9,DS190:DS191)</f>
        <v>6382</v>
      </c>
      <c r="DT189" s="633">
        <f>SUBTOTAL(9,DT190:DT191)</f>
        <v>7228</v>
      </c>
      <c r="DU189" s="634">
        <v>6761</v>
      </c>
      <c r="DV189" s="635">
        <f>SUBTOTAL(9,DV190:DV191)</f>
        <v>2042</v>
      </c>
      <c r="DW189" s="636">
        <f>SUBTOTAL(9,DW190:DW191)</f>
        <v>2115</v>
      </c>
      <c r="DX189" s="637">
        <v>2005</v>
      </c>
      <c r="DY189" s="635">
        <f>SUBTOTAL(9,DY190:DY191)</f>
        <v>2861</v>
      </c>
      <c r="DZ189" s="636">
        <f>SUBTOTAL(9,DZ190:DZ191)</f>
        <v>3028</v>
      </c>
      <c r="EA189" s="638">
        <v>2763</v>
      </c>
      <c r="EB189" s="639">
        <f>SUBTOTAL(9,EB190:EB191)</f>
        <v>6692</v>
      </c>
      <c r="EC189" s="636">
        <f>SUBTOTAL(9,EC190:EC191)</f>
        <v>7181</v>
      </c>
      <c r="ED189" s="640">
        <v>6690</v>
      </c>
      <c r="EE189" s="641">
        <f t="shared" ref="EE189:EG189" si="1684">SUBTOTAL(9,EE190:EE191)</f>
        <v>317</v>
      </c>
      <c r="EF189" s="642">
        <f t="shared" si="1684"/>
        <v>371</v>
      </c>
      <c r="EG189" s="643">
        <f t="shared" si="1684"/>
        <v>302</v>
      </c>
      <c r="EH189" s="620">
        <f>SUBTOTAL(9,EH190:EH191)</f>
        <v>152</v>
      </c>
      <c r="EI189" s="644">
        <f>SUBTOTAL(9,EI190:EI191)</f>
        <v>165</v>
      </c>
      <c r="EJ189" s="645">
        <f>SUBTOTAL(9,EJ190:EJ191)</f>
        <v>140</v>
      </c>
      <c r="EK189" s="643">
        <f>SUBTOTAL(9,EK190:EK191)</f>
        <v>169</v>
      </c>
      <c r="EL189" s="646">
        <v>144</v>
      </c>
      <c r="EM189" s="645">
        <f>SUBTOTAL(9,EM190:EM191)</f>
        <v>177</v>
      </c>
      <c r="EN189" s="642">
        <f>SUBTOTAL(9,EN190:EN191)</f>
        <v>202</v>
      </c>
      <c r="EO189" s="646">
        <v>158</v>
      </c>
      <c r="EP189" s="647">
        <f>SUBTOTAL(9,EP190:EP191)</f>
        <v>103</v>
      </c>
      <c r="EQ189" s="648">
        <f>SUBTOTAL(9,EQ190:EQ191)</f>
        <v>124</v>
      </c>
      <c r="ER189" s="649">
        <v>103</v>
      </c>
      <c r="ES189" s="650">
        <f>SUBTOTAL(9,ES190:ES191)</f>
        <v>37</v>
      </c>
      <c r="ET189" s="651">
        <f>SUBTOTAL(9,ET190:ET191)</f>
        <v>45</v>
      </c>
      <c r="EU189" s="646">
        <v>41</v>
      </c>
      <c r="EV189" s="647">
        <f>SUBTOTAL(9,EV190:EV191)</f>
        <v>49</v>
      </c>
      <c r="EW189" s="648">
        <f>SUBTOTAL(9,EW190:EW191)</f>
        <v>63</v>
      </c>
      <c r="EX189" s="652">
        <v>41</v>
      </c>
      <c r="EY189" s="653">
        <f>SUBTOTAL(9,EY190:EY191)</f>
        <v>128</v>
      </c>
      <c r="EZ189" s="648">
        <f>SUBTOTAL(9,EZ190:EZ191)</f>
        <v>139</v>
      </c>
      <c r="FA189" s="654">
        <v>117</v>
      </c>
      <c r="FB189" s="641">
        <f t="shared" ref="FB189:FD189" si="1685">SUBTOTAL(9,FB190:FB191)</f>
        <v>2455</v>
      </c>
      <c r="FC189" s="655">
        <f t="shared" si="1685"/>
        <v>2415</v>
      </c>
      <c r="FD189" s="656">
        <f t="shared" si="1685"/>
        <v>2307</v>
      </c>
      <c r="FE189" s="657">
        <f>SUBTOTAL(9,FE190:FE191)</f>
        <v>967</v>
      </c>
      <c r="FF189" s="657">
        <f>SUBTOTAL(9,FF190:FF191)</f>
        <v>1488</v>
      </c>
      <c r="FG189" s="645">
        <f>SUBTOTAL(9,FG190:FG191)</f>
        <v>1498</v>
      </c>
      <c r="FH189" s="656">
        <f>SUBTOTAL(9,FH190:FH191)</f>
        <v>1460</v>
      </c>
      <c r="FI189" s="658">
        <v>1438</v>
      </c>
      <c r="FJ189" s="659">
        <f>SUBTOTAL(9,FJ190:FJ191)</f>
        <v>957</v>
      </c>
      <c r="FK189" s="655">
        <f>SUBTOTAL(9,FK190:FK191)</f>
        <v>955</v>
      </c>
      <c r="FL189" s="660">
        <v>869</v>
      </c>
      <c r="FM189" s="661">
        <f>SUBTOTAL(9,FM190:FM191)</f>
        <v>609</v>
      </c>
      <c r="FN189" s="662">
        <f>SUBTOTAL(9,FN190:FN191)</f>
        <v>584</v>
      </c>
      <c r="FO189" s="619">
        <v>592</v>
      </c>
      <c r="FP189" s="663">
        <f>SUBTOTAL(9,FP190:FP191)</f>
        <v>889</v>
      </c>
      <c r="FQ189" s="662">
        <f>SUBTOTAL(9,FQ190:FQ191)</f>
        <v>876</v>
      </c>
      <c r="FR189" s="619">
        <v>846</v>
      </c>
      <c r="FS189" s="663">
        <f>SUBTOTAL(9,FS190:FS191)</f>
        <v>358</v>
      </c>
      <c r="FT189" s="662">
        <f>SUBTOTAL(9,FT190:FT191)</f>
        <v>367</v>
      </c>
      <c r="FU189" s="664">
        <v>306</v>
      </c>
      <c r="FV189" s="665">
        <f>SUBTOTAL(9,FV190:FV191)</f>
        <v>599</v>
      </c>
      <c r="FW189" s="662">
        <f>SUBTOTAL(9,FW190:FW191)</f>
        <v>588</v>
      </c>
      <c r="FX189" s="666">
        <v>563</v>
      </c>
      <c r="FY189" s="641">
        <f t="shared" ref="FY189:GA189" si="1686">SUBTOTAL(9,FY190:FY191)</f>
        <v>21035</v>
      </c>
      <c r="FZ189" s="667">
        <f t="shared" si="1686"/>
        <v>19980</v>
      </c>
      <c r="GA189" s="668">
        <f t="shared" si="1686"/>
        <v>20569</v>
      </c>
      <c r="GB189" s="620">
        <f>SUBTOTAL(9,GB190:GB191)</f>
        <v>7316</v>
      </c>
      <c r="GC189" s="620">
        <f>SUBTOTAL(9,GC190:GC191)</f>
        <v>13719</v>
      </c>
      <c r="GD189" s="645">
        <f>SUBTOTAL(9,GD190:GD191)</f>
        <v>18375</v>
      </c>
      <c r="GE189" s="668">
        <f>SUBTOTAL(9,GE190:GE191)</f>
        <v>17410</v>
      </c>
      <c r="GF189" s="669">
        <v>18001</v>
      </c>
      <c r="GG189" s="670">
        <f>SUBTOTAL(9,GG190:GG191)</f>
        <v>2660</v>
      </c>
      <c r="GH189" s="667">
        <f>SUBTOTAL(9,GH190:GH191)</f>
        <v>2570</v>
      </c>
      <c r="GI189" s="671">
        <v>2568</v>
      </c>
      <c r="GJ189" s="672">
        <f>SUBTOTAL(9,GJ190:GJ191)</f>
        <v>6426</v>
      </c>
      <c r="GK189" s="673">
        <f>SUBTOTAL(9,GK190:GK191)</f>
        <v>6043</v>
      </c>
      <c r="GL189" s="674">
        <v>6182</v>
      </c>
      <c r="GM189" s="675">
        <f>SUBTOTAL(9,GM190:GM191)</f>
        <v>11949</v>
      </c>
      <c r="GN189" s="673">
        <f>SUBTOTAL(9,GN190:GN191)</f>
        <v>11367</v>
      </c>
      <c r="GO189" s="676">
        <v>11819</v>
      </c>
      <c r="GP189" s="675">
        <f>SUBTOTAL(9,GP190:GP191)</f>
        <v>890</v>
      </c>
      <c r="GQ189" s="673">
        <f>SUBTOTAL(9,GQ190:GQ191)</f>
        <v>868</v>
      </c>
      <c r="GR189" s="677">
        <v>831</v>
      </c>
      <c r="GS189" s="672">
        <f>SUBTOTAL(9,GS190:GS191)</f>
        <v>1770</v>
      </c>
      <c r="GT189" s="673">
        <f>SUBTOTAL(9,GT190:GT191)</f>
        <v>1702</v>
      </c>
      <c r="GU189" s="678">
        <v>1737</v>
      </c>
      <c r="GV189" s="641">
        <f t="shared" ref="GV189:GX189" si="1687">SUBTOTAL(9,GV190:GV191)</f>
        <v>1308</v>
      </c>
      <c r="GW189" s="679">
        <f t="shared" si="1687"/>
        <v>1286</v>
      </c>
      <c r="GX189" s="680">
        <f t="shared" si="1687"/>
        <v>1281</v>
      </c>
      <c r="GY189" s="620">
        <f t="shared" ref="GY189:HH189" si="1688">SUBTOTAL(9,GY190:GY191)</f>
        <v>707</v>
      </c>
      <c r="GZ189" s="620">
        <f t="shared" si="1688"/>
        <v>601</v>
      </c>
      <c r="HA189" s="645">
        <f t="shared" si="1688"/>
        <v>747</v>
      </c>
      <c r="HB189" s="680">
        <f t="shared" si="1688"/>
        <v>718</v>
      </c>
      <c r="HC189" s="681">
        <f t="shared" si="1688"/>
        <v>706</v>
      </c>
      <c r="HD189" s="645">
        <f t="shared" si="1688"/>
        <v>561</v>
      </c>
      <c r="HE189" s="680">
        <f t="shared" si="1688"/>
        <v>568</v>
      </c>
      <c r="HF189" s="682">
        <f t="shared" si="1688"/>
        <v>575</v>
      </c>
      <c r="HG189" s="683">
        <f t="shared" si="1688"/>
        <v>542</v>
      </c>
      <c r="HH189" s="591">
        <f t="shared" si="1688"/>
        <v>519</v>
      </c>
      <c r="HI189" s="684">
        <v>524</v>
      </c>
      <c r="HJ189" s="685">
        <f>SUBTOTAL(9,HJ190:HJ191)</f>
        <v>205</v>
      </c>
      <c r="HK189" s="591">
        <f>SUBTOTAL(9,HK190:HK191)</f>
        <v>199</v>
      </c>
      <c r="HL189" s="684">
        <v>182</v>
      </c>
      <c r="HM189" s="685">
        <f>SUBTOTAL(9,HM190:HM191)</f>
        <v>165</v>
      </c>
      <c r="HN189" s="591">
        <f>SUBTOTAL(9,HN190:HN191)</f>
        <v>170</v>
      </c>
      <c r="HO189" s="686">
        <v>172</v>
      </c>
      <c r="HP189" s="683">
        <f>SUBTOTAL(9,HP190:HP191)</f>
        <v>396</v>
      </c>
      <c r="HQ189" s="591">
        <f>SUBTOTAL(9,HQ190:HQ191)</f>
        <v>398</v>
      </c>
      <c r="HR189" s="687">
        <v>403</v>
      </c>
      <c r="HS189" s="688">
        <f t="shared" ref="HS189:HU189" si="1689">SUBTOTAL(9,HS190:HS191)</f>
        <v>6591</v>
      </c>
      <c r="HT189" s="689">
        <f t="shared" si="1689"/>
        <v>6412</v>
      </c>
      <c r="HU189" s="690">
        <f t="shared" si="1689"/>
        <v>6023</v>
      </c>
      <c r="HV189" s="620">
        <f>SUBTOTAL(9,HV190:HV191)</f>
        <v>2103</v>
      </c>
      <c r="HW189" s="691">
        <f>SUBTOTAL(9,HW190:HW191)</f>
        <v>4488</v>
      </c>
      <c r="HX189" s="645">
        <f>SUBTOTAL(9,HX190:HX191)</f>
        <v>3543</v>
      </c>
      <c r="HY189" s="690">
        <f>SUBTOTAL(9,HY190:HY191)</f>
        <v>3622</v>
      </c>
      <c r="HZ189" s="692">
        <v>3301</v>
      </c>
      <c r="IA189" s="645">
        <f>SUBTOTAL(9,IA190:IA191)</f>
        <v>3048</v>
      </c>
      <c r="IB189" s="690">
        <f>SUBTOTAL(9,IB190:IB191)</f>
        <v>2790</v>
      </c>
      <c r="IC189" s="693">
        <v>2722</v>
      </c>
      <c r="ID189" s="694">
        <f>SUBTOTAL(9,ID190:ID191)</f>
        <v>572</v>
      </c>
      <c r="IE189" s="695">
        <f>SUBTOTAL(9,IE190:IE191)</f>
        <v>572</v>
      </c>
      <c r="IF189" s="692">
        <v>532</v>
      </c>
      <c r="IG189" s="696">
        <f>SUBTOTAL(9,IG190:IG191)</f>
        <v>2971</v>
      </c>
      <c r="IH189" s="695">
        <f>SUBTOTAL(9,IH190:IH191)</f>
        <v>3050</v>
      </c>
      <c r="II189" s="692">
        <v>2769</v>
      </c>
      <c r="IJ189" s="696">
        <f>SUBTOTAL(9,IJ190:IJ191)</f>
        <v>1531</v>
      </c>
      <c r="IK189" s="695">
        <f>SUBTOTAL(9,IK190:IK191)</f>
        <v>1301</v>
      </c>
      <c r="IL189" s="697">
        <v>1343</v>
      </c>
      <c r="IM189" s="696">
        <f>SUBTOTAL(9,IM190:IM191)</f>
        <v>1517</v>
      </c>
      <c r="IN189" s="695">
        <f>SUBTOTAL(9,IN190:IN191)</f>
        <v>1489</v>
      </c>
      <c r="IO189" s="698">
        <v>1379</v>
      </c>
      <c r="IP189" s="1943">
        <f t="shared" ref="IP189:JH189" si="1690">SUBTOTAL(9,IP190:IP191)</f>
        <v>67258</v>
      </c>
      <c r="IQ189" s="3216">
        <f t="shared" si="1690"/>
        <v>3550</v>
      </c>
      <c r="IR189" s="3230">
        <f t="shared" si="1690"/>
        <v>1307</v>
      </c>
      <c r="IS189" s="3231">
        <f t="shared" si="1690"/>
        <v>2243</v>
      </c>
      <c r="IT189" s="3216">
        <f t="shared" si="1690"/>
        <v>6049</v>
      </c>
      <c r="IU189" s="3230">
        <f t="shared" si="1690"/>
        <v>2311</v>
      </c>
      <c r="IV189" s="3231">
        <f t="shared" si="1690"/>
        <v>3738</v>
      </c>
      <c r="IW189" s="3216">
        <f t="shared" si="1690"/>
        <v>15761</v>
      </c>
      <c r="IX189" s="3230">
        <f t="shared" si="1690"/>
        <v>4911</v>
      </c>
      <c r="IY189" s="3231">
        <f t="shared" si="1690"/>
        <v>10850</v>
      </c>
      <c r="IZ189" s="3216">
        <f t="shared" si="1690"/>
        <v>18034</v>
      </c>
      <c r="JA189" s="3230">
        <f t="shared" si="1690"/>
        <v>6010</v>
      </c>
      <c r="JB189" s="3231">
        <f t="shared" si="1690"/>
        <v>12024</v>
      </c>
      <c r="JC189" s="3216">
        <f t="shared" si="1690"/>
        <v>9113</v>
      </c>
      <c r="JD189" s="3230">
        <f t="shared" si="1690"/>
        <v>3489</v>
      </c>
      <c r="JE189" s="3231">
        <f t="shared" si="1690"/>
        <v>5624</v>
      </c>
      <c r="JF189" s="3216">
        <f t="shared" si="1690"/>
        <v>14751</v>
      </c>
      <c r="JG189" s="3230">
        <f t="shared" si="1690"/>
        <v>7448</v>
      </c>
      <c r="JH189" s="3232">
        <f t="shared" si="1690"/>
        <v>7303</v>
      </c>
      <c r="JI189" s="87"/>
      <c r="JJ189" s="970">
        <v>11</v>
      </c>
      <c r="JK189" s="971">
        <v>11</v>
      </c>
      <c r="JL189" s="972">
        <v>10</v>
      </c>
      <c r="JM189" s="973">
        <f t="shared" si="1384"/>
        <v>1.5807971067329708E-2</v>
      </c>
      <c r="JN189" s="974">
        <f t="shared" si="1385"/>
        <v>1.6683130282076609E-2</v>
      </c>
      <c r="JO189" s="975">
        <f t="shared" si="1386"/>
        <v>1.7816016319010333E-2</v>
      </c>
      <c r="JP189" s="976">
        <f t="shared" si="1387"/>
        <v>1.7738181234448994E-2</v>
      </c>
      <c r="JQ189" s="977">
        <f t="shared" si="1388"/>
        <v>2.0390009069978371E-2</v>
      </c>
      <c r="JR189" s="976">
        <f t="shared" si="1389"/>
        <v>2.2541201488569911E-2</v>
      </c>
      <c r="JS189" s="978">
        <f t="shared" si="1636"/>
        <v>0.19436973283127129</v>
      </c>
      <c r="JT189" s="979">
        <f t="shared" si="1637"/>
        <v>0.20151515151515151</v>
      </c>
      <c r="JU189" s="980">
        <f t="shared" si="1638"/>
        <v>0.21078240560529388</v>
      </c>
      <c r="JV189" s="981">
        <f t="shared" si="1639"/>
        <v>0.21209213051823417</v>
      </c>
      <c r="JW189" s="980">
        <f t="shared" si="1640"/>
        <v>0.22489419007310504</v>
      </c>
      <c r="JX189" s="982">
        <f t="shared" si="1641"/>
        <v>0.24955856386109476</v>
      </c>
      <c r="JY189" s="978" t="s">
        <v>368</v>
      </c>
      <c r="JZ189" s="979" t="s">
        <v>368</v>
      </c>
      <c r="KA189" s="977" t="s">
        <v>368</v>
      </c>
      <c r="KB189" s="976" t="s">
        <v>368</v>
      </c>
      <c r="KC189" s="977" t="s">
        <v>368</v>
      </c>
      <c r="KD189" s="983" t="s">
        <v>368</v>
      </c>
      <c r="KE189" s="984">
        <f>SUBTOTAL(9,KE190:KE191)</f>
        <v>1084</v>
      </c>
      <c r="KF189" s="985"/>
      <c r="KG189" s="986">
        <f t="shared" si="1390"/>
        <v>1.8796992481203034E-2</v>
      </c>
      <c r="KH189" s="3300">
        <f t="shared" si="1391"/>
        <v>20</v>
      </c>
      <c r="KI189" s="987">
        <f>SUBTOTAL(9,KI190:KI191)</f>
        <v>1064</v>
      </c>
      <c r="KJ189" s="988" t="s">
        <v>353</v>
      </c>
      <c r="KK189" s="989">
        <f t="shared" si="1421"/>
        <v>-1.7543859649122862E-2</v>
      </c>
      <c r="KL189" s="990" t="s">
        <v>237</v>
      </c>
      <c r="KM189" s="991"/>
      <c r="KN189" s="992">
        <f t="shared" si="1422"/>
        <v>-1.9909502262443479E-2</v>
      </c>
      <c r="KO189" s="993">
        <f>SUBTOTAL(9,KO190:KO191)</f>
        <v>1105</v>
      </c>
      <c r="KP189" s="991" t="s">
        <v>353</v>
      </c>
      <c r="KQ189" s="994">
        <f t="shared" si="1423"/>
        <v>-5.4747647562018775E-2</v>
      </c>
      <c r="KR189" s="993">
        <f>SUBTOTAL(9,KR190:KR191)</f>
        <v>1169</v>
      </c>
      <c r="KS189" s="991" t="s">
        <v>353</v>
      </c>
      <c r="KT189" s="994">
        <f t="shared" si="1424"/>
        <v>-8.0974842767295607E-2</v>
      </c>
      <c r="KU189" s="993">
        <f>SUBTOTAL(9,KU190:KU191)</f>
        <v>1272</v>
      </c>
      <c r="KV189" s="995"/>
      <c r="KW189" s="2769">
        <f>SUBTOTAL(9,KW190:KW191)</f>
        <v>122</v>
      </c>
      <c r="KX189" s="2770">
        <f t="shared" si="1425"/>
        <v>2.5210084033613356E-2</v>
      </c>
      <c r="KY189" s="2771">
        <f t="shared" si="1426"/>
        <v>3</v>
      </c>
      <c r="KZ189" s="2964">
        <f>SUBTOTAL(9,KZ190:KZ191)</f>
        <v>119</v>
      </c>
      <c r="LA189" s="2770">
        <f t="shared" si="1427"/>
        <v>-7.03125E-2</v>
      </c>
      <c r="LB189" s="2771">
        <f t="shared" si="1428"/>
        <v>-9</v>
      </c>
      <c r="LC189" s="2950">
        <f>SUBTOTAL(9,LC190:LC191)</f>
        <v>128</v>
      </c>
      <c r="LD189" s="996">
        <f>SUBTOTAL(9,LD190:LD191)</f>
        <v>74</v>
      </c>
      <c r="LE189" s="997">
        <f>SUBTOTAL(9,LE190:LE191)</f>
        <v>65</v>
      </c>
      <c r="LF189" s="2716">
        <v>73</v>
      </c>
      <c r="LG189" s="996">
        <f>SUBTOTAL(9,LG190:LG191)</f>
        <v>48</v>
      </c>
      <c r="LH189" s="2699">
        <f>SUBTOTAL(9,LH190:LH191)</f>
        <v>54</v>
      </c>
      <c r="LI189" s="998">
        <v>55</v>
      </c>
      <c r="LJ189" s="996">
        <f>SUBTOTAL(9,LJ190:LJ191)</f>
        <v>0</v>
      </c>
      <c r="LK189" s="2699">
        <f>SUBTOTAL(9,LK190:LK191)</f>
        <v>0</v>
      </c>
      <c r="LL189" s="2700">
        <v>0</v>
      </c>
      <c r="LM189" s="2769">
        <f>SUBTOTAL(9,LM190:LM191)</f>
        <v>917</v>
      </c>
      <c r="LN189" s="2770">
        <f t="shared" si="1429"/>
        <v>-2.9629629629629672E-2</v>
      </c>
      <c r="LO189" s="2771">
        <f t="shared" si="1430"/>
        <v>-28</v>
      </c>
      <c r="LP189" s="2772">
        <f>SUBTOTAL(9,LP190:LP191)</f>
        <v>945</v>
      </c>
      <c r="LQ189" s="2770">
        <f t="shared" si="1431"/>
        <v>-1.0471204188481686E-2</v>
      </c>
      <c r="LR189" s="2771">
        <f t="shared" si="1442"/>
        <v>-10</v>
      </c>
      <c r="LS189" s="2773">
        <f t="shared" ref="LS189:MJ189" si="1691">SUBTOTAL(9,LS190:LS191)</f>
        <v>955</v>
      </c>
      <c r="LT189" s="2835">
        <f t="shared" si="1691"/>
        <v>479</v>
      </c>
      <c r="LU189" s="1000">
        <f t="shared" si="1691"/>
        <v>480</v>
      </c>
      <c r="LV189" s="1001">
        <f t="shared" si="1691"/>
        <v>531</v>
      </c>
      <c r="LW189" s="999">
        <f t="shared" si="1691"/>
        <v>179</v>
      </c>
      <c r="LX189" s="1000">
        <f t="shared" si="1691"/>
        <v>173</v>
      </c>
      <c r="LY189" s="1002">
        <f t="shared" si="1691"/>
        <v>40</v>
      </c>
      <c r="LZ189" s="999">
        <f t="shared" si="1691"/>
        <v>0</v>
      </c>
      <c r="MA189" s="1000">
        <f t="shared" si="1691"/>
        <v>0</v>
      </c>
      <c r="MB189" s="1002">
        <f t="shared" si="1691"/>
        <v>0</v>
      </c>
      <c r="MC189" s="999">
        <f t="shared" si="1691"/>
        <v>106</v>
      </c>
      <c r="MD189" s="1003">
        <f t="shared" si="1691"/>
        <v>128</v>
      </c>
      <c r="ME189" s="1002">
        <f t="shared" si="1691"/>
        <v>222</v>
      </c>
      <c r="MF189" s="999">
        <f t="shared" si="1691"/>
        <v>0</v>
      </c>
      <c r="MG189" s="1000">
        <f t="shared" si="1691"/>
        <v>0</v>
      </c>
      <c r="MH189" s="1002">
        <f t="shared" si="1691"/>
        <v>0</v>
      </c>
      <c r="MI189" s="999">
        <f t="shared" si="1691"/>
        <v>153</v>
      </c>
      <c r="MJ189" s="1003">
        <f t="shared" si="1691"/>
        <v>164</v>
      </c>
      <c r="MK189" s="1004" t="s">
        <v>353</v>
      </c>
      <c r="ML189" s="2861">
        <f>SUBTOTAL(9,ML190:ML191)</f>
        <v>162</v>
      </c>
      <c r="MM189" s="2869"/>
      <c r="MN189" s="1005">
        <f>SUBTOTAL(9,MN190:MN191)</f>
        <v>45</v>
      </c>
      <c r="MO189" s="2770" t="str">
        <f t="shared" si="1432"/>
        <v>-</v>
      </c>
      <c r="MP189" s="2771">
        <f t="shared" si="1433"/>
        <v>45</v>
      </c>
      <c r="MQ189" s="1006">
        <f>SUBTOTAL(9,MQ190:MQ191)</f>
        <v>0</v>
      </c>
      <c r="MR189" s="3183"/>
      <c r="MS189" s="2770" t="str">
        <f t="shared" si="1392"/>
        <v>-</v>
      </c>
      <c r="MT189" s="2771">
        <f t="shared" si="1393"/>
        <v>0</v>
      </c>
      <c r="MU189" s="3145">
        <v>0</v>
      </c>
      <c r="MV189" s="3162"/>
      <c r="MW189" s="1007">
        <f t="shared" ref="MW189" si="1692">SUBTOTAL(9,MW190:MW191)</f>
        <v>1084</v>
      </c>
      <c r="MX189" s="2673">
        <f t="shared" ref="MX189:NR189" si="1693">SUBTOTAL(9,MX190:MX191)</f>
        <v>1</v>
      </c>
      <c r="MY189" s="2674">
        <f t="shared" si="1693"/>
        <v>0</v>
      </c>
      <c r="MZ189" s="2675">
        <f t="shared" si="1693"/>
        <v>12</v>
      </c>
      <c r="NA189" s="2674">
        <f t="shared" si="1693"/>
        <v>7</v>
      </c>
      <c r="NB189" s="2675">
        <f t="shared" si="1693"/>
        <v>417</v>
      </c>
      <c r="NC189" s="2674">
        <f t="shared" si="1693"/>
        <v>10</v>
      </c>
      <c r="ND189" s="2675">
        <f t="shared" si="1693"/>
        <v>40</v>
      </c>
      <c r="NE189" s="2674">
        <f t="shared" si="1693"/>
        <v>55</v>
      </c>
      <c r="NF189" s="2675">
        <f t="shared" si="1693"/>
        <v>112</v>
      </c>
      <c r="NG189" s="2674">
        <f t="shared" si="1693"/>
        <v>114</v>
      </c>
      <c r="NH189" s="2674">
        <f t="shared" si="1693"/>
        <v>21</v>
      </c>
      <c r="NI189" s="2674">
        <f t="shared" si="1693"/>
        <v>24</v>
      </c>
      <c r="NJ189" s="2674">
        <f t="shared" si="1693"/>
        <v>35</v>
      </c>
      <c r="NK189" s="2674">
        <f t="shared" si="1693"/>
        <v>9</v>
      </c>
      <c r="NL189" s="2674">
        <f t="shared" si="1693"/>
        <v>19</v>
      </c>
      <c r="NM189" s="2674">
        <f t="shared" si="1693"/>
        <v>13</v>
      </c>
      <c r="NN189" s="2674">
        <f t="shared" si="1693"/>
        <v>17</v>
      </c>
      <c r="NO189" s="2674">
        <f t="shared" si="1693"/>
        <v>87</v>
      </c>
      <c r="NP189" s="2674">
        <f t="shared" si="1693"/>
        <v>2</v>
      </c>
      <c r="NQ189" s="2674">
        <f t="shared" si="1693"/>
        <v>59</v>
      </c>
      <c r="NR189" s="2676">
        <f t="shared" si="1693"/>
        <v>30</v>
      </c>
    </row>
    <row r="190" spans="1:382" s="91" customFormat="1" ht="20.100000000000001" customHeight="1">
      <c r="A190" s="782"/>
      <c r="B190" s="783" t="s">
        <v>619</v>
      </c>
      <c r="C190" s="783"/>
      <c r="D190" s="784" t="s">
        <v>229</v>
      </c>
      <c r="E190" s="785" t="s">
        <v>368</v>
      </c>
      <c r="F190" s="786" t="s">
        <v>368</v>
      </c>
      <c r="G190" s="787" t="s">
        <v>368</v>
      </c>
      <c r="H190" s="788">
        <f t="shared" si="1371"/>
        <v>5.0514852636270272E-2</v>
      </c>
      <c r="I190" s="789">
        <f t="shared" si="1372"/>
        <v>5.178885495321725E-2</v>
      </c>
      <c r="J190" s="790">
        <f t="shared" si="1373"/>
        <v>5.0537902026045613E-2</v>
      </c>
      <c r="K190" s="791">
        <f t="shared" si="1647"/>
        <v>5.1608505974764851E-2</v>
      </c>
      <c r="L190" s="792">
        <f t="shared" si="1648"/>
        <v>5.2767420849306038E-2</v>
      </c>
      <c r="M190" s="793">
        <f t="shared" si="1649"/>
        <v>5.0941547454645533E-2</v>
      </c>
      <c r="N190" s="794">
        <f t="shared" si="1635"/>
        <v>0.31836589142742694</v>
      </c>
      <c r="O190" s="795">
        <f t="shared" si="1642"/>
        <v>0.33519541577934836</v>
      </c>
      <c r="P190" s="796">
        <f t="shared" si="1643"/>
        <v>0.32405402354293456</v>
      </c>
      <c r="Q190" s="797">
        <f t="shared" si="1644"/>
        <v>0.33379640770964142</v>
      </c>
      <c r="R190" s="796">
        <f t="shared" si="1645"/>
        <v>0.34012853760288647</v>
      </c>
      <c r="S190" s="798">
        <f t="shared" si="1646"/>
        <v>0.31920806989181827</v>
      </c>
      <c r="T190" s="794">
        <f>Z190/$Z$189</f>
        <v>0.96899997026376039</v>
      </c>
      <c r="U190" s="795">
        <f>AC190/$AC$189</f>
        <v>0.97045332697921005</v>
      </c>
      <c r="V190" s="790">
        <f>AF190/$AF$189</f>
        <v>0.97050868295681569</v>
      </c>
      <c r="W190" s="799">
        <f>AH190/$AH$189</f>
        <v>0.96856104489692274</v>
      </c>
      <c r="X190" s="790">
        <f>AJ190/$AJ$189</f>
        <v>0.97112320123619744</v>
      </c>
      <c r="Y190" s="800">
        <f>AL190/$AL$189</f>
        <v>0.97013343204724811</v>
      </c>
      <c r="Z190" s="2045">
        <f t="shared" si="1434"/>
        <v>65173</v>
      </c>
      <c r="AA190" s="2194">
        <f t="shared" si="1443"/>
        <v>1.3811306856537087E-4</v>
      </c>
      <c r="AB190" s="2195">
        <f t="shared" si="1374"/>
        <v>9</v>
      </c>
      <c r="AC190" s="2034">
        <f t="shared" si="1599"/>
        <v>65164</v>
      </c>
      <c r="AD190" s="801">
        <f t="shared" si="1450"/>
        <v>3.1875979794460996E-2</v>
      </c>
      <c r="AE190" s="2018">
        <f t="shared" si="1375"/>
        <v>2013</v>
      </c>
      <c r="AF190" s="802" t="s">
        <v>238</v>
      </c>
      <c r="AG190" s="801">
        <f t="shared" si="1376"/>
        <v>3.4753399967229148E-2</v>
      </c>
      <c r="AH190" s="2054">
        <v>61030</v>
      </c>
      <c r="AI190" s="801">
        <f t="shared" si="1377"/>
        <v>1.1569316448982292E-2</v>
      </c>
      <c r="AJ190" s="803">
        <v>60332</v>
      </c>
      <c r="AK190" s="804">
        <f t="shared" si="1394"/>
        <v>4.641320937976956E-2</v>
      </c>
      <c r="AL190" s="2054">
        <v>57656</v>
      </c>
      <c r="AM190" s="805">
        <f t="shared" si="1395"/>
        <v>-5.867755102040817E-2</v>
      </c>
      <c r="AN190" s="2069">
        <v>61250</v>
      </c>
      <c r="AO190" s="801">
        <f t="shared" si="1378"/>
        <v>-8.5467318462882913E-3</v>
      </c>
      <c r="AP190" s="2054">
        <v>61778</v>
      </c>
      <c r="AQ190" s="805">
        <f t="shared" si="1379"/>
        <v>4.6765393608729555E-2</v>
      </c>
      <c r="AR190" s="2069">
        <v>59018</v>
      </c>
      <c r="AS190" s="801">
        <f t="shared" si="1380"/>
        <v>0.10690573539892712</v>
      </c>
      <c r="AT190" s="2054">
        <v>53318</v>
      </c>
      <c r="AU190" s="805" t="str">
        <f t="shared" si="1381"/>
        <v>-</v>
      </c>
      <c r="AV190" s="2069" t="s">
        <v>368</v>
      </c>
      <c r="AW190" s="801" t="str">
        <f t="shared" si="1382"/>
        <v>-</v>
      </c>
      <c r="AX190" s="2054" t="s">
        <v>368</v>
      </c>
      <c r="AY190" s="805" t="str">
        <f t="shared" si="1396"/>
        <v>-</v>
      </c>
      <c r="AZ190" s="2083" t="s">
        <v>368</v>
      </c>
      <c r="BA190" s="2094">
        <f t="shared" si="1435"/>
        <v>24710</v>
      </c>
      <c r="BB190" s="2104">
        <f t="shared" ref="BB190:BB197" si="1694">SUM(CA190,CW190)</f>
        <v>24860</v>
      </c>
      <c r="BC190" s="2113">
        <v>23906</v>
      </c>
      <c r="BD190" s="806">
        <f t="shared" ref="BD190:BE197" si="1695">CC190+CY190</f>
        <v>40463</v>
      </c>
      <c r="BE190" s="807">
        <f t="shared" si="1695"/>
        <v>40304</v>
      </c>
      <c r="BF190" s="2137">
        <v>39245</v>
      </c>
      <c r="BG190" s="2147">
        <f t="shared" ref="BG190:BG197" si="1696">BH190+BI190</f>
        <v>42230</v>
      </c>
      <c r="BH190" s="806">
        <f t="shared" ref="BH190:BI197" si="1697">CG190+DC190</f>
        <v>15866</v>
      </c>
      <c r="BI190" s="806">
        <f t="shared" si="1697"/>
        <v>26364</v>
      </c>
      <c r="BJ190" s="806">
        <f t="shared" ref="BJ190:BJ197" si="1698">BK190+BL190</f>
        <v>22943</v>
      </c>
      <c r="BK190" s="806">
        <f t="shared" ref="BK190:BL197" si="1699">CJ190+DF190</f>
        <v>8844</v>
      </c>
      <c r="BL190" s="808">
        <f t="shared" si="1699"/>
        <v>14099</v>
      </c>
      <c r="BM190" s="2127">
        <f t="shared" si="1444"/>
        <v>65173</v>
      </c>
      <c r="BN190" s="3275"/>
      <c r="BO190" s="881"/>
      <c r="BP190" s="811">
        <f t="shared" si="1448"/>
        <v>16378</v>
      </c>
      <c r="BQ190" s="2166">
        <f t="shared" si="1383"/>
        <v>2.2921741302854182E-2</v>
      </c>
      <c r="BR190" s="2167">
        <f t="shared" si="1436"/>
        <v>367</v>
      </c>
      <c r="BS190" s="813">
        <f t="shared" si="1397"/>
        <v>16011</v>
      </c>
      <c r="BT190" s="812">
        <f t="shared" si="1398"/>
        <v>4.8389209009952916E-2</v>
      </c>
      <c r="BU190" s="814">
        <v>15272</v>
      </c>
      <c r="BV190" s="812">
        <f t="shared" si="1399"/>
        <v>7.0442279385995565E-2</v>
      </c>
      <c r="BW190" s="814">
        <v>14267</v>
      </c>
      <c r="BX190" s="812">
        <f t="shared" si="1400"/>
        <v>3.9262820512820484E-2</v>
      </c>
      <c r="BY190" s="815">
        <v>13728</v>
      </c>
      <c r="BZ190" s="816">
        <f t="shared" si="1437"/>
        <v>4633</v>
      </c>
      <c r="CA190" s="817">
        <v>4391</v>
      </c>
      <c r="CB190" s="911">
        <v>4124</v>
      </c>
      <c r="CC190" s="819">
        <f t="shared" si="1438"/>
        <v>11745</v>
      </c>
      <c r="CD190" s="820">
        <v>11620</v>
      </c>
      <c r="CE190" s="911">
        <v>11148</v>
      </c>
      <c r="CF190" s="821">
        <f>CG190+CH190</f>
        <v>10040</v>
      </c>
      <c r="CG190" s="822">
        <v>1516</v>
      </c>
      <c r="CH190" s="823">
        <v>8524</v>
      </c>
      <c r="CI190" s="821">
        <f>CJ190+CK190</f>
        <v>6338</v>
      </c>
      <c r="CJ190" s="823">
        <v>3117</v>
      </c>
      <c r="CK190" s="824">
        <v>3221</v>
      </c>
      <c r="CL190" s="825">
        <f t="shared" si="1363"/>
        <v>48795</v>
      </c>
      <c r="CM190" s="826">
        <f t="shared" si="1401"/>
        <v>-7.2833804650784817E-3</v>
      </c>
      <c r="CN190" s="2008">
        <f t="shared" si="1402"/>
        <v>-358</v>
      </c>
      <c r="CO190" s="827">
        <f t="shared" si="1403"/>
        <v>49153</v>
      </c>
      <c r="CP190" s="828">
        <f t="shared" si="1404"/>
        <v>2.6608742872658242E-2</v>
      </c>
      <c r="CQ190" s="829">
        <v>47879</v>
      </c>
      <c r="CR190" s="830">
        <f t="shared" si="1405"/>
        <v>2.3865021491350058E-2</v>
      </c>
      <c r="CS190" s="829">
        <v>46763</v>
      </c>
      <c r="CT190" s="830">
        <f t="shared" si="1405"/>
        <v>3.4117243155094013E-3</v>
      </c>
      <c r="CU190" s="831">
        <v>46604</v>
      </c>
      <c r="CV190" s="832">
        <f t="shared" ref="CV190:CW197" si="1700">SUM(DS190,DY190,EP190,EV190,FM190,FS190,GJ190,GP190,HG190,HM190,ID190,IJ190)</f>
        <v>20077</v>
      </c>
      <c r="CW190" s="833">
        <f t="shared" si="1700"/>
        <v>20469</v>
      </c>
      <c r="CX190" s="900">
        <v>2778</v>
      </c>
      <c r="CY190" s="835">
        <f t="shared" ref="CY190:CZ197" si="1701">SUM(DV190,EB190,ES190,EY190,FP190,FV190,GM190,GS190,HJ190,HP190,IG190,IM190)</f>
        <v>28718</v>
      </c>
      <c r="CZ190" s="836">
        <f t="shared" si="1701"/>
        <v>28684</v>
      </c>
      <c r="DA190" s="901">
        <v>28097</v>
      </c>
      <c r="DB190" s="821">
        <f t="shared" ref="DB190:DB197" si="1702">DC190+DD190</f>
        <v>32190</v>
      </c>
      <c r="DC190" s="821">
        <f t="shared" ref="DC190:DC197" si="1703">DS190+EP190+FM190+GJ190+HG190+ID190</f>
        <v>14350</v>
      </c>
      <c r="DD190" s="838">
        <f t="shared" ref="DD190:DD197" si="1704">DV190+ES190+FP190+GM190+HJ190+IG190</f>
        <v>17840</v>
      </c>
      <c r="DE190" s="821">
        <f t="shared" ref="DE190:DE197" si="1705">DF190+DG190</f>
        <v>16605</v>
      </c>
      <c r="DF190" s="838">
        <f t="shared" ref="DF190:DF197" si="1706">DY190+EV190+FS190+GP190+HM190+IJ190</f>
        <v>5727</v>
      </c>
      <c r="DG190" s="1142">
        <f t="shared" ref="DG190:DG197" si="1707">EB190+EY190+FV190+GS190+HP190+IM190</f>
        <v>10878</v>
      </c>
      <c r="DH190" s="1148">
        <f t="shared" ref="DH190:DH197" si="1708">DM190+DP190</f>
        <v>17659</v>
      </c>
      <c r="DI190" s="833">
        <f t="shared" si="1406"/>
        <v>19255</v>
      </c>
      <c r="DJ190" s="841">
        <f t="shared" si="1407"/>
        <v>17936</v>
      </c>
      <c r="DK190" s="840">
        <f t="shared" ref="DK190:DK197" si="1709">DS190+DY190</f>
        <v>9052</v>
      </c>
      <c r="DL190" s="840">
        <f t="shared" ref="DL190:DL197" si="1710">DV190+EB190</f>
        <v>8607</v>
      </c>
      <c r="DM190" s="840">
        <f t="shared" ref="DM190:DM197" si="1711">DS190+DV190</f>
        <v>8286</v>
      </c>
      <c r="DN190" s="833">
        <f t="shared" ref="DN190:DN197" si="1712">SUM(DT190,DW190)</f>
        <v>9210</v>
      </c>
      <c r="DO190" s="875">
        <v>8634</v>
      </c>
      <c r="DP190" s="843">
        <f t="shared" ref="DP190:DP197" si="1713">DY190+EB190</f>
        <v>9373</v>
      </c>
      <c r="DQ190" s="833">
        <f t="shared" ref="DQ190:DQ197" si="1714">SUM(DZ190,EC190)</f>
        <v>10045</v>
      </c>
      <c r="DR190" s="902">
        <v>9302</v>
      </c>
      <c r="DS190" s="903">
        <v>6252</v>
      </c>
      <c r="DT190" s="904">
        <v>7100</v>
      </c>
      <c r="DU190" s="905">
        <v>6634</v>
      </c>
      <c r="DV190" s="848">
        <v>2034</v>
      </c>
      <c r="DW190" s="807">
        <v>2110</v>
      </c>
      <c r="DX190" s="906">
        <v>2000</v>
      </c>
      <c r="DY190" s="848">
        <v>2800</v>
      </c>
      <c r="DZ190" s="807">
        <v>2970</v>
      </c>
      <c r="EA190" s="907">
        <v>2709</v>
      </c>
      <c r="EB190" s="851">
        <v>6573</v>
      </c>
      <c r="EC190" s="807">
        <v>7075</v>
      </c>
      <c r="ED190" s="908">
        <v>6593</v>
      </c>
      <c r="EE190" s="853">
        <f t="shared" si="1408"/>
        <v>317</v>
      </c>
      <c r="EF190" s="854">
        <f t="shared" si="1409"/>
        <v>371</v>
      </c>
      <c r="EG190" s="855">
        <f t="shared" si="1410"/>
        <v>302</v>
      </c>
      <c r="EH190" s="835">
        <f t="shared" ref="EH190:EH197" si="1715">EP190+EV190</f>
        <v>152</v>
      </c>
      <c r="EI190" s="853">
        <f t="shared" ref="EI190:EI197" si="1716">ES190+EY190</f>
        <v>165</v>
      </c>
      <c r="EJ190" s="835">
        <f t="shared" ref="EJ190:EJ197" si="1717">EP190+ES190</f>
        <v>140</v>
      </c>
      <c r="EK190" s="855">
        <f t="shared" ref="EK190:EK197" si="1718">SUM(EQ190,ET190)</f>
        <v>169</v>
      </c>
      <c r="EL190" s="886">
        <v>144</v>
      </c>
      <c r="EM190" s="835">
        <f t="shared" ref="EM190:EM197" si="1719">EV190+EY190</f>
        <v>177</v>
      </c>
      <c r="EN190" s="854">
        <f t="shared" ref="EN190:EN197" si="1720">SUM(EW190,EZ190)</f>
        <v>202</v>
      </c>
      <c r="EO190" s="886">
        <v>158</v>
      </c>
      <c r="EP190" s="856">
        <v>103</v>
      </c>
      <c r="EQ190" s="807">
        <v>124</v>
      </c>
      <c r="ER190" s="884">
        <v>103</v>
      </c>
      <c r="ES190" s="857">
        <v>37</v>
      </c>
      <c r="ET190" s="858">
        <v>45</v>
      </c>
      <c r="EU190" s="886">
        <v>41</v>
      </c>
      <c r="EV190" s="856">
        <v>49</v>
      </c>
      <c r="EW190" s="807">
        <v>63</v>
      </c>
      <c r="EX190" s="891">
        <v>41</v>
      </c>
      <c r="EY190" s="851">
        <v>128</v>
      </c>
      <c r="EZ190" s="807">
        <v>139</v>
      </c>
      <c r="FA190" s="892">
        <v>117</v>
      </c>
      <c r="FB190" s="853">
        <f t="shared" si="1411"/>
        <v>2417</v>
      </c>
      <c r="FC190" s="854">
        <f t="shared" si="1412"/>
        <v>2360</v>
      </c>
      <c r="FD190" s="855">
        <f t="shared" si="1413"/>
        <v>2251</v>
      </c>
      <c r="FE190" s="835">
        <f t="shared" ref="FE190:FE197" si="1721">FM190+FS190</f>
        <v>955</v>
      </c>
      <c r="FF190" s="835">
        <f t="shared" ref="FF190:FF197" si="1722">FP190+FV190</f>
        <v>1462</v>
      </c>
      <c r="FG190" s="835">
        <f t="shared" ref="FG190:FG197" si="1723">FM190+FP190</f>
        <v>1471</v>
      </c>
      <c r="FH190" s="855">
        <f t="shared" ref="FH190:FH197" si="1724">SUM(FN190,FQ190)</f>
        <v>1427</v>
      </c>
      <c r="FI190" s="909">
        <v>1402</v>
      </c>
      <c r="FJ190" s="860">
        <f t="shared" ref="FJ190:FJ197" si="1725">FS190+FV190</f>
        <v>946</v>
      </c>
      <c r="FK190" s="854">
        <f t="shared" ref="FK190:FK197" si="1726">SUM(FT190,FW190)</f>
        <v>933</v>
      </c>
      <c r="FL190" s="893">
        <v>849</v>
      </c>
      <c r="FM190" s="856">
        <v>604</v>
      </c>
      <c r="FN190" s="807">
        <v>577</v>
      </c>
      <c r="FO190" s="884">
        <v>584</v>
      </c>
      <c r="FP190" s="848">
        <v>867</v>
      </c>
      <c r="FQ190" s="807">
        <v>850</v>
      </c>
      <c r="FR190" s="884">
        <v>818</v>
      </c>
      <c r="FS190" s="848">
        <v>351</v>
      </c>
      <c r="FT190" s="807">
        <v>356</v>
      </c>
      <c r="FU190" s="891">
        <v>297</v>
      </c>
      <c r="FV190" s="851">
        <v>595</v>
      </c>
      <c r="FW190" s="807">
        <v>577</v>
      </c>
      <c r="FX190" s="892">
        <v>552</v>
      </c>
      <c r="FY190" s="853">
        <f t="shared" si="1414"/>
        <v>20632</v>
      </c>
      <c r="FZ190" s="854">
        <f t="shared" si="1415"/>
        <v>19608</v>
      </c>
      <c r="GA190" s="855">
        <f t="shared" si="1416"/>
        <v>20201</v>
      </c>
      <c r="GB190" s="835">
        <f t="shared" ref="GB190:GB197" si="1727">GJ190+GP190</f>
        <v>7147</v>
      </c>
      <c r="GC190" s="835">
        <f t="shared" ref="GC190:GC197" si="1728">GM190+GS190</f>
        <v>13485</v>
      </c>
      <c r="GD190" s="835">
        <f t="shared" ref="GD190:GD197" si="1729">GJ190+GM190</f>
        <v>18081</v>
      </c>
      <c r="GE190" s="855">
        <f t="shared" ref="GE190:GE197" si="1730">SUM(GK190,GN190)</f>
        <v>17137</v>
      </c>
      <c r="GF190" s="902">
        <v>17730</v>
      </c>
      <c r="GG190" s="862">
        <f t="shared" ref="GG190:GG197" si="1731">GP190+GS190</f>
        <v>2551</v>
      </c>
      <c r="GH190" s="854">
        <f t="shared" ref="GH190:GH197" si="1732">SUM(GQ190,GT190)</f>
        <v>2471</v>
      </c>
      <c r="GI190" s="918">
        <v>2471</v>
      </c>
      <c r="GJ190" s="856">
        <v>6292</v>
      </c>
      <c r="GK190" s="807">
        <v>5925</v>
      </c>
      <c r="GL190" s="900">
        <v>6070</v>
      </c>
      <c r="GM190" s="848">
        <v>11789</v>
      </c>
      <c r="GN190" s="807">
        <v>11212</v>
      </c>
      <c r="GO190" s="906">
        <v>11660</v>
      </c>
      <c r="GP190" s="848">
        <v>855</v>
      </c>
      <c r="GQ190" s="807">
        <v>834</v>
      </c>
      <c r="GR190" s="885">
        <v>804</v>
      </c>
      <c r="GS190" s="856">
        <v>1696</v>
      </c>
      <c r="GT190" s="807">
        <v>1637</v>
      </c>
      <c r="GU190" s="908">
        <v>1667</v>
      </c>
      <c r="GV190" s="853">
        <f t="shared" si="1417"/>
        <v>1296</v>
      </c>
      <c r="GW190" s="854">
        <f t="shared" si="1418"/>
        <v>1272</v>
      </c>
      <c r="GX190" s="855">
        <f t="shared" si="1419"/>
        <v>1266</v>
      </c>
      <c r="GY190" s="835">
        <f t="shared" ref="GY190:GY197" si="1733">HG190+HM190</f>
        <v>700</v>
      </c>
      <c r="GZ190" s="835">
        <f t="shared" ref="GZ190:GZ197" si="1734">HJ190+HP190</f>
        <v>596</v>
      </c>
      <c r="HA190" s="835">
        <f t="shared" ref="HA190:HA197" si="1735">HG190+HJ190</f>
        <v>739</v>
      </c>
      <c r="HB190" s="855">
        <f t="shared" ref="HB190:HB197" si="1736">SUM(HH190,HK190)</f>
        <v>712</v>
      </c>
      <c r="HC190" s="783">
        <f t="shared" si="1420"/>
        <v>698</v>
      </c>
      <c r="HD190" s="835">
        <f t="shared" ref="HD190:HD197" si="1737">HM190+HP190</f>
        <v>557</v>
      </c>
      <c r="HE190" s="855">
        <f t="shared" ref="HE190:HE197" si="1738">SUM(HN190,HQ190)</f>
        <v>560</v>
      </c>
      <c r="HF190" s="893">
        <f t="shared" si="1484"/>
        <v>568</v>
      </c>
      <c r="HG190" s="856">
        <v>536</v>
      </c>
      <c r="HH190" s="807">
        <v>515</v>
      </c>
      <c r="HI190" s="884">
        <v>518</v>
      </c>
      <c r="HJ190" s="848">
        <v>203</v>
      </c>
      <c r="HK190" s="807">
        <v>197</v>
      </c>
      <c r="HL190" s="884">
        <v>180</v>
      </c>
      <c r="HM190" s="848">
        <v>164</v>
      </c>
      <c r="HN190" s="807">
        <v>167</v>
      </c>
      <c r="HO190" s="891">
        <v>170</v>
      </c>
      <c r="HP190" s="856">
        <v>393</v>
      </c>
      <c r="HQ190" s="807">
        <v>393</v>
      </c>
      <c r="HR190" s="885">
        <v>398</v>
      </c>
      <c r="HS190" s="863">
        <f t="shared" ref="HS190:HU197" si="1739">HX190+IA190</f>
        <v>6474</v>
      </c>
      <c r="HT190" s="854">
        <f t="shared" si="1739"/>
        <v>6287</v>
      </c>
      <c r="HU190" s="836">
        <f t="shared" si="1739"/>
        <v>5923</v>
      </c>
      <c r="HV190" s="835">
        <f t="shared" ref="HV190:HV197" si="1740">ID190+IJ190</f>
        <v>2071</v>
      </c>
      <c r="HW190" s="864">
        <f t="shared" ref="HW190:HW197" si="1741">IG190+IM190</f>
        <v>4403</v>
      </c>
      <c r="HX190" s="835">
        <f t="shared" ref="HX190:HX197" si="1742">ID190+IG190</f>
        <v>3473</v>
      </c>
      <c r="HY190" s="836">
        <f t="shared" ref="HY190:HY197" si="1743">SUM(IE190,IH190)</f>
        <v>3543</v>
      </c>
      <c r="HZ190" s="900">
        <v>3233</v>
      </c>
      <c r="IA190" s="835">
        <f t="shared" ref="IA190:IB197" si="1744">SUM(IJ190,IM190)</f>
        <v>3001</v>
      </c>
      <c r="IB190" s="836">
        <f t="shared" si="1744"/>
        <v>2744</v>
      </c>
      <c r="IC190" s="907">
        <v>2690</v>
      </c>
      <c r="ID190" s="856">
        <v>563</v>
      </c>
      <c r="IE190" s="807">
        <v>560</v>
      </c>
      <c r="IF190" s="884">
        <v>524</v>
      </c>
      <c r="IG190" s="848">
        <v>2910</v>
      </c>
      <c r="IH190" s="807">
        <v>2983</v>
      </c>
      <c r="II190" s="900">
        <v>2709</v>
      </c>
      <c r="IJ190" s="848">
        <v>1508</v>
      </c>
      <c r="IK190" s="807">
        <v>1278</v>
      </c>
      <c r="IL190" s="908">
        <v>1328</v>
      </c>
      <c r="IM190" s="848">
        <v>1493</v>
      </c>
      <c r="IN190" s="807">
        <v>1466</v>
      </c>
      <c r="IO190" s="910">
        <v>1362</v>
      </c>
      <c r="IP190" s="1945">
        <f t="shared" ref="IP190:IP197" si="1745">IQ190+IT190+IW190+IZ190+JC190+JF190</f>
        <v>65173</v>
      </c>
      <c r="IQ190" s="3236">
        <f t="shared" ref="IQ190:IQ197" si="1746">IR190+IS190</f>
        <v>3453</v>
      </c>
      <c r="IR190" s="3237">
        <v>1280</v>
      </c>
      <c r="IS190" s="3238">
        <v>2173</v>
      </c>
      <c r="IT190" s="3236">
        <f t="shared" ref="IT190:IT197" si="1747">IU190+IV190</f>
        <v>5876</v>
      </c>
      <c r="IU190" s="3237">
        <v>2265</v>
      </c>
      <c r="IV190" s="3238">
        <v>3611</v>
      </c>
      <c r="IW190" s="3236">
        <f t="shared" ref="IW190:IW197" si="1748">IX190+IY190</f>
        <v>15375</v>
      </c>
      <c r="IX190" s="3237">
        <v>4813</v>
      </c>
      <c r="IY190" s="3238">
        <v>10562</v>
      </c>
      <c r="IZ190" s="3236">
        <f t="shared" ref="IZ190:IZ197" si="1749">JA190+JB190</f>
        <v>17638</v>
      </c>
      <c r="JA190" s="3237">
        <v>5907</v>
      </c>
      <c r="JB190" s="3238">
        <v>11731</v>
      </c>
      <c r="JC190" s="3236">
        <f t="shared" ref="JC190:JC197" si="1750">JD190+JE190</f>
        <v>8830</v>
      </c>
      <c r="JD190" s="3237">
        <v>3382</v>
      </c>
      <c r="JE190" s="3238">
        <v>5448</v>
      </c>
      <c r="JF190" s="3236">
        <f t="shared" ref="JF190:JF197" si="1751">JG190+JH190</f>
        <v>14001</v>
      </c>
      <c r="JG190" s="3237">
        <v>7063</v>
      </c>
      <c r="JH190" s="3239">
        <v>6938</v>
      </c>
      <c r="JI190" s="90"/>
      <c r="JJ190" s="1050" t="s">
        <v>368</v>
      </c>
      <c r="JK190" s="1051" t="s">
        <v>368</v>
      </c>
      <c r="JL190" s="1052" t="s">
        <v>368</v>
      </c>
      <c r="JM190" s="1053">
        <f t="shared" si="1384"/>
        <v>1.448091814562583E-2</v>
      </c>
      <c r="JN190" s="1054">
        <f t="shared" si="1385"/>
        <v>1.531900214810982E-2</v>
      </c>
      <c r="JO190" s="1055">
        <f t="shared" si="1386"/>
        <v>1.638481279199842E-2</v>
      </c>
      <c r="JP190" s="1056">
        <f t="shared" si="1387"/>
        <v>1.6405811060277709E-2</v>
      </c>
      <c r="JQ190" s="1057">
        <f t="shared" si="1388"/>
        <v>1.9099281378636711E-2</v>
      </c>
      <c r="JR190" s="1056">
        <f t="shared" si="1389"/>
        <v>2.1158958001063263E-2</v>
      </c>
      <c r="JS190" s="1058">
        <f t="shared" si="1636"/>
        <v>0.17805271651425497</v>
      </c>
      <c r="JT190" s="1059">
        <f t="shared" si="1637"/>
        <v>0.18503787878787878</v>
      </c>
      <c r="JU190" s="1060">
        <f t="shared" si="1638"/>
        <v>0.19384974698326196</v>
      </c>
      <c r="JV190" s="1061">
        <f t="shared" si="1639"/>
        <v>0.19616122840690978</v>
      </c>
      <c r="JW190" s="1060">
        <f t="shared" si="1640"/>
        <v>0.21065794536360138</v>
      </c>
      <c r="JX190" s="1062">
        <f t="shared" si="1641"/>
        <v>0.2342554443790465</v>
      </c>
      <c r="JY190" s="1058">
        <f>KE190/$KE$189</f>
        <v>0.91605166051660514</v>
      </c>
      <c r="JZ190" s="1059">
        <f>KI190/$KI$189</f>
        <v>0.91823308270676696</v>
      </c>
      <c r="KA190" s="1057">
        <f>KL190/$KL$189</f>
        <v>0.91966759002770082</v>
      </c>
      <c r="KB190" s="1056">
        <f>KO190/$KO$189</f>
        <v>0.92488687782805434</v>
      </c>
      <c r="KC190" s="1057">
        <f>KR190/$KR$189</f>
        <v>0.9366980325064157</v>
      </c>
      <c r="KD190" s="1063">
        <f>KU190/$KU$189</f>
        <v>0.93867924528301883</v>
      </c>
      <c r="KE190" s="1064">
        <f t="shared" ref="KE190:KE197" si="1752">SUM(LD190,LG190,LJ190,LT190,LW190,LZ190,MC190,MF190,MI190,MN190)</f>
        <v>993</v>
      </c>
      <c r="KF190" s="1065"/>
      <c r="KG190" s="1112">
        <f t="shared" si="1390"/>
        <v>1.6376663254861867E-2</v>
      </c>
      <c r="KH190" s="3305">
        <f t="shared" si="1391"/>
        <v>16</v>
      </c>
      <c r="KI190" s="1067">
        <f t="shared" ref="KI190:KI197" si="1753">SUM(LE190,LH190,LK190,LU190,LX190,MA190,MD190,MG190,MJ190,MQ190)</f>
        <v>977</v>
      </c>
      <c r="KJ190" s="1068" t="s">
        <v>353</v>
      </c>
      <c r="KK190" s="1113">
        <f t="shared" si="1421"/>
        <v>-1.9076305220883549E-2</v>
      </c>
      <c r="KL190" s="1070" t="s">
        <v>239</v>
      </c>
      <c r="KM190" s="1071"/>
      <c r="KN190" s="1072">
        <f t="shared" si="1422"/>
        <v>-2.5440313111546042E-2</v>
      </c>
      <c r="KO190" s="1073">
        <v>1022</v>
      </c>
      <c r="KP190" s="1071"/>
      <c r="KQ190" s="1074">
        <f t="shared" si="1423"/>
        <v>-6.6666666666666652E-2</v>
      </c>
      <c r="KR190" s="1073">
        <v>1095</v>
      </c>
      <c r="KS190" s="1071"/>
      <c r="KT190" s="1074">
        <f t="shared" si="1424"/>
        <v>-8.2914572864321578E-2</v>
      </c>
      <c r="KU190" s="1073">
        <v>1194</v>
      </c>
      <c r="KV190" s="1075"/>
      <c r="KW190" s="2779">
        <f t="shared" ref="KW190:KW197" si="1754">LD190+LG190+LJ190</f>
        <v>120</v>
      </c>
      <c r="KX190" s="2786">
        <f t="shared" si="1425"/>
        <v>1.6949152542372836E-2</v>
      </c>
      <c r="KY190" s="2787">
        <f t="shared" si="1426"/>
        <v>2</v>
      </c>
      <c r="KZ190" s="2703">
        <f t="shared" ref="KZ190:KZ197" si="1755">LE190+LH190+LK190</f>
        <v>118</v>
      </c>
      <c r="LA190" s="2786">
        <f t="shared" si="1427"/>
        <v>-7.086614173228345E-2</v>
      </c>
      <c r="LB190" s="2787">
        <f t="shared" si="1428"/>
        <v>-9</v>
      </c>
      <c r="LC190" s="2952">
        <f t="shared" si="1439"/>
        <v>127</v>
      </c>
      <c r="LD190" s="1077">
        <v>74</v>
      </c>
      <c r="LE190" s="1078">
        <v>65</v>
      </c>
      <c r="LF190" s="2718">
        <v>73</v>
      </c>
      <c r="LG190" s="1077">
        <v>46</v>
      </c>
      <c r="LH190" s="2703">
        <v>53</v>
      </c>
      <c r="LI190" s="1079">
        <v>54</v>
      </c>
      <c r="LJ190" s="1077"/>
      <c r="LK190" s="2703"/>
      <c r="LL190" s="2704"/>
      <c r="LM190" s="2779">
        <f t="shared" si="1440"/>
        <v>828</v>
      </c>
      <c r="LN190" s="2786">
        <f t="shared" si="1429"/>
        <v>-3.60884749708964E-2</v>
      </c>
      <c r="LO190" s="2787">
        <f t="shared" si="1430"/>
        <v>-31</v>
      </c>
      <c r="LP190" s="2782">
        <f t="shared" si="1441"/>
        <v>859</v>
      </c>
      <c r="LQ190" s="2786">
        <f t="shared" si="1431"/>
        <v>-1.1507479861910253E-2</v>
      </c>
      <c r="LR190" s="2787">
        <f t="shared" si="1442"/>
        <v>-10</v>
      </c>
      <c r="LS190" s="2783">
        <f t="shared" ref="LS190:LS197" si="1756">LY190+MB190+ME190+MH190+ML190+LV190</f>
        <v>869</v>
      </c>
      <c r="LT190" s="2837">
        <v>446</v>
      </c>
      <c r="LU190" s="1081">
        <v>447</v>
      </c>
      <c r="LV190" s="1084">
        <v>499</v>
      </c>
      <c r="LW190" s="1080">
        <v>139</v>
      </c>
      <c r="LX190" s="1081">
        <v>133</v>
      </c>
      <c r="LY190" s="1082">
        <v>0</v>
      </c>
      <c r="LZ190" s="1080"/>
      <c r="MA190" s="1081"/>
      <c r="MB190" s="1083"/>
      <c r="MC190" s="1080">
        <v>90</v>
      </c>
      <c r="MD190" s="1085">
        <v>115</v>
      </c>
      <c r="ME190" s="1086">
        <v>208</v>
      </c>
      <c r="MF190" s="1080"/>
      <c r="MG190" s="1081"/>
      <c r="MH190" s="1083"/>
      <c r="MI190" s="1080">
        <v>153</v>
      </c>
      <c r="MJ190" s="1085">
        <v>164</v>
      </c>
      <c r="MK190" s="1087" t="s">
        <v>353</v>
      </c>
      <c r="ML190" s="2863">
        <v>162</v>
      </c>
      <c r="MM190" s="2871"/>
      <c r="MN190" s="1088">
        <v>45</v>
      </c>
      <c r="MO190" s="2786" t="str">
        <f t="shared" si="1432"/>
        <v>-</v>
      </c>
      <c r="MP190" s="2787">
        <f t="shared" si="1433"/>
        <v>45</v>
      </c>
      <c r="MQ190" s="1085"/>
      <c r="MR190" s="3185"/>
      <c r="MS190" s="2786" t="str">
        <f t="shared" si="1392"/>
        <v>-</v>
      </c>
      <c r="MT190" s="2787">
        <f t="shared" si="1393"/>
        <v>0</v>
      </c>
      <c r="MU190" s="3147"/>
      <c r="MV190" s="3164"/>
      <c r="MW190" s="1089">
        <f t="shared" ref="MW190:MW197" si="1757">SUM(MX190:NR190)</f>
        <v>993</v>
      </c>
      <c r="MX190" s="1120">
        <v>1</v>
      </c>
      <c r="MY190" s="1090">
        <v>0</v>
      </c>
      <c r="MZ190" s="1091">
        <v>12</v>
      </c>
      <c r="NA190" s="1090">
        <v>7</v>
      </c>
      <c r="NB190" s="1091">
        <v>374</v>
      </c>
      <c r="NC190" s="1090">
        <v>8</v>
      </c>
      <c r="ND190" s="1091">
        <v>40</v>
      </c>
      <c r="NE190" s="1090">
        <v>47</v>
      </c>
      <c r="NF190" s="1091">
        <v>101</v>
      </c>
      <c r="NG190" s="1090">
        <v>112</v>
      </c>
      <c r="NH190" s="1090">
        <v>21</v>
      </c>
      <c r="NI190" s="1090">
        <v>17</v>
      </c>
      <c r="NJ190" s="1090">
        <v>35</v>
      </c>
      <c r="NK190" s="1090">
        <v>9</v>
      </c>
      <c r="NL190" s="1090">
        <v>19</v>
      </c>
      <c r="NM190" s="1090">
        <v>13</v>
      </c>
      <c r="NN190" s="1090">
        <v>5</v>
      </c>
      <c r="NO190" s="1090">
        <v>83</v>
      </c>
      <c r="NP190" s="1090">
        <v>2</v>
      </c>
      <c r="NQ190" s="1090">
        <v>59</v>
      </c>
      <c r="NR190" s="1134">
        <v>28</v>
      </c>
    </row>
    <row r="191" spans="1:382" s="88" customFormat="1" ht="20.100000000000001" customHeight="1">
      <c r="A191" s="566"/>
      <c r="B191" s="567" t="s">
        <v>801</v>
      </c>
      <c r="C191" s="567"/>
      <c r="D191" s="568" t="s">
        <v>802</v>
      </c>
      <c r="E191" s="569" t="s">
        <v>368</v>
      </c>
      <c r="F191" s="570" t="s">
        <v>368</v>
      </c>
      <c r="G191" s="571" t="s">
        <v>368</v>
      </c>
      <c r="H191" s="572">
        <f t="shared" si="1371"/>
        <v>1.616059836843839E-3</v>
      </c>
      <c r="I191" s="573">
        <f t="shared" si="1372"/>
        <v>1.5767768741511115E-3</v>
      </c>
      <c r="J191" s="574">
        <f t="shared" si="1373"/>
        <v>1.5357196875422643E-3</v>
      </c>
      <c r="K191" s="575">
        <f t="shared" si="1647"/>
        <v>1.6751835218090968E-3</v>
      </c>
      <c r="L191" s="576">
        <f t="shared" si="1648"/>
        <v>1.569063730750763E-3</v>
      </c>
      <c r="M191" s="577">
        <f t="shared" si="1649"/>
        <v>1.5682885863049088E-3</v>
      </c>
      <c r="N191" s="578">
        <f t="shared" si="1635"/>
        <v>1.0185090200331199E-2</v>
      </c>
      <c r="O191" s="579">
        <f t="shared" si="1642"/>
        <v>1.0205446333960887E-2</v>
      </c>
      <c r="P191" s="580">
        <f t="shared" si="1643"/>
        <v>9.8471864448526764E-3</v>
      </c>
      <c r="Q191" s="581">
        <f t="shared" si="1644"/>
        <v>1.0834846529129931E-2</v>
      </c>
      <c r="R191" s="580">
        <f t="shared" si="1645"/>
        <v>1.0113879806066072E-2</v>
      </c>
      <c r="S191" s="582">
        <f t="shared" si="1646"/>
        <v>9.8271528385246529E-3</v>
      </c>
      <c r="T191" s="578">
        <f>Z191/$Z$189</f>
        <v>3.1000029736239554E-2</v>
      </c>
      <c r="U191" s="579">
        <f>AC191/$AC$189</f>
        <v>2.9546673020789897E-2</v>
      </c>
      <c r="V191" s="574">
        <f>AF191/$AF$189</f>
        <v>2.9491317043184265E-2</v>
      </c>
      <c r="W191" s="583">
        <f>AH191/$AH$189</f>
        <v>3.1438955103077239E-2</v>
      </c>
      <c r="X191" s="574">
        <f>AJ191/$AJ$189</f>
        <v>2.8876798763802596E-2</v>
      </c>
      <c r="Y191" s="584">
        <f>AL191/$AL$189</f>
        <v>2.986656795275193E-2</v>
      </c>
      <c r="Z191" s="2043">
        <f t="shared" si="1434"/>
        <v>2085</v>
      </c>
      <c r="AA191" s="2190">
        <f t="shared" si="1443"/>
        <v>5.0907258064516236E-2</v>
      </c>
      <c r="AB191" s="2191">
        <f t="shared" si="1374"/>
        <v>101</v>
      </c>
      <c r="AC191" s="2032">
        <f t="shared" si="1599"/>
        <v>1984</v>
      </c>
      <c r="AD191" s="585">
        <f t="shared" si="1450"/>
        <v>3.3871808233454814E-2</v>
      </c>
      <c r="AE191" s="2025">
        <f t="shared" si="1375"/>
        <v>65</v>
      </c>
      <c r="AF191" s="586" t="s">
        <v>240</v>
      </c>
      <c r="AG191" s="585">
        <f t="shared" si="1376"/>
        <v>-3.1297324583543618E-2</v>
      </c>
      <c r="AH191" s="2052">
        <v>1981</v>
      </c>
      <c r="AI191" s="585">
        <f t="shared" si="1377"/>
        <v>0.10423634336677812</v>
      </c>
      <c r="AJ191" s="587">
        <v>1794</v>
      </c>
      <c r="AK191" s="588">
        <f t="shared" si="1394"/>
        <v>1.0704225352112573E-2</v>
      </c>
      <c r="AL191" s="2052">
        <v>1775</v>
      </c>
      <c r="AM191" s="589">
        <f t="shared" si="1395"/>
        <v>4.5274476513865736E-3</v>
      </c>
      <c r="AN191" s="2067">
        <v>1767</v>
      </c>
      <c r="AO191" s="585">
        <f t="shared" si="1378"/>
        <v>1.0869565217391353E-2</v>
      </c>
      <c r="AP191" s="2052">
        <v>1748</v>
      </c>
      <c r="AQ191" s="589">
        <f t="shared" si="1379"/>
        <v>8.6555106751298183E-3</v>
      </c>
      <c r="AR191" s="2067">
        <v>1733</v>
      </c>
      <c r="AS191" s="585">
        <f t="shared" si="1380"/>
        <v>4.1466346153846256E-2</v>
      </c>
      <c r="AT191" s="2052">
        <v>1664</v>
      </c>
      <c r="AU191" s="589" t="str">
        <f t="shared" si="1381"/>
        <v>-</v>
      </c>
      <c r="AV191" s="2067" t="s">
        <v>368</v>
      </c>
      <c r="AW191" s="585" t="str">
        <f t="shared" si="1382"/>
        <v>-</v>
      </c>
      <c r="AX191" s="2052" t="s">
        <v>368</v>
      </c>
      <c r="AY191" s="589" t="str">
        <f t="shared" si="1396"/>
        <v>-</v>
      </c>
      <c r="AZ191" s="2081" t="s">
        <v>368</v>
      </c>
      <c r="BA191" s="2092">
        <f t="shared" si="1435"/>
        <v>766</v>
      </c>
      <c r="BB191" s="2102">
        <f t="shared" si="1694"/>
        <v>739</v>
      </c>
      <c r="BC191" s="2111">
        <v>693</v>
      </c>
      <c r="BD191" s="590">
        <f t="shared" si="1695"/>
        <v>1319</v>
      </c>
      <c r="BE191" s="591">
        <f t="shared" si="1695"/>
        <v>1245</v>
      </c>
      <c r="BF191" s="2135">
        <v>1226</v>
      </c>
      <c r="BG191" s="2145">
        <f t="shared" si="1696"/>
        <v>1141</v>
      </c>
      <c r="BH191" s="593">
        <f t="shared" si="1697"/>
        <v>347</v>
      </c>
      <c r="BI191" s="593">
        <f t="shared" si="1697"/>
        <v>794</v>
      </c>
      <c r="BJ191" s="592">
        <f t="shared" si="1698"/>
        <v>944</v>
      </c>
      <c r="BK191" s="593">
        <f t="shared" si="1699"/>
        <v>419</v>
      </c>
      <c r="BL191" s="594">
        <f t="shared" si="1699"/>
        <v>525</v>
      </c>
      <c r="BM191" s="2125">
        <f t="shared" si="1444"/>
        <v>2085</v>
      </c>
      <c r="BN191" s="3271"/>
      <c r="BO191" s="595"/>
      <c r="BP191" s="596">
        <f t="shared" si="1448"/>
        <v>1197</v>
      </c>
      <c r="BQ191" s="2162">
        <f t="shared" si="1383"/>
        <v>6.7796610169491567E-2</v>
      </c>
      <c r="BR191" s="2163">
        <f t="shared" si="1436"/>
        <v>76</v>
      </c>
      <c r="BS191" s="597">
        <f t="shared" si="1397"/>
        <v>1121</v>
      </c>
      <c r="BT191" s="598">
        <f t="shared" si="1398"/>
        <v>2.1877848678213407E-2</v>
      </c>
      <c r="BU191" s="599">
        <v>1097</v>
      </c>
      <c r="BV191" s="598">
        <f t="shared" si="1399"/>
        <v>3.6862003780718355E-2</v>
      </c>
      <c r="BW191" s="599">
        <v>1058</v>
      </c>
      <c r="BX191" s="598">
        <f t="shared" si="1400"/>
        <v>8.5128205128205181E-2</v>
      </c>
      <c r="BY191" s="600">
        <v>975</v>
      </c>
      <c r="BZ191" s="601">
        <f t="shared" si="1437"/>
        <v>355</v>
      </c>
      <c r="CA191" s="602">
        <v>341</v>
      </c>
      <c r="CB191" s="603">
        <v>325</v>
      </c>
      <c r="CC191" s="604">
        <f t="shared" si="1438"/>
        <v>842</v>
      </c>
      <c r="CD191" s="605">
        <v>780</v>
      </c>
      <c r="CE191" s="603">
        <v>772</v>
      </c>
      <c r="CF191" s="606">
        <f>CG191+CH191</f>
        <v>604</v>
      </c>
      <c r="CG191" s="607">
        <v>63</v>
      </c>
      <c r="CH191" s="608">
        <v>541</v>
      </c>
      <c r="CI191" s="606">
        <f>CJ191+CK191</f>
        <v>593</v>
      </c>
      <c r="CJ191" s="608">
        <v>292</v>
      </c>
      <c r="CK191" s="609">
        <v>301</v>
      </c>
      <c r="CL191" s="610">
        <f t="shared" si="1363"/>
        <v>888</v>
      </c>
      <c r="CM191" s="611">
        <f t="shared" si="1401"/>
        <v>2.8968713789107703E-2</v>
      </c>
      <c r="CN191" s="2006">
        <f t="shared" si="1402"/>
        <v>25</v>
      </c>
      <c r="CO191" s="612">
        <f t="shared" si="1403"/>
        <v>863</v>
      </c>
      <c r="CP191" s="613">
        <f t="shared" si="1404"/>
        <v>4.987834549878345E-2</v>
      </c>
      <c r="CQ191" s="614">
        <v>822</v>
      </c>
      <c r="CR191" s="615">
        <f t="shared" si="1405"/>
        <v>-0.10942578548212356</v>
      </c>
      <c r="CS191" s="614">
        <v>923</v>
      </c>
      <c r="CT191" s="615">
        <f t="shared" si="1405"/>
        <v>0.12698412698412698</v>
      </c>
      <c r="CU191" s="616">
        <v>819</v>
      </c>
      <c r="CV191" s="617">
        <f t="shared" si="1700"/>
        <v>411</v>
      </c>
      <c r="CW191" s="618">
        <f t="shared" si="1700"/>
        <v>398</v>
      </c>
      <c r="CX191" s="619">
        <v>2779</v>
      </c>
      <c r="CY191" s="620">
        <f t="shared" si="1701"/>
        <v>477</v>
      </c>
      <c r="CZ191" s="621">
        <f t="shared" si="1701"/>
        <v>465</v>
      </c>
      <c r="DA191" s="622">
        <v>454</v>
      </c>
      <c r="DB191" s="606">
        <f t="shared" si="1702"/>
        <v>537</v>
      </c>
      <c r="DC191" s="623">
        <f t="shared" si="1703"/>
        <v>284</v>
      </c>
      <c r="DD191" s="624">
        <f t="shared" si="1704"/>
        <v>253</v>
      </c>
      <c r="DE191" s="606">
        <f t="shared" si="1705"/>
        <v>351</v>
      </c>
      <c r="DF191" s="624">
        <f t="shared" si="1706"/>
        <v>127</v>
      </c>
      <c r="DG191" s="1140">
        <f t="shared" si="1707"/>
        <v>224</v>
      </c>
      <c r="DH191" s="1146">
        <f t="shared" si="1708"/>
        <v>318</v>
      </c>
      <c r="DI191" s="625">
        <f t="shared" si="1406"/>
        <v>297</v>
      </c>
      <c r="DJ191" s="626">
        <f t="shared" si="1407"/>
        <v>283</v>
      </c>
      <c r="DK191" s="627">
        <f t="shared" si="1709"/>
        <v>191</v>
      </c>
      <c r="DL191" s="627">
        <f t="shared" si="1710"/>
        <v>127</v>
      </c>
      <c r="DM191" s="628">
        <f t="shared" si="1711"/>
        <v>138</v>
      </c>
      <c r="DN191" s="625">
        <f t="shared" si="1712"/>
        <v>133</v>
      </c>
      <c r="DO191" s="629">
        <v>132</v>
      </c>
      <c r="DP191" s="630">
        <f t="shared" si="1713"/>
        <v>180</v>
      </c>
      <c r="DQ191" s="625">
        <f t="shared" si="1714"/>
        <v>164</v>
      </c>
      <c r="DR191" s="631">
        <v>151</v>
      </c>
      <c r="DS191" s="632">
        <v>130</v>
      </c>
      <c r="DT191" s="633">
        <v>128</v>
      </c>
      <c r="DU191" s="634">
        <v>127</v>
      </c>
      <c r="DV191" s="635">
        <v>8</v>
      </c>
      <c r="DW191" s="636">
        <v>5</v>
      </c>
      <c r="DX191" s="637">
        <v>5</v>
      </c>
      <c r="DY191" s="635">
        <v>61</v>
      </c>
      <c r="DZ191" s="636">
        <v>58</v>
      </c>
      <c r="EA191" s="638">
        <v>54</v>
      </c>
      <c r="EB191" s="639">
        <v>119</v>
      </c>
      <c r="EC191" s="636">
        <v>106</v>
      </c>
      <c r="ED191" s="640">
        <v>97</v>
      </c>
      <c r="EE191" s="641">
        <f t="shared" si="1408"/>
        <v>0</v>
      </c>
      <c r="EF191" s="642">
        <f t="shared" si="1409"/>
        <v>0</v>
      </c>
      <c r="EG191" s="643">
        <f t="shared" si="1410"/>
        <v>0</v>
      </c>
      <c r="EH191" s="620">
        <f t="shared" si="1715"/>
        <v>0</v>
      </c>
      <c r="EI191" s="644">
        <f t="shared" si="1716"/>
        <v>0</v>
      </c>
      <c r="EJ191" s="645">
        <f t="shared" si="1717"/>
        <v>0</v>
      </c>
      <c r="EK191" s="643">
        <f t="shared" si="1718"/>
        <v>0</v>
      </c>
      <c r="EL191" s="646">
        <v>0</v>
      </c>
      <c r="EM191" s="645">
        <f t="shared" si="1719"/>
        <v>0</v>
      </c>
      <c r="EN191" s="642">
        <f t="shared" si="1720"/>
        <v>0</v>
      </c>
      <c r="EO191" s="646">
        <v>0</v>
      </c>
      <c r="EP191" s="647">
        <v>0</v>
      </c>
      <c r="EQ191" s="648">
        <v>0</v>
      </c>
      <c r="ER191" s="649">
        <v>0</v>
      </c>
      <c r="ES191" s="650">
        <v>0</v>
      </c>
      <c r="ET191" s="651">
        <v>0</v>
      </c>
      <c r="EU191" s="646">
        <v>0</v>
      </c>
      <c r="EV191" s="647">
        <v>0</v>
      </c>
      <c r="EW191" s="648">
        <v>0</v>
      </c>
      <c r="EX191" s="652">
        <v>0</v>
      </c>
      <c r="EY191" s="653">
        <v>0</v>
      </c>
      <c r="EZ191" s="648">
        <v>0</v>
      </c>
      <c r="FA191" s="654">
        <v>0</v>
      </c>
      <c r="FB191" s="641">
        <f t="shared" si="1411"/>
        <v>38</v>
      </c>
      <c r="FC191" s="655">
        <f t="shared" si="1412"/>
        <v>55</v>
      </c>
      <c r="FD191" s="656">
        <f t="shared" si="1413"/>
        <v>56</v>
      </c>
      <c r="FE191" s="657">
        <f t="shared" si="1721"/>
        <v>12</v>
      </c>
      <c r="FF191" s="657">
        <f t="shared" si="1722"/>
        <v>26</v>
      </c>
      <c r="FG191" s="645">
        <f t="shared" si="1723"/>
        <v>27</v>
      </c>
      <c r="FH191" s="656">
        <f t="shared" si="1724"/>
        <v>33</v>
      </c>
      <c r="FI191" s="658">
        <v>36</v>
      </c>
      <c r="FJ191" s="659">
        <f t="shared" si="1725"/>
        <v>11</v>
      </c>
      <c r="FK191" s="655">
        <f t="shared" si="1726"/>
        <v>22</v>
      </c>
      <c r="FL191" s="660">
        <v>20</v>
      </c>
      <c r="FM191" s="661">
        <v>5</v>
      </c>
      <c r="FN191" s="662">
        <v>7</v>
      </c>
      <c r="FO191" s="619">
        <v>8</v>
      </c>
      <c r="FP191" s="663">
        <v>22</v>
      </c>
      <c r="FQ191" s="662">
        <v>26</v>
      </c>
      <c r="FR191" s="619">
        <v>28</v>
      </c>
      <c r="FS191" s="663">
        <v>7</v>
      </c>
      <c r="FT191" s="662">
        <v>11</v>
      </c>
      <c r="FU191" s="664">
        <v>9</v>
      </c>
      <c r="FV191" s="665">
        <v>4</v>
      </c>
      <c r="FW191" s="662">
        <v>11</v>
      </c>
      <c r="FX191" s="666">
        <v>11</v>
      </c>
      <c r="FY191" s="641">
        <f t="shared" si="1414"/>
        <v>403</v>
      </c>
      <c r="FZ191" s="667">
        <f t="shared" si="1415"/>
        <v>372</v>
      </c>
      <c r="GA191" s="668">
        <f t="shared" si="1416"/>
        <v>368</v>
      </c>
      <c r="GB191" s="620">
        <f t="shared" si="1727"/>
        <v>169</v>
      </c>
      <c r="GC191" s="620">
        <f t="shared" si="1728"/>
        <v>234</v>
      </c>
      <c r="GD191" s="645">
        <f t="shared" si="1729"/>
        <v>294</v>
      </c>
      <c r="GE191" s="668">
        <f t="shared" si="1730"/>
        <v>273</v>
      </c>
      <c r="GF191" s="669">
        <v>271</v>
      </c>
      <c r="GG191" s="670">
        <f t="shared" si="1731"/>
        <v>109</v>
      </c>
      <c r="GH191" s="667">
        <f t="shared" si="1732"/>
        <v>99</v>
      </c>
      <c r="GI191" s="671">
        <v>97</v>
      </c>
      <c r="GJ191" s="672">
        <v>134</v>
      </c>
      <c r="GK191" s="673">
        <v>118</v>
      </c>
      <c r="GL191" s="674">
        <v>112</v>
      </c>
      <c r="GM191" s="675">
        <v>160</v>
      </c>
      <c r="GN191" s="673">
        <v>155</v>
      </c>
      <c r="GO191" s="676">
        <v>159</v>
      </c>
      <c r="GP191" s="675">
        <v>35</v>
      </c>
      <c r="GQ191" s="673">
        <v>34</v>
      </c>
      <c r="GR191" s="677">
        <v>27</v>
      </c>
      <c r="GS191" s="672">
        <v>74</v>
      </c>
      <c r="GT191" s="673">
        <v>65</v>
      </c>
      <c r="GU191" s="678">
        <v>70</v>
      </c>
      <c r="GV191" s="641">
        <f t="shared" si="1417"/>
        <v>12</v>
      </c>
      <c r="GW191" s="679">
        <f t="shared" si="1418"/>
        <v>14</v>
      </c>
      <c r="GX191" s="680">
        <f t="shared" si="1419"/>
        <v>15</v>
      </c>
      <c r="GY191" s="620">
        <f t="shared" si="1733"/>
        <v>7</v>
      </c>
      <c r="GZ191" s="620">
        <f t="shared" si="1734"/>
        <v>5</v>
      </c>
      <c r="HA191" s="645">
        <f t="shared" si="1735"/>
        <v>8</v>
      </c>
      <c r="HB191" s="680">
        <f t="shared" si="1736"/>
        <v>6</v>
      </c>
      <c r="HC191" s="681">
        <f t="shared" si="1420"/>
        <v>8</v>
      </c>
      <c r="HD191" s="645">
        <f t="shared" si="1737"/>
        <v>4</v>
      </c>
      <c r="HE191" s="680">
        <f t="shared" si="1738"/>
        <v>8</v>
      </c>
      <c r="HF191" s="682">
        <f t="shared" si="1484"/>
        <v>7</v>
      </c>
      <c r="HG191" s="683">
        <v>6</v>
      </c>
      <c r="HH191" s="591">
        <v>4</v>
      </c>
      <c r="HI191" s="684">
        <v>6</v>
      </c>
      <c r="HJ191" s="685">
        <v>2</v>
      </c>
      <c r="HK191" s="591">
        <v>2</v>
      </c>
      <c r="HL191" s="684">
        <v>2</v>
      </c>
      <c r="HM191" s="685">
        <v>1</v>
      </c>
      <c r="HN191" s="591">
        <v>3</v>
      </c>
      <c r="HO191" s="686">
        <v>2</v>
      </c>
      <c r="HP191" s="683">
        <v>3</v>
      </c>
      <c r="HQ191" s="591">
        <v>5</v>
      </c>
      <c r="HR191" s="687">
        <v>5</v>
      </c>
      <c r="HS191" s="688">
        <f t="shared" si="1739"/>
        <v>117</v>
      </c>
      <c r="HT191" s="689">
        <f t="shared" si="1739"/>
        <v>125</v>
      </c>
      <c r="HU191" s="690">
        <f t="shared" si="1739"/>
        <v>100</v>
      </c>
      <c r="HV191" s="620">
        <f t="shared" si="1740"/>
        <v>32</v>
      </c>
      <c r="HW191" s="691">
        <f t="shared" si="1741"/>
        <v>85</v>
      </c>
      <c r="HX191" s="645">
        <f t="shared" si="1742"/>
        <v>70</v>
      </c>
      <c r="HY191" s="690">
        <f t="shared" si="1743"/>
        <v>79</v>
      </c>
      <c r="HZ191" s="692">
        <v>68</v>
      </c>
      <c r="IA191" s="645">
        <f t="shared" si="1744"/>
        <v>47</v>
      </c>
      <c r="IB191" s="690">
        <f t="shared" si="1744"/>
        <v>46</v>
      </c>
      <c r="IC191" s="693">
        <v>32</v>
      </c>
      <c r="ID191" s="694">
        <v>9</v>
      </c>
      <c r="IE191" s="695">
        <v>12</v>
      </c>
      <c r="IF191" s="692">
        <v>8</v>
      </c>
      <c r="IG191" s="696">
        <v>61</v>
      </c>
      <c r="IH191" s="695">
        <v>67</v>
      </c>
      <c r="II191" s="692">
        <v>60</v>
      </c>
      <c r="IJ191" s="696">
        <v>23</v>
      </c>
      <c r="IK191" s="695">
        <v>23</v>
      </c>
      <c r="IL191" s="697">
        <v>15</v>
      </c>
      <c r="IM191" s="696">
        <v>24</v>
      </c>
      <c r="IN191" s="695">
        <v>23</v>
      </c>
      <c r="IO191" s="698">
        <v>17</v>
      </c>
      <c r="IP191" s="1943">
        <f t="shared" si="1745"/>
        <v>2085</v>
      </c>
      <c r="IQ191" s="3216">
        <f t="shared" si="1746"/>
        <v>97</v>
      </c>
      <c r="IR191" s="3230">
        <v>27</v>
      </c>
      <c r="IS191" s="3231">
        <v>70</v>
      </c>
      <c r="IT191" s="3216">
        <f t="shared" si="1747"/>
        <v>173</v>
      </c>
      <c r="IU191" s="3230">
        <v>46</v>
      </c>
      <c r="IV191" s="3231">
        <v>127</v>
      </c>
      <c r="IW191" s="3216">
        <f t="shared" si="1748"/>
        <v>386</v>
      </c>
      <c r="IX191" s="3230">
        <v>98</v>
      </c>
      <c r="IY191" s="3231">
        <v>288</v>
      </c>
      <c r="IZ191" s="3216">
        <f t="shared" si="1749"/>
        <v>396</v>
      </c>
      <c r="JA191" s="3230">
        <v>103</v>
      </c>
      <c r="JB191" s="3231">
        <v>293</v>
      </c>
      <c r="JC191" s="3216">
        <f t="shared" si="1750"/>
        <v>283</v>
      </c>
      <c r="JD191" s="3230">
        <v>107</v>
      </c>
      <c r="JE191" s="3231">
        <v>176</v>
      </c>
      <c r="JF191" s="3216">
        <f t="shared" si="1751"/>
        <v>750</v>
      </c>
      <c r="JG191" s="3230">
        <v>385</v>
      </c>
      <c r="JH191" s="3232">
        <v>365</v>
      </c>
      <c r="JI191" s="87"/>
      <c r="JJ191" s="970" t="s">
        <v>368</v>
      </c>
      <c r="JK191" s="971" t="s">
        <v>368</v>
      </c>
      <c r="JL191" s="972" t="s">
        <v>751</v>
      </c>
      <c r="JM191" s="973">
        <f t="shared" si="1384"/>
        <v>1.3270529217038777E-3</v>
      </c>
      <c r="JN191" s="974">
        <f t="shared" si="1385"/>
        <v>1.3641281339667906E-3</v>
      </c>
      <c r="JO191" s="975">
        <f t="shared" si="1386"/>
        <v>1.4312035270119103E-3</v>
      </c>
      <c r="JP191" s="976">
        <f t="shared" si="1387"/>
        <v>1.3323701741712818E-3</v>
      </c>
      <c r="JQ191" s="977">
        <f t="shared" si="1388"/>
        <v>1.290727691341659E-3</v>
      </c>
      <c r="JR191" s="976">
        <f t="shared" si="1389"/>
        <v>1.3822434875066453E-3</v>
      </c>
      <c r="JS191" s="978">
        <f t="shared" si="1636"/>
        <v>1.6317016317016316E-2</v>
      </c>
      <c r="JT191" s="979">
        <f t="shared" si="1637"/>
        <v>1.6477272727272726E-2</v>
      </c>
      <c r="JU191" s="980">
        <f t="shared" si="1638"/>
        <v>1.6932658622031919E-2</v>
      </c>
      <c r="JV191" s="981">
        <f t="shared" si="1639"/>
        <v>1.5930902111324377E-2</v>
      </c>
      <c r="JW191" s="980">
        <f t="shared" si="1640"/>
        <v>1.4236244709503656E-2</v>
      </c>
      <c r="JX191" s="982">
        <f t="shared" si="1641"/>
        <v>1.5303119482048263E-2</v>
      </c>
      <c r="JY191" s="978">
        <f>KE191/$KE$189</f>
        <v>8.3948339483394835E-2</v>
      </c>
      <c r="JZ191" s="979">
        <f>KI191/$KI$189</f>
        <v>8.1766917293233085E-2</v>
      </c>
      <c r="KA191" s="977">
        <f>KL191/$KL$189</f>
        <v>8.0332409972299165E-2</v>
      </c>
      <c r="KB191" s="976">
        <f>KO191/$KO$189</f>
        <v>7.5113122171945698E-2</v>
      </c>
      <c r="KC191" s="977">
        <f>KR191/$KR$189</f>
        <v>6.3301967493584257E-2</v>
      </c>
      <c r="KD191" s="983">
        <f>KU191/$KU$189</f>
        <v>6.1320754716981132E-2</v>
      </c>
      <c r="KE191" s="984">
        <f t="shared" si="1752"/>
        <v>91</v>
      </c>
      <c r="KF191" s="985"/>
      <c r="KG191" s="986">
        <f t="shared" si="1390"/>
        <v>4.5977011494252817E-2</v>
      </c>
      <c r="KH191" s="3300">
        <f t="shared" si="1391"/>
        <v>4</v>
      </c>
      <c r="KI191" s="987">
        <f t="shared" si="1753"/>
        <v>87</v>
      </c>
      <c r="KJ191" s="988"/>
      <c r="KK191" s="989">
        <f t="shared" si="1421"/>
        <v>0</v>
      </c>
      <c r="KL191" s="990" t="s">
        <v>241</v>
      </c>
      <c r="KM191" s="991"/>
      <c r="KN191" s="992">
        <f t="shared" si="1422"/>
        <v>4.8192771084337283E-2</v>
      </c>
      <c r="KO191" s="993">
        <v>83</v>
      </c>
      <c r="KP191" s="991" t="s">
        <v>353</v>
      </c>
      <c r="KQ191" s="994">
        <f t="shared" si="1423"/>
        <v>0.12162162162162171</v>
      </c>
      <c r="KR191" s="993">
        <v>74</v>
      </c>
      <c r="KS191" s="991" t="s">
        <v>353</v>
      </c>
      <c r="KT191" s="994">
        <f t="shared" si="1424"/>
        <v>-5.1282051282051322E-2</v>
      </c>
      <c r="KU191" s="993">
        <v>78</v>
      </c>
      <c r="KV191" s="995"/>
      <c r="KW191" s="2769">
        <f t="shared" si="1754"/>
        <v>2</v>
      </c>
      <c r="KX191" s="2770">
        <f t="shared" si="1425"/>
        <v>1</v>
      </c>
      <c r="KY191" s="2771">
        <f t="shared" si="1426"/>
        <v>1</v>
      </c>
      <c r="KZ191" s="2964">
        <f t="shared" si="1755"/>
        <v>1</v>
      </c>
      <c r="LA191" s="2770">
        <f t="shared" si="1427"/>
        <v>0</v>
      </c>
      <c r="LB191" s="2771">
        <f t="shared" si="1428"/>
        <v>0</v>
      </c>
      <c r="LC191" s="2950">
        <f t="shared" si="1439"/>
        <v>1</v>
      </c>
      <c r="LD191" s="996">
        <v>0</v>
      </c>
      <c r="LE191" s="997">
        <v>0</v>
      </c>
      <c r="LF191" s="2716">
        <v>0</v>
      </c>
      <c r="LG191" s="996">
        <v>2</v>
      </c>
      <c r="LH191" s="2699">
        <v>1</v>
      </c>
      <c r="LI191" s="998">
        <v>1</v>
      </c>
      <c r="LJ191" s="996"/>
      <c r="LK191" s="2699"/>
      <c r="LL191" s="2700"/>
      <c r="LM191" s="2769">
        <f t="shared" si="1440"/>
        <v>89</v>
      </c>
      <c r="LN191" s="2770">
        <f t="shared" si="1429"/>
        <v>3.488372093023262E-2</v>
      </c>
      <c r="LO191" s="2771">
        <f t="shared" si="1430"/>
        <v>3</v>
      </c>
      <c r="LP191" s="2772">
        <f t="shared" si="1441"/>
        <v>86</v>
      </c>
      <c r="LQ191" s="2770">
        <f t="shared" si="1431"/>
        <v>0</v>
      </c>
      <c r="LR191" s="2771">
        <f t="shared" si="1442"/>
        <v>0</v>
      </c>
      <c r="LS191" s="2773">
        <f t="shared" si="1756"/>
        <v>86</v>
      </c>
      <c r="LT191" s="2835">
        <v>33</v>
      </c>
      <c r="LU191" s="1000">
        <v>33</v>
      </c>
      <c r="LV191" s="1001">
        <v>32</v>
      </c>
      <c r="LW191" s="999">
        <v>40</v>
      </c>
      <c r="LX191" s="1000">
        <v>40</v>
      </c>
      <c r="LY191" s="1002">
        <v>40</v>
      </c>
      <c r="LZ191" s="999"/>
      <c r="MA191" s="1000"/>
      <c r="MB191" s="1002"/>
      <c r="MC191" s="999">
        <v>16</v>
      </c>
      <c r="MD191" s="1003">
        <v>13</v>
      </c>
      <c r="ME191" s="1002">
        <v>14</v>
      </c>
      <c r="MF191" s="999"/>
      <c r="MG191" s="1000"/>
      <c r="MH191" s="1002"/>
      <c r="MI191" s="999">
        <v>0</v>
      </c>
      <c r="MJ191" s="1003">
        <v>0</v>
      </c>
      <c r="MK191" s="1004"/>
      <c r="ML191" s="2861">
        <v>0</v>
      </c>
      <c r="MM191" s="2869"/>
      <c r="MN191" s="1005">
        <v>0</v>
      </c>
      <c r="MO191" s="2770" t="str">
        <f t="shared" si="1432"/>
        <v>-</v>
      </c>
      <c r="MP191" s="2771">
        <f t="shared" si="1433"/>
        <v>0</v>
      </c>
      <c r="MQ191" s="1006"/>
      <c r="MR191" s="3183"/>
      <c r="MS191" s="2770" t="str">
        <f t="shared" si="1392"/>
        <v>-</v>
      </c>
      <c r="MT191" s="2771">
        <f t="shared" si="1393"/>
        <v>0</v>
      </c>
      <c r="MU191" s="3145"/>
      <c r="MV191" s="3162"/>
      <c r="MW191" s="1007">
        <f t="shared" si="1757"/>
        <v>91</v>
      </c>
      <c r="MX191" s="1130">
        <v>0</v>
      </c>
      <c r="MY191" s="1008">
        <v>0</v>
      </c>
      <c r="MZ191" s="1009">
        <v>0</v>
      </c>
      <c r="NA191" s="1008">
        <v>0</v>
      </c>
      <c r="NB191" s="1009">
        <v>43</v>
      </c>
      <c r="NC191" s="1008">
        <v>2</v>
      </c>
      <c r="ND191" s="1009">
        <v>0</v>
      </c>
      <c r="NE191" s="1008">
        <v>8</v>
      </c>
      <c r="NF191" s="1009">
        <v>11</v>
      </c>
      <c r="NG191" s="1008">
        <v>2</v>
      </c>
      <c r="NH191" s="1008">
        <v>0</v>
      </c>
      <c r="NI191" s="1008">
        <v>7</v>
      </c>
      <c r="NJ191" s="1008">
        <v>0</v>
      </c>
      <c r="NK191" s="1008">
        <v>0</v>
      </c>
      <c r="NL191" s="1008">
        <v>0</v>
      </c>
      <c r="NM191" s="1008">
        <v>0</v>
      </c>
      <c r="NN191" s="1008">
        <v>12</v>
      </c>
      <c r="NO191" s="1008">
        <v>4</v>
      </c>
      <c r="NP191" s="1008">
        <v>0</v>
      </c>
      <c r="NQ191" s="1008">
        <v>0</v>
      </c>
      <c r="NR191" s="1131">
        <v>2</v>
      </c>
    </row>
    <row r="192" spans="1:382" s="91" customFormat="1" ht="20.100000000000001" customHeight="1">
      <c r="A192" s="1155" t="s">
        <v>461</v>
      </c>
      <c r="B192" s="783"/>
      <c r="C192" s="783"/>
      <c r="D192" s="784" t="s">
        <v>229</v>
      </c>
      <c r="E192" s="785">
        <v>117</v>
      </c>
      <c r="F192" s="786">
        <v>122</v>
      </c>
      <c r="G192" s="867">
        <v>128</v>
      </c>
      <c r="H192" s="788">
        <f>Z192/$Z$6</f>
        <v>7.5183599124149829E-5</v>
      </c>
      <c r="I192" s="789">
        <f>AC192/$AC$6</f>
        <v>6.2784966259041232E-5</v>
      </c>
      <c r="J192" s="790">
        <f>AF192/$AF$6</f>
        <v>5.6819227626628849E-5</v>
      </c>
      <c r="K192" s="791">
        <f>AH192/$AH$6</f>
        <v>5.6656888420600448E-5</v>
      </c>
      <c r="L192" s="792">
        <f>AJ192/$AJ$6</f>
        <v>5.6850135172129091E-5</v>
      </c>
      <c r="M192" s="793">
        <f>AL192/$AL$6</f>
        <v>5.1245486200385753E-5</v>
      </c>
      <c r="N192" s="794">
        <f>Z192/$Z$13</f>
        <v>1.0705220174373689E-2</v>
      </c>
      <c r="O192" s="795">
        <f>AC192/$AC$13</f>
        <v>8.8090990187332744E-3</v>
      </c>
      <c r="P192" s="796">
        <f>AF192/$AF$13</f>
        <v>8.083798246612775E-3</v>
      </c>
      <c r="Q192" s="797">
        <f>AH192/$AH$13</f>
        <v>8.2593688362919138E-3</v>
      </c>
      <c r="R192" s="796">
        <f>AJ192/$AJ$13</f>
        <v>8.3088329285440372E-3</v>
      </c>
      <c r="S192" s="798">
        <f>AL192/$AL$13</f>
        <v>7.3269327943405764E-3</v>
      </c>
      <c r="T192" s="794" t="s">
        <v>368</v>
      </c>
      <c r="U192" s="795" t="s">
        <v>368</v>
      </c>
      <c r="V192" s="790" t="s">
        <v>368</v>
      </c>
      <c r="W192" s="799" t="s">
        <v>368</v>
      </c>
      <c r="X192" s="790" t="s">
        <v>368</v>
      </c>
      <c r="Y192" s="800" t="s">
        <v>368</v>
      </c>
      <c r="Z192" s="2045">
        <f>BA192+BD192</f>
        <v>97</v>
      </c>
      <c r="AA192" s="2194">
        <f>IFERROR(IF(Z192=0,"-",Z192/AC192-1),"-")</f>
        <v>0.22784810126582289</v>
      </c>
      <c r="AB192" s="2195">
        <f>Z192-AC192</f>
        <v>18</v>
      </c>
      <c r="AC192" s="2034">
        <f>SUM(BB192,BE192)</f>
        <v>79</v>
      </c>
      <c r="AD192" s="801">
        <f>IFERROR(IF(AC192=0,"-",AC192/AF192-1),"-")</f>
        <v>0.11267605633802824</v>
      </c>
      <c r="AE192" s="2018">
        <f>AC192-AF192</f>
        <v>8</v>
      </c>
      <c r="AF192" s="802" t="s">
        <v>279</v>
      </c>
      <c r="AG192" s="801">
        <f>IFERROR(IF(AF192=0,"-",AF192/AH192-1),"-")</f>
        <v>5.9701492537313383E-2</v>
      </c>
      <c r="AH192" s="2054">
        <v>67</v>
      </c>
      <c r="AI192" s="801">
        <f>IFERROR(IF(AH192=0,"-",AH192/AJ192-1),"-")</f>
        <v>3.076923076923066E-2</v>
      </c>
      <c r="AJ192" s="803">
        <v>65</v>
      </c>
      <c r="AK192" s="804">
        <f>IFERROR(IF(AJ192=0,"-",AJ192/AL192-1),"-")</f>
        <v>0.1206896551724137</v>
      </c>
      <c r="AL192" s="2054">
        <v>58</v>
      </c>
      <c r="AM192" s="805">
        <f>IFERROR(IF(AL192=0,"-",AL192/AN192-1),"-")</f>
        <v>5.4545454545454453E-2</v>
      </c>
      <c r="AN192" s="2069">
        <v>55</v>
      </c>
      <c r="AO192" s="801">
        <f>IFERROR(IF(AN192=0,"-",AN192/AP192-1),"-")</f>
        <v>5.7692307692307709E-2</v>
      </c>
      <c r="AP192" s="2054">
        <v>52</v>
      </c>
      <c r="AQ192" s="805">
        <f>IFERROR(IF(AP192=0,"-",AP192/AR192-1),"-")</f>
        <v>0.52941176470588225</v>
      </c>
      <c r="AR192" s="2069">
        <v>34</v>
      </c>
      <c r="AS192" s="801">
        <f>IFERROR(IF(AR192=0,"-",AR192/AT192-1),"-")</f>
        <v>0.2592592592592593</v>
      </c>
      <c r="AT192" s="2054">
        <v>27</v>
      </c>
      <c r="AU192" s="805">
        <f>IFERROR(IF(AT192=0,"-",AT192/AV192-1),"-")</f>
        <v>0.22727272727272729</v>
      </c>
      <c r="AV192" s="2069">
        <v>22</v>
      </c>
      <c r="AW192" s="801">
        <f>IFERROR(IF(AV192=0,"-",AV192/AX192-1),"-")</f>
        <v>-4.3478260869565188E-2</v>
      </c>
      <c r="AX192" s="2054">
        <v>23</v>
      </c>
      <c r="AY192" s="805">
        <f>IFERROR(IF(AX192=0,"-",AX192/AZ192-1),"-")</f>
        <v>0</v>
      </c>
      <c r="AZ192" s="2083">
        <v>23</v>
      </c>
      <c r="BA192" s="2094">
        <f>BZ192+CV192</f>
        <v>53</v>
      </c>
      <c r="BB192" s="2104">
        <f>SUM(CA192,CW192)</f>
        <v>44</v>
      </c>
      <c r="BC192" s="2113">
        <v>42</v>
      </c>
      <c r="BD192" s="806">
        <f>CC192+CY192</f>
        <v>44</v>
      </c>
      <c r="BE192" s="807">
        <f>CD192+CZ192</f>
        <v>35</v>
      </c>
      <c r="BF192" s="2137">
        <v>29</v>
      </c>
      <c r="BG192" s="2147">
        <f t="shared" si="1696"/>
        <v>72</v>
      </c>
      <c r="BH192" s="806">
        <f t="shared" si="1697"/>
        <v>43</v>
      </c>
      <c r="BI192" s="806">
        <f t="shared" si="1697"/>
        <v>29</v>
      </c>
      <c r="BJ192" s="806">
        <f t="shared" si="1698"/>
        <v>25</v>
      </c>
      <c r="BK192" s="806">
        <f t="shared" si="1699"/>
        <v>10</v>
      </c>
      <c r="BL192" s="808">
        <f t="shared" si="1699"/>
        <v>15</v>
      </c>
      <c r="BM192" s="2127">
        <f>BP192+CL192</f>
        <v>97</v>
      </c>
      <c r="BN192" s="3276" t="s">
        <v>367</v>
      </c>
      <c r="BO192" s="881" t="s">
        <v>367</v>
      </c>
      <c r="BP192" s="811">
        <f>BZ192+CC192</f>
        <v>1</v>
      </c>
      <c r="BQ192" s="2166">
        <f>IFERROR(IF(BP192=0,"-",BP192/BS192-1),"-")</f>
        <v>0</v>
      </c>
      <c r="BR192" s="2167">
        <f>BP192-BS192</f>
        <v>0</v>
      </c>
      <c r="BS192" s="813">
        <f>SUM(CA192,CD192)</f>
        <v>1</v>
      </c>
      <c r="BT192" s="812">
        <f>IFERROR(IF(BS192=0,"-",BS192/BU192-1),"-")</f>
        <v>0</v>
      </c>
      <c r="BU192" s="814">
        <v>1</v>
      </c>
      <c r="BV192" s="812">
        <f>IFERROR(IF(BU192=0,"-",BU192/BW192-1),"-")</f>
        <v>0</v>
      </c>
      <c r="BW192" s="814">
        <v>1</v>
      </c>
      <c r="BX192" s="812">
        <f>IFERROR(IF(BW192=0,"-",BW192/BY192-1),"-")</f>
        <v>0</v>
      </c>
      <c r="BY192" s="815">
        <v>1</v>
      </c>
      <c r="BZ192" s="816">
        <f>CG192+CJ192</f>
        <v>1</v>
      </c>
      <c r="CA192" s="817">
        <v>1</v>
      </c>
      <c r="CB192" s="883">
        <v>1</v>
      </c>
      <c r="CC192" s="819">
        <f>CH192+CK192</f>
        <v>0</v>
      </c>
      <c r="CD192" s="820">
        <v>0</v>
      </c>
      <c r="CE192" s="883">
        <v>0</v>
      </c>
      <c r="CF192" s="821">
        <f>CG192+CH192</f>
        <v>1</v>
      </c>
      <c r="CG192" s="822">
        <v>1</v>
      </c>
      <c r="CH192" s="823">
        <v>0</v>
      </c>
      <c r="CI192" s="821">
        <f>CJ192+CK192</f>
        <v>0</v>
      </c>
      <c r="CJ192" s="823">
        <v>0</v>
      </c>
      <c r="CK192" s="824">
        <v>0</v>
      </c>
      <c r="CL192" s="825">
        <f>CV192+CY192</f>
        <v>96</v>
      </c>
      <c r="CM192" s="826">
        <f>IFERROR(IF(CL192=0,"-",CL192/CO192-1),"-")</f>
        <v>0.23076923076923084</v>
      </c>
      <c r="CN192" s="2008">
        <f>CL192-CO192</f>
        <v>18</v>
      </c>
      <c r="CO192" s="827">
        <f>SUM(CW192,CZ192)</f>
        <v>78</v>
      </c>
      <c r="CP192" s="828">
        <f>IFERROR(IF(CO192=0,"-",CO192/CQ192-1),"-")</f>
        <v>0.11428571428571432</v>
      </c>
      <c r="CQ192" s="829">
        <v>70</v>
      </c>
      <c r="CR192" s="830">
        <f>IFERROR(IF(CQ192=0,"-",CQ192/CS192-1),"-")</f>
        <v>6.0606060606060552E-2</v>
      </c>
      <c r="CS192" s="829">
        <v>66</v>
      </c>
      <c r="CT192" s="830">
        <f>IFERROR(IF(CS192=0,"-",CS192/CU192-1),"-")</f>
        <v>3.125E-2</v>
      </c>
      <c r="CU192" s="831">
        <v>64</v>
      </c>
      <c r="CV192" s="832">
        <f>SUM(DS192,DY192,EP192,EV192,FM192,FS192,GJ192,GP192,HG192,HM192,ID192,IJ192)</f>
        <v>52</v>
      </c>
      <c r="CW192" s="833">
        <f>SUM(DT192,DZ192,EQ192,EW192,FN192,FT192,GK192,GQ192,HH192,HN192,IE192,IK192)</f>
        <v>43</v>
      </c>
      <c r="CX192" s="884">
        <v>2804</v>
      </c>
      <c r="CY192" s="835">
        <f>SUM(DV192,EB192,ES192,EY192,FP192,FV192,GM192,GS192,HJ192,HP192,IG192,IM192)</f>
        <v>44</v>
      </c>
      <c r="CZ192" s="836">
        <f>SUM(DW192,EC192,ET192,EZ192,FQ192,FW192,GN192,GT192,HK192,HQ192,IH192,IN192)</f>
        <v>35</v>
      </c>
      <c r="DA192" s="885">
        <v>29</v>
      </c>
      <c r="DB192" s="821">
        <f>DC192+DD192</f>
        <v>71</v>
      </c>
      <c r="DC192" s="821">
        <f>DS192+EP192+FM192+GJ192+HG192+ID192</f>
        <v>42</v>
      </c>
      <c r="DD192" s="838">
        <f>DV192+ES192+FP192+GM192+HJ192+IG192</f>
        <v>29</v>
      </c>
      <c r="DE192" s="821">
        <f>DF192+DG192</f>
        <v>25</v>
      </c>
      <c r="DF192" s="838">
        <f>DY192+EV192+FS192+GP192+HM192+IJ192</f>
        <v>10</v>
      </c>
      <c r="DG192" s="1142">
        <f>EB192+EY192+FV192+GS192+HP192+IM192</f>
        <v>15</v>
      </c>
      <c r="DH192" s="1148">
        <f>DM192+DP192</f>
        <v>14</v>
      </c>
      <c r="DI192" s="833">
        <f>DN192+DQ192</f>
        <v>13</v>
      </c>
      <c r="DJ192" s="841">
        <f>DO192+DR192</f>
        <v>13</v>
      </c>
      <c r="DK192" s="840">
        <f>DS192+DY192</f>
        <v>10</v>
      </c>
      <c r="DL192" s="840">
        <f>DV192+EB192</f>
        <v>4</v>
      </c>
      <c r="DM192" s="840">
        <f>DS192+DV192</f>
        <v>11</v>
      </c>
      <c r="DN192" s="833">
        <f>SUM(DT192,DW192)</f>
        <v>11</v>
      </c>
      <c r="DO192" s="842">
        <v>13</v>
      </c>
      <c r="DP192" s="843">
        <f>DY192+EB192</f>
        <v>3</v>
      </c>
      <c r="DQ192" s="833">
        <f>SUM(DZ192,EC192)</f>
        <v>2</v>
      </c>
      <c r="DR192" s="886">
        <v>0</v>
      </c>
      <c r="DS192" s="887">
        <v>9</v>
      </c>
      <c r="DT192" s="888">
        <v>10</v>
      </c>
      <c r="DU192" s="889">
        <v>10</v>
      </c>
      <c r="DV192" s="848">
        <v>2</v>
      </c>
      <c r="DW192" s="807">
        <v>1</v>
      </c>
      <c r="DX192" s="890">
        <v>3</v>
      </c>
      <c r="DY192" s="848">
        <v>1</v>
      </c>
      <c r="DZ192" s="807">
        <v>1</v>
      </c>
      <c r="EA192" s="891">
        <v>0</v>
      </c>
      <c r="EB192" s="851">
        <v>2</v>
      </c>
      <c r="EC192" s="807">
        <v>1</v>
      </c>
      <c r="ED192" s="892">
        <v>0</v>
      </c>
      <c r="EE192" s="853">
        <f>EJ192+EM192</f>
        <v>0</v>
      </c>
      <c r="EF192" s="854">
        <f>EK192+EN192</f>
        <v>0</v>
      </c>
      <c r="EG192" s="855">
        <f>EL192+EO192</f>
        <v>0</v>
      </c>
      <c r="EH192" s="835">
        <f>EP192+EV192</f>
        <v>0</v>
      </c>
      <c r="EI192" s="853">
        <f>ES192+EY192</f>
        <v>0</v>
      </c>
      <c r="EJ192" s="835">
        <f>EP192+ES192</f>
        <v>0</v>
      </c>
      <c r="EK192" s="855">
        <f>SUM(EQ192,ET192)</f>
        <v>0</v>
      </c>
      <c r="EL192" s="886">
        <v>0</v>
      </c>
      <c r="EM192" s="835">
        <f>EV192+EY192</f>
        <v>0</v>
      </c>
      <c r="EN192" s="854">
        <f>SUM(EW192,EZ192)</f>
        <v>0</v>
      </c>
      <c r="EO192" s="886">
        <v>0</v>
      </c>
      <c r="EP192" s="856">
        <v>0</v>
      </c>
      <c r="EQ192" s="807">
        <v>0</v>
      </c>
      <c r="ER192" s="884">
        <v>0</v>
      </c>
      <c r="ES192" s="857">
        <v>0</v>
      </c>
      <c r="ET192" s="858">
        <v>0</v>
      </c>
      <c r="EU192" s="886">
        <v>0</v>
      </c>
      <c r="EV192" s="856">
        <v>0</v>
      </c>
      <c r="EW192" s="807">
        <v>0</v>
      </c>
      <c r="EX192" s="891">
        <v>0</v>
      </c>
      <c r="EY192" s="851">
        <v>0</v>
      </c>
      <c r="EZ192" s="807">
        <v>0</v>
      </c>
      <c r="FA192" s="892">
        <v>0</v>
      </c>
      <c r="FB192" s="853">
        <f>FG192+FJ192</f>
        <v>18</v>
      </c>
      <c r="FC192" s="854">
        <f>FH192+FK192</f>
        <v>9</v>
      </c>
      <c r="FD192" s="855">
        <f>FI192+FL192</f>
        <v>12</v>
      </c>
      <c r="FE192" s="835">
        <f>FM192+FS192</f>
        <v>12</v>
      </c>
      <c r="FF192" s="835">
        <f>FP192+FV192</f>
        <v>6</v>
      </c>
      <c r="FG192" s="835">
        <f>FM192+FP192</f>
        <v>14</v>
      </c>
      <c r="FH192" s="855">
        <f>SUM(FN192,FQ192)</f>
        <v>7</v>
      </c>
      <c r="FI192" s="783">
        <v>8</v>
      </c>
      <c r="FJ192" s="860">
        <f>FS192+FV192</f>
        <v>4</v>
      </c>
      <c r="FK192" s="854">
        <f>SUM(FT192,FW192)</f>
        <v>2</v>
      </c>
      <c r="FL192" s="893">
        <v>4</v>
      </c>
      <c r="FM192" s="856">
        <v>11</v>
      </c>
      <c r="FN192" s="807">
        <v>5</v>
      </c>
      <c r="FO192" s="884">
        <v>7</v>
      </c>
      <c r="FP192" s="848">
        <v>3</v>
      </c>
      <c r="FQ192" s="807">
        <v>2</v>
      </c>
      <c r="FR192" s="884">
        <v>1</v>
      </c>
      <c r="FS192" s="848">
        <v>1</v>
      </c>
      <c r="FT192" s="807">
        <v>1</v>
      </c>
      <c r="FU192" s="891">
        <v>2</v>
      </c>
      <c r="FV192" s="851">
        <v>3</v>
      </c>
      <c r="FW192" s="807">
        <v>1</v>
      </c>
      <c r="FX192" s="892">
        <v>2</v>
      </c>
      <c r="FY192" s="853">
        <f>GD192+GG192</f>
        <v>30</v>
      </c>
      <c r="FZ192" s="854">
        <f>GE192+GH192</f>
        <v>21</v>
      </c>
      <c r="GA192" s="855">
        <f>GF192+GI192</f>
        <v>24</v>
      </c>
      <c r="GB192" s="835">
        <f>GJ192+GP192</f>
        <v>12</v>
      </c>
      <c r="GC192" s="835">
        <f>GM192+GS192</f>
        <v>18</v>
      </c>
      <c r="GD192" s="835">
        <f>GJ192+GM192</f>
        <v>24</v>
      </c>
      <c r="GE192" s="855">
        <f>SUM(GK192,GN192)</f>
        <v>18</v>
      </c>
      <c r="GF192" s="886">
        <v>20</v>
      </c>
      <c r="GG192" s="862">
        <f>GP192+GS192</f>
        <v>6</v>
      </c>
      <c r="GH192" s="854">
        <f>SUM(GQ192,GT192)</f>
        <v>3</v>
      </c>
      <c r="GI192" s="893">
        <v>4</v>
      </c>
      <c r="GJ192" s="856">
        <v>11</v>
      </c>
      <c r="GK192" s="807">
        <v>9</v>
      </c>
      <c r="GL192" s="884">
        <v>9</v>
      </c>
      <c r="GM192" s="848">
        <v>13</v>
      </c>
      <c r="GN192" s="807">
        <v>9</v>
      </c>
      <c r="GO192" s="890">
        <v>11</v>
      </c>
      <c r="GP192" s="848">
        <v>1</v>
      </c>
      <c r="GQ192" s="807">
        <v>1</v>
      </c>
      <c r="GR192" s="885">
        <v>1</v>
      </c>
      <c r="GS192" s="856">
        <v>5</v>
      </c>
      <c r="GT192" s="807">
        <v>2</v>
      </c>
      <c r="GU192" s="892">
        <v>3</v>
      </c>
      <c r="GV192" s="853">
        <f>HA192+HD192</f>
        <v>18</v>
      </c>
      <c r="GW192" s="854">
        <f>HB192+HE192</f>
        <v>19</v>
      </c>
      <c r="GX192" s="855">
        <f>HC192+HF192</f>
        <v>14</v>
      </c>
      <c r="GY192" s="835">
        <f>HG192+HM192</f>
        <v>12</v>
      </c>
      <c r="GZ192" s="835">
        <f>HJ192+HP192</f>
        <v>6</v>
      </c>
      <c r="HA192" s="835">
        <f>HG192+HJ192</f>
        <v>11</v>
      </c>
      <c r="HB192" s="855">
        <f>SUM(HH192,HK192)</f>
        <v>11</v>
      </c>
      <c r="HC192" s="783">
        <f t="shared" si="1420"/>
        <v>10</v>
      </c>
      <c r="HD192" s="835">
        <f>HM192+HP192</f>
        <v>7</v>
      </c>
      <c r="HE192" s="855">
        <f>SUM(HN192,HQ192)</f>
        <v>8</v>
      </c>
      <c r="HF192" s="893">
        <f t="shared" si="1484"/>
        <v>4</v>
      </c>
      <c r="HG192" s="856">
        <v>9</v>
      </c>
      <c r="HH192" s="807">
        <v>7</v>
      </c>
      <c r="HI192" s="884">
        <v>6</v>
      </c>
      <c r="HJ192" s="848">
        <v>2</v>
      </c>
      <c r="HK192" s="807">
        <v>4</v>
      </c>
      <c r="HL192" s="884">
        <v>4</v>
      </c>
      <c r="HM192" s="848">
        <v>3</v>
      </c>
      <c r="HN192" s="807">
        <v>4</v>
      </c>
      <c r="HO192" s="891">
        <v>3</v>
      </c>
      <c r="HP192" s="856">
        <v>4</v>
      </c>
      <c r="HQ192" s="807">
        <v>4</v>
      </c>
      <c r="HR192" s="885">
        <v>1</v>
      </c>
      <c r="HS192" s="863">
        <f>HX192+IA192</f>
        <v>16</v>
      </c>
      <c r="HT192" s="854">
        <f>HY192+IB192</f>
        <v>16</v>
      </c>
      <c r="HU192" s="836">
        <f>HZ192+IC192</f>
        <v>7</v>
      </c>
      <c r="HV192" s="835">
        <f>ID192+IJ192</f>
        <v>6</v>
      </c>
      <c r="HW192" s="864">
        <f>IG192+IM192</f>
        <v>10</v>
      </c>
      <c r="HX192" s="835">
        <f>ID192+IG192</f>
        <v>11</v>
      </c>
      <c r="HY192" s="836">
        <f>SUM(IE192,IH192)</f>
        <v>10</v>
      </c>
      <c r="HZ192" s="884">
        <v>5</v>
      </c>
      <c r="IA192" s="835">
        <f>SUM(IJ192,IM192)</f>
        <v>5</v>
      </c>
      <c r="IB192" s="836">
        <f>SUM(IK192,IN192)</f>
        <v>6</v>
      </c>
      <c r="IC192" s="891">
        <v>2</v>
      </c>
      <c r="ID192" s="856">
        <v>2</v>
      </c>
      <c r="IE192" s="807">
        <v>2</v>
      </c>
      <c r="IF192" s="884">
        <v>1</v>
      </c>
      <c r="IG192" s="848">
        <v>9</v>
      </c>
      <c r="IH192" s="807">
        <v>8</v>
      </c>
      <c r="II192" s="884">
        <v>4</v>
      </c>
      <c r="IJ192" s="848">
        <v>4</v>
      </c>
      <c r="IK192" s="807">
        <v>3</v>
      </c>
      <c r="IL192" s="892">
        <v>2</v>
      </c>
      <c r="IM192" s="848">
        <v>1</v>
      </c>
      <c r="IN192" s="807">
        <v>3</v>
      </c>
      <c r="IO192" s="894">
        <v>0</v>
      </c>
      <c r="IP192" s="1945">
        <f>IQ192+IT192+IW192+IZ192+JC192+JF192</f>
        <v>97</v>
      </c>
      <c r="IQ192" s="3236">
        <f>IR192+IS192</f>
        <v>9</v>
      </c>
      <c r="IR192" s="3237">
        <v>8</v>
      </c>
      <c r="IS192" s="3238">
        <v>1</v>
      </c>
      <c r="IT192" s="3236">
        <f>IU192+IV192</f>
        <v>4</v>
      </c>
      <c r="IU192" s="3237">
        <v>3</v>
      </c>
      <c r="IV192" s="3238">
        <v>1</v>
      </c>
      <c r="IW192" s="3236">
        <f>IX192+IY192</f>
        <v>22</v>
      </c>
      <c r="IX192" s="3237">
        <v>14</v>
      </c>
      <c r="IY192" s="3238">
        <v>8</v>
      </c>
      <c r="IZ192" s="3236">
        <f>JA192+JB192</f>
        <v>21</v>
      </c>
      <c r="JA192" s="3237">
        <v>9</v>
      </c>
      <c r="JB192" s="3238">
        <v>12</v>
      </c>
      <c r="JC192" s="3236">
        <f>JD192+JE192</f>
        <v>21</v>
      </c>
      <c r="JD192" s="3237">
        <v>9</v>
      </c>
      <c r="JE192" s="3238">
        <v>12</v>
      </c>
      <c r="JF192" s="3236">
        <f>JG192+JH192</f>
        <v>20</v>
      </c>
      <c r="JG192" s="3237">
        <v>10</v>
      </c>
      <c r="JH192" s="3239">
        <v>10</v>
      </c>
      <c r="JI192" s="78"/>
      <c r="JJ192" s="1092">
        <v>72</v>
      </c>
      <c r="JK192" s="1093">
        <v>71</v>
      </c>
      <c r="JL192" s="1094">
        <v>72</v>
      </c>
      <c r="JM192" s="1053">
        <f>KE192/$KE$6</f>
        <v>3.4999197935047324E-4</v>
      </c>
      <c r="JN192" s="1054">
        <f>KI192/$KI$6</f>
        <v>3.606315756463929E-4</v>
      </c>
      <c r="JO192" s="1055">
        <f>KL192/$KL$6</f>
        <v>3.4546292031321972E-4</v>
      </c>
      <c r="JP192" s="1056">
        <f>KO192/$KO$6</f>
        <v>3.5315835941889396E-4</v>
      </c>
      <c r="JQ192" s="1057">
        <f>KR192/$KR$6</f>
        <v>2.6163399148817416E-4</v>
      </c>
      <c r="JR192" s="1056">
        <f>KU192/$KU$6</f>
        <v>2.4809498493709019E-4</v>
      </c>
      <c r="JS192" s="1058">
        <f>KE192/$KE$13</f>
        <v>1.6540317022742935E-2</v>
      </c>
      <c r="JT192" s="1059">
        <f>KI192/$KI$13</f>
        <v>1.6163035839775124E-2</v>
      </c>
      <c r="JU192" s="1060">
        <f>KL192/$KL$13</f>
        <v>1.4851485148514851E-2</v>
      </c>
      <c r="JV192" s="1061">
        <f>KO192/$KO$13</f>
        <v>1.6176470588235296E-2</v>
      </c>
      <c r="JW192" s="1060">
        <f>KR192/$KR$13</f>
        <v>1.1655011655011656E-2</v>
      </c>
      <c r="JX192" s="1062">
        <f>KU192/$KU$13</f>
        <v>1.1579818031430935E-2</v>
      </c>
      <c r="JY192" s="1058" t="s">
        <v>368</v>
      </c>
      <c r="JZ192" s="1059" t="s">
        <v>368</v>
      </c>
      <c r="KA192" s="1057" t="s">
        <v>368</v>
      </c>
      <c r="KB192" s="1056" t="s">
        <v>368</v>
      </c>
      <c r="KC192" s="1057" t="s">
        <v>368</v>
      </c>
      <c r="KD192" s="1063" t="s">
        <v>368</v>
      </c>
      <c r="KE192" s="1064">
        <f t="shared" si="1752"/>
        <v>24</v>
      </c>
      <c r="KF192" s="1065"/>
      <c r="KG192" s="1112">
        <f t="shared" si="1390"/>
        <v>4.3478260869565188E-2</v>
      </c>
      <c r="KH192" s="3305">
        <f t="shared" si="1391"/>
        <v>1</v>
      </c>
      <c r="KI192" s="1067">
        <f t="shared" si="1753"/>
        <v>23</v>
      </c>
      <c r="KJ192" s="1068" t="s">
        <v>353</v>
      </c>
      <c r="KK192" s="1113">
        <f>IFERROR(IF(KI192=0,"-",KI192/KL192-1),"-")</f>
        <v>9.5238095238095344E-2</v>
      </c>
      <c r="KL192" s="1070">
        <v>21</v>
      </c>
      <c r="KM192" s="1071" t="s">
        <v>353</v>
      </c>
      <c r="KN192" s="1072">
        <f>IFERROR(IF(KL192=0,"-",KL192/KO192-1),"-")</f>
        <v>-4.5454545454545414E-2</v>
      </c>
      <c r="KO192" s="1073">
        <v>22</v>
      </c>
      <c r="KP192" s="1071"/>
      <c r="KQ192" s="1074">
        <f>IFERROR(IF(KO192=0,"-",KO192/KR192-1),"-")</f>
        <v>0.46666666666666656</v>
      </c>
      <c r="KR192" s="1073">
        <v>15</v>
      </c>
      <c r="KS192" s="1071"/>
      <c r="KT192" s="1074">
        <f>IFERROR(IF(KR192=0,"-",KR192/KU192-1),"-")</f>
        <v>7.1428571428571397E-2</v>
      </c>
      <c r="KU192" s="1073">
        <v>14</v>
      </c>
      <c r="KV192" s="1075"/>
      <c r="KW192" s="2779">
        <f t="shared" si="1754"/>
        <v>0</v>
      </c>
      <c r="KX192" s="2786" t="str">
        <f t="shared" si="1425"/>
        <v>-</v>
      </c>
      <c r="KY192" s="2787">
        <f t="shared" si="1426"/>
        <v>0</v>
      </c>
      <c r="KZ192" s="2703">
        <f t="shared" si="1755"/>
        <v>0</v>
      </c>
      <c r="LA192" s="2786" t="str">
        <f t="shared" si="1427"/>
        <v>-</v>
      </c>
      <c r="LB192" s="2787">
        <f t="shared" si="1428"/>
        <v>0</v>
      </c>
      <c r="LC192" s="2952">
        <f>LF192+LI192+LL192</f>
        <v>0</v>
      </c>
      <c r="LD192" s="1077">
        <v>0</v>
      </c>
      <c r="LE192" s="1078">
        <v>0</v>
      </c>
      <c r="LF192" s="2718">
        <v>0</v>
      </c>
      <c r="LG192" s="1077">
        <v>0</v>
      </c>
      <c r="LH192" s="2703">
        <v>0</v>
      </c>
      <c r="LI192" s="1079">
        <v>0</v>
      </c>
      <c r="LJ192" s="1077"/>
      <c r="LK192" s="2703"/>
      <c r="LL192" s="2704"/>
      <c r="LM192" s="2779">
        <f>LT192+LW192+LZ192+MC192+MF192+MI192</f>
        <v>24</v>
      </c>
      <c r="LN192" s="2786">
        <f t="shared" si="1429"/>
        <v>4.3478260869565188E-2</v>
      </c>
      <c r="LO192" s="2787">
        <f t="shared" si="1430"/>
        <v>1</v>
      </c>
      <c r="LP192" s="2782">
        <f t="shared" si="1441"/>
        <v>23</v>
      </c>
      <c r="LQ192" s="2786">
        <f t="shared" si="1431"/>
        <v>9.5238095238095344E-2</v>
      </c>
      <c r="LR192" s="2787">
        <f t="shared" si="1442"/>
        <v>2</v>
      </c>
      <c r="LS192" s="2783">
        <f t="shared" si="1756"/>
        <v>21</v>
      </c>
      <c r="LT192" s="2837">
        <v>0</v>
      </c>
      <c r="LU192" s="1081">
        <v>0</v>
      </c>
      <c r="LV192" s="1084">
        <v>0</v>
      </c>
      <c r="LW192" s="1080">
        <v>4</v>
      </c>
      <c r="LX192" s="1081">
        <v>4</v>
      </c>
      <c r="LY192" s="1082">
        <v>4</v>
      </c>
      <c r="LZ192" s="1080"/>
      <c r="MA192" s="1081"/>
      <c r="MB192" s="1083"/>
      <c r="MC192" s="1080">
        <v>1</v>
      </c>
      <c r="MD192" s="1085">
        <v>1</v>
      </c>
      <c r="ME192" s="1086">
        <v>1</v>
      </c>
      <c r="MF192" s="1080"/>
      <c r="MG192" s="1081"/>
      <c r="MH192" s="1083"/>
      <c r="MI192" s="1080">
        <v>19</v>
      </c>
      <c r="MJ192" s="1085">
        <v>18</v>
      </c>
      <c r="MK192" s="1087" t="s">
        <v>353</v>
      </c>
      <c r="ML192" s="2863">
        <v>16</v>
      </c>
      <c r="MM192" s="2871" t="s">
        <v>353</v>
      </c>
      <c r="MN192" s="1088">
        <v>0</v>
      </c>
      <c r="MO192" s="2786" t="str">
        <f t="shared" si="1432"/>
        <v>-</v>
      </c>
      <c r="MP192" s="2787">
        <f t="shared" si="1433"/>
        <v>0</v>
      </c>
      <c r="MQ192" s="1085"/>
      <c r="MR192" s="3185"/>
      <c r="MS192" s="2786" t="str">
        <f t="shared" si="1392"/>
        <v>-</v>
      </c>
      <c r="MT192" s="2787">
        <f t="shared" si="1393"/>
        <v>0</v>
      </c>
      <c r="MU192" s="3147"/>
      <c r="MV192" s="3164"/>
      <c r="MW192" s="1089">
        <f>SUM(MX192:NR192)</f>
        <v>24</v>
      </c>
      <c r="MX192" s="1120">
        <v>1</v>
      </c>
      <c r="MY192" s="1090">
        <v>0</v>
      </c>
      <c r="MZ192" s="1091">
        <v>0</v>
      </c>
      <c r="NA192" s="1090">
        <v>0</v>
      </c>
      <c r="NB192" s="1091">
        <v>0</v>
      </c>
      <c r="NC192" s="1090">
        <v>0</v>
      </c>
      <c r="ND192" s="1091">
        <v>2</v>
      </c>
      <c r="NE192" s="1090">
        <v>0</v>
      </c>
      <c r="NF192" s="1091">
        <v>0</v>
      </c>
      <c r="NG192" s="1090">
        <v>0</v>
      </c>
      <c r="NH192" s="1090">
        <v>8</v>
      </c>
      <c r="NI192" s="1090">
        <v>0</v>
      </c>
      <c r="NJ192" s="1090">
        <v>1</v>
      </c>
      <c r="NK192" s="1090">
        <v>0</v>
      </c>
      <c r="NL192" s="1090">
        <v>0</v>
      </c>
      <c r="NM192" s="1090">
        <v>0</v>
      </c>
      <c r="NN192" s="1090">
        <v>0</v>
      </c>
      <c r="NO192" s="1090">
        <v>7</v>
      </c>
      <c r="NP192" s="1090">
        <v>0</v>
      </c>
      <c r="NQ192" s="1090">
        <v>2</v>
      </c>
      <c r="NR192" s="1134">
        <v>3</v>
      </c>
    </row>
    <row r="193" spans="1:382" s="91" customFormat="1" ht="20.100000000000001" customHeight="1">
      <c r="A193" s="782" t="s">
        <v>438</v>
      </c>
      <c r="B193" s="783"/>
      <c r="C193" s="783"/>
      <c r="D193" s="784" t="s">
        <v>229</v>
      </c>
      <c r="E193" s="785">
        <v>31</v>
      </c>
      <c r="F193" s="786">
        <v>31</v>
      </c>
      <c r="G193" s="867">
        <v>32</v>
      </c>
      <c r="H193" s="788">
        <f t="shared" si="1371"/>
        <v>2.3461933458639333E-3</v>
      </c>
      <c r="I193" s="789">
        <f t="shared" si="1372"/>
        <v>2.256285053283773E-3</v>
      </c>
      <c r="J193" s="790">
        <f t="shared" si="1373"/>
        <v>2.2455598974693036E-3</v>
      </c>
      <c r="K193" s="791">
        <f t="shared" si="1647"/>
        <v>2.1901692687963455E-3</v>
      </c>
      <c r="L193" s="792">
        <f t="shared" si="1648"/>
        <v>2.1620543714692786E-3</v>
      </c>
      <c r="M193" s="793">
        <f t="shared" si="1649"/>
        <v>2.01801190485657E-3</v>
      </c>
      <c r="N193" s="794">
        <f t="shared" si="1635"/>
        <v>1.478669929803479E-2</v>
      </c>
      <c r="O193" s="795">
        <f t="shared" si="1642"/>
        <v>1.4603458740985361E-2</v>
      </c>
      <c r="P193" s="796">
        <f t="shared" si="1643"/>
        <v>1.4398752039737683E-2</v>
      </c>
      <c r="Q193" s="797">
        <f t="shared" si="1644"/>
        <v>1.4165700409109803E-2</v>
      </c>
      <c r="R193" s="796">
        <f t="shared" si="1645"/>
        <v>1.3936182207689706E-2</v>
      </c>
      <c r="S193" s="798">
        <f t="shared" si="1646"/>
        <v>1.2645192722924118E-2</v>
      </c>
      <c r="T193" s="794" t="s">
        <v>368</v>
      </c>
      <c r="U193" s="795" t="s">
        <v>368</v>
      </c>
      <c r="V193" s="790" t="s">
        <v>368</v>
      </c>
      <c r="W193" s="799" t="s">
        <v>368</v>
      </c>
      <c r="X193" s="790" t="s">
        <v>368</v>
      </c>
      <c r="Y193" s="800" t="s">
        <v>368</v>
      </c>
      <c r="Z193" s="2045">
        <f t="shared" si="1434"/>
        <v>3027</v>
      </c>
      <c r="AA193" s="2194">
        <f t="shared" si="1443"/>
        <v>6.6220500176118247E-2</v>
      </c>
      <c r="AB193" s="2195">
        <f t="shared" si="1374"/>
        <v>188</v>
      </c>
      <c r="AC193" s="2034">
        <f t="shared" si="1599"/>
        <v>2839</v>
      </c>
      <c r="AD193" s="801">
        <f t="shared" si="1450"/>
        <v>1.1760513186029886E-2</v>
      </c>
      <c r="AE193" s="2018">
        <f t="shared" si="1375"/>
        <v>33</v>
      </c>
      <c r="AF193" s="802" t="s">
        <v>242</v>
      </c>
      <c r="AG193" s="801">
        <f t="shared" si="1376"/>
        <v>8.3397683397683497E-2</v>
      </c>
      <c r="AH193" s="2054">
        <v>2590</v>
      </c>
      <c r="AI193" s="801">
        <f t="shared" si="1377"/>
        <v>4.7734627831715226E-2</v>
      </c>
      <c r="AJ193" s="803">
        <v>2472</v>
      </c>
      <c r="AK193" s="804">
        <f t="shared" si="1394"/>
        <v>8.2311733800350284E-2</v>
      </c>
      <c r="AL193" s="2054">
        <v>2284</v>
      </c>
      <c r="AM193" s="805">
        <f t="shared" si="1395"/>
        <v>4.3875685557586808E-2</v>
      </c>
      <c r="AN193" s="2069">
        <v>2188</v>
      </c>
      <c r="AO193" s="801">
        <f t="shared" si="1378"/>
        <v>6.8881289692232617E-2</v>
      </c>
      <c r="AP193" s="2054">
        <v>2047</v>
      </c>
      <c r="AQ193" s="805">
        <f t="shared" si="1379"/>
        <v>0.15454032712915966</v>
      </c>
      <c r="AR193" s="2069">
        <v>1773</v>
      </c>
      <c r="AS193" s="801">
        <f t="shared" si="1380"/>
        <v>1.1409013120365019E-2</v>
      </c>
      <c r="AT193" s="2054">
        <v>1753</v>
      </c>
      <c r="AU193" s="805">
        <f t="shared" si="1381"/>
        <v>4.0091638029782217E-3</v>
      </c>
      <c r="AV193" s="2069">
        <v>1746</v>
      </c>
      <c r="AW193" s="801">
        <f t="shared" si="1382"/>
        <v>1.8075801749271037E-2</v>
      </c>
      <c r="AX193" s="2054">
        <v>1715</v>
      </c>
      <c r="AY193" s="805">
        <f t="shared" si="1396"/>
        <v>-2.8328611898016942E-2</v>
      </c>
      <c r="AZ193" s="2083">
        <v>1765</v>
      </c>
      <c r="BA193" s="2094">
        <f t="shared" si="1435"/>
        <v>1094</v>
      </c>
      <c r="BB193" s="2104">
        <f t="shared" si="1694"/>
        <v>1003</v>
      </c>
      <c r="BC193" s="2113">
        <v>1005</v>
      </c>
      <c r="BD193" s="806">
        <f t="shared" si="1695"/>
        <v>1933</v>
      </c>
      <c r="BE193" s="807">
        <f t="shared" si="1695"/>
        <v>1836</v>
      </c>
      <c r="BF193" s="2137">
        <v>1801</v>
      </c>
      <c r="BG193" s="2147">
        <f t="shared" si="1696"/>
        <v>1856</v>
      </c>
      <c r="BH193" s="806">
        <f t="shared" si="1697"/>
        <v>587</v>
      </c>
      <c r="BI193" s="806">
        <f t="shared" si="1697"/>
        <v>1269</v>
      </c>
      <c r="BJ193" s="806">
        <f t="shared" si="1698"/>
        <v>1171</v>
      </c>
      <c r="BK193" s="806">
        <f t="shared" si="1699"/>
        <v>507</v>
      </c>
      <c r="BL193" s="808">
        <f t="shared" si="1699"/>
        <v>664</v>
      </c>
      <c r="BM193" s="2127">
        <f t="shared" si="1444"/>
        <v>3027</v>
      </c>
      <c r="BN193" s="3274" t="s">
        <v>354</v>
      </c>
      <c r="BO193" s="874" t="s">
        <v>354</v>
      </c>
      <c r="BP193" s="811">
        <f t="shared" si="1448"/>
        <v>1059</v>
      </c>
      <c r="BQ193" s="2166">
        <f t="shared" si="1383"/>
        <v>6.6465256797582972E-2</v>
      </c>
      <c r="BR193" s="2167">
        <f t="shared" si="1436"/>
        <v>66</v>
      </c>
      <c r="BS193" s="813">
        <f t="shared" si="1397"/>
        <v>993</v>
      </c>
      <c r="BT193" s="812">
        <f t="shared" si="1398"/>
        <v>3.4375000000000044E-2</v>
      </c>
      <c r="BU193" s="814">
        <v>960</v>
      </c>
      <c r="BV193" s="812">
        <f t="shared" si="1399"/>
        <v>0.15523465703971118</v>
      </c>
      <c r="BW193" s="814">
        <v>831</v>
      </c>
      <c r="BX193" s="812">
        <f t="shared" si="1400"/>
        <v>7.3643410852713087E-2</v>
      </c>
      <c r="BY193" s="815">
        <v>774</v>
      </c>
      <c r="BZ193" s="816">
        <f t="shared" si="1437"/>
        <v>329</v>
      </c>
      <c r="CA193" s="817">
        <v>313</v>
      </c>
      <c r="CB193" s="883">
        <v>297</v>
      </c>
      <c r="CC193" s="819">
        <f t="shared" si="1438"/>
        <v>730</v>
      </c>
      <c r="CD193" s="820">
        <v>680</v>
      </c>
      <c r="CE193" s="883">
        <v>663</v>
      </c>
      <c r="CF193" s="821">
        <f t="shared" ref="CF193:CF200" si="1758">CG193+CH193</f>
        <v>584</v>
      </c>
      <c r="CG193" s="822">
        <v>90</v>
      </c>
      <c r="CH193" s="823">
        <v>494</v>
      </c>
      <c r="CI193" s="821">
        <f t="shared" ref="CI193:CI200" si="1759">CJ193+CK193</f>
        <v>475</v>
      </c>
      <c r="CJ193" s="823">
        <v>239</v>
      </c>
      <c r="CK193" s="824">
        <v>236</v>
      </c>
      <c r="CL193" s="825">
        <f t="shared" si="1363"/>
        <v>1968</v>
      </c>
      <c r="CM193" s="826">
        <f t="shared" si="1401"/>
        <v>6.6088840736728161E-2</v>
      </c>
      <c r="CN193" s="2008">
        <f t="shared" si="1402"/>
        <v>122</v>
      </c>
      <c r="CO193" s="827">
        <f t="shared" si="1403"/>
        <v>1846</v>
      </c>
      <c r="CP193" s="828">
        <f t="shared" si="1404"/>
        <v>0</v>
      </c>
      <c r="CQ193" s="829">
        <v>1846</v>
      </c>
      <c r="CR193" s="830">
        <f t="shared" si="1405"/>
        <v>4.9459920409323566E-2</v>
      </c>
      <c r="CS193" s="829">
        <v>1759</v>
      </c>
      <c r="CT193" s="830">
        <f t="shared" si="1405"/>
        <v>3.5924617196702036E-2</v>
      </c>
      <c r="CU193" s="831">
        <v>1698</v>
      </c>
      <c r="CV193" s="832">
        <f t="shared" si="1700"/>
        <v>765</v>
      </c>
      <c r="CW193" s="833">
        <f t="shared" si="1700"/>
        <v>690</v>
      </c>
      <c r="CX193" s="884">
        <v>2780</v>
      </c>
      <c r="CY193" s="835">
        <f t="shared" si="1701"/>
        <v>1203</v>
      </c>
      <c r="CZ193" s="836">
        <f t="shared" si="1701"/>
        <v>1156</v>
      </c>
      <c r="DA193" s="901">
        <v>1138</v>
      </c>
      <c r="DB193" s="821">
        <f t="shared" si="1702"/>
        <v>1272</v>
      </c>
      <c r="DC193" s="821">
        <f t="shared" si="1703"/>
        <v>497</v>
      </c>
      <c r="DD193" s="838">
        <f t="shared" si="1704"/>
        <v>775</v>
      </c>
      <c r="DE193" s="821">
        <f t="shared" si="1705"/>
        <v>696</v>
      </c>
      <c r="DF193" s="838">
        <f t="shared" si="1706"/>
        <v>268</v>
      </c>
      <c r="DG193" s="1142">
        <f t="shared" si="1707"/>
        <v>428</v>
      </c>
      <c r="DH193" s="1148">
        <f t="shared" si="1708"/>
        <v>360</v>
      </c>
      <c r="DI193" s="833">
        <f t="shared" si="1406"/>
        <v>367</v>
      </c>
      <c r="DJ193" s="841">
        <f t="shared" si="1407"/>
        <v>353</v>
      </c>
      <c r="DK193" s="840">
        <f t="shared" si="1709"/>
        <v>177</v>
      </c>
      <c r="DL193" s="840">
        <f t="shared" si="1710"/>
        <v>183</v>
      </c>
      <c r="DM193" s="840">
        <f t="shared" si="1711"/>
        <v>190</v>
      </c>
      <c r="DN193" s="833">
        <f t="shared" si="1712"/>
        <v>193</v>
      </c>
      <c r="DO193" s="842">
        <v>166</v>
      </c>
      <c r="DP193" s="843">
        <f t="shared" si="1713"/>
        <v>170</v>
      </c>
      <c r="DQ193" s="833">
        <f t="shared" si="1714"/>
        <v>174</v>
      </c>
      <c r="DR193" s="886">
        <v>187</v>
      </c>
      <c r="DS193" s="887">
        <v>115</v>
      </c>
      <c r="DT193" s="888">
        <v>111</v>
      </c>
      <c r="DU193" s="889">
        <v>110</v>
      </c>
      <c r="DV193" s="848">
        <v>75</v>
      </c>
      <c r="DW193" s="807">
        <v>82</v>
      </c>
      <c r="DX193" s="890">
        <v>56</v>
      </c>
      <c r="DY193" s="848">
        <v>62</v>
      </c>
      <c r="DZ193" s="807">
        <v>58</v>
      </c>
      <c r="EA193" s="891">
        <v>60</v>
      </c>
      <c r="EB193" s="851">
        <v>108</v>
      </c>
      <c r="EC193" s="807">
        <v>116</v>
      </c>
      <c r="ED193" s="892">
        <v>127</v>
      </c>
      <c r="EE193" s="853">
        <f t="shared" si="1408"/>
        <v>12</v>
      </c>
      <c r="EF193" s="854">
        <f t="shared" si="1409"/>
        <v>9</v>
      </c>
      <c r="EG193" s="855">
        <f t="shared" si="1410"/>
        <v>10</v>
      </c>
      <c r="EH193" s="835">
        <f t="shared" si="1715"/>
        <v>6</v>
      </c>
      <c r="EI193" s="853">
        <f t="shared" si="1716"/>
        <v>6</v>
      </c>
      <c r="EJ193" s="835">
        <f t="shared" si="1717"/>
        <v>5</v>
      </c>
      <c r="EK193" s="855">
        <f t="shared" si="1718"/>
        <v>5</v>
      </c>
      <c r="EL193" s="886">
        <v>4</v>
      </c>
      <c r="EM193" s="835">
        <f t="shared" si="1719"/>
        <v>7</v>
      </c>
      <c r="EN193" s="854">
        <f t="shared" si="1720"/>
        <v>4</v>
      </c>
      <c r="EO193" s="886">
        <v>6</v>
      </c>
      <c r="EP193" s="856">
        <v>5</v>
      </c>
      <c r="EQ193" s="807">
        <v>5</v>
      </c>
      <c r="ER193" s="884">
        <v>4</v>
      </c>
      <c r="ES193" s="857">
        <v>0</v>
      </c>
      <c r="ET193" s="858">
        <v>0</v>
      </c>
      <c r="EU193" s="886">
        <v>0</v>
      </c>
      <c r="EV193" s="856">
        <v>1</v>
      </c>
      <c r="EW193" s="807">
        <v>0</v>
      </c>
      <c r="EX193" s="891">
        <v>3</v>
      </c>
      <c r="EY193" s="851">
        <v>6</v>
      </c>
      <c r="EZ193" s="807">
        <v>4</v>
      </c>
      <c r="FA193" s="892">
        <v>3</v>
      </c>
      <c r="FB193" s="853">
        <f t="shared" si="1411"/>
        <v>233</v>
      </c>
      <c r="FC193" s="854">
        <f t="shared" si="1412"/>
        <v>209</v>
      </c>
      <c r="FD193" s="855">
        <f t="shared" si="1413"/>
        <v>206</v>
      </c>
      <c r="FE193" s="835">
        <f t="shared" si="1721"/>
        <v>96</v>
      </c>
      <c r="FF193" s="835">
        <f t="shared" si="1722"/>
        <v>137</v>
      </c>
      <c r="FG193" s="835">
        <f t="shared" si="1723"/>
        <v>148</v>
      </c>
      <c r="FH193" s="855">
        <f t="shared" si="1724"/>
        <v>138</v>
      </c>
      <c r="FI193" s="783">
        <v>134</v>
      </c>
      <c r="FJ193" s="860">
        <f t="shared" si="1725"/>
        <v>85</v>
      </c>
      <c r="FK193" s="854">
        <f t="shared" si="1726"/>
        <v>71</v>
      </c>
      <c r="FL193" s="893">
        <v>72</v>
      </c>
      <c r="FM193" s="856">
        <v>67</v>
      </c>
      <c r="FN193" s="807">
        <v>61</v>
      </c>
      <c r="FO193" s="884">
        <v>59</v>
      </c>
      <c r="FP193" s="848">
        <v>81</v>
      </c>
      <c r="FQ193" s="807">
        <v>77</v>
      </c>
      <c r="FR193" s="884">
        <v>75</v>
      </c>
      <c r="FS193" s="848">
        <v>29</v>
      </c>
      <c r="FT193" s="807">
        <v>24</v>
      </c>
      <c r="FU193" s="891">
        <v>25</v>
      </c>
      <c r="FV193" s="851">
        <v>56</v>
      </c>
      <c r="FW193" s="807">
        <v>47</v>
      </c>
      <c r="FX193" s="892">
        <v>47</v>
      </c>
      <c r="FY193" s="853">
        <f t="shared" si="1414"/>
        <v>702</v>
      </c>
      <c r="FZ193" s="854">
        <f t="shared" si="1415"/>
        <v>644</v>
      </c>
      <c r="GA193" s="855">
        <f t="shared" si="1416"/>
        <v>617</v>
      </c>
      <c r="GB193" s="835">
        <f t="shared" si="1727"/>
        <v>226</v>
      </c>
      <c r="GC193" s="835">
        <f t="shared" si="1728"/>
        <v>476</v>
      </c>
      <c r="GD193" s="835">
        <f t="shared" si="1729"/>
        <v>585</v>
      </c>
      <c r="GE193" s="855">
        <f t="shared" si="1730"/>
        <v>541</v>
      </c>
      <c r="GF193" s="886">
        <v>519</v>
      </c>
      <c r="GG193" s="862">
        <f t="shared" si="1731"/>
        <v>117</v>
      </c>
      <c r="GH193" s="854">
        <f t="shared" si="1732"/>
        <v>103</v>
      </c>
      <c r="GI193" s="893">
        <v>98</v>
      </c>
      <c r="GJ193" s="856">
        <v>188</v>
      </c>
      <c r="GK193" s="807">
        <v>166</v>
      </c>
      <c r="GL193" s="884">
        <v>151</v>
      </c>
      <c r="GM193" s="848">
        <v>397</v>
      </c>
      <c r="GN193" s="807">
        <v>375</v>
      </c>
      <c r="GO193" s="890">
        <v>368</v>
      </c>
      <c r="GP193" s="848">
        <v>38</v>
      </c>
      <c r="GQ193" s="807">
        <v>38</v>
      </c>
      <c r="GR193" s="885">
        <v>35</v>
      </c>
      <c r="GS193" s="856">
        <v>79</v>
      </c>
      <c r="GT193" s="807">
        <v>65</v>
      </c>
      <c r="GU193" s="892">
        <v>63</v>
      </c>
      <c r="GV193" s="853">
        <f t="shared" si="1417"/>
        <v>209</v>
      </c>
      <c r="GW193" s="854">
        <f t="shared" si="1418"/>
        <v>196</v>
      </c>
      <c r="GX193" s="855">
        <f t="shared" si="1419"/>
        <v>243</v>
      </c>
      <c r="GY193" s="835">
        <f t="shared" si="1733"/>
        <v>115</v>
      </c>
      <c r="GZ193" s="835">
        <f t="shared" si="1734"/>
        <v>94</v>
      </c>
      <c r="HA193" s="835">
        <f t="shared" si="1735"/>
        <v>92</v>
      </c>
      <c r="HB193" s="855">
        <f t="shared" si="1736"/>
        <v>95</v>
      </c>
      <c r="HC193" s="783">
        <f t="shared" si="1420"/>
        <v>114</v>
      </c>
      <c r="HD193" s="835">
        <f t="shared" si="1737"/>
        <v>117</v>
      </c>
      <c r="HE193" s="855">
        <f t="shared" si="1738"/>
        <v>101</v>
      </c>
      <c r="HF193" s="893">
        <f t="shared" si="1484"/>
        <v>129</v>
      </c>
      <c r="HG193" s="856">
        <v>71</v>
      </c>
      <c r="HH193" s="807">
        <v>71</v>
      </c>
      <c r="HI193" s="884">
        <v>86</v>
      </c>
      <c r="HJ193" s="848">
        <v>21</v>
      </c>
      <c r="HK193" s="807">
        <v>24</v>
      </c>
      <c r="HL193" s="884">
        <v>28</v>
      </c>
      <c r="HM193" s="848">
        <v>44</v>
      </c>
      <c r="HN193" s="807">
        <v>34</v>
      </c>
      <c r="HO193" s="891">
        <v>52</v>
      </c>
      <c r="HP193" s="856">
        <v>73</v>
      </c>
      <c r="HQ193" s="807">
        <v>67</v>
      </c>
      <c r="HR193" s="885">
        <v>77</v>
      </c>
      <c r="HS193" s="863">
        <f t="shared" si="1739"/>
        <v>452</v>
      </c>
      <c r="HT193" s="854">
        <f t="shared" si="1739"/>
        <v>421</v>
      </c>
      <c r="HU193" s="836">
        <f t="shared" si="1739"/>
        <v>417</v>
      </c>
      <c r="HV193" s="835">
        <f t="shared" si="1740"/>
        <v>145</v>
      </c>
      <c r="HW193" s="864">
        <f t="shared" si="1741"/>
        <v>307</v>
      </c>
      <c r="HX193" s="835">
        <f t="shared" si="1742"/>
        <v>252</v>
      </c>
      <c r="HY193" s="836">
        <f t="shared" si="1743"/>
        <v>231</v>
      </c>
      <c r="HZ193" s="884">
        <v>228</v>
      </c>
      <c r="IA193" s="835">
        <f t="shared" si="1744"/>
        <v>200</v>
      </c>
      <c r="IB193" s="836">
        <f t="shared" si="1744"/>
        <v>190</v>
      </c>
      <c r="IC193" s="891">
        <v>189</v>
      </c>
      <c r="ID193" s="856">
        <v>51</v>
      </c>
      <c r="IE193" s="807">
        <v>38</v>
      </c>
      <c r="IF193" s="884">
        <v>40</v>
      </c>
      <c r="IG193" s="848">
        <v>201</v>
      </c>
      <c r="IH193" s="807">
        <v>193</v>
      </c>
      <c r="II193" s="884">
        <v>188</v>
      </c>
      <c r="IJ193" s="848">
        <v>94</v>
      </c>
      <c r="IK193" s="807">
        <v>84</v>
      </c>
      <c r="IL193" s="892">
        <v>83</v>
      </c>
      <c r="IM193" s="848">
        <v>106</v>
      </c>
      <c r="IN193" s="807">
        <v>106</v>
      </c>
      <c r="IO193" s="894">
        <v>106</v>
      </c>
      <c r="IP193" s="1945">
        <f t="shared" si="1745"/>
        <v>3027</v>
      </c>
      <c r="IQ193" s="3236">
        <f t="shared" si="1746"/>
        <v>262</v>
      </c>
      <c r="IR193" s="3237">
        <v>93</v>
      </c>
      <c r="IS193" s="3238">
        <v>169</v>
      </c>
      <c r="IT193" s="3236">
        <f t="shared" si="1747"/>
        <v>328</v>
      </c>
      <c r="IU193" s="3237">
        <v>85</v>
      </c>
      <c r="IV193" s="3238">
        <v>243</v>
      </c>
      <c r="IW193" s="3236">
        <f t="shared" si="1748"/>
        <v>595</v>
      </c>
      <c r="IX193" s="3237">
        <v>143</v>
      </c>
      <c r="IY193" s="3238">
        <v>452</v>
      </c>
      <c r="IZ193" s="3236">
        <f t="shared" si="1749"/>
        <v>598</v>
      </c>
      <c r="JA193" s="3237">
        <v>181</v>
      </c>
      <c r="JB193" s="3238">
        <v>417</v>
      </c>
      <c r="JC193" s="3236">
        <f t="shared" si="1750"/>
        <v>449</v>
      </c>
      <c r="JD193" s="3237">
        <v>167</v>
      </c>
      <c r="JE193" s="3238">
        <v>282</v>
      </c>
      <c r="JF193" s="3236">
        <f t="shared" si="1751"/>
        <v>795</v>
      </c>
      <c r="JG193" s="3237">
        <v>425</v>
      </c>
      <c r="JH193" s="3239">
        <v>370</v>
      </c>
      <c r="JI193" s="78"/>
      <c r="JJ193" s="1092">
        <v>40</v>
      </c>
      <c r="JK193" s="1093">
        <v>38</v>
      </c>
      <c r="JL193" s="1094">
        <v>35</v>
      </c>
      <c r="JM193" s="1053">
        <f t="shared" si="1384"/>
        <v>1.6478789027751448E-3</v>
      </c>
      <c r="JN193" s="1054">
        <f t="shared" si="1385"/>
        <v>1.7404393433369397E-3</v>
      </c>
      <c r="JO193" s="1055">
        <f t="shared" si="1386"/>
        <v>1.6944133710600777E-3</v>
      </c>
      <c r="JP193" s="1056">
        <f t="shared" si="1387"/>
        <v>1.6213179227867404E-3</v>
      </c>
      <c r="JQ193" s="1057">
        <f t="shared" si="1388"/>
        <v>1.7965534082187958E-3</v>
      </c>
      <c r="JR193" s="1056">
        <f t="shared" si="1389"/>
        <v>1.8429913166755272E-3</v>
      </c>
      <c r="JS193" s="1058">
        <f t="shared" si="1636"/>
        <v>2.0261789492558722E-2</v>
      </c>
      <c r="JT193" s="1059">
        <f t="shared" si="1637"/>
        <v>2.1022727272727273E-2</v>
      </c>
      <c r="JU193" s="1060">
        <f t="shared" si="1638"/>
        <v>2.0046710782405604E-2</v>
      </c>
      <c r="JV193" s="1061">
        <f t="shared" si="1639"/>
        <v>1.9385796545105565E-2</v>
      </c>
      <c r="JW193" s="1060">
        <f t="shared" si="1640"/>
        <v>1.9815313582146981E-2</v>
      </c>
      <c r="JX193" s="1062">
        <f t="shared" si="1641"/>
        <v>2.0404159309397686E-2</v>
      </c>
      <c r="JY193" s="1058" t="s">
        <v>368</v>
      </c>
      <c r="JZ193" s="1059" t="s">
        <v>368</v>
      </c>
      <c r="KA193" s="1057" t="s">
        <v>368</v>
      </c>
      <c r="KB193" s="1056" t="s">
        <v>368</v>
      </c>
      <c r="KC193" s="1057" t="s">
        <v>368</v>
      </c>
      <c r="KD193" s="1063" t="s">
        <v>368</v>
      </c>
      <c r="KE193" s="1064">
        <f t="shared" si="1752"/>
        <v>113</v>
      </c>
      <c r="KF193" s="1065"/>
      <c r="KG193" s="1112">
        <f t="shared" si="1390"/>
        <v>1.8018018018018056E-2</v>
      </c>
      <c r="KH193" s="3305">
        <f t="shared" si="1391"/>
        <v>2</v>
      </c>
      <c r="KI193" s="1067">
        <f t="shared" si="1753"/>
        <v>111</v>
      </c>
      <c r="KJ193" s="1068" t="s">
        <v>353</v>
      </c>
      <c r="KK193" s="1113">
        <f t="shared" si="1421"/>
        <v>7.7669902912621325E-2</v>
      </c>
      <c r="KL193" s="1070" t="s">
        <v>44</v>
      </c>
      <c r="KM193" s="1071"/>
      <c r="KN193" s="1072">
        <f t="shared" si="1422"/>
        <v>1.980198019801982E-2</v>
      </c>
      <c r="KO193" s="1073">
        <v>101</v>
      </c>
      <c r="KP193" s="1071"/>
      <c r="KQ193" s="1074">
        <f t="shared" si="1423"/>
        <v>-1.9417475728155331E-2</v>
      </c>
      <c r="KR193" s="1073">
        <v>103</v>
      </c>
      <c r="KS193" s="1071"/>
      <c r="KT193" s="1074">
        <f t="shared" si="1424"/>
        <v>-9.6153846153845812E-3</v>
      </c>
      <c r="KU193" s="1073">
        <v>104</v>
      </c>
      <c r="KV193" s="1075"/>
      <c r="KW193" s="2779">
        <f t="shared" si="1754"/>
        <v>21</v>
      </c>
      <c r="KX193" s="2786">
        <f t="shared" si="1425"/>
        <v>0.3125</v>
      </c>
      <c r="KY193" s="2787">
        <f t="shared" si="1426"/>
        <v>5</v>
      </c>
      <c r="KZ193" s="2703">
        <f t="shared" si="1755"/>
        <v>16</v>
      </c>
      <c r="LA193" s="2786">
        <f t="shared" si="1427"/>
        <v>0.60000000000000009</v>
      </c>
      <c r="LB193" s="2787">
        <f t="shared" si="1428"/>
        <v>6</v>
      </c>
      <c r="LC193" s="2952">
        <f>LF193+LI193+LL193</f>
        <v>10</v>
      </c>
      <c r="LD193" s="1077">
        <v>2</v>
      </c>
      <c r="LE193" s="1078">
        <v>3</v>
      </c>
      <c r="LF193" s="2718">
        <v>0</v>
      </c>
      <c r="LG193" s="1077">
        <v>19</v>
      </c>
      <c r="LH193" s="2703">
        <v>13</v>
      </c>
      <c r="LI193" s="1079">
        <v>10</v>
      </c>
      <c r="LJ193" s="1077"/>
      <c r="LK193" s="2703"/>
      <c r="LL193" s="2704"/>
      <c r="LM193" s="2779">
        <f t="shared" si="1440"/>
        <v>92</v>
      </c>
      <c r="LN193" s="2786">
        <f t="shared" si="1429"/>
        <v>-3.157894736842104E-2</v>
      </c>
      <c r="LO193" s="2787">
        <f t="shared" si="1430"/>
        <v>-3</v>
      </c>
      <c r="LP193" s="2782">
        <f t="shared" si="1441"/>
        <v>95</v>
      </c>
      <c r="LQ193" s="2786">
        <f t="shared" si="1431"/>
        <v>2.1505376344086002E-2</v>
      </c>
      <c r="LR193" s="2787">
        <f t="shared" si="1442"/>
        <v>2</v>
      </c>
      <c r="LS193" s="2783">
        <f t="shared" si="1756"/>
        <v>93</v>
      </c>
      <c r="LT193" s="2837">
        <v>36</v>
      </c>
      <c r="LU193" s="1081">
        <v>34</v>
      </c>
      <c r="LV193" s="1084">
        <v>56</v>
      </c>
      <c r="LW193" s="1080">
        <v>32</v>
      </c>
      <c r="LX193" s="1081">
        <v>36</v>
      </c>
      <c r="LY193" s="1082">
        <v>13</v>
      </c>
      <c r="LZ193" s="1080"/>
      <c r="MA193" s="1081"/>
      <c r="MB193" s="1083"/>
      <c r="MC193" s="1080">
        <v>5</v>
      </c>
      <c r="MD193" s="1085">
        <v>7</v>
      </c>
      <c r="ME193" s="1086">
        <v>9</v>
      </c>
      <c r="MF193" s="1080"/>
      <c r="MG193" s="1081"/>
      <c r="MH193" s="1083"/>
      <c r="MI193" s="1080">
        <v>19</v>
      </c>
      <c r="MJ193" s="1085">
        <v>18</v>
      </c>
      <c r="MK193" s="1087" t="s">
        <v>353</v>
      </c>
      <c r="ML193" s="2863">
        <v>15</v>
      </c>
      <c r="MM193" s="2871"/>
      <c r="MN193" s="1088">
        <v>0</v>
      </c>
      <c r="MO193" s="2786" t="str">
        <f t="shared" si="1432"/>
        <v>-</v>
      </c>
      <c r="MP193" s="2787">
        <f t="shared" si="1433"/>
        <v>0</v>
      </c>
      <c r="MQ193" s="1085"/>
      <c r="MR193" s="3185"/>
      <c r="MS193" s="2786" t="str">
        <f t="shared" si="1392"/>
        <v>-</v>
      </c>
      <c r="MT193" s="2787">
        <f t="shared" si="1393"/>
        <v>0</v>
      </c>
      <c r="MU193" s="3147"/>
      <c r="MV193" s="3164"/>
      <c r="MW193" s="1089">
        <f t="shared" si="1757"/>
        <v>113</v>
      </c>
      <c r="MX193" s="1120">
        <v>0</v>
      </c>
      <c r="MY193" s="1090">
        <v>0</v>
      </c>
      <c r="MZ193" s="1091">
        <v>0</v>
      </c>
      <c r="NA193" s="1090">
        <v>3</v>
      </c>
      <c r="NB193" s="1091">
        <v>24</v>
      </c>
      <c r="NC193" s="1090">
        <v>0</v>
      </c>
      <c r="ND193" s="1091">
        <v>9</v>
      </c>
      <c r="NE193" s="1090">
        <v>6</v>
      </c>
      <c r="NF193" s="1091">
        <v>42</v>
      </c>
      <c r="NG193" s="1090">
        <v>3</v>
      </c>
      <c r="NH193" s="1090">
        <v>0</v>
      </c>
      <c r="NI193" s="1090">
        <v>1</v>
      </c>
      <c r="NJ193" s="1090">
        <v>7</v>
      </c>
      <c r="NK193" s="1090">
        <v>10</v>
      </c>
      <c r="NL193" s="1090">
        <v>0</v>
      </c>
      <c r="NM193" s="1090">
        <v>0</v>
      </c>
      <c r="NN193" s="1090">
        <v>0</v>
      </c>
      <c r="NO193" s="1090">
        <v>4</v>
      </c>
      <c r="NP193" s="1090">
        <v>0</v>
      </c>
      <c r="NQ193" s="1090">
        <v>0</v>
      </c>
      <c r="NR193" s="1134">
        <v>4</v>
      </c>
    </row>
    <row r="194" spans="1:382" s="88" customFormat="1" ht="20.100000000000001" customHeight="1">
      <c r="A194" s="566" t="s">
        <v>439</v>
      </c>
      <c r="B194" s="567"/>
      <c r="C194" s="567"/>
      <c r="D194" s="568" t="s">
        <v>799</v>
      </c>
      <c r="E194" s="569">
        <v>24</v>
      </c>
      <c r="F194" s="570">
        <v>24</v>
      </c>
      <c r="G194" s="571">
        <v>24</v>
      </c>
      <c r="H194" s="572">
        <f t="shared" si="1371"/>
        <v>5.3938419206696767E-3</v>
      </c>
      <c r="I194" s="573">
        <f t="shared" si="1372"/>
        <v>5.1912835392918652E-3</v>
      </c>
      <c r="J194" s="574">
        <f t="shared" si="1373"/>
        <v>5.1633472767184411E-3</v>
      </c>
      <c r="K194" s="575">
        <f t="shared" si="1647"/>
        <v>5.341814390342284E-3</v>
      </c>
      <c r="L194" s="576">
        <f t="shared" si="1648"/>
        <v>5.66927040285755E-3</v>
      </c>
      <c r="M194" s="577">
        <f t="shared" si="1649"/>
        <v>5.8455195983060718E-3</v>
      </c>
      <c r="N194" s="578">
        <f t="shared" si="1635"/>
        <v>3.3994265085901587E-2</v>
      </c>
      <c r="O194" s="579">
        <f t="shared" si="1642"/>
        <v>3.3599786014834931E-2</v>
      </c>
      <c r="P194" s="580">
        <f t="shared" si="1643"/>
        <v>3.3107893143402539E-2</v>
      </c>
      <c r="Q194" s="581">
        <f t="shared" si="1644"/>
        <v>3.455008860399484E-2</v>
      </c>
      <c r="R194" s="580">
        <f t="shared" si="1645"/>
        <v>3.6543014996053669E-2</v>
      </c>
      <c r="S194" s="582">
        <f t="shared" si="1646"/>
        <v>3.6628982073058654E-2</v>
      </c>
      <c r="T194" s="578" t="s">
        <v>368</v>
      </c>
      <c r="U194" s="579" t="s">
        <v>368</v>
      </c>
      <c r="V194" s="574" t="s">
        <v>368</v>
      </c>
      <c r="W194" s="583" t="s">
        <v>368</v>
      </c>
      <c r="X194" s="574" t="s">
        <v>368</v>
      </c>
      <c r="Y194" s="584" t="s">
        <v>368</v>
      </c>
      <c r="Z194" s="2043">
        <f t="shared" si="1434"/>
        <v>6959</v>
      </c>
      <c r="AA194" s="2190">
        <f t="shared" si="1443"/>
        <v>6.5370483772198451E-2</v>
      </c>
      <c r="AB194" s="2191">
        <f t="shared" si="1374"/>
        <v>427</v>
      </c>
      <c r="AC194" s="2032">
        <f t="shared" si="1599"/>
        <v>6532</v>
      </c>
      <c r="AD194" s="585">
        <f t="shared" si="1450"/>
        <v>1.2399256044637319E-2</v>
      </c>
      <c r="AE194" s="2025">
        <f t="shared" si="1375"/>
        <v>80</v>
      </c>
      <c r="AF194" s="586" t="s">
        <v>243</v>
      </c>
      <c r="AG194" s="585">
        <f t="shared" si="1376"/>
        <v>2.1370903910084005E-2</v>
      </c>
      <c r="AH194" s="2052">
        <v>6317</v>
      </c>
      <c r="AI194" s="585">
        <f t="shared" si="1377"/>
        <v>-2.5455106448626919E-2</v>
      </c>
      <c r="AJ194" s="587">
        <v>6482</v>
      </c>
      <c r="AK194" s="588">
        <f t="shared" si="1394"/>
        <v>-2.0253929866989151E-2</v>
      </c>
      <c r="AL194" s="2052">
        <v>6616</v>
      </c>
      <c r="AM194" s="589">
        <f t="shared" si="1395"/>
        <v>3.2620571250195018E-2</v>
      </c>
      <c r="AN194" s="2067">
        <v>6407</v>
      </c>
      <c r="AO194" s="585">
        <f t="shared" si="1378"/>
        <v>5.0327868852459101E-2</v>
      </c>
      <c r="AP194" s="2052">
        <v>6100</v>
      </c>
      <c r="AQ194" s="589">
        <f t="shared" si="1379"/>
        <v>-0.14685314685314688</v>
      </c>
      <c r="AR194" s="2067">
        <v>7150</v>
      </c>
      <c r="AS194" s="585">
        <f t="shared" si="1380"/>
        <v>-5.9458037358589899E-2</v>
      </c>
      <c r="AT194" s="2052">
        <v>7602</v>
      </c>
      <c r="AU194" s="589">
        <f t="shared" si="1381"/>
        <v>0.12339293630855619</v>
      </c>
      <c r="AV194" s="2067">
        <v>6767</v>
      </c>
      <c r="AW194" s="585">
        <f t="shared" si="1382"/>
        <v>-2.5058962264150608E-3</v>
      </c>
      <c r="AX194" s="2052">
        <v>6784</v>
      </c>
      <c r="AY194" s="589">
        <f t="shared" si="1396"/>
        <v>-1.908617698091386E-2</v>
      </c>
      <c r="AZ194" s="2081">
        <v>6916</v>
      </c>
      <c r="BA194" s="2092">
        <f t="shared" si="1435"/>
        <v>3152</v>
      </c>
      <c r="BB194" s="2102">
        <f t="shared" si="1694"/>
        <v>2956</v>
      </c>
      <c r="BC194" s="2111">
        <v>2926</v>
      </c>
      <c r="BD194" s="590">
        <f t="shared" si="1695"/>
        <v>3807</v>
      </c>
      <c r="BE194" s="591">
        <f t="shared" si="1695"/>
        <v>3576</v>
      </c>
      <c r="BF194" s="2135">
        <v>3526</v>
      </c>
      <c r="BG194" s="2145">
        <f t="shared" si="1696"/>
        <v>3657</v>
      </c>
      <c r="BH194" s="593">
        <f t="shared" si="1697"/>
        <v>1922</v>
      </c>
      <c r="BI194" s="593">
        <f t="shared" si="1697"/>
        <v>1735</v>
      </c>
      <c r="BJ194" s="592">
        <f t="shared" si="1698"/>
        <v>3302</v>
      </c>
      <c r="BK194" s="593">
        <f t="shared" si="1699"/>
        <v>1230</v>
      </c>
      <c r="BL194" s="594">
        <f t="shared" si="1699"/>
        <v>2072</v>
      </c>
      <c r="BM194" s="2125">
        <f t="shared" si="1444"/>
        <v>6959</v>
      </c>
      <c r="BN194" s="3271" t="s">
        <v>367</v>
      </c>
      <c r="BO194" s="595" t="s">
        <v>367</v>
      </c>
      <c r="BP194" s="596">
        <f t="shared" si="1448"/>
        <v>1504</v>
      </c>
      <c r="BQ194" s="2162">
        <f t="shared" si="1383"/>
        <v>2.3825731790333649E-2</v>
      </c>
      <c r="BR194" s="2163">
        <f t="shared" si="1436"/>
        <v>35</v>
      </c>
      <c r="BS194" s="597">
        <f t="shared" si="1397"/>
        <v>1469</v>
      </c>
      <c r="BT194" s="598">
        <f t="shared" si="1398"/>
        <v>-8.7010565568676146E-2</v>
      </c>
      <c r="BU194" s="599">
        <v>1609</v>
      </c>
      <c r="BV194" s="598">
        <f t="shared" si="1399"/>
        <v>-5.0177095631641078E-2</v>
      </c>
      <c r="BW194" s="599">
        <v>1694</v>
      </c>
      <c r="BX194" s="598">
        <f t="shared" si="1400"/>
        <v>0.11889035667106995</v>
      </c>
      <c r="BY194" s="600">
        <v>1514</v>
      </c>
      <c r="BZ194" s="601">
        <f t="shared" si="1437"/>
        <v>545</v>
      </c>
      <c r="CA194" s="602">
        <v>529</v>
      </c>
      <c r="CB194" s="603">
        <v>590</v>
      </c>
      <c r="CC194" s="604">
        <f t="shared" si="1438"/>
        <v>959</v>
      </c>
      <c r="CD194" s="605">
        <v>940</v>
      </c>
      <c r="CE194" s="603">
        <v>1019</v>
      </c>
      <c r="CF194" s="606">
        <f t="shared" si="1758"/>
        <v>827</v>
      </c>
      <c r="CG194" s="607">
        <v>211</v>
      </c>
      <c r="CH194" s="608">
        <v>616</v>
      </c>
      <c r="CI194" s="606">
        <f t="shared" si="1759"/>
        <v>677</v>
      </c>
      <c r="CJ194" s="608">
        <v>334</v>
      </c>
      <c r="CK194" s="609">
        <v>343</v>
      </c>
      <c r="CL194" s="610">
        <f t="shared" si="1363"/>
        <v>5455</v>
      </c>
      <c r="CM194" s="611">
        <f t="shared" si="1401"/>
        <v>7.742445190598457E-2</v>
      </c>
      <c r="CN194" s="2006">
        <f t="shared" si="1402"/>
        <v>392</v>
      </c>
      <c r="CO194" s="612">
        <f t="shared" si="1403"/>
        <v>5063</v>
      </c>
      <c r="CP194" s="613">
        <f t="shared" si="1404"/>
        <v>4.5426388602106238E-2</v>
      </c>
      <c r="CQ194" s="614">
        <v>4843</v>
      </c>
      <c r="CR194" s="615">
        <f t="shared" si="1405"/>
        <v>4.7588146225394867E-2</v>
      </c>
      <c r="CS194" s="614">
        <v>4623</v>
      </c>
      <c r="CT194" s="615">
        <f t="shared" si="1405"/>
        <v>-6.944444444444442E-2</v>
      </c>
      <c r="CU194" s="616">
        <v>4968</v>
      </c>
      <c r="CV194" s="617">
        <f t="shared" si="1700"/>
        <v>2607</v>
      </c>
      <c r="CW194" s="618">
        <f t="shared" si="1700"/>
        <v>2427</v>
      </c>
      <c r="CX194" s="619">
        <v>2781</v>
      </c>
      <c r="CY194" s="620">
        <f t="shared" si="1701"/>
        <v>2848</v>
      </c>
      <c r="CZ194" s="621">
        <f t="shared" si="1701"/>
        <v>2636</v>
      </c>
      <c r="DA194" s="622">
        <v>2507</v>
      </c>
      <c r="DB194" s="606">
        <f t="shared" si="1702"/>
        <v>2830</v>
      </c>
      <c r="DC194" s="623">
        <f t="shared" si="1703"/>
        <v>1711</v>
      </c>
      <c r="DD194" s="624">
        <f t="shared" si="1704"/>
        <v>1119</v>
      </c>
      <c r="DE194" s="606">
        <f t="shared" si="1705"/>
        <v>2625</v>
      </c>
      <c r="DF194" s="624">
        <f t="shared" si="1706"/>
        <v>896</v>
      </c>
      <c r="DG194" s="1140">
        <f t="shared" si="1707"/>
        <v>1729</v>
      </c>
      <c r="DH194" s="1146">
        <f t="shared" si="1708"/>
        <v>3182</v>
      </c>
      <c r="DI194" s="625">
        <f t="shared" si="1406"/>
        <v>3015</v>
      </c>
      <c r="DJ194" s="626">
        <f t="shared" si="1407"/>
        <v>3098</v>
      </c>
      <c r="DK194" s="627">
        <f t="shared" si="1709"/>
        <v>1794</v>
      </c>
      <c r="DL194" s="627">
        <f t="shared" si="1710"/>
        <v>1388</v>
      </c>
      <c r="DM194" s="628">
        <f t="shared" si="1711"/>
        <v>1494</v>
      </c>
      <c r="DN194" s="625">
        <f t="shared" si="1712"/>
        <v>1449</v>
      </c>
      <c r="DO194" s="629">
        <v>1520</v>
      </c>
      <c r="DP194" s="630">
        <f t="shared" si="1713"/>
        <v>1688</v>
      </c>
      <c r="DQ194" s="625">
        <f t="shared" si="1714"/>
        <v>1566</v>
      </c>
      <c r="DR194" s="631">
        <v>1578</v>
      </c>
      <c r="DS194" s="632">
        <v>1302</v>
      </c>
      <c r="DT194" s="633">
        <v>1266</v>
      </c>
      <c r="DU194" s="634">
        <v>1295</v>
      </c>
      <c r="DV194" s="635">
        <v>192</v>
      </c>
      <c r="DW194" s="636">
        <v>183</v>
      </c>
      <c r="DX194" s="637">
        <v>225</v>
      </c>
      <c r="DY194" s="635">
        <v>492</v>
      </c>
      <c r="DZ194" s="636">
        <v>444</v>
      </c>
      <c r="EA194" s="638">
        <v>469</v>
      </c>
      <c r="EB194" s="639">
        <v>1196</v>
      </c>
      <c r="EC194" s="636">
        <v>1122</v>
      </c>
      <c r="ED194" s="640">
        <v>1109</v>
      </c>
      <c r="EE194" s="641">
        <f t="shared" si="1408"/>
        <v>6</v>
      </c>
      <c r="EF194" s="642">
        <f t="shared" si="1409"/>
        <v>2</v>
      </c>
      <c r="EG194" s="643">
        <f t="shared" si="1410"/>
        <v>2</v>
      </c>
      <c r="EH194" s="620">
        <f t="shared" si="1715"/>
        <v>3</v>
      </c>
      <c r="EI194" s="644">
        <f t="shared" si="1716"/>
        <v>3</v>
      </c>
      <c r="EJ194" s="645">
        <f t="shared" si="1717"/>
        <v>3</v>
      </c>
      <c r="EK194" s="643">
        <f t="shared" si="1718"/>
        <v>2</v>
      </c>
      <c r="EL194" s="646">
        <v>1</v>
      </c>
      <c r="EM194" s="645">
        <f t="shared" si="1719"/>
        <v>3</v>
      </c>
      <c r="EN194" s="642">
        <f t="shared" si="1720"/>
        <v>0</v>
      </c>
      <c r="EO194" s="646">
        <v>1</v>
      </c>
      <c r="EP194" s="647">
        <v>3</v>
      </c>
      <c r="EQ194" s="648">
        <v>2</v>
      </c>
      <c r="ER194" s="649">
        <v>1</v>
      </c>
      <c r="ES194" s="650">
        <v>0</v>
      </c>
      <c r="ET194" s="651">
        <v>0</v>
      </c>
      <c r="EU194" s="646">
        <v>0</v>
      </c>
      <c r="EV194" s="647">
        <v>0</v>
      </c>
      <c r="EW194" s="648">
        <v>0</v>
      </c>
      <c r="EX194" s="652">
        <v>0</v>
      </c>
      <c r="EY194" s="653">
        <v>3</v>
      </c>
      <c r="EZ194" s="648">
        <v>0</v>
      </c>
      <c r="FA194" s="654">
        <v>1</v>
      </c>
      <c r="FB194" s="641">
        <f t="shared" si="1411"/>
        <v>212</v>
      </c>
      <c r="FC194" s="655">
        <f t="shared" si="1412"/>
        <v>172</v>
      </c>
      <c r="FD194" s="656">
        <f t="shared" si="1413"/>
        <v>386</v>
      </c>
      <c r="FE194" s="657">
        <f t="shared" si="1721"/>
        <v>97</v>
      </c>
      <c r="FF194" s="657">
        <f t="shared" si="1722"/>
        <v>115</v>
      </c>
      <c r="FG194" s="645">
        <f t="shared" si="1723"/>
        <v>122</v>
      </c>
      <c r="FH194" s="656">
        <f t="shared" si="1724"/>
        <v>104</v>
      </c>
      <c r="FI194" s="658">
        <v>305</v>
      </c>
      <c r="FJ194" s="659">
        <f t="shared" si="1725"/>
        <v>90</v>
      </c>
      <c r="FK194" s="655">
        <f t="shared" si="1726"/>
        <v>68</v>
      </c>
      <c r="FL194" s="660">
        <v>81</v>
      </c>
      <c r="FM194" s="661">
        <v>67</v>
      </c>
      <c r="FN194" s="662">
        <v>56</v>
      </c>
      <c r="FO194" s="619">
        <v>113</v>
      </c>
      <c r="FP194" s="663">
        <v>55</v>
      </c>
      <c r="FQ194" s="662">
        <v>48</v>
      </c>
      <c r="FR194" s="619">
        <v>192</v>
      </c>
      <c r="FS194" s="663">
        <v>30</v>
      </c>
      <c r="FT194" s="662">
        <v>22</v>
      </c>
      <c r="FU194" s="664">
        <v>27</v>
      </c>
      <c r="FV194" s="665">
        <v>60</v>
      </c>
      <c r="FW194" s="662">
        <v>46</v>
      </c>
      <c r="FX194" s="666">
        <v>54</v>
      </c>
      <c r="FY194" s="641">
        <f t="shared" si="1414"/>
        <v>422</v>
      </c>
      <c r="FZ194" s="667">
        <f t="shared" si="1415"/>
        <v>363</v>
      </c>
      <c r="GA194" s="668">
        <f t="shared" si="1416"/>
        <v>356</v>
      </c>
      <c r="GB194" s="620">
        <f t="shared" si="1727"/>
        <v>196</v>
      </c>
      <c r="GC194" s="620">
        <f t="shared" si="1728"/>
        <v>226</v>
      </c>
      <c r="GD194" s="645">
        <f t="shared" si="1729"/>
        <v>331</v>
      </c>
      <c r="GE194" s="668">
        <f t="shared" si="1730"/>
        <v>279</v>
      </c>
      <c r="GF194" s="669">
        <v>285</v>
      </c>
      <c r="GG194" s="670">
        <f t="shared" si="1731"/>
        <v>91</v>
      </c>
      <c r="GH194" s="667">
        <f t="shared" si="1732"/>
        <v>84</v>
      </c>
      <c r="GI194" s="671">
        <v>71</v>
      </c>
      <c r="GJ194" s="672">
        <v>168</v>
      </c>
      <c r="GK194" s="673">
        <v>145</v>
      </c>
      <c r="GL194" s="674">
        <v>134</v>
      </c>
      <c r="GM194" s="675">
        <v>163</v>
      </c>
      <c r="GN194" s="673">
        <v>134</v>
      </c>
      <c r="GO194" s="676">
        <v>151</v>
      </c>
      <c r="GP194" s="675">
        <v>28</v>
      </c>
      <c r="GQ194" s="673">
        <v>19</v>
      </c>
      <c r="GR194" s="677">
        <v>17</v>
      </c>
      <c r="GS194" s="672">
        <v>63</v>
      </c>
      <c r="GT194" s="673">
        <v>65</v>
      </c>
      <c r="GU194" s="678">
        <v>54</v>
      </c>
      <c r="GV194" s="641">
        <f t="shared" si="1417"/>
        <v>89</v>
      </c>
      <c r="GW194" s="679">
        <f t="shared" si="1418"/>
        <v>79</v>
      </c>
      <c r="GX194" s="680">
        <f t="shared" si="1419"/>
        <v>129</v>
      </c>
      <c r="GY194" s="620">
        <f t="shared" si="1733"/>
        <v>41</v>
      </c>
      <c r="GZ194" s="620">
        <f t="shared" si="1734"/>
        <v>48</v>
      </c>
      <c r="HA194" s="645">
        <f t="shared" si="1735"/>
        <v>50</v>
      </c>
      <c r="HB194" s="680">
        <f t="shared" si="1736"/>
        <v>46</v>
      </c>
      <c r="HC194" s="681">
        <f t="shared" si="1420"/>
        <v>71</v>
      </c>
      <c r="HD194" s="645">
        <f t="shared" si="1737"/>
        <v>39</v>
      </c>
      <c r="HE194" s="680">
        <f t="shared" si="1738"/>
        <v>33</v>
      </c>
      <c r="HF194" s="682">
        <f t="shared" si="1484"/>
        <v>58</v>
      </c>
      <c r="HG194" s="683">
        <v>32</v>
      </c>
      <c r="HH194" s="591">
        <v>28</v>
      </c>
      <c r="HI194" s="684">
        <v>42</v>
      </c>
      <c r="HJ194" s="685">
        <v>18</v>
      </c>
      <c r="HK194" s="591">
        <v>18</v>
      </c>
      <c r="HL194" s="684">
        <v>29</v>
      </c>
      <c r="HM194" s="685">
        <v>9</v>
      </c>
      <c r="HN194" s="591">
        <v>8</v>
      </c>
      <c r="HO194" s="686">
        <v>18</v>
      </c>
      <c r="HP194" s="683">
        <v>30</v>
      </c>
      <c r="HQ194" s="591">
        <v>25</v>
      </c>
      <c r="HR194" s="687">
        <v>40</v>
      </c>
      <c r="HS194" s="688">
        <f t="shared" si="1739"/>
        <v>1544</v>
      </c>
      <c r="HT194" s="689">
        <f t="shared" si="1739"/>
        <v>1432</v>
      </c>
      <c r="HU194" s="690">
        <f t="shared" si="1739"/>
        <v>872</v>
      </c>
      <c r="HV194" s="620">
        <f t="shared" si="1740"/>
        <v>476</v>
      </c>
      <c r="HW194" s="691">
        <f t="shared" si="1741"/>
        <v>1068</v>
      </c>
      <c r="HX194" s="645">
        <f t="shared" si="1742"/>
        <v>830</v>
      </c>
      <c r="HY194" s="690">
        <f t="shared" si="1743"/>
        <v>771</v>
      </c>
      <c r="HZ194" s="692">
        <v>518</v>
      </c>
      <c r="IA194" s="645">
        <f t="shared" si="1744"/>
        <v>714</v>
      </c>
      <c r="IB194" s="690">
        <f t="shared" si="1744"/>
        <v>661</v>
      </c>
      <c r="IC194" s="693">
        <v>354</v>
      </c>
      <c r="ID194" s="694">
        <v>139</v>
      </c>
      <c r="IE194" s="695">
        <v>122</v>
      </c>
      <c r="IF194" s="692">
        <v>30</v>
      </c>
      <c r="IG194" s="696">
        <v>691</v>
      </c>
      <c r="IH194" s="695">
        <v>649</v>
      </c>
      <c r="II194" s="692">
        <v>488</v>
      </c>
      <c r="IJ194" s="696">
        <v>337</v>
      </c>
      <c r="IK194" s="695">
        <v>315</v>
      </c>
      <c r="IL194" s="697">
        <v>190</v>
      </c>
      <c r="IM194" s="696">
        <v>377</v>
      </c>
      <c r="IN194" s="695">
        <v>346</v>
      </c>
      <c r="IO194" s="698">
        <v>164</v>
      </c>
      <c r="IP194" s="1943">
        <f t="shared" si="1745"/>
        <v>6959</v>
      </c>
      <c r="IQ194" s="3216">
        <f t="shared" si="1746"/>
        <v>397</v>
      </c>
      <c r="IR194" s="3230">
        <v>186</v>
      </c>
      <c r="IS194" s="3231">
        <v>211</v>
      </c>
      <c r="IT194" s="3216">
        <f t="shared" si="1747"/>
        <v>694</v>
      </c>
      <c r="IU194" s="3230">
        <v>321</v>
      </c>
      <c r="IV194" s="3231">
        <v>373</v>
      </c>
      <c r="IW194" s="3216">
        <f t="shared" si="1748"/>
        <v>1529</v>
      </c>
      <c r="IX194" s="3230">
        <v>606</v>
      </c>
      <c r="IY194" s="3231">
        <v>923</v>
      </c>
      <c r="IZ194" s="3216">
        <f t="shared" si="1749"/>
        <v>1597</v>
      </c>
      <c r="JA194" s="3230">
        <v>675</v>
      </c>
      <c r="JB194" s="3231">
        <v>922</v>
      </c>
      <c r="JC194" s="3216">
        <f t="shared" si="1750"/>
        <v>668</v>
      </c>
      <c r="JD194" s="3230">
        <v>305</v>
      </c>
      <c r="JE194" s="3231">
        <v>363</v>
      </c>
      <c r="JF194" s="3216">
        <f t="shared" si="1751"/>
        <v>2074</v>
      </c>
      <c r="JG194" s="3230">
        <v>1059</v>
      </c>
      <c r="JH194" s="3232">
        <v>1015</v>
      </c>
      <c r="JI194" s="87"/>
      <c r="JJ194" s="970">
        <v>21</v>
      </c>
      <c r="JK194" s="971">
        <v>21</v>
      </c>
      <c r="JL194" s="972">
        <v>20</v>
      </c>
      <c r="JM194" s="973">
        <f t="shared" si="1384"/>
        <v>5.1915476936986856E-3</v>
      </c>
      <c r="JN194" s="974">
        <f t="shared" si="1385"/>
        <v>5.0645216927732569E-3</v>
      </c>
      <c r="JO194" s="975">
        <f t="shared" si="1386"/>
        <v>5.5767585707705465E-3</v>
      </c>
      <c r="JP194" s="976">
        <f t="shared" si="1387"/>
        <v>5.6184284453005863E-3</v>
      </c>
      <c r="JQ194" s="977">
        <f t="shared" si="1388"/>
        <v>6.1222354008232749E-3</v>
      </c>
      <c r="JR194" s="976">
        <f t="shared" si="1389"/>
        <v>6.4150274676590463E-3</v>
      </c>
      <c r="JS194" s="978">
        <f t="shared" si="1636"/>
        <v>6.3833602295140762E-2</v>
      </c>
      <c r="JT194" s="979">
        <f t="shared" si="1637"/>
        <v>6.1174242424242423E-2</v>
      </c>
      <c r="JU194" s="980">
        <f t="shared" si="1638"/>
        <v>6.5978980147917476E-2</v>
      </c>
      <c r="JV194" s="981">
        <f t="shared" si="1639"/>
        <v>6.71785028790787E-2</v>
      </c>
      <c r="JW194" s="980">
        <f t="shared" si="1640"/>
        <v>6.7525971527510581E-2</v>
      </c>
      <c r="JX194" s="982">
        <f t="shared" si="1641"/>
        <v>7.1022169903865021E-2</v>
      </c>
      <c r="JY194" s="978" t="s">
        <v>368</v>
      </c>
      <c r="JZ194" s="979" t="s">
        <v>368</v>
      </c>
      <c r="KA194" s="977" t="s">
        <v>368</v>
      </c>
      <c r="KB194" s="976" t="s">
        <v>368</v>
      </c>
      <c r="KC194" s="977" t="s">
        <v>368</v>
      </c>
      <c r="KD194" s="983" t="s">
        <v>368</v>
      </c>
      <c r="KE194" s="984">
        <f t="shared" si="1752"/>
        <v>356</v>
      </c>
      <c r="KF194" s="985"/>
      <c r="KG194" s="986">
        <f t="shared" si="1390"/>
        <v>0.10216718266253877</v>
      </c>
      <c r="KH194" s="3300">
        <f t="shared" si="1391"/>
        <v>33</v>
      </c>
      <c r="KI194" s="987">
        <f t="shared" si="1753"/>
        <v>323</v>
      </c>
      <c r="KJ194" s="988"/>
      <c r="KK194" s="989">
        <f t="shared" si="1421"/>
        <v>-4.71976401179941E-2</v>
      </c>
      <c r="KL194" s="990">
        <v>339</v>
      </c>
      <c r="KM194" s="991" t="s">
        <v>353</v>
      </c>
      <c r="KN194" s="992">
        <f t="shared" si="1422"/>
        <v>-3.1428571428571472E-2</v>
      </c>
      <c r="KO194" s="993">
        <v>350</v>
      </c>
      <c r="KP194" s="991"/>
      <c r="KQ194" s="994">
        <f t="shared" si="1423"/>
        <v>-2.8490028490028019E-3</v>
      </c>
      <c r="KR194" s="993">
        <v>351</v>
      </c>
      <c r="KS194" s="991"/>
      <c r="KT194" s="994">
        <f t="shared" si="1424"/>
        <v>-3.0386740331491691E-2</v>
      </c>
      <c r="KU194" s="993">
        <v>362</v>
      </c>
      <c r="KV194" s="995"/>
      <c r="KW194" s="2769">
        <f t="shared" si="1754"/>
        <v>43</v>
      </c>
      <c r="KX194" s="2770">
        <f t="shared" si="1425"/>
        <v>-0.12244897959183676</v>
      </c>
      <c r="KY194" s="2771">
        <f t="shared" si="1426"/>
        <v>-6</v>
      </c>
      <c r="KZ194" s="2964">
        <f t="shared" si="1755"/>
        <v>49</v>
      </c>
      <c r="LA194" s="2770">
        <f t="shared" si="1427"/>
        <v>-5.7692307692307709E-2</v>
      </c>
      <c r="LB194" s="2771">
        <f t="shared" si="1428"/>
        <v>-3</v>
      </c>
      <c r="LC194" s="2950">
        <f t="shared" si="1439"/>
        <v>52</v>
      </c>
      <c r="LD194" s="996">
        <v>17</v>
      </c>
      <c r="LE194" s="997">
        <v>18</v>
      </c>
      <c r="LF194" s="2716">
        <v>20</v>
      </c>
      <c r="LG194" s="996">
        <v>26</v>
      </c>
      <c r="LH194" s="2699">
        <v>31</v>
      </c>
      <c r="LI194" s="998">
        <v>32</v>
      </c>
      <c r="LJ194" s="996"/>
      <c r="LK194" s="2699"/>
      <c r="LL194" s="2700"/>
      <c r="LM194" s="2769">
        <f t="shared" si="1440"/>
        <v>254</v>
      </c>
      <c r="LN194" s="2770">
        <f t="shared" si="1429"/>
        <v>-7.2992700729927029E-2</v>
      </c>
      <c r="LO194" s="2771">
        <f t="shared" si="1430"/>
        <v>-20</v>
      </c>
      <c r="LP194" s="2772">
        <f t="shared" si="1441"/>
        <v>274</v>
      </c>
      <c r="LQ194" s="2770">
        <f t="shared" si="1431"/>
        <v>-4.5296167247386721E-2</v>
      </c>
      <c r="LR194" s="2771">
        <f t="shared" si="1442"/>
        <v>-13</v>
      </c>
      <c r="LS194" s="2773">
        <f t="shared" si="1756"/>
        <v>287</v>
      </c>
      <c r="LT194" s="2835">
        <v>153</v>
      </c>
      <c r="LU194" s="1000">
        <v>157</v>
      </c>
      <c r="LV194" s="1001">
        <v>167</v>
      </c>
      <c r="LW194" s="999">
        <v>50</v>
      </c>
      <c r="LX194" s="1000">
        <v>57</v>
      </c>
      <c r="LY194" s="1002">
        <v>58</v>
      </c>
      <c r="LZ194" s="999"/>
      <c r="MA194" s="1000"/>
      <c r="MB194" s="1002"/>
      <c r="MC194" s="999">
        <v>10</v>
      </c>
      <c r="MD194" s="1003">
        <v>14</v>
      </c>
      <c r="ME194" s="1002">
        <v>15</v>
      </c>
      <c r="MF194" s="999"/>
      <c r="MG194" s="1000"/>
      <c r="MH194" s="1002"/>
      <c r="MI194" s="999">
        <v>41</v>
      </c>
      <c r="MJ194" s="1003">
        <v>46</v>
      </c>
      <c r="MK194" s="1004"/>
      <c r="ML194" s="2861">
        <v>47</v>
      </c>
      <c r="MM194" s="2869" t="s">
        <v>353</v>
      </c>
      <c r="MN194" s="1005">
        <v>59</v>
      </c>
      <c r="MO194" s="2770" t="str">
        <f t="shared" si="1432"/>
        <v>-</v>
      </c>
      <c r="MP194" s="2771">
        <f t="shared" si="1433"/>
        <v>59</v>
      </c>
      <c r="MQ194" s="1006"/>
      <c r="MR194" s="3183"/>
      <c r="MS194" s="2770" t="str">
        <f t="shared" si="1392"/>
        <v>-</v>
      </c>
      <c r="MT194" s="2771">
        <f t="shared" si="1393"/>
        <v>0</v>
      </c>
      <c r="MU194" s="3145"/>
      <c r="MV194" s="3162"/>
      <c r="MW194" s="1007">
        <f t="shared" si="1757"/>
        <v>356</v>
      </c>
      <c r="MX194" s="1130">
        <v>0</v>
      </c>
      <c r="MY194" s="1008">
        <v>1</v>
      </c>
      <c r="MZ194" s="1009">
        <v>0</v>
      </c>
      <c r="NA194" s="1008">
        <v>1</v>
      </c>
      <c r="NB194" s="1009">
        <v>64</v>
      </c>
      <c r="NC194" s="1008">
        <v>0</v>
      </c>
      <c r="ND194" s="1009">
        <v>6</v>
      </c>
      <c r="NE194" s="1008">
        <v>20</v>
      </c>
      <c r="NF194" s="1009">
        <v>29</v>
      </c>
      <c r="NG194" s="1008">
        <v>13</v>
      </c>
      <c r="NH194" s="1008">
        <v>1</v>
      </c>
      <c r="NI194" s="1008">
        <v>3</v>
      </c>
      <c r="NJ194" s="1008">
        <v>0</v>
      </c>
      <c r="NK194" s="1008">
        <v>3</v>
      </c>
      <c r="NL194" s="1008">
        <v>0</v>
      </c>
      <c r="NM194" s="1008">
        <v>0</v>
      </c>
      <c r="NN194" s="1008">
        <v>1</v>
      </c>
      <c r="NO194" s="1008">
        <v>11</v>
      </c>
      <c r="NP194" s="1008">
        <v>0</v>
      </c>
      <c r="NQ194" s="1008">
        <v>3</v>
      </c>
      <c r="NR194" s="1131">
        <v>200</v>
      </c>
    </row>
    <row r="195" spans="1:382" s="91" customFormat="1" ht="20.100000000000001" customHeight="1">
      <c r="A195" s="782" t="s">
        <v>440</v>
      </c>
      <c r="B195" s="783"/>
      <c r="C195" s="783"/>
      <c r="D195" s="784" t="s">
        <v>229</v>
      </c>
      <c r="E195" s="785">
        <v>140</v>
      </c>
      <c r="F195" s="786">
        <v>139</v>
      </c>
      <c r="G195" s="867">
        <v>140</v>
      </c>
      <c r="H195" s="788">
        <f t="shared" si="1371"/>
        <v>3.7204255236692694E-5</v>
      </c>
      <c r="I195" s="789">
        <f t="shared" si="1372"/>
        <v>3.8147827600430114E-5</v>
      </c>
      <c r="J195" s="790">
        <f t="shared" si="1373"/>
        <v>3.7612728147205012E-5</v>
      </c>
      <c r="K195" s="791">
        <f t="shared" si="1647"/>
        <v>4.059000961475853E-5</v>
      </c>
      <c r="L195" s="792">
        <f t="shared" si="1648"/>
        <v>3.6733933495837259E-5</v>
      </c>
      <c r="M195" s="793">
        <f t="shared" si="1649"/>
        <v>2.7389828831240662E-5</v>
      </c>
      <c r="N195" s="794">
        <f t="shared" si="1635"/>
        <v>2.344768966982722E-4</v>
      </c>
      <c r="O195" s="795">
        <f t="shared" si="1642"/>
        <v>2.4690595969260209E-4</v>
      </c>
      <c r="P195" s="796">
        <f t="shared" si="1643"/>
        <v>2.4117653095783004E-4</v>
      </c>
      <c r="Q195" s="797">
        <f t="shared" si="1644"/>
        <v>2.6253035507230524E-4</v>
      </c>
      <c r="R195" s="796">
        <f t="shared" si="1645"/>
        <v>2.3677979479084452E-4</v>
      </c>
      <c r="S195" s="798">
        <f t="shared" si="1646"/>
        <v>1.716291481657827E-4</v>
      </c>
      <c r="T195" s="794" t="s">
        <v>368</v>
      </c>
      <c r="U195" s="795" t="s">
        <v>368</v>
      </c>
      <c r="V195" s="790" t="s">
        <v>368</v>
      </c>
      <c r="W195" s="799" t="s">
        <v>368</v>
      </c>
      <c r="X195" s="790" t="s">
        <v>368</v>
      </c>
      <c r="Y195" s="800" t="s">
        <v>368</v>
      </c>
      <c r="Z195" s="2045">
        <f t="shared" si="1434"/>
        <v>48</v>
      </c>
      <c r="AA195" s="2194">
        <f t="shared" si="1443"/>
        <v>0</v>
      </c>
      <c r="AB195" s="2195">
        <f t="shared" si="1374"/>
        <v>0</v>
      </c>
      <c r="AC195" s="2034">
        <f t="shared" si="1599"/>
        <v>48</v>
      </c>
      <c r="AD195" s="801">
        <f t="shared" si="1450"/>
        <v>2.1276595744680771E-2</v>
      </c>
      <c r="AE195" s="2018">
        <f t="shared" si="1375"/>
        <v>1</v>
      </c>
      <c r="AF195" s="802" t="s">
        <v>193</v>
      </c>
      <c r="AG195" s="801">
        <f t="shared" si="1376"/>
        <v>-2.083333333333337E-2</v>
      </c>
      <c r="AH195" s="2054">
        <v>48</v>
      </c>
      <c r="AI195" s="801">
        <f t="shared" si="1377"/>
        <v>0.14285714285714279</v>
      </c>
      <c r="AJ195" s="803">
        <v>42</v>
      </c>
      <c r="AK195" s="804">
        <f t="shared" si="1394"/>
        <v>0.35483870967741926</v>
      </c>
      <c r="AL195" s="2054">
        <v>31</v>
      </c>
      <c r="AM195" s="805">
        <f t="shared" si="1395"/>
        <v>0.29166666666666674</v>
      </c>
      <c r="AN195" s="2069">
        <v>24</v>
      </c>
      <c r="AO195" s="801">
        <f t="shared" si="1378"/>
        <v>0</v>
      </c>
      <c r="AP195" s="2054">
        <v>24</v>
      </c>
      <c r="AQ195" s="805">
        <f t="shared" si="1379"/>
        <v>0.71428571428571419</v>
      </c>
      <c r="AR195" s="2069">
        <v>14</v>
      </c>
      <c r="AS195" s="801">
        <f t="shared" si="1380"/>
        <v>0.55555555555555558</v>
      </c>
      <c r="AT195" s="2054">
        <v>9</v>
      </c>
      <c r="AU195" s="805">
        <f t="shared" si="1381"/>
        <v>-0.30769230769230771</v>
      </c>
      <c r="AV195" s="2069">
        <v>13</v>
      </c>
      <c r="AW195" s="801">
        <f t="shared" si="1382"/>
        <v>8.3333333333333259E-2</v>
      </c>
      <c r="AX195" s="2054">
        <v>12</v>
      </c>
      <c r="AY195" s="805">
        <f t="shared" si="1396"/>
        <v>-0.4</v>
      </c>
      <c r="AZ195" s="2083">
        <v>20</v>
      </c>
      <c r="BA195" s="2094">
        <f t="shared" si="1435"/>
        <v>15</v>
      </c>
      <c r="BB195" s="2104">
        <f t="shared" si="1694"/>
        <v>16</v>
      </c>
      <c r="BC195" s="2113">
        <v>16</v>
      </c>
      <c r="BD195" s="806">
        <f t="shared" si="1695"/>
        <v>33</v>
      </c>
      <c r="BE195" s="807">
        <f t="shared" si="1695"/>
        <v>32</v>
      </c>
      <c r="BF195" s="2137">
        <v>31</v>
      </c>
      <c r="BG195" s="2147">
        <f t="shared" si="1696"/>
        <v>25</v>
      </c>
      <c r="BH195" s="806">
        <f t="shared" si="1697"/>
        <v>3</v>
      </c>
      <c r="BI195" s="806">
        <f t="shared" si="1697"/>
        <v>22</v>
      </c>
      <c r="BJ195" s="806">
        <f t="shared" si="1698"/>
        <v>23</v>
      </c>
      <c r="BK195" s="806">
        <f t="shared" si="1699"/>
        <v>12</v>
      </c>
      <c r="BL195" s="808">
        <f t="shared" si="1699"/>
        <v>11</v>
      </c>
      <c r="BM195" s="2127">
        <f t="shared" si="1444"/>
        <v>48</v>
      </c>
      <c r="BN195" s="3276" t="s">
        <v>367</v>
      </c>
      <c r="BO195" s="881" t="s">
        <v>367</v>
      </c>
      <c r="BP195" s="811">
        <f t="shared" si="1448"/>
        <v>16</v>
      </c>
      <c r="BQ195" s="2166">
        <f t="shared" si="1383"/>
        <v>0.23076923076923084</v>
      </c>
      <c r="BR195" s="2167">
        <f t="shared" si="1436"/>
        <v>3</v>
      </c>
      <c r="BS195" s="813">
        <f t="shared" si="1397"/>
        <v>13</v>
      </c>
      <c r="BT195" s="812">
        <f t="shared" si="1398"/>
        <v>0</v>
      </c>
      <c r="BU195" s="814">
        <v>13</v>
      </c>
      <c r="BV195" s="812">
        <f t="shared" si="1399"/>
        <v>-0.35</v>
      </c>
      <c r="BW195" s="814">
        <v>20</v>
      </c>
      <c r="BX195" s="812">
        <f t="shared" si="1400"/>
        <v>0.17647058823529416</v>
      </c>
      <c r="BY195" s="815">
        <v>17</v>
      </c>
      <c r="BZ195" s="816">
        <f t="shared" si="1437"/>
        <v>3</v>
      </c>
      <c r="CA195" s="817">
        <v>3</v>
      </c>
      <c r="CB195" s="883">
        <v>3</v>
      </c>
      <c r="CC195" s="819">
        <f t="shared" si="1438"/>
        <v>13</v>
      </c>
      <c r="CD195" s="820">
        <v>10</v>
      </c>
      <c r="CE195" s="883">
        <v>10</v>
      </c>
      <c r="CF195" s="821">
        <f t="shared" si="1758"/>
        <v>8</v>
      </c>
      <c r="CG195" s="822">
        <v>1</v>
      </c>
      <c r="CH195" s="823">
        <v>7</v>
      </c>
      <c r="CI195" s="821">
        <f t="shared" si="1759"/>
        <v>8</v>
      </c>
      <c r="CJ195" s="823">
        <v>2</v>
      </c>
      <c r="CK195" s="824">
        <v>6</v>
      </c>
      <c r="CL195" s="825">
        <f t="shared" si="1363"/>
        <v>32</v>
      </c>
      <c r="CM195" s="826">
        <f t="shared" si="1401"/>
        <v>-8.5714285714285743E-2</v>
      </c>
      <c r="CN195" s="2008">
        <f t="shared" si="1402"/>
        <v>-3</v>
      </c>
      <c r="CO195" s="827">
        <f t="shared" si="1403"/>
        <v>35</v>
      </c>
      <c r="CP195" s="828">
        <f t="shared" si="1404"/>
        <v>2.9411764705882248E-2</v>
      </c>
      <c r="CQ195" s="829">
        <v>34</v>
      </c>
      <c r="CR195" s="830">
        <f t="shared" si="1405"/>
        <v>0.21428571428571419</v>
      </c>
      <c r="CS195" s="829">
        <v>28</v>
      </c>
      <c r="CT195" s="830">
        <f t="shared" si="1405"/>
        <v>0.12000000000000011</v>
      </c>
      <c r="CU195" s="831">
        <v>25</v>
      </c>
      <c r="CV195" s="832">
        <f t="shared" si="1700"/>
        <v>12</v>
      </c>
      <c r="CW195" s="833">
        <f t="shared" si="1700"/>
        <v>13</v>
      </c>
      <c r="CX195" s="884">
        <v>2782</v>
      </c>
      <c r="CY195" s="835">
        <f t="shared" si="1701"/>
        <v>20</v>
      </c>
      <c r="CZ195" s="836">
        <f t="shared" si="1701"/>
        <v>22</v>
      </c>
      <c r="DA195" s="885">
        <v>21</v>
      </c>
      <c r="DB195" s="821">
        <f t="shared" si="1702"/>
        <v>17</v>
      </c>
      <c r="DC195" s="821">
        <f t="shared" si="1703"/>
        <v>2</v>
      </c>
      <c r="DD195" s="838">
        <f t="shared" si="1704"/>
        <v>15</v>
      </c>
      <c r="DE195" s="821">
        <f t="shared" si="1705"/>
        <v>15</v>
      </c>
      <c r="DF195" s="838">
        <f t="shared" si="1706"/>
        <v>10</v>
      </c>
      <c r="DG195" s="1142">
        <f t="shared" si="1707"/>
        <v>5</v>
      </c>
      <c r="DH195" s="1148">
        <f t="shared" si="1708"/>
        <v>6</v>
      </c>
      <c r="DI195" s="833">
        <f t="shared" si="1406"/>
        <v>8</v>
      </c>
      <c r="DJ195" s="841">
        <f t="shared" si="1407"/>
        <v>5</v>
      </c>
      <c r="DK195" s="840">
        <f t="shared" si="1709"/>
        <v>2</v>
      </c>
      <c r="DL195" s="840">
        <f t="shared" si="1710"/>
        <v>4</v>
      </c>
      <c r="DM195" s="840">
        <f t="shared" si="1711"/>
        <v>5</v>
      </c>
      <c r="DN195" s="833">
        <f t="shared" si="1712"/>
        <v>8</v>
      </c>
      <c r="DO195" s="842">
        <v>5</v>
      </c>
      <c r="DP195" s="843">
        <f t="shared" si="1713"/>
        <v>1</v>
      </c>
      <c r="DQ195" s="833">
        <f t="shared" si="1714"/>
        <v>0</v>
      </c>
      <c r="DR195" s="886">
        <v>0</v>
      </c>
      <c r="DS195" s="887">
        <v>1</v>
      </c>
      <c r="DT195" s="888">
        <v>3</v>
      </c>
      <c r="DU195" s="889">
        <v>2</v>
      </c>
      <c r="DV195" s="848">
        <v>4</v>
      </c>
      <c r="DW195" s="807">
        <v>5</v>
      </c>
      <c r="DX195" s="890">
        <v>3</v>
      </c>
      <c r="DY195" s="848">
        <v>1</v>
      </c>
      <c r="DZ195" s="807">
        <v>0</v>
      </c>
      <c r="EA195" s="891">
        <v>0</v>
      </c>
      <c r="EB195" s="851">
        <v>0</v>
      </c>
      <c r="EC195" s="807">
        <v>0</v>
      </c>
      <c r="ED195" s="892">
        <v>0</v>
      </c>
      <c r="EE195" s="853">
        <f t="shared" si="1408"/>
        <v>0</v>
      </c>
      <c r="EF195" s="854">
        <f t="shared" si="1409"/>
        <v>0</v>
      </c>
      <c r="EG195" s="855">
        <f t="shared" si="1410"/>
        <v>0</v>
      </c>
      <c r="EH195" s="835">
        <f t="shared" si="1715"/>
        <v>0</v>
      </c>
      <c r="EI195" s="853">
        <f t="shared" si="1716"/>
        <v>0</v>
      </c>
      <c r="EJ195" s="835">
        <f t="shared" si="1717"/>
        <v>0</v>
      </c>
      <c r="EK195" s="855">
        <f t="shared" si="1718"/>
        <v>0</v>
      </c>
      <c r="EL195" s="886">
        <v>0</v>
      </c>
      <c r="EM195" s="835">
        <f t="shared" si="1719"/>
        <v>0</v>
      </c>
      <c r="EN195" s="854">
        <f t="shared" si="1720"/>
        <v>0</v>
      </c>
      <c r="EO195" s="886">
        <v>0</v>
      </c>
      <c r="EP195" s="856">
        <v>0</v>
      </c>
      <c r="EQ195" s="807">
        <v>0</v>
      </c>
      <c r="ER195" s="884">
        <v>0</v>
      </c>
      <c r="ES195" s="857">
        <v>0</v>
      </c>
      <c r="ET195" s="858">
        <v>0</v>
      </c>
      <c r="EU195" s="886">
        <v>0</v>
      </c>
      <c r="EV195" s="856">
        <v>0</v>
      </c>
      <c r="EW195" s="807">
        <v>0</v>
      </c>
      <c r="EX195" s="891">
        <v>0</v>
      </c>
      <c r="EY195" s="851">
        <v>0</v>
      </c>
      <c r="EZ195" s="807">
        <v>0</v>
      </c>
      <c r="FA195" s="892">
        <v>0</v>
      </c>
      <c r="FB195" s="853">
        <f t="shared" si="1411"/>
        <v>0</v>
      </c>
      <c r="FC195" s="854">
        <f t="shared" si="1412"/>
        <v>0</v>
      </c>
      <c r="FD195" s="855">
        <f t="shared" si="1413"/>
        <v>1</v>
      </c>
      <c r="FE195" s="835">
        <f t="shared" si="1721"/>
        <v>0</v>
      </c>
      <c r="FF195" s="835">
        <f t="shared" si="1722"/>
        <v>0</v>
      </c>
      <c r="FG195" s="835">
        <f t="shared" si="1723"/>
        <v>0</v>
      </c>
      <c r="FH195" s="855">
        <f t="shared" si="1724"/>
        <v>0</v>
      </c>
      <c r="FI195" s="783">
        <v>1</v>
      </c>
      <c r="FJ195" s="860">
        <f t="shared" si="1725"/>
        <v>0</v>
      </c>
      <c r="FK195" s="854">
        <f t="shared" si="1726"/>
        <v>0</v>
      </c>
      <c r="FL195" s="893">
        <v>0</v>
      </c>
      <c r="FM195" s="856">
        <v>0</v>
      </c>
      <c r="FN195" s="807">
        <v>0</v>
      </c>
      <c r="FO195" s="884">
        <v>1</v>
      </c>
      <c r="FP195" s="848">
        <v>0</v>
      </c>
      <c r="FQ195" s="807">
        <v>0</v>
      </c>
      <c r="FR195" s="884">
        <v>0</v>
      </c>
      <c r="FS195" s="848">
        <v>0</v>
      </c>
      <c r="FT195" s="807">
        <v>0</v>
      </c>
      <c r="FU195" s="891">
        <v>0</v>
      </c>
      <c r="FV195" s="851">
        <v>0</v>
      </c>
      <c r="FW195" s="807">
        <v>0</v>
      </c>
      <c r="FX195" s="892">
        <v>0</v>
      </c>
      <c r="FY195" s="853">
        <f t="shared" si="1414"/>
        <v>1</v>
      </c>
      <c r="FZ195" s="854">
        <f t="shared" si="1415"/>
        <v>4</v>
      </c>
      <c r="GA195" s="855">
        <f t="shared" si="1416"/>
        <v>4</v>
      </c>
      <c r="GB195" s="835">
        <f t="shared" si="1727"/>
        <v>0</v>
      </c>
      <c r="GC195" s="835">
        <f t="shared" si="1728"/>
        <v>1</v>
      </c>
      <c r="GD195" s="835">
        <f t="shared" si="1729"/>
        <v>1</v>
      </c>
      <c r="GE195" s="855">
        <f t="shared" si="1730"/>
        <v>4</v>
      </c>
      <c r="GF195" s="886">
        <v>4</v>
      </c>
      <c r="GG195" s="862">
        <f t="shared" si="1731"/>
        <v>0</v>
      </c>
      <c r="GH195" s="854">
        <f t="shared" si="1732"/>
        <v>0</v>
      </c>
      <c r="GI195" s="893">
        <v>0</v>
      </c>
      <c r="GJ195" s="856">
        <v>0</v>
      </c>
      <c r="GK195" s="807">
        <v>1</v>
      </c>
      <c r="GL195" s="884">
        <v>2</v>
      </c>
      <c r="GM195" s="848">
        <v>1</v>
      </c>
      <c r="GN195" s="807">
        <v>3</v>
      </c>
      <c r="GO195" s="890">
        <v>2</v>
      </c>
      <c r="GP195" s="848">
        <v>0</v>
      </c>
      <c r="GQ195" s="807">
        <v>0</v>
      </c>
      <c r="GR195" s="885">
        <v>0</v>
      </c>
      <c r="GS195" s="856">
        <v>0</v>
      </c>
      <c r="GT195" s="807">
        <v>0</v>
      </c>
      <c r="GU195" s="892">
        <v>0</v>
      </c>
      <c r="GV195" s="853">
        <f t="shared" si="1417"/>
        <v>1</v>
      </c>
      <c r="GW195" s="854">
        <f t="shared" si="1418"/>
        <v>2</v>
      </c>
      <c r="GX195" s="855">
        <f t="shared" si="1419"/>
        <v>1</v>
      </c>
      <c r="GY195" s="835">
        <f t="shared" si="1733"/>
        <v>1</v>
      </c>
      <c r="GZ195" s="835">
        <f t="shared" si="1734"/>
        <v>0</v>
      </c>
      <c r="HA195" s="835">
        <f t="shared" si="1735"/>
        <v>1</v>
      </c>
      <c r="HB195" s="855">
        <f t="shared" si="1736"/>
        <v>2</v>
      </c>
      <c r="HC195" s="783">
        <f t="shared" si="1420"/>
        <v>1</v>
      </c>
      <c r="HD195" s="835">
        <f t="shared" si="1737"/>
        <v>0</v>
      </c>
      <c r="HE195" s="855">
        <f t="shared" si="1738"/>
        <v>0</v>
      </c>
      <c r="HF195" s="893">
        <f t="shared" si="1484"/>
        <v>0</v>
      </c>
      <c r="HG195" s="856">
        <v>1</v>
      </c>
      <c r="HH195" s="807">
        <v>2</v>
      </c>
      <c r="HI195" s="884">
        <v>1</v>
      </c>
      <c r="HJ195" s="848">
        <v>0</v>
      </c>
      <c r="HK195" s="807">
        <v>0</v>
      </c>
      <c r="HL195" s="884">
        <v>0</v>
      </c>
      <c r="HM195" s="848">
        <v>0</v>
      </c>
      <c r="HN195" s="807">
        <v>0</v>
      </c>
      <c r="HO195" s="891">
        <v>0</v>
      </c>
      <c r="HP195" s="856">
        <v>0</v>
      </c>
      <c r="HQ195" s="807">
        <v>0</v>
      </c>
      <c r="HR195" s="885">
        <v>0</v>
      </c>
      <c r="HS195" s="863">
        <f t="shared" si="1739"/>
        <v>24</v>
      </c>
      <c r="HT195" s="854">
        <f t="shared" si="1739"/>
        <v>21</v>
      </c>
      <c r="HU195" s="836">
        <f t="shared" si="1739"/>
        <v>23</v>
      </c>
      <c r="HV195" s="835">
        <f t="shared" si="1740"/>
        <v>9</v>
      </c>
      <c r="HW195" s="864">
        <f t="shared" si="1741"/>
        <v>15</v>
      </c>
      <c r="HX195" s="835">
        <f t="shared" si="1742"/>
        <v>10</v>
      </c>
      <c r="HY195" s="836">
        <f t="shared" si="1743"/>
        <v>9</v>
      </c>
      <c r="HZ195" s="884">
        <v>11</v>
      </c>
      <c r="IA195" s="835">
        <f t="shared" si="1744"/>
        <v>14</v>
      </c>
      <c r="IB195" s="836">
        <f t="shared" si="1744"/>
        <v>12</v>
      </c>
      <c r="IC195" s="891">
        <v>12</v>
      </c>
      <c r="ID195" s="856">
        <v>0</v>
      </c>
      <c r="IE195" s="807">
        <v>0</v>
      </c>
      <c r="IF195" s="884">
        <v>0</v>
      </c>
      <c r="IG195" s="848">
        <v>10</v>
      </c>
      <c r="IH195" s="807">
        <v>9</v>
      </c>
      <c r="II195" s="884">
        <v>11</v>
      </c>
      <c r="IJ195" s="848">
        <v>9</v>
      </c>
      <c r="IK195" s="807">
        <v>7</v>
      </c>
      <c r="IL195" s="892">
        <v>7</v>
      </c>
      <c r="IM195" s="848">
        <v>5</v>
      </c>
      <c r="IN195" s="807">
        <v>5</v>
      </c>
      <c r="IO195" s="894">
        <v>5</v>
      </c>
      <c r="IP195" s="1945">
        <f t="shared" si="1745"/>
        <v>48</v>
      </c>
      <c r="IQ195" s="3236">
        <f t="shared" si="1746"/>
        <v>3</v>
      </c>
      <c r="IR195" s="3237">
        <v>1</v>
      </c>
      <c r="IS195" s="3238">
        <v>2</v>
      </c>
      <c r="IT195" s="3236">
        <f t="shared" si="1747"/>
        <v>1</v>
      </c>
      <c r="IU195" s="3237">
        <v>0</v>
      </c>
      <c r="IV195" s="3238">
        <v>1</v>
      </c>
      <c r="IW195" s="3236">
        <f t="shared" si="1748"/>
        <v>10</v>
      </c>
      <c r="IX195" s="3237">
        <v>1</v>
      </c>
      <c r="IY195" s="3238">
        <v>9</v>
      </c>
      <c r="IZ195" s="3236">
        <f t="shared" si="1749"/>
        <v>12</v>
      </c>
      <c r="JA195" s="3237">
        <v>2</v>
      </c>
      <c r="JB195" s="3238">
        <v>10</v>
      </c>
      <c r="JC195" s="3236">
        <f t="shared" si="1750"/>
        <v>3</v>
      </c>
      <c r="JD195" s="3237">
        <v>0</v>
      </c>
      <c r="JE195" s="3238">
        <v>3</v>
      </c>
      <c r="JF195" s="3236">
        <f t="shared" si="1751"/>
        <v>19</v>
      </c>
      <c r="JG195" s="3237">
        <v>11</v>
      </c>
      <c r="JH195" s="3239">
        <v>8</v>
      </c>
      <c r="JI195" s="78"/>
      <c r="JJ195" s="1092">
        <v>165</v>
      </c>
      <c r="JK195" s="1093">
        <v>178</v>
      </c>
      <c r="JL195" s="1094">
        <v>187</v>
      </c>
      <c r="JM195" s="1053">
        <f t="shared" si="1384"/>
        <v>0</v>
      </c>
      <c r="JN195" s="1054">
        <f t="shared" si="1385"/>
        <v>0</v>
      </c>
      <c r="JO195" s="1055">
        <f t="shared" si="1386"/>
        <v>0</v>
      </c>
      <c r="JP195" s="1056">
        <f t="shared" si="1387"/>
        <v>0</v>
      </c>
      <c r="JQ195" s="1057">
        <f t="shared" si="1388"/>
        <v>0</v>
      </c>
      <c r="JR195" s="1056">
        <f t="shared" si="1389"/>
        <v>0</v>
      </c>
      <c r="JS195" s="1058">
        <f t="shared" si="1636"/>
        <v>0</v>
      </c>
      <c r="JT195" s="1059">
        <f t="shared" si="1637"/>
        <v>0</v>
      </c>
      <c r="JU195" s="1060">
        <f t="shared" si="1638"/>
        <v>0</v>
      </c>
      <c r="JV195" s="1061">
        <f t="shared" si="1639"/>
        <v>0</v>
      </c>
      <c r="JW195" s="1060">
        <f t="shared" si="1640"/>
        <v>0</v>
      </c>
      <c r="JX195" s="1062">
        <f t="shared" si="1641"/>
        <v>0</v>
      </c>
      <c r="JY195" s="1058" t="s">
        <v>368</v>
      </c>
      <c r="JZ195" s="1059" t="s">
        <v>368</v>
      </c>
      <c r="KA195" s="1057" t="s">
        <v>368</v>
      </c>
      <c r="KB195" s="1056" t="s">
        <v>368</v>
      </c>
      <c r="KC195" s="1057" t="s">
        <v>368</v>
      </c>
      <c r="KD195" s="1063" t="s">
        <v>368</v>
      </c>
      <c r="KE195" s="1064">
        <f t="shared" si="1752"/>
        <v>0</v>
      </c>
      <c r="KF195" s="1065"/>
      <c r="KG195" s="1112" t="str">
        <f t="shared" si="1390"/>
        <v>-</v>
      </c>
      <c r="KH195" s="3305">
        <f t="shared" si="1391"/>
        <v>0</v>
      </c>
      <c r="KI195" s="1067">
        <f t="shared" si="1753"/>
        <v>0</v>
      </c>
      <c r="KJ195" s="1068"/>
      <c r="KK195" s="1113" t="str">
        <f t="shared" si="1421"/>
        <v>-</v>
      </c>
      <c r="KL195" s="1070" t="s">
        <v>11</v>
      </c>
      <c r="KM195" s="1071"/>
      <c r="KN195" s="1072" t="str">
        <f t="shared" si="1422"/>
        <v>-</v>
      </c>
      <c r="KO195" s="1073">
        <v>0</v>
      </c>
      <c r="KP195" s="1071"/>
      <c r="KQ195" s="1074" t="str">
        <f t="shared" si="1423"/>
        <v>-</v>
      </c>
      <c r="KR195" s="1073">
        <v>0</v>
      </c>
      <c r="KS195" s="1071"/>
      <c r="KT195" s="1074" t="str">
        <f t="shared" si="1424"/>
        <v>-</v>
      </c>
      <c r="KU195" s="1073">
        <v>0</v>
      </c>
      <c r="KV195" s="1075"/>
      <c r="KW195" s="2779">
        <f t="shared" si="1754"/>
        <v>0</v>
      </c>
      <c r="KX195" s="2786" t="str">
        <f t="shared" si="1425"/>
        <v>-</v>
      </c>
      <c r="KY195" s="2787">
        <f t="shared" si="1426"/>
        <v>0</v>
      </c>
      <c r="KZ195" s="2703">
        <f t="shared" si="1755"/>
        <v>0</v>
      </c>
      <c r="LA195" s="2786" t="str">
        <f t="shared" si="1427"/>
        <v>-</v>
      </c>
      <c r="LB195" s="2787">
        <f t="shared" si="1428"/>
        <v>0</v>
      </c>
      <c r="LC195" s="2952">
        <f t="shared" si="1439"/>
        <v>0</v>
      </c>
      <c r="LD195" s="1077">
        <v>0</v>
      </c>
      <c r="LE195" s="1078">
        <v>0</v>
      </c>
      <c r="LF195" s="2718">
        <v>0</v>
      </c>
      <c r="LG195" s="1077">
        <v>0</v>
      </c>
      <c r="LH195" s="2703">
        <v>0</v>
      </c>
      <c r="LI195" s="1079">
        <v>0</v>
      </c>
      <c r="LJ195" s="1077"/>
      <c r="LK195" s="2703"/>
      <c r="LL195" s="2704"/>
      <c r="LM195" s="2779">
        <f t="shared" si="1440"/>
        <v>0</v>
      </c>
      <c r="LN195" s="2786" t="str">
        <f t="shared" si="1429"/>
        <v>-</v>
      </c>
      <c r="LO195" s="2787">
        <f t="shared" si="1430"/>
        <v>0</v>
      </c>
      <c r="LP195" s="2782">
        <f t="shared" si="1441"/>
        <v>0</v>
      </c>
      <c r="LQ195" s="2786" t="str">
        <f t="shared" si="1431"/>
        <v>-</v>
      </c>
      <c r="LR195" s="2787">
        <f t="shared" si="1442"/>
        <v>0</v>
      </c>
      <c r="LS195" s="2783">
        <f t="shared" si="1756"/>
        <v>0</v>
      </c>
      <c r="LT195" s="2837">
        <v>0</v>
      </c>
      <c r="LU195" s="1081">
        <v>0</v>
      </c>
      <c r="LV195" s="1084">
        <v>0</v>
      </c>
      <c r="LW195" s="1080">
        <v>0</v>
      </c>
      <c r="LX195" s="1081">
        <v>0</v>
      </c>
      <c r="LY195" s="1082">
        <v>0</v>
      </c>
      <c r="LZ195" s="1080"/>
      <c r="MA195" s="1081"/>
      <c r="MB195" s="1083"/>
      <c r="MC195" s="1080">
        <v>0</v>
      </c>
      <c r="MD195" s="1085">
        <v>0</v>
      </c>
      <c r="ME195" s="1086">
        <v>0</v>
      </c>
      <c r="MF195" s="1080"/>
      <c r="MG195" s="1081"/>
      <c r="MH195" s="1083"/>
      <c r="MI195" s="1080">
        <v>0</v>
      </c>
      <c r="MJ195" s="1085">
        <v>0</v>
      </c>
      <c r="MK195" s="1087"/>
      <c r="ML195" s="2863">
        <v>0</v>
      </c>
      <c r="MM195" s="2871"/>
      <c r="MN195" s="1088">
        <v>0</v>
      </c>
      <c r="MO195" s="2786" t="str">
        <f t="shared" si="1432"/>
        <v>-</v>
      </c>
      <c r="MP195" s="2787">
        <f t="shared" si="1433"/>
        <v>0</v>
      </c>
      <c r="MQ195" s="1085"/>
      <c r="MR195" s="3185"/>
      <c r="MS195" s="2786" t="str">
        <f t="shared" si="1392"/>
        <v>-</v>
      </c>
      <c r="MT195" s="2787">
        <f t="shared" si="1393"/>
        <v>0</v>
      </c>
      <c r="MU195" s="3147"/>
      <c r="MV195" s="3164"/>
      <c r="MW195" s="1089">
        <f t="shared" si="1757"/>
        <v>0</v>
      </c>
      <c r="MX195" s="1120">
        <v>0</v>
      </c>
      <c r="MY195" s="1090">
        <v>0</v>
      </c>
      <c r="MZ195" s="1091">
        <v>0</v>
      </c>
      <c r="NA195" s="1090">
        <v>0</v>
      </c>
      <c r="NB195" s="1091">
        <v>0</v>
      </c>
      <c r="NC195" s="1090">
        <v>0</v>
      </c>
      <c r="ND195" s="1091">
        <v>0</v>
      </c>
      <c r="NE195" s="1090">
        <v>0</v>
      </c>
      <c r="NF195" s="1091">
        <v>0</v>
      </c>
      <c r="NG195" s="1090">
        <v>0</v>
      </c>
      <c r="NH195" s="1090">
        <v>0</v>
      </c>
      <c r="NI195" s="1090">
        <v>0</v>
      </c>
      <c r="NJ195" s="1090">
        <v>0</v>
      </c>
      <c r="NK195" s="1090">
        <v>0</v>
      </c>
      <c r="NL195" s="1090">
        <v>0</v>
      </c>
      <c r="NM195" s="1090">
        <v>0</v>
      </c>
      <c r="NN195" s="1090">
        <v>0</v>
      </c>
      <c r="NO195" s="1090">
        <v>0</v>
      </c>
      <c r="NP195" s="1090">
        <v>0</v>
      </c>
      <c r="NQ195" s="1090">
        <v>0</v>
      </c>
      <c r="NR195" s="1134">
        <v>0</v>
      </c>
    </row>
    <row r="196" spans="1:382" s="88" customFormat="1" ht="20.100000000000001" customHeight="1">
      <c r="A196" s="566" t="s">
        <v>441</v>
      </c>
      <c r="B196" s="567"/>
      <c r="C196" s="567"/>
      <c r="D196" s="568" t="s">
        <v>802</v>
      </c>
      <c r="E196" s="569">
        <v>58</v>
      </c>
      <c r="F196" s="570">
        <v>57</v>
      </c>
      <c r="G196" s="571">
        <v>57</v>
      </c>
      <c r="H196" s="572">
        <f t="shared" si="1371"/>
        <v>5.5418838529656825E-4</v>
      </c>
      <c r="I196" s="573">
        <f t="shared" si="1372"/>
        <v>5.6347520351468657E-4</v>
      </c>
      <c r="J196" s="574">
        <f t="shared" si="1373"/>
        <v>5.8259715087585642E-4</v>
      </c>
      <c r="K196" s="575">
        <f t="shared" si="1647"/>
        <v>6.1730639622445264E-4</v>
      </c>
      <c r="L196" s="576">
        <f t="shared" si="1648"/>
        <v>6.2797533928597975E-4</v>
      </c>
      <c r="M196" s="577">
        <f t="shared" si="1649"/>
        <v>6.0345977715281843E-4</v>
      </c>
      <c r="N196" s="578">
        <f t="shared" si="1635"/>
        <v>3.4927287737346797E-3</v>
      </c>
      <c r="O196" s="579">
        <f t="shared" si="1642"/>
        <v>3.6470067796261431E-3</v>
      </c>
      <c r="P196" s="580">
        <f t="shared" si="1643"/>
        <v>3.7356705220702182E-3</v>
      </c>
      <c r="Q196" s="581">
        <f t="shared" si="1644"/>
        <v>3.9926491500579756E-3</v>
      </c>
      <c r="R196" s="580">
        <f t="shared" si="1645"/>
        <v>4.047806968091104E-3</v>
      </c>
      <c r="S196" s="582">
        <f t="shared" si="1646"/>
        <v>3.7813776837815993E-3</v>
      </c>
      <c r="T196" s="578" t="s">
        <v>368</v>
      </c>
      <c r="U196" s="579" t="s">
        <v>368</v>
      </c>
      <c r="V196" s="574" t="s">
        <v>368</v>
      </c>
      <c r="W196" s="583" t="s">
        <v>368</v>
      </c>
      <c r="X196" s="574" t="s">
        <v>368</v>
      </c>
      <c r="Y196" s="584" t="s">
        <v>368</v>
      </c>
      <c r="Z196" s="2043">
        <f t="shared" si="1434"/>
        <v>715</v>
      </c>
      <c r="AA196" s="2190">
        <f t="shared" si="1443"/>
        <v>8.4626234132580969E-3</v>
      </c>
      <c r="AB196" s="2191">
        <f t="shared" si="1374"/>
        <v>6</v>
      </c>
      <c r="AC196" s="2032">
        <f t="shared" si="1599"/>
        <v>709</v>
      </c>
      <c r="AD196" s="585">
        <f t="shared" si="1450"/>
        <v>-2.6098901098901117E-2</v>
      </c>
      <c r="AE196" s="2025">
        <f t="shared" si="1375"/>
        <v>-19</v>
      </c>
      <c r="AF196" s="586" t="s">
        <v>244</v>
      </c>
      <c r="AG196" s="585">
        <f t="shared" si="1376"/>
        <v>-2.739726027397249E-3</v>
      </c>
      <c r="AH196" s="2052">
        <v>730</v>
      </c>
      <c r="AI196" s="585">
        <f t="shared" si="1377"/>
        <v>1.6713091922005541E-2</v>
      </c>
      <c r="AJ196" s="587">
        <v>718</v>
      </c>
      <c r="AK196" s="588">
        <f t="shared" si="1394"/>
        <v>5.1244509516837455E-2</v>
      </c>
      <c r="AL196" s="2052">
        <v>683</v>
      </c>
      <c r="AM196" s="589">
        <f t="shared" si="1395"/>
        <v>4.4117647058823373E-3</v>
      </c>
      <c r="AN196" s="2067">
        <v>680</v>
      </c>
      <c r="AO196" s="585">
        <f t="shared" si="1378"/>
        <v>1.9490254872563728E-2</v>
      </c>
      <c r="AP196" s="2052">
        <v>667</v>
      </c>
      <c r="AQ196" s="589">
        <f t="shared" si="1379"/>
        <v>-1.3313609467455634E-2</v>
      </c>
      <c r="AR196" s="2067">
        <v>676</v>
      </c>
      <c r="AS196" s="585">
        <f t="shared" si="1380"/>
        <v>-1.3138686131386912E-2</v>
      </c>
      <c r="AT196" s="2052">
        <v>685</v>
      </c>
      <c r="AU196" s="589">
        <f t="shared" si="1381"/>
        <v>-1.8624641833810851E-2</v>
      </c>
      <c r="AV196" s="2067">
        <v>698</v>
      </c>
      <c r="AW196" s="585">
        <f t="shared" si="1382"/>
        <v>3.5608308605341144E-2</v>
      </c>
      <c r="AX196" s="2052">
        <v>674</v>
      </c>
      <c r="AY196" s="589">
        <f t="shared" si="1396"/>
        <v>2.2761760242792084E-2</v>
      </c>
      <c r="AZ196" s="2081">
        <v>659</v>
      </c>
      <c r="BA196" s="2092">
        <f t="shared" si="1435"/>
        <v>201</v>
      </c>
      <c r="BB196" s="2102">
        <f t="shared" si="1694"/>
        <v>198</v>
      </c>
      <c r="BC196" s="2111">
        <v>202</v>
      </c>
      <c r="BD196" s="590">
        <f t="shared" si="1695"/>
        <v>514</v>
      </c>
      <c r="BE196" s="591">
        <f t="shared" si="1695"/>
        <v>511</v>
      </c>
      <c r="BF196" s="2135">
        <v>526</v>
      </c>
      <c r="BG196" s="2145">
        <f t="shared" si="1696"/>
        <v>410</v>
      </c>
      <c r="BH196" s="593">
        <f t="shared" si="1697"/>
        <v>64</v>
      </c>
      <c r="BI196" s="593">
        <f t="shared" si="1697"/>
        <v>346</v>
      </c>
      <c r="BJ196" s="592">
        <f t="shared" si="1698"/>
        <v>305</v>
      </c>
      <c r="BK196" s="593">
        <f t="shared" si="1699"/>
        <v>137</v>
      </c>
      <c r="BL196" s="594">
        <f t="shared" si="1699"/>
        <v>168</v>
      </c>
      <c r="BM196" s="2125">
        <f t="shared" si="1444"/>
        <v>715</v>
      </c>
      <c r="BN196" s="3271" t="s">
        <v>354</v>
      </c>
      <c r="BO196" s="595" t="s">
        <v>354</v>
      </c>
      <c r="BP196" s="596">
        <f t="shared" si="1448"/>
        <v>516</v>
      </c>
      <c r="BQ196" s="2162">
        <f t="shared" si="1383"/>
        <v>2.3809523809523725E-2</v>
      </c>
      <c r="BR196" s="2163">
        <f t="shared" si="1436"/>
        <v>12</v>
      </c>
      <c r="BS196" s="597">
        <f t="shared" si="1397"/>
        <v>504</v>
      </c>
      <c r="BT196" s="598">
        <f t="shared" si="1398"/>
        <v>-1.3698630136986356E-2</v>
      </c>
      <c r="BU196" s="599">
        <v>511</v>
      </c>
      <c r="BV196" s="598">
        <f t="shared" si="1399"/>
        <v>1.388888888888884E-2</v>
      </c>
      <c r="BW196" s="599">
        <v>504</v>
      </c>
      <c r="BX196" s="598">
        <f t="shared" si="1400"/>
        <v>-1.980198019801982E-3</v>
      </c>
      <c r="BY196" s="600">
        <v>505</v>
      </c>
      <c r="BZ196" s="601">
        <f t="shared" si="1437"/>
        <v>117</v>
      </c>
      <c r="CA196" s="602">
        <v>113</v>
      </c>
      <c r="CB196" s="603">
        <v>113</v>
      </c>
      <c r="CC196" s="604">
        <f t="shared" si="1438"/>
        <v>399</v>
      </c>
      <c r="CD196" s="605">
        <v>391</v>
      </c>
      <c r="CE196" s="603">
        <v>398</v>
      </c>
      <c r="CF196" s="606">
        <f t="shared" si="1758"/>
        <v>287</v>
      </c>
      <c r="CG196" s="607">
        <v>14</v>
      </c>
      <c r="CH196" s="608">
        <v>273</v>
      </c>
      <c r="CI196" s="606">
        <f t="shared" si="1759"/>
        <v>229</v>
      </c>
      <c r="CJ196" s="608">
        <v>103</v>
      </c>
      <c r="CK196" s="609">
        <v>126</v>
      </c>
      <c r="CL196" s="610">
        <f t="shared" si="1363"/>
        <v>199</v>
      </c>
      <c r="CM196" s="611">
        <f t="shared" si="1401"/>
        <v>-2.9268292682926855E-2</v>
      </c>
      <c r="CN196" s="2006">
        <f t="shared" si="1402"/>
        <v>-6</v>
      </c>
      <c r="CO196" s="612">
        <f t="shared" si="1403"/>
        <v>205</v>
      </c>
      <c r="CP196" s="613">
        <f t="shared" si="1404"/>
        <v>-5.5299539170506895E-2</v>
      </c>
      <c r="CQ196" s="614">
        <v>217</v>
      </c>
      <c r="CR196" s="615">
        <f t="shared" si="1405"/>
        <v>-3.9823008849557473E-2</v>
      </c>
      <c r="CS196" s="614">
        <v>226</v>
      </c>
      <c r="CT196" s="615">
        <f t="shared" si="1405"/>
        <v>6.1032863849765251E-2</v>
      </c>
      <c r="CU196" s="616">
        <v>213</v>
      </c>
      <c r="CV196" s="617">
        <f t="shared" si="1700"/>
        <v>84</v>
      </c>
      <c r="CW196" s="618">
        <f t="shared" si="1700"/>
        <v>85</v>
      </c>
      <c r="CX196" s="619">
        <v>2783</v>
      </c>
      <c r="CY196" s="620">
        <f t="shared" si="1701"/>
        <v>115</v>
      </c>
      <c r="CZ196" s="621">
        <f t="shared" si="1701"/>
        <v>120</v>
      </c>
      <c r="DA196" s="622">
        <v>128</v>
      </c>
      <c r="DB196" s="606">
        <f t="shared" si="1702"/>
        <v>123</v>
      </c>
      <c r="DC196" s="623">
        <f t="shared" si="1703"/>
        <v>50</v>
      </c>
      <c r="DD196" s="624">
        <f t="shared" si="1704"/>
        <v>73</v>
      </c>
      <c r="DE196" s="606">
        <f t="shared" si="1705"/>
        <v>76</v>
      </c>
      <c r="DF196" s="624">
        <f t="shared" si="1706"/>
        <v>34</v>
      </c>
      <c r="DG196" s="1140">
        <f t="shared" si="1707"/>
        <v>42</v>
      </c>
      <c r="DH196" s="1146">
        <f t="shared" si="1708"/>
        <v>53</v>
      </c>
      <c r="DI196" s="625">
        <f t="shared" si="1406"/>
        <v>57</v>
      </c>
      <c r="DJ196" s="626">
        <f t="shared" si="1407"/>
        <v>68</v>
      </c>
      <c r="DK196" s="627">
        <f t="shared" si="1709"/>
        <v>31</v>
      </c>
      <c r="DL196" s="627">
        <f t="shared" si="1710"/>
        <v>22</v>
      </c>
      <c r="DM196" s="628">
        <f t="shared" si="1711"/>
        <v>31</v>
      </c>
      <c r="DN196" s="625">
        <f t="shared" si="1712"/>
        <v>32</v>
      </c>
      <c r="DO196" s="629">
        <v>31</v>
      </c>
      <c r="DP196" s="630">
        <f t="shared" si="1713"/>
        <v>22</v>
      </c>
      <c r="DQ196" s="625">
        <f t="shared" si="1714"/>
        <v>25</v>
      </c>
      <c r="DR196" s="631">
        <v>37</v>
      </c>
      <c r="DS196" s="632">
        <v>22</v>
      </c>
      <c r="DT196" s="633">
        <v>22</v>
      </c>
      <c r="DU196" s="634">
        <v>22</v>
      </c>
      <c r="DV196" s="635">
        <v>9</v>
      </c>
      <c r="DW196" s="636">
        <v>10</v>
      </c>
      <c r="DX196" s="637">
        <v>9</v>
      </c>
      <c r="DY196" s="635">
        <v>9</v>
      </c>
      <c r="DZ196" s="636">
        <v>11</v>
      </c>
      <c r="EA196" s="638">
        <v>12</v>
      </c>
      <c r="EB196" s="639">
        <v>13</v>
      </c>
      <c r="EC196" s="636">
        <v>14</v>
      </c>
      <c r="ED196" s="640">
        <v>25</v>
      </c>
      <c r="EE196" s="641">
        <f t="shared" si="1408"/>
        <v>0</v>
      </c>
      <c r="EF196" s="642">
        <f t="shared" si="1409"/>
        <v>0</v>
      </c>
      <c r="EG196" s="643">
        <f t="shared" si="1410"/>
        <v>0</v>
      </c>
      <c r="EH196" s="620">
        <f t="shared" si="1715"/>
        <v>0</v>
      </c>
      <c r="EI196" s="644">
        <f t="shared" si="1716"/>
        <v>0</v>
      </c>
      <c r="EJ196" s="645">
        <f t="shared" si="1717"/>
        <v>0</v>
      </c>
      <c r="EK196" s="643">
        <f t="shared" si="1718"/>
        <v>0</v>
      </c>
      <c r="EL196" s="646">
        <v>0</v>
      </c>
      <c r="EM196" s="645">
        <f t="shared" si="1719"/>
        <v>0</v>
      </c>
      <c r="EN196" s="642">
        <f t="shared" si="1720"/>
        <v>0</v>
      </c>
      <c r="EO196" s="646">
        <v>0</v>
      </c>
      <c r="EP196" s="647">
        <v>0</v>
      </c>
      <c r="EQ196" s="648">
        <v>0</v>
      </c>
      <c r="ER196" s="649">
        <v>0</v>
      </c>
      <c r="ES196" s="650">
        <v>0</v>
      </c>
      <c r="ET196" s="651">
        <v>0</v>
      </c>
      <c r="EU196" s="646">
        <v>0</v>
      </c>
      <c r="EV196" s="647">
        <v>0</v>
      </c>
      <c r="EW196" s="648">
        <v>0</v>
      </c>
      <c r="EX196" s="652">
        <v>0</v>
      </c>
      <c r="EY196" s="653">
        <v>0</v>
      </c>
      <c r="EZ196" s="648">
        <v>0</v>
      </c>
      <c r="FA196" s="654">
        <v>0</v>
      </c>
      <c r="FB196" s="641">
        <f t="shared" si="1411"/>
        <v>30</v>
      </c>
      <c r="FC196" s="655">
        <f t="shared" si="1412"/>
        <v>30</v>
      </c>
      <c r="FD196" s="656">
        <f t="shared" si="1413"/>
        <v>33</v>
      </c>
      <c r="FE196" s="657">
        <f t="shared" si="1721"/>
        <v>15</v>
      </c>
      <c r="FF196" s="657">
        <f t="shared" si="1722"/>
        <v>15</v>
      </c>
      <c r="FG196" s="645">
        <f t="shared" si="1723"/>
        <v>20</v>
      </c>
      <c r="FH196" s="656">
        <f t="shared" si="1724"/>
        <v>21</v>
      </c>
      <c r="FI196" s="658">
        <v>22</v>
      </c>
      <c r="FJ196" s="659">
        <f t="shared" si="1725"/>
        <v>10</v>
      </c>
      <c r="FK196" s="655">
        <f t="shared" si="1726"/>
        <v>9</v>
      </c>
      <c r="FL196" s="660">
        <v>11</v>
      </c>
      <c r="FM196" s="661">
        <v>11</v>
      </c>
      <c r="FN196" s="662">
        <v>12</v>
      </c>
      <c r="FO196" s="619">
        <v>13</v>
      </c>
      <c r="FP196" s="663">
        <v>9</v>
      </c>
      <c r="FQ196" s="662">
        <v>9</v>
      </c>
      <c r="FR196" s="619">
        <v>9</v>
      </c>
      <c r="FS196" s="663">
        <v>4</v>
      </c>
      <c r="FT196" s="662">
        <v>3</v>
      </c>
      <c r="FU196" s="664">
        <v>3</v>
      </c>
      <c r="FV196" s="665">
        <v>6</v>
      </c>
      <c r="FW196" s="662">
        <v>6</v>
      </c>
      <c r="FX196" s="666">
        <v>8</v>
      </c>
      <c r="FY196" s="641">
        <f t="shared" si="1414"/>
        <v>20</v>
      </c>
      <c r="FZ196" s="667">
        <f t="shared" si="1415"/>
        <v>18</v>
      </c>
      <c r="GA196" s="668">
        <f t="shared" si="1416"/>
        <v>18</v>
      </c>
      <c r="GB196" s="620">
        <f t="shared" si="1727"/>
        <v>7</v>
      </c>
      <c r="GC196" s="620">
        <f t="shared" si="1728"/>
        <v>13</v>
      </c>
      <c r="GD196" s="645">
        <f t="shared" si="1729"/>
        <v>18</v>
      </c>
      <c r="GE196" s="668">
        <f t="shared" si="1730"/>
        <v>17</v>
      </c>
      <c r="GF196" s="669">
        <v>17</v>
      </c>
      <c r="GG196" s="670">
        <f t="shared" si="1731"/>
        <v>2</v>
      </c>
      <c r="GH196" s="667">
        <f t="shared" si="1732"/>
        <v>1</v>
      </c>
      <c r="GI196" s="671">
        <v>1</v>
      </c>
      <c r="GJ196" s="672">
        <v>6</v>
      </c>
      <c r="GK196" s="673">
        <v>5</v>
      </c>
      <c r="GL196" s="674">
        <v>4</v>
      </c>
      <c r="GM196" s="675">
        <v>12</v>
      </c>
      <c r="GN196" s="673">
        <v>12</v>
      </c>
      <c r="GO196" s="676">
        <v>13</v>
      </c>
      <c r="GP196" s="675">
        <v>1</v>
      </c>
      <c r="GQ196" s="673">
        <v>1</v>
      </c>
      <c r="GR196" s="677">
        <v>1</v>
      </c>
      <c r="GS196" s="672">
        <v>1</v>
      </c>
      <c r="GT196" s="673">
        <v>0</v>
      </c>
      <c r="GU196" s="678">
        <v>0</v>
      </c>
      <c r="GV196" s="641">
        <f t="shared" si="1417"/>
        <v>28</v>
      </c>
      <c r="GW196" s="679">
        <f t="shared" si="1418"/>
        <v>28</v>
      </c>
      <c r="GX196" s="680">
        <f t="shared" si="1419"/>
        <v>34</v>
      </c>
      <c r="GY196" s="620">
        <f t="shared" si="1733"/>
        <v>10</v>
      </c>
      <c r="GZ196" s="620">
        <f t="shared" si="1734"/>
        <v>18</v>
      </c>
      <c r="HA196" s="645">
        <f t="shared" si="1735"/>
        <v>15</v>
      </c>
      <c r="HB196" s="680">
        <f t="shared" si="1736"/>
        <v>16</v>
      </c>
      <c r="HC196" s="681">
        <f t="shared" si="1420"/>
        <v>17</v>
      </c>
      <c r="HD196" s="645">
        <f t="shared" si="1737"/>
        <v>13</v>
      </c>
      <c r="HE196" s="680">
        <f t="shared" si="1738"/>
        <v>12</v>
      </c>
      <c r="HF196" s="682">
        <f t="shared" si="1484"/>
        <v>17</v>
      </c>
      <c r="HG196" s="683">
        <v>6</v>
      </c>
      <c r="HH196" s="591">
        <v>7</v>
      </c>
      <c r="HI196" s="684">
        <v>10</v>
      </c>
      <c r="HJ196" s="685">
        <v>9</v>
      </c>
      <c r="HK196" s="591">
        <v>9</v>
      </c>
      <c r="HL196" s="684">
        <v>7</v>
      </c>
      <c r="HM196" s="685">
        <v>4</v>
      </c>
      <c r="HN196" s="591">
        <v>4</v>
      </c>
      <c r="HO196" s="686">
        <v>6</v>
      </c>
      <c r="HP196" s="683">
        <v>9</v>
      </c>
      <c r="HQ196" s="591">
        <v>8</v>
      </c>
      <c r="HR196" s="687">
        <v>11</v>
      </c>
      <c r="HS196" s="688">
        <f t="shared" si="1739"/>
        <v>68</v>
      </c>
      <c r="HT196" s="689">
        <f t="shared" si="1739"/>
        <v>72</v>
      </c>
      <c r="HU196" s="690">
        <f t="shared" si="1739"/>
        <v>64</v>
      </c>
      <c r="HV196" s="620">
        <f t="shared" si="1740"/>
        <v>21</v>
      </c>
      <c r="HW196" s="691">
        <f t="shared" si="1741"/>
        <v>47</v>
      </c>
      <c r="HX196" s="645">
        <f t="shared" si="1742"/>
        <v>39</v>
      </c>
      <c r="HY196" s="690">
        <f t="shared" si="1743"/>
        <v>40</v>
      </c>
      <c r="HZ196" s="692">
        <v>38</v>
      </c>
      <c r="IA196" s="645">
        <f t="shared" si="1744"/>
        <v>29</v>
      </c>
      <c r="IB196" s="690">
        <f t="shared" si="1744"/>
        <v>32</v>
      </c>
      <c r="IC196" s="693">
        <v>26</v>
      </c>
      <c r="ID196" s="694">
        <v>5</v>
      </c>
      <c r="IE196" s="695">
        <v>4</v>
      </c>
      <c r="IF196" s="692">
        <v>4</v>
      </c>
      <c r="IG196" s="696">
        <v>34</v>
      </c>
      <c r="IH196" s="695">
        <v>36</v>
      </c>
      <c r="II196" s="692">
        <v>34</v>
      </c>
      <c r="IJ196" s="696">
        <v>16</v>
      </c>
      <c r="IK196" s="695">
        <v>16</v>
      </c>
      <c r="IL196" s="697">
        <v>14</v>
      </c>
      <c r="IM196" s="696">
        <v>13</v>
      </c>
      <c r="IN196" s="695">
        <v>16</v>
      </c>
      <c r="IO196" s="698">
        <v>12</v>
      </c>
      <c r="IP196" s="1943">
        <f t="shared" si="1745"/>
        <v>715</v>
      </c>
      <c r="IQ196" s="3216">
        <f t="shared" si="1746"/>
        <v>186</v>
      </c>
      <c r="IR196" s="3230">
        <v>13</v>
      </c>
      <c r="IS196" s="3231">
        <v>173</v>
      </c>
      <c r="IT196" s="3216">
        <f t="shared" si="1747"/>
        <v>64</v>
      </c>
      <c r="IU196" s="3230">
        <v>9</v>
      </c>
      <c r="IV196" s="3231">
        <v>55</v>
      </c>
      <c r="IW196" s="3216">
        <f t="shared" si="1748"/>
        <v>98</v>
      </c>
      <c r="IX196" s="3230">
        <v>22</v>
      </c>
      <c r="IY196" s="3231">
        <v>76</v>
      </c>
      <c r="IZ196" s="3216">
        <f t="shared" si="1749"/>
        <v>152</v>
      </c>
      <c r="JA196" s="3230">
        <v>48</v>
      </c>
      <c r="JB196" s="3231">
        <v>104</v>
      </c>
      <c r="JC196" s="3216">
        <f t="shared" si="1750"/>
        <v>60</v>
      </c>
      <c r="JD196" s="3230">
        <v>26</v>
      </c>
      <c r="JE196" s="3231">
        <v>34</v>
      </c>
      <c r="JF196" s="3216">
        <f t="shared" si="1751"/>
        <v>155</v>
      </c>
      <c r="JG196" s="3230">
        <v>83</v>
      </c>
      <c r="JH196" s="3232">
        <v>72</v>
      </c>
      <c r="JI196" s="87"/>
      <c r="JJ196" s="970">
        <v>76</v>
      </c>
      <c r="JK196" s="971">
        <v>73</v>
      </c>
      <c r="JL196" s="972">
        <v>70</v>
      </c>
      <c r="JM196" s="973">
        <f t="shared" si="1384"/>
        <v>2.91659982792061E-4</v>
      </c>
      <c r="JN196" s="974">
        <f t="shared" si="1385"/>
        <v>3.2927230819888045E-4</v>
      </c>
      <c r="JO196" s="975">
        <f t="shared" si="1386"/>
        <v>3.948147660722511E-4</v>
      </c>
      <c r="JP196" s="976">
        <f t="shared" si="1387"/>
        <v>3.8526366482061159E-4</v>
      </c>
      <c r="JQ196" s="977">
        <f t="shared" si="1388"/>
        <v>3.8372985418265541E-4</v>
      </c>
      <c r="JR196" s="976">
        <f t="shared" si="1389"/>
        <v>3.5442140705298599E-4</v>
      </c>
      <c r="JS196" s="978">
        <f t="shared" si="1636"/>
        <v>3.5861574323112783E-3</v>
      </c>
      <c r="JT196" s="979">
        <f t="shared" si="1637"/>
        <v>3.9772727272727269E-3</v>
      </c>
      <c r="JU196" s="980">
        <f t="shared" si="1638"/>
        <v>4.6710782405605293E-3</v>
      </c>
      <c r="JV196" s="981">
        <f t="shared" si="1639"/>
        <v>4.6065259117082534E-3</v>
      </c>
      <c r="JW196" s="980">
        <f t="shared" si="1640"/>
        <v>4.2323970757983838E-3</v>
      </c>
      <c r="JX196" s="982">
        <f t="shared" si="1641"/>
        <v>3.9238767902687859E-3</v>
      </c>
      <c r="JY196" s="978" t="s">
        <v>368</v>
      </c>
      <c r="JZ196" s="979" t="s">
        <v>368</v>
      </c>
      <c r="KA196" s="977" t="s">
        <v>368</v>
      </c>
      <c r="KB196" s="976" t="s">
        <v>368</v>
      </c>
      <c r="KC196" s="977" t="s">
        <v>368</v>
      </c>
      <c r="KD196" s="983" t="s">
        <v>368</v>
      </c>
      <c r="KE196" s="984">
        <f t="shared" si="1752"/>
        <v>20</v>
      </c>
      <c r="KF196" s="985"/>
      <c r="KG196" s="986">
        <f t="shared" si="1390"/>
        <v>-4.7619047619047672E-2</v>
      </c>
      <c r="KH196" s="3300">
        <f t="shared" si="1391"/>
        <v>-1</v>
      </c>
      <c r="KI196" s="987">
        <f t="shared" si="1753"/>
        <v>21</v>
      </c>
      <c r="KJ196" s="988"/>
      <c r="KK196" s="989">
        <f t="shared" si="1421"/>
        <v>-0.125</v>
      </c>
      <c r="KL196" s="990">
        <v>24</v>
      </c>
      <c r="KM196" s="991" t="s">
        <v>353</v>
      </c>
      <c r="KN196" s="992">
        <f t="shared" si="1422"/>
        <v>0</v>
      </c>
      <c r="KO196" s="993">
        <v>24</v>
      </c>
      <c r="KP196" s="991"/>
      <c r="KQ196" s="994">
        <f t="shared" si="1423"/>
        <v>9.0909090909090828E-2</v>
      </c>
      <c r="KR196" s="993">
        <v>22</v>
      </c>
      <c r="KS196" s="991"/>
      <c r="KT196" s="994">
        <f t="shared" si="1424"/>
        <v>0.10000000000000009</v>
      </c>
      <c r="KU196" s="993">
        <v>20</v>
      </c>
      <c r="KV196" s="995"/>
      <c r="KW196" s="2769">
        <f t="shared" si="1754"/>
        <v>8</v>
      </c>
      <c r="KX196" s="2770">
        <f t="shared" si="1425"/>
        <v>0</v>
      </c>
      <c r="KY196" s="2771">
        <f t="shared" si="1426"/>
        <v>0</v>
      </c>
      <c r="KZ196" s="2964">
        <f t="shared" si="1755"/>
        <v>8</v>
      </c>
      <c r="LA196" s="2770">
        <f t="shared" si="1427"/>
        <v>-0.19999999999999996</v>
      </c>
      <c r="LB196" s="2771">
        <f t="shared" si="1428"/>
        <v>-2</v>
      </c>
      <c r="LC196" s="2950">
        <f t="shared" si="1439"/>
        <v>10</v>
      </c>
      <c r="LD196" s="996">
        <v>3</v>
      </c>
      <c r="LE196" s="997">
        <v>3</v>
      </c>
      <c r="LF196" s="2716">
        <v>4</v>
      </c>
      <c r="LG196" s="996">
        <v>5</v>
      </c>
      <c r="LH196" s="2699">
        <v>5</v>
      </c>
      <c r="LI196" s="998">
        <v>6</v>
      </c>
      <c r="LJ196" s="996"/>
      <c r="LK196" s="2699"/>
      <c r="LL196" s="2700"/>
      <c r="LM196" s="2769">
        <f t="shared" si="1440"/>
        <v>12</v>
      </c>
      <c r="LN196" s="2770">
        <f t="shared" si="1429"/>
        <v>-7.6923076923076872E-2</v>
      </c>
      <c r="LO196" s="2771">
        <f t="shared" si="1430"/>
        <v>-1</v>
      </c>
      <c r="LP196" s="2772">
        <f t="shared" si="1441"/>
        <v>13</v>
      </c>
      <c r="LQ196" s="2770">
        <f t="shared" si="1431"/>
        <v>-7.1428571428571397E-2</v>
      </c>
      <c r="LR196" s="2771">
        <f t="shared" si="1442"/>
        <v>-1</v>
      </c>
      <c r="LS196" s="2773">
        <f t="shared" si="1756"/>
        <v>14</v>
      </c>
      <c r="LT196" s="2835">
        <v>5</v>
      </c>
      <c r="LU196" s="1000">
        <v>6</v>
      </c>
      <c r="LV196" s="1001">
        <v>7</v>
      </c>
      <c r="LW196" s="999">
        <v>0</v>
      </c>
      <c r="LX196" s="1000">
        <v>0</v>
      </c>
      <c r="LY196" s="1002">
        <v>0</v>
      </c>
      <c r="LZ196" s="999"/>
      <c r="MA196" s="1000"/>
      <c r="MB196" s="1002"/>
      <c r="MC196" s="999">
        <v>2</v>
      </c>
      <c r="MD196" s="1003">
        <v>2</v>
      </c>
      <c r="ME196" s="1002">
        <v>2</v>
      </c>
      <c r="MF196" s="999"/>
      <c r="MG196" s="1000"/>
      <c r="MH196" s="1002"/>
      <c r="MI196" s="999">
        <v>5</v>
      </c>
      <c r="MJ196" s="1003">
        <v>5</v>
      </c>
      <c r="MK196" s="1004"/>
      <c r="ML196" s="2861">
        <v>5</v>
      </c>
      <c r="MM196" s="2869" t="s">
        <v>353</v>
      </c>
      <c r="MN196" s="1005">
        <v>0</v>
      </c>
      <c r="MO196" s="2770" t="str">
        <f t="shared" si="1432"/>
        <v>-</v>
      </c>
      <c r="MP196" s="2771">
        <f t="shared" si="1433"/>
        <v>0</v>
      </c>
      <c r="MQ196" s="1006"/>
      <c r="MR196" s="3183"/>
      <c r="MS196" s="2770" t="str">
        <f t="shared" si="1392"/>
        <v>-</v>
      </c>
      <c r="MT196" s="2771">
        <f t="shared" si="1393"/>
        <v>0</v>
      </c>
      <c r="MU196" s="3145"/>
      <c r="MV196" s="3162"/>
      <c r="MW196" s="1007">
        <f t="shared" si="1757"/>
        <v>20</v>
      </c>
      <c r="MX196" s="1130">
        <v>0</v>
      </c>
      <c r="MY196" s="1008">
        <v>0</v>
      </c>
      <c r="MZ196" s="1009">
        <v>0</v>
      </c>
      <c r="NA196" s="1008">
        <v>0</v>
      </c>
      <c r="NB196" s="1009">
        <v>1</v>
      </c>
      <c r="NC196" s="1008">
        <v>0</v>
      </c>
      <c r="ND196" s="1009">
        <v>0</v>
      </c>
      <c r="NE196" s="1008">
        <v>0</v>
      </c>
      <c r="NF196" s="1009">
        <v>11</v>
      </c>
      <c r="NG196" s="1008">
        <v>0</v>
      </c>
      <c r="NH196" s="1008">
        <v>0</v>
      </c>
      <c r="NI196" s="1008">
        <v>1</v>
      </c>
      <c r="NJ196" s="1008">
        <v>6</v>
      </c>
      <c r="NK196" s="1008">
        <v>0</v>
      </c>
      <c r="NL196" s="1008">
        <v>0</v>
      </c>
      <c r="NM196" s="1008">
        <v>0</v>
      </c>
      <c r="NN196" s="1008">
        <v>1</v>
      </c>
      <c r="NO196" s="1008">
        <v>0</v>
      </c>
      <c r="NP196" s="1008">
        <v>0</v>
      </c>
      <c r="NQ196" s="1008">
        <v>0</v>
      </c>
      <c r="NR196" s="1131">
        <v>0</v>
      </c>
    </row>
    <row r="197" spans="1:382" s="91" customFormat="1" ht="20.100000000000001" customHeight="1">
      <c r="A197" s="782" t="s">
        <v>442</v>
      </c>
      <c r="B197" s="783"/>
      <c r="C197" s="783"/>
      <c r="D197" s="784" t="s">
        <v>229</v>
      </c>
      <c r="E197" s="785">
        <v>183</v>
      </c>
      <c r="F197" s="786">
        <v>197</v>
      </c>
      <c r="G197" s="867">
        <v>196</v>
      </c>
      <c r="H197" s="788">
        <f t="shared" si="1371"/>
        <v>3.8754432538221559E-6</v>
      </c>
      <c r="I197" s="789">
        <f t="shared" si="1372"/>
        <v>3.1789856333691762E-6</v>
      </c>
      <c r="J197" s="790">
        <f t="shared" si="1373"/>
        <v>3.2010832465706395E-6</v>
      </c>
      <c r="K197" s="791">
        <f t="shared" si="1647"/>
        <v>3.3825008012298772E-6</v>
      </c>
      <c r="L197" s="792">
        <f t="shared" si="1648"/>
        <v>3.4984698567464054E-6</v>
      </c>
      <c r="M197" s="793">
        <f t="shared" si="1649"/>
        <v>3.5341714620955695E-6</v>
      </c>
      <c r="N197" s="794">
        <f t="shared" si="1635"/>
        <v>2.4424676739403355E-5</v>
      </c>
      <c r="O197" s="795">
        <f t="shared" si="1642"/>
        <v>2.0575496641050173E-5</v>
      </c>
      <c r="P197" s="796">
        <f t="shared" si="1643"/>
        <v>2.0525662209177024E-5</v>
      </c>
      <c r="Q197" s="797">
        <f t="shared" si="1644"/>
        <v>2.187752958935877E-5</v>
      </c>
      <c r="R197" s="796">
        <f t="shared" si="1645"/>
        <v>2.2550456646747097E-5</v>
      </c>
      <c r="S197" s="798">
        <f t="shared" si="1646"/>
        <v>2.2145696537520345E-5</v>
      </c>
      <c r="T197" s="794" t="s">
        <v>368</v>
      </c>
      <c r="U197" s="795" t="s">
        <v>368</v>
      </c>
      <c r="V197" s="790" t="s">
        <v>368</v>
      </c>
      <c r="W197" s="799" t="s">
        <v>368</v>
      </c>
      <c r="X197" s="790" t="s">
        <v>368</v>
      </c>
      <c r="Y197" s="800" t="s">
        <v>368</v>
      </c>
      <c r="Z197" s="2045">
        <f t="shared" si="1434"/>
        <v>5</v>
      </c>
      <c r="AA197" s="2194">
        <f t="shared" si="1443"/>
        <v>0.25</v>
      </c>
      <c r="AB197" s="2195">
        <f t="shared" si="1374"/>
        <v>1</v>
      </c>
      <c r="AC197" s="2034">
        <f t="shared" si="1599"/>
        <v>4</v>
      </c>
      <c r="AD197" s="801">
        <f t="shared" si="1450"/>
        <v>0</v>
      </c>
      <c r="AE197" s="2018">
        <f t="shared" si="1375"/>
        <v>0</v>
      </c>
      <c r="AF197" s="802" t="s">
        <v>136</v>
      </c>
      <c r="AG197" s="801">
        <f t="shared" si="1376"/>
        <v>0</v>
      </c>
      <c r="AH197" s="2054">
        <v>4</v>
      </c>
      <c r="AI197" s="801">
        <f t="shared" si="1377"/>
        <v>0</v>
      </c>
      <c r="AJ197" s="803">
        <v>4</v>
      </c>
      <c r="AK197" s="804">
        <f t="shared" si="1394"/>
        <v>0</v>
      </c>
      <c r="AL197" s="2054">
        <v>4</v>
      </c>
      <c r="AM197" s="805">
        <f t="shared" si="1395"/>
        <v>0</v>
      </c>
      <c r="AN197" s="2069">
        <v>4</v>
      </c>
      <c r="AO197" s="801">
        <f t="shared" si="1378"/>
        <v>-0.19999999999999996</v>
      </c>
      <c r="AP197" s="2054">
        <v>5</v>
      </c>
      <c r="AQ197" s="805">
        <f t="shared" si="1379"/>
        <v>0</v>
      </c>
      <c r="AR197" s="2069">
        <v>5</v>
      </c>
      <c r="AS197" s="801">
        <f t="shared" si="1380"/>
        <v>0</v>
      </c>
      <c r="AT197" s="2054">
        <v>5</v>
      </c>
      <c r="AU197" s="805">
        <f t="shared" si="1381"/>
        <v>0</v>
      </c>
      <c r="AV197" s="2069">
        <v>5</v>
      </c>
      <c r="AW197" s="801">
        <f t="shared" si="1382"/>
        <v>0.25</v>
      </c>
      <c r="AX197" s="2054">
        <v>4</v>
      </c>
      <c r="AY197" s="805">
        <f t="shared" si="1396"/>
        <v>0</v>
      </c>
      <c r="AZ197" s="2083">
        <v>4</v>
      </c>
      <c r="BA197" s="2094">
        <f t="shared" si="1435"/>
        <v>2</v>
      </c>
      <c r="BB197" s="2104">
        <f t="shared" si="1694"/>
        <v>1</v>
      </c>
      <c r="BC197" s="2113">
        <v>1</v>
      </c>
      <c r="BD197" s="806">
        <f t="shared" si="1695"/>
        <v>3</v>
      </c>
      <c r="BE197" s="807">
        <f t="shared" si="1695"/>
        <v>3</v>
      </c>
      <c r="BF197" s="2137">
        <v>3</v>
      </c>
      <c r="BG197" s="2147">
        <f t="shared" si="1696"/>
        <v>5</v>
      </c>
      <c r="BH197" s="806">
        <f t="shared" si="1697"/>
        <v>2</v>
      </c>
      <c r="BI197" s="806">
        <f t="shared" si="1697"/>
        <v>3</v>
      </c>
      <c r="BJ197" s="806">
        <f t="shared" si="1698"/>
        <v>0</v>
      </c>
      <c r="BK197" s="806">
        <f t="shared" si="1699"/>
        <v>0</v>
      </c>
      <c r="BL197" s="808">
        <f t="shared" si="1699"/>
        <v>0</v>
      </c>
      <c r="BM197" s="2127">
        <f t="shared" si="1444"/>
        <v>5</v>
      </c>
      <c r="BN197" s="3276" t="s">
        <v>367</v>
      </c>
      <c r="BO197" s="881" t="s">
        <v>367</v>
      </c>
      <c r="BP197" s="811">
        <f t="shared" si="1448"/>
        <v>3</v>
      </c>
      <c r="BQ197" s="2166">
        <f t="shared" si="1383"/>
        <v>0</v>
      </c>
      <c r="BR197" s="2167">
        <f t="shared" si="1436"/>
        <v>0</v>
      </c>
      <c r="BS197" s="813">
        <f t="shared" si="1397"/>
        <v>3</v>
      </c>
      <c r="BT197" s="812">
        <f t="shared" si="1398"/>
        <v>0</v>
      </c>
      <c r="BU197" s="814">
        <v>3</v>
      </c>
      <c r="BV197" s="812">
        <f t="shared" si="1399"/>
        <v>0</v>
      </c>
      <c r="BW197" s="814">
        <v>3</v>
      </c>
      <c r="BX197" s="812">
        <f t="shared" si="1400"/>
        <v>0</v>
      </c>
      <c r="BY197" s="815">
        <v>3</v>
      </c>
      <c r="BZ197" s="816">
        <f t="shared" si="1437"/>
        <v>1</v>
      </c>
      <c r="CA197" s="817">
        <v>1</v>
      </c>
      <c r="CB197" s="883">
        <v>1</v>
      </c>
      <c r="CC197" s="819">
        <f t="shared" si="1438"/>
        <v>2</v>
      </c>
      <c r="CD197" s="820">
        <v>2</v>
      </c>
      <c r="CE197" s="883">
        <v>2</v>
      </c>
      <c r="CF197" s="821">
        <f t="shared" si="1758"/>
        <v>3</v>
      </c>
      <c r="CG197" s="822">
        <v>1</v>
      </c>
      <c r="CH197" s="823">
        <v>2</v>
      </c>
      <c r="CI197" s="821">
        <f t="shared" si="1759"/>
        <v>0</v>
      </c>
      <c r="CJ197" s="823">
        <v>0</v>
      </c>
      <c r="CK197" s="824">
        <v>0</v>
      </c>
      <c r="CL197" s="825">
        <f t="shared" si="1363"/>
        <v>2</v>
      </c>
      <c r="CM197" s="826">
        <f t="shared" si="1401"/>
        <v>1</v>
      </c>
      <c r="CN197" s="2008">
        <f t="shared" si="1402"/>
        <v>1</v>
      </c>
      <c r="CO197" s="827">
        <f t="shared" si="1403"/>
        <v>1</v>
      </c>
      <c r="CP197" s="828">
        <f t="shared" si="1404"/>
        <v>0</v>
      </c>
      <c r="CQ197" s="829">
        <v>1</v>
      </c>
      <c r="CR197" s="830">
        <f t="shared" si="1405"/>
        <v>0</v>
      </c>
      <c r="CS197" s="829">
        <v>1</v>
      </c>
      <c r="CT197" s="830">
        <f t="shared" si="1405"/>
        <v>0</v>
      </c>
      <c r="CU197" s="831">
        <v>1</v>
      </c>
      <c r="CV197" s="832">
        <f t="shared" si="1700"/>
        <v>1</v>
      </c>
      <c r="CW197" s="833">
        <f t="shared" si="1700"/>
        <v>0</v>
      </c>
      <c r="CX197" s="884">
        <v>2784</v>
      </c>
      <c r="CY197" s="835">
        <f t="shared" si="1701"/>
        <v>1</v>
      </c>
      <c r="CZ197" s="836">
        <f t="shared" si="1701"/>
        <v>1</v>
      </c>
      <c r="DA197" s="885">
        <v>1</v>
      </c>
      <c r="DB197" s="821">
        <f t="shared" si="1702"/>
        <v>2</v>
      </c>
      <c r="DC197" s="821">
        <f t="shared" si="1703"/>
        <v>1</v>
      </c>
      <c r="DD197" s="838">
        <f t="shared" si="1704"/>
        <v>1</v>
      </c>
      <c r="DE197" s="821">
        <f t="shared" si="1705"/>
        <v>0</v>
      </c>
      <c r="DF197" s="838">
        <f t="shared" si="1706"/>
        <v>0</v>
      </c>
      <c r="DG197" s="1142">
        <f t="shared" si="1707"/>
        <v>0</v>
      </c>
      <c r="DH197" s="1148">
        <f t="shared" si="1708"/>
        <v>0</v>
      </c>
      <c r="DI197" s="833">
        <f t="shared" si="1406"/>
        <v>0</v>
      </c>
      <c r="DJ197" s="841">
        <f t="shared" si="1407"/>
        <v>0</v>
      </c>
      <c r="DK197" s="840">
        <f t="shared" si="1709"/>
        <v>0</v>
      </c>
      <c r="DL197" s="840">
        <f t="shared" si="1710"/>
        <v>0</v>
      </c>
      <c r="DM197" s="840">
        <f t="shared" si="1711"/>
        <v>0</v>
      </c>
      <c r="DN197" s="833">
        <f t="shared" si="1712"/>
        <v>0</v>
      </c>
      <c r="DO197" s="842">
        <v>0</v>
      </c>
      <c r="DP197" s="843">
        <f t="shared" si="1713"/>
        <v>0</v>
      </c>
      <c r="DQ197" s="833">
        <f t="shared" si="1714"/>
        <v>0</v>
      </c>
      <c r="DR197" s="886">
        <v>0</v>
      </c>
      <c r="DS197" s="887">
        <v>0</v>
      </c>
      <c r="DT197" s="888">
        <v>0</v>
      </c>
      <c r="DU197" s="889">
        <v>0</v>
      </c>
      <c r="DV197" s="848">
        <v>0</v>
      </c>
      <c r="DW197" s="807">
        <v>0</v>
      </c>
      <c r="DX197" s="890">
        <v>0</v>
      </c>
      <c r="DY197" s="848">
        <v>0</v>
      </c>
      <c r="DZ197" s="807">
        <v>0</v>
      </c>
      <c r="EA197" s="891">
        <v>0</v>
      </c>
      <c r="EB197" s="851">
        <v>0</v>
      </c>
      <c r="EC197" s="807">
        <v>0</v>
      </c>
      <c r="ED197" s="892">
        <v>0</v>
      </c>
      <c r="EE197" s="853">
        <f t="shared" si="1408"/>
        <v>0</v>
      </c>
      <c r="EF197" s="854">
        <f t="shared" si="1409"/>
        <v>0</v>
      </c>
      <c r="EG197" s="855">
        <f t="shared" si="1410"/>
        <v>0</v>
      </c>
      <c r="EH197" s="835">
        <f t="shared" si="1715"/>
        <v>0</v>
      </c>
      <c r="EI197" s="853">
        <f t="shared" si="1716"/>
        <v>0</v>
      </c>
      <c r="EJ197" s="835">
        <f t="shared" si="1717"/>
        <v>0</v>
      </c>
      <c r="EK197" s="855">
        <f t="shared" si="1718"/>
        <v>0</v>
      </c>
      <c r="EL197" s="886">
        <v>0</v>
      </c>
      <c r="EM197" s="835">
        <f t="shared" si="1719"/>
        <v>0</v>
      </c>
      <c r="EN197" s="854">
        <f t="shared" si="1720"/>
        <v>0</v>
      </c>
      <c r="EO197" s="886">
        <v>0</v>
      </c>
      <c r="EP197" s="856">
        <v>0</v>
      </c>
      <c r="EQ197" s="807">
        <v>0</v>
      </c>
      <c r="ER197" s="884">
        <v>0</v>
      </c>
      <c r="ES197" s="857">
        <v>0</v>
      </c>
      <c r="ET197" s="858">
        <v>0</v>
      </c>
      <c r="EU197" s="886">
        <v>0</v>
      </c>
      <c r="EV197" s="856">
        <v>0</v>
      </c>
      <c r="EW197" s="807">
        <v>0</v>
      </c>
      <c r="EX197" s="891">
        <v>0</v>
      </c>
      <c r="EY197" s="851">
        <v>0</v>
      </c>
      <c r="EZ197" s="807">
        <v>0</v>
      </c>
      <c r="FA197" s="892">
        <v>0</v>
      </c>
      <c r="FB197" s="853">
        <f t="shared" si="1411"/>
        <v>2</v>
      </c>
      <c r="FC197" s="854">
        <f t="shared" si="1412"/>
        <v>1</v>
      </c>
      <c r="FD197" s="855">
        <f t="shared" si="1413"/>
        <v>1</v>
      </c>
      <c r="FE197" s="835">
        <f t="shared" si="1721"/>
        <v>1</v>
      </c>
      <c r="FF197" s="835">
        <f t="shared" si="1722"/>
        <v>1</v>
      </c>
      <c r="FG197" s="835">
        <f t="shared" si="1723"/>
        <v>2</v>
      </c>
      <c r="FH197" s="855">
        <f t="shared" si="1724"/>
        <v>1</v>
      </c>
      <c r="FI197" s="783">
        <v>1</v>
      </c>
      <c r="FJ197" s="860">
        <f t="shared" si="1725"/>
        <v>0</v>
      </c>
      <c r="FK197" s="854">
        <f t="shared" si="1726"/>
        <v>0</v>
      </c>
      <c r="FL197" s="893">
        <v>0</v>
      </c>
      <c r="FM197" s="856">
        <v>1</v>
      </c>
      <c r="FN197" s="807">
        <v>0</v>
      </c>
      <c r="FO197" s="884">
        <v>0</v>
      </c>
      <c r="FP197" s="848">
        <v>1</v>
      </c>
      <c r="FQ197" s="807">
        <v>1</v>
      </c>
      <c r="FR197" s="884">
        <v>1</v>
      </c>
      <c r="FS197" s="848">
        <v>0</v>
      </c>
      <c r="FT197" s="807">
        <v>0</v>
      </c>
      <c r="FU197" s="891">
        <v>0</v>
      </c>
      <c r="FV197" s="851">
        <v>0</v>
      </c>
      <c r="FW197" s="807">
        <v>0</v>
      </c>
      <c r="FX197" s="892">
        <v>0</v>
      </c>
      <c r="FY197" s="853">
        <f t="shared" si="1414"/>
        <v>0</v>
      </c>
      <c r="FZ197" s="854">
        <f t="shared" si="1415"/>
        <v>0</v>
      </c>
      <c r="GA197" s="855">
        <f t="shared" si="1416"/>
        <v>0</v>
      </c>
      <c r="GB197" s="835">
        <f t="shared" si="1727"/>
        <v>0</v>
      </c>
      <c r="GC197" s="835">
        <f t="shared" si="1728"/>
        <v>0</v>
      </c>
      <c r="GD197" s="835">
        <f t="shared" si="1729"/>
        <v>0</v>
      </c>
      <c r="GE197" s="855">
        <f t="shared" si="1730"/>
        <v>0</v>
      </c>
      <c r="GF197" s="886">
        <v>0</v>
      </c>
      <c r="GG197" s="862">
        <f t="shared" si="1731"/>
        <v>0</v>
      </c>
      <c r="GH197" s="854">
        <f t="shared" si="1732"/>
        <v>0</v>
      </c>
      <c r="GI197" s="893">
        <v>0</v>
      </c>
      <c r="GJ197" s="856">
        <v>0</v>
      </c>
      <c r="GK197" s="807">
        <v>0</v>
      </c>
      <c r="GL197" s="884">
        <v>0</v>
      </c>
      <c r="GM197" s="848">
        <v>0</v>
      </c>
      <c r="GN197" s="807">
        <v>0</v>
      </c>
      <c r="GO197" s="890">
        <v>0</v>
      </c>
      <c r="GP197" s="848">
        <v>0</v>
      </c>
      <c r="GQ197" s="807">
        <v>0</v>
      </c>
      <c r="GR197" s="885">
        <v>0</v>
      </c>
      <c r="GS197" s="856">
        <v>0</v>
      </c>
      <c r="GT197" s="807">
        <v>0</v>
      </c>
      <c r="GU197" s="892">
        <v>0</v>
      </c>
      <c r="GV197" s="853">
        <f t="shared" si="1417"/>
        <v>0</v>
      </c>
      <c r="GW197" s="854">
        <f t="shared" si="1418"/>
        <v>0</v>
      </c>
      <c r="GX197" s="855">
        <f t="shared" si="1419"/>
        <v>0</v>
      </c>
      <c r="GY197" s="835">
        <f t="shared" si="1733"/>
        <v>0</v>
      </c>
      <c r="GZ197" s="835">
        <f t="shared" si="1734"/>
        <v>0</v>
      </c>
      <c r="HA197" s="835">
        <f t="shared" si="1735"/>
        <v>0</v>
      </c>
      <c r="HB197" s="855">
        <f t="shared" si="1736"/>
        <v>0</v>
      </c>
      <c r="HC197" s="783">
        <f t="shared" si="1420"/>
        <v>0</v>
      </c>
      <c r="HD197" s="835">
        <f t="shared" si="1737"/>
        <v>0</v>
      </c>
      <c r="HE197" s="855">
        <f t="shared" si="1738"/>
        <v>0</v>
      </c>
      <c r="HF197" s="893">
        <f t="shared" si="1484"/>
        <v>0</v>
      </c>
      <c r="HG197" s="856">
        <v>0</v>
      </c>
      <c r="HH197" s="807">
        <v>0</v>
      </c>
      <c r="HI197" s="884">
        <v>0</v>
      </c>
      <c r="HJ197" s="848">
        <v>0</v>
      </c>
      <c r="HK197" s="807">
        <v>0</v>
      </c>
      <c r="HL197" s="884">
        <v>0</v>
      </c>
      <c r="HM197" s="848">
        <v>0</v>
      </c>
      <c r="HN197" s="807">
        <v>0</v>
      </c>
      <c r="HO197" s="891">
        <v>0</v>
      </c>
      <c r="HP197" s="856">
        <v>0</v>
      </c>
      <c r="HQ197" s="807">
        <v>0</v>
      </c>
      <c r="HR197" s="885">
        <v>0</v>
      </c>
      <c r="HS197" s="863">
        <f t="shared" si="1739"/>
        <v>0</v>
      </c>
      <c r="HT197" s="854">
        <f t="shared" si="1739"/>
        <v>0</v>
      </c>
      <c r="HU197" s="836">
        <f t="shared" si="1739"/>
        <v>0</v>
      </c>
      <c r="HV197" s="835">
        <f t="shared" si="1740"/>
        <v>0</v>
      </c>
      <c r="HW197" s="864">
        <f t="shared" si="1741"/>
        <v>0</v>
      </c>
      <c r="HX197" s="835">
        <f t="shared" si="1742"/>
        <v>0</v>
      </c>
      <c r="HY197" s="836">
        <f t="shared" si="1743"/>
        <v>0</v>
      </c>
      <c r="HZ197" s="884">
        <v>0</v>
      </c>
      <c r="IA197" s="835">
        <f t="shared" si="1744"/>
        <v>0</v>
      </c>
      <c r="IB197" s="836">
        <f t="shared" si="1744"/>
        <v>0</v>
      </c>
      <c r="IC197" s="891">
        <v>0</v>
      </c>
      <c r="ID197" s="856">
        <v>0</v>
      </c>
      <c r="IE197" s="807">
        <v>0</v>
      </c>
      <c r="IF197" s="884">
        <v>0</v>
      </c>
      <c r="IG197" s="848">
        <v>0</v>
      </c>
      <c r="IH197" s="807">
        <v>0</v>
      </c>
      <c r="II197" s="884">
        <v>0</v>
      </c>
      <c r="IJ197" s="848">
        <v>0</v>
      </c>
      <c r="IK197" s="807">
        <v>0</v>
      </c>
      <c r="IL197" s="892">
        <v>0</v>
      </c>
      <c r="IM197" s="848">
        <v>0</v>
      </c>
      <c r="IN197" s="807">
        <v>0</v>
      </c>
      <c r="IO197" s="894">
        <v>0</v>
      </c>
      <c r="IP197" s="1945">
        <f t="shared" si="1745"/>
        <v>5</v>
      </c>
      <c r="IQ197" s="3236">
        <f t="shared" si="1746"/>
        <v>1</v>
      </c>
      <c r="IR197" s="3237">
        <v>1</v>
      </c>
      <c r="IS197" s="3238">
        <v>0</v>
      </c>
      <c r="IT197" s="3236">
        <f t="shared" si="1747"/>
        <v>1</v>
      </c>
      <c r="IU197" s="3237">
        <v>0</v>
      </c>
      <c r="IV197" s="3238">
        <v>1</v>
      </c>
      <c r="IW197" s="3236">
        <f t="shared" si="1748"/>
        <v>1</v>
      </c>
      <c r="IX197" s="3237">
        <v>0</v>
      </c>
      <c r="IY197" s="3238">
        <v>1</v>
      </c>
      <c r="IZ197" s="3236">
        <f t="shared" si="1749"/>
        <v>0</v>
      </c>
      <c r="JA197" s="3237">
        <v>0</v>
      </c>
      <c r="JB197" s="3238">
        <v>0</v>
      </c>
      <c r="JC197" s="3236">
        <f t="shared" si="1750"/>
        <v>2</v>
      </c>
      <c r="JD197" s="3237">
        <v>1</v>
      </c>
      <c r="JE197" s="3238">
        <v>1</v>
      </c>
      <c r="JF197" s="3236">
        <f t="shared" si="1751"/>
        <v>0</v>
      </c>
      <c r="JG197" s="3237">
        <v>0</v>
      </c>
      <c r="JH197" s="3239">
        <v>0</v>
      </c>
      <c r="JI197" s="78"/>
      <c r="JJ197" s="1092">
        <v>165</v>
      </c>
      <c r="JK197" s="1093">
        <v>186</v>
      </c>
      <c r="JL197" s="1094">
        <v>188</v>
      </c>
      <c r="JM197" s="1053">
        <f t="shared" si="1384"/>
        <v>0</v>
      </c>
      <c r="JN197" s="1054">
        <f t="shared" si="1385"/>
        <v>0</v>
      </c>
      <c r="JO197" s="1055">
        <f t="shared" si="1386"/>
        <v>0</v>
      </c>
      <c r="JP197" s="1056">
        <f t="shared" si="1387"/>
        <v>0</v>
      </c>
      <c r="JQ197" s="1057">
        <f t="shared" si="1388"/>
        <v>0</v>
      </c>
      <c r="JR197" s="1056">
        <f t="shared" si="1389"/>
        <v>0</v>
      </c>
      <c r="JS197" s="1058">
        <f t="shared" si="1636"/>
        <v>0</v>
      </c>
      <c r="JT197" s="1059">
        <f t="shared" si="1637"/>
        <v>0</v>
      </c>
      <c r="JU197" s="1060">
        <f t="shared" si="1638"/>
        <v>0</v>
      </c>
      <c r="JV197" s="1061">
        <f t="shared" si="1639"/>
        <v>0</v>
      </c>
      <c r="JW197" s="1060">
        <f t="shared" si="1640"/>
        <v>0</v>
      </c>
      <c r="JX197" s="1062">
        <f t="shared" si="1641"/>
        <v>0</v>
      </c>
      <c r="JY197" s="1058" t="s">
        <v>368</v>
      </c>
      <c r="JZ197" s="1059" t="s">
        <v>368</v>
      </c>
      <c r="KA197" s="1057" t="s">
        <v>368</v>
      </c>
      <c r="KB197" s="1056" t="s">
        <v>368</v>
      </c>
      <c r="KC197" s="1057" t="s">
        <v>368</v>
      </c>
      <c r="KD197" s="1063" t="s">
        <v>368</v>
      </c>
      <c r="KE197" s="1064">
        <f t="shared" si="1752"/>
        <v>0</v>
      </c>
      <c r="KF197" s="1065"/>
      <c r="KG197" s="1112" t="str">
        <f t="shared" si="1390"/>
        <v>-</v>
      </c>
      <c r="KH197" s="3305">
        <f t="shared" si="1391"/>
        <v>0</v>
      </c>
      <c r="KI197" s="1067">
        <f t="shared" si="1753"/>
        <v>0</v>
      </c>
      <c r="KJ197" s="1068"/>
      <c r="KK197" s="1113" t="str">
        <f t="shared" si="1421"/>
        <v>-</v>
      </c>
      <c r="KL197" s="1070" t="s">
        <v>11</v>
      </c>
      <c r="KM197" s="1071"/>
      <c r="KN197" s="1072" t="str">
        <f t="shared" si="1422"/>
        <v>-</v>
      </c>
      <c r="KO197" s="1073">
        <v>0</v>
      </c>
      <c r="KP197" s="1071"/>
      <c r="KQ197" s="1074" t="str">
        <f t="shared" si="1423"/>
        <v>-</v>
      </c>
      <c r="KR197" s="1073">
        <v>0</v>
      </c>
      <c r="KS197" s="1071"/>
      <c r="KT197" s="1074" t="str">
        <f t="shared" si="1424"/>
        <v>-</v>
      </c>
      <c r="KU197" s="1073">
        <v>0</v>
      </c>
      <c r="KV197" s="1075"/>
      <c r="KW197" s="2779">
        <f t="shared" si="1754"/>
        <v>0</v>
      </c>
      <c r="KX197" s="2786" t="str">
        <f t="shared" si="1425"/>
        <v>-</v>
      </c>
      <c r="KY197" s="2787">
        <f t="shared" si="1426"/>
        <v>0</v>
      </c>
      <c r="KZ197" s="2703">
        <f t="shared" si="1755"/>
        <v>0</v>
      </c>
      <c r="LA197" s="2786" t="str">
        <f t="shared" si="1427"/>
        <v>-</v>
      </c>
      <c r="LB197" s="2787">
        <f t="shared" si="1428"/>
        <v>0</v>
      </c>
      <c r="LC197" s="2952">
        <f t="shared" si="1439"/>
        <v>0</v>
      </c>
      <c r="LD197" s="1077">
        <v>0</v>
      </c>
      <c r="LE197" s="1078">
        <v>0</v>
      </c>
      <c r="LF197" s="2718">
        <v>0</v>
      </c>
      <c r="LG197" s="1077">
        <v>0</v>
      </c>
      <c r="LH197" s="2703">
        <v>0</v>
      </c>
      <c r="LI197" s="1079">
        <v>0</v>
      </c>
      <c r="LJ197" s="1077"/>
      <c r="LK197" s="2703"/>
      <c r="LL197" s="2704"/>
      <c r="LM197" s="2779">
        <f t="shared" si="1440"/>
        <v>0</v>
      </c>
      <c r="LN197" s="2786" t="str">
        <f t="shared" si="1429"/>
        <v>-</v>
      </c>
      <c r="LO197" s="2787">
        <f t="shared" si="1430"/>
        <v>0</v>
      </c>
      <c r="LP197" s="2782">
        <f t="shared" si="1441"/>
        <v>0</v>
      </c>
      <c r="LQ197" s="2786" t="str">
        <f t="shared" si="1431"/>
        <v>-</v>
      </c>
      <c r="LR197" s="2787">
        <f t="shared" si="1442"/>
        <v>0</v>
      </c>
      <c r="LS197" s="2783">
        <f t="shared" si="1756"/>
        <v>0</v>
      </c>
      <c r="LT197" s="2837">
        <v>0</v>
      </c>
      <c r="LU197" s="1081">
        <v>0</v>
      </c>
      <c r="LV197" s="1084">
        <v>0</v>
      </c>
      <c r="LW197" s="1080">
        <v>0</v>
      </c>
      <c r="LX197" s="1081">
        <v>0</v>
      </c>
      <c r="LY197" s="1082">
        <v>0</v>
      </c>
      <c r="LZ197" s="1080"/>
      <c r="MA197" s="1081"/>
      <c r="MB197" s="1083"/>
      <c r="MC197" s="1080">
        <v>0</v>
      </c>
      <c r="MD197" s="1085">
        <v>0</v>
      </c>
      <c r="ME197" s="1086">
        <v>0</v>
      </c>
      <c r="MF197" s="1080"/>
      <c r="MG197" s="1081"/>
      <c r="MH197" s="1083"/>
      <c r="MI197" s="1080">
        <v>0</v>
      </c>
      <c r="MJ197" s="1085">
        <v>0</v>
      </c>
      <c r="MK197" s="1087"/>
      <c r="ML197" s="2863">
        <v>0</v>
      </c>
      <c r="MM197" s="2871"/>
      <c r="MN197" s="1088">
        <v>0</v>
      </c>
      <c r="MO197" s="2786" t="str">
        <f t="shared" si="1432"/>
        <v>-</v>
      </c>
      <c r="MP197" s="2787">
        <f t="shared" si="1433"/>
        <v>0</v>
      </c>
      <c r="MQ197" s="1085"/>
      <c r="MR197" s="3185"/>
      <c r="MS197" s="2786" t="str">
        <f t="shared" si="1392"/>
        <v>-</v>
      </c>
      <c r="MT197" s="2787">
        <f t="shared" si="1393"/>
        <v>0</v>
      </c>
      <c r="MU197" s="3147"/>
      <c r="MV197" s="3164"/>
      <c r="MW197" s="1089">
        <f t="shared" si="1757"/>
        <v>0</v>
      </c>
      <c r="MX197" s="1120">
        <v>0</v>
      </c>
      <c r="MY197" s="1090">
        <v>0</v>
      </c>
      <c r="MZ197" s="1091">
        <v>0</v>
      </c>
      <c r="NA197" s="1090">
        <v>0</v>
      </c>
      <c r="NB197" s="1091">
        <v>0</v>
      </c>
      <c r="NC197" s="1090">
        <v>0</v>
      </c>
      <c r="ND197" s="1091">
        <v>0</v>
      </c>
      <c r="NE197" s="1090">
        <v>0</v>
      </c>
      <c r="NF197" s="1091">
        <v>0</v>
      </c>
      <c r="NG197" s="1090">
        <v>0</v>
      </c>
      <c r="NH197" s="1090">
        <v>0</v>
      </c>
      <c r="NI197" s="1090">
        <v>0</v>
      </c>
      <c r="NJ197" s="1090">
        <v>0</v>
      </c>
      <c r="NK197" s="1090">
        <v>0</v>
      </c>
      <c r="NL197" s="1090">
        <v>0</v>
      </c>
      <c r="NM197" s="1090">
        <v>0</v>
      </c>
      <c r="NN197" s="1090">
        <v>0</v>
      </c>
      <c r="NO197" s="1090">
        <v>0</v>
      </c>
      <c r="NP197" s="1090">
        <v>0</v>
      </c>
      <c r="NQ197" s="1090">
        <v>0</v>
      </c>
      <c r="NR197" s="1134">
        <v>0</v>
      </c>
    </row>
    <row r="198" spans="1:382" s="88" customFormat="1" ht="20.100000000000001" customHeight="1">
      <c r="A198" s="1137" t="s">
        <v>443</v>
      </c>
      <c r="B198" s="567"/>
      <c r="C198" s="567"/>
      <c r="D198" s="568" t="s">
        <v>799</v>
      </c>
      <c r="E198" s="569">
        <v>20</v>
      </c>
      <c r="F198" s="570">
        <v>20</v>
      </c>
      <c r="G198" s="571">
        <v>20</v>
      </c>
      <c r="H198" s="572">
        <f t="shared" si="1371"/>
        <v>7.8795512236712068E-3</v>
      </c>
      <c r="I198" s="573">
        <f t="shared" si="1372"/>
        <v>7.8441470503384427E-3</v>
      </c>
      <c r="J198" s="574">
        <f t="shared" si="1373"/>
        <v>7.7154108950468836E-3</v>
      </c>
      <c r="K198" s="575">
        <f t="shared" si="1647"/>
        <v>7.7349337072124217E-3</v>
      </c>
      <c r="L198" s="576">
        <f t="shared" si="1648"/>
        <v>7.4841016410447485E-3</v>
      </c>
      <c r="M198" s="577">
        <f t="shared" si="1649"/>
        <v>7.5092308140875608E-3</v>
      </c>
      <c r="N198" s="578">
        <f t="shared" si="1635"/>
        <v>4.9660252746554896E-2</v>
      </c>
      <c r="O198" s="579">
        <f t="shared" si="1642"/>
        <v>5.0770037961791303E-2</v>
      </c>
      <c r="P198" s="580">
        <f t="shared" si="1643"/>
        <v>4.9471977339668918E-2</v>
      </c>
      <c r="Q198" s="581">
        <f t="shared" si="1644"/>
        <v>5.0028440788466168E-2</v>
      </c>
      <c r="R198" s="580">
        <f t="shared" si="1645"/>
        <v>4.8241064381553726E-2</v>
      </c>
      <c r="S198" s="582">
        <f t="shared" si="1646"/>
        <v>4.7054068718096358E-2</v>
      </c>
      <c r="T198" s="578" t="s">
        <v>368</v>
      </c>
      <c r="U198" s="579" t="s">
        <v>368</v>
      </c>
      <c r="V198" s="574" t="s">
        <v>368</v>
      </c>
      <c r="W198" s="583" t="s">
        <v>368</v>
      </c>
      <c r="X198" s="574" t="s">
        <v>368</v>
      </c>
      <c r="Y198" s="584" t="s">
        <v>368</v>
      </c>
      <c r="Z198" s="2043">
        <f>SUBTOTAL(9,Z199:Z200)</f>
        <v>10166</v>
      </c>
      <c r="AA198" s="2190">
        <f t="shared" si="1443"/>
        <v>2.998986828774064E-2</v>
      </c>
      <c r="AB198" s="2191">
        <f t="shared" si="1374"/>
        <v>296</v>
      </c>
      <c r="AC198" s="2032">
        <f>SUBTOTAL(9,AC199:AC200)</f>
        <v>9870</v>
      </c>
      <c r="AD198" s="585">
        <f t="shared" si="1450"/>
        <v>2.3752722746603006E-2</v>
      </c>
      <c r="AE198" s="2025">
        <f t="shared" si="1375"/>
        <v>229</v>
      </c>
      <c r="AF198" s="586" t="s">
        <v>246</v>
      </c>
      <c r="AG198" s="585">
        <f t="shared" si="1376"/>
        <v>5.4006778178637749E-2</v>
      </c>
      <c r="AH198" s="2052">
        <f>SUBTOTAL(9,AH199:AH200)</f>
        <v>9147</v>
      </c>
      <c r="AI198" s="585">
        <f t="shared" si="1377"/>
        <v>6.8949398153558494E-2</v>
      </c>
      <c r="AJ198" s="587">
        <f>SUBTOTAL(9,AJ199:AJ200)</f>
        <v>8557</v>
      </c>
      <c r="AK198" s="588">
        <f t="shared" si="1394"/>
        <v>6.8243322743852808E-3</v>
      </c>
      <c r="AL198" s="2052">
        <f>SUBTOTAL(9,AL199:AL200)</f>
        <v>8499</v>
      </c>
      <c r="AM198" s="589">
        <f t="shared" si="1395"/>
        <v>3.9124587357867613E-2</v>
      </c>
      <c r="AN198" s="2067">
        <f>SUBTOTAL(9,AN199:AN200)</f>
        <v>8179</v>
      </c>
      <c r="AO198" s="585">
        <f t="shared" si="1378"/>
        <v>5.6854890812766401E-2</v>
      </c>
      <c r="AP198" s="2052">
        <f>SUBTOTAL(9,AP199:AP200)</f>
        <v>7739</v>
      </c>
      <c r="AQ198" s="589">
        <f t="shared" si="1379"/>
        <v>4.0467867706372784E-2</v>
      </c>
      <c r="AR198" s="2067">
        <f>SUBTOTAL(9,AR199:AR200)</f>
        <v>7438</v>
      </c>
      <c r="AS198" s="585">
        <f t="shared" si="1380"/>
        <v>8.0005808044141036E-2</v>
      </c>
      <c r="AT198" s="2052">
        <f>SUBTOTAL(9,AT199:AT200)</f>
        <v>6887</v>
      </c>
      <c r="AU198" s="589">
        <f t="shared" si="1381"/>
        <v>1.9843032726195808E-2</v>
      </c>
      <c r="AV198" s="2067">
        <v>6753</v>
      </c>
      <c r="AW198" s="585">
        <f t="shared" si="1382"/>
        <v>2.8793418647166336E-2</v>
      </c>
      <c r="AX198" s="2052">
        <v>6564</v>
      </c>
      <c r="AY198" s="589">
        <f t="shared" si="1396"/>
        <v>4.5555909525326621E-2</v>
      </c>
      <c r="AZ198" s="2081">
        <v>6278</v>
      </c>
      <c r="BA198" s="2092">
        <f>SUBTOTAL(9,BA199:BA200)</f>
        <v>3698</v>
      </c>
      <c r="BB198" s="2102">
        <f>SUBTOTAL(9,BB199:BB200)</f>
        <v>3546</v>
      </c>
      <c r="BC198" s="2111">
        <v>3437</v>
      </c>
      <c r="BD198" s="590">
        <f>SUBTOTAL(9,BD199:BD200)</f>
        <v>6468</v>
      </c>
      <c r="BE198" s="591">
        <f>SUBTOTAL(9,BE199:BE200)</f>
        <v>6324</v>
      </c>
      <c r="BF198" s="2135">
        <v>6204</v>
      </c>
      <c r="BG198" s="2145">
        <f t="shared" ref="BG198:BL198" si="1760">SUBTOTAL(9,BG199:BG200)</f>
        <v>5266</v>
      </c>
      <c r="BH198" s="593">
        <f t="shared" si="1760"/>
        <v>1442</v>
      </c>
      <c r="BI198" s="593">
        <f t="shared" si="1760"/>
        <v>3824</v>
      </c>
      <c r="BJ198" s="592">
        <f t="shared" si="1760"/>
        <v>4900</v>
      </c>
      <c r="BK198" s="593">
        <f t="shared" si="1760"/>
        <v>2256</v>
      </c>
      <c r="BL198" s="594">
        <f t="shared" si="1760"/>
        <v>2644</v>
      </c>
      <c r="BM198" s="2125">
        <f t="shared" ref="BM198" si="1761">SUBTOTAL(9,BM199:BM200)</f>
        <v>10166</v>
      </c>
      <c r="BN198" s="3271" t="s">
        <v>367</v>
      </c>
      <c r="BO198" s="595" t="s">
        <v>367</v>
      </c>
      <c r="BP198" s="596">
        <f>SUBTOTAL(9,BP199:BP200)</f>
        <v>5008</v>
      </c>
      <c r="BQ198" s="2162">
        <f t="shared" si="1383"/>
        <v>6.1241788514515783E-2</v>
      </c>
      <c r="BR198" s="2163">
        <f>SUBTOTAL(9,BR199:BR200)</f>
        <v>289</v>
      </c>
      <c r="BS198" s="597">
        <f>SUBTOTAL(9,BS199:BS200)</f>
        <v>4719</v>
      </c>
      <c r="BT198" s="598">
        <f t="shared" si="1398"/>
        <v>3.7142857142857144E-2</v>
      </c>
      <c r="BU198" s="599">
        <f>SUBTOTAL(9,BU199:BU200)</f>
        <v>4550</v>
      </c>
      <c r="BV198" s="598">
        <f t="shared" si="1399"/>
        <v>3.7391700866393096E-2</v>
      </c>
      <c r="BW198" s="599">
        <f>SUBTOTAL(9,BW199:BW200)</f>
        <v>4386</v>
      </c>
      <c r="BX198" s="598">
        <f t="shared" si="1400"/>
        <v>5.4073540014419663E-2</v>
      </c>
      <c r="BY198" s="600">
        <f>SUBTOTAL(9,BY199:BY200)</f>
        <v>4161</v>
      </c>
      <c r="BZ198" s="601">
        <f>SUBTOTAL(9,BZ199:BZ200)</f>
        <v>1613</v>
      </c>
      <c r="CA198" s="602">
        <f>SUBTOTAL(9,CA199:CA200)</f>
        <v>1527</v>
      </c>
      <c r="CB198" s="603">
        <v>1442</v>
      </c>
      <c r="CC198" s="604">
        <f>SUBTOTAL(9,CC199:CC200)</f>
        <v>3395</v>
      </c>
      <c r="CD198" s="605">
        <f>SUBTOTAL(9,CD199:CD200)</f>
        <v>3192</v>
      </c>
      <c r="CE198" s="603">
        <v>3108</v>
      </c>
      <c r="CF198" s="606">
        <f t="shared" ref="CF198:CL198" si="1762">SUBTOTAL(9,CF199:CF200)</f>
        <v>2477</v>
      </c>
      <c r="CG198" s="607">
        <f t="shared" si="1762"/>
        <v>317</v>
      </c>
      <c r="CH198" s="608">
        <f t="shared" si="1762"/>
        <v>2160</v>
      </c>
      <c r="CI198" s="606">
        <f t="shared" si="1762"/>
        <v>2531</v>
      </c>
      <c r="CJ198" s="608">
        <f t="shared" si="1762"/>
        <v>1296</v>
      </c>
      <c r="CK198" s="609">
        <f t="shared" si="1762"/>
        <v>1235</v>
      </c>
      <c r="CL198" s="610">
        <f t="shared" si="1762"/>
        <v>5158</v>
      </c>
      <c r="CM198" s="611">
        <f t="shared" si="1401"/>
        <v>1.3589594253542447E-3</v>
      </c>
      <c r="CN198" s="2006">
        <f>SUBTOTAL(9,CN199:CN200)</f>
        <v>7</v>
      </c>
      <c r="CO198" s="612">
        <f>SUBTOTAL(9,CO199:CO200)</f>
        <v>5151</v>
      </c>
      <c r="CP198" s="613">
        <f t="shared" si="1404"/>
        <v>1.1785503830288757E-2</v>
      </c>
      <c r="CQ198" s="614">
        <f>SUBTOTAL(9,CQ199:CQ200)</f>
        <v>5091</v>
      </c>
      <c r="CR198" s="615">
        <f t="shared" si="1405"/>
        <v>6.9313169502205341E-2</v>
      </c>
      <c r="CS198" s="614">
        <f>SUBTOTAL(9,CS199:CS200)</f>
        <v>4761</v>
      </c>
      <c r="CT198" s="615">
        <f t="shared" si="1405"/>
        <v>8.3030027297543274E-2</v>
      </c>
      <c r="CU198" s="616">
        <f>SUBTOTAL(9,CU199:CU200)</f>
        <v>4396</v>
      </c>
      <c r="CV198" s="617">
        <f>SUBTOTAL(9,CV199:CV200)</f>
        <v>2085</v>
      </c>
      <c r="CW198" s="618">
        <f>SUBTOTAL(9,CW199:CW200)</f>
        <v>2019</v>
      </c>
      <c r="CX198" s="619">
        <v>1995</v>
      </c>
      <c r="CY198" s="620">
        <f>SUBTOTAL(9,CY199:CY200)</f>
        <v>3073</v>
      </c>
      <c r="CZ198" s="621">
        <f>SUBTOTAL(9,CZ199:CZ200)</f>
        <v>3132</v>
      </c>
      <c r="DA198" s="622">
        <v>3096</v>
      </c>
      <c r="DB198" s="606">
        <f t="shared" ref="DB198:DG198" si="1763">SUBTOTAL(9,DB199:DB200)</f>
        <v>2789</v>
      </c>
      <c r="DC198" s="623">
        <f t="shared" si="1763"/>
        <v>1125</v>
      </c>
      <c r="DD198" s="624">
        <f t="shared" si="1763"/>
        <v>1664</v>
      </c>
      <c r="DE198" s="606">
        <f t="shared" si="1763"/>
        <v>2369</v>
      </c>
      <c r="DF198" s="624">
        <f t="shared" si="1763"/>
        <v>960</v>
      </c>
      <c r="DG198" s="1140">
        <f t="shared" si="1763"/>
        <v>1409</v>
      </c>
      <c r="DH198" s="1146">
        <f t="shared" ref="DH198:DJ198" si="1764">SUBTOTAL(9,DH199:DH200)</f>
        <v>1322</v>
      </c>
      <c r="DI198" s="625">
        <f t="shared" si="1764"/>
        <v>1253</v>
      </c>
      <c r="DJ198" s="626">
        <f t="shared" si="1764"/>
        <v>1196</v>
      </c>
      <c r="DK198" s="627">
        <f>SUBTOTAL(9,DK199:DK200)</f>
        <v>624</v>
      </c>
      <c r="DL198" s="627">
        <f>SUBTOTAL(9,DL199:DL200)</f>
        <v>698</v>
      </c>
      <c r="DM198" s="628">
        <f>SUBTOTAL(9,DM199:DM200)</f>
        <v>622</v>
      </c>
      <c r="DN198" s="625">
        <f>SUBTOTAL(9,DN199:DN200)</f>
        <v>614</v>
      </c>
      <c r="DO198" s="629">
        <v>604</v>
      </c>
      <c r="DP198" s="630">
        <f>SUBTOTAL(9,DP199:DP200)</f>
        <v>700</v>
      </c>
      <c r="DQ198" s="625">
        <f>SUBTOTAL(9,DQ199:DQ200)</f>
        <v>639</v>
      </c>
      <c r="DR198" s="631">
        <v>592</v>
      </c>
      <c r="DS198" s="632">
        <f>SUBTOTAL(9,DS199:DS200)</f>
        <v>408</v>
      </c>
      <c r="DT198" s="633">
        <f>SUBTOTAL(9,DT199:DT200)</f>
        <v>393</v>
      </c>
      <c r="DU198" s="634">
        <v>382</v>
      </c>
      <c r="DV198" s="635">
        <f>SUBTOTAL(9,DV199:DV200)</f>
        <v>214</v>
      </c>
      <c r="DW198" s="636">
        <f>SUBTOTAL(9,DW199:DW200)</f>
        <v>221</v>
      </c>
      <c r="DX198" s="637">
        <v>222</v>
      </c>
      <c r="DY198" s="635">
        <f>SUBTOTAL(9,DY199:DY200)</f>
        <v>216</v>
      </c>
      <c r="DZ198" s="636">
        <f>SUBTOTAL(9,DZ199:DZ200)</f>
        <v>197</v>
      </c>
      <c r="EA198" s="638">
        <v>180</v>
      </c>
      <c r="EB198" s="639">
        <f>SUBTOTAL(9,EB199:EB200)</f>
        <v>484</v>
      </c>
      <c r="EC198" s="636">
        <f>SUBTOTAL(9,EC199:EC200)</f>
        <v>442</v>
      </c>
      <c r="ED198" s="640">
        <v>412</v>
      </c>
      <c r="EE198" s="641">
        <f t="shared" ref="EE198:EG198" si="1765">SUBTOTAL(9,EE199:EE200)</f>
        <v>13</v>
      </c>
      <c r="EF198" s="642">
        <f t="shared" si="1765"/>
        <v>17</v>
      </c>
      <c r="EG198" s="643">
        <f t="shared" si="1765"/>
        <v>18</v>
      </c>
      <c r="EH198" s="620">
        <f>SUBTOTAL(9,EH199:EH200)</f>
        <v>5</v>
      </c>
      <c r="EI198" s="644">
        <f>SUBTOTAL(9,EI199:EI200)</f>
        <v>8</v>
      </c>
      <c r="EJ198" s="645">
        <f>SUBTOTAL(9,EJ199:EJ200)</f>
        <v>6</v>
      </c>
      <c r="EK198" s="643">
        <f>SUBTOTAL(9,EK199:EK200)</f>
        <v>6</v>
      </c>
      <c r="EL198" s="646">
        <v>6</v>
      </c>
      <c r="EM198" s="645">
        <f>SUBTOTAL(9,EM199:EM200)</f>
        <v>7</v>
      </c>
      <c r="EN198" s="642">
        <f>SUBTOTAL(9,EN199:EN200)</f>
        <v>11</v>
      </c>
      <c r="EO198" s="646">
        <v>12</v>
      </c>
      <c r="EP198" s="647">
        <f>SUBTOTAL(9,EP199:EP200)</f>
        <v>4</v>
      </c>
      <c r="EQ198" s="648">
        <f>SUBTOTAL(9,EQ199:EQ200)</f>
        <v>5</v>
      </c>
      <c r="ER198" s="649">
        <v>5</v>
      </c>
      <c r="ES198" s="650">
        <f>SUBTOTAL(9,ES199:ES200)</f>
        <v>2</v>
      </c>
      <c r="ET198" s="651">
        <f>SUBTOTAL(9,ET199:ET200)</f>
        <v>1</v>
      </c>
      <c r="EU198" s="646">
        <v>1</v>
      </c>
      <c r="EV198" s="647">
        <f>SUBTOTAL(9,EV199:EV200)</f>
        <v>1</v>
      </c>
      <c r="EW198" s="648">
        <f>SUBTOTAL(9,EW199:EW200)</f>
        <v>2</v>
      </c>
      <c r="EX198" s="652">
        <v>2</v>
      </c>
      <c r="EY198" s="653">
        <f>SUBTOTAL(9,EY199:EY200)</f>
        <v>6</v>
      </c>
      <c r="EZ198" s="648">
        <f>SUBTOTAL(9,EZ199:EZ200)</f>
        <v>9</v>
      </c>
      <c r="FA198" s="654">
        <v>10</v>
      </c>
      <c r="FB198" s="641">
        <f t="shared" ref="FB198:FD198" si="1766">SUBTOTAL(9,FB199:FB200)</f>
        <v>523</v>
      </c>
      <c r="FC198" s="655">
        <f t="shared" si="1766"/>
        <v>533</v>
      </c>
      <c r="FD198" s="656">
        <f t="shared" si="1766"/>
        <v>535</v>
      </c>
      <c r="FE198" s="657">
        <f>SUBTOTAL(9,FE199:FE200)</f>
        <v>239</v>
      </c>
      <c r="FF198" s="657">
        <f>SUBTOTAL(9,FF199:FF200)</f>
        <v>284</v>
      </c>
      <c r="FG198" s="645">
        <f>SUBTOTAL(9,FG199:FG200)</f>
        <v>276</v>
      </c>
      <c r="FH198" s="656">
        <f>SUBTOTAL(9,FH199:FH200)</f>
        <v>289</v>
      </c>
      <c r="FI198" s="658">
        <v>300</v>
      </c>
      <c r="FJ198" s="659">
        <f>SUBTOTAL(9,FJ199:FJ200)</f>
        <v>247</v>
      </c>
      <c r="FK198" s="655">
        <f>SUBTOTAL(9,FK199:FK200)</f>
        <v>244</v>
      </c>
      <c r="FL198" s="660">
        <v>235</v>
      </c>
      <c r="FM198" s="661">
        <f>SUBTOTAL(9,FM199:FM200)</f>
        <v>139</v>
      </c>
      <c r="FN198" s="662">
        <f>SUBTOTAL(9,FN199:FN200)</f>
        <v>148</v>
      </c>
      <c r="FO198" s="619">
        <v>161</v>
      </c>
      <c r="FP198" s="663">
        <f>SUBTOTAL(9,FP199:FP200)</f>
        <v>137</v>
      </c>
      <c r="FQ198" s="662">
        <f>SUBTOTAL(9,FQ199:FQ200)</f>
        <v>141</v>
      </c>
      <c r="FR198" s="619">
        <v>139</v>
      </c>
      <c r="FS198" s="663">
        <f>SUBTOTAL(9,FS199:FS200)</f>
        <v>100</v>
      </c>
      <c r="FT198" s="662">
        <f>SUBTOTAL(9,FT199:FT200)</f>
        <v>101</v>
      </c>
      <c r="FU198" s="664">
        <v>94</v>
      </c>
      <c r="FV198" s="665">
        <f>SUBTOTAL(9,FV199:FV200)</f>
        <v>147</v>
      </c>
      <c r="FW198" s="662">
        <f>SUBTOTAL(9,FW199:FW200)</f>
        <v>143</v>
      </c>
      <c r="FX198" s="666">
        <v>141</v>
      </c>
      <c r="FY198" s="641">
        <f t="shared" ref="FY198:GA198" si="1767">SUBTOTAL(9,FY199:FY200)</f>
        <v>1117</v>
      </c>
      <c r="FZ198" s="667">
        <f t="shared" si="1767"/>
        <v>1125</v>
      </c>
      <c r="GA198" s="668">
        <f t="shared" si="1767"/>
        <v>1180</v>
      </c>
      <c r="GB198" s="620">
        <f>SUBTOTAL(9,GB199:GB200)</f>
        <v>475</v>
      </c>
      <c r="GC198" s="620">
        <f>SUBTOTAL(9,GC199:GC200)</f>
        <v>642</v>
      </c>
      <c r="GD198" s="645">
        <f>SUBTOTAL(9,GD199:GD200)</f>
        <v>823</v>
      </c>
      <c r="GE198" s="668">
        <f>SUBTOTAL(9,GE199:GE200)</f>
        <v>837</v>
      </c>
      <c r="GF198" s="669">
        <v>897</v>
      </c>
      <c r="GG198" s="670">
        <f>SUBTOTAL(9,GG199:GG200)</f>
        <v>294</v>
      </c>
      <c r="GH198" s="667">
        <f>SUBTOTAL(9,GH199:GH200)</f>
        <v>288</v>
      </c>
      <c r="GI198" s="671">
        <v>283</v>
      </c>
      <c r="GJ198" s="672">
        <f>SUBTOTAL(9,GJ199:GJ200)</f>
        <v>344</v>
      </c>
      <c r="GK198" s="673">
        <f>SUBTOTAL(9,GK199:GK200)</f>
        <v>328</v>
      </c>
      <c r="GL198" s="674">
        <v>351</v>
      </c>
      <c r="GM198" s="675">
        <f>SUBTOTAL(9,GM199:GM200)</f>
        <v>479</v>
      </c>
      <c r="GN198" s="673">
        <f>SUBTOTAL(9,GN199:GN200)</f>
        <v>509</v>
      </c>
      <c r="GO198" s="676">
        <v>546</v>
      </c>
      <c r="GP198" s="675">
        <f>SUBTOTAL(9,GP199:GP200)</f>
        <v>131</v>
      </c>
      <c r="GQ198" s="673">
        <f>SUBTOTAL(9,GQ199:GQ200)</f>
        <v>126</v>
      </c>
      <c r="GR198" s="677">
        <v>119</v>
      </c>
      <c r="GS198" s="672">
        <f>SUBTOTAL(9,GS199:GS200)</f>
        <v>163</v>
      </c>
      <c r="GT198" s="673">
        <f>SUBTOTAL(9,GT199:GT200)</f>
        <v>162</v>
      </c>
      <c r="GU198" s="678">
        <v>164</v>
      </c>
      <c r="GV198" s="641">
        <f t="shared" ref="GV198:GX198" si="1768">SUBTOTAL(9,GV199:GV200)</f>
        <v>526</v>
      </c>
      <c r="GW198" s="679">
        <f t="shared" si="1768"/>
        <v>502</v>
      </c>
      <c r="GX198" s="680">
        <f t="shared" si="1768"/>
        <v>486</v>
      </c>
      <c r="GY198" s="620">
        <f t="shared" ref="GY198:HH198" si="1769">SUBTOTAL(9,GY199:GY200)</f>
        <v>239</v>
      </c>
      <c r="GZ198" s="620">
        <f t="shared" si="1769"/>
        <v>287</v>
      </c>
      <c r="HA198" s="645">
        <f t="shared" si="1769"/>
        <v>242</v>
      </c>
      <c r="HB198" s="680">
        <f t="shared" si="1769"/>
        <v>239</v>
      </c>
      <c r="HC198" s="681">
        <f t="shared" si="1769"/>
        <v>238</v>
      </c>
      <c r="HD198" s="645">
        <f t="shared" si="1769"/>
        <v>284</v>
      </c>
      <c r="HE198" s="680">
        <f t="shared" si="1769"/>
        <v>263</v>
      </c>
      <c r="HF198" s="682">
        <f t="shared" si="1769"/>
        <v>248</v>
      </c>
      <c r="HG198" s="683">
        <f t="shared" si="1769"/>
        <v>145</v>
      </c>
      <c r="HH198" s="591">
        <f t="shared" si="1769"/>
        <v>144</v>
      </c>
      <c r="HI198" s="684">
        <v>144</v>
      </c>
      <c r="HJ198" s="685">
        <f>SUBTOTAL(9,HJ199:HJ200)</f>
        <v>97</v>
      </c>
      <c r="HK198" s="591">
        <f>SUBTOTAL(9,HK199:HK200)</f>
        <v>95</v>
      </c>
      <c r="HL198" s="684">
        <v>94</v>
      </c>
      <c r="HM198" s="685">
        <f>SUBTOTAL(9,HM199:HM200)</f>
        <v>94</v>
      </c>
      <c r="HN198" s="591">
        <f>SUBTOTAL(9,HN199:HN200)</f>
        <v>86</v>
      </c>
      <c r="HO198" s="686">
        <v>82</v>
      </c>
      <c r="HP198" s="683">
        <f>SUBTOTAL(9,HP199:HP200)</f>
        <v>190</v>
      </c>
      <c r="HQ198" s="591">
        <f>SUBTOTAL(9,HQ199:HQ200)</f>
        <v>177</v>
      </c>
      <c r="HR198" s="687">
        <v>166</v>
      </c>
      <c r="HS198" s="688">
        <f t="shared" ref="HS198:HU198" si="1770">SUBTOTAL(9,HS199:HS200)</f>
        <v>1657</v>
      </c>
      <c r="HT198" s="689">
        <f t="shared" si="1770"/>
        <v>1721</v>
      </c>
      <c r="HU198" s="690">
        <f t="shared" si="1770"/>
        <v>1676</v>
      </c>
      <c r="HV198" s="620">
        <f>SUBTOTAL(9,HV199:HV200)</f>
        <v>503</v>
      </c>
      <c r="HW198" s="691">
        <f>SUBTOTAL(9,HW199:HW200)</f>
        <v>1154</v>
      </c>
      <c r="HX198" s="645">
        <f>SUBTOTAL(9,HX199:HX200)</f>
        <v>820</v>
      </c>
      <c r="HY198" s="690">
        <f>SUBTOTAL(9,HY199:HY200)</f>
        <v>889</v>
      </c>
      <c r="HZ198" s="692">
        <v>898</v>
      </c>
      <c r="IA198" s="645">
        <f>SUBTOTAL(9,IA199:IA200)</f>
        <v>837</v>
      </c>
      <c r="IB198" s="690">
        <f>SUBTOTAL(9,IB199:IB200)</f>
        <v>832</v>
      </c>
      <c r="IC198" s="693">
        <v>778</v>
      </c>
      <c r="ID198" s="694">
        <f>SUBTOTAL(9,ID199:ID200)</f>
        <v>85</v>
      </c>
      <c r="IE198" s="695">
        <f>SUBTOTAL(9,IE199:IE200)</f>
        <v>77</v>
      </c>
      <c r="IF198" s="692">
        <v>82</v>
      </c>
      <c r="IG198" s="696">
        <f>SUBTOTAL(9,IG199:IG200)</f>
        <v>735</v>
      </c>
      <c r="IH198" s="695">
        <f>SUBTOTAL(9,IH199:IH200)</f>
        <v>812</v>
      </c>
      <c r="II198" s="692">
        <v>816</v>
      </c>
      <c r="IJ198" s="696">
        <f>SUBTOTAL(9,IJ199:IJ200)</f>
        <v>418</v>
      </c>
      <c r="IK198" s="695">
        <f>SUBTOTAL(9,IK199:IK200)</f>
        <v>412</v>
      </c>
      <c r="IL198" s="697">
        <v>393</v>
      </c>
      <c r="IM198" s="696">
        <f>SUBTOTAL(9,IM199:IM200)</f>
        <v>419</v>
      </c>
      <c r="IN198" s="695">
        <f>SUBTOTAL(9,IN199:IN200)</f>
        <v>420</v>
      </c>
      <c r="IO198" s="698">
        <v>385</v>
      </c>
      <c r="IP198" s="1943">
        <f t="shared" ref="IP198:JH198" si="1771">SUBTOTAL(9,IP199:IP200)</f>
        <v>10166</v>
      </c>
      <c r="IQ198" s="3216">
        <f t="shared" si="1771"/>
        <v>851</v>
      </c>
      <c r="IR198" s="3230">
        <f t="shared" si="1771"/>
        <v>234</v>
      </c>
      <c r="IS198" s="3231">
        <f t="shared" si="1771"/>
        <v>617</v>
      </c>
      <c r="IT198" s="3216">
        <f t="shared" si="1771"/>
        <v>909</v>
      </c>
      <c r="IU198" s="3230">
        <f t="shared" si="1771"/>
        <v>209</v>
      </c>
      <c r="IV198" s="3231">
        <f t="shared" si="1771"/>
        <v>700</v>
      </c>
      <c r="IW198" s="3216">
        <f t="shared" si="1771"/>
        <v>1896</v>
      </c>
      <c r="IX198" s="3230">
        <f t="shared" si="1771"/>
        <v>419</v>
      </c>
      <c r="IY198" s="3231">
        <f t="shared" si="1771"/>
        <v>1477</v>
      </c>
      <c r="IZ198" s="3216">
        <f t="shared" si="1771"/>
        <v>2042</v>
      </c>
      <c r="JA198" s="3230">
        <f t="shared" si="1771"/>
        <v>620</v>
      </c>
      <c r="JB198" s="3231">
        <f t="shared" si="1771"/>
        <v>1422</v>
      </c>
      <c r="JC198" s="3216">
        <f t="shared" si="1771"/>
        <v>982</v>
      </c>
      <c r="JD198" s="3230">
        <f t="shared" si="1771"/>
        <v>423</v>
      </c>
      <c r="JE198" s="3231">
        <f t="shared" si="1771"/>
        <v>559</v>
      </c>
      <c r="JF198" s="3216">
        <f t="shared" si="1771"/>
        <v>3486</v>
      </c>
      <c r="JG198" s="3230">
        <f t="shared" si="1771"/>
        <v>1793</v>
      </c>
      <c r="JH198" s="3232">
        <f t="shared" si="1771"/>
        <v>1693</v>
      </c>
      <c r="JI198" s="87"/>
      <c r="JJ198" s="970">
        <v>31</v>
      </c>
      <c r="JK198" s="971">
        <v>28</v>
      </c>
      <c r="JL198" s="972">
        <v>30</v>
      </c>
      <c r="JM198" s="973">
        <f t="shared" si="1384"/>
        <v>2.8582678313621981E-3</v>
      </c>
      <c r="JN198" s="974">
        <f t="shared" si="1385"/>
        <v>3.0104896749611927E-3</v>
      </c>
      <c r="JO198" s="975">
        <f t="shared" si="1386"/>
        <v>3.1585181285780088E-3</v>
      </c>
      <c r="JP198" s="976">
        <f t="shared" si="1387"/>
        <v>2.5363191267356931E-3</v>
      </c>
      <c r="JQ198" s="977">
        <f t="shared" si="1388"/>
        <v>2.5988976487825296E-3</v>
      </c>
      <c r="JR198" s="976">
        <f t="shared" si="1389"/>
        <v>2.2682970051391103E-3</v>
      </c>
      <c r="JS198" s="978">
        <f t="shared" si="1636"/>
        <v>3.5144342836650529E-2</v>
      </c>
      <c r="JT198" s="979">
        <f t="shared" si="1637"/>
        <v>3.6363636363636362E-2</v>
      </c>
      <c r="JU198" s="980">
        <f t="shared" si="1638"/>
        <v>3.7368625924484235E-2</v>
      </c>
      <c r="JV198" s="981">
        <f t="shared" si="1639"/>
        <v>3.0326295585412669E-2</v>
      </c>
      <c r="JW198" s="980">
        <f t="shared" si="1640"/>
        <v>2.8664871104270875E-2</v>
      </c>
      <c r="JX198" s="982">
        <f t="shared" si="1641"/>
        <v>2.5112811457720229E-2</v>
      </c>
      <c r="JY198" s="978" t="s">
        <v>368</v>
      </c>
      <c r="JZ198" s="979" t="s">
        <v>368</v>
      </c>
      <c r="KA198" s="977" t="s">
        <v>368</v>
      </c>
      <c r="KB198" s="976" t="s">
        <v>368</v>
      </c>
      <c r="KC198" s="977" t="s">
        <v>368</v>
      </c>
      <c r="KD198" s="983" t="s">
        <v>368</v>
      </c>
      <c r="KE198" s="984">
        <f>SUBTOTAL(9,KE199:KE200)</f>
        <v>196</v>
      </c>
      <c r="KF198" s="985"/>
      <c r="KG198" s="986">
        <f t="shared" si="1390"/>
        <v>2.0833333333333259E-2</v>
      </c>
      <c r="KH198" s="3300">
        <f t="shared" si="1391"/>
        <v>4</v>
      </c>
      <c r="KI198" s="987">
        <f>SUBTOTAL(9,KI199:KI200)</f>
        <v>192</v>
      </c>
      <c r="KJ198" s="988" t="s">
        <v>353</v>
      </c>
      <c r="KK198" s="989">
        <f t="shared" si="1421"/>
        <v>0</v>
      </c>
      <c r="KL198" s="990">
        <v>192</v>
      </c>
      <c r="KM198" s="991" t="s">
        <v>353</v>
      </c>
      <c r="KN198" s="992">
        <f t="shared" si="1422"/>
        <v>0.21518987341772156</v>
      </c>
      <c r="KO198" s="993">
        <f>SUBTOTAL(9,KO199:KO200)</f>
        <v>158</v>
      </c>
      <c r="KP198" s="991"/>
      <c r="KQ198" s="994">
        <f t="shared" si="1423"/>
        <v>6.0402684563758413E-2</v>
      </c>
      <c r="KR198" s="993">
        <f>SUBTOTAL(9,KR199:KR200)</f>
        <v>149</v>
      </c>
      <c r="KS198" s="991"/>
      <c r="KT198" s="994">
        <f t="shared" si="1424"/>
        <v>0.1640625</v>
      </c>
      <c r="KU198" s="993">
        <f>SUBTOTAL(9,KU199:KU200)</f>
        <v>128</v>
      </c>
      <c r="KV198" s="995"/>
      <c r="KW198" s="2769">
        <f>SUBTOTAL(9,KW199:KW200)</f>
        <v>33</v>
      </c>
      <c r="KX198" s="2770">
        <f t="shared" si="1425"/>
        <v>-5.7142857142857162E-2</v>
      </c>
      <c r="KY198" s="2771">
        <f t="shared" si="1426"/>
        <v>-2</v>
      </c>
      <c r="KZ198" s="2964">
        <f>SUBTOTAL(9,KZ199:KZ200)</f>
        <v>35</v>
      </c>
      <c r="LA198" s="2770">
        <f t="shared" si="1427"/>
        <v>-0.23913043478260865</v>
      </c>
      <c r="LB198" s="2771">
        <f t="shared" si="1428"/>
        <v>-11</v>
      </c>
      <c r="LC198" s="2950">
        <f>SUBTOTAL(9,LC199:LC200)</f>
        <v>46</v>
      </c>
      <c r="LD198" s="996">
        <f>SUBTOTAL(9,LD199:LD200)</f>
        <v>20</v>
      </c>
      <c r="LE198" s="997">
        <f>SUBTOTAL(9,LE199:LE200)</f>
        <v>21</v>
      </c>
      <c r="LF198" s="2716">
        <v>35</v>
      </c>
      <c r="LG198" s="996">
        <f>SUBTOTAL(9,LG199:LG200)</f>
        <v>13</v>
      </c>
      <c r="LH198" s="2699">
        <f>SUBTOTAL(9,LH199:LH200)</f>
        <v>14</v>
      </c>
      <c r="LI198" s="998">
        <v>11</v>
      </c>
      <c r="LJ198" s="996">
        <f>SUBTOTAL(9,LJ199:LJ200)</f>
        <v>0</v>
      </c>
      <c r="LK198" s="2699">
        <f>SUBTOTAL(9,LK199:LK200)</f>
        <v>0</v>
      </c>
      <c r="LL198" s="2700">
        <v>0</v>
      </c>
      <c r="LM198" s="2769">
        <f>SUBTOTAL(9,LM199:LM200)</f>
        <v>163</v>
      </c>
      <c r="LN198" s="2770">
        <f t="shared" si="1429"/>
        <v>3.8216560509554132E-2</v>
      </c>
      <c r="LO198" s="2771">
        <f t="shared" si="1430"/>
        <v>6</v>
      </c>
      <c r="LP198" s="2772">
        <f>SUBTOTAL(9,LP199:LP200)</f>
        <v>157</v>
      </c>
      <c r="LQ198" s="2770">
        <f t="shared" si="1431"/>
        <v>7.5342465753424737E-2</v>
      </c>
      <c r="LR198" s="2771">
        <f t="shared" si="1442"/>
        <v>11</v>
      </c>
      <c r="LS198" s="2773">
        <f t="shared" ref="LS198:MJ198" si="1772">SUBTOTAL(9,LS199:LS200)</f>
        <v>146</v>
      </c>
      <c r="LT198" s="2835">
        <f t="shared" si="1772"/>
        <v>50</v>
      </c>
      <c r="LU198" s="1000">
        <f t="shared" si="1772"/>
        <v>56</v>
      </c>
      <c r="LV198" s="1001">
        <f t="shared" si="1772"/>
        <v>51</v>
      </c>
      <c r="LW198" s="999">
        <f t="shared" si="1772"/>
        <v>22</v>
      </c>
      <c r="LX198" s="1000">
        <f t="shared" si="1772"/>
        <v>18</v>
      </c>
      <c r="LY198" s="1002">
        <f t="shared" si="1772"/>
        <v>30</v>
      </c>
      <c r="LZ198" s="999">
        <f t="shared" si="1772"/>
        <v>0</v>
      </c>
      <c r="MA198" s="1000">
        <f t="shared" si="1772"/>
        <v>0</v>
      </c>
      <c r="MB198" s="1002">
        <f t="shared" si="1772"/>
        <v>0</v>
      </c>
      <c r="MC198" s="999">
        <f t="shared" si="1772"/>
        <v>34</v>
      </c>
      <c r="MD198" s="1003">
        <f t="shared" si="1772"/>
        <v>29</v>
      </c>
      <c r="ME198" s="1002">
        <f t="shared" si="1772"/>
        <v>10</v>
      </c>
      <c r="MF198" s="999">
        <f t="shared" si="1772"/>
        <v>0</v>
      </c>
      <c r="MG198" s="1000">
        <f t="shared" si="1772"/>
        <v>0</v>
      </c>
      <c r="MH198" s="1002">
        <f t="shared" si="1772"/>
        <v>0</v>
      </c>
      <c r="MI198" s="999">
        <f t="shared" si="1772"/>
        <v>57</v>
      </c>
      <c r="MJ198" s="1003">
        <f t="shared" si="1772"/>
        <v>54</v>
      </c>
      <c r="MK198" s="1004" t="s">
        <v>353</v>
      </c>
      <c r="ML198" s="2861">
        <f>SUBTOTAL(9,ML199:ML200)</f>
        <v>55</v>
      </c>
      <c r="MM198" s="2869" t="s">
        <v>353</v>
      </c>
      <c r="MN198" s="1005">
        <f>SUBTOTAL(9,MN199:MN200)</f>
        <v>0</v>
      </c>
      <c r="MO198" s="2770" t="str">
        <f t="shared" si="1432"/>
        <v>-</v>
      </c>
      <c r="MP198" s="2771">
        <f t="shared" si="1433"/>
        <v>0</v>
      </c>
      <c r="MQ198" s="1006">
        <f>SUBTOTAL(9,MQ199:MQ200)</f>
        <v>0</v>
      </c>
      <c r="MR198" s="3183"/>
      <c r="MS198" s="2770" t="str">
        <f t="shared" si="1392"/>
        <v>-</v>
      </c>
      <c r="MT198" s="2771">
        <f t="shared" si="1393"/>
        <v>0</v>
      </c>
      <c r="MU198" s="3145">
        <f>SUBTOTAL(9,MU199:MU200)</f>
        <v>0</v>
      </c>
      <c r="MV198" s="3162"/>
      <c r="MW198" s="1007">
        <f t="shared" ref="MW198" si="1773">SUBTOTAL(9,MW199:MW200)</f>
        <v>196</v>
      </c>
      <c r="MX198" s="2673">
        <f t="shared" ref="MX198:NR198" si="1774">SUBTOTAL(9,MX199:MX200)</f>
        <v>0</v>
      </c>
      <c r="MY198" s="2674">
        <f t="shared" si="1774"/>
        <v>0</v>
      </c>
      <c r="MZ198" s="2675">
        <f t="shared" si="1774"/>
        <v>0</v>
      </c>
      <c r="NA198" s="2674">
        <f t="shared" si="1774"/>
        <v>3</v>
      </c>
      <c r="NB198" s="2675">
        <f t="shared" si="1774"/>
        <v>79</v>
      </c>
      <c r="NC198" s="2674">
        <f t="shared" si="1774"/>
        <v>0</v>
      </c>
      <c r="ND198" s="2675">
        <f t="shared" si="1774"/>
        <v>9</v>
      </c>
      <c r="NE198" s="2674">
        <f t="shared" si="1774"/>
        <v>5</v>
      </c>
      <c r="NF198" s="2675">
        <f t="shared" si="1774"/>
        <v>14</v>
      </c>
      <c r="NG198" s="2674">
        <f t="shared" si="1774"/>
        <v>15</v>
      </c>
      <c r="NH198" s="2674">
        <f t="shared" si="1774"/>
        <v>0</v>
      </c>
      <c r="NI198" s="2674">
        <f t="shared" si="1774"/>
        <v>2</v>
      </c>
      <c r="NJ198" s="2674">
        <f t="shared" si="1774"/>
        <v>25</v>
      </c>
      <c r="NK198" s="2674">
        <f t="shared" si="1774"/>
        <v>4</v>
      </c>
      <c r="NL198" s="2674">
        <f t="shared" si="1774"/>
        <v>1</v>
      </c>
      <c r="NM198" s="2674">
        <f t="shared" si="1774"/>
        <v>14</v>
      </c>
      <c r="NN198" s="2674">
        <f t="shared" si="1774"/>
        <v>11</v>
      </c>
      <c r="NO198" s="2674">
        <f t="shared" si="1774"/>
        <v>10</v>
      </c>
      <c r="NP198" s="2674">
        <f t="shared" si="1774"/>
        <v>2</v>
      </c>
      <c r="NQ198" s="2674">
        <f t="shared" si="1774"/>
        <v>0</v>
      </c>
      <c r="NR198" s="2676">
        <f t="shared" si="1774"/>
        <v>2</v>
      </c>
    </row>
    <row r="199" spans="1:382" s="91" customFormat="1" ht="20.100000000000001" customHeight="1">
      <c r="A199" s="782"/>
      <c r="B199" s="783" t="s">
        <v>620</v>
      </c>
      <c r="C199" s="783"/>
      <c r="D199" s="784" t="s">
        <v>229</v>
      </c>
      <c r="E199" s="785" t="s">
        <v>368</v>
      </c>
      <c r="F199" s="786" t="s">
        <v>368</v>
      </c>
      <c r="G199" s="787" t="s">
        <v>368</v>
      </c>
      <c r="H199" s="788">
        <f t="shared" si="1371"/>
        <v>5.2395992791675547E-3</v>
      </c>
      <c r="I199" s="789">
        <f t="shared" si="1372"/>
        <v>5.2699634337177526E-3</v>
      </c>
      <c r="J199" s="790">
        <f t="shared" si="1373"/>
        <v>5.2473757119409206E-3</v>
      </c>
      <c r="K199" s="791">
        <f t="shared" si="1647"/>
        <v>5.3113718831312145E-3</v>
      </c>
      <c r="L199" s="792">
        <f t="shared" si="1648"/>
        <v>5.1410014544888433E-3</v>
      </c>
      <c r="M199" s="793">
        <f t="shared" si="1649"/>
        <v>5.1077613055936213E-3</v>
      </c>
      <c r="N199" s="794">
        <f t="shared" si="1635"/>
        <v>3.3022162951673331E-2</v>
      </c>
      <c r="O199" s="795">
        <f t="shared" si="1642"/>
        <v>3.4109029556700927E-2</v>
      </c>
      <c r="P199" s="796">
        <f t="shared" si="1643"/>
        <v>3.3646691776393435E-2</v>
      </c>
      <c r="Q199" s="797">
        <f t="shared" si="1644"/>
        <v>3.435319083769061E-2</v>
      </c>
      <c r="R199" s="796">
        <f t="shared" si="1645"/>
        <v>3.3137896042394858E-2</v>
      </c>
      <c r="S199" s="798">
        <f t="shared" si="1646"/>
        <v>3.2006067920851283E-2</v>
      </c>
      <c r="T199" s="794">
        <f>Z199/$Z$198</f>
        <v>0.66496163682864451</v>
      </c>
      <c r="U199" s="795">
        <f>AC199/$AC$198</f>
        <v>0.6718338399189463</v>
      </c>
      <c r="V199" s="790">
        <f>AF199/$AF$198</f>
        <v>0.68011617052173012</v>
      </c>
      <c r="W199" s="799">
        <f>AH199/$AH$198</f>
        <v>0.68667322619438065</v>
      </c>
      <c r="X199" s="790">
        <f>AJ199/$AJ$198</f>
        <v>0.68692298702816412</v>
      </c>
      <c r="Y199" s="800">
        <f>AL199/$AL$198</f>
        <v>0.68019767031415457</v>
      </c>
      <c r="Z199" s="2045">
        <f t="shared" si="1434"/>
        <v>6760</v>
      </c>
      <c r="AA199" s="2194">
        <f t="shared" si="1443"/>
        <v>1.9454079324385365E-2</v>
      </c>
      <c r="AB199" s="2195">
        <f t="shared" si="1374"/>
        <v>129</v>
      </c>
      <c r="AC199" s="2034">
        <f t="shared" si="1599"/>
        <v>6631</v>
      </c>
      <c r="AD199" s="801">
        <f t="shared" si="1450"/>
        <v>1.1285648924813207E-2</v>
      </c>
      <c r="AE199" s="2018">
        <f t="shared" si="1375"/>
        <v>74</v>
      </c>
      <c r="AF199" s="802" t="s">
        <v>247</v>
      </c>
      <c r="AG199" s="801">
        <f t="shared" si="1376"/>
        <v>4.3942047444674337E-2</v>
      </c>
      <c r="AH199" s="2054">
        <v>6281</v>
      </c>
      <c r="AI199" s="801">
        <f t="shared" si="1377"/>
        <v>6.8560734943858392E-2</v>
      </c>
      <c r="AJ199" s="803">
        <v>5878</v>
      </c>
      <c r="AK199" s="804">
        <f t="shared" si="1394"/>
        <v>1.6779103961252373E-2</v>
      </c>
      <c r="AL199" s="2054">
        <v>5781</v>
      </c>
      <c r="AM199" s="805">
        <f t="shared" si="1395"/>
        <v>4.9754857454149315E-2</v>
      </c>
      <c r="AN199" s="2069">
        <v>5507</v>
      </c>
      <c r="AO199" s="801">
        <f t="shared" si="1378"/>
        <v>6.7868916036455396E-2</v>
      </c>
      <c r="AP199" s="2054">
        <v>5157</v>
      </c>
      <c r="AQ199" s="805">
        <f t="shared" si="1379"/>
        <v>7.0139032994397166E-2</v>
      </c>
      <c r="AR199" s="2069">
        <v>4819</v>
      </c>
      <c r="AS199" s="801">
        <f t="shared" si="1380"/>
        <v>7.1841637010676251E-2</v>
      </c>
      <c r="AT199" s="2054">
        <v>4496</v>
      </c>
      <c r="AU199" s="805" t="str">
        <f t="shared" si="1381"/>
        <v>-</v>
      </c>
      <c r="AV199" s="2069" t="s">
        <v>368</v>
      </c>
      <c r="AW199" s="801" t="str">
        <f t="shared" si="1382"/>
        <v>-</v>
      </c>
      <c r="AX199" s="2054" t="s">
        <v>368</v>
      </c>
      <c r="AY199" s="805" t="str">
        <f t="shared" si="1396"/>
        <v>-</v>
      </c>
      <c r="AZ199" s="2083" t="s">
        <v>368</v>
      </c>
      <c r="BA199" s="2094">
        <f t="shared" si="1435"/>
        <v>2326</v>
      </c>
      <c r="BB199" s="2104">
        <f>SUM(CA199,CW199)</f>
        <v>2261</v>
      </c>
      <c r="BC199" s="2113">
        <v>2233</v>
      </c>
      <c r="BD199" s="806">
        <f t="shared" ref="BD199:BE201" si="1775">CC199+CY199</f>
        <v>4434</v>
      </c>
      <c r="BE199" s="807">
        <f t="shared" si="1775"/>
        <v>4370</v>
      </c>
      <c r="BF199" s="2137">
        <v>4324</v>
      </c>
      <c r="BG199" s="2147">
        <f>BH199+BI199</f>
        <v>3463</v>
      </c>
      <c r="BH199" s="806">
        <f t="shared" ref="BH199:BI201" si="1776">CG199+DC199</f>
        <v>783</v>
      </c>
      <c r="BI199" s="806">
        <f t="shared" si="1776"/>
        <v>2680</v>
      </c>
      <c r="BJ199" s="806">
        <f>BK199+BL199</f>
        <v>3297</v>
      </c>
      <c r="BK199" s="806">
        <f t="shared" ref="BK199:BL201" si="1777">CJ199+DF199</f>
        <v>1543</v>
      </c>
      <c r="BL199" s="808">
        <f t="shared" si="1777"/>
        <v>1754</v>
      </c>
      <c r="BM199" s="2127">
        <f t="shared" si="1444"/>
        <v>6760</v>
      </c>
      <c r="BN199" s="3275"/>
      <c r="BO199" s="881"/>
      <c r="BP199" s="811">
        <f t="shared" si="1448"/>
        <v>4064</v>
      </c>
      <c r="BQ199" s="2166">
        <f t="shared" si="1383"/>
        <v>6.554798112218152E-2</v>
      </c>
      <c r="BR199" s="2167">
        <f t="shared" si="1436"/>
        <v>250</v>
      </c>
      <c r="BS199" s="813">
        <f t="shared" si="1397"/>
        <v>3814</v>
      </c>
      <c r="BT199" s="812">
        <f t="shared" si="1398"/>
        <v>2.8864310763420553E-2</v>
      </c>
      <c r="BU199" s="814">
        <v>3707</v>
      </c>
      <c r="BV199" s="812">
        <f t="shared" si="1399"/>
        <v>2.7439024390243816E-2</v>
      </c>
      <c r="BW199" s="814">
        <v>3608</v>
      </c>
      <c r="BX199" s="812">
        <f t="shared" si="1400"/>
        <v>5.8374889997066637E-2</v>
      </c>
      <c r="BY199" s="815">
        <v>3409</v>
      </c>
      <c r="BZ199" s="816">
        <f t="shared" si="1437"/>
        <v>1262</v>
      </c>
      <c r="CA199" s="817">
        <v>1188</v>
      </c>
      <c r="CB199" s="911">
        <v>1139</v>
      </c>
      <c r="CC199" s="819">
        <f t="shared" si="1438"/>
        <v>2802</v>
      </c>
      <c r="CD199" s="820">
        <v>2626</v>
      </c>
      <c r="CE199" s="911">
        <v>2568</v>
      </c>
      <c r="CF199" s="821">
        <f t="shared" si="1758"/>
        <v>2028</v>
      </c>
      <c r="CG199" s="822">
        <v>243</v>
      </c>
      <c r="CH199" s="823">
        <v>1785</v>
      </c>
      <c r="CI199" s="821">
        <f t="shared" si="1759"/>
        <v>2036</v>
      </c>
      <c r="CJ199" s="823">
        <v>1019</v>
      </c>
      <c r="CK199" s="824">
        <v>1017</v>
      </c>
      <c r="CL199" s="825">
        <f t="shared" si="1363"/>
        <v>2696</v>
      </c>
      <c r="CM199" s="826">
        <f t="shared" si="1401"/>
        <v>-4.2953496627618049E-2</v>
      </c>
      <c r="CN199" s="2008">
        <f t="shared" si="1402"/>
        <v>-121</v>
      </c>
      <c r="CO199" s="827">
        <f t="shared" si="1403"/>
        <v>2817</v>
      </c>
      <c r="CP199" s="828">
        <f t="shared" si="1404"/>
        <v>-1.1578947368421022E-2</v>
      </c>
      <c r="CQ199" s="829">
        <v>2850</v>
      </c>
      <c r="CR199" s="830">
        <f t="shared" si="1405"/>
        <v>6.6217732884399583E-2</v>
      </c>
      <c r="CS199" s="829">
        <v>2673</v>
      </c>
      <c r="CT199" s="830">
        <f t="shared" si="1405"/>
        <v>8.2624544349939155E-2</v>
      </c>
      <c r="CU199" s="831">
        <v>2469</v>
      </c>
      <c r="CV199" s="832">
        <f t="shared" ref="CV199:CW201" si="1778">SUM(DS199,DY199,EP199,EV199,FM199,FS199,GJ199,GP199,HG199,HM199,ID199,IJ199)</f>
        <v>1064</v>
      </c>
      <c r="CW199" s="833">
        <f t="shared" si="1778"/>
        <v>1073</v>
      </c>
      <c r="CX199" s="900">
        <v>2778</v>
      </c>
      <c r="CY199" s="835">
        <f t="shared" ref="CY199:CZ201" si="1779">SUM(DV199,EB199,ES199,EY199,FP199,FV199,GM199,GS199,HJ199,HP199,IG199,IM199)</f>
        <v>1632</v>
      </c>
      <c r="CZ199" s="836">
        <f t="shared" si="1779"/>
        <v>1744</v>
      </c>
      <c r="DA199" s="901">
        <v>1756</v>
      </c>
      <c r="DB199" s="821">
        <f t="shared" ref="DB199:DB201" si="1780">DC199+DD199</f>
        <v>1435</v>
      </c>
      <c r="DC199" s="821">
        <f t="shared" ref="DC199:DC201" si="1781">DS199+EP199+FM199+GJ199+HG199+ID199</f>
        <v>540</v>
      </c>
      <c r="DD199" s="838">
        <f t="shared" ref="DD199:DD201" si="1782">DV199+ES199+FP199+GM199+HJ199+IG199</f>
        <v>895</v>
      </c>
      <c r="DE199" s="821">
        <f t="shared" ref="DE199:DE201" si="1783">DF199+DG199</f>
        <v>1261</v>
      </c>
      <c r="DF199" s="838">
        <f t="shared" ref="DF199:DF201" si="1784">DY199+EV199+FS199+GP199+HM199+IJ199</f>
        <v>524</v>
      </c>
      <c r="DG199" s="1142">
        <f t="shared" ref="DG199:DG201" si="1785">EB199+EY199+FV199+GS199+HP199+IM199</f>
        <v>737</v>
      </c>
      <c r="DH199" s="1148">
        <f>DM199+DP199</f>
        <v>702</v>
      </c>
      <c r="DI199" s="833">
        <f t="shared" si="1406"/>
        <v>678</v>
      </c>
      <c r="DJ199" s="841">
        <f t="shared" si="1407"/>
        <v>658</v>
      </c>
      <c r="DK199" s="840">
        <f>DS199+DY199</f>
        <v>334</v>
      </c>
      <c r="DL199" s="840">
        <f>DV199+EB199</f>
        <v>368</v>
      </c>
      <c r="DM199" s="840">
        <f>DS199+DV199</f>
        <v>358</v>
      </c>
      <c r="DN199" s="833">
        <f>SUM(DT199,DW199)</f>
        <v>363</v>
      </c>
      <c r="DO199" s="842">
        <v>366</v>
      </c>
      <c r="DP199" s="843">
        <f>DY199+EB199</f>
        <v>344</v>
      </c>
      <c r="DQ199" s="833">
        <f>SUM(DZ199,EC199)</f>
        <v>315</v>
      </c>
      <c r="DR199" s="886">
        <v>292</v>
      </c>
      <c r="DS199" s="887">
        <v>227</v>
      </c>
      <c r="DT199" s="888">
        <v>221</v>
      </c>
      <c r="DU199" s="889">
        <v>223</v>
      </c>
      <c r="DV199" s="848">
        <v>131</v>
      </c>
      <c r="DW199" s="807">
        <v>142</v>
      </c>
      <c r="DX199" s="890">
        <v>143</v>
      </c>
      <c r="DY199" s="848">
        <v>107</v>
      </c>
      <c r="DZ199" s="807">
        <v>101</v>
      </c>
      <c r="EA199" s="891">
        <v>92</v>
      </c>
      <c r="EB199" s="851">
        <v>237</v>
      </c>
      <c r="EC199" s="807">
        <v>214</v>
      </c>
      <c r="ED199" s="892">
        <v>200</v>
      </c>
      <c r="EE199" s="853">
        <f t="shared" si="1408"/>
        <v>0</v>
      </c>
      <c r="EF199" s="854">
        <f t="shared" si="1409"/>
        <v>0</v>
      </c>
      <c r="EG199" s="855">
        <f t="shared" si="1410"/>
        <v>0</v>
      </c>
      <c r="EH199" s="835">
        <f>EP199+EV199</f>
        <v>0</v>
      </c>
      <c r="EI199" s="853">
        <f>ES199+EY199</f>
        <v>0</v>
      </c>
      <c r="EJ199" s="835">
        <f>EP199+ES199</f>
        <v>0</v>
      </c>
      <c r="EK199" s="855">
        <f>SUM(EQ199,ET199)</f>
        <v>0</v>
      </c>
      <c r="EL199" s="886">
        <v>0</v>
      </c>
      <c r="EM199" s="835">
        <f>EV199+EY199</f>
        <v>0</v>
      </c>
      <c r="EN199" s="854">
        <f>SUM(EW199,EZ199)</f>
        <v>0</v>
      </c>
      <c r="EO199" s="886">
        <v>0</v>
      </c>
      <c r="EP199" s="856">
        <v>0</v>
      </c>
      <c r="EQ199" s="807">
        <v>0</v>
      </c>
      <c r="ER199" s="884">
        <v>0</v>
      </c>
      <c r="ES199" s="857">
        <v>0</v>
      </c>
      <c r="ET199" s="858">
        <v>0</v>
      </c>
      <c r="EU199" s="886">
        <v>0</v>
      </c>
      <c r="EV199" s="856">
        <v>0</v>
      </c>
      <c r="EW199" s="807">
        <v>0</v>
      </c>
      <c r="EX199" s="891">
        <v>0</v>
      </c>
      <c r="EY199" s="851">
        <v>0</v>
      </c>
      <c r="EZ199" s="807">
        <v>0</v>
      </c>
      <c r="FA199" s="892">
        <v>0</v>
      </c>
      <c r="FB199" s="853">
        <f t="shared" si="1411"/>
        <v>316</v>
      </c>
      <c r="FC199" s="854">
        <f t="shared" si="1412"/>
        <v>327</v>
      </c>
      <c r="FD199" s="855">
        <f t="shared" si="1413"/>
        <v>328</v>
      </c>
      <c r="FE199" s="835">
        <f>FM199+FS199</f>
        <v>130</v>
      </c>
      <c r="FF199" s="835">
        <f>FP199+FV199</f>
        <v>186</v>
      </c>
      <c r="FG199" s="835">
        <f>FM199+FP199</f>
        <v>166</v>
      </c>
      <c r="FH199" s="855">
        <f>SUM(FN199,FQ199)</f>
        <v>183</v>
      </c>
      <c r="FI199" s="783">
        <v>192</v>
      </c>
      <c r="FJ199" s="860">
        <f>FS199+FV199</f>
        <v>150</v>
      </c>
      <c r="FK199" s="854">
        <f>SUM(FT199,FW199)</f>
        <v>144</v>
      </c>
      <c r="FL199" s="893">
        <v>136</v>
      </c>
      <c r="FM199" s="856">
        <v>75</v>
      </c>
      <c r="FN199" s="807">
        <v>83</v>
      </c>
      <c r="FO199" s="884">
        <v>95</v>
      </c>
      <c r="FP199" s="848">
        <v>91</v>
      </c>
      <c r="FQ199" s="807">
        <v>100</v>
      </c>
      <c r="FR199" s="884">
        <v>97</v>
      </c>
      <c r="FS199" s="848">
        <v>55</v>
      </c>
      <c r="FT199" s="807">
        <v>56</v>
      </c>
      <c r="FU199" s="891">
        <v>51</v>
      </c>
      <c r="FV199" s="851">
        <v>95</v>
      </c>
      <c r="FW199" s="807">
        <v>88</v>
      </c>
      <c r="FX199" s="892">
        <v>85</v>
      </c>
      <c r="FY199" s="853">
        <f t="shared" si="1414"/>
        <v>570</v>
      </c>
      <c r="FZ199" s="854">
        <f t="shared" si="1415"/>
        <v>618</v>
      </c>
      <c r="GA199" s="855">
        <f t="shared" si="1416"/>
        <v>679</v>
      </c>
      <c r="GB199" s="835">
        <f>GJ199+GP199</f>
        <v>246</v>
      </c>
      <c r="GC199" s="835">
        <f>GM199+GS199</f>
        <v>324</v>
      </c>
      <c r="GD199" s="835">
        <f>GJ199+GM199</f>
        <v>369</v>
      </c>
      <c r="GE199" s="855">
        <f>SUM(GK199,GN199)</f>
        <v>421</v>
      </c>
      <c r="GF199" s="886">
        <v>479</v>
      </c>
      <c r="GG199" s="862">
        <f>GP199+GS199</f>
        <v>201</v>
      </c>
      <c r="GH199" s="854">
        <f>SUM(GQ199,GT199)</f>
        <v>197</v>
      </c>
      <c r="GI199" s="893">
        <v>200</v>
      </c>
      <c r="GJ199" s="856">
        <v>159</v>
      </c>
      <c r="GK199" s="807">
        <v>171</v>
      </c>
      <c r="GL199" s="884">
        <v>194</v>
      </c>
      <c r="GM199" s="848">
        <v>210</v>
      </c>
      <c r="GN199" s="807">
        <v>250</v>
      </c>
      <c r="GO199" s="890">
        <v>285</v>
      </c>
      <c r="GP199" s="848">
        <v>87</v>
      </c>
      <c r="GQ199" s="807">
        <v>87</v>
      </c>
      <c r="GR199" s="885">
        <v>85</v>
      </c>
      <c r="GS199" s="856">
        <v>114</v>
      </c>
      <c r="GT199" s="807">
        <v>110</v>
      </c>
      <c r="GU199" s="892">
        <v>115</v>
      </c>
      <c r="GV199" s="853">
        <f t="shared" si="1417"/>
        <v>68</v>
      </c>
      <c r="GW199" s="854">
        <f t="shared" si="1418"/>
        <v>65</v>
      </c>
      <c r="GX199" s="855">
        <f t="shared" si="1419"/>
        <v>54</v>
      </c>
      <c r="GY199" s="835">
        <f>HG199+HM199</f>
        <v>31</v>
      </c>
      <c r="GZ199" s="835">
        <f>HJ199+HP199</f>
        <v>37</v>
      </c>
      <c r="HA199" s="835">
        <f>HG199+HJ199</f>
        <v>31</v>
      </c>
      <c r="HB199" s="855">
        <f>SUM(HH199,HK199)</f>
        <v>32</v>
      </c>
      <c r="HC199" s="783">
        <f t="shared" si="1420"/>
        <v>30</v>
      </c>
      <c r="HD199" s="835">
        <f>HM199+HP199</f>
        <v>37</v>
      </c>
      <c r="HE199" s="855">
        <f>SUM(HN199,HQ199)</f>
        <v>33</v>
      </c>
      <c r="HF199" s="893">
        <f t="shared" si="1484"/>
        <v>24</v>
      </c>
      <c r="HG199" s="856">
        <v>24</v>
      </c>
      <c r="HH199" s="807">
        <v>25</v>
      </c>
      <c r="HI199" s="884">
        <v>24</v>
      </c>
      <c r="HJ199" s="848">
        <v>7</v>
      </c>
      <c r="HK199" s="807">
        <v>7</v>
      </c>
      <c r="HL199" s="884">
        <v>6</v>
      </c>
      <c r="HM199" s="848">
        <v>7</v>
      </c>
      <c r="HN199" s="807">
        <v>5</v>
      </c>
      <c r="HO199" s="891">
        <v>6</v>
      </c>
      <c r="HP199" s="856">
        <v>30</v>
      </c>
      <c r="HQ199" s="807">
        <v>28</v>
      </c>
      <c r="HR199" s="885">
        <v>18</v>
      </c>
      <c r="HS199" s="863">
        <f t="shared" ref="HS199:HU201" si="1786">HX199+IA199</f>
        <v>1040</v>
      </c>
      <c r="HT199" s="854">
        <f t="shared" si="1786"/>
        <v>1129</v>
      </c>
      <c r="HU199" s="836">
        <f t="shared" si="1786"/>
        <v>1131</v>
      </c>
      <c r="HV199" s="835">
        <f>ID199+IJ199</f>
        <v>323</v>
      </c>
      <c r="HW199" s="864">
        <f>IG199+IM199</f>
        <v>717</v>
      </c>
      <c r="HX199" s="835">
        <f>ID199+IG199</f>
        <v>511</v>
      </c>
      <c r="HY199" s="836">
        <f>SUM(IE199,IH199)</f>
        <v>589</v>
      </c>
      <c r="HZ199" s="884">
        <v>614</v>
      </c>
      <c r="IA199" s="835">
        <f t="shared" ref="IA199:IB201" si="1787">SUM(IJ199,IM199)</f>
        <v>529</v>
      </c>
      <c r="IB199" s="836">
        <f t="shared" si="1787"/>
        <v>540</v>
      </c>
      <c r="IC199" s="891">
        <v>517</v>
      </c>
      <c r="ID199" s="856">
        <v>55</v>
      </c>
      <c r="IE199" s="807">
        <v>54</v>
      </c>
      <c r="IF199" s="884">
        <v>64</v>
      </c>
      <c r="IG199" s="848">
        <v>456</v>
      </c>
      <c r="IH199" s="807">
        <v>535</v>
      </c>
      <c r="II199" s="884">
        <v>550</v>
      </c>
      <c r="IJ199" s="848">
        <v>268</v>
      </c>
      <c r="IK199" s="807">
        <v>270</v>
      </c>
      <c r="IL199" s="892">
        <v>260</v>
      </c>
      <c r="IM199" s="848">
        <v>261</v>
      </c>
      <c r="IN199" s="807">
        <v>270</v>
      </c>
      <c r="IO199" s="894">
        <v>257</v>
      </c>
      <c r="IP199" s="1945">
        <f t="shared" ref="IP199:IP201" si="1788">IQ199+IT199+IW199+IZ199+JC199+JF199</f>
        <v>6760</v>
      </c>
      <c r="IQ199" s="3236">
        <f t="shared" ref="IQ199:IQ201" si="1789">IR199+IS199</f>
        <v>598</v>
      </c>
      <c r="IR199" s="3237">
        <v>148</v>
      </c>
      <c r="IS199" s="3238">
        <v>450</v>
      </c>
      <c r="IT199" s="3236">
        <f t="shared" ref="IT199:IT201" si="1790">IU199+IV199</f>
        <v>616</v>
      </c>
      <c r="IU199" s="3237">
        <v>119</v>
      </c>
      <c r="IV199" s="3238">
        <v>497</v>
      </c>
      <c r="IW199" s="3236">
        <f t="shared" ref="IW199:IW201" si="1791">IX199+IY199</f>
        <v>1289</v>
      </c>
      <c r="IX199" s="3237">
        <v>242</v>
      </c>
      <c r="IY199" s="3238">
        <v>1047</v>
      </c>
      <c r="IZ199" s="3236">
        <f t="shared" ref="IZ199:IZ201" si="1792">JA199+JB199</f>
        <v>1346</v>
      </c>
      <c r="JA199" s="3237">
        <v>392</v>
      </c>
      <c r="JB199" s="3238">
        <v>954</v>
      </c>
      <c r="JC199" s="3236">
        <f t="shared" ref="JC199:JC201" si="1793">JD199+JE199</f>
        <v>661</v>
      </c>
      <c r="JD199" s="3237">
        <v>283</v>
      </c>
      <c r="JE199" s="3238">
        <v>378</v>
      </c>
      <c r="JF199" s="3236">
        <f t="shared" ref="JF199:JF201" si="1794">JG199+JH199</f>
        <v>2250</v>
      </c>
      <c r="JG199" s="3237">
        <v>1142</v>
      </c>
      <c r="JH199" s="3239">
        <v>1108</v>
      </c>
      <c r="JI199" s="78"/>
      <c r="JJ199" s="1050" t="s">
        <v>368</v>
      </c>
      <c r="JK199" s="1051" t="s">
        <v>368</v>
      </c>
      <c r="JL199" s="1052" t="s">
        <v>368</v>
      </c>
      <c r="JM199" s="1053">
        <f t="shared" si="1384"/>
        <v>2.1291178743820453E-3</v>
      </c>
      <c r="JN199" s="1054">
        <f t="shared" si="1385"/>
        <v>2.1794690876021138E-3</v>
      </c>
      <c r="JO199" s="1055">
        <f t="shared" si="1386"/>
        <v>2.2866355201684543E-3</v>
      </c>
      <c r="JP199" s="1056">
        <f t="shared" si="1387"/>
        <v>1.6855285335901757E-3</v>
      </c>
      <c r="JQ199" s="1057">
        <f t="shared" si="1388"/>
        <v>1.7267843438219493E-3</v>
      </c>
      <c r="JR199" s="1056">
        <f t="shared" si="1389"/>
        <v>1.3822434875066453E-3</v>
      </c>
      <c r="JS199" s="1058">
        <f t="shared" si="1636"/>
        <v>2.6178949255872334E-2</v>
      </c>
      <c r="JT199" s="1059">
        <f t="shared" si="1637"/>
        <v>2.6325757575757575E-2</v>
      </c>
      <c r="JU199" s="1060">
        <f t="shared" si="1638"/>
        <v>2.7053328143246399E-2</v>
      </c>
      <c r="JV199" s="1061">
        <f t="shared" si="1639"/>
        <v>2.0153550863723609E-2</v>
      </c>
      <c r="JW199" s="1060">
        <f t="shared" si="1640"/>
        <v>1.9045786841092729E-2</v>
      </c>
      <c r="JX199" s="1062">
        <f t="shared" si="1641"/>
        <v>1.5303119482048263E-2</v>
      </c>
      <c r="JY199" s="1058">
        <f>KE199/$KE$198</f>
        <v>0.74489795918367352</v>
      </c>
      <c r="JZ199" s="1059">
        <f>KI199/$KI$198</f>
        <v>0.72395833333333337</v>
      </c>
      <c r="KA199" s="1057">
        <f>KL199/$KL$198</f>
        <v>0.72395833333333337</v>
      </c>
      <c r="KB199" s="1056">
        <f>KO199/$KO$198</f>
        <v>0.66455696202531644</v>
      </c>
      <c r="KC199" s="1057">
        <f>KR199/$KR$198</f>
        <v>0.66442953020134232</v>
      </c>
      <c r="KD199" s="1063">
        <f>KU199/$KU$198</f>
        <v>0.609375</v>
      </c>
      <c r="KE199" s="1064">
        <f>SUM(LD199,LG199,LJ199,LT199,LW199,LZ199,MC199,MF199,MI199,MN199)</f>
        <v>146</v>
      </c>
      <c r="KF199" s="1065"/>
      <c r="KG199" s="1112">
        <f t="shared" si="1390"/>
        <v>5.0359712230215736E-2</v>
      </c>
      <c r="KH199" s="3305">
        <f t="shared" si="1391"/>
        <v>7</v>
      </c>
      <c r="KI199" s="1067">
        <f>SUM(LE199,LH199,LK199,LU199,LX199,MA199,MD199,MG199,MJ199,MQ199)</f>
        <v>139</v>
      </c>
      <c r="KJ199" s="1068" t="s">
        <v>353</v>
      </c>
      <c r="KK199" s="1113">
        <f t="shared" si="1421"/>
        <v>0</v>
      </c>
      <c r="KL199" s="1070">
        <v>139</v>
      </c>
      <c r="KM199" s="1071" t="s">
        <v>353</v>
      </c>
      <c r="KN199" s="1072">
        <f t="shared" si="1422"/>
        <v>0.32380952380952377</v>
      </c>
      <c r="KO199" s="1073">
        <v>105</v>
      </c>
      <c r="KP199" s="1071"/>
      <c r="KQ199" s="1074">
        <f t="shared" si="1423"/>
        <v>6.0606060606060552E-2</v>
      </c>
      <c r="KR199" s="1073">
        <v>99</v>
      </c>
      <c r="KS199" s="1071"/>
      <c r="KT199" s="1074">
        <f t="shared" si="1424"/>
        <v>0.26923076923076916</v>
      </c>
      <c r="KU199" s="1073">
        <v>78</v>
      </c>
      <c r="KV199" s="1075"/>
      <c r="KW199" s="2779">
        <f>LD199+LG199+LJ199</f>
        <v>22</v>
      </c>
      <c r="KX199" s="2786">
        <f t="shared" si="1425"/>
        <v>-4.3478260869565188E-2</v>
      </c>
      <c r="KY199" s="2787">
        <f t="shared" si="1426"/>
        <v>-1</v>
      </c>
      <c r="KZ199" s="2703">
        <f>LE199+LH199+LK199</f>
        <v>23</v>
      </c>
      <c r="LA199" s="2786">
        <f t="shared" si="1427"/>
        <v>-0.34285714285714286</v>
      </c>
      <c r="LB199" s="2787">
        <f t="shared" si="1428"/>
        <v>-12</v>
      </c>
      <c r="LC199" s="2952">
        <f t="shared" si="1439"/>
        <v>35</v>
      </c>
      <c r="LD199" s="1077">
        <v>18</v>
      </c>
      <c r="LE199" s="1078">
        <v>19</v>
      </c>
      <c r="LF199" s="2718">
        <v>33</v>
      </c>
      <c r="LG199" s="1077">
        <v>4</v>
      </c>
      <c r="LH199" s="2703">
        <v>4</v>
      </c>
      <c r="LI199" s="1079">
        <v>2</v>
      </c>
      <c r="LJ199" s="1077"/>
      <c r="LK199" s="2703"/>
      <c r="LL199" s="2704"/>
      <c r="LM199" s="2779">
        <f t="shared" si="1440"/>
        <v>124</v>
      </c>
      <c r="LN199" s="2786">
        <f t="shared" si="1429"/>
        <v>6.8965517241379226E-2</v>
      </c>
      <c r="LO199" s="2787">
        <f t="shared" si="1430"/>
        <v>8</v>
      </c>
      <c r="LP199" s="2782">
        <f t="shared" si="1441"/>
        <v>116</v>
      </c>
      <c r="LQ199" s="2786">
        <f t="shared" si="1431"/>
        <v>0.11538461538461542</v>
      </c>
      <c r="LR199" s="2787">
        <f t="shared" si="1442"/>
        <v>12</v>
      </c>
      <c r="LS199" s="2783">
        <f>LY199+MB199+ME199+MH199+ML199+LV199</f>
        <v>104</v>
      </c>
      <c r="LT199" s="2837">
        <v>40</v>
      </c>
      <c r="LU199" s="1081">
        <v>40</v>
      </c>
      <c r="LV199" s="1084">
        <v>34</v>
      </c>
      <c r="LW199" s="1080">
        <v>12</v>
      </c>
      <c r="LX199" s="1081">
        <v>10</v>
      </c>
      <c r="LY199" s="1082">
        <v>22</v>
      </c>
      <c r="LZ199" s="1080"/>
      <c r="MA199" s="1081"/>
      <c r="MB199" s="1083"/>
      <c r="MC199" s="1080">
        <v>33</v>
      </c>
      <c r="MD199" s="1085">
        <v>29</v>
      </c>
      <c r="ME199" s="1086">
        <v>10</v>
      </c>
      <c r="MF199" s="1080"/>
      <c r="MG199" s="1081"/>
      <c r="MH199" s="1083"/>
      <c r="MI199" s="1080">
        <v>39</v>
      </c>
      <c r="MJ199" s="1085">
        <v>37</v>
      </c>
      <c r="MK199" s="1087" t="s">
        <v>353</v>
      </c>
      <c r="ML199" s="2863">
        <v>38</v>
      </c>
      <c r="MM199" s="2871" t="s">
        <v>353</v>
      </c>
      <c r="MN199" s="1088">
        <v>0</v>
      </c>
      <c r="MO199" s="2786" t="str">
        <f t="shared" si="1432"/>
        <v>-</v>
      </c>
      <c r="MP199" s="2787">
        <f t="shared" si="1433"/>
        <v>0</v>
      </c>
      <c r="MQ199" s="1085"/>
      <c r="MR199" s="3185"/>
      <c r="MS199" s="2786" t="str">
        <f t="shared" si="1392"/>
        <v>-</v>
      </c>
      <c r="MT199" s="2787">
        <f t="shared" si="1393"/>
        <v>0</v>
      </c>
      <c r="MU199" s="3147"/>
      <c r="MV199" s="3164"/>
      <c r="MW199" s="1089">
        <f>SUM(MX199:NR199)</f>
        <v>146</v>
      </c>
      <c r="MX199" s="1120">
        <v>0</v>
      </c>
      <c r="MY199" s="1090">
        <v>0</v>
      </c>
      <c r="MZ199" s="1091">
        <v>0</v>
      </c>
      <c r="NA199" s="1090">
        <v>3</v>
      </c>
      <c r="NB199" s="1091">
        <v>75</v>
      </c>
      <c r="NC199" s="1090">
        <v>0</v>
      </c>
      <c r="ND199" s="1091">
        <v>2</v>
      </c>
      <c r="NE199" s="1090">
        <v>2</v>
      </c>
      <c r="NF199" s="1091">
        <v>9</v>
      </c>
      <c r="NG199" s="1090">
        <v>13</v>
      </c>
      <c r="NH199" s="1090">
        <v>0</v>
      </c>
      <c r="NI199" s="1090">
        <v>0</v>
      </c>
      <c r="NJ199" s="1090">
        <v>16</v>
      </c>
      <c r="NK199" s="1090">
        <v>3</v>
      </c>
      <c r="NL199" s="1090">
        <v>0</v>
      </c>
      <c r="NM199" s="1090">
        <v>12</v>
      </c>
      <c r="NN199" s="1090">
        <v>9</v>
      </c>
      <c r="NO199" s="1090">
        <v>2</v>
      </c>
      <c r="NP199" s="1090">
        <v>0</v>
      </c>
      <c r="NQ199" s="1090">
        <v>0</v>
      </c>
      <c r="NR199" s="1134">
        <v>0</v>
      </c>
    </row>
    <row r="200" spans="1:382" s="88" customFormat="1" ht="20.100000000000001" customHeight="1">
      <c r="A200" s="566"/>
      <c r="B200" s="567"/>
      <c r="C200" s="567" t="s">
        <v>621</v>
      </c>
      <c r="D200" s="568" t="s">
        <v>799</v>
      </c>
      <c r="E200" s="569" t="s">
        <v>368</v>
      </c>
      <c r="F200" s="570" t="s">
        <v>368</v>
      </c>
      <c r="G200" s="571" t="s">
        <v>368</v>
      </c>
      <c r="H200" s="572">
        <f t="shared" si="1371"/>
        <v>2.6399519445036526E-3</v>
      </c>
      <c r="I200" s="573">
        <f t="shared" si="1372"/>
        <v>2.5741836166206906E-3</v>
      </c>
      <c r="J200" s="574">
        <f t="shared" si="1373"/>
        <v>2.4680351831059631E-3</v>
      </c>
      <c r="K200" s="575">
        <f t="shared" si="1647"/>
        <v>2.4235618240812072E-3</v>
      </c>
      <c r="L200" s="576">
        <f t="shared" si="1648"/>
        <v>2.3431001865559051E-3</v>
      </c>
      <c r="M200" s="577">
        <f t="shared" si="1649"/>
        <v>2.4014695084939395E-3</v>
      </c>
      <c r="N200" s="578">
        <f t="shared" si="1635"/>
        <v>1.6638089794881565E-2</v>
      </c>
      <c r="O200" s="579">
        <f t="shared" si="1642"/>
        <v>1.6661008405090379E-2</v>
      </c>
      <c r="P200" s="580">
        <f t="shared" si="1643"/>
        <v>1.5825285563275487E-2</v>
      </c>
      <c r="Q200" s="581">
        <f t="shared" si="1644"/>
        <v>1.5675249950775558E-2</v>
      </c>
      <c r="R200" s="580">
        <f t="shared" si="1645"/>
        <v>1.5103168339158868E-2</v>
      </c>
      <c r="S200" s="582">
        <f t="shared" si="1646"/>
        <v>1.5048000797245076E-2</v>
      </c>
      <c r="T200" s="578">
        <f>Z200/$Z$198</f>
        <v>0.33503836317135549</v>
      </c>
      <c r="U200" s="579">
        <f>AC200/$AC$198</f>
        <v>0.3281661600810537</v>
      </c>
      <c r="V200" s="574">
        <f>AF200/$AF$198</f>
        <v>0.31988382947826988</v>
      </c>
      <c r="W200" s="583">
        <f>AH200/$AH$198</f>
        <v>0.31332677380561935</v>
      </c>
      <c r="X200" s="574">
        <f>AJ200/$AJ$198</f>
        <v>0.31307701297183593</v>
      </c>
      <c r="Y200" s="584">
        <f>AL200/$AL$198</f>
        <v>0.31980232968584538</v>
      </c>
      <c r="Z200" s="2043">
        <f t="shared" si="1434"/>
        <v>3406</v>
      </c>
      <c r="AA200" s="2190">
        <f t="shared" si="1443"/>
        <v>5.155912318616851E-2</v>
      </c>
      <c r="AB200" s="2191">
        <f t="shared" si="1374"/>
        <v>167</v>
      </c>
      <c r="AC200" s="2032">
        <f t="shared" si="1599"/>
        <v>3239</v>
      </c>
      <c r="AD200" s="585">
        <f t="shared" si="1450"/>
        <v>5.0259403372243883E-2</v>
      </c>
      <c r="AE200" s="2025">
        <f t="shared" si="1375"/>
        <v>155</v>
      </c>
      <c r="AF200" s="586" t="s">
        <v>248</v>
      </c>
      <c r="AG200" s="585">
        <f t="shared" si="1376"/>
        <v>7.6064200976971419E-2</v>
      </c>
      <c r="AH200" s="2052">
        <v>2866</v>
      </c>
      <c r="AI200" s="585">
        <f t="shared" si="1377"/>
        <v>6.9802164986935367E-2</v>
      </c>
      <c r="AJ200" s="587">
        <v>2679</v>
      </c>
      <c r="AK200" s="588">
        <f t="shared" si="1394"/>
        <v>-1.4348785871964642E-2</v>
      </c>
      <c r="AL200" s="2052">
        <v>2718</v>
      </c>
      <c r="AM200" s="589">
        <f t="shared" si="1395"/>
        <v>1.7215568862275488E-2</v>
      </c>
      <c r="AN200" s="2067">
        <v>2672</v>
      </c>
      <c r="AO200" s="585">
        <f t="shared" si="1378"/>
        <v>3.4856700232378079E-2</v>
      </c>
      <c r="AP200" s="2052">
        <v>2582</v>
      </c>
      <c r="AQ200" s="589">
        <f t="shared" si="1379"/>
        <v>-1.4127529591447141E-2</v>
      </c>
      <c r="AR200" s="2067">
        <v>2619</v>
      </c>
      <c r="AS200" s="585">
        <f t="shared" si="1380"/>
        <v>9.5357590966123063E-2</v>
      </c>
      <c r="AT200" s="2052">
        <v>2391</v>
      </c>
      <c r="AU200" s="589" t="str">
        <f t="shared" si="1381"/>
        <v>-</v>
      </c>
      <c r="AV200" s="2067" t="s">
        <v>368</v>
      </c>
      <c r="AW200" s="585" t="str">
        <f t="shared" si="1382"/>
        <v>-</v>
      </c>
      <c r="AX200" s="2052" t="s">
        <v>368</v>
      </c>
      <c r="AY200" s="589" t="str">
        <f t="shared" si="1396"/>
        <v>-</v>
      </c>
      <c r="AZ200" s="2081" t="s">
        <v>368</v>
      </c>
      <c r="BA200" s="2092">
        <f t="shared" si="1435"/>
        <v>1372</v>
      </c>
      <c r="BB200" s="2102">
        <f>SUM(CA200,CW200)</f>
        <v>1285</v>
      </c>
      <c r="BC200" s="2111">
        <v>1204</v>
      </c>
      <c r="BD200" s="590">
        <f t="shared" si="1775"/>
        <v>2034</v>
      </c>
      <c r="BE200" s="591">
        <f t="shared" si="1775"/>
        <v>1954</v>
      </c>
      <c r="BF200" s="2135">
        <v>1880</v>
      </c>
      <c r="BG200" s="2145">
        <f>BH200+BI200</f>
        <v>1803</v>
      </c>
      <c r="BH200" s="593">
        <f t="shared" si="1776"/>
        <v>659</v>
      </c>
      <c r="BI200" s="593">
        <f t="shared" si="1776"/>
        <v>1144</v>
      </c>
      <c r="BJ200" s="592">
        <f>BK200+BL200</f>
        <v>1603</v>
      </c>
      <c r="BK200" s="593">
        <f t="shared" si="1777"/>
        <v>713</v>
      </c>
      <c r="BL200" s="594">
        <f t="shared" si="1777"/>
        <v>890</v>
      </c>
      <c r="BM200" s="2125">
        <f t="shared" si="1444"/>
        <v>3406</v>
      </c>
      <c r="BN200" s="3271"/>
      <c r="BO200" s="595"/>
      <c r="BP200" s="596">
        <f t="shared" si="1448"/>
        <v>944</v>
      </c>
      <c r="BQ200" s="2162">
        <f t="shared" si="1383"/>
        <v>4.3093922651933791E-2</v>
      </c>
      <c r="BR200" s="2163">
        <f t="shared" si="1436"/>
        <v>39</v>
      </c>
      <c r="BS200" s="597">
        <f t="shared" si="1397"/>
        <v>905</v>
      </c>
      <c r="BT200" s="598">
        <f t="shared" si="1398"/>
        <v>7.3546856465005916E-2</v>
      </c>
      <c r="BU200" s="599">
        <v>843</v>
      </c>
      <c r="BV200" s="598">
        <f t="shared" si="1399"/>
        <v>8.354755784061707E-2</v>
      </c>
      <c r="BW200" s="599">
        <v>778</v>
      </c>
      <c r="BX200" s="598">
        <f t="shared" si="1400"/>
        <v>3.4574468085106336E-2</v>
      </c>
      <c r="BY200" s="600">
        <v>752</v>
      </c>
      <c r="BZ200" s="601">
        <f t="shared" si="1437"/>
        <v>351</v>
      </c>
      <c r="CA200" s="602">
        <v>339</v>
      </c>
      <c r="CB200" s="603">
        <v>303</v>
      </c>
      <c r="CC200" s="604">
        <f t="shared" si="1438"/>
        <v>593</v>
      </c>
      <c r="CD200" s="605">
        <v>566</v>
      </c>
      <c r="CE200" s="603">
        <v>540</v>
      </c>
      <c r="CF200" s="606">
        <f t="shared" si="1758"/>
        <v>449</v>
      </c>
      <c r="CG200" s="607">
        <v>74</v>
      </c>
      <c r="CH200" s="608">
        <v>375</v>
      </c>
      <c r="CI200" s="606">
        <f t="shared" si="1759"/>
        <v>495</v>
      </c>
      <c r="CJ200" s="608">
        <v>277</v>
      </c>
      <c r="CK200" s="609">
        <v>218</v>
      </c>
      <c r="CL200" s="610">
        <f t="shared" si="1363"/>
        <v>2462</v>
      </c>
      <c r="CM200" s="611">
        <f t="shared" si="1401"/>
        <v>5.4841473864610135E-2</v>
      </c>
      <c r="CN200" s="2006">
        <f t="shared" si="1402"/>
        <v>128</v>
      </c>
      <c r="CO200" s="612">
        <f t="shared" si="1403"/>
        <v>2334</v>
      </c>
      <c r="CP200" s="613">
        <f t="shared" si="1404"/>
        <v>4.1499330655957234E-2</v>
      </c>
      <c r="CQ200" s="614">
        <v>2241</v>
      </c>
      <c r="CR200" s="615">
        <f t="shared" si="1405"/>
        <v>7.3275862068965525E-2</v>
      </c>
      <c r="CS200" s="614">
        <v>2088</v>
      </c>
      <c r="CT200" s="615">
        <f t="shared" si="1405"/>
        <v>8.3549558899844278E-2</v>
      </c>
      <c r="CU200" s="616">
        <v>1927</v>
      </c>
      <c r="CV200" s="617">
        <f t="shared" si="1778"/>
        <v>1021</v>
      </c>
      <c r="CW200" s="618">
        <f t="shared" si="1778"/>
        <v>946</v>
      </c>
      <c r="CX200" s="619">
        <v>2779</v>
      </c>
      <c r="CY200" s="620">
        <f t="shared" si="1779"/>
        <v>1441</v>
      </c>
      <c r="CZ200" s="621">
        <f t="shared" si="1779"/>
        <v>1388</v>
      </c>
      <c r="DA200" s="622">
        <v>1340</v>
      </c>
      <c r="DB200" s="606">
        <f t="shared" si="1780"/>
        <v>1354</v>
      </c>
      <c r="DC200" s="623">
        <f t="shared" si="1781"/>
        <v>585</v>
      </c>
      <c r="DD200" s="624">
        <f t="shared" si="1782"/>
        <v>769</v>
      </c>
      <c r="DE200" s="606">
        <f t="shared" si="1783"/>
        <v>1108</v>
      </c>
      <c r="DF200" s="624">
        <f t="shared" si="1784"/>
        <v>436</v>
      </c>
      <c r="DG200" s="1140">
        <f t="shared" si="1785"/>
        <v>672</v>
      </c>
      <c r="DH200" s="1146">
        <f>DM200+DP200</f>
        <v>620</v>
      </c>
      <c r="DI200" s="625">
        <f t="shared" si="1406"/>
        <v>575</v>
      </c>
      <c r="DJ200" s="626">
        <f t="shared" si="1407"/>
        <v>538</v>
      </c>
      <c r="DK200" s="627">
        <f>DS200+DY200</f>
        <v>290</v>
      </c>
      <c r="DL200" s="627">
        <f>DV200+EB200</f>
        <v>330</v>
      </c>
      <c r="DM200" s="628">
        <f>DS200+DV200</f>
        <v>264</v>
      </c>
      <c r="DN200" s="625">
        <f>SUM(DT200,DW200)</f>
        <v>251</v>
      </c>
      <c r="DO200" s="629">
        <v>238</v>
      </c>
      <c r="DP200" s="630">
        <f>DY200+EB200</f>
        <v>356</v>
      </c>
      <c r="DQ200" s="625">
        <f>SUM(DZ200,EC200)</f>
        <v>324</v>
      </c>
      <c r="DR200" s="631">
        <v>300</v>
      </c>
      <c r="DS200" s="632">
        <v>181</v>
      </c>
      <c r="DT200" s="633">
        <v>172</v>
      </c>
      <c r="DU200" s="634">
        <v>159</v>
      </c>
      <c r="DV200" s="635">
        <v>83</v>
      </c>
      <c r="DW200" s="636">
        <v>79</v>
      </c>
      <c r="DX200" s="637">
        <v>79</v>
      </c>
      <c r="DY200" s="635">
        <v>109</v>
      </c>
      <c r="DZ200" s="636">
        <v>96</v>
      </c>
      <c r="EA200" s="638">
        <v>88</v>
      </c>
      <c r="EB200" s="639">
        <v>247</v>
      </c>
      <c r="EC200" s="636">
        <v>228</v>
      </c>
      <c r="ED200" s="640">
        <v>212</v>
      </c>
      <c r="EE200" s="641">
        <f t="shared" si="1408"/>
        <v>13</v>
      </c>
      <c r="EF200" s="642">
        <f t="shared" si="1409"/>
        <v>17</v>
      </c>
      <c r="EG200" s="643">
        <f t="shared" si="1410"/>
        <v>18</v>
      </c>
      <c r="EH200" s="620">
        <f>EP200+EV200</f>
        <v>5</v>
      </c>
      <c r="EI200" s="644">
        <f>ES200+EY200</f>
        <v>8</v>
      </c>
      <c r="EJ200" s="645">
        <f>EP200+ES200</f>
        <v>6</v>
      </c>
      <c r="EK200" s="643">
        <f>SUM(EQ200,ET200)</f>
        <v>6</v>
      </c>
      <c r="EL200" s="646">
        <v>6</v>
      </c>
      <c r="EM200" s="645">
        <f>EV200+EY200</f>
        <v>7</v>
      </c>
      <c r="EN200" s="642">
        <f>SUM(EW200,EZ200)</f>
        <v>11</v>
      </c>
      <c r="EO200" s="646">
        <v>12</v>
      </c>
      <c r="EP200" s="647">
        <v>4</v>
      </c>
      <c r="EQ200" s="648">
        <v>5</v>
      </c>
      <c r="ER200" s="649">
        <v>5</v>
      </c>
      <c r="ES200" s="650">
        <v>2</v>
      </c>
      <c r="ET200" s="651">
        <v>1</v>
      </c>
      <c r="EU200" s="646">
        <v>1</v>
      </c>
      <c r="EV200" s="647">
        <v>1</v>
      </c>
      <c r="EW200" s="648">
        <v>2</v>
      </c>
      <c r="EX200" s="652">
        <v>2</v>
      </c>
      <c r="EY200" s="653">
        <v>6</v>
      </c>
      <c r="EZ200" s="648">
        <v>9</v>
      </c>
      <c r="FA200" s="654">
        <v>10</v>
      </c>
      <c r="FB200" s="641">
        <f t="shared" si="1411"/>
        <v>207</v>
      </c>
      <c r="FC200" s="655">
        <f t="shared" si="1412"/>
        <v>206</v>
      </c>
      <c r="FD200" s="656">
        <f t="shared" si="1413"/>
        <v>207</v>
      </c>
      <c r="FE200" s="657">
        <f>FM200+FS200</f>
        <v>109</v>
      </c>
      <c r="FF200" s="657">
        <f>FP200+FV200</f>
        <v>98</v>
      </c>
      <c r="FG200" s="645">
        <f>FM200+FP200</f>
        <v>110</v>
      </c>
      <c r="FH200" s="656">
        <f>SUM(FN200,FQ200)</f>
        <v>106</v>
      </c>
      <c r="FI200" s="658">
        <v>108</v>
      </c>
      <c r="FJ200" s="659">
        <f>FS200+FV200</f>
        <v>97</v>
      </c>
      <c r="FK200" s="655">
        <f>SUM(FT200,FW200)</f>
        <v>100</v>
      </c>
      <c r="FL200" s="660">
        <v>99</v>
      </c>
      <c r="FM200" s="661">
        <v>64</v>
      </c>
      <c r="FN200" s="662">
        <v>65</v>
      </c>
      <c r="FO200" s="619">
        <v>66</v>
      </c>
      <c r="FP200" s="663">
        <v>46</v>
      </c>
      <c r="FQ200" s="662">
        <v>41</v>
      </c>
      <c r="FR200" s="619">
        <v>42</v>
      </c>
      <c r="FS200" s="663">
        <v>45</v>
      </c>
      <c r="FT200" s="662">
        <v>45</v>
      </c>
      <c r="FU200" s="664">
        <v>43</v>
      </c>
      <c r="FV200" s="665">
        <v>52</v>
      </c>
      <c r="FW200" s="662">
        <v>55</v>
      </c>
      <c r="FX200" s="666">
        <v>56</v>
      </c>
      <c r="FY200" s="641">
        <f t="shared" si="1414"/>
        <v>547</v>
      </c>
      <c r="FZ200" s="667">
        <f t="shared" si="1415"/>
        <v>507</v>
      </c>
      <c r="GA200" s="668">
        <f t="shared" si="1416"/>
        <v>501</v>
      </c>
      <c r="GB200" s="620">
        <f>GJ200+GP200</f>
        <v>229</v>
      </c>
      <c r="GC200" s="620">
        <f>GM200+GS200</f>
        <v>318</v>
      </c>
      <c r="GD200" s="645">
        <f>GJ200+GM200</f>
        <v>454</v>
      </c>
      <c r="GE200" s="668">
        <f>SUM(GK200,GN200)</f>
        <v>416</v>
      </c>
      <c r="GF200" s="669">
        <v>418</v>
      </c>
      <c r="GG200" s="670">
        <f>GP200+GS200</f>
        <v>93</v>
      </c>
      <c r="GH200" s="667">
        <f>SUM(GQ200,GT200)</f>
        <v>91</v>
      </c>
      <c r="GI200" s="671">
        <v>83</v>
      </c>
      <c r="GJ200" s="672">
        <v>185</v>
      </c>
      <c r="GK200" s="673">
        <v>157</v>
      </c>
      <c r="GL200" s="674">
        <v>157</v>
      </c>
      <c r="GM200" s="675">
        <v>269</v>
      </c>
      <c r="GN200" s="673">
        <v>259</v>
      </c>
      <c r="GO200" s="676">
        <v>261</v>
      </c>
      <c r="GP200" s="675">
        <v>44</v>
      </c>
      <c r="GQ200" s="673">
        <v>39</v>
      </c>
      <c r="GR200" s="677">
        <v>34</v>
      </c>
      <c r="GS200" s="672">
        <v>49</v>
      </c>
      <c r="GT200" s="673">
        <v>52</v>
      </c>
      <c r="GU200" s="678">
        <v>49</v>
      </c>
      <c r="GV200" s="641">
        <f t="shared" si="1417"/>
        <v>458</v>
      </c>
      <c r="GW200" s="679">
        <f t="shared" si="1418"/>
        <v>437</v>
      </c>
      <c r="GX200" s="680">
        <f t="shared" si="1419"/>
        <v>432</v>
      </c>
      <c r="GY200" s="620">
        <f>HG200+HM200</f>
        <v>208</v>
      </c>
      <c r="GZ200" s="620">
        <f>HJ200+HP200</f>
        <v>250</v>
      </c>
      <c r="HA200" s="645">
        <f>HG200+HJ200</f>
        <v>211</v>
      </c>
      <c r="HB200" s="680">
        <f>SUM(HH200,HK200)</f>
        <v>207</v>
      </c>
      <c r="HC200" s="681">
        <f t="shared" si="1420"/>
        <v>208</v>
      </c>
      <c r="HD200" s="645">
        <f>HM200+HP200</f>
        <v>247</v>
      </c>
      <c r="HE200" s="680">
        <f>SUM(HN200,HQ200)</f>
        <v>230</v>
      </c>
      <c r="HF200" s="682">
        <f t="shared" si="1484"/>
        <v>224</v>
      </c>
      <c r="HG200" s="683">
        <v>121</v>
      </c>
      <c r="HH200" s="591">
        <v>119</v>
      </c>
      <c r="HI200" s="684">
        <v>120</v>
      </c>
      <c r="HJ200" s="685">
        <v>90</v>
      </c>
      <c r="HK200" s="591">
        <v>88</v>
      </c>
      <c r="HL200" s="684">
        <v>88</v>
      </c>
      <c r="HM200" s="685">
        <v>87</v>
      </c>
      <c r="HN200" s="591">
        <v>81</v>
      </c>
      <c r="HO200" s="686">
        <v>76</v>
      </c>
      <c r="HP200" s="683">
        <v>160</v>
      </c>
      <c r="HQ200" s="591">
        <v>149</v>
      </c>
      <c r="HR200" s="687">
        <v>148</v>
      </c>
      <c r="HS200" s="688">
        <f t="shared" si="1786"/>
        <v>617</v>
      </c>
      <c r="HT200" s="689">
        <f t="shared" si="1786"/>
        <v>592</v>
      </c>
      <c r="HU200" s="690">
        <f t="shared" si="1786"/>
        <v>545</v>
      </c>
      <c r="HV200" s="620">
        <f>ID200+IJ200</f>
        <v>180</v>
      </c>
      <c r="HW200" s="691">
        <f>IG200+IM200</f>
        <v>437</v>
      </c>
      <c r="HX200" s="645">
        <f>ID200+IG200</f>
        <v>309</v>
      </c>
      <c r="HY200" s="690">
        <f>SUM(IE200,IH200)</f>
        <v>300</v>
      </c>
      <c r="HZ200" s="692">
        <v>284</v>
      </c>
      <c r="IA200" s="645">
        <f t="shared" si="1787"/>
        <v>308</v>
      </c>
      <c r="IB200" s="690">
        <f t="shared" si="1787"/>
        <v>292</v>
      </c>
      <c r="IC200" s="693">
        <v>261</v>
      </c>
      <c r="ID200" s="694">
        <v>30</v>
      </c>
      <c r="IE200" s="695">
        <v>23</v>
      </c>
      <c r="IF200" s="692">
        <v>18</v>
      </c>
      <c r="IG200" s="696">
        <v>279</v>
      </c>
      <c r="IH200" s="695">
        <v>277</v>
      </c>
      <c r="II200" s="692">
        <v>266</v>
      </c>
      <c r="IJ200" s="696">
        <v>150</v>
      </c>
      <c r="IK200" s="695">
        <v>142</v>
      </c>
      <c r="IL200" s="697">
        <v>133</v>
      </c>
      <c r="IM200" s="696">
        <v>158</v>
      </c>
      <c r="IN200" s="695">
        <v>150</v>
      </c>
      <c r="IO200" s="698">
        <v>128</v>
      </c>
      <c r="IP200" s="1943">
        <f t="shared" si="1788"/>
        <v>3406</v>
      </c>
      <c r="IQ200" s="3216">
        <f t="shared" si="1789"/>
        <v>253</v>
      </c>
      <c r="IR200" s="3230">
        <v>86</v>
      </c>
      <c r="IS200" s="3231">
        <v>167</v>
      </c>
      <c r="IT200" s="3216">
        <f t="shared" si="1790"/>
        <v>293</v>
      </c>
      <c r="IU200" s="3230">
        <v>90</v>
      </c>
      <c r="IV200" s="3231">
        <v>203</v>
      </c>
      <c r="IW200" s="3216">
        <f t="shared" si="1791"/>
        <v>607</v>
      </c>
      <c r="IX200" s="3230">
        <v>177</v>
      </c>
      <c r="IY200" s="3231">
        <v>430</v>
      </c>
      <c r="IZ200" s="3216">
        <f t="shared" si="1792"/>
        <v>696</v>
      </c>
      <c r="JA200" s="3230">
        <v>228</v>
      </c>
      <c r="JB200" s="3231">
        <v>468</v>
      </c>
      <c r="JC200" s="3216">
        <f t="shared" si="1793"/>
        <v>321</v>
      </c>
      <c r="JD200" s="3230">
        <v>140</v>
      </c>
      <c r="JE200" s="3231">
        <v>181</v>
      </c>
      <c r="JF200" s="3216">
        <f t="shared" si="1794"/>
        <v>1236</v>
      </c>
      <c r="JG200" s="3230">
        <v>651</v>
      </c>
      <c r="JH200" s="3232">
        <v>585</v>
      </c>
      <c r="JI200" s="87"/>
      <c r="JJ200" s="970" t="s">
        <v>368</v>
      </c>
      <c r="JK200" s="971" t="s">
        <v>368</v>
      </c>
      <c r="JL200" s="972" t="s">
        <v>765</v>
      </c>
      <c r="JM200" s="973">
        <f t="shared" si="1384"/>
        <v>7.2914995698015257E-4</v>
      </c>
      <c r="JN200" s="974">
        <f t="shared" si="1385"/>
        <v>8.3102058735907926E-4</v>
      </c>
      <c r="JO200" s="975">
        <f t="shared" si="1386"/>
        <v>8.7188260840955455E-4</v>
      </c>
      <c r="JP200" s="976">
        <f t="shared" si="1387"/>
        <v>8.5079059314551733E-4</v>
      </c>
      <c r="JQ200" s="977">
        <f t="shared" si="1388"/>
        <v>8.7211330496058043E-4</v>
      </c>
      <c r="JR200" s="976">
        <f t="shared" si="1389"/>
        <v>8.8605351763246503E-4</v>
      </c>
      <c r="JS200" s="978">
        <f t="shared" si="1636"/>
        <v>8.9653935807781967E-3</v>
      </c>
      <c r="JT200" s="979">
        <f t="shared" si="1637"/>
        <v>1.0037878787878788E-2</v>
      </c>
      <c r="JU200" s="980">
        <f t="shared" si="1638"/>
        <v>1.0315297781237836E-2</v>
      </c>
      <c r="JV200" s="981">
        <f t="shared" si="1639"/>
        <v>1.017274472168906E-2</v>
      </c>
      <c r="JW200" s="980">
        <f t="shared" si="1640"/>
        <v>9.6190842631781459E-3</v>
      </c>
      <c r="JX200" s="982">
        <f t="shared" si="1641"/>
        <v>9.809691975671964E-3</v>
      </c>
      <c r="JY200" s="978">
        <f>KE200/$KE$198</f>
        <v>0.25510204081632654</v>
      </c>
      <c r="JZ200" s="979">
        <f>KI200/$KI$198</f>
        <v>0.27604166666666669</v>
      </c>
      <c r="KA200" s="977">
        <f>KL200/$KL$198</f>
        <v>0.27604166666666669</v>
      </c>
      <c r="KB200" s="976">
        <f>KO200/$KO$198</f>
        <v>0.33544303797468356</v>
      </c>
      <c r="KC200" s="977">
        <f>KR200/$KR$198</f>
        <v>0.33557046979865773</v>
      </c>
      <c r="KD200" s="983">
        <f>KU200/$KU$198</f>
        <v>0.390625</v>
      </c>
      <c r="KE200" s="984">
        <f>SUM(LD200,LG200,LJ200,LT200,LW200,LZ200,MC200,MF200,MI200,MN200)</f>
        <v>50</v>
      </c>
      <c r="KF200" s="985"/>
      <c r="KG200" s="986">
        <f t="shared" si="1390"/>
        <v>-5.6603773584905648E-2</v>
      </c>
      <c r="KH200" s="3300">
        <f t="shared" si="1391"/>
        <v>-3</v>
      </c>
      <c r="KI200" s="987">
        <f>SUM(LE200,LH200,LK200,LU200,LX200,MA200,MD200,MG200,MJ200,MQ200)</f>
        <v>53</v>
      </c>
      <c r="KJ200" s="988"/>
      <c r="KK200" s="989">
        <f t="shared" si="1421"/>
        <v>0</v>
      </c>
      <c r="KL200" s="990">
        <v>53</v>
      </c>
      <c r="KM200" s="991" t="s">
        <v>353</v>
      </c>
      <c r="KN200" s="992">
        <f t="shared" si="1422"/>
        <v>0</v>
      </c>
      <c r="KO200" s="993">
        <v>53</v>
      </c>
      <c r="KP200" s="991"/>
      <c r="KQ200" s="994">
        <f t="shared" si="1423"/>
        <v>6.0000000000000053E-2</v>
      </c>
      <c r="KR200" s="993">
        <v>50</v>
      </c>
      <c r="KS200" s="991"/>
      <c r="KT200" s="994">
        <f t="shared" si="1424"/>
        <v>0</v>
      </c>
      <c r="KU200" s="993">
        <v>50</v>
      </c>
      <c r="KV200" s="995"/>
      <c r="KW200" s="2769">
        <f>LD200+LG200+LJ200</f>
        <v>11</v>
      </c>
      <c r="KX200" s="2770">
        <f t="shared" si="1425"/>
        <v>-8.333333333333337E-2</v>
      </c>
      <c r="KY200" s="2771">
        <f t="shared" si="1426"/>
        <v>-1</v>
      </c>
      <c r="KZ200" s="2964">
        <f>LE200+LH200+LK200</f>
        <v>12</v>
      </c>
      <c r="LA200" s="2770">
        <f t="shared" si="1427"/>
        <v>9.0909090909090828E-2</v>
      </c>
      <c r="LB200" s="2771">
        <f t="shared" si="1428"/>
        <v>1</v>
      </c>
      <c r="LC200" s="2950">
        <f t="shared" si="1439"/>
        <v>11</v>
      </c>
      <c r="LD200" s="996">
        <v>2</v>
      </c>
      <c r="LE200" s="997">
        <v>2</v>
      </c>
      <c r="LF200" s="2716">
        <v>2</v>
      </c>
      <c r="LG200" s="996">
        <v>9</v>
      </c>
      <c r="LH200" s="2699">
        <v>10</v>
      </c>
      <c r="LI200" s="998">
        <v>9</v>
      </c>
      <c r="LJ200" s="996"/>
      <c r="LK200" s="2699"/>
      <c r="LL200" s="2700"/>
      <c r="LM200" s="2769">
        <f t="shared" si="1440"/>
        <v>39</v>
      </c>
      <c r="LN200" s="2770">
        <f t="shared" si="1429"/>
        <v>-4.8780487804878092E-2</v>
      </c>
      <c r="LO200" s="2771">
        <f t="shared" si="1430"/>
        <v>-2</v>
      </c>
      <c r="LP200" s="2772">
        <f t="shared" si="1441"/>
        <v>41</v>
      </c>
      <c r="LQ200" s="2770">
        <f t="shared" si="1431"/>
        <v>-2.3809523809523836E-2</v>
      </c>
      <c r="LR200" s="2771">
        <f t="shared" si="1442"/>
        <v>-1</v>
      </c>
      <c r="LS200" s="2773">
        <f>LY200+MB200+ME200+MH200+ML200+LV200</f>
        <v>42</v>
      </c>
      <c r="LT200" s="2835">
        <v>10</v>
      </c>
      <c r="LU200" s="1000">
        <v>16</v>
      </c>
      <c r="LV200" s="1001">
        <v>17</v>
      </c>
      <c r="LW200" s="999">
        <v>10</v>
      </c>
      <c r="LX200" s="1000">
        <v>8</v>
      </c>
      <c r="LY200" s="1002">
        <v>8</v>
      </c>
      <c r="LZ200" s="999"/>
      <c r="MA200" s="1000"/>
      <c r="MB200" s="1002"/>
      <c r="MC200" s="999">
        <v>1</v>
      </c>
      <c r="MD200" s="1003">
        <v>0</v>
      </c>
      <c r="ME200" s="1002">
        <v>0</v>
      </c>
      <c r="MF200" s="999"/>
      <c r="MG200" s="1000"/>
      <c r="MH200" s="1002"/>
      <c r="MI200" s="999">
        <v>18</v>
      </c>
      <c r="MJ200" s="1003">
        <v>17</v>
      </c>
      <c r="MK200" s="1004"/>
      <c r="ML200" s="2861">
        <v>17</v>
      </c>
      <c r="MM200" s="2869" t="s">
        <v>353</v>
      </c>
      <c r="MN200" s="1005">
        <v>0</v>
      </c>
      <c r="MO200" s="2770" t="str">
        <f t="shared" si="1432"/>
        <v>-</v>
      </c>
      <c r="MP200" s="2771">
        <f t="shared" si="1433"/>
        <v>0</v>
      </c>
      <c r="MQ200" s="1006"/>
      <c r="MR200" s="3183"/>
      <c r="MS200" s="2770" t="str">
        <f t="shared" si="1392"/>
        <v>-</v>
      </c>
      <c r="MT200" s="2771">
        <f t="shared" si="1393"/>
        <v>0</v>
      </c>
      <c r="MU200" s="3145"/>
      <c r="MV200" s="3162"/>
      <c r="MW200" s="1007">
        <f>SUM(MX200:NR200)</f>
        <v>50</v>
      </c>
      <c r="MX200" s="1130">
        <v>0</v>
      </c>
      <c r="MY200" s="1008">
        <v>0</v>
      </c>
      <c r="MZ200" s="1009">
        <v>0</v>
      </c>
      <c r="NA200" s="1008">
        <v>0</v>
      </c>
      <c r="NB200" s="1009">
        <v>4</v>
      </c>
      <c r="NC200" s="1008">
        <v>0</v>
      </c>
      <c r="ND200" s="1009">
        <v>7</v>
      </c>
      <c r="NE200" s="1008">
        <v>3</v>
      </c>
      <c r="NF200" s="1009">
        <v>5</v>
      </c>
      <c r="NG200" s="1008">
        <v>2</v>
      </c>
      <c r="NH200" s="1008">
        <v>0</v>
      </c>
      <c r="NI200" s="1008">
        <v>2</v>
      </c>
      <c r="NJ200" s="1008">
        <v>9</v>
      </c>
      <c r="NK200" s="1008">
        <v>1</v>
      </c>
      <c r="NL200" s="1008">
        <v>1</v>
      </c>
      <c r="NM200" s="1008">
        <v>2</v>
      </c>
      <c r="NN200" s="1008">
        <v>2</v>
      </c>
      <c r="NO200" s="1008">
        <v>8</v>
      </c>
      <c r="NP200" s="1008">
        <v>2</v>
      </c>
      <c r="NQ200" s="1008">
        <v>0</v>
      </c>
      <c r="NR200" s="1131">
        <v>2</v>
      </c>
    </row>
    <row r="201" spans="1:382" s="91" customFormat="1" ht="20.100000000000001" customHeight="1">
      <c r="A201" s="782" t="s">
        <v>444</v>
      </c>
      <c r="B201" s="783"/>
      <c r="C201" s="783"/>
      <c r="D201" s="784" t="s">
        <v>229</v>
      </c>
      <c r="E201" s="785">
        <v>30</v>
      </c>
      <c r="F201" s="786">
        <v>30</v>
      </c>
      <c r="G201" s="867">
        <v>29</v>
      </c>
      <c r="H201" s="788">
        <f t="shared" si="1371"/>
        <v>2.5593427248241517E-3</v>
      </c>
      <c r="I201" s="789">
        <f t="shared" si="1372"/>
        <v>2.5710046309873214E-3</v>
      </c>
      <c r="J201" s="790">
        <f t="shared" si="1373"/>
        <v>2.7401272590644675E-3</v>
      </c>
      <c r="K201" s="791">
        <f t="shared" si="1647"/>
        <v>2.8319987958297147E-3</v>
      </c>
      <c r="L201" s="792">
        <f t="shared" si="1648"/>
        <v>2.7839073885059522E-3</v>
      </c>
      <c r="M201" s="793">
        <f t="shared" si="1649"/>
        <v>2.7274968258722554E-3</v>
      </c>
      <c r="N201" s="794">
        <f t="shared" si="1635"/>
        <v>1.6130056518701974E-2</v>
      </c>
      <c r="O201" s="795">
        <f t="shared" si="1642"/>
        <v>1.6640432908449326E-2</v>
      </c>
      <c r="P201" s="796">
        <f t="shared" si="1643"/>
        <v>1.7569966851055531E-2</v>
      </c>
      <c r="Q201" s="797">
        <f t="shared" si="1644"/>
        <v>1.8316961648690629E-2</v>
      </c>
      <c r="R201" s="796">
        <f t="shared" si="1645"/>
        <v>1.7944525876649003E-2</v>
      </c>
      <c r="S201" s="798">
        <f t="shared" si="1646"/>
        <v>1.7090941302831328E-2</v>
      </c>
      <c r="T201" s="794" t="s">
        <v>368</v>
      </c>
      <c r="U201" s="795" t="s">
        <v>368</v>
      </c>
      <c r="V201" s="790" t="s">
        <v>368</v>
      </c>
      <c r="W201" s="799" t="s">
        <v>368</v>
      </c>
      <c r="X201" s="790" t="s">
        <v>368</v>
      </c>
      <c r="Y201" s="800" t="s">
        <v>368</v>
      </c>
      <c r="Z201" s="2045">
        <f t="shared" si="1434"/>
        <v>3302</v>
      </c>
      <c r="AA201" s="2194">
        <f t="shared" si="1443"/>
        <v>2.0710973724884063E-2</v>
      </c>
      <c r="AB201" s="2195">
        <f t="shared" si="1374"/>
        <v>67</v>
      </c>
      <c r="AC201" s="2034">
        <f t="shared" si="1599"/>
        <v>3235</v>
      </c>
      <c r="AD201" s="801">
        <f t="shared" si="1450"/>
        <v>-5.5198598130841159E-2</v>
      </c>
      <c r="AE201" s="2018">
        <f t="shared" si="1375"/>
        <v>-189</v>
      </c>
      <c r="AF201" s="802" t="s">
        <v>249</v>
      </c>
      <c r="AG201" s="801">
        <f t="shared" si="1376"/>
        <v>2.2394744699910429E-2</v>
      </c>
      <c r="AH201" s="2054">
        <v>3349</v>
      </c>
      <c r="AI201" s="801">
        <f t="shared" si="1377"/>
        <v>5.2152057807100194E-2</v>
      </c>
      <c r="AJ201" s="803">
        <v>3183</v>
      </c>
      <c r="AK201" s="804">
        <f t="shared" si="1394"/>
        <v>3.1098153547133078E-2</v>
      </c>
      <c r="AL201" s="2054">
        <v>3087</v>
      </c>
      <c r="AM201" s="805">
        <f t="shared" si="1395"/>
        <v>4.502369668246442E-2</v>
      </c>
      <c r="AN201" s="2069">
        <v>2954</v>
      </c>
      <c r="AO201" s="801">
        <f t="shared" si="1378"/>
        <v>1.0605542251111766E-2</v>
      </c>
      <c r="AP201" s="2054">
        <v>2923</v>
      </c>
      <c r="AQ201" s="805">
        <f t="shared" si="1379"/>
        <v>-6.8376068376063692E-4</v>
      </c>
      <c r="AR201" s="2069">
        <v>2925</v>
      </c>
      <c r="AS201" s="801">
        <f t="shared" si="1380"/>
        <v>8.9385474860335101E-2</v>
      </c>
      <c r="AT201" s="2054">
        <v>2685</v>
      </c>
      <c r="AU201" s="805">
        <f t="shared" si="1381"/>
        <v>6.0007895775759934E-2</v>
      </c>
      <c r="AV201" s="2069">
        <v>2533</v>
      </c>
      <c r="AW201" s="801">
        <f t="shared" si="1382"/>
        <v>8.9462365591397752E-2</v>
      </c>
      <c r="AX201" s="2054">
        <v>2325</v>
      </c>
      <c r="AY201" s="805">
        <f t="shared" si="1396"/>
        <v>4.4005388414907864E-2</v>
      </c>
      <c r="AZ201" s="2083">
        <v>2227</v>
      </c>
      <c r="BA201" s="2094">
        <f t="shared" si="1435"/>
        <v>1136</v>
      </c>
      <c r="BB201" s="2104">
        <f>SUM(CA201,CW201)</f>
        <v>1139</v>
      </c>
      <c r="BC201" s="2113">
        <v>1217</v>
      </c>
      <c r="BD201" s="806">
        <f t="shared" si="1775"/>
        <v>2166</v>
      </c>
      <c r="BE201" s="807">
        <f t="shared" si="1775"/>
        <v>2096</v>
      </c>
      <c r="BF201" s="2137">
        <v>2207</v>
      </c>
      <c r="BG201" s="2147">
        <f>BH201+BI201</f>
        <v>2019</v>
      </c>
      <c r="BH201" s="806">
        <f t="shared" si="1776"/>
        <v>533</v>
      </c>
      <c r="BI201" s="806">
        <f t="shared" si="1776"/>
        <v>1486</v>
      </c>
      <c r="BJ201" s="806">
        <f>BK201+BL201</f>
        <v>1283</v>
      </c>
      <c r="BK201" s="806">
        <f t="shared" si="1777"/>
        <v>603</v>
      </c>
      <c r="BL201" s="808">
        <f t="shared" si="1777"/>
        <v>680</v>
      </c>
      <c r="BM201" s="2127">
        <f t="shared" si="1444"/>
        <v>3302</v>
      </c>
      <c r="BN201" s="3276" t="s">
        <v>367</v>
      </c>
      <c r="BO201" s="881" t="s">
        <v>367</v>
      </c>
      <c r="BP201" s="811">
        <f t="shared" si="1448"/>
        <v>2482</v>
      </c>
      <c r="BQ201" s="2166">
        <f t="shared" si="1383"/>
        <v>5.706984667802395E-2</v>
      </c>
      <c r="BR201" s="2167">
        <f t="shared" si="1436"/>
        <v>134</v>
      </c>
      <c r="BS201" s="813">
        <f t="shared" si="1397"/>
        <v>2348</v>
      </c>
      <c r="BT201" s="812">
        <f t="shared" si="1398"/>
        <v>5.1971326164874654E-2</v>
      </c>
      <c r="BU201" s="814">
        <v>2232</v>
      </c>
      <c r="BV201" s="812">
        <f t="shared" si="1399"/>
        <v>2.244617498854784E-2</v>
      </c>
      <c r="BW201" s="814">
        <v>2183</v>
      </c>
      <c r="BX201" s="812">
        <f t="shared" si="1400"/>
        <v>-2.1515015688032268E-2</v>
      </c>
      <c r="BY201" s="815">
        <v>2231</v>
      </c>
      <c r="BZ201" s="816">
        <f t="shared" si="1437"/>
        <v>795</v>
      </c>
      <c r="CA201" s="817">
        <v>773</v>
      </c>
      <c r="CB201" s="883">
        <v>735</v>
      </c>
      <c r="CC201" s="819">
        <f t="shared" si="1438"/>
        <v>1687</v>
      </c>
      <c r="CD201" s="820">
        <v>1575</v>
      </c>
      <c r="CE201" s="911">
        <v>1497</v>
      </c>
      <c r="CF201" s="821">
        <f>CG201+CH201</f>
        <v>1528</v>
      </c>
      <c r="CG201" s="822">
        <v>309</v>
      </c>
      <c r="CH201" s="823">
        <v>1219</v>
      </c>
      <c r="CI201" s="821">
        <f>CJ201+CK201</f>
        <v>954</v>
      </c>
      <c r="CJ201" s="823">
        <v>486</v>
      </c>
      <c r="CK201" s="824">
        <v>468</v>
      </c>
      <c r="CL201" s="825">
        <f t="shared" si="1363"/>
        <v>820</v>
      </c>
      <c r="CM201" s="826">
        <f t="shared" si="1401"/>
        <v>-7.5535512965050677E-2</v>
      </c>
      <c r="CN201" s="2008">
        <f t="shared" si="1402"/>
        <v>-67</v>
      </c>
      <c r="CO201" s="827">
        <f t="shared" si="1403"/>
        <v>887</v>
      </c>
      <c r="CP201" s="828">
        <f t="shared" si="1404"/>
        <v>-0.25587248322147649</v>
      </c>
      <c r="CQ201" s="829">
        <v>1192</v>
      </c>
      <c r="CR201" s="830">
        <f t="shared" si="1405"/>
        <v>2.2298456260720467E-2</v>
      </c>
      <c r="CS201" s="829">
        <v>1166</v>
      </c>
      <c r="CT201" s="830">
        <f t="shared" si="1405"/>
        <v>0.22478991596638664</v>
      </c>
      <c r="CU201" s="831">
        <v>952</v>
      </c>
      <c r="CV201" s="832">
        <f t="shared" si="1778"/>
        <v>341</v>
      </c>
      <c r="CW201" s="833">
        <f t="shared" si="1778"/>
        <v>366</v>
      </c>
      <c r="CX201" s="884">
        <v>2780</v>
      </c>
      <c r="CY201" s="835">
        <f t="shared" si="1779"/>
        <v>479</v>
      </c>
      <c r="CZ201" s="836">
        <f t="shared" si="1779"/>
        <v>521</v>
      </c>
      <c r="DA201" s="885">
        <v>710</v>
      </c>
      <c r="DB201" s="821">
        <f t="shared" si="1780"/>
        <v>491</v>
      </c>
      <c r="DC201" s="821">
        <f t="shared" si="1781"/>
        <v>224</v>
      </c>
      <c r="DD201" s="838">
        <f t="shared" si="1782"/>
        <v>267</v>
      </c>
      <c r="DE201" s="821">
        <f t="shared" si="1783"/>
        <v>329</v>
      </c>
      <c r="DF201" s="838">
        <f t="shared" si="1784"/>
        <v>117</v>
      </c>
      <c r="DG201" s="1142">
        <f t="shared" si="1785"/>
        <v>212</v>
      </c>
      <c r="DH201" s="1148">
        <f>DM201+DP201</f>
        <v>213</v>
      </c>
      <c r="DI201" s="833">
        <f t="shared" si="1406"/>
        <v>240</v>
      </c>
      <c r="DJ201" s="841">
        <f t="shared" si="1407"/>
        <v>362</v>
      </c>
      <c r="DK201" s="840">
        <f>DS201+DY201</f>
        <v>110</v>
      </c>
      <c r="DL201" s="840">
        <f>DV201+EB201</f>
        <v>103</v>
      </c>
      <c r="DM201" s="840">
        <f>DS201+DV201</f>
        <v>98</v>
      </c>
      <c r="DN201" s="833">
        <f>SUM(DT201,DW201)</f>
        <v>118</v>
      </c>
      <c r="DO201" s="842">
        <v>193</v>
      </c>
      <c r="DP201" s="843">
        <f>DY201+EB201</f>
        <v>115</v>
      </c>
      <c r="DQ201" s="833">
        <f>SUM(DZ201,EC201)</f>
        <v>122</v>
      </c>
      <c r="DR201" s="886">
        <v>169</v>
      </c>
      <c r="DS201" s="887">
        <v>79</v>
      </c>
      <c r="DT201" s="888">
        <v>98</v>
      </c>
      <c r="DU201" s="889">
        <v>157</v>
      </c>
      <c r="DV201" s="848">
        <v>19</v>
      </c>
      <c r="DW201" s="807">
        <v>20</v>
      </c>
      <c r="DX201" s="890">
        <v>36</v>
      </c>
      <c r="DY201" s="848">
        <v>31</v>
      </c>
      <c r="DZ201" s="807">
        <v>32</v>
      </c>
      <c r="EA201" s="891">
        <v>33</v>
      </c>
      <c r="EB201" s="851">
        <v>84</v>
      </c>
      <c r="EC201" s="807">
        <v>90</v>
      </c>
      <c r="ED201" s="892">
        <v>136</v>
      </c>
      <c r="EE201" s="853">
        <f t="shared" si="1408"/>
        <v>0</v>
      </c>
      <c r="EF201" s="854">
        <f t="shared" si="1409"/>
        <v>0</v>
      </c>
      <c r="EG201" s="855">
        <f t="shared" si="1410"/>
        <v>0</v>
      </c>
      <c r="EH201" s="835">
        <f>EP201+EV201</f>
        <v>0</v>
      </c>
      <c r="EI201" s="853">
        <f>ES201+EY201</f>
        <v>0</v>
      </c>
      <c r="EJ201" s="835">
        <f>EP201+ES201</f>
        <v>0</v>
      </c>
      <c r="EK201" s="855">
        <f>SUM(EQ201,ET201)</f>
        <v>0</v>
      </c>
      <c r="EL201" s="886">
        <v>0</v>
      </c>
      <c r="EM201" s="835">
        <f>EV201+EY201</f>
        <v>0</v>
      </c>
      <c r="EN201" s="854">
        <f>SUM(EW201,EZ201)</f>
        <v>0</v>
      </c>
      <c r="EO201" s="886">
        <v>0</v>
      </c>
      <c r="EP201" s="856">
        <v>0</v>
      </c>
      <c r="EQ201" s="807">
        <v>0</v>
      </c>
      <c r="ER201" s="884">
        <v>0</v>
      </c>
      <c r="ES201" s="857">
        <v>0</v>
      </c>
      <c r="ET201" s="858">
        <v>0</v>
      </c>
      <c r="EU201" s="886">
        <v>0</v>
      </c>
      <c r="EV201" s="856">
        <v>0</v>
      </c>
      <c r="EW201" s="807">
        <v>0</v>
      </c>
      <c r="EX201" s="891">
        <v>0</v>
      </c>
      <c r="EY201" s="851">
        <v>0</v>
      </c>
      <c r="EZ201" s="807">
        <v>0</v>
      </c>
      <c r="FA201" s="892">
        <v>0</v>
      </c>
      <c r="FB201" s="853">
        <f t="shared" si="1411"/>
        <v>54</v>
      </c>
      <c r="FC201" s="854">
        <f t="shared" si="1412"/>
        <v>65</v>
      </c>
      <c r="FD201" s="855">
        <f t="shared" si="1413"/>
        <v>61</v>
      </c>
      <c r="FE201" s="835">
        <f>FM201+FS201</f>
        <v>20</v>
      </c>
      <c r="FF201" s="835">
        <f>FP201+FV201</f>
        <v>34</v>
      </c>
      <c r="FG201" s="835">
        <f>FM201+FP201</f>
        <v>38</v>
      </c>
      <c r="FH201" s="855">
        <f>SUM(FN201,FQ201)</f>
        <v>43</v>
      </c>
      <c r="FI201" s="783">
        <v>40</v>
      </c>
      <c r="FJ201" s="860">
        <f>FS201+FV201</f>
        <v>16</v>
      </c>
      <c r="FK201" s="854">
        <f>SUM(FT201,FW201)</f>
        <v>22</v>
      </c>
      <c r="FL201" s="893">
        <v>21</v>
      </c>
      <c r="FM201" s="856">
        <v>14</v>
      </c>
      <c r="FN201" s="807">
        <v>19</v>
      </c>
      <c r="FO201" s="884">
        <v>16</v>
      </c>
      <c r="FP201" s="848">
        <v>24</v>
      </c>
      <c r="FQ201" s="807">
        <v>24</v>
      </c>
      <c r="FR201" s="884">
        <v>24</v>
      </c>
      <c r="FS201" s="848">
        <v>6</v>
      </c>
      <c r="FT201" s="807">
        <v>6</v>
      </c>
      <c r="FU201" s="891">
        <v>6</v>
      </c>
      <c r="FV201" s="851">
        <v>10</v>
      </c>
      <c r="FW201" s="807">
        <v>16</v>
      </c>
      <c r="FX201" s="892">
        <v>15</v>
      </c>
      <c r="FY201" s="853">
        <f t="shared" si="1414"/>
        <v>298</v>
      </c>
      <c r="FZ201" s="854">
        <f t="shared" si="1415"/>
        <v>321</v>
      </c>
      <c r="GA201" s="855">
        <f t="shared" si="1416"/>
        <v>558</v>
      </c>
      <c r="GB201" s="835">
        <f>GJ201+GP201</f>
        <v>128</v>
      </c>
      <c r="GC201" s="835">
        <f>GM201+GS201</f>
        <v>170</v>
      </c>
      <c r="GD201" s="835">
        <f>GJ201+GM201</f>
        <v>203</v>
      </c>
      <c r="GE201" s="855">
        <f>SUM(GK201,GN201)</f>
        <v>224</v>
      </c>
      <c r="GF201" s="886">
        <v>437</v>
      </c>
      <c r="GG201" s="862">
        <f>GP201+GS201</f>
        <v>95</v>
      </c>
      <c r="GH201" s="854">
        <f>SUM(GQ201,GT201)</f>
        <v>97</v>
      </c>
      <c r="GI201" s="893">
        <v>121</v>
      </c>
      <c r="GJ201" s="856">
        <v>95</v>
      </c>
      <c r="GK201" s="807">
        <v>111</v>
      </c>
      <c r="GL201" s="884">
        <v>177</v>
      </c>
      <c r="GM201" s="848">
        <v>108</v>
      </c>
      <c r="GN201" s="807">
        <v>113</v>
      </c>
      <c r="GO201" s="890">
        <v>260</v>
      </c>
      <c r="GP201" s="848">
        <v>33</v>
      </c>
      <c r="GQ201" s="807">
        <v>34</v>
      </c>
      <c r="GR201" s="885">
        <v>33</v>
      </c>
      <c r="GS201" s="856">
        <v>62</v>
      </c>
      <c r="GT201" s="807">
        <v>63</v>
      </c>
      <c r="GU201" s="892">
        <v>88</v>
      </c>
      <c r="GV201" s="853">
        <f t="shared" si="1417"/>
        <v>39</v>
      </c>
      <c r="GW201" s="854">
        <f t="shared" si="1418"/>
        <v>32</v>
      </c>
      <c r="GX201" s="855">
        <f t="shared" si="1419"/>
        <v>27</v>
      </c>
      <c r="GY201" s="835">
        <f>HG201+HM201</f>
        <v>19</v>
      </c>
      <c r="GZ201" s="835">
        <f>HJ201+HP201</f>
        <v>20</v>
      </c>
      <c r="HA201" s="835">
        <f>HG201+HJ201</f>
        <v>21</v>
      </c>
      <c r="HB201" s="855">
        <f>SUM(HH201,HK201)</f>
        <v>18</v>
      </c>
      <c r="HC201" s="783">
        <f t="shared" si="1420"/>
        <v>15</v>
      </c>
      <c r="HD201" s="835">
        <f>HM201+HP201</f>
        <v>18</v>
      </c>
      <c r="HE201" s="855">
        <f>SUM(HN201,HQ201)</f>
        <v>14</v>
      </c>
      <c r="HF201" s="893">
        <f t="shared" si="1484"/>
        <v>12</v>
      </c>
      <c r="HG201" s="856">
        <v>14</v>
      </c>
      <c r="HH201" s="807">
        <v>10</v>
      </c>
      <c r="HI201" s="884">
        <v>11</v>
      </c>
      <c r="HJ201" s="848">
        <v>7</v>
      </c>
      <c r="HK201" s="807">
        <v>8</v>
      </c>
      <c r="HL201" s="884">
        <v>4</v>
      </c>
      <c r="HM201" s="848">
        <v>5</v>
      </c>
      <c r="HN201" s="807">
        <v>4</v>
      </c>
      <c r="HO201" s="891">
        <v>4</v>
      </c>
      <c r="HP201" s="856">
        <v>13</v>
      </c>
      <c r="HQ201" s="807">
        <v>10</v>
      </c>
      <c r="HR201" s="885">
        <v>8</v>
      </c>
      <c r="HS201" s="863">
        <f t="shared" si="1786"/>
        <v>216</v>
      </c>
      <c r="HT201" s="854">
        <f t="shared" si="1786"/>
        <v>229</v>
      </c>
      <c r="HU201" s="836">
        <f t="shared" si="1786"/>
        <v>184</v>
      </c>
      <c r="HV201" s="835">
        <f>ID201+IJ201</f>
        <v>64</v>
      </c>
      <c r="HW201" s="864">
        <f>IG201+IM201</f>
        <v>152</v>
      </c>
      <c r="HX201" s="835">
        <f>ID201+IG201</f>
        <v>131</v>
      </c>
      <c r="HY201" s="836">
        <f>SUM(IE201,IH201)</f>
        <v>153</v>
      </c>
      <c r="HZ201" s="884">
        <v>132</v>
      </c>
      <c r="IA201" s="835">
        <f t="shared" si="1787"/>
        <v>85</v>
      </c>
      <c r="IB201" s="836">
        <f t="shared" si="1787"/>
        <v>76</v>
      </c>
      <c r="IC201" s="891">
        <v>52</v>
      </c>
      <c r="ID201" s="856">
        <v>22</v>
      </c>
      <c r="IE201" s="807">
        <v>19</v>
      </c>
      <c r="IF201" s="884">
        <v>22</v>
      </c>
      <c r="IG201" s="848">
        <v>109</v>
      </c>
      <c r="IH201" s="807">
        <v>134</v>
      </c>
      <c r="II201" s="884">
        <v>110</v>
      </c>
      <c r="IJ201" s="848">
        <v>42</v>
      </c>
      <c r="IK201" s="807">
        <v>33</v>
      </c>
      <c r="IL201" s="892">
        <v>23</v>
      </c>
      <c r="IM201" s="848">
        <v>43</v>
      </c>
      <c r="IN201" s="807">
        <v>43</v>
      </c>
      <c r="IO201" s="894">
        <v>29</v>
      </c>
      <c r="IP201" s="1945">
        <f t="shared" si="1788"/>
        <v>3302</v>
      </c>
      <c r="IQ201" s="3236">
        <f t="shared" si="1789"/>
        <v>509</v>
      </c>
      <c r="IR201" s="3237">
        <v>226</v>
      </c>
      <c r="IS201" s="3238">
        <v>283</v>
      </c>
      <c r="IT201" s="3236">
        <f t="shared" si="1790"/>
        <v>261</v>
      </c>
      <c r="IU201" s="3237">
        <v>43</v>
      </c>
      <c r="IV201" s="3238">
        <v>218</v>
      </c>
      <c r="IW201" s="3236">
        <f t="shared" si="1791"/>
        <v>621</v>
      </c>
      <c r="IX201" s="3237">
        <v>125</v>
      </c>
      <c r="IY201" s="3238">
        <v>496</v>
      </c>
      <c r="IZ201" s="3236">
        <f t="shared" si="1792"/>
        <v>744</v>
      </c>
      <c r="JA201" s="3237">
        <v>198</v>
      </c>
      <c r="JB201" s="3238">
        <v>546</v>
      </c>
      <c r="JC201" s="3236">
        <f t="shared" si="1793"/>
        <v>435</v>
      </c>
      <c r="JD201" s="3237">
        <v>181</v>
      </c>
      <c r="JE201" s="3238">
        <v>254</v>
      </c>
      <c r="JF201" s="3236">
        <f t="shared" si="1794"/>
        <v>732</v>
      </c>
      <c r="JG201" s="3237">
        <v>363</v>
      </c>
      <c r="JH201" s="3239">
        <v>369</v>
      </c>
      <c r="JI201" s="78"/>
      <c r="JJ201" s="1092">
        <v>37</v>
      </c>
      <c r="JK201" s="1093">
        <v>35</v>
      </c>
      <c r="JL201" s="1094">
        <v>36</v>
      </c>
      <c r="JM201" s="1053">
        <f t="shared" si="1384"/>
        <v>1.8666238898691905E-3</v>
      </c>
      <c r="JN201" s="1054">
        <f t="shared" si="1385"/>
        <v>2.0383523840883078E-3</v>
      </c>
      <c r="JO201" s="1055">
        <f t="shared" si="1386"/>
        <v>1.5463578337829836E-3</v>
      </c>
      <c r="JP201" s="1056">
        <f t="shared" si="1387"/>
        <v>2.5523717794365521E-3</v>
      </c>
      <c r="JQ201" s="1057">
        <f t="shared" si="1388"/>
        <v>2.8430893741714924E-3</v>
      </c>
      <c r="JR201" s="1056">
        <f t="shared" si="1389"/>
        <v>2.53411306042885E-3</v>
      </c>
      <c r="JS201" s="1058">
        <f t="shared" si="1636"/>
        <v>2.2951407566792183E-2</v>
      </c>
      <c r="JT201" s="1059">
        <f t="shared" si="1637"/>
        <v>2.462121212121212E-2</v>
      </c>
      <c r="JU201" s="1060">
        <f t="shared" si="1638"/>
        <v>1.8295056442195406E-2</v>
      </c>
      <c r="JV201" s="1061">
        <f t="shared" si="1639"/>
        <v>3.0518234165067177E-2</v>
      </c>
      <c r="JW201" s="1060">
        <f t="shared" si="1640"/>
        <v>3.1358214697960754E-2</v>
      </c>
      <c r="JX201" s="1062">
        <f t="shared" si="1641"/>
        <v>2.8055719050421816E-2</v>
      </c>
      <c r="JY201" s="1058" t="s">
        <v>368</v>
      </c>
      <c r="JZ201" s="1059" t="s">
        <v>368</v>
      </c>
      <c r="KA201" s="1057" t="s">
        <v>368</v>
      </c>
      <c r="KB201" s="1056" t="s">
        <v>368</v>
      </c>
      <c r="KC201" s="1057" t="s">
        <v>368</v>
      </c>
      <c r="KD201" s="1063" t="s">
        <v>368</v>
      </c>
      <c r="KE201" s="1064">
        <f>SUM(LD201,LG201,LJ201,LT201,LW201,LZ201,MC201,MF201,MI201,MN201)</f>
        <v>128</v>
      </c>
      <c r="KF201" s="1065"/>
      <c r="KG201" s="1112">
        <f t="shared" si="1390"/>
        <v>-1.538461538461533E-2</v>
      </c>
      <c r="KH201" s="3305">
        <f t="shared" si="1391"/>
        <v>-2</v>
      </c>
      <c r="KI201" s="1067">
        <f>SUM(LE201,LH201,LK201,LU201,LX201,MA201,MD201,MG201,MJ201,MQ201)</f>
        <v>130</v>
      </c>
      <c r="KJ201" s="1068"/>
      <c r="KK201" s="1113">
        <f t="shared" si="1421"/>
        <v>0.38297872340425543</v>
      </c>
      <c r="KL201" s="1070">
        <v>94</v>
      </c>
      <c r="KM201" s="1071" t="s">
        <v>353</v>
      </c>
      <c r="KN201" s="1072">
        <f t="shared" si="1422"/>
        <v>-0.4088050314465409</v>
      </c>
      <c r="KO201" s="1073">
        <v>159</v>
      </c>
      <c r="KP201" s="1071"/>
      <c r="KQ201" s="1074">
        <f t="shared" si="1423"/>
        <v>-2.4539877300613466E-2</v>
      </c>
      <c r="KR201" s="1073">
        <v>163</v>
      </c>
      <c r="KS201" s="1071"/>
      <c r="KT201" s="1074">
        <f t="shared" si="1424"/>
        <v>0.13986013986013979</v>
      </c>
      <c r="KU201" s="1073">
        <v>143</v>
      </c>
      <c r="KV201" s="1075" t="s">
        <v>353</v>
      </c>
      <c r="KW201" s="2779">
        <f>LD201+LG201+LJ201</f>
        <v>26</v>
      </c>
      <c r="KX201" s="2786">
        <f t="shared" si="1425"/>
        <v>1.8888888888888888</v>
      </c>
      <c r="KY201" s="2787">
        <f t="shared" si="1426"/>
        <v>17</v>
      </c>
      <c r="KZ201" s="2703">
        <f>LE201+LH201+LK201</f>
        <v>9</v>
      </c>
      <c r="LA201" s="2786">
        <f t="shared" si="1427"/>
        <v>-9.9999999999999978E-2</v>
      </c>
      <c r="LB201" s="2787">
        <f t="shared" si="1428"/>
        <v>-1</v>
      </c>
      <c r="LC201" s="2952">
        <f t="shared" si="1439"/>
        <v>10</v>
      </c>
      <c r="LD201" s="1077">
        <v>22</v>
      </c>
      <c r="LE201" s="1078">
        <v>5</v>
      </c>
      <c r="LF201" s="2718">
        <v>5</v>
      </c>
      <c r="LG201" s="1077">
        <v>4</v>
      </c>
      <c r="LH201" s="2703">
        <v>4</v>
      </c>
      <c r="LI201" s="1079">
        <v>5</v>
      </c>
      <c r="LJ201" s="1077"/>
      <c r="LK201" s="2703"/>
      <c r="LL201" s="2704"/>
      <c r="LM201" s="2779">
        <f t="shared" si="1440"/>
        <v>44</v>
      </c>
      <c r="LN201" s="2786">
        <f t="shared" si="1429"/>
        <v>-0.63636363636363635</v>
      </c>
      <c r="LO201" s="2787">
        <f t="shared" si="1430"/>
        <v>-77</v>
      </c>
      <c r="LP201" s="2782">
        <f t="shared" si="1441"/>
        <v>121</v>
      </c>
      <c r="LQ201" s="2786">
        <f t="shared" si="1431"/>
        <v>0.44047619047619047</v>
      </c>
      <c r="LR201" s="2787">
        <f t="shared" si="1442"/>
        <v>37</v>
      </c>
      <c r="LS201" s="2783">
        <f>LY201+MB201+ME201+MH201+ML201+LV201</f>
        <v>84</v>
      </c>
      <c r="LT201" s="2837">
        <v>15</v>
      </c>
      <c r="LU201" s="1081">
        <v>25</v>
      </c>
      <c r="LV201" s="1084">
        <v>14</v>
      </c>
      <c r="LW201" s="1080">
        <v>24</v>
      </c>
      <c r="LX201" s="1081">
        <v>78</v>
      </c>
      <c r="LY201" s="1082">
        <v>53</v>
      </c>
      <c r="LZ201" s="1080"/>
      <c r="MA201" s="1081"/>
      <c r="MB201" s="1083"/>
      <c r="MC201" s="1080">
        <v>4</v>
      </c>
      <c r="MD201" s="1085">
        <v>18</v>
      </c>
      <c r="ME201" s="1086">
        <v>17</v>
      </c>
      <c r="MF201" s="1080"/>
      <c r="MG201" s="1081"/>
      <c r="MH201" s="1083"/>
      <c r="MI201" s="1080">
        <v>1</v>
      </c>
      <c r="MJ201" s="1085">
        <v>0</v>
      </c>
      <c r="MK201" s="1087"/>
      <c r="ML201" s="2863">
        <v>0</v>
      </c>
      <c r="MM201" s="2871" t="s">
        <v>353</v>
      </c>
      <c r="MN201" s="1088">
        <v>58</v>
      </c>
      <c r="MO201" s="2786" t="str">
        <f t="shared" si="1432"/>
        <v>-</v>
      </c>
      <c r="MP201" s="2787">
        <f t="shared" si="1433"/>
        <v>58</v>
      </c>
      <c r="MQ201" s="1085"/>
      <c r="MR201" s="3185"/>
      <c r="MS201" s="2786" t="str">
        <f t="shared" si="1392"/>
        <v>-</v>
      </c>
      <c r="MT201" s="2787">
        <f t="shared" si="1393"/>
        <v>0</v>
      </c>
      <c r="MU201" s="3147"/>
      <c r="MV201" s="3164"/>
      <c r="MW201" s="1089">
        <f>SUM(MX201:NR201)</f>
        <v>128</v>
      </c>
      <c r="MX201" s="1120">
        <v>0</v>
      </c>
      <c r="MY201" s="1090">
        <v>0</v>
      </c>
      <c r="MZ201" s="1091">
        <v>0</v>
      </c>
      <c r="NA201" s="1090">
        <v>0</v>
      </c>
      <c r="NB201" s="1091">
        <v>32</v>
      </c>
      <c r="NC201" s="1090">
        <v>2</v>
      </c>
      <c r="ND201" s="1091">
        <v>7</v>
      </c>
      <c r="NE201" s="1090">
        <v>4</v>
      </c>
      <c r="NF201" s="1091">
        <v>60</v>
      </c>
      <c r="NG201" s="1090">
        <v>6</v>
      </c>
      <c r="NH201" s="1090">
        <v>0</v>
      </c>
      <c r="NI201" s="1090">
        <v>1</v>
      </c>
      <c r="NJ201" s="1090">
        <v>0</v>
      </c>
      <c r="NK201" s="1090">
        <v>1</v>
      </c>
      <c r="NL201" s="1090">
        <v>1</v>
      </c>
      <c r="NM201" s="1090">
        <v>6</v>
      </c>
      <c r="NN201" s="1090">
        <v>0</v>
      </c>
      <c r="NO201" s="1090">
        <v>1</v>
      </c>
      <c r="NP201" s="1090">
        <v>0</v>
      </c>
      <c r="NQ201" s="1090">
        <v>7</v>
      </c>
      <c r="NR201" s="1134">
        <v>0</v>
      </c>
    </row>
    <row r="202" spans="1:382" s="88" customFormat="1" ht="20.100000000000001" customHeight="1">
      <c r="A202" s="1137" t="s">
        <v>250</v>
      </c>
      <c r="B202" s="567"/>
      <c r="C202" s="567"/>
      <c r="D202" s="568" t="s">
        <v>799</v>
      </c>
      <c r="E202" s="569">
        <v>23</v>
      </c>
      <c r="F202" s="570">
        <v>23</v>
      </c>
      <c r="G202" s="571">
        <v>22</v>
      </c>
      <c r="H202" s="572">
        <f t="shared" si="1371"/>
        <v>6.2627162981766038E-3</v>
      </c>
      <c r="I202" s="573">
        <f t="shared" si="1372"/>
        <v>6.1036524160688185E-3</v>
      </c>
      <c r="J202" s="574">
        <f t="shared" si="1373"/>
        <v>6.0396438154671538E-3</v>
      </c>
      <c r="K202" s="575">
        <f t="shared" si="1647"/>
        <v>6.1958958426528276E-3</v>
      </c>
      <c r="L202" s="576">
        <f t="shared" si="1648"/>
        <v>6.0374843552801092E-3</v>
      </c>
      <c r="M202" s="577">
        <f t="shared" si="1649"/>
        <v>6.2254430304813455E-3</v>
      </c>
      <c r="N202" s="578">
        <f t="shared" si="1635"/>
        <v>3.947027761087582E-2</v>
      </c>
      <c r="O202" s="579">
        <f t="shared" si="1642"/>
        <v>3.9504953550816332E-2</v>
      </c>
      <c r="P202" s="580">
        <f t="shared" si="1643"/>
        <v>3.8726793173164749E-2</v>
      </c>
      <c r="Q202" s="581">
        <f t="shared" si="1644"/>
        <v>4.0074164825307929E-2</v>
      </c>
      <c r="R202" s="580">
        <f t="shared" si="1645"/>
        <v>3.8916450558123802E-2</v>
      </c>
      <c r="S202" s="582">
        <f t="shared" si="1646"/>
        <v>3.9009644450842089E-2</v>
      </c>
      <c r="T202" s="578" t="s">
        <v>368</v>
      </c>
      <c r="U202" s="579" t="s">
        <v>368</v>
      </c>
      <c r="V202" s="574" t="s">
        <v>368</v>
      </c>
      <c r="W202" s="583" t="s">
        <v>368</v>
      </c>
      <c r="X202" s="574" t="s">
        <v>368</v>
      </c>
      <c r="Y202" s="584" t="s">
        <v>368</v>
      </c>
      <c r="Z202" s="2043">
        <f>SUBTOTAL(9,Z203:Z205)</f>
        <v>8080</v>
      </c>
      <c r="AA202" s="2190">
        <f t="shared" si="1443"/>
        <v>5.2083333333333259E-2</v>
      </c>
      <c r="AB202" s="2191">
        <f t="shared" si="1374"/>
        <v>400</v>
      </c>
      <c r="AC202" s="2032">
        <f>SUBTOTAL(9,AC203:AC205)</f>
        <v>7680</v>
      </c>
      <c r="AD202" s="585">
        <f t="shared" si="1450"/>
        <v>1.7622896515171682E-2</v>
      </c>
      <c r="AE202" s="2025">
        <f t="shared" si="1375"/>
        <v>133</v>
      </c>
      <c r="AF202" s="586" t="s">
        <v>251</v>
      </c>
      <c r="AG202" s="585">
        <f t="shared" si="1376"/>
        <v>3.002593148628363E-2</v>
      </c>
      <c r="AH202" s="2052">
        <f>SUBTOTAL(9,AH203:AH205)</f>
        <v>7327</v>
      </c>
      <c r="AI202" s="585">
        <f t="shared" si="1377"/>
        <v>6.1422569897146229E-2</v>
      </c>
      <c r="AJ202" s="587">
        <f>SUBTOTAL(9,AJ203:AJ205)</f>
        <v>6903</v>
      </c>
      <c r="AK202" s="588">
        <f t="shared" si="1394"/>
        <v>-2.0295202952029467E-2</v>
      </c>
      <c r="AL202" s="2052">
        <f>SUBTOTAL(9,AL203:AL205)</f>
        <v>7046</v>
      </c>
      <c r="AM202" s="589">
        <f t="shared" si="1395"/>
        <v>4.8980199493821708E-2</v>
      </c>
      <c r="AN202" s="2067">
        <f>SUBTOTAL(9,AN203:AN205)</f>
        <v>6717</v>
      </c>
      <c r="AO202" s="585">
        <f t="shared" si="1378"/>
        <v>7.4204381896689542E-2</v>
      </c>
      <c r="AP202" s="2052">
        <f>SUBTOTAL(9,AP203:AP205)</f>
        <v>6253</v>
      </c>
      <c r="AQ202" s="589">
        <f t="shared" si="1379"/>
        <v>-9.8178939034045953E-3</v>
      </c>
      <c r="AR202" s="2067">
        <f>SUBTOTAL(9,AR203:AR205)</f>
        <v>6315</v>
      </c>
      <c r="AS202" s="585">
        <f t="shared" si="1380"/>
        <v>2.0688540488120299E-2</v>
      </c>
      <c r="AT202" s="2052">
        <f>SUBTOTAL(9,AT203:AT205)</f>
        <v>6187</v>
      </c>
      <c r="AU202" s="589">
        <f t="shared" si="1381"/>
        <v>2.7911613224788079E-2</v>
      </c>
      <c r="AV202" s="2067">
        <v>6019</v>
      </c>
      <c r="AW202" s="585">
        <f t="shared" si="1382"/>
        <v>8.4699945936204779E-2</v>
      </c>
      <c r="AX202" s="2052">
        <v>5549</v>
      </c>
      <c r="AY202" s="589">
        <f t="shared" si="1396"/>
        <v>3.2180059523809534E-2</v>
      </c>
      <c r="AZ202" s="2081">
        <v>5376</v>
      </c>
      <c r="BA202" s="2092">
        <f>SUBTOTAL(9,BA203:BA205)</f>
        <v>3335</v>
      </c>
      <c r="BB202" s="2102">
        <f>SUBTOTAL(9,BB203:BB205)</f>
        <v>3187</v>
      </c>
      <c r="BC202" s="2111">
        <v>3129</v>
      </c>
      <c r="BD202" s="590">
        <f>SUBTOTAL(9,BD203:BD205)</f>
        <v>4745</v>
      </c>
      <c r="BE202" s="591">
        <f>SUBTOTAL(9,BE203:BE205)</f>
        <v>4493</v>
      </c>
      <c r="BF202" s="2135">
        <v>4418</v>
      </c>
      <c r="BG202" s="2145">
        <f t="shared" ref="BG202:BL202" si="1795">SUBTOTAL(9,BG203:BG205)</f>
        <v>4867</v>
      </c>
      <c r="BH202" s="593">
        <f t="shared" si="1795"/>
        <v>1866</v>
      </c>
      <c r="BI202" s="593">
        <f t="shared" si="1795"/>
        <v>3001</v>
      </c>
      <c r="BJ202" s="592">
        <f t="shared" si="1795"/>
        <v>3213</v>
      </c>
      <c r="BK202" s="593">
        <f t="shared" si="1795"/>
        <v>1469</v>
      </c>
      <c r="BL202" s="594">
        <f t="shared" si="1795"/>
        <v>1744</v>
      </c>
      <c r="BM202" s="2125">
        <f t="shared" ref="BM202" si="1796">SUBTOTAL(9,BM203:BM205)</f>
        <v>8080</v>
      </c>
      <c r="BN202" s="3271" t="s">
        <v>367</v>
      </c>
      <c r="BO202" s="595" t="s">
        <v>367</v>
      </c>
      <c r="BP202" s="596">
        <f>SUBTOTAL(9,BP203:BP205)</f>
        <v>2754</v>
      </c>
      <c r="BQ202" s="2162">
        <f t="shared" si="1383"/>
        <v>1.4738393515106862E-2</v>
      </c>
      <c r="BR202" s="2163">
        <f>SUBTOTAL(9,BR203:BR205)</f>
        <v>40</v>
      </c>
      <c r="BS202" s="597">
        <f>SUBTOTAL(9,BS203:BS205)</f>
        <v>2714</v>
      </c>
      <c r="BT202" s="598">
        <f t="shared" si="1398"/>
        <v>-2.5725836089672827E-3</v>
      </c>
      <c r="BU202" s="599">
        <f>SUBTOTAL(9,BU203:BU205)</f>
        <v>2721</v>
      </c>
      <c r="BV202" s="598">
        <f t="shared" si="1399"/>
        <v>1.1148272017837302E-2</v>
      </c>
      <c r="BW202" s="599">
        <f>SUBTOTAL(9,BW203:BW205)</f>
        <v>2691</v>
      </c>
      <c r="BX202" s="598">
        <f t="shared" si="1400"/>
        <v>2.2805017103762815E-2</v>
      </c>
      <c r="BY202" s="600">
        <f>SUBTOTAL(9,BY203:BY205)</f>
        <v>2631</v>
      </c>
      <c r="BZ202" s="601">
        <f>SUBTOTAL(9,BZ203:BZ205)</f>
        <v>1093</v>
      </c>
      <c r="CA202" s="602">
        <f>SUBTOTAL(9,CA203:CA205)</f>
        <v>1077</v>
      </c>
      <c r="CB202" s="603">
        <v>1088</v>
      </c>
      <c r="CC202" s="604">
        <f>SUBTOTAL(9,CC203:CC205)</f>
        <v>1661</v>
      </c>
      <c r="CD202" s="605">
        <f>SUBTOTAL(9,CD203:CD205)</f>
        <v>1637</v>
      </c>
      <c r="CE202" s="603">
        <v>1633</v>
      </c>
      <c r="CF202" s="606">
        <f t="shared" ref="CF202:CL202" si="1797">SUBTOTAL(9,CF203:CF205)</f>
        <v>1502</v>
      </c>
      <c r="CG202" s="607">
        <f t="shared" si="1797"/>
        <v>443</v>
      </c>
      <c r="CH202" s="608">
        <f t="shared" si="1797"/>
        <v>1059</v>
      </c>
      <c r="CI202" s="606">
        <f t="shared" si="1797"/>
        <v>1252</v>
      </c>
      <c r="CJ202" s="608">
        <f t="shared" si="1797"/>
        <v>650</v>
      </c>
      <c r="CK202" s="609">
        <f t="shared" si="1797"/>
        <v>602</v>
      </c>
      <c r="CL202" s="610">
        <f t="shared" si="1797"/>
        <v>5326</v>
      </c>
      <c r="CM202" s="611">
        <f t="shared" si="1401"/>
        <v>7.2492952074104E-2</v>
      </c>
      <c r="CN202" s="2006">
        <f>SUBTOTAL(9,CN203:CN205)</f>
        <v>360</v>
      </c>
      <c r="CO202" s="612">
        <f>SUBTOTAL(9,CO203:CO205)</f>
        <v>4966</v>
      </c>
      <c r="CP202" s="613">
        <f t="shared" si="1404"/>
        <v>2.9009531703273916E-2</v>
      </c>
      <c r="CQ202" s="614">
        <f>SUBTOTAL(9,CQ203:CQ205)</f>
        <v>4826</v>
      </c>
      <c r="CR202" s="615">
        <f t="shared" si="1405"/>
        <v>4.0983606557376984E-2</v>
      </c>
      <c r="CS202" s="614">
        <f>SUBTOTAL(9,CS203:CS205)</f>
        <v>4636</v>
      </c>
      <c r="CT202" s="615">
        <f t="shared" si="1405"/>
        <v>8.5205992509363337E-2</v>
      </c>
      <c r="CU202" s="616">
        <f>SUBTOTAL(9,CU203:CU205)</f>
        <v>4272</v>
      </c>
      <c r="CV202" s="617">
        <f>SUBTOTAL(9,CV203:CV205)</f>
        <v>2242</v>
      </c>
      <c r="CW202" s="618">
        <f>SUBTOTAL(9,CW203:CW205)</f>
        <v>2110</v>
      </c>
      <c r="CX202" s="619">
        <v>2041</v>
      </c>
      <c r="CY202" s="620">
        <f>SUBTOTAL(9,CY203:CY205)</f>
        <v>3084</v>
      </c>
      <c r="CZ202" s="621">
        <f>SUBTOTAL(9,CZ203:CZ205)</f>
        <v>2856</v>
      </c>
      <c r="DA202" s="622">
        <v>2785</v>
      </c>
      <c r="DB202" s="606">
        <f t="shared" ref="DB202:DG202" si="1798">SUBTOTAL(9,DB203:DB205)</f>
        <v>3365</v>
      </c>
      <c r="DC202" s="623">
        <f t="shared" si="1798"/>
        <v>1423</v>
      </c>
      <c r="DD202" s="624">
        <f t="shared" si="1798"/>
        <v>1942</v>
      </c>
      <c r="DE202" s="606">
        <f t="shared" si="1798"/>
        <v>1961</v>
      </c>
      <c r="DF202" s="624">
        <f t="shared" si="1798"/>
        <v>819</v>
      </c>
      <c r="DG202" s="1140">
        <f t="shared" si="1798"/>
        <v>1142</v>
      </c>
      <c r="DH202" s="1146">
        <f t="shared" ref="DH202:DJ202" si="1799">SUBTOTAL(9,DH203:DH205)</f>
        <v>1147</v>
      </c>
      <c r="DI202" s="625">
        <f t="shared" si="1799"/>
        <v>1093</v>
      </c>
      <c r="DJ202" s="626">
        <f t="shared" si="1799"/>
        <v>1094</v>
      </c>
      <c r="DK202" s="627">
        <f>SUBTOTAL(9,DK203:DK205)</f>
        <v>588</v>
      </c>
      <c r="DL202" s="627">
        <f>SUBTOTAL(9,DL203:DL205)</f>
        <v>559</v>
      </c>
      <c r="DM202" s="628">
        <f>SUBTOTAL(9,DM203:DM205)</f>
        <v>607</v>
      </c>
      <c r="DN202" s="625">
        <f>SUBTOTAL(9,DN203:DN205)</f>
        <v>597</v>
      </c>
      <c r="DO202" s="629">
        <v>605</v>
      </c>
      <c r="DP202" s="630">
        <f>SUBTOTAL(9,DP203:DP205)</f>
        <v>540</v>
      </c>
      <c r="DQ202" s="625">
        <f>SUBTOTAL(9,DQ203:DQ205)</f>
        <v>496</v>
      </c>
      <c r="DR202" s="631">
        <v>489</v>
      </c>
      <c r="DS202" s="632">
        <f>SUBTOTAL(9,DS203:DS205)</f>
        <v>395</v>
      </c>
      <c r="DT202" s="633">
        <f>SUBTOTAL(9,DT203:DT205)</f>
        <v>385</v>
      </c>
      <c r="DU202" s="634">
        <v>397</v>
      </c>
      <c r="DV202" s="635">
        <f>SUBTOTAL(9,DV203:DV205)</f>
        <v>212</v>
      </c>
      <c r="DW202" s="636">
        <f>SUBTOTAL(9,DW203:DW205)</f>
        <v>212</v>
      </c>
      <c r="DX202" s="637">
        <v>208</v>
      </c>
      <c r="DY202" s="635">
        <f>SUBTOTAL(9,DY203:DY205)</f>
        <v>193</v>
      </c>
      <c r="DZ202" s="636">
        <f>SUBTOTAL(9,DZ203:DZ205)</f>
        <v>165</v>
      </c>
      <c r="EA202" s="638">
        <v>162</v>
      </c>
      <c r="EB202" s="639">
        <f>SUBTOTAL(9,EB203:EB205)</f>
        <v>347</v>
      </c>
      <c r="EC202" s="636">
        <f>SUBTOTAL(9,EC203:EC205)</f>
        <v>331</v>
      </c>
      <c r="ED202" s="640">
        <v>327</v>
      </c>
      <c r="EE202" s="641">
        <f t="shared" ref="EE202:EG202" si="1800">SUBTOTAL(9,EE203:EE205)</f>
        <v>9</v>
      </c>
      <c r="EF202" s="642">
        <f t="shared" si="1800"/>
        <v>9</v>
      </c>
      <c r="EG202" s="643">
        <f t="shared" si="1800"/>
        <v>9</v>
      </c>
      <c r="EH202" s="620">
        <f>SUBTOTAL(9,EH203:EH205)</f>
        <v>4</v>
      </c>
      <c r="EI202" s="644">
        <f>SUBTOTAL(9,EI203:EI205)</f>
        <v>5</v>
      </c>
      <c r="EJ202" s="645">
        <f>SUBTOTAL(9,EJ203:EJ205)</f>
        <v>6</v>
      </c>
      <c r="EK202" s="643">
        <f>SUBTOTAL(9,EK203:EK205)</f>
        <v>6</v>
      </c>
      <c r="EL202" s="646">
        <v>6</v>
      </c>
      <c r="EM202" s="645">
        <f>SUBTOTAL(9,EM203:EM205)</f>
        <v>3</v>
      </c>
      <c r="EN202" s="642">
        <f>SUBTOTAL(9,EN203:EN205)</f>
        <v>3</v>
      </c>
      <c r="EO202" s="646">
        <v>3</v>
      </c>
      <c r="EP202" s="647">
        <f>SUBTOTAL(9,EP203:EP205)</f>
        <v>3</v>
      </c>
      <c r="EQ202" s="648">
        <f>SUBTOTAL(9,EQ203:EQ205)</f>
        <v>2</v>
      </c>
      <c r="ER202" s="649">
        <v>2</v>
      </c>
      <c r="ES202" s="650">
        <f>SUBTOTAL(9,ES203:ES205)</f>
        <v>3</v>
      </c>
      <c r="ET202" s="651">
        <f>SUBTOTAL(9,ET203:ET205)</f>
        <v>4</v>
      </c>
      <c r="EU202" s="646">
        <v>4</v>
      </c>
      <c r="EV202" s="647">
        <f>SUBTOTAL(9,EV203:EV205)</f>
        <v>1</v>
      </c>
      <c r="EW202" s="648">
        <f>SUBTOTAL(9,EW203:EW205)</f>
        <v>1</v>
      </c>
      <c r="EX202" s="652">
        <v>1</v>
      </c>
      <c r="EY202" s="653">
        <f>SUBTOTAL(9,EY203:EY205)</f>
        <v>2</v>
      </c>
      <c r="EZ202" s="648">
        <f>SUBTOTAL(9,EZ203:EZ205)</f>
        <v>2</v>
      </c>
      <c r="FA202" s="654">
        <v>2</v>
      </c>
      <c r="FB202" s="641">
        <f t="shared" ref="FB202:FD202" si="1801">SUBTOTAL(9,FB203:FB205)</f>
        <v>1011</v>
      </c>
      <c r="FC202" s="655">
        <f t="shared" si="1801"/>
        <v>972</v>
      </c>
      <c r="FD202" s="656">
        <f t="shared" si="1801"/>
        <v>948</v>
      </c>
      <c r="FE202" s="657">
        <f>SUBTOTAL(9,FE203:FE205)</f>
        <v>478</v>
      </c>
      <c r="FF202" s="657">
        <f>SUBTOTAL(9,FF203:FF205)</f>
        <v>533</v>
      </c>
      <c r="FG202" s="645">
        <f>SUBTOTAL(9,FG203:FG205)</f>
        <v>572</v>
      </c>
      <c r="FH202" s="656">
        <f>SUBTOTAL(9,FH203:FH205)</f>
        <v>541</v>
      </c>
      <c r="FI202" s="658">
        <v>541</v>
      </c>
      <c r="FJ202" s="659">
        <f>SUBTOTAL(9,FJ203:FJ205)</f>
        <v>439</v>
      </c>
      <c r="FK202" s="655">
        <f>SUBTOTAL(9,FK203:FK205)</f>
        <v>431</v>
      </c>
      <c r="FL202" s="660">
        <v>407</v>
      </c>
      <c r="FM202" s="661">
        <f>SUBTOTAL(9,FM203:FM205)</f>
        <v>294</v>
      </c>
      <c r="FN202" s="662">
        <f>SUBTOTAL(9,FN203:FN205)</f>
        <v>275</v>
      </c>
      <c r="FO202" s="619">
        <v>277</v>
      </c>
      <c r="FP202" s="663">
        <f>SUBTOTAL(9,FP203:FP205)</f>
        <v>278</v>
      </c>
      <c r="FQ202" s="662">
        <f>SUBTOTAL(9,FQ203:FQ205)</f>
        <v>266</v>
      </c>
      <c r="FR202" s="619">
        <v>264</v>
      </c>
      <c r="FS202" s="663">
        <f>SUBTOTAL(9,FS203:FS205)</f>
        <v>184</v>
      </c>
      <c r="FT202" s="662">
        <f>SUBTOTAL(9,FT203:FT205)</f>
        <v>186</v>
      </c>
      <c r="FU202" s="664">
        <v>167</v>
      </c>
      <c r="FV202" s="665">
        <f>SUBTOTAL(9,FV203:FV205)</f>
        <v>255</v>
      </c>
      <c r="FW202" s="662">
        <f>SUBTOTAL(9,FW203:FW205)</f>
        <v>245</v>
      </c>
      <c r="FX202" s="666">
        <v>240</v>
      </c>
      <c r="FY202" s="641">
        <f t="shared" ref="FY202:GA202" si="1802">SUBTOTAL(9,FY203:FY205)</f>
        <v>1659</v>
      </c>
      <c r="FZ202" s="667">
        <f t="shared" si="1802"/>
        <v>1496</v>
      </c>
      <c r="GA202" s="668">
        <f t="shared" si="1802"/>
        <v>1436</v>
      </c>
      <c r="GB202" s="620">
        <f>SUBTOTAL(9,GB203:GB205)</f>
        <v>639</v>
      </c>
      <c r="GC202" s="620">
        <f>SUBTOTAL(9,GC203:GC205)</f>
        <v>1020</v>
      </c>
      <c r="GD202" s="645">
        <f>SUBTOTAL(9,GD203:GD205)</f>
        <v>1369</v>
      </c>
      <c r="GE202" s="668">
        <f>SUBTOTAL(9,GE203:GE205)</f>
        <v>1231</v>
      </c>
      <c r="GF202" s="669">
        <v>1219</v>
      </c>
      <c r="GG202" s="670">
        <f>SUBTOTAL(9,GG203:GG205)</f>
        <v>290</v>
      </c>
      <c r="GH202" s="667">
        <f>SUBTOTAL(9,GH203:GH205)</f>
        <v>265</v>
      </c>
      <c r="GI202" s="671">
        <v>217</v>
      </c>
      <c r="GJ202" s="672">
        <f>SUBTOTAL(9,GJ203:GJ205)</f>
        <v>518</v>
      </c>
      <c r="GK202" s="673">
        <f>SUBTOTAL(9,GK203:GK205)</f>
        <v>491</v>
      </c>
      <c r="GL202" s="674">
        <v>471</v>
      </c>
      <c r="GM202" s="675">
        <f>SUBTOTAL(9,GM203:GM205)</f>
        <v>851</v>
      </c>
      <c r="GN202" s="673">
        <f>SUBTOTAL(9,GN203:GN205)</f>
        <v>740</v>
      </c>
      <c r="GO202" s="676">
        <v>748</v>
      </c>
      <c r="GP202" s="675">
        <f>SUBTOTAL(9,GP203:GP205)</f>
        <v>121</v>
      </c>
      <c r="GQ202" s="673">
        <f>SUBTOTAL(9,GQ203:GQ205)</f>
        <v>103</v>
      </c>
      <c r="GR202" s="677">
        <v>88</v>
      </c>
      <c r="GS202" s="672">
        <f>SUBTOTAL(9,GS203:GS205)</f>
        <v>169</v>
      </c>
      <c r="GT202" s="673">
        <f>SUBTOTAL(9,GT203:GT205)</f>
        <v>162</v>
      </c>
      <c r="GU202" s="678">
        <v>129</v>
      </c>
      <c r="GV202" s="641">
        <f t="shared" ref="GV202:GX202" si="1803">SUBTOTAL(9,GV203:GV205)</f>
        <v>159</v>
      </c>
      <c r="GW202" s="679">
        <f t="shared" si="1803"/>
        <v>163</v>
      </c>
      <c r="GX202" s="680">
        <f t="shared" si="1803"/>
        <v>153</v>
      </c>
      <c r="GY202" s="620">
        <f t="shared" ref="GY202:HH202" si="1804">SUBTOTAL(9,GY203:GY205)</f>
        <v>76</v>
      </c>
      <c r="GZ202" s="620">
        <f t="shared" si="1804"/>
        <v>83</v>
      </c>
      <c r="HA202" s="645">
        <f t="shared" si="1804"/>
        <v>84</v>
      </c>
      <c r="HB202" s="680">
        <f t="shared" si="1804"/>
        <v>84</v>
      </c>
      <c r="HC202" s="681">
        <f t="shared" si="1804"/>
        <v>79</v>
      </c>
      <c r="HD202" s="645">
        <f t="shared" si="1804"/>
        <v>75</v>
      </c>
      <c r="HE202" s="680">
        <f t="shared" si="1804"/>
        <v>79</v>
      </c>
      <c r="HF202" s="682">
        <f t="shared" si="1804"/>
        <v>74</v>
      </c>
      <c r="HG202" s="683">
        <f t="shared" si="1804"/>
        <v>52</v>
      </c>
      <c r="HH202" s="591">
        <f t="shared" si="1804"/>
        <v>54</v>
      </c>
      <c r="HI202" s="684">
        <v>52</v>
      </c>
      <c r="HJ202" s="685">
        <f>SUBTOTAL(9,HJ203:HJ205)</f>
        <v>32</v>
      </c>
      <c r="HK202" s="591">
        <f>SUBTOTAL(9,HK203:HK205)</f>
        <v>30</v>
      </c>
      <c r="HL202" s="684">
        <v>27</v>
      </c>
      <c r="HM202" s="685">
        <f>SUBTOTAL(9,HM203:HM205)</f>
        <v>24</v>
      </c>
      <c r="HN202" s="591">
        <f>SUBTOTAL(9,HN203:HN205)</f>
        <v>25</v>
      </c>
      <c r="HO202" s="686">
        <v>23</v>
      </c>
      <c r="HP202" s="683">
        <f>SUBTOTAL(9,HP203:HP205)</f>
        <v>51</v>
      </c>
      <c r="HQ202" s="591">
        <f>SUBTOTAL(9,HQ203:HQ205)</f>
        <v>54</v>
      </c>
      <c r="HR202" s="687">
        <v>51</v>
      </c>
      <c r="HS202" s="688">
        <f t="shared" ref="HS202:HU202" si="1805">SUBTOTAL(9,HS203:HS205)</f>
        <v>1341</v>
      </c>
      <c r="HT202" s="689">
        <f t="shared" si="1805"/>
        <v>1233</v>
      </c>
      <c r="HU202" s="690">
        <f t="shared" si="1805"/>
        <v>1186</v>
      </c>
      <c r="HV202" s="620">
        <f>SUBTOTAL(9,HV203:HV205)</f>
        <v>457</v>
      </c>
      <c r="HW202" s="691">
        <f>SUBTOTAL(9,HW203:HW205)</f>
        <v>884</v>
      </c>
      <c r="HX202" s="645">
        <f>SUBTOTAL(9,HX203:HX205)</f>
        <v>727</v>
      </c>
      <c r="HY202" s="690">
        <f>SUBTOTAL(9,HY203:HY205)</f>
        <v>667</v>
      </c>
      <c r="HZ202" s="692">
        <v>661</v>
      </c>
      <c r="IA202" s="645">
        <f>SUBTOTAL(9,IA203:IA205)</f>
        <v>614</v>
      </c>
      <c r="IB202" s="690">
        <f>SUBTOTAL(9,IB203:IB205)</f>
        <v>566</v>
      </c>
      <c r="IC202" s="693">
        <v>525</v>
      </c>
      <c r="ID202" s="694">
        <f>SUBTOTAL(9,ID203:ID205)</f>
        <v>161</v>
      </c>
      <c r="IE202" s="695">
        <f>SUBTOTAL(9,IE203:IE205)</f>
        <v>151</v>
      </c>
      <c r="IF202" s="692">
        <v>146</v>
      </c>
      <c r="IG202" s="696">
        <f>SUBTOTAL(9,IG203:IG205)</f>
        <v>566</v>
      </c>
      <c r="IH202" s="695">
        <f>SUBTOTAL(9,IH203:IH205)</f>
        <v>516</v>
      </c>
      <c r="II202" s="692">
        <v>515</v>
      </c>
      <c r="IJ202" s="696">
        <f>SUBTOTAL(9,IJ203:IJ205)</f>
        <v>296</v>
      </c>
      <c r="IK202" s="695">
        <f>SUBTOTAL(9,IK203:IK205)</f>
        <v>272</v>
      </c>
      <c r="IL202" s="697">
        <v>255</v>
      </c>
      <c r="IM202" s="696">
        <f>SUBTOTAL(9,IM203:IM205)</f>
        <v>318</v>
      </c>
      <c r="IN202" s="695">
        <f>SUBTOTAL(9,IN203:IN205)</f>
        <v>294</v>
      </c>
      <c r="IO202" s="698">
        <v>270</v>
      </c>
      <c r="IP202" s="1943">
        <f t="shared" ref="IP202:JH202" si="1806">SUBTOTAL(9,IP203:IP205)</f>
        <v>8080</v>
      </c>
      <c r="IQ202" s="3216">
        <f t="shared" si="1806"/>
        <v>834</v>
      </c>
      <c r="IR202" s="3230">
        <f t="shared" si="1806"/>
        <v>440</v>
      </c>
      <c r="IS202" s="3231">
        <f t="shared" si="1806"/>
        <v>394</v>
      </c>
      <c r="IT202" s="3216">
        <f t="shared" si="1806"/>
        <v>663</v>
      </c>
      <c r="IU202" s="3230">
        <f t="shared" si="1806"/>
        <v>242</v>
      </c>
      <c r="IV202" s="3231">
        <f t="shared" si="1806"/>
        <v>421</v>
      </c>
      <c r="IW202" s="3216">
        <f t="shared" si="1806"/>
        <v>1441</v>
      </c>
      <c r="IX202" s="3230">
        <f t="shared" si="1806"/>
        <v>410</v>
      </c>
      <c r="IY202" s="3231">
        <f t="shared" si="1806"/>
        <v>1031</v>
      </c>
      <c r="IZ202" s="3216">
        <f t="shared" si="1806"/>
        <v>1833</v>
      </c>
      <c r="JA202" s="3230">
        <f t="shared" si="1806"/>
        <v>632</v>
      </c>
      <c r="JB202" s="3231">
        <f t="shared" si="1806"/>
        <v>1201</v>
      </c>
      <c r="JC202" s="3216">
        <f t="shared" si="1806"/>
        <v>1186</v>
      </c>
      <c r="JD202" s="3230">
        <f t="shared" si="1806"/>
        <v>509</v>
      </c>
      <c r="JE202" s="3231">
        <f t="shared" si="1806"/>
        <v>677</v>
      </c>
      <c r="JF202" s="3216">
        <f t="shared" si="1806"/>
        <v>2123</v>
      </c>
      <c r="JG202" s="3230">
        <f t="shared" si="1806"/>
        <v>1102</v>
      </c>
      <c r="JH202" s="3232">
        <f t="shared" si="1806"/>
        <v>1021</v>
      </c>
      <c r="JI202" s="87"/>
      <c r="JJ202" s="970">
        <v>20</v>
      </c>
      <c r="JK202" s="971">
        <v>20</v>
      </c>
      <c r="JL202" s="972">
        <v>21</v>
      </c>
      <c r="JM202" s="973">
        <f t="shared" si="1384"/>
        <v>5.2498796902570987E-3</v>
      </c>
      <c r="JN202" s="974">
        <f t="shared" si="1385"/>
        <v>5.331075466077112E-3</v>
      </c>
      <c r="JO202" s="975">
        <f t="shared" si="1386"/>
        <v>5.2970981114693685E-3</v>
      </c>
      <c r="JP202" s="976">
        <f t="shared" si="1387"/>
        <v>5.2652700858816922E-3</v>
      </c>
      <c r="JQ202" s="977">
        <f t="shared" si="1388"/>
        <v>6.0699086025256402E-3</v>
      </c>
      <c r="JR202" s="976">
        <f t="shared" si="1389"/>
        <v>6.2200956937799043E-3</v>
      </c>
      <c r="JS202" s="978">
        <f t="shared" si="1636"/>
        <v>6.4550833781603006E-2</v>
      </c>
      <c r="JT202" s="979">
        <f t="shared" si="1637"/>
        <v>6.4393939393939392E-2</v>
      </c>
      <c r="JU202" s="980">
        <f t="shared" si="1638"/>
        <v>6.2670299727520432E-2</v>
      </c>
      <c r="JV202" s="981">
        <f t="shared" si="1639"/>
        <v>6.2955854126679464E-2</v>
      </c>
      <c r="JW202" s="980">
        <f t="shared" si="1640"/>
        <v>6.6948826471719888E-2</v>
      </c>
      <c r="JX202" s="982">
        <f t="shared" si="1641"/>
        <v>6.8864037669217185E-2</v>
      </c>
      <c r="JY202" s="978" t="s">
        <v>368</v>
      </c>
      <c r="JZ202" s="979" t="s">
        <v>368</v>
      </c>
      <c r="KA202" s="977" t="s">
        <v>368</v>
      </c>
      <c r="KB202" s="976" t="s">
        <v>368</v>
      </c>
      <c r="KC202" s="977" t="s">
        <v>368</v>
      </c>
      <c r="KD202" s="983" t="s">
        <v>368</v>
      </c>
      <c r="KE202" s="984">
        <f>SUBTOTAL(9,KE203:KE205)</f>
        <v>360</v>
      </c>
      <c r="KF202" s="985"/>
      <c r="KG202" s="986">
        <f t="shared" si="1390"/>
        <v>5.8823529411764719E-2</v>
      </c>
      <c r="KH202" s="3300">
        <f t="shared" si="1391"/>
        <v>20</v>
      </c>
      <c r="KI202" s="987">
        <f>SUBTOTAL(9,KI203:KI205)</f>
        <v>340</v>
      </c>
      <c r="KJ202" s="988" t="s">
        <v>353</v>
      </c>
      <c r="KK202" s="989">
        <f t="shared" si="1421"/>
        <v>5.5900621118012417E-2</v>
      </c>
      <c r="KL202" s="990">
        <v>322</v>
      </c>
      <c r="KM202" s="991" t="s">
        <v>353</v>
      </c>
      <c r="KN202" s="992">
        <f t="shared" si="1422"/>
        <v>-1.8292682926829285E-2</v>
      </c>
      <c r="KO202" s="993">
        <f>SUBTOTAL(9,KO203:KO205)</f>
        <v>328</v>
      </c>
      <c r="KP202" s="991"/>
      <c r="KQ202" s="994">
        <f t="shared" si="1423"/>
        <v>-5.7471264367816133E-2</v>
      </c>
      <c r="KR202" s="993">
        <f>SUBTOTAL(9,KR203:KR205)</f>
        <v>348</v>
      </c>
      <c r="KS202" s="991"/>
      <c r="KT202" s="994">
        <f t="shared" si="1424"/>
        <v>-8.5470085470085166E-3</v>
      </c>
      <c r="KU202" s="993">
        <f>SUBTOTAL(9,KU203:KU205)</f>
        <v>351</v>
      </c>
      <c r="KV202" s="995"/>
      <c r="KW202" s="2769">
        <f>SUBTOTAL(9,KW203:KW205)</f>
        <v>37</v>
      </c>
      <c r="KX202" s="2770">
        <f t="shared" si="1425"/>
        <v>1.3125</v>
      </c>
      <c r="KY202" s="2771">
        <f t="shared" si="1426"/>
        <v>21</v>
      </c>
      <c r="KZ202" s="2964">
        <f>SUBTOTAL(9,KZ203:KZ205)</f>
        <v>16</v>
      </c>
      <c r="LA202" s="2770">
        <f t="shared" si="1427"/>
        <v>0.14285714285714279</v>
      </c>
      <c r="LB202" s="2771">
        <f t="shared" si="1428"/>
        <v>2</v>
      </c>
      <c r="LC202" s="2950">
        <f>SUBTOTAL(9,LC203:LC205)</f>
        <v>14</v>
      </c>
      <c r="LD202" s="996">
        <f>SUBTOTAL(9,LD203:LD205)</f>
        <v>29</v>
      </c>
      <c r="LE202" s="997">
        <f>SUBTOTAL(9,LE203:LE205)</f>
        <v>7</v>
      </c>
      <c r="LF202" s="2716">
        <v>5</v>
      </c>
      <c r="LG202" s="996">
        <f>SUBTOTAL(9,LG203:LG205)</f>
        <v>8</v>
      </c>
      <c r="LH202" s="2699">
        <f>SUBTOTAL(9,LH203:LH205)</f>
        <v>9</v>
      </c>
      <c r="LI202" s="998">
        <v>9</v>
      </c>
      <c r="LJ202" s="996">
        <f>SUBTOTAL(9,LJ203:LJ205)</f>
        <v>0</v>
      </c>
      <c r="LK202" s="2699">
        <f>SUBTOTAL(9,LK203:LK205)</f>
        <v>0</v>
      </c>
      <c r="LL202" s="2700">
        <v>0</v>
      </c>
      <c r="LM202" s="2769">
        <f>SUBTOTAL(9,LM203:LM205)</f>
        <v>311</v>
      </c>
      <c r="LN202" s="2770">
        <f t="shared" si="1429"/>
        <v>-4.0123456790123413E-2</v>
      </c>
      <c r="LO202" s="2771">
        <f t="shared" si="1430"/>
        <v>-13</v>
      </c>
      <c r="LP202" s="2772">
        <f>SUBTOTAL(9,LP203:LP205)</f>
        <v>324</v>
      </c>
      <c r="LQ202" s="2770">
        <f t="shared" si="1431"/>
        <v>5.1948051948051965E-2</v>
      </c>
      <c r="LR202" s="2771">
        <f t="shared" si="1442"/>
        <v>16</v>
      </c>
      <c r="LS202" s="2773">
        <f t="shared" ref="LS202:MJ202" si="1807">SUBTOTAL(9,LS203:LS205)</f>
        <v>308</v>
      </c>
      <c r="LT202" s="2835">
        <f t="shared" si="1807"/>
        <v>97</v>
      </c>
      <c r="LU202" s="1000">
        <f t="shared" si="1807"/>
        <v>120</v>
      </c>
      <c r="LV202" s="1001">
        <f t="shared" si="1807"/>
        <v>113</v>
      </c>
      <c r="LW202" s="999">
        <f t="shared" si="1807"/>
        <v>72</v>
      </c>
      <c r="LX202" s="1000">
        <f t="shared" si="1807"/>
        <v>65</v>
      </c>
      <c r="LY202" s="1002">
        <f t="shared" si="1807"/>
        <v>60</v>
      </c>
      <c r="LZ202" s="999">
        <f t="shared" si="1807"/>
        <v>0</v>
      </c>
      <c r="MA202" s="1000">
        <f t="shared" si="1807"/>
        <v>0</v>
      </c>
      <c r="MB202" s="1002">
        <f t="shared" si="1807"/>
        <v>0</v>
      </c>
      <c r="MC202" s="999">
        <f t="shared" si="1807"/>
        <v>34</v>
      </c>
      <c r="MD202" s="1003">
        <f t="shared" si="1807"/>
        <v>31</v>
      </c>
      <c r="ME202" s="1002">
        <f t="shared" si="1807"/>
        <v>31</v>
      </c>
      <c r="MF202" s="999">
        <f t="shared" si="1807"/>
        <v>0</v>
      </c>
      <c r="MG202" s="1000">
        <f t="shared" si="1807"/>
        <v>0</v>
      </c>
      <c r="MH202" s="1002">
        <f t="shared" si="1807"/>
        <v>0</v>
      </c>
      <c r="MI202" s="999">
        <f t="shared" si="1807"/>
        <v>108</v>
      </c>
      <c r="MJ202" s="1003">
        <f t="shared" si="1807"/>
        <v>108</v>
      </c>
      <c r="MK202" s="1004" t="s">
        <v>353</v>
      </c>
      <c r="ML202" s="2861">
        <f>SUBTOTAL(9,ML203:ML205)</f>
        <v>104</v>
      </c>
      <c r="MM202" s="2869" t="s">
        <v>353</v>
      </c>
      <c r="MN202" s="1005">
        <f>SUBTOTAL(9,MN203:MN205)</f>
        <v>12</v>
      </c>
      <c r="MO202" s="2770" t="str">
        <f t="shared" si="1432"/>
        <v>-</v>
      </c>
      <c r="MP202" s="2771">
        <f t="shared" si="1433"/>
        <v>12</v>
      </c>
      <c r="MQ202" s="1006">
        <f>SUBTOTAL(9,MQ203:MQ205)</f>
        <v>0</v>
      </c>
      <c r="MR202" s="3183"/>
      <c r="MS202" s="2770" t="str">
        <f t="shared" si="1392"/>
        <v>-</v>
      </c>
      <c r="MT202" s="2771">
        <f t="shared" si="1393"/>
        <v>0</v>
      </c>
      <c r="MU202" s="3145">
        <f>SUBTOTAL(9,MU203:MU205)</f>
        <v>0</v>
      </c>
      <c r="MV202" s="3162"/>
      <c r="MW202" s="1007">
        <f t="shared" ref="MW202" si="1808">SUBTOTAL(9,MW203:MW205)</f>
        <v>360</v>
      </c>
      <c r="MX202" s="2673">
        <f t="shared" ref="MX202:NR202" si="1809">SUBTOTAL(9,MX203:MX205)</f>
        <v>2</v>
      </c>
      <c r="MY202" s="2674">
        <f t="shared" si="1809"/>
        <v>0</v>
      </c>
      <c r="MZ202" s="2675">
        <f t="shared" si="1809"/>
        <v>0</v>
      </c>
      <c r="NA202" s="2674">
        <f t="shared" si="1809"/>
        <v>9</v>
      </c>
      <c r="NB202" s="2675">
        <f t="shared" si="1809"/>
        <v>89</v>
      </c>
      <c r="NC202" s="2674">
        <f t="shared" si="1809"/>
        <v>6</v>
      </c>
      <c r="ND202" s="2675">
        <f t="shared" si="1809"/>
        <v>14</v>
      </c>
      <c r="NE202" s="2674">
        <f t="shared" si="1809"/>
        <v>15</v>
      </c>
      <c r="NF202" s="2675">
        <f t="shared" si="1809"/>
        <v>58</v>
      </c>
      <c r="NG202" s="2674">
        <f t="shared" si="1809"/>
        <v>8</v>
      </c>
      <c r="NH202" s="2674">
        <f t="shared" si="1809"/>
        <v>2</v>
      </c>
      <c r="NI202" s="2674">
        <f t="shared" si="1809"/>
        <v>2</v>
      </c>
      <c r="NJ202" s="2674">
        <f t="shared" si="1809"/>
        <v>58</v>
      </c>
      <c r="NK202" s="2674">
        <f t="shared" si="1809"/>
        <v>3</v>
      </c>
      <c r="NL202" s="2674">
        <f t="shared" si="1809"/>
        <v>1</v>
      </c>
      <c r="NM202" s="2674">
        <f t="shared" si="1809"/>
        <v>10</v>
      </c>
      <c r="NN202" s="2674">
        <f t="shared" si="1809"/>
        <v>8</v>
      </c>
      <c r="NO202" s="2674">
        <f t="shared" si="1809"/>
        <v>29</v>
      </c>
      <c r="NP202" s="2674">
        <f t="shared" si="1809"/>
        <v>0</v>
      </c>
      <c r="NQ202" s="2674">
        <f t="shared" si="1809"/>
        <v>6</v>
      </c>
      <c r="NR202" s="2676">
        <f t="shared" si="1809"/>
        <v>40</v>
      </c>
    </row>
    <row r="203" spans="1:382" s="91" customFormat="1" ht="20.100000000000001" customHeight="1">
      <c r="A203" s="782"/>
      <c r="B203" s="783" t="s">
        <v>622</v>
      </c>
      <c r="C203" s="783"/>
      <c r="D203" s="784" t="s">
        <v>229</v>
      </c>
      <c r="E203" s="785" t="s">
        <v>368</v>
      </c>
      <c r="F203" s="786" t="s">
        <v>368</v>
      </c>
      <c r="G203" s="787" t="s">
        <v>368</v>
      </c>
      <c r="H203" s="788">
        <f t="shared" si="1371"/>
        <v>3.368535276222218E-3</v>
      </c>
      <c r="I203" s="789">
        <f t="shared" si="1372"/>
        <v>3.2417705996282175E-3</v>
      </c>
      <c r="J203" s="790">
        <f t="shared" si="1373"/>
        <v>3.2531008493274123E-3</v>
      </c>
      <c r="K203" s="791">
        <f t="shared" si="1647"/>
        <v>3.4264733116458656E-3</v>
      </c>
      <c r="L203" s="792">
        <f t="shared" si="1648"/>
        <v>3.3419133306570037E-3</v>
      </c>
      <c r="M203" s="793">
        <f t="shared" si="1649"/>
        <v>3.6145738628582435E-3</v>
      </c>
      <c r="N203" s="794">
        <f t="shared" si="1635"/>
        <v>2.1229929021889395E-2</v>
      </c>
      <c r="O203" s="795">
        <f t="shared" si="1642"/>
        <v>2.0981862699710915E-2</v>
      </c>
      <c r="P203" s="796">
        <f t="shared" si="1643"/>
        <v>2.0859204220076151E-2</v>
      </c>
      <c r="Q203" s="797">
        <f t="shared" si="1644"/>
        <v>2.2161937474020434E-2</v>
      </c>
      <c r="R203" s="796">
        <f t="shared" si="1645"/>
        <v>2.1541323711805165E-2</v>
      </c>
      <c r="S203" s="798">
        <f t="shared" si="1646"/>
        <v>2.2649511133748933E-2</v>
      </c>
      <c r="T203" s="794">
        <f>Z203/$Z$202</f>
        <v>0.5378712871287129</v>
      </c>
      <c r="U203" s="795">
        <f>AC203/$AC$202</f>
        <v>0.53111979166666667</v>
      </c>
      <c r="V203" s="790">
        <f>AF203/$AF$202</f>
        <v>0.53862461905392867</v>
      </c>
      <c r="W203" s="799">
        <f>AH203/$AH$202</f>
        <v>0.55302306537464174</v>
      </c>
      <c r="X203" s="790">
        <f>AJ203/$AJ$202</f>
        <v>0.5535274518325366</v>
      </c>
      <c r="Y203" s="800">
        <f>AL203/$AL$202</f>
        <v>0.58061311382344594</v>
      </c>
      <c r="Z203" s="2045">
        <f t="shared" si="1434"/>
        <v>4346</v>
      </c>
      <c r="AA203" s="2194">
        <f t="shared" si="1443"/>
        <v>6.5457219906839947E-2</v>
      </c>
      <c r="AB203" s="2195">
        <f t="shared" si="1374"/>
        <v>267</v>
      </c>
      <c r="AC203" s="2034">
        <f t="shared" si="1599"/>
        <v>4079</v>
      </c>
      <c r="AD203" s="801">
        <f t="shared" si="1450"/>
        <v>3.4440344403443568E-3</v>
      </c>
      <c r="AE203" s="2018">
        <f t="shared" si="1375"/>
        <v>14</v>
      </c>
      <c r="AF203" s="802" t="s">
        <v>252</v>
      </c>
      <c r="AG203" s="801">
        <f t="shared" si="1376"/>
        <v>3.2082922013820792E-3</v>
      </c>
      <c r="AH203" s="2054">
        <v>4052</v>
      </c>
      <c r="AI203" s="801">
        <f t="shared" si="1377"/>
        <v>6.0455378173253083E-2</v>
      </c>
      <c r="AJ203" s="803">
        <v>3821</v>
      </c>
      <c r="AK203" s="804">
        <f t="shared" si="1394"/>
        <v>-6.5998533365925205E-2</v>
      </c>
      <c r="AL203" s="2054">
        <v>4091</v>
      </c>
      <c r="AM203" s="805">
        <f t="shared" si="1395"/>
        <v>5.3566829770795854E-2</v>
      </c>
      <c r="AN203" s="2069">
        <v>3883</v>
      </c>
      <c r="AO203" s="801">
        <f t="shared" si="1378"/>
        <v>7.2059635560463908E-2</v>
      </c>
      <c r="AP203" s="2054">
        <v>3622</v>
      </c>
      <c r="AQ203" s="805">
        <f t="shared" si="1379"/>
        <v>1.2014529198099977E-2</v>
      </c>
      <c r="AR203" s="2069">
        <v>3579</v>
      </c>
      <c r="AS203" s="801">
        <f t="shared" si="1380"/>
        <v>1.7628660790446338E-2</v>
      </c>
      <c r="AT203" s="2054">
        <v>3517</v>
      </c>
      <c r="AU203" s="805" t="str">
        <f t="shared" si="1381"/>
        <v>-</v>
      </c>
      <c r="AV203" s="2069" t="s">
        <v>368</v>
      </c>
      <c r="AW203" s="801" t="str">
        <f t="shared" si="1382"/>
        <v>-</v>
      </c>
      <c r="AX203" s="2054" t="s">
        <v>368</v>
      </c>
      <c r="AY203" s="805" t="str">
        <f t="shared" si="1396"/>
        <v>-</v>
      </c>
      <c r="AZ203" s="2083" t="s">
        <v>368</v>
      </c>
      <c r="BA203" s="2094">
        <f t="shared" si="1435"/>
        <v>1705</v>
      </c>
      <c r="BB203" s="2104">
        <f>SUM(CA203,CW203)</f>
        <v>1605</v>
      </c>
      <c r="BC203" s="2113">
        <v>1606</v>
      </c>
      <c r="BD203" s="806">
        <f t="shared" ref="BD203:BE206" si="1810">CC203+CY203</f>
        <v>2641</v>
      </c>
      <c r="BE203" s="807">
        <f t="shared" si="1810"/>
        <v>2474</v>
      </c>
      <c r="BF203" s="2137">
        <v>2459</v>
      </c>
      <c r="BG203" s="2147">
        <f>BH203+BI203</f>
        <v>2610</v>
      </c>
      <c r="BH203" s="806">
        <f t="shared" ref="BH203:BI206" si="1811">CG203+DC203</f>
        <v>906</v>
      </c>
      <c r="BI203" s="806">
        <f t="shared" si="1811"/>
        <v>1704</v>
      </c>
      <c r="BJ203" s="806">
        <f>BK203+BL203</f>
        <v>1736</v>
      </c>
      <c r="BK203" s="806">
        <f t="shared" ref="BK203:BL206" si="1812">CJ203+DF203</f>
        <v>799</v>
      </c>
      <c r="BL203" s="808">
        <f t="shared" si="1812"/>
        <v>937</v>
      </c>
      <c r="BM203" s="2127">
        <f t="shared" si="1444"/>
        <v>4346</v>
      </c>
      <c r="BN203" s="3275"/>
      <c r="BO203" s="881"/>
      <c r="BP203" s="811">
        <f t="shared" si="1448"/>
        <v>1667</v>
      </c>
      <c r="BQ203" s="2166">
        <f t="shared" si="1383"/>
        <v>2.5215252152521517E-2</v>
      </c>
      <c r="BR203" s="2167">
        <f t="shared" si="1436"/>
        <v>41</v>
      </c>
      <c r="BS203" s="813">
        <f t="shared" si="1397"/>
        <v>1626</v>
      </c>
      <c r="BT203" s="812">
        <f t="shared" si="1398"/>
        <v>-7.9316656497864235E-3</v>
      </c>
      <c r="BU203" s="814">
        <v>1639</v>
      </c>
      <c r="BV203" s="812">
        <f t="shared" si="1399"/>
        <v>1.4232673267326801E-2</v>
      </c>
      <c r="BW203" s="814">
        <v>1616</v>
      </c>
      <c r="BX203" s="812">
        <f t="shared" si="1400"/>
        <v>3.3248081841432242E-2</v>
      </c>
      <c r="BY203" s="815">
        <v>1564</v>
      </c>
      <c r="BZ203" s="816">
        <f t="shared" si="1437"/>
        <v>669</v>
      </c>
      <c r="CA203" s="817">
        <v>650</v>
      </c>
      <c r="CB203" s="883">
        <v>657</v>
      </c>
      <c r="CC203" s="819">
        <f t="shared" si="1438"/>
        <v>998</v>
      </c>
      <c r="CD203" s="820">
        <v>976</v>
      </c>
      <c r="CE203" s="883">
        <v>982</v>
      </c>
      <c r="CF203" s="821">
        <f>CG203+CH203</f>
        <v>874</v>
      </c>
      <c r="CG203" s="822">
        <v>257</v>
      </c>
      <c r="CH203" s="823">
        <v>617</v>
      </c>
      <c r="CI203" s="821">
        <f>CJ203+CK203</f>
        <v>793</v>
      </c>
      <c r="CJ203" s="823">
        <v>412</v>
      </c>
      <c r="CK203" s="824">
        <v>381</v>
      </c>
      <c r="CL203" s="825">
        <f t="shared" si="1363"/>
        <v>2679</v>
      </c>
      <c r="CM203" s="826">
        <f t="shared" si="1401"/>
        <v>9.2132083163473322E-2</v>
      </c>
      <c r="CN203" s="2008">
        <f t="shared" si="1402"/>
        <v>226</v>
      </c>
      <c r="CO203" s="827">
        <f t="shared" si="1403"/>
        <v>2453</v>
      </c>
      <c r="CP203" s="828">
        <f t="shared" si="1404"/>
        <v>1.1129431162407277E-2</v>
      </c>
      <c r="CQ203" s="829">
        <v>2426</v>
      </c>
      <c r="CR203" s="830">
        <f t="shared" si="1405"/>
        <v>-4.1050903119869142E-3</v>
      </c>
      <c r="CS203" s="829">
        <v>2436</v>
      </c>
      <c r="CT203" s="830">
        <f t="shared" si="1405"/>
        <v>7.9308817013735045E-2</v>
      </c>
      <c r="CU203" s="831">
        <v>2257</v>
      </c>
      <c r="CV203" s="832">
        <f t="shared" ref="CV203:CW206" si="1813">SUM(DS203,DY203,EP203,EV203,FM203,FS203,GJ203,GP203,HG203,HM203,ID203,IJ203)</f>
        <v>1036</v>
      </c>
      <c r="CW203" s="833">
        <f t="shared" si="1813"/>
        <v>955</v>
      </c>
      <c r="CX203" s="884">
        <v>2779</v>
      </c>
      <c r="CY203" s="835">
        <f t="shared" ref="CY203:CZ206" si="1814">SUM(DV203,EB203,ES203,EY203,FP203,FV203,GM203,GS203,HJ203,HP203,IG203,IM203)</f>
        <v>1643</v>
      </c>
      <c r="CZ203" s="836">
        <f t="shared" si="1814"/>
        <v>1498</v>
      </c>
      <c r="DA203" s="901">
        <v>1477</v>
      </c>
      <c r="DB203" s="821">
        <f t="shared" ref="DB203:DB206" si="1815">DC203+DD203</f>
        <v>1736</v>
      </c>
      <c r="DC203" s="821">
        <f t="shared" ref="DC203:DC206" si="1816">DS203+EP203+FM203+GJ203+HG203+ID203</f>
        <v>649</v>
      </c>
      <c r="DD203" s="838">
        <f t="shared" ref="DD203:DD206" si="1817">DV203+ES203+FP203+GM203+HJ203+IG203</f>
        <v>1087</v>
      </c>
      <c r="DE203" s="821">
        <f t="shared" ref="DE203:DE206" si="1818">DF203+DG203</f>
        <v>943</v>
      </c>
      <c r="DF203" s="838">
        <f t="shared" ref="DF203:DF206" si="1819">DY203+EV203+FS203+GP203+HM203+IJ203</f>
        <v>387</v>
      </c>
      <c r="DG203" s="1142">
        <f t="shared" ref="DG203:DG206" si="1820">EB203+EY203+FV203+GS203+HP203+IM203</f>
        <v>556</v>
      </c>
      <c r="DH203" s="1148">
        <f>DM203+DP203</f>
        <v>511</v>
      </c>
      <c r="DI203" s="833">
        <f t="shared" si="1406"/>
        <v>496</v>
      </c>
      <c r="DJ203" s="841">
        <f t="shared" si="1407"/>
        <v>513</v>
      </c>
      <c r="DK203" s="840">
        <f>DS203+DY203</f>
        <v>241</v>
      </c>
      <c r="DL203" s="840">
        <f>DV203+EB203</f>
        <v>270</v>
      </c>
      <c r="DM203" s="840">
        <f>DS203+DV203</f>
        <v>298</v>
      </c>
      <c r="DN203" s="833">
        <f>SUM(DT203,DW203)</f>
        <v>299</v>
      </c>
      <c r="DO203" s="842">
        <v>312</v>
      </c>
      <c r="DP203" s="843">
        <f>DY203+EB203</f>
        <v>213</v>
      </c>
      <c r="DQ203" s="833">
        <f>SUM(DZ203,EC203)</f>
        <v>197</v>
      </c>
      <c r="DR203" s="886">
        <v>201</v>
      </c>
      <c r="DS203" s="887">
        <v>166</v>
      </c>
      <c r="DT203" s="888">
        <v>162</v>
      </c>
      <c r="DU203" s="889">
        <v>175</v>
      </c>
      <c r="DV203" s="848">
        <v>132</v>
      </c>
      <c r="DW203" s="807">
        <v>137</v>
      </c>
      <c r="DX203" s="890">
        <v>137</v>
      </c>
      <c r="DY203" s="848">
        <v>75</v>
      </c>
      <c r="DZ203" s="807">
        <v>60</v>
      </c>
      <c r="EA203" s="891">
        <v>58</v>
      </c>
      <c r="EB203" s="851">
        <v>138</v>
      </c>
      <c r="EC203" s="807">
        <v>137</v>
      </c>
      <c r="ED203" s="892">
        <v>143</v>
      </c>
      <c r="EE203" s="853">
        <f t="shared" si="1408"/>
        <v>6</v>
      </c>
      <c r="EF203" s="854">
        <f t="shared" si="1409"/>
        <v>6</v>
      </c>
      <c r="EG203" s="855">
        <f t="shared" si="1410"/>
        <v>6</v>
      </c>
      <c r="EH203" s="835">
        <f>EP203+EV203</f>
        <v>3</v>
      </c>
      <c r="EI203" s="853">
        <f>ES203+EY203</f>
        <v>3</v>
      </c>
      <c r="EJ203" s="835">
        <f>EP203+ES203</f>
        <v>4</v>
      </c>
      <c r="EK203" s="855">
        <f>SUM(EQ203,ET203)</f>
        <v>4</v>
      </c>
      <c r="EL203" s="886">
        <v>4</v>
      </c>
      <c r="EM203" s="835">
        <f>EV203+EY203</f>
        <v>2</v>
      </c>
      <c r="EN203" s="854">
        <f>SUM(EW203,EZ203)</f>
        <v>2</v>
      </c>
      <c r="EO203" s="886">
        <v>2</v>
      </c>
      <c r="EP203" s="856">
        <v>2</v>
      </c>
      <c r="EQ203" s="807">
        <v>1</v>
      </c>
      <c r="ER203" s="884">
        <v>1</v>
      </c>
      <c r="ES203" s="857">
        <v>2</v>
      </c>
      <c r="ET203" s="858">
        <v>3</v>
      </c>
      <c r="EU203" s="886">
        <v>3</v>
      </c>
      <c r="EV203" s="856">
        <v>1</v>
      </c>
      <c r="EW203" s="807">
        <v>1</v>
      </c>
      <c r="EX203" s="891">
        <v>1</v>
      </c>
      <c r="EY203" s="851">
        <v>1</v>
      </c>
      <c r="EZ203" s="807">
        <v>1</v>
      </c>
      <c r="FA203" s="892">
        <v>1</v>
      </c>
      <c r="FB203" s="853">
        <f t="shared" si="1411"/>
        <v>532</v>
      </c>
      <c r="FC203" s="854">
        <f t="shared" si="1412"/>
        <v>501</v>
      </c>
      <c r="FD203" s="855">
        <f t="shared" si="1413"/>
        <v>493</v>
      </c>
      <c r="FE203" s="835">
        <f>FM203+FS203</f>
        <v>239</v>
      </c>
      <c r="FF203" s="835">
        <f>FP203+FV203</f>
        <v>293</v>
      </c>
      <c r="FG203" s="835">
        <f>FM203+FP203</f>
        <v>297</v>
      </c>
      <c r="FH203" s="855">
        <f>SUM(FN203,FQ203)</f>
        <v>274</v>
      </c>
      <c r="FI203" s="783">
        <v>275</v>
      </c>
      <c r="FJ203" s="860">
        <f>FS203+FV203</f>
        <v>235</v>
      </c>
      <c r="FK203" s="854">
        <f>SUM(FT203,FW203)</f>
        <v>227</v>
      </c>
      <c r="FL203" s="893">
        <v>218</v>
      </c>
      <c r="FM203" s="856">
        <v>150</v>
      </c>
      <c r="FN203" s="807">
        <v>138</v>
      </c>
      <c r="FO203" s="884">
        <v>139</v>
      </c>
      <c r="FP203" s="848">
        <v>147</v>
      </c>
      <c r="FQ203" s="807">
        <v>136</v>
      </c>
      <c r="FR203" s="884">
        <v>136</v>
      </c>
      <c r="FS203" s="848">
        <v>89</v>
      </c>
      <c r="FT203" s="807">
        <v>85</v>
      </c>
      <c r="FU203" s="891">
        <v>83</v>
      </c>
      <c r="FV203" s="851">
        <v>146</v>
      </c>
      <c r="FW203" s="807">
        <v>142</v>
      </c>
      <c r="FX203" s="892">
        <v>135</v>
      </c>
      <c r="FY203" s="853">
        <f t="shared" si="1414"/>
        <v>828</v>
      </c>
      <c r="FZ203" s="854">
        <f t="shared" si="1415"/>
        <v>704</v>
      </c>
      <c r="GA203" s="855">
        <f t="shared" si="1416"/>
        <v>689</v>
      </c>
      <c r="GB203" s="835">
        <f>GJ203+GP203</f>
        <v>278</v>
      </c>
      <c r="GC203" s="835">
        <f>GM203+GS203</f>
        <v>550</v>
      </c>
      <c r="GD203" s="835">
        <f>GJ203+GM203</f>
        <v>687</v>
      </c>
      <c r="GE203" s="855">
        <f>SUM(GK203,GN203)</f>
        <v>594</v>
      </c>
      <c r="GF203" s="886">
        <v>593</v>
      </c>
      <c r="GG203" s="862">
        <f>GP203+GS203</f>
        <v>141</v>
      </c>
      <c r="GH203" s="854">
        <f>SUM(GQ203,GT203)</f>
        <v>110</v>
      </c>
      <c r="GI203" s="893">
        <v>96</v>
      </c>
      <c r="GJ203" s="856">
        <v>218</v>
      </c>
      <c r="GK203" s="807">
        <v>198</v>
      </c>
      <c r="GL203" s="884">
        <v>195</v>
      </c>
      <c r="GM203" s="848">
        <v>469</v>
      </c>
      <c r="GN203" s="807">
        <v>396</v>
      </c>
      <c r="GO203" s="890">
        <v>398</v>
      </c>
      <c r="GP203" s="848">
        <v>60</v>
      </c>
      <c r="GQ203" s="807">
        <v>46</v>
      </c>
      <c r="GR203" s="885">
        <v>43</v>
      </c>
      <c r="GS203" s="856">
        <v>81</v>
      </c>
      <c r="GT203" s="807">
        <v>64</v>
      </c>
      <c r="GU203" s="892">
        <v>53</v>
      </c>
      <c r="GV203" s="853">
        <f t="shared" si="1417"/>
        <v>100</v>
      </c>
      <c r="GW203" s="854">
        <f t="shared" si="1418"/>
        <v>110</v>
      </c>
      <c r="GX203" s="855">
        <f t="shared" si="1419"/>
        <v>108</v>
      </c>
      <c r="GY203" s="835">
        <f>HG203+HM203</f>
        <v>46</v>
      </c>
      <c r="GZ203" s="835">
        <f>HJ203+HP203</f>
        <v>54</v>
      </c>
      <c r="HA203" s="835">
        <f>HG203+HJ203</f>
        <v>52</v>
      </c>
      <c r="HB203" s="855">
        <f>SUM(HH203,HK203)</f>
        <v>54</v>
      </c>
      <c r="HC203" s="783">
        <f t="shared" si="1420"/>
        <v>53</v>
      </c>
      <c r="HD203" s="835">
        <f>HM203+HP203</f>
        <v>48</v>
      </c>
      <c r="HE203" s="855">
        <f>SUM(HN203,HQ203)</f>
        <v>56</v>
      </c>
      <c r="HF203" s="893">
        <f t="shared" si="1484"/>
        <v>55</v>
      </c>
      <c r="HG203" s="856">
        <v>32</v>
      </c>
      <c r="HH203" s="807">
        <v>36</v>
      </c>
      <c r="HI203" s="884">
        <v>37</v>
      </c>
      <c r="HJ203" s="848">
        <v>20</v>
      </c>
      <c r="HK203" s="807">
        <v>18</v>
      </c>
      <c r="HL203" s="884">
        <v>16</v>
      </c>
      <c r="HM203" s="848">
        <v>14</v>
      </c>
      <c r="HN203" s="807">
        <v>16</v>
      </c>
      <c r="HO203" s="891">
        <v>16</v>
      </c>
      <c r="HP203" s="856">
        <v>34</v>
      </c>
      <c r="HQ203" s="807">
        <v>40</v>
      </c>
      <c r="HR203" s="885">
        <v>39</v>
      </c>
      <c r="HS203" s="863">
        <f t="shared" ref="HS203:HU206" si="1821">HX203+IA203</f>
        <v>702</v>
      </c>
      <c r="HT203" s="854">
        <f t="shared" si="1821"/>
        <v>636</v>
      </c>
      <c r="HU203" s="836">
        <f t="shared" si="1821"/>
        <v>617</v>
      </c>
      <c r="HV203" s="835">
        <f>ID203+IJ203</f>
        <v>229</v>
      </c>
      <c r="HW203" s="864">
        <f>IG203+IM203</f>
        <v>473</v>
      </c>
      <c r="HX203" s="835">
        <f>ID203+IG203</f>
        <v>398</v>
      </c>
      <c r="HY203" s="836">
        <f>SUM(IE203,IH203)</f>
        <v>366</v>
      </c>
      <c r="HZ203" s="884">
        <v>365</v>
      </c>
      <c r="IA203" s="835">
        <f t="shared" ref="IA203:IB206" si="1822">SUM(IJ203,IM203)</f>
        <v>304</v>
      </c>
      <c r="IB203" s="836">
        <f t="shared" si="1822"/>
        <v>270</v>
      </c>
      <c r="IC203" s="891">
        <v>252</v>
      </c>
      <c r="ID203" s="856">
        <v>81</v>
      </c>
      <c r="IE203" s="807">
        <v>79</v>
      </c>
      <c r="IF203" s="884">
        <v>78</v>
      </c>
      <c r="IG203" s="848">
        <v>317</v>
      </c>
      <c r="IH203" s="807">
        <v>287</v>
      </c>
      <c r="II203" s="884">
        <v>287</v>
      </c>
      <c r="IJ203" s="848">
        <v>148</v>
      </c>
      <c r="IK203" s="807">
        <v>133</v>
      </c>
      <c r="IL203" s="892">
        <v>123</v>
      </c>
      <c r="IM203" s="848">
        <v>156</v>
      </c>
      <c r="IN203" s="807">
        <v>137</v>
      </c>
      <c r="IO203" s="894">
        <v>129</v>
      </c>
      <c r="IP203" s="1945">
        <f t="shared" ref="IP203:IP206" si="1823">IQ203+IT203+IW203+IZ203+JC203+JF203</f>
        <v>4346</v>
      </c>
      <c r="IQ203" s="3236">
        <f t="shared" ref="IQ203:IQ206" si="1824">IR203+IS203</f>
        <v>534</v>
      </c>
      <c r="IR203" s="3237">
        <v>261</v>
      </c>
      <c r="IS203" s="3238">
        <v>273</v>
      </c>
      <c r="IT203" s="3236">
        <f t="shared" ref="IT203:IT206" si="1825">IU203+IV203</f>
        <v>397</v>
      </c>
      <c r="IU203" s="3237">
        <v>135</v>
      </c>
      <c r="IV203" s="3238">
        <v>262</v>
      </c>
      <c r="IW203" s="3236">
        <f t="shared" ref="IW203:IW206" si="1826">IX203+IY203</f>
        <v>829</v>
      </c>
      <c r="IX203" s="3237">
        <v>211</v>
      </c>
      <c r="IY203" s="3238">
        <v>618</v>
      </c>
      <c r="IZ203" s="3236">
        <f t="shared" ref="IZ203:IZ206" si="1827">JA203+JB203</f>
        <v>865</v>
      </c>
      <c r="JA203" s="3237">
        <v>277</v>
      </c>
      <c r="JB203" s="3238">
        <v>588</v>
      </c>
      <c r="JC203" s="3236">
        <f t="shared" ref="JC203:JC206" si="1828">JD203+JE203</f>
        <v>639</v>
      </c>
      <c r="JD203" s="3237">
        <v>265</v>
      </c>
      <c r="JE203" s="3238">
        <v>374</v>
      </c>
      <c r="JF203" s="3236">
        <f t="shared" ref="JF203:JF206" si="1829">JG203+JH203</f>
        <v>1082</v>
      </c>
      <c r="JG203" s="3237">
        <v>556</v>
      </c>
      <c r="JH203" s="3239">
        <v>526</v>
      </c>
      <c r="JI203" s="78"/>
      <c r="JJ203" s="1050" t="s">
        <v>368</v>
      </c>
      <c r="JK203" s="1051" t="s">
        <v>368</v>
      </c>
      <c r="JL203" s="1052" t="s">
        <v>368</v>
      </c>
      <c r="JM203" s="1053">
        <f t="shared" si="1384"/>
        <v>2.2457818674988697E-3</v>
      </c>
      <c r="JN203" s="1054">
        <f t="shared" si="1385"/>
        <v>2.4617024946297253E-3</v>
      </c>
      <c r="JO203" s="1055">
        <f t="shared" si="1386"/>
        <v>2.5333947489636112E-3</v>
      </c>
      <c r="JP203" s="1056">
        <f t="shared" si="1387"/>
        <v>2.4721085159322576E-3</v>
      </c>
      <c r="JQ203" s="1057">
        <f t="shared" si="1388"/>
        <v>2.7035512453777995E-3</v>
      </c>
      <c r="JR203" s="1056">
        <f t="shared" si="1389"/>
        <v>2.7113237639553429E-3</v>
      </c>
      <c r="JS203" s="1058">
        <f t="shared" si="1636"/>
        <v>2.7613412228796843E-2</v>
      </c>
      <c r="JT203" s="1059">
        <f t="shared" si="1637"/>
        <v>2.9734848484848486E-2</v>
      </c>
      <c r="JU203" s="1060">
        <f t="shared" si="1638"/>
        <v>2.9972752043596729E-2</v>
      </c>
      <c r="JV203" s="1061">
        <f t="shared" si="1639"/>
        <v>2.9558541266794625E-2</v>
      </c>
      <c r="JW203" s="1060">
        <f t="shared" si="1640"/>
        <v>2.981916121585225E-2</v>
      </c>
      <c r="JX203" s="1062">
        <f t="shared" si="1641"/>
        <v>3.001765744555621E-2</v>
      </c>
      <c r="JY203" s="1058">
        <f>KE203/$KE$202</f>
        <v>0.42777777777777776</v>
      </c>
      <c r="JZ203" s="1059">
        <f>KI203/$KI$202</f>
        <v>0.46176470588235297</v>
      </c>
      <c r="KA203" s="1057">
        <f>KL203/$KL$202</f>
        <v>0.47826086956521741</v>
      </c>
      <c r="KB203" s="1056">
        <f>KO203/$KO$202</f>
        <v>0.46951219512195119</v>
      </c>
      <c r="KC203" s="1057">
        <f>KR203/$KR$202</f>
        <v>0.4454022988505747</v>
      </c>
      <c r="KD203" s="1063">
        <f>KU203/$KU$202</f>
        <v>0.4358974358974359</v>
      </c>
      <c r="KE203" s="1064">
        <f>SUM(LD203,LG203,LJ203,LT203,LW203,LZ203,MC203,MF203,MI203,MN203)</f>
        <v>154</v>
      </c>
      <c r="KF203" s="1065"/>
      <c r="KG203" s="1112">
        <f t="shared" si="1390"/>
        <v>-1.9108280254777066E-2</v>
      </c>
      <c r="KH203" s="3305">
        <f t="shared" si="1391"/>
        <v>-3</v>
      </c>
      <c r="KI203" s="1067">
        <f>SUM(LE203,LH203,LK203,LU203,LX203,MA203,MD203,MG203,MJ203,MQ203)</f>
        <v>157</v>
      </c>
      <c r="KJ203" s="1068" t="s">
        <v>353</v>
      </c>
      <c r="KK203" s="1113">
        <f t="shared" si="1421"/>
        <v>1.9480519480519431E-2</v>
      </c>
      <c r="KL203" s="1070">
        <v>154</v>
      </c>
      <c r="KM203" s="1071" t="s">
        <v>353</v>
      </c>
      <c r="KN203" s="1072">
        <f t="shared" si="1422"/>
        <v>0</v>
      </c>
      <c r="KO203" s="1073">
        <v>154</v>
      </c>
      <c r="KP203" s="1071"/>
      <c r="KQ203" s="1074">
        <f t="shared" si="1423"/>
        <v>-6.4516129032258229E-3</v>
      </c>
      <c r="KR203" s="1073">
        <v>155</v>
      </c>
      <c r="KS203" s="1071"/>
      <c r="KT203" s="1074">
        <f t="shared" si="1424"/>
        <v>1.3071895424836555E-2</v>
      </c>
      <c r="KU203" s="1073">
        <v>153</v>
      </c>
      <c r="KV203" s="1075"/>
      <c r="KW203" s="2779">
        <f>LD203+LG203+LJ203</f>
        <v>26</v>
      </c>
      <c r="KX203" s="2786">
        <f t="shared" si="1425"/>
        <v>4.2</v>
      </c>
      <c r="KY203" s="2787">
        <f t="shared" si="1426"/>
        <v>21</v>
      </c>
      <c r="KZ203" s="2703">
        <f>LE203+LH203+LK203</f>
        <v>5</v>
      </c>
      <c r="LA203" s="2786">
        <f t="shared" si="1427"/>
        <v>0.66666666666666674</v>
      </c>
      <c r="LB203" s="2787">
        <f t="shared" si="1428"/>
        <v>2</v>
      </c>
      <c r="LC203" s="2952">
        <f t="shared" si="1439"/>
        <v>3</v>
      </c>
      <c r="LD203" s="1077">
        <v>24</v>
      </c>
      <c r="LE203" s="1078">
        <v>4</v>
      </c>
      <c r="LF203" s="2718">
        <v>2</v>
      </c>
      <c r="LG203" s="1077">
        <v>2</v>
      </c>
      <c r="LH203" s="2703">
        <v>1</v>
      </c>
      <c r="LI203" s="1079">
        <v>1</v>
      </c>
      <c r="LJ203" s="1077"/>
      <c r="LK203" s="2703"/>
      <c r="LL203" s="2704"/>
      <c r="LM203" s="2779">
        <f t="shared" si="1440"/>
        <v>117</v>
      </c>
      <c r="LN203" s="2786">
        <f t="shared" si="1429"/>
        <v>-0.23026315789473684</v>
      </c>
      <c r="LO203" s="2787">
        <f t="shared" si="1430"/>
        <v>-35</v>
      </c>
      <c r="LP203" s="2782">
        <f t="shared" si="1441"/>
        <v>152</v>
      </c>
      <c r="LQ203" s="2786">
        <f t="shared" si="1431"/>
        <v>6.6225165562914245E-3</v>
      </c>
      <c r="LR203" s="2787">
        <f t="shared" si="1442"/>
        <v>1</v>
      </c>
      <c r="LS203" s="2783">
        <f>LY203+MB203+ME203+MH203+ML203+LV203</f>
        <v>151</v>
      </c>
      <c r="LT203" s="2837">
        <v>42</v>
      </c>
      <c r="LU203" s="1081">
        <v>70</v>
      </c>
      <c r="LV203" s="1084">
        <v>74</v>
      </c>
      <c r="LW203" s="1080">
        <v>20</v>
      </c>
      <c r="LX203" s="1081">
        <v>26</v>
      </c>
      <c r="LY203" s="1082">
        <v>23</v>
      </c>
      <c r="LZ203" s="1080"/>
      <c r="MA203" s="1081"/>
      <c r="MB203" s="1083"/>
      <c r="MC203" s="1080">
        <v>16</v>
      </c>
      <c r="MD203" s="1085">
        <v>15</v>
      </c>
      <c r="ME203" s="1086">
        <v>15</v>
      </c>
      <c r="MF203" s="1080"/>
      <c r="MG203" s="1081"/>
      <c r="MH203" s="1083"/>
      <c r="MI203" s="1080">
        <v>39</v>
      </c>
      <c r="MJ203" s="1085">
        <v>41</v>
      </c>
      <c r="MK203" s="1087" t="s">
        <v>353</v>
      </c>
      <c r="ML203" s="2863">
        <v>39</v>
      </c>
      <c r="MM203" s="2871" t="s">
        <v>353</v>
      </c>
      <c r="MN203" s="1088">
        <v>11</v>
      </c>
      <c r="MO203" s="2786" t="str">
        <f t="shared" si="1432"/>
        <v>-</v>
      </c>
      <c r="MP203" s="2787">
        <f t="shared" si="1433"/>
        <v>11</v>
      </c>
      <c r="MQ203" s="1085"/>
      <c r="MR203" s="3185"/>
      <c r="MS203" s="2786" t="str">
        <f t="shared" si="1392"/>
        <v>-</v>
      </c>
      <c r="MT203" s="2787">
        <f t="shared" si="1393"/>
        <v>0</v>
      </c>
      <c r="MU203" s="3147"/>
      <c r="MV203" s="3164"/>
      <c r="MW203" s="1089">
        <f>SUM(MX203:NR203)</f>
        <v>154</v>
      </c>
      <c r="MX203" s="1120">
        <v>1</v>
      </c>
      <c r="MY203" s="1090">
        <v>0</v>
      </c>
      <c r="MZ203" s="1091">
        <v>0</v>
      </c>
      <c r="NA203" s="1090">
        <v>4</v>
      </c>
      <c r="NB203" s="1091">
        <v>38</v>
      </c>
      <c r="NC203" s="1090">
        <v>3</v>
      </c>
      <c r="ND203" s="1091">
        <v>3</v>
      </c>
      <c r="NE203" s="1090">
        <v>4</v>
      </c>
      <c r="NF203" s="1091">
        <v>22</v>
      </c>
      <c r="NG203" s="1090">
        <v>5</v>
      </c>
      <c r="NH203" s="1090">
        <v>1</v>
      </c>
      <c r="NI203" s="1090">
        <v>1</v>
      </c>
      <c r="NJ203" s="1090">
        <v>16</v>
      </c>
      <c r="NK203" s="1090">
        <v>1</v>
      </c>
      <c r="NL203" s="1090">
        <v>1</v>
      </c>
      <c r="NM203" s="1090">
        <v>7</v>
      </c>
      <c r="NN203" s="1090">
        <v>3</v>
      </c>
      <c r="NO203" s="1090">
        <v>16</v>
      </c>
      <c r="NP203" s="1090">
        <v>0</v>
      </c>
      <c r="NQ203" s="1090">
        <v>5</v>
      </c>
      <c r="NR203" s="1134">
        <v>23</v>
      </c>
    </row>
    <row r="204" spans="1:382" s="88" customFormat="1" ht="20.100000000000001" customHeight="1">
      <c r="A204" s="566"/>
      <c r="B204" s="567"/>
      <c r="C204" s="567" t="s">
        <v>623</v>
      </c>
      <c r="D204" s="568" t="s">
        <v>802</v>
      </c>
      <c r="E204" s="569" t="s">
        <v>368</v>
      </c>
      <c r="F204" s="570" t="s">
        <v>368</v>
      </c>
      <c r="G204" s="571" t="s">
        <v>368</v>
      </c>
      <c r="H204" s="572">
        <f t="shared" si="1371"/>
        <v>1.317650706299533E-4</v>
      </c>
      <c r="I204" s="573">
        <f t="shared" si="1372"/>
        <v>1.3113315737647851E-4</v>
      </c>
      <c r="J204" s="574">
        <f t="shared" si="1373"/>
        <v>1.2884360067446824E-4</v>
      </c>
      <c r="K204" s="575">
        <f t="shared" si="1647"/>
        <v>1.3783690765011749E-4</v>
      </c>
      <c r="L204" s="576">
        <f t="shared" si="1648"/>
        <v>1.3993879426985623E-4</v>
      </c>
      <c r="M204" s="577">
        <f t="shared" si="1649"/>
        <v>1.493187442735378E-4</v>
      </c>
      <c r="N204" s="578">
        <f t="shared" si="1635"/>
        <v>8.3043900913971403E-4</v>
      </c>
      <c r="O204" s="579">
        <f t="shared" si="1642"/>
        <v>8.4873923644331961E-4</v>
      </c>
      <c r="P204" s="580">
        <f t="shared" si="1643"/>
        <v>8.2615790391937522E-4</v>
      </c>
      <c r="Q204" s="581">
        <f t="shared" si="1644"/>
        <v>8.9150933076636988E-4</v>
      </c>
      <c r="R204" s="580">
        <f t="shared" si="1645"/>
        <v>9.0201826586988382E-4</v>
      </c>
      <c r="S204" s="582">
        <f t="shared" si="1646"/>
        <v>9.3565567871023469E-4</v>
      </c>
      <c r="T204" s="578">
        <f>Z204/$Z$202</f>
        <v>2.1039603960396041E-2</v>
      </c>
      <c r="U204" s="579">
        <f>AC204/$AC$202</f>
        <v>2.1484375E-2</v>
      </c>
      <c r="V204" s="574">
        <f>AF204/$AF$202</f>
        <v>2.1332979992049823E-2</v>
      </c>
      <c r="W204" s="583">
        <f>AH204/$AH$202</f>
        <v>2.2246485601201037E-2</v>
      </c>
      <c r="X204" s="574">
        <f>AJ204/$AJ$202</f>
        <v>2.3178328263074026E-2</v>
      </c>
      <c r="Y204" s="584">
        <f>AL204/$AL$202</f>
        <v>2.3985239852398525E-2</v>
      </c>
      <c r="Z204" s="2043">
        <f t="shared" si="1434"/>
        <v>170</v>
      </c>
      <c r="AA204" s="2190">
        <f t="shared" si="1443"/>
        <v>3.0303030303030276E-2</v>
      </c>
      <c r="AB204" s="2191">
        <f t="shared" si="1374"/>
        <v>5</v>
      </c>
      <c r="AC204" s="2032">
        <f t="shared" si="1599"/>
        <v>165</v>
      </c>
      <c r="AD204" s="585">
        <f t="shared" si="1450"/>
        <v>2.4844720496894457E-2</v>
      </c>
      <c r="AE204" s="2025">
        <f t="shared" si="1375"/>
        <v>4</v>
      </c>
      <c r="AF204" s="586" t="s">
        <v>253</v>
      </c>
      <c r="AG204" s="585">
        <f t="shared" si="1376"/>
        <v>-1.2269938650306789E-2</v>
      </c>
      <c r="AH204" s="2052">
        <v>163</v>
      </c>
      <c r="AI204" s="585">
        <f t="shared" si="1377"/>
        <v>1.8750000000000044E-2</v>
      </c>
      <c r="AJ204" s="587">
        <v>160</v>
      </c>
      <c r="AK204" s="588">
        <f t="shared" si="1394"/>
        <v>-5.3254437869822535E-2</v>
      </c>
      <c r="AL204" s="2052">
        <v>169</v>
      </c>
      <c r="AM204" s="589">
        <f t="shared" si="1395"/>
        <v>0</v>
      </c>
      <c r="AN204" s="2067">
        <v>169</v>
      </c>
      <c r="AO204" s="585">
        <f t="shared" si="1378"/>
        <v>-5.8823529411764497E-3</v>
      </c>
      <c r="AP204" s="2052">
        <v>170</v>
      </c>
      <c r="AQ204" s="589">
        <f t="shared" si="1379"/>
        <v>6.25E-2</v>
      </c>
      <c r="AR204" s="2067">
        <v>160</v>
      </c>
      <c r="AS204" s="585">
        <f t="shared" si="1380"/>
        <v>-5.3254437869822535E-2</v>
      </c>
      <c r="AT204" s="2052">
        <v>169</v>
      </c>
      <c r="AU204" s="589" t="str">
        <f t="shared" si="1381"/>
        <v>-</v>
      </c>
      <c r="AV204" s="2067" t="s">
        <v>368</v>
      </c>
      <c r="AW204" s="585" t="str">
        <f t="shared" si="1382"/>
        <v>-</v>
      </c>
      <c r="AX204" s="2052" t="s">
        <v>368</v>
      </c>
      <c r="AY204" s="589" t="str">
        <f t="shared" si="1396"/>
        <v>-</v>
      </c>
      <c r="AZ204" s="2081" t="s">
        <v>368</v>
      </c>
      <c r="BA204" s="2092">
        <f t="shared" si="1435"/>
        <v>91</v>
      </c>
      <c r="BB204" s="2102">
        <f>SUM(CA204,CW204)</f>
        <v>87</v>
      </c>
      <c r="BC204" s="2111">
        <v>88</v>
      </c>
      <c r="BD204" s="590">
        <f t="shared" si="1810"/>
        <v>79</v>
      </c>
      <c r="BE204" s="591">
        <f t="shared" si="1810"/>
        <v>78</v>
      </c>
      <c r="BF204" s="2135">
        <v>73</v>
      </c>
      <c r="BG204" s="2145">
        <f>BH204+BI204</f>
        <v>97</v>
      </c>
      <c r="BH204" s="593">
        <f t="shared" si="1811"/>
        <v>54</v>
      </c>
      <c r="BI204" s="593">
        <f t="shared" si="1811"/>
        <v>43</v>
      </c>
      <c r="BJ204" s="592">
        <f>BK204+BL204</f>
        <v>73</v>
      </c>
      <c r="BK204" s="593">
        <f t="shared" si="1812"/>
        <v>37</v>
      </c>
      <c r="BL204" s="594">
        <f t="shared" si="1812"/>
        <v>36</v>
      </c>
      <c r="BM204" s="2125">
        <f t="shared" si="1444"/>
        <v>170</v>
      </c>
      <c r="BN204" s="3271"/>
      <c r="BO204" s="595"/>
      <c r="BP204" s="596">
        <f t="shared" si="1448"/>
        <v>126</v>
      </c>
      <c r="BQ204" s="2162">
        <f t="shared" si="1383"/>
        <v>-1.5625E-2</v>
      </c>
      <c r="BR204" s="2163">
        <f t="shared" si="1436"/>
        <v>-2</v>
      </c>
      <c r="BS204" s="597">
        <f t="shared" si="1397"/>
        <v>128</v>
      </c>
      <c r="BT204" s="598">
        <f t="shared" si="1398"/>
        <v>0</v>
      </c>
      <c r="BU204" s="599">
        <v>128</v>
      </c>
      <c r="BV204" s="598">
        <f t="shared" si="1399"/>
        <v>-7.7519379844961378E-3</v>
      </c>
      <c r="BW204" s="599">
        <v>129</v>
      </c>
      <c r="BX204" s="598">
        <f t="shared" si="1400"/>
        <v>0</v>
      </c>
      <c r="BY204" s="600">
        <v>129</v>
      </c>
      <c r="BZ204" s="601">
        <f t="shared" si="1437"/>
        <v>67</v>
      </c>
      <c r="CA204" s="602">
        <v>67</v>
      </c>
      <c r="CB204" s="603">
        <v>69</v>
      </c>
      <c r="CC204" s="604">
        <f t="shared" si="1438"/>
        <v>59</v>
      </c>
      <c r="CD204" s="605">
        <v>61</v>
      </c>
      <c r="CE204" s="603">
        <v>59</v>
      </c>
      <c r="CF204" s="606">
        <f t="shared" ref="CF204:CF261" si="1830">CG204+CH204</f>
        <v>66</v>
      </c>
      <c r="CG204" s="607">
        <v>34</v>
      </c>
      <c r="CH204" s="608">
        <v>32</v>
      </c>
      <c r="CI204" s="606">
        <f t="shared" ref="CI204:CI261" si="1831">CJ204+CK204</f>
        <v>60</v>
      </c>
      <c r="CJ204" s="608">
        <v>33</v>
      </c>
      <c r="CK204" s="609">
        <v>27</v>
      </c>
      <c r="CL204" s="610">
        <f t="shared" si="1363"/>
        <v>44</v>
      </c>
      <c r="CM204" s="611">
        <f t="shared" si="1401"/>
        <v>0.18918918918918926</v>
      </c>
      <c r="CN204" s="2006">
        <f t="shared" si="1402"/>
        <v>7</v>
      </c>
      <c r="CO204" s="612">
        <f t="shared" si="1403"/>
        <v>37</v>
      </c>
      <c r="CP204" s="613">
        <f t="shared" si="1404"/>
        <v>0.1212121212121211</v>
      </c>
      <c r="CQ204" s="614">
        <v>33</v>
      </c>
      <c r="CR204" s="615">
        <f t="shared" si="1405"/>
        <v>-2.9411764705882359E-2</v>
      </c>
      <c r="CS204" s="614">
        <v>34</v>
      </c>
      <c r="CT204" s="615">
        <f t="shared" si="1405"/>
        <v>9.6774193548387011E-2</v>
      </c>
      <c r="CU204" s="616">
        <v>31</v>
      </c>
      <c r="CV204" s="617">
        <f t="shared" si="1813"/>
        <v>24</v>
      </c>
      <c r="CW204" s="618">
        <f t="shared" si="1813"/>
        <v>20</v>
      </c>
      <c r="CX204" s="619">
        <v>2780</v>
      </c>
      <c r="CY204" s="620">
        <f t="shared" si="1814"/>
        <v>20</v>
      </c>
      <c r="CZ204" s="621">
        <f t="shared" si="1814"/>
        <v>17</v>
      </c>
      <c r="DA204" s="622">
        <v>14</v>
      </c>
      <c r="DB204" s="606">
        <f t="shared" si="1815"/>
        <v>31</v>
      </c>
      <c r="DC204" s="623">
        <f t="shared" si="1816"/>
        <v>20</v>
      </c>
      <c r="DD204" s="624">
        <f t="shared" si="1817"/>
        <v>11</v>
      </c>
      <c r="DE204" s="606">
        <f t="shared" si="1818"/>
        <v>13</v>
      </c>
      <c r="DF204" s="624">
        <f t="shared" si="1819"/>
        <v>4</v>
      </c>
      <c r="DG204" s="1140">
        <f t="shared" si="1820"/>
        <v>9</v>
      </c>
      <c r="DH204" s="1146">
        <f>DM204+DP204</f>
        <v>7</v>
      </c>
      <c r="DI204" s="625">
        <f t="shared" si="1406"/>
        <v>9</v>
      </c>
      <c r="DJ204" s="626">
        <f t="shared" si="1407"/>
        <v>5</v>
      </c>
      <c r="DK204" s="627">
        <f>DS204+DY204</f>
        <v>4</v>
      </c>
      <c r="DL204" s="627">
        <f>DV204+EB204</f>
        <v>3</v>
      </c>
      <c r="DM204" s="628">
        <f>DS204+DV204</f>
        <v>3</v>
      </c>
      <c r="DN204" s="625">
        <f>SUM(DT204,DW204)</f>
        <v>5</v>
      </c>
      <c r="DO204" s="629">
        <v>4</v>
      </c>
      <c r="DP204" s="630">
        <f>DY204+EB204</f>
        <v>4</v>
      </c>
      <c r="DQ204" s="625">
        <f>SUM(DZ204,EC204)</f>
        <v>4</v>
      </c>
      <c r="DR204" s="631">
        <v>1</v>
      </c>
      <c r="DS204" s="632">
        <v>3</v>
      </c>
      <c r="DT204" s="633">
        <v>5</v>
      </c>
      <c r="DU204" s="634">
        <v>4</v>
      </c>
      <c r="DV204" s="635">
        <v>0</v>
      </c>
      <c r="DW204" s="636">
        <v>0</v>
      </c>
      <c r="DX204" s="637">
        <v>0</v>
      </c>
      <c r="DY204" s="635">
        <v>1</v>
      </c>
      <c r="DZ204" s="636">
        <v>1</v>
      </c>
      <c r="EA204" s="638">
        <v>0</v>
      </c>
      <c r="EB204" s="639">
        <v>3</v>
      </c>
      <c r="EC204" s="636">
        <v>3</v>
      </c>
      <c r="ED204" s="640">
        <v>1</v>
      </c>
      <c r="EE204" s="641">
        <f t="shared" si="1408"/>
        <v>0</v>
      </c>
      <c r="EF204" s="642">
        <f t="shared" si="1409"/>
        <v>0</v>
      </c>
      <c r="EG204" s="643">
        <f t="shared" si="1410"/>
        <v>0</v>
      </c>
      <c r="EH204" s="620">
        <f>EP204+EV204</f>
        <v>0</v>
      </c>
      <c r="EI204" s="644">
        <f>ES204+EY204</f>
        <v>0</v>
      </c>
      <c r="EJ204" s="645">
        <f>EP204+ES204</f>
        <v>0</v>
      </c>
      <c r="EK204" s="643">
        <f>SUM(EQ204,ET204)</f>
        <v>0</v>
      </c>
      <c r="EL204" s="646">
        <v>0</v>
      </c>
      <c r="EM204" s="645">
        <f>EV204+EY204</f>
        <v>0</v>
      </c>
      <c r="EN204" s="642">
        <f>SUM(EW204,EZ204)</f>
        <v>0</v>
      </c>
      <c r="EO204" s="646">
        <v>0</v>
      </c>
      <c r="EP204" s="647">
        <v>0</v>
      </c>
      <c r="EQ204" s="648">
        <v>0</v>
      </c>
      <c r="ER204" s="649">
        <v>0</v>
      </c>
      <c r="ES204" s="650">
        <v>0</v>
      </c>
      <c r="ET204" s="651">
        <v>0</v>
      </c>
      <c r="EU204" s="646">
        <v>0</v>
      </c>
      <c r="EV204" s="647">
        <v>0</v>
      </c>
      <c r="EW204" s="648">
        <v>0</v>
      </c>
      <c r="EX204" s="652">
        <v>0</v>
      </c>
      <c r="EY204" s="653">
        <v>0</v>
      </c>
      <c r="EZ204" s="648">
        <v>0</v>
      </c>
      <c r="FA204" s="654">
        <v>0</v>
      </c>
      <c r="FB204" s="641">
        <f t="shared" si="1411"/>
        <v>11</v>
      </c>
      <c r="FC204" s="655">
        <f t="shared" si="1412"/>
        <v>7</v>
      </c>
      <c r="FD204" s="656">
        <f t="shared" si="1413"/>
        <v>8</v>
      </c>
      <c r="FE204" s="657">
        <f>FM204+FS204</f>
        <v>10</v>
      </c>
      <c r="FF204" s="657">
        <f>FP204+FV204</f>
        <v>1</v>
      </c>
      <c r="FG204" s="645">
        <f>FM204+FP204</f>
        <v>10</v>
      </c>
      <c r="FH204" s="656">
        <f>SUM(FN204,FQ204)</f>
        <v>7</v>
      </c>
      <c r="FI204" s="658">
        <v>7</v>
      </c>
      <c r="FJ204" s="659">
        <f>FS204+FV204</f>
        <v>1</v>
      </c>
      <c r="FK204" s="655">
        <f>SUM(FT204,FW204)</f>
        <v>0</v>
      </c>
      <c r="FL204" s="660">
        <v>1</v>
      </c>
      <c r="FM204" s="661">
        <v>10</v>
      </c>
      <c r="FN204" s="662">
        <v>7</v>
      </c>
      <c r="FO204" s="619">
        <v>7</v>
      </c>
      <c r="FP204" s="663">
        <v>0</v>
      </c>
      <c r="FQ204" s="662">
        <v>0</v>
      </c>
      <c r="FR204" s="619">
        <v>0</v>
      </c>
      <c r="FS204" s="663">
        <v>0</v>
      </c>
      <c r="FT204" s="662">
        <v>0</v>
      </c>
      <c r="FU204" s="664">
        <v>0</v>
      </c>
      <c r="FV204" s="665">
        <v>1</v>
      </c>
      <c r="FW204" s="662">
        <v>0</v>
      </c>
      <c r="FX204" s="666">
        <v>1</v>
      </c>
      <c r="FY204" s="641">
        <f t="shared" si="1414"/>
        <v>3</v>
      </c>
      <c r="FZ204" s="667">
        <f t="shared" si="1415"/>
        <v>1</v>
      </c>
      <c r="GA204" s="668">
        <f t="shared" si="1416"/>
        <v>5</v>
      </c>
      <c r="GB204" s="620">
        <f>GJ204+GP204</f>
        <v>0</v>
      </c>
      <c r="GC204" s="620">
        <f>GM204+GS204</f>
        <v>3</v>
      </c>
      <c r="GD204" s="645">
        <f>GJ204+GM204</f>
        <v>3</v>
      </c>
      <c r="GE204" s="668">
        <f>SUM(GK204,GN204)</f>
        <v>1</v>
      </c>
      <c r="GF204" s="669">
        <v>4</v>
      </c>
      <c r="GG204" s="670">
        <f>GP204+GS204</f>
        <v>0</v>
      </c>
      <c r="GH204" s="667">
        <f>SUM(GQ204,GT204)</f>
        <v>0</v>
      </c>
      <c r="GI204" s="671">
        <v>1</v>
      </c>
      <c r="GJ204" s="672">
        <v>0</v>
      </c>
      <c r="GK204" s="673">
        <v>0</v>
      </c>
      <c r="GL204" s="674">
        <v>1</v>
      </c>
      <c r="GM204" s="675">
        <v>3</v>
      </c>
      <c r="GN204" s="673">
        <v>1</v>
      </c>
      <c r="GO204" s="676">
        <v>3</v>
      </c>
      <c r="GP204" s="675">
        <v>0</v>
      </c>
      <c r="GQ204" s="673">
        <v>0</v>
      </c>
      <c r="GR204" s="677">
        <v>1</v>
      </c>
      <c r="GS204" s="672">
        <v>0</v>
      </c>
      <c r="GT204" s="673">
        <v>0</v>
      </c>
      <c r="GU204" s="678">
        <v>0</v>
      </c>
      <c r="GV204" s="641">
        <f t="shared" si="1417"/>
        <v>5</v>
      </c>
      <c r="GW204" s="679">
        <f t="shared" si="1418"/>
        <v>5</v>
      </c>
      <c r="GX204" s="680">
        <f t="shared" si="1419"/>
        <v>4</v>
      </c>
      <c r="GY204" s="620">
        <f>HG204+HM204</f>
        <v>3</v>
      </c>
      <c r="GZ204" s="620">
        <f>HJ204+HP204</f>
        <v>2</v>
      </c>
      <c r="HA204" s="645">
        <f>HG204+HJ204</f>
        <v>3</v>
      </c>
      <c r="HB204" s="680">
        <f>SUM(HH204,HK204)</f>
        <v>3</v>
      </c>
      <c r="HC204" s="681">
        <f t="shared" si="1420"/>
        <v>3</v>
      </c>
      <c r="HD204" s="645">
        <f>HM204+HP204</f>
        <v>2</v>
      </c>
      <c r="HE204" s="680">
        <f>SUM(HN204,HQ204)</f>
        <v>2</v>
      </c>
      <c r="HF204" s="682">
        <f t="shared" si="1484"/>
        <v>1</v>
      </c>
      <c r="HG204" s="683">
        <v>3</v>
      </c>
      <c r="HH204" s="591">
        <v>3</v>
      </c>
      <c r="HI204" s="684">
        <v>3</v>
      </c>
      <c r="HJ204" s="685">
        <v>0</v>
      </c>
      <c r="HK204" s="591">
        <v>0</v>
      </c>
      <c r="HL204" s="684">
        <v>0</v>
      </c>
      <c r="HM204" s="685">
        <v>0</v>
      </c>
      <c r="HN204" s="591">
        <v>0</v>
      </c>
      <c r="HO204" s="686">
        <v>0</v>
      </c>
      <c r="HP204" s="683">
        <v>2</v>
      </c>
      <c r="HQ204" s="591">
        <v>2</v>
      </c>
      <c r="HR204" s="687">
        <v>1</v>
      </c>
      <c r="HS204" s="688">
        <f t="shared" si="1821"/>
        <v>18</v>
      </c>
      <c r="HT204" s="689">
        <f t="shared" si="1821"/>
        <v>15</v>
      </c>
      <c r="HU204" s="690">
        <f t="shared" si="1821"/>
        <v>11</v>
      </c>
      <c r="HV204" s="620">
        <f>ID204+IJ204</f>
        <v>7</v>
      </c>
      <c r="HW204" s="691">
        <f>IG204+IM204</f>
        <v>11</v>
      </c>
      <c r="HX204" s="645">
        <f>ID204+IG204</f>
        <v>12</v>
      </c>
      <c r="HY204" s="690">
        <f>SUM(IE204,IH204)</f>
        <v>11</v>
      </c>
      <c r="HZ204" s="692">
        <v>9</v>
      </c>
      <c r="IA204" s="645">
        <f t="shared" si="1822"/>
        <v>6</v>
      </c>
      <c r="IB204" s="690">
        <f t="shared" si="1822"/>
        <v>4</v>
      </c>
      <c r="IC204" s="693">
        <v>2</v>
      </c>
      <c r="ID204" s="694">
        <v>4</v>
      </c>
      <c r="IE204" s="695">
        <v>3</v>
      </c>
      <c r="IF204" s="692">
        <v>3</v>
      </c>
      <c r="IG204" s="696">
        <v>8</v>
      </c>
      <c r="IH204" s="695">
        <v>8</v>
      </c>
      <c r="II204" s="692">
        <v>6</v>
      </c>
      <c r="IJ204" s="696">
        <v>3</v>
      </c>
      <c r="IK204" s="695">
        <v>1</v>
      </c>
      <c r="IL204" s="697">
        <v>0</v>
      </c>
      <c r="IM204" s="696">
        <v>3</v>
      </c>
      <c r="IN204" s="695">
        <v>3</v>
      </c>
      <c r="IO204" s="698">
        <v>2</v>
      </c>
      <c r="IP204" s="1943">
        <f t="shared" si="1823"/>
        <v>170</v>
      </c>
      <c r="IQ204" s="3216">
        <f t="shared" si="1824"/>
        <v>40</v>
      </c>
      <c r="IR204" s="3230">
        <v>29</v>
      </c>
      <c r="IS204" s="3231">
        <v>11</v>
      </c>
      <c r="IT204" s="3216">
        <f t="shared" si="1825"/>
        <v>19</v>
      </c>
      <c r="IU204" s="3230">
        <v>9</v>
      </c>
      <c r="IV204" s="3231">
        <v>10</v>
      </c>
      <c r="IW204" s="3216">
        <f t="shared" si="1826"/>
        <v>22</v>
      </c>
      <c r="IX204" s="3230">
        <v>5</v>
      </c>
      <c r="IY204" s="3231">
        <v>17</v>
      </c>
      <c r="IZ204" s="3216">
        <f t="shared" si="1827"/>
        <v>26</v>
      </c>
      <c r="JA204" s="3230">
        <v>15</v>
      </c>
      <c r="JB204" s="3231">
        <v>11</v>
      </c>
      <c r="JC204" s="3216">
        <f t="shared" si="1828"/>
        <v>16</v>
      </c>
      <c r="JD204" s="3230">
        <v>9</v>
      </c>
      <c r="JE204" s="3231">
        <v>7</v>
      </c>
      <c r="JF204" s="3216">
        <f t="shared" si="1829"/>
        <v>47</v>
      </c>
      <c r="JG204" s="3230">
        <v>24</v>
      </c>
      <c r="JH204" s="3232">
        <v>23</v>
      </c>
      <c r="JI204" s="87"/>
      <c r="JJ204" s="970" t="s">
        <v>368</v>
      </c>
      <c r="JK204" s="971" t="s">
        <v>368</v>
      </c>
      <c r="JL204" s="972" t="s">
        <v>751</v>
      </c>
      <c r="JM204" s="973">
        <f t="shared" si="1384"/>
        <v>2.91659982792061E-4</v>
      </c>
      <c r="JN204" s="974">
        <f t="shared" si="1385"/>
        <v>3.449519419226367E-4</v>
      </c>
      <c r="JO204" s="975">
        <f t="shared" si="1386"/>
        <v>3.619135355662302E-4</v>
      </c>
      <c r="JP204" s="976">
        <f t="shared" si="1387"/>
        <v>3.6921101211975278E-4</v>
      </c>
      <c r="JQ204" s="977">
        <f t="shared" si="1388"/>
        <v>4.3605665248029022E-4</v>
      </c>
      <c r="JR204" s="976">
        <f t="shared" si="1389"/>
        <v>5.1391104022682971E-4</v>
      </c>
      <c r="JS204" s="978">
        <f t="shared" si="1636"/>
        <v>3.5861574323112783E-3</v>
      </c>
      <c r="JT204" s="979">
        <f t="shared" si="1637"/>
        <v>4.1666666666666666E-3</v>
      </c>
      <c r="JU204" s="980">
        <f t="shared" si="1638"/>
        <v>4.2818217205138186E-3</v>
      </c>
      <c r="JV204" s="981">
        <f t="shared" si="1639"/>
        <v>4.4145873320537432E-3</v>
      </c>
      <c r="JW204" s="980">
        <f t="shared" si="1640"/>
        <v>4.809542131589073E-3</v>
      </c>
      <c r="JX204" s="982">
        <f t="shared" si="1641"/>
        <v>5.6896213458897393E-3</v>
      </c>
      <c r="JY204" s="978">
        <f>KE204/$KE$202</f>
        <v>5.5555555555555552E-2</v>
      </c>
      <c r="JZ204" s="979">
        <f>KI204/$KI$202</f>
        <v>6.4705882352941183E-2</v>
      </c>
      <c r="KA204" s="977">
        <f>KL204/$KL$202</f>
        <v>6.8322981366459631E-2</v>
      </c>
      <c r="KB204" s="976">
        <f>KO204/$KO$202</f>
        <v>7.0121951219512202E-2</v>
      </c>
      <c r="KC204" s="977">
        <f>KR204/$KR$202</f>
        <v>7.183908045977011E-2</v>
      </c>
      <c r="KD204" s="983">
        <f>KU204/$KU$202</f>
        <v>8.2621082621082614E-2</v>
      </c>
      <c r="KE204" s="984">
        <f>SUM(LD204,LG204,LJ204,LT204,LW204,LZ204,MC204,MF204,MI204,MN204)</f>
        <v>20</v>
      </c>
      <c r="KF204" s="985"/>
      <c r="KG204" s="986">
        <f t="shared" si="1390"/>
        <v>-9.0909090909090939E-2</v>
      </c>
      <c r="KH204" s="3300">
        <f t="shared" si="1391"/>
        <v>-2</v>
      </c>
      <c r="KI204" s="987">
        <f>SUM(LE204,LH204,LK204,LU204,LX204,MA204,MD204,MG204,MJ204,MQ204)</f>
        <v>22</v>
      </c>
      <c r="KJ204" s="988" t="s">
        <v>353</v>
      </c>
      <c r="KK204" s="989">
        <f t="shared" si="1421"/>
        <v>0</v>
      </c>
      <c r="KL204" s="990">
        <v>22</v>
      </c>
      <c r="KM204" s="991" t="s">
        <v>353</v>
      </c>
      <c r="KN204" s="992">
        <f t="shared" si="1422"/>
        <v>-4.3478260869565188E-2</v>
      </c>
      <c r="KO204" s="993">
        <v>23</v>
      </c>
      <c r="KP204" s="991"/>
      <c r="KQ204" s="994">
        <f t="shared" si="1423"/>
        <v>-7.999999999999996E-2</v>
      </c>
      <c r="KR204" s="993">
        <v>25</v>
      </c>
      <c r="KS204" s="991"/>
      <c r="KT204" s="994">
        <f t="shared" si="1424"/>
        <v>-0.13793103448275867</v>
      </c>
      <c r="KU204" s="993">
        <v>29</v>
      </c>
      <c r="KV204" s="995"/>
      <c r="KW204" s="2769">
        <f>LD204+LG204+LJ204</f>
        <v>4</v>
      </c>
      <c r="KX204" s="2770">
        <f t="shared" si="1425"/>
        <v>0.33333333333333326</v>
      </c>
      <c r="KY204" s="2771">
        <f t="shared" si="1426"/>
        <v>1</v>
      </c>
      <c r="KZ204" s="2964">
        <f>LE204+LH204+LK204</f>
        <v>3</v>
      </c>
      <c r="LA204" s="2770">
        <f t="shared" si="1427"/>
        <v>0</v>
      </c>
      <c r="LB204" s="2771">
        <f t="shared" si="1428"/>
        <v>0</v>
      </c>
      <c r="LC204" s="2950">
        <f t="shared" si="1439"/>
        <v>3</v>
      </c>
      <c r="LD204" s="996">
        <v>1</v>
      </c>
      <c r="LE204" s="997">
        <v>0</v>
      </c>
      <c r="LF204" s="2716">
        <v>0</v>
      </c>
      <c r="LG204" s="996">
        <v>3</v>
      </c>
      <c r="LH204" s="2699">
        <v>3</v>
      </c>
      <c r="LI204" s="998">
        <v>3</v>
      </c>
      <c r="LJ204" s="996"/>
      <c r="LK204" s="2699"/>
      <c r="LL204" s="2700"/>
      <c r="LM204" s="2769">
        <f t="shared" si="1440"/>
        <v>15</v>
      </c>
      <c r="LN204" s="2770">
        <f t="shared" si="1429"/>
        <v>-0.21052631578947367</v>
      </c>
      <c r="LO204" s="2771">
        <f t="shared" si="1430"/>
        <v>-4</v>
      </c>
      <c r="LP204" s="2772">
        <f t="shared" si="1441"/>
        <v>19</v>
      </c>
      <c r="LQ204" s="2770">
        <f t="shared" si="1431"/>
        <v>0</v>
      </c>
      <c r="LR204" s="2771">
        <f t="shared" si="1442"/>
        <v>0</v>
      </c>
      <c r="LS204" s="2773">
        <f>LY204+MB204+ME204+MH204+ML204+LV204</f>
        <v>19</v>
      </c>
      <c r="LT204" s="2835">
        <v>0</v>
      </c>
      <c r="LU204" s="1000">
        <v>0</v>
      </c>
      <c r="LV204" s="1001">
        <v>0</v>
      </c>
      <c r="LW204" s="999">
        <v>2</v>
      </c>
      <c r="LX204" s="1000">
        <v>4</v>
      </c>
      <c r="LY204" s="1002">
        <v>4</v>
      </c>
      <c r="LZ204" s="999"/>
      <c r="MA204" s="1000"/>
      <c r="MB204" s="1002"/>
      <c r="MC204" s="999">
        <v>6</v>
      </c>
      <c r="MD204" s="1003">
        <v>4</v>
      </c>
      <c r="ME204" s="1002">
        <v>4</v>
      </c>
      <c r="MF204" s="999"/>
      <c r="MG204" s="1000"/>
      <c r="MH204" s="1002"/>
      <c r="MI204" s="999">
        <v>7</v>
      </c>
      <c r="MJ204" s="1003">
        <v>11</v>
      </c>
      <c r="MK204" s="1004" t="s">
        <v>353</v>
      </c>
      <c r="ML204" s="2861">
        <v>11</v>
      </c>
      <c r="MM204" s="2869" t="s">
        <v>353</v>
      </c>
      <c r="MN204" s="1005">
        <v>1</v>
      </c>
      <c r="MO204" s="2770" t="str">
        <f t="shared" si="1432"/>
        <v>-</v>
      </c>
      <c r="MP204" s="2771">
        <f t="shared" si="1433"/>
        <v>1</v>
      </c>
      <c r="MQ204" s="1006"/>
      <c r="MR204" s="3183"/>
      <c r="MS204" s="2770" t="str">
        <f t="shared" si="1392"/>
        <v>-</v>
      </c>
      <c r="MT204" s="2771">
        <f t="shared" si="1393"/>
        <v>0</v>
      </c>
      <c r="MU204" s="3145"/>
      <c r="MV204" s="3162"/>
      <c r="MW204" s="1007">
        <f>SUM(MX204:NR204)</f>
        <v>20</v>
      </c>
      <c r="MX204" s="1130">
        <v>0</v>
      </c>
      <c r="MY204" s="1008">
        <v>0</v>
      </c>
      <c r="MZ204" s="1009">
        <v>0</v>
      </c>
      <c r="NA204" s="1008">
        <v>0</v>
      </c>
      <c r="NB204" s="1009">
        <v>1</v>
      </c>
      <c r="NC204" s="1008">
        <v>3</v>
      </c>
      <c r="ND204" s="1009">
        <v>0</v>
      </c>
      <c r="NE204" s="1008">
        <v>3</v>
      </c>
      <c r="NF204" s="1009">
        <v>8</v>
      </c>
      <c r="NG204" s="1008">
        <v>0</v>
      </c>
      <c r="NH204" s="1008">
        <v>0</v>
      </c>
      <c r="NI204" s="1008">
        <v>1</v>
      </c>
      <c r="NJ204" s="1008">
        <v>1</v>
      </c>
      <c r="NK204" s="1008">
        <v>0</v>
      </c>
      <c r="NL204" s="1008">
        <v>0</v>
      </c>
      <c r="NM204" s="1008">
        <v>0</v>
      </c>
      <c r="NN204" s="1008">
        <v>0</v>
      </c>
      <c r="NO204" s="1008">
        <v>3</v>
      </c>
      <c r="NP204" s="1008">
        <v>0</v>
      </c>
      <c r="NQ204" s="1008">
        <v>0</v>
      </c>
      <c r="NR204" s="1131">
        <v>0</v>
      </c>
    </row>
    <row r="205" spans="1:382" s="91" customFormat="1" ht="20.100000000000001" customHeight="1">
      <c r="A205" s="782"/>
      <c r="B205" s="783" t="s">
        <v>624</v>
      </c>
      <c r="C205" s="783"/>
      <c r="D205" s="784" t="s">
        <v>229</v>
      </c>
      <c r="E205" s="785" t="s">
        <v>368</v>
      </c>
      <c r="F205" s="786" t="s">
        <v>368</v>
      </c>
      <c r="G205" s="787" t="s">
        <v>368</v>
      </c>
      <c r="H205" s="788">
        <f t="shared" si="1371"/>
        <v>2.7624159513244327E-3</v>
      </c>
      <c r="I205" s="789">
        <f t="shared" si="1372"/>
        <v>2.7307486590641226E-3</v>
      </c>
      <c r="J205" s="790">
        <f t="shared" si="1373"/>
        <v>2.6576993654652734E-3</v>
      </c>
      <c r="K205" s="791">
        <f t="shared" si="1647"/>
        <v>2.6315856233568445E-3</v>
      </c>
      <c r="L205" s="792">
        <f t="shared" si="1648"/>
        <v>2.5556322303532495E-3</v>
      </c>
      <c r="M205" s="793">
        <f t="shared" si="1649"/>
        <v>2.461550423349564E-3</v>
      </c>
      <c r="N205" s="794">
        <f t="shared" si="1635"/>
        <v>1.740990957984671E-2</v>
      </c>
      <c r="O205" s="795">
        <f t="shared" si="1642"/>
        <v>1.76743516146621E-2</v>
      </c>
      <c r="P205" s="796">
        <f t="shared" si="1643"/>
        <v>1.7041431049169223E-2</v>
      </c>
      <c r="Q205" s="797">
        <f t="shared" si="1644"/>
        <v>1.7020718020521124E-2</v>
      </c>
      <c r="R205" s="796">
        <f t="shared" si="1645"/>
        <v>1.6473108580448755E-2</v>
      </c>
      <c r="S205" s="798">
        <f t="shared" si="1646"/>
        <v>1.5424477638382922E-2</v>
      </c>
      <c r="T205" s="794">
        <f>Z205/$Z$202</f>
        <v>0.44108910891089109</v>
      </c>
      <c r="U205" s="795">
        <f>AC205/$AC$202</f>
        <v>0.44739583333333333</v>
      </c>
      <c r="V205" s="790">
        <f>AF205/$AF$202</f>
        <v>0.44004240095402147</v>
      </c>
      <c r="W205" s="799">
        <f>AH205/$AH$202</f>
        <v>0.42473044902415724</v>
      </c>
      <c r="X205" s="790">
        <f>AJ205/$AJ$202</f>
        <v>0.42329421990438937</v>
      </c>
      <c r="Y205" s="800">
        <f>AL205/$AL$202</f>
        <v>0.39540164632415553</v>
      </c>
      <c r="Z205" s="2045">
        <f t="shared" si="1434"/>
        <v>3564</v>
      </c>
      <c r="AA205" s="2194">
        <f t="shared" si="1443"/>
        <v>3.7252619324796177E-2</v>
      </c>
      <c r="AB205" s="2195">
        <f t="shared" si="1374"/>
        <v>128</v>
      </c>
      <c r="AC205" s="2034">
        <f t="shared" si="1599"/>
        <v>3436</v>
      </c>
      <c r="AD205" s="801">
        <f t="shared" si="1450"/>
        <v>3.4628124059018273E-2</v>
      </c>
      <c r="AE205" s="2018">
        <f t="shared" si="1375"/>
        <v>115</v>
      </c>
      <c r="AF205" s="802" t="s">
        <v>254</v>
      </c>
      <c r="AG205" s="801">
        <f t="shared" si="1376"/>
        <v>6.7159383033418951E-2</v>
      </c>
      <c r="AH205" s="2054">
        <v>3112</v>
      </c>
      <c r="AI205" s="801">
        <f t="shared" si="1377"/>
        <v>6.50239561943875E-2</v>
      </c>
      <c r="AJ205" s="803">
        <v>2922</v>
      </c>
      <c r="AK205" s="804">
        <f t="shared" si="1394"/>
        <v>4.8815506101938189E-2</v>
      </c>
      <c r="AL205" s="2054">
        <v>2786</v>
      </c>
      <c r="AM205" s="805">
        <f t="shared" si="1395"/>
        <v>4.5403377110694088E-2</v>
      </c>
      <c r="AN205" s="2069">
        <v>2665</v>
      </c>
      <c r="AO205" s="801">
        <f t="shared" si="1378"/>
        <v>8.2893132872815967E-2</v>
      </c>
      <c r="AP205" s="2054">
        <v>2461</v>
      </c>
      <c r="AQ205" s="805">
        <f t="shared" si="1379"/>
        <v>-4.4642857142857095E-2</v>
      </c>
      <c r="AR205" s="2069">
        <v>2576</v>
      </c>
      <c r="AS205" s="801">
        <f t="shared" si="1380"/>
        <v>2.9988004798080725E-2</v>
      </c>
      <c r="AT205" s="2054">
        <v>2501</v>
      </c>
      <c r="AU205" s="805" t="str">
        <f t="shared" si="1381"/>
        <v>-</v>
      </c>
      <c r="AV205" s="2069" t="s">
        <v>368</v>
      </c>
      <c r="AW205" s="801" t="str">
        <f t="shared" si="1382"/>
        <v>-</v>
      </c>
      <c r="AX205" s="2054" t="s">
        <v>368</v>
      </c>
      <c r="AY205" s="805" t="str">
        <f t="shared" si="1396"/>
        <v>-</v>
      </c>
      <c r="AZ205" s="2083" t="s">
        <v>368</v>
      </c>
      <c r="BA205" s="2094">
        <f t="shared" si="1435"/>
        <v>1539</v>
      </c>
      <c r="BB205" s="2104">
        <f>SUM(CA205,CW205)</f>
        <v>1495</v>
      </c>
      <c r="BC205" s="2113">
        <v>1435</v>
      </c>
      <c r="BD205" s="806">
        <f t="shared" si="1810"/>
        <v>2025</v>
      </c>
      <c r="BE205" s="807">
        <f t="shared" si="1810"/>
        <v>1941</v>
      </c>
      <c r="BF205" s="2137">
        <v>1886</v>
      </c>
      <c r="BG205" s="2147">
        <f>BH205+BI205</f>
        <v>2160</v>
      </c>
      <c r="BH205" s="806">
        <f t="shared" si="1811"/>
        <v>906</v>
      </c>
      <c r="BI205" s="806">
        <f t="shared" si="1811"/>
        <v>1254</v>
      </c>
      <c r="BJ205" s="806">
        <f>BK205+BL205</f>
        <v>1404</v>
      </c>
      <c r="BK205" s="806">
        <f t="shared" si="1812"/>
        <v>633</v>
      </c>
      <c r="BL205" s="808">
        <f t="shared" si="1812"/>
        <v>771</v>
      </c>
      <c r="BM205" s="2127">
        <f t="shared" si="1444"/>
        <v>3564</v>
      </c>
      <c r="BN205" s="3275"/>
      <c r="BO205" s="881"/>
      <c r="BP205" s="811">
        <f t="shared" si="1448"/>
        <v>961</v>
      </c>
      <c r="BQ205" s="2166">
        <f t="shared" si="1383"/>
        <v>1.0416666666666075E-3</v>
      </c>
      <c r="BR205" s="2167">
        <f t="shared" si="1436"/>
        <v>1</v>
      </c>
      <c r="BS205" s="813">
        <f t="shared" si="1397"/>
        <v>960</v>
      </c>
      <c r="BT205" s="812">
        <f t="shared" si="1398"/>
        <v>6.2893081761006275E-3</v>
      </c>
      <c r="BU205" s="814">
        <v>954</v>
      </c>
      <c r="BV205" s="812">
        <f t="shared" si="1399"/>
        <v>8.4566596194504129E-3</v>
      </c>
      <c r="BW205" s="814">
        <v>946</v>
      </c>
      <c r="BX205" s="812">
        <f t="shared" si="1400"/>
        <v>8.5287846481876262E-3</v>
      </c>
      <c r="BY205" s="815">
        <v>938</v>
      </c>
      <c r="BZ205" s="816">
        <f t="shared" si="1437"/>
        <v>357</v>
      </c>
      <c r="CA205" s="817">
        <v>360</v>
      </c>
      <c r="CB205" s="883">
        <v>362</v>
      </c>
      <c r="CC205" s="819">
        <f t="shared" si="1438"/>
        <v>604</v>
      </c>
      <c r="CD205" s="820">
        <v>600</v>
      </c>
      <c r="CE205" s="883">
        <v>592</v>
      </c>
      <c r="CF205" s="821">
        <f t="shared" si="1830"/>
        <v>562</v>
      </c>
      <c r="CG205" s="822">
        <v>152</v>
      </c>
      <c r="CH205" s="823">
        <v>410</v>
      </c>
      <c r="CI205" s="821">
        <f t="shared" si="1831"/>
        <v>399</v>
      </c>
      <c r="CJ205" s="823">
        <v>205</v>
      </c>
      <c r="CK205" s="824">
        <v>194</v>
      </c>
      <c r="CL205" s="825">
        <f t="shared" si="1363"/>
        <v>2603</v>
      </c>
      <c r="CM205" s="826">
        <f t="shared" si="1401"/>
        <v>5.1292407108239013E-2</v>
      </c>
      <c r="CN205" s="2008">
        <f t="shared" si="1402"/>
        <v>127</v>
      </c>
      <c r="CO205" s="827">
        <f t="shared" si="1403"/>
        <v>2476</v>
      </c>
      <c r="CP205" s="828">
        <f t="shared" si="1404"/>
        <v>4.6049852133502434E-2</v>
      </c>
      <c r="CQ205" s="829">
        <v>2367</v>
      </c>
      <c r="CR205" s="830">
        <f t="shared" si="1405"/>
        <v>9.2797783933517897E-2</v>
      </c>
      <c r="CS205" s="829">
        <v>2166</v>
      </c>
      <c r="CT205" s="830">
        <f t="shared" si="1405"/>
        <v>9.1733870967741993E-2</v>
      </c>
      <c r="CU205" s="831">
        <v>1984</v>
      </c>
      <c r="CV205" s="832">
        <f t="shared" si="1813"/>
        <v>1182</v>
      </c>
      <c r="CW205" s="833">
        <f t="shared" si="1813"/>
        <v>1135</v>
      </c>
      <c r="CX205" s="900">
        <v>2781</v>
      </c>
      <c r="CY205" s="835">
        <f t="shared" si="1814"/>
        <v>1421</v>
      </c>
      <c r="CZ205" s="836">
        <f t="shared" si="1814"/>
        <v>1341</v>
      </c>
      <c r="DA205" s="901">
        <v>1294</v>
      </c>
      <c r="DB205" s="821">
        <f t="shared" si="1815"/>
        <v>1598</v>
      </c>
      <c r="DC205" s="821">
        <f t="shared" si="1816"/>
        <v>754</v>
      </c>
      <c r="DD205" s="838">
        <f t="shared" si="1817"/>
        <v>844</v>
      </c>
      <c r="DE205" s="821">
        <f t="shared" si="1818"/>
        <v>1005</v>
      </c>
      <c r="DF205" s="838">
        <f t="shared" si="1819"/>
        <v>428</v>
      </c>
      <c r="DG205" s="1142">
        <f t="shared" si="1820"/>
        <v>577</v>
      </c>
      <c r="DH205" s="1148">
        <f>DM205+DP205</f>
        <v>629</v>
      </c>
      <c r="DI205" s="833">
        <f t="shared" si="1406"/>
        <v>588</v>
      </c>
      <c r="DJ205" s="841">
        <f t="shared" si="1407"/>
        <v>576</v>
      </c>
      <c r="DK205" s="840">
        <f>DS205+DY205</f>
        <v>343</v>
      </c>
      <c r="DL205" s="840">
        <f>DV205+EB205</f>
        <v>286</v>
      </c>
      <c r="DM205" s="840">
        <f>DS205+DV205</f>
        <v>306</v>
      </c>
      <c r="DN205" s="833">
        <f>SUM(DT205,DW205)</f>
        <v>293</v>
      </c>
      <c r="DO205" s="842">
        <v>289</v>
      </c>
      <c r="DP205" s="843">
        <f>DY205+EB205</f>
        <v>323</v>
      </c>
      <c r="DQ205" s="833">
        <f>SUM(DZ205,EC205)</f>
        <v>295</v>
      </c>
      <c r="DR205" s="886">
        <v>287</v>
      </c>
      <c r="DS205" s="887">
        <v>226</v>
      </c>
      <c r="DT205" s="888">
        <v>218</v>
      </c>
      <c r="DU205" s="889">
        <v>218</v>
      </c>
      <c r="DV205" s="848">
        <v>80</v>
      </c>
      <c r="DW205" s="807">
        <v>75</v>
      </c>
      <c r="DX205" s="890">
        <v>71</v>
      </c>
      <c r="DY205" s="848">
        <v>117</v>
      </c>
      <c r="DZ205" s="807">
        <v>104</v>
      </c>
      <c r="EA205" s="891">
        <v>104</v>
      </c>
      <c r="EB205" s="851">
        <v>206</v>
      </c>
      <c r="EC205" s="807">
        <v>191</v>
      </c>
      <c r="ED205" s="892">
        <v>183</v>
      </c>
      <c r="EE205" s="853">
        <f t="shared" si="1408"/>
        <v>3</v>
      </c>
      <c r="EF205" s="854">
        <f t="shared" si="1409"/>
        <v>3</v>
      </c>
      <c r="EG205" s="855">
        <f t="shared" si="1410"/>
        <v>3</v>
      </c>
      <c r="EH205" s="835">
        <f>EP205+EV205</f>
        <v>1</v>
      </c>
      <c r="EI205" s="853">
        <f>ES205+EY205</f>
        <v>2</v>
      </c>
      <c r="EJ205" s="835">
        <f>EP205+ES205</f>
        <v>2</v>
      </c>
      <c r="EK205" s="855">
        <f>SUM(EQ205,ET205)</f>
        <v>2</v>
      </c>
      <c r="EL205" s="886">
        <v>2</v>
      </c>
      <c r="EM205" s="835">
        <f>EV205+EY205</f>
        <v>1</v>
      </c>
      <c r="EN205" s="854">
        <f>SUM(EW205,EZ205)</f>
        <v>1</v>
      </c>
      <c r="EO205" s="886">
        <v>1</v>
      </c>
      <c r="EP205" s="856">
        <v>1</v>
      </c>
      <c r="EQ205" s="807">
        <v>1</v>
      </c>
      <c r="ER205" s="884">
        <v>1</v>
      </c>
      <c r="ES205" s="857">
        <v>1</v>
      </c>
      <c r="ET205" s="858">
        <v>1</v>
      </c>
      <c r="EU205" s="886">
        <v>1</v>
      </c>
      <c r="EV205" s="856">
        <v>0</v>
      </c>
      <c r="EW205" s="807">
        <v>0</v>
      </c>
      <c r="EX205" s="891">
        <v>0</v>
      </c>
      <c r="EY205" s="851">
        <v>1</v>
      </c>
      <c r="EZ205" s="807">
        <v>1</v>
      </c>
      <c r="FA205" s="892">
        <v>1</v>
      </c>
      <c r="FB205" s="853">
        <f t="shared" si="1411"/>
        <v>468</v>
      </c>
      <c r="FC205" s="854">
        <f t="shared" si="1412"/>
        <v>464</v>
      </c>
      <c r="FD205" s="855">
        <f t="shared" si="1413"/>
        <v>447</v>
      </c>
      <c r="FE205" s="835">
        <f>FM205+FS205</f>
        <v>229</v>
      </c>
      <c r="FF205" s="835">
        <f>FP205+FV205</f>
        <v>239</v>
      </c>
      <c r="FG205" s="835">
        <f>FM205+FP205</f>
        <v>265</v>
      </c>
      <c r="FH205" s="855">
        <f>SUM(FN205,FQ205)</f>
        <v>260</v>
      </c>
      <c r="FI205" s="783">
        <v>259</v>
      </c>
      <c r="FJ205" s="860">
        <f>FS205+FV205</f>
        <v>203</v>
      </c>
      <c r="FK205" s="854">
        <f>SUM(FT205,FW205)</f>
        <v>204</v>
      </c>
      <c r="FL205" s="893">
        <v>188</v>
      </c>
      <c r="FM205" s="856">
        <v>134</v>
      </c>
      <c r="FN205" s="807">
        <v>130</v>
      </c>
      <c r="FO205" s="884">
        <v>131</v>
      </c>
      <c r="FP205" s="848">
        <v>131</v>
      </c>
      <c r="FQ205" s="807">
        <v>130</v>
      </c>
      <c r="FR205" s="884">
        <v>128</v>
      </c>
      <c r="FS205" s="848">
        <v>95</v>
      </c>
      <c r="FT205" s="807">
        <v>101</v>
      </c>
      <c r="FU205" s="891">
        <v>84</v>
      </c>
      <c r="FV205" s="851">
        <v>108</v>
      </c>
      <c r="FW205" s="807">
        <v>103</v>
      </c>
      <c r="FX205" s="892">
        <v>104</v>
      </c>
      <c r="FY205" s="853">
        <f t="shared" si="1414"/>
        <v>828</v>
      </c>
      <c r="FZ205" s="854">
        <f t="shared" si="1415"/>
        <v>791</v>
      </c>
      <c r="GA205" s="855">
        <f t="shared" si="1416"/>
        <v>742</v>
      </c>
      <c r="GB205" s="835">
        <f>GJ205+GP205</f>
        <v>361</v>
      </c>
      <c r="GC205" s="835">
        <f>GM205+GS205</f>
        <v>467</v>
      </c>
      <c r="GD205" s="835">
        <f>GJ205+GM205</f>
        <v>679</v>
      </c>
      <c r="GE205" s="855">
        <f>SUM(GK205,GN205)</f>
        <v>636</v>
      </c>
      <c r="GF205" s="886">
        <v>622</v>
      </c>
      <c r="GG205" s="862">
        <f>GP205+GS205</f>
        <v>149</v>
      </c>
      <c r="GH205" s="854">
        <f>SUM(GQ205,GT205)</f>
        <v>155</v>
      </c>
      <c r="GI205" s="893">
        <v>120</v>
      </c>
      <c r="GJ205" s="856">
        <v>300</v>
      </c>
      <c r="GK205" s="807">
        <v>293</v>
      </c>
      <c r="GL205" s="884">
        <v>275</v>
      </c>
      <c r="GM205" s="848">
        <v>379</v>
      </c>
      <c r="GN205" s="807">
        <v>343</v>
      </c>
      <c r="GO205" s="890">
        <v>347</v>
      </c>
      <c r="GP205" s="848">
        <v>61</v>
      </c>
      <c r="GQ205" s="807">
        <v>57</v>
      </c>
      <c r="GR205" s="885">
        <v>44</v>
      </c>
      <c r="GS205" s="856">
        <v>88</v>
      </c>
      <c r="GT205" s="807">
        <v>98</v>
      </c>
      <c r="GU205" s="892">
        <v>76</v>
      </c>
      <c r="GV205" s="853">
        <f t="shared" si="1417"/>
        <v>54</v>
      </c>
      <c r="GW205" s="854">
        <f t="shared" si="1418"/>
        <v>48</v>
      </c>
      <c r="GX205" s="855">
        <f t="shared" si="1419"/>
        <v>41</v>
      </c>
      <c r="GY205" s="835">
        <f>HG205+HM205</f>
        <v>27</v>
      </c>
      <c r="GZ205" s="835">
        <f>HJ205+HP205</f>
        <v>27</v>
      </c>
      <c r="HA205" s="835">
        <f>HG205+HJ205</f>
        <v>29</v>
      </c>
      <c r="HB205" s="855">
        <f>SUM(HH205,HK205)</f>
        <v>27</v>
      </c>
      <c r="HC205" s="783">
        <f t="shared" si="1420"/>
        <v>23</v>
      </c>
      <c r="HD205" s="835">
        <f>HM205+HP205</f>
        <v>25</v>
      </c>
      <c r="HE205" s="855">
        <f>SUM(HN205,HQ205)</f>
        <v>21</v>
      </c>
      <c r="HF205" s="893">
        <f t="shared" si="1484"/>
        <v>18</v>
      </c>
      <c r="HG205" s="856">
        <v>17</v>
      </c>
      <c r="HH205" s="807">
        <v>15</v>
      </c>
      <c r="HI205" s="884">
        <v>12</v>
      </c>
      <c r="HJ205" s="848">
        <v>12</v>
      </c>
      <c r="HK205" s="807">
        <v>12</v>
      </c>
      <c r="HL205" s="884">
        <v>11</v>
      </c>
      <c r="HM205" s="848">
        <v>10</v>
      </c>
      <c r="HN205" s="807">
        <v>9</v>
      </c>
      <c r="HO205" s="891">
        <v>7</v>
      </c>
      <c r="HP205" s="856">
        <v>15</v>
      </c>
      <c r="HQ205" s="807">
        <v>12</v>
      </c>
      <c r="HR205" s="885">
        <v>11</v>
      </c>
      <c r="HS205" s="863">
        <f t="shared" si="1821"/>
        <v>621</v>
      </c>
      <c r="HT205" s="854">
        <f t="shared" si="1821"/>
        <v>582</v>
      </c>
      <c r="HU205" s="836">
        <f t="shared" si="1821"/>
        <v>558</v>
      </c>
      <c r="HV205" s="835">
        <f>ID205+IJ205</f>
        <v>221</v>
      </c>
      <c r="HW205" s="864">
        <f>IG205+IM205</f>
        <v>400</v>
      </c>
      <c r="HX205" s="835">
        <f>ID205+IG205</f>
        <v>317</v>
      </c>
      <c r="HY205" s="836">
        <f>SUM(IE205,IH205)</f>
        <v>290</v>
      </c>
      <c r="HZ205" s="884">
        <v>287</v>
      </c>
      <c r="IA205" s="835">
        <f t="shared" si="1822"/>
        <v>304</v>
      </c>
      <c r="IB205" s="836">
        <f t="shared" si="1822"/>
        <v>292</v>
      </c>
      <c r="IC205" s="891">
        <v>271</v>
      </c>
      <c r="ID205" s="856">
        <v>76</v>
      </c>
      <c r="IE205" s="807">
        <v>69</v>
      </c>
      <c r="IF205" s="884">
        <v>65</v>
      </c>
      <c r="IG205" s="848">
        <v>241</v>
      </c>
      <c r="IH205" s="807">
        <v>221</v>
      </c>
      <c r="II205" s="884">
        <v>222</v>
      </c>
      <c r="IJ205" s="848">
        <v>145</v>
      </c>
      <c r="IK205" s="807">
        <v>138</v>
      </c>
      <c r="IL205" s="892">
        <v>132</v>
      </c>
      <c r="IM205" s="848">
        <v>159</v>
      </c>
      <c r="IN205" s="807">
        <v>154</v>
      </c>
      <c r="IO205" s="894">
        <v>139</v>
      </c>
      <c r="IP205" s="1945">
        <f t="shared" si="1823"/>
        <v>3564</v>
      </c>
      <c r="IQ205" s="3236">
        <f t="shared" si="1824"/>
        <v>260</v>
      </c>
      <c r="IR205" s="3237">
        <v>150</v>
      </c>
      <c r="IS205" s="3238">
        <v>110</v>
      </c>
      <c r="IT205" s="3236">
        <f t="shared" si="1825"/>
        <v>247</v>
      </c>
      <c r="IU205" s="3237">
        <v>98</v>
      </c>
      <c r="IV205" s="3238">
        <v>149</v>
      </c>
      <c r="IW205" s="3236">
        <f t="shared" si="1826"/>
        <v>590</v>
      </c>
      <c r="IX205" s="3237">
        <v>194</v>
      </c>
      <c r="IY205" s="3238">
        <v>396</v>
      </c>
      <c r="IZ205" s="3236">
        <f t="shared" si="1827"/>
        <v>942</v>
      </c>
      <c r="JA205" s="3237">
        <v>340</v>
      </c>
      <c r="JB205" s="3238">
        <v>602</v>
      </c>
      <c r="JC205" s="3236">
        <f t="shared" si="1828"/>
        <v>531</v>
      </c>
      <c r="JD205" s="3237">
        <v>235</v>
      </c>
      <c r="JE205" s="3238">
        <v>296</v>
      </c>
      <c r="JF205" s="3236">
        <f t="shared" si="1829"/>
        <v>994</v>
      </c>
      <c r="JG205" s="3237">
        <v>522</v>
      </c>
      <c r="JH205" s="3239">
        <v>472</v>
      </c>
      <c r="JI205" s="78"/>
      <c r="JJ205" s="1050" t="s">
        <v>368</v>
      </c>
      <c r="JK205" s="1051" t="s">
        <v>368</v>
      </c>
      <c r="JL205" s="1052" t="s">
        <v>368</v>
      </c>
      <c r="JM205" s="1053">
        <f t="shared" si="1384"/>
        <v>2.7124378399661676E-3</v>
      </c>
      <c r="JN205" s="1054">
        <f t="shared" si="1385"/>
        <v>2.5244210295247505E-3</v>
      </c>
      <c r="JO205" s="1055">
        <f t="shared" si="1386"/>
        <v>2.4017898269395274E-3</v>
      </c>
      <c r="JP205" s="1056">
        <f t="shared" si="1387"/>
        <v>2.4239505578296816E-3</v>
      </c>
      <c r="JQ205" s="1057">
        <f t="shared" si="1388"/>
        <v>2.9303007046675503E-3</v>
      </c>
      <c r="JR205" s="1056">
        <f t="shared" si="1389"/>
        <v>2.9948608895977316E-3</v>
      </c>
      <c r="JS205" s="1058">
        <f t="shared" si="1636"/>
        <v>3.335126412049489E-2</v>
      </c>
      <c r="JT205" s="1059">
        <f t="shared" si="1637"/>
        <v>3.0492424242424241E-2</v>
      </c>
      <c r="JU205" s="1060">
        <f t="shared" si="1638"/>
        <v>2.8415725963409886E-2</v>
      </c>
      <c r="JV205" s="1061">
        <f t="shared" si="1639"/>
        <v>2.8982725527831096E-2</v>
      </c>
      <c r="JW205" s="1060">
        <f t="shared" si="1640"/>
        <v>3.2320123124278566E-2</v>
      </c>
      <c r="JX205" s="1062">
        <f t="shared" si="1641"/>
        <v>3.3156758877771239E-2</v>
      </c>
      <c r="JY205" s="1058">
        <f>KE205/$KE$202</f>
        <v>0.51666666666666672</v>
      </c>
      <c r="JZ205" s="1059">
        <f>KI205/$KI$202</f>
        <v>0.47352941176470587</v>
      </c>
      <c r="KA205" s="1057">
        <f>KL205/$KL$202</f>
        <v>0.453416149068323</v>
      </c>
      <c r="KB205" s="1056">
        <f>KO205/$KO$202</f>
        <v>0.46036585365853661</v>
      </c>
      <c r="KC205" s="1057">
        <f>KR205/$KR$202</f>
        <v>0.48275862068965519</v>
      </c>
      <c r="KD205" s="1063">
        <f>KU205/$KU$202</f>
        <v>0.48148148148148145</v>
      </c>
      <c r="KE205" s="1064">
        <f>SUM(LD205,LG205,LJ205,LT205,LW205,LZ205,MC205,MF205,MI205,MN205)</f>
        <v>186</v>
      </c>
      <c r="KF205" s="1065"/>
      <c r="KG205" s="1112">
        <f t="shared" si="1390"/>
        <v>0.15527950310559002</v>
      </c>
      <c r="KH205" s="3305">
        <f t="shared" si="1391"/>
        <v>25</v>
      </c>
      <c r="KI205" s="1067">
        <f>SUM(LE205,LH205,LK205,LU205,LX205,MA205,MD205,MG205,MJ205,MQ205)</f>
        <v>161</v>
      </c>
      <c r="KJ205" s="1068" t="s">
        <v>353</v>
      </c>
      <c r="KK205" s="1113">
        <f t="shared" si="1421"/>
        <v>0.10273972602739723</v>
      </c>
      <c r="KL205" s="1070">
        <v>146</v>
      </c>
      <c r="KM205" s="1071" t="s">
        <v>353</v>
      </c>
      <c r="KN205" s="1072">
        <f t="shared" si="1422"/>
        <v>-3.3112582781456901E-2</v>
      </c>
      <c r="KO205" s="1073">
        <v>151</v>
      </c>
      <c r="KP205" s="1071"/>
      <c r="KQ205" s="1074">
        <f t="shared" si="1423"/>
        <v>-0.10119047619047616</v>
      </c>
      <c r="KR205" s="1073">
        <v>168</v>
      </c>
      <c r="KS205" s="1071"/>
      <c r="KT205" s="1074">
        <f t="shared" si="1424"/>
        <v>-5.9171597633136397E-3</v>
      </c>
      <c r="KU205" s="1073">
        <v>169</v>
      </c>
      <c r="KV205" s="1075"/>
      <c r="KW205" s="2779">
        <f>LD205+LG205+LJ205</f>
        <v>7</v>
      </c>
      <c r="KX205" s="2786">
        <f t="shared" si="1425"/>
        <v>-0.125</v>
      </c>
      <c r="KY205" s="2787">
        <f t="shared" si="1426"/>
        <v>-1</v>
      </c>
      <c r="KZ205" s="2703">
        <f>LE205+LH205+LK205</f>
        <v>8</v>
      </c>
      <c r="LA205" s="2786">
        <f t="shared" si="1427"/>
        <v>0</v>
      </c>
      <c r="LB205" s="2787">
        <f t="shared" si="1428"/>
        <v>0</v>
      </c>
      <c r="LC205" s="2952">
        <f t="shared" si="1439"/>
        <v>8</v>
      </c>
      <c r="LD205" s="1077">
        <v>4</v>
      </c>
      <c r="LE205" s="1078">
        <v>3</v>
      </c>
      <c r="LF205" s="2718">
        <v>3</v>
      </c>
      <c r="LG205" s="1077">
        <v>3</v>
      </c>
      <c r="LH205" s="2703">
        <v>5</v>
      </c>
      <c r="LI205" s="1079">
        <v>5</v>
      </c>
      <c r="LJ205" s="1077"/>
      <c r="LK205" s="2703"/>
      <c r="LL205" s="2704"/>
      <c r="LM205" s="2779">
        <f t="shared" si="1440"/>
        <v>179</v>
      </c>
      <c r="LN205" s="2786">
        <f t="shared" si="1429"/>
        <v>0.16993464052287588</v>
      </c>
      <c r="LO205" s="2787">
        <f t="shared" si="1430"/>
        <v>26</v>
      </c>
      <c r="LP205" s="2782">
        <f t="shared" si="1441"/>
        <v>153</v>
      </c>
      <c r="LQ205" s="2786">
        <f t="shared" si="1431"/>
        <v>0.10869565217391308</v>
      </c>
      <c r="LR205" s="2787">
        <f t="shared" si="1442"/>
        <v>15</v>
      </c>
      <c r="LS205" s="2783">
        <f>LY205+MB205+ME205+MH205+ML205+LV205</f>
        <v>138</v>
      </c>
      <c r="LT205" s="2837">
        <v>55</v>
      </c>
      <c r="LU205" s="1081">
        <v>50</v>
      </c>
      <c r="LV205" s="1084">
        <v>39</v>
      </c>
      <c r="LW205" s="1080">
        <v>50</v>
      </c>
      <c r="LX205" s="1081">
        <v>35</v>
      </c>
      <c r="LY205" s="1082">
        <v>33</v>
      </c>
      <c r="LZ205" s="1080"/>
      <c r="MA205" s="1081"/>
      <c r="MB205" s="1083"/>
      <c r="MC205" s="1080">
        <v>12</v>
      </c>
      <c r="MD205" s="1085">
        <v>12</v>
      </c>
      <c r="ME205" s="1086">
        <v>12</v>
      </c>
      <c r="MF205" s="1080"/>
      <c r="MG205" s="1081"/>
      <c r="MH205" s="1083"/>
      <c r="MI205" s="1080">
        <v>62</v>
      </c>
      <c r="MJ205" s="1085">
        <v>56</v>
      </c>
      <c r="MK205" s="1087" t="s">
        <v>353</v>
      </c>
      <c r="ML205" s="2863">
        <v>54</v>
      </c>
      <c r="MM205" s="2871" t="s">
        <v>353</v>
      </c>
      <c r="MN205" s="1088">
        <v>0</v>
      </c>
      <c r="MO205" s="2786" t="str">
        <f t="shared" si="1432"/>
        <v>-</v>
      </c>
      <c r="MP205" s="2787">
        <f t="shared" si="1433"/>
        <v>0</v>
      </c>
      <c r="MQ205" s="1085"/>
      <c r="MR205" s="3185"/>
      <c r="MS205" s="2786" t="str">
        <f t="shared" si="1392"/>
        <v>-</v>
      </c>
      <c r="MT205" s="2787">
        <f t="shared" si="1393"/>
        <v>0</v>
      </c>
      <c r="MU205" s="3147"/>
      <c r="MV205" s="3164"/>
      <c r="MW205" s="1089">
        <f>SUM(MX205:NR205)</f>
        <v>186</v>
      </c>
      <c r="MX205" s="1120">
        <v>1</v>
      </c>
      <c r="MY205" s="1090">
        <v>0</v>
      </c>
      <c r="MZ205" s="1091">
        <v>0</v>
      </c>
      <c r="NA205" s="1090">
        <v>5</v>
      </c>
      <c r="NB205" s="1091">
        <v>50</v>
      </c>
      <c r="NC205" s="1090">
        <v>0</v>
      </c>
      <c r="ND205" s="1091">
        <v>11</v>
      </c>
      <c r="NE205" s="1090">
        <v>8</v>
      </c>
      <c r="NF205" s="1091">
        <v>28</v>
      </c>
      <c r="NG205" s="1090">
        <v>3</v>
      </c>
      <c r="NH205" s="1090">
        <v>1</v>
      </c>
      <c r="NI205" s="1090">
        <v>0</v>
      </c>
      <c r="NJ205" s="1090">
        <v>41</v>
      </c>
      <c r="NK205" s="1090">
        <v>2</v>
      </c>
      <c r="NL205" s="1090">
        <v>0</v>
      </c>
      <c r="NM205" s="1090">
        <v>3</v>
      </c>
      <c r="NN205" s="1090">
        <v>5</v>
      </c>
      <c r="NO205" s="1090">
        <v>10</v>
      </c>
      <c r="NP205" s="1090">
        <v>0</v>
      </c>
      <c r="NQ205" s="1090">
        <v>1</v>
      </c>
      <c r="NR205" s="1134">
        <v>17</v>
      </c>
    </row>
    <row r="206" spans="1:382" s="88" customFormat="1" ht="20.100000000000001" customHeight="1">
      <c r="A206" s="566" t="s">
        <v>445</v>
      </c>
      <c r="B206" s="567"/>
      <c r="C206" s="567"/>
      <c r="D206" s="568" t="s">
        <v>799</v>
      </c>
      <c r="E206" s="569">
        <v>40</v>
      </c>
      <c r="F206" s="570">
        <v>41</v>
      </c>
      <c r="G206" s="571">
        <v>40</v>
      </c>
      <c r="H206" s="572">
        <f t="shared" si="1371"/>
        <v>1.1696087740035266E-3</v>
      </c>
      <c r="I206" s="573">
        <f t="shared" si="1372"/>
        <v>1.1039027611874465E-3</v>
      </c>
      <c r="J206" s="574">
        <f t="shared" si="1373"/>
        <v>1.1139769698065825E-3</v>
      </c>
      <c r="K206" s="575">
        <f t="shared" si="1647"/>
        <v>1.1026952612009399E-3</v>
      </c>
      <c r="L206" s="576">
        <f t="shared" si="1648"/>
        <v>1.1859812814370315E-3</v>
      </c>
      <c r="M206" s="577">
        <f t="shared" si="1649"/>
        <v>1.1865980683985874E-3</v>
      </c>
      <c r="N206" s="578">
        <f t="shared" si="1635"/>
        <v>7.3713674399519319E-3</v>
      </c>
      <c r="O206" s="579">
        <f t="shared" si="1642"/>
        <v>7.1448412086046725E-3</v>
      </c>
      <c r="P206" s="580">
        <f t="shared" si="1643"/>
        <v>7.1429304487936043E-3</v>
      </c>
      <c r="Q206" s="581">
        <f t="shared" si="1644"/>
        <v>7.132074646130959E-3</v>
      </c>
      <c r="R206" s="580">
        <f t="shared" si="1645"/>
        <v>7.6446048032472657E-3</v>
      </c>
      <c r="S206" s="582">
        <f t="shared" si="1646"/>
        <v>7.4354176124724562E-3</v>
      </c>
      <c r="T206" s="578" t="s">
        <v>368</v>
      </c>
      <c r="U206" s="579" t="s">
        <v>368</v>
      </c>
      <c r="V206" s="574" t="s">
        <v>368</v>
      </c>
      <c r="W206" s="583" t="s">
        <v>368</v>
      </c>
      <c r="X206" s="574" t="s">
        <v>368</v>
      </c>
      <c r="Y206" s="584" t="s">
        <v>368</v>
      </c>
      <c r="Z206" s="2043">
        <f t="shared" si="1434"/>
        <v>1509</v>
      </c>
      <c r="AA206" s="2190">
        <f t="shared" si="1443"/>
        <v>8.6393088552915831E-2</v>
      </c>
      <c r="AB206" s="2191">
        <f t="shared" si="1374"/>
        <v>120</v>
      </c>
      <c r="AC206" s="2032">
        <f t="shared" si="1599"/>
        <v>1389</v>
      </c>
      <c r="AD206" s="585">
        <f t="shared" si="1450"/>
        <v>-2.1551724137931494E-3</v>
      </c>
      <c r="AE206" s="2025">
        <f t="shared" si="1375"/>
        <v>-3</v>
      </c>
      <c r="AF206" s="586" t="s">
        <v>255</v>
      </c>
      <c r="AG206" s="585">
        <f t="shared" si="1376"/>
        <v>6.7484662576687171E-2</v>
      </c>
      <c r="AH206" s="2052">
        <v>1304</v>
      </c>
      <c r="AI206" s="585">
        <f t="shared" si="1377"/>
        <v>-3.8348082595870192E-2</v>
      </c>
      <c r="AJ206" s="587">
        <v>1356</v>
      </c>
      <c r="AK206" s="588">
        <f t="shared" si="1394"/>
        <v>9.6798212956068497E-3</v>
      </c>
      <c r="AL206" s="2052">
        <v>1343</v>
      </c>
      <c r="AM206" s="589">
        <f t="shared" si="1395"/>
        <v>9.8119378577268934E-2</v>
      </c>
      <c r="AN206" s="2067">
        <v>1223</v>
      </c>
      <c r="AO206" s="585">
        <f t="shared" si="1378"/>
        <v>-0.12580414581844179</v>
      </c>
      <c r="AP206" s="2052">
        <v>1399</v>
      </c>
      <c r="AQ206" s="589">
        <f t="shared" si="1379"/>
        <v>4.2473919523099868E-2</v>
      </c>
      <c r="AR206" s="2067">
        <v>1342</v>
      </c>
      <c r="AS206" s="585">
        <f t="shared" si="1380"/>
        <v>0.11926605504587151</v>
      </c>
      <c r="AT206" s="2052">
        <v>1199</v>
      </c>
      <c r="AU206" s="589">
        <f t="shared" si="1381"/>
        <v>-4.0799999999999947E-2</v>
      </c>
      <c r="AV206" s="2067">
        <v>1250</v>
      </c>
      <c r="AW206" s="585">
        <f t="shared" si="1382"/>
        <v>-7.9365079365079083E-3</v>
      </c>
      <c r="AX206" s="2052">
        <v>1260</v>
      </c>
      <c r="AY206" s="589">
        <f t="shared" si="1396"/>
        <v>5.175292153589317E-2</v>
      </c>
      <c r="AZ206" s="2081">
        <v>1198</v>
      </c>
      <c r="BA206" s="2092">
        <f t="shared" si="1435"/>
        <v>560</v>
      </c>
      <c r="BB206" s="2102">
        <f>SUM(CA206,CW206)</f>
        <v>512</v>
      </c>
      <c r="BC206" s="2111">
        <v>504</v>
      </c>
      <c r="BD206" s="590">
        <f t="shared" si="1810"/>
        <v>949</v>
      </c>
      <c r="BE206" s="591">
        <f t="shared" si="1810"/>
        <v>877</v>
      </c>
      <c r="BF206" s="2135">
        <v>888</v>
      </c>
      <c r="BG206" s="2145">
        <f>BH206+BI206</f>
        <v>841</v>
      </c>
      <c r="BH206" s="593">
        <f t="shared" si="1811"/>
        <v>252</v>
      </c>
      <c r="BI206" s="593">
        <f t="shared" si="1811"/>
        <v>589</v>
      </c>
      <c r="BJ206" s="592">
        <f>BK206+BL206</f>
        <v>668</v>
      </c>
      <c r="BK206" s="593">
        <f t="shared" si="1812"/>
        <v>308</v>
      </c>
      <c r="BL206" s="594">
        <f t="shared" si="1812"/>
        <v>360</v>
      </c>
      <c r="BM206" s="2125">
        <f t="shared" si="1444"/>
        <v>1509</v>
      </c>
      <c r="BN206" s="3271" t="s">
        <v>367</v>
      </c>
      <c r="BO206" s="595" t="s">
        <v>367</v>
      </c>
      <c r="BP206" s="596">
        <f t="shared" si="1448"/>
        <v>949</v>
      </c>
      <c r="BQ206" s="2162">
        <f t="shared" si="1383"/>
        <v>2.4838012958963374E-2</v>
      </c>
      <c r="BR206" s="2163">
        <f t="shared" si="1436"/>
        <v>23</v>
      </c>
      <c r="BS206" s="597">
        <f t="shared" si="1397"/>
        <v>926</v>
      </c>
      <c r="BT206" s="598">
        <f t="shared" si="1398"/>
        <v>3.5794183445190253E-2</v>
      </c>
      <c r="BU206" s="599">
        <v>894</v>
      </c>
      <c r="BV206" s="598">
        <f t="shared" si="1399"/>
        <v>1.4755959137343844E-2</v>
      </c>
      <c r="BW206" s="599">
        <v>881</v>
      </c>
      <c r="BX206" s="598">
        <f t="shared" si="1400"/>
        <v>3.2825322391559109E-2</v>
      </c>
      <c r="BY206" s="600">
        <v>853</v>
      </c>
      <c r="BZ206" s="601">
        <f t="shared" si="1437"/>
        <v>332</v>
      </c>
      <c r="CA206" s="602">
        <v>323</v>
      </c>
      <c r="CB206" s="603">
        <v>304</v>
      </c>
      <c r="CC206" s="604">
        <f t="shared" si="1438"/>
        <v>617</v>
      </c>
      <c r="CD206" s="605">
        <v>603</v>
      </c>
      <c r="CE206" s="603">
        <v>590</v>
      </c>
      <c r="CF206" s="606">
        <f t="shared" si="1830"/>
        <v>495</v>
      </c>
      <c r="CG206" s="607">
        <v>106</v>
      </c>
      <c r="CH206" s="608">
        <v>389</v>
      </c>
      <c r="CI206" s="606">
        <f t="shared" si="1831"/>
        <v>454</v>
      </c>
      <c r="CJ206" s="608">
        <v>226</v>
      </c>
      <c r="CK206" s="609">
        <v>228</v>
      </c>
      <c r="CL206" s="610">
        <f t="shared" si="1363"/>
        <v>560</v>
      </c>
      <c r="CM206" s="611">
        <f t="shared" si="1401"/>
        <v>0.20950323974082075</v>
      </c>
      <c r="CN206" s="2006">
        <f t="shared" si="1402"/>
        <v>97</v>
      </c>
      <c r="CO206" s="612">
        <f t="shared" si="1403"/>
        <v>463</v>
      </c>
      <c r="CP206" s="613">
        <f t="shared" si="1404"/>
        <v>-7.0281124497991954E-2</v>
      </c>
      <c r="CQ206" s="614">
        <v>498</v>
      </c>
      <c r="CR206" s="615">
        <f t="shared" si="1405"/>
        <v>0.17730496453900702</v>
      </c>
      <c r="CS206" s="614">
        <v>423</v>
      </c>
      <c r="CT206" s="615">
        <f t="shared" si="1405"/>
        <v>-0.15904572564612329</v>
      </c>
      <c r="CU206" s="616">
        <v>503</v>
      </c>
      <c r="CV206" s="617">
        <f t="shared" si="1813"/>
        <v>228</v>
      </c>
      <c r="CW206" s="618">
        <f t="shared" si="1813"/>
        <v>189</v>
      </c>
      <c r="CX206" s="619">
        <v>2782</v>
      </c>
      <c r="CY206" s="620">
        <f t="shared" si="1814"/>
        <v>332</v>
      </c>
      <c r="CZ206" s="621">
        <f t="shared" si="1814"/>
        <v>274</v>
      </c>
      <c r="DA206" s="622">
        <v>298</v>
      </c>
      <c r="DB206" s="606">
        <f t="shared" si="1815"/>
        <v>346</v>
      </c>
      <c r="DC206" s="623">
        <f t="shared" si="1816"/>
        <v>146</v>
      </c>
      <c r="DD206" s="624">
        <f t="shared" si="1817"/>
        <v>200</v>
      </c>
      <c r="DE206" s="606">
        <f t="shared" si="1818"/>
        <v>214</v>
      </c>
      <c r="DF206" s="624">
        <f t="shared" si="1819"/>
        <v>82</v>
      </c>
      <c r="DG206" s="1140">
        <f t="shared" si="1820"/>
        <v>132</v>
      </c>
      <c r="DH206" s="1146">
        <f>DM206+DP206</f>
        <v>143</v>
      </c>
      <c r="DI206" s="625">
        <f t="shared" si="1406"/>
        <v>103</v>
      </c>
      <c r="DJ206" s="626">
        <f t="shared" si="1407"/>
        <v>117</v>
      </c>
      <c r="DK206" s="627">
        <f>DS206+DY206</f>
        <v>72</v>
      </c>
      <c r="DL206" s="627">
        <f>DV206+EB206</f>
        <v>71</v>
      </c>
      <c r="DM206" s="628">
        <f>DS206+DV206</f>
        <v>66</v>
      </c>
      <c r="DN206" s="625">
        <f>SUM(DT206,DW206)</f>
        <v>49</v>
      </c>
      <c r="DO206" s="629">
        <v>57</v>
      </c>
      <c r="DP206" s="630">
        <f>DY206+EB206</f>
        <v>77</v>
      </c>
      <c r="DQ206" s="625">
        <f>SUM(DZ206,EC206)</f>
        <v>54</v>
      </c>
      <c r="DR206" s="631">
        <v>60</v>
      </c>
      <c r="DS206" s="632">
        <v>50</v>
      </c>
      <c r="DT206" s="633">
        <v>36</v>
      </c>
      <c r="DU206" s="634">
        <v>40</v>
      </c>
      <c r="DV206" s="635">
        <v>16</v>
      </c>
      <c r="DW206" s="636">
        <v>13</v>
      </c>
      <c r="DX206" s="637">
        <v>17</v>
      </c>
      <c r="DY206" s="635">
        <v>22</v>
      </c>
      <c r="DZ206" s="636">
        <v>14</v>
      </c>
      <c r="EA206" s="638">
        <v>17</v>
      </c>
      <c r="EB206" s="639">
        <v>55</v>
      </c>
      <c r="EC206" s="636">
        <v>40</v>
      </c>
      <c r="ED206" s="640">
        <v>43</v>
      </c>
      <c r="EE206" s="641">
        <f t="shared" si="1408"/>
        <v>0</v>
      </c>
      <c r="EF206" s="642">
        <f t="shared" si="1409"/>
        <v>0</v>
      </c>
      <c r="EG206" s="643">
        <f t="shared" si="1410"/>
        <v>0</v>
      </c>
      <c r="EH206" s="620">
        <f>EP206+EV206</f>
        <v>0</v>
      </c>
      <c r="EI206" s="644">
        <f>ES206+EY206</f>
        <v>0</v>
      </c>
      <c r="EJ206" s="645">
        <f>EP206+ES206</f>
        <v>0</v>
      </c>
      <c r="EK206" s="643">
        <f>SUM(EQ206,ET206)</f>
        <v>0</v>
      </c>
      <c r="EL206" s="646">
        <v>0</v>
      </c>
      <c r="EM206" s="645">
        <f>EV206+EY206</f>
        <v>0</v>
      </c>
      <c r="EN206" s="642">
        <f>SUM(EW206,EZ206)</f>
        <v>0</v>
      </c>
      <c r="EO206" s="646">
        <v>0</v>
      </c>
      <c r="EP206" s="647">
        <v>0</v>
      </c>
      <c r="EQ206" s="648">
        <v>0</v>
      </c>
      <c r="ER206" s="649">
        <v>0</v>
      </c>
      <c r="ES206" s="650">
        <v>0</v>
      </c>
      <c r="ET206" s="651">
        <v>0</v>
      </c>
      <c r="EU206" s="646">
        <v>0</v>
      </c>
      <c r="EV206" s="647">
        <v>0</v>
      </c>
      <c r="EW206" s="648">
        <v>0</v>
      </c>
      <c r="EX206" s="652">
        <v>0</v>
      </c>
      <c r="EY206" s="653">
        <v>0</v>
      </c>
      <c r="EZ206" s="648">
        <v>0</v>
      </c>
      <c r="FA206" s="654">
        <v>0</v>
      </c>
      <c r="FB206" s="641">
        <f t="shared" si="1411"/>
        <v>48</v>
      </c>
      <c r="FC206" s="655">
        <f t="shared" si="1412"/>
        <v>51</v>
      </c>
      <c r="FD206" s="656">
        <f t="shared" si="1413"/>
        <v>51</v>
      </c>
      <c r="FE206" s="657">
        <f>FM206+FS206</f>
        <v>19</v>
      </c>
      <c r="FF206" s="657">
        <f>FP206+FV206</f>
        <v>29</v>
      </c>
      <c r="FG206" s="645">
        <f>FM206+FP206</f>
        <v>26</v>
      </c>
      <c r="FH206" s="656">
        <f>SUM(FN206,FQ206)</f>
        <v>31</v>
      </c>
      <c r="FI206" s="658">
        <v>35</v>
      </c>
      <c r="FJ206" s="659">
        <f>FS206+FV206</f>
        <v>22</v>
      </c>
      <c r="FK206" s="655">
        <f>SUM(FT206,FW206)</f>
        <v>20</v>
      </c>
      <c r="FL206" s="660">
        <v>16</v>
      </c>
      <c r="FM206" s="661">
        <v>11</v>
      </c>
      <c r="FN206" s="662">
        <v>12</v>
      </c>
      <c r="FO206" s="619">
        <v>12</v>
      </c>
      <c r="FP206" s="663">
        <v>15</v>
      </c>
      <c r="FQ206" s="662">
        <v>19</v>
      </c>
      <c r="FR206" s="619">
        <v>23</v>
      </c>
      <c r="FS206" s="663">
        <v>8</v>
      </c>
      <c r="FT206" s="662">
        <v>7</v>
      </c>
      <c r="FU206" s="664">
        <v>7</v>
      </c>
      <c r="FV206" s="665">
        <v>14</v>
      </c>
      <c r="FW206" s="662">
        <v>13</v>
      </c>
      <c r="FX206" s="666">
        <v>9</v>
      </c>
      <c r="FY206" s="641">
        <f t="shared" si="1414"/>
        <v>199</v>
      </c>
      <c r="FZ206" s="667">
        <f t="shared" si="1415"/>
        <v>164</v>
      </c>
      <c r="GA206" s="668">
        <f t="shared" si="1416"/>
        <v>186</v>
      </c>
      <c r="GB206" s="620">
        <f>GJ206+GP206</f>
        <v>79</v>
      </c>
      <c r="GC206" s="620">
        <f>GM206+GS206</f>
        <v>120</v>
      </c>
      <c r="GD206" s="645">
        <f>GJ206+GM206</f>
        <v>145</v>
      </c>
      <c r="GE206" s="668">
        <f>SUM(GK206,GN206)</f>
        <v>117</v>
      </c>
      <c r="GF206" s="669">
        <v>129</v>
      </c>
      <c r="GG206" s="670">
        <f>GP206+GS206</f>
        <v>54</v>
      </c>
      <c r="GH206" s="667">
        <f>SUM(GQ206,GT206)</f>
        <v>47</v>
      </c>
      <c r="GI206" s="671">
        <v>57</v>
      </c>
      <c r="GJ206" s="672">
        <v>62</v>
      </c>
      <c r="GK206" s="673">
        <v>48</v>
      </c>
      <c r="GL206" s="674">
        <v>50</v>
      </c>
      <c r="GM206" s="675">
        <v>83</v>
      </c>
      <c r="GN206" s="673">
        <v>69</v>
      </c>
      <c r="GO206" s="676">
        <v>79</v>
      </c>
      <c r="GP206" s="675">
        <v>17</v>
      </c>
      <c r="GQ206" s="673">
        <v>17</v>
      </c>
      <c r="GR206" s="677">
        <v>18</v>
      </c>
      <c r="GS206" s="672">
        <v>37</v>
      </c>
      <c r="GT206" s="673">
        <v>30</v>
      </c>
      <c r="GU206" s="678">
        <v>39</v>
      </c>
      <c r="GV206" s="641">
        <f t="shared" si="1417"/>
        <v>30</v>
      </c>
      <c r="GW206" s="679">
        <f t="shared" si="1418"/>
        <v>26</v>
      </c>
      <c r="GX206" s="680">
        <f t="shared" si="1419"/>
        <v>24</v>
      </c>
      <c r="GY206" s="620">
        <f>HG206+HM206</f>
        <v>13</v>
      </c>
      <c r="GZ206" s="620">
        <f>HJ206+HP206</f>
        <v>17</v>
      </c>
      <c r="HA206" s="645">
        <f>HG206+HJ206</f>
        <v>16</v>
      </c>
      <c r="HB206" s="680">
        <f>SUM(HH206,HK206)</f>
        <v>14</v>
      </c>
      <c r="HC206" s="681">
        <f t="shared" si="1420"/>
        <v>12</v>
      </c>
      <c r="HD206" s="645">
        <f>HM206+HP206</f>
        <v>14</v>
      </c>
      <c r="HE206" s="680">
        <f>SUM(HN206,HQ206)</f>
        <v>12</v>
      </c>
      <c r="HF206" s="682">
        <f t="shared" si="1484"/>
        <v>12</v>
      </c>
      <c r="HG206" s="683">
        <v>9</v>
      </c>
      <c r="HH206" s="591">
        <v>9</v>
      </c>
      <c r="HI206" s="684">
        <v>10</v>
      </c>
      <c r="HJ206" s="685">
        <v>7</v>
      </c>
      <c r="HK206" s="591">
        <v>5</v>
      </c>
      <c r="HL206" s="684">
        <v>2</v>
      </c>
      <c r="HM206" s="685">
        <v>4</v>
      </c>
      <c r="HN206" s="591">
        <v>3</v>
      </c>
      <c r="HO206" s="686">
        <v>3</v>
      </c>
      <c r="HP206" s="683">
        <v>10</v>
      </c>
      <c r="HQ206" s="591">
        <v>9</v>
      </c>
      <c r="HR206" s="687">
        <v>9</v>
      </c>
      <c r="HS206" s="688">
        <f t="shared" si="1821"/>
        <v>140</v>
      </c>
      <c r="HT206" s="689">
        <f t="shared" si="1821"/>
        <v>119</v>
      </c>
      <c r="HU206" s="690">
        <f t="shared" si="1821"/>
        <v>120</v>
      </c>
      <c r="HV206" s="620">
        <f>ID206+IJ206</f>
        <v>45</v>
      </c>
      <c r="HW206" s="691">
        <f>IG206+IM206</f>
        <v>95</v>
      </c>
      <c r="HX206" s="645">
        <f>ID206+IG206</f>
        <v>93</v>
      </c>
      <c r="HY206" s="690">
        <f>SUM(IE206,IH206)</f>
        <v>75</v>
      </c>
      <c r="HZ206" s="692">
        <v>86</v>
      </c>
      <c r="IA206" s="645">
        <f t="shared" si="1822"/>
        <v>47</v>
      </c>
      <c r="IB206" s="690">
        <f t="shared" si="1822"/>
        <v>44</v>
      </c>
      <c r="IC206" s="693">
        <v>34</v>
      </c>
      <c r="ID206" s="694">
        <v>14</v>
      </c>
      <c r="IE206" s="695">
        <v>15</v>
      </c>
      <c r="IF206" s="692">
        <v>19</v>
      </c>
      <c r="IG206" s="696">
        <v>79</v>
      </c>
      <c r="IH206" s="695">
        <v>60</v>
      </c>
      <c r="II206" s="692">
        <v>67</v>
      </c>
      <c r="IJ206" s="696">
        <v>31</v>
      </c>
      <c r="IK206" s="695">
        <v>28</v>
      </c>
      <c r="IL206" s="697">
        <v>24</v>
      </c>
      <c r="IM206" s="696">
        <v>16</v>
      </c>
      <c r="IN206" s="695">
        <v>16</v>
      </c>
      <c r="IO206" s="698">
        <v>10</v>
      </c>
      <c r="IP206" s="1943">
        <f t="shared" si="1823"/>
        <v>1509</v>
      </c>
      <c r="IQ206" s="3216">
        <f t="shared" si="1824"/>
        <v>213</v>
      </c>
      <c r="IR206" s="3230">
        <v>67</v>
      </c>
      <c r="IS206" s="3231">
        <v>146</v>
      </c>
      <c r="IT206" s="3216">
        <f t="shared" si="1825"/>
        <v>106</v>
      </c>
      <c r="IU206" s="3230">
        <v>29</v>
      </c>
      <c r="IV206" s="3231">
        <v>77</v>
      </c>
      <c r="IW206" s="3216">
        <f t="shared" si="1826"/>
        <v>233</v>
      </c>
      <c r="IX206" s="3230">
        <v>64</v>
      </c>
      <c r="IY206" s="3231">
        <v>169</v>
      </c>
      <c r="IZ206" s="3216">
        <f t="shared" si="1827"/>
        <v>322</v>
      </c>
      <c r="JA206" s="3230">
        <v>98</v>
      </c>
      <c r="JB206" s="3231">
        <v>224</v>
      </c>
      <c r="JC206" s="3216">
        <f t="shared" si="1828"/>
        <v>169</v>
      </c>
      <c r="JD206" s="3230">
        <v>74</v>
      </c>
      <c r="JE206" s="3231">
        <v>95</v>
      </c>
      <c r="JF206" s="3216">
        <f t="shared" si="1829"/>
        <v>466</v>
      </c>
      <c r="JG206" s="3230">
        <v>228</v>
      </c>
      <c r="JH206" s="3232">
        <v>238</v>
      </c>
      <c r="JI206" s="87"/>
      <c r="JJ206" s="970">
        <v>47</v>
      </c>
      <c r="JK206" s="971">
        <v>45</v>
      </c>
      <c r="JL206" s="972">
        <v>40</v>
      </c>
      <c r="JM206" s="973">
        <f t="shared" si="1384"/>
        <v>1.1374739328890379E-3</v>
      </c>
      <c r="JN206" s="974">
        <f t="shared" si="1385"/>
        <v>1.2386910641767408E-3</v>
      </c>
      <c r="JO206" s="975">
        <f t="shared" si="1386"/>
        <v>1.3983022965058894E-3</v>
      </c>
      <c r="JP206" s="976">
        <f t="shared" si="1387"/>
        <v>1.3163175214704231E-3</v>
      </c>
      <c r="JQ206" s="977">
        <f t="shared" si="1388"/>
        <v>1.3430544896392939E-3</v>
      </c>
      <c r="JR206" s="976">
        <f t="shared" si="1389"/>
        <v>1.5062909799751906E-3</v>
      </c>
      <c r="JS206" s="978">
        <f t="shared" si="1636"/>
        <v>1.3986013986013986E-2</v>
      </c>
      <c r="JT206" s="979">
        <f t="shared" si="1637"/>
        <v>1.4962121212121211E-2</v>
      </c>
      <c r="JU206" s="980">
        <f t="shared" si="1638"/>
        <v>1.6543402101985207E-2</v>
      </c>
      <c r="JV206" s="981">
        <f t="shared" si="1639"/>
        <v>1.5738963531669866E-2</v>
      </c>
      <c r="JW206" s="980">
        <f t="shared" si="1640"/>
        <v>1.4813389765294343E-2</v>
      </c>
      <c r="JX206" s="982">
        <f t="shared" si="1641"/>
        <v>1.6676476358642337E-2</v>
      </c>
      <c r="JY206" s="978" t="s">
        <v>368</v>
      </c>
      <c r="JZ206" s="979" t="s">
        <v>368</v>
      </c>
      <c r="KA206" s="977" t="s">
        <v>368</v>
      </c>
      <c r="KB206" s="976" t="s">
        <v>368</v>
      </c>
      <c r="KC206" s="977" t="s">
        <v>368</v>
      </c>
      <c r="KD206" s="983" t="s">
        <v>368</v>
      </c>
      <c r="KE206" s="984">
        <f>SUM(LD206,LG206,LJ206,LT206,LW206,LZ206,MC206,MF206,MI206,MN206)</f>
        <v>78</v>
      </c>
      <c r="KF206" s="985"/>
      <c r="KG206" s="986">
        <f t="shared" si="1390"/>
        <v>-1.2658227848101222E-2</v>
      </c>
      <c r="KH206" s="3300">
        <f t="shared" si="1391"/>
        <v>-1</v>
      </c>
      <c r="KI206" s="987">
        <f>SUM(LE206,LH206,LK206,LU206,LX206,MA206,MD206,MG206,MJ206,MQ206)</f>
        <v>79</v>
      </c>
      <c r="KJ206" s="988"/>
      <c r="KK206" s="989">
        <f t="shared" si="1421"/>
        <v>-7.0588235294117618E-2</v>
      </c>
      <c r="KL206" s="990">
        <v>85</v>
      </c>
      <c r="KM206" s="991" t="s">
        <v>353</v>
      </c>
      <c r="KN206" s="992">
        <f t="shared" si="1422"/>
        <v>3.6585365853658569E-2</v>
      </c>
      <c r="KO206" s="993">
        <v>82</v>
      </c>
      <c r="KP206" s="991" t="s">
        <v>353</v>
      </c>
      <c r="KQ206" s="994">
        <f t="shared" si="1423"/>
        <v>6.4935064935064846E-2</v>
      </c>
      <c r="KR206" s="993">
        <v>77</v>
      </c>
      <c r="KS206" s="991"/>
      <c r="KT206" s="994">
        <f t="shared" si="1424"/>
        <v>-9.4117647058823528E-2</v>
      </c>
      <c r="KU206" s="993">
        <v>85</v>
      </c>
      <c r="KV206" s="995"/>
      <c r="KW206" s="2769">
        <f>LD206+LG206+LJ206</f>
        <v>15</v>
      </c>
      <c r="KX206" s="2770" t="str">
        <f t="shared" si="1425"/>
        <v>-</v>
      </c>
      <c r="KY206" s="2771">
        <f t="shared" si="1426"/>
        <v>15</v>
      </c>
      <c r="KZ206" s="2964">
        <f>LE206+LH206+LK206</f>
        <v>0</v>
      </c>
      <c r="LA206" s="2770" t="str">
        <f t="shared" si="1427"/>
        <v>-</v>
      </c>
      <c r="LB206" s="2771">
        <f t="shared" si="1428"/>
        <v>-1</v>
      </c>
      <c r="LC206" s="2950">
        <f t="shared" si="1439"/>
        <v>1</v>
      </c>
      <c r="LD206" s="996">
        <v>12</v>
      </c>
      <c r="LE206" s="997">
        <v>0</v>
      </c>
      <c r="LF206" s="2716">
        <v>0</v>
      </c>
      <c r="LG206" s="996">
        <v>3</v>
      </c>
      <c r="LH206" s="2699">
        <v>0</v>
      </c>
      <c r="LI206" s="998">
        <v>1</v>
      </c>
      <c r="LJ206" s="996"/>
      <c r="LK206" s="2699"/>
      <c r="LL206" s="2700"/>
      <c r="LM206" s="2769">
        <f t="shared" si="1440"/>
        <v>52</v>
      </c>
      <c r="LN206" s="2770">
        <f t="shared" si="1429"/>
        <v>-0.34177215189873422</v>
      </c>
      <c r="LO206" s="2771">
        <f t="shared" si="1430"/>
        <v>-27</v>
      </c>
      <c r="LP206" s="2772">
        <f t="shared" si="1441"/>
        <v>79</v>
      </c>
      <c r="LQ206" s="2770">
        <f t="shared" si="1431"/>
        <v>-5.9523809523809534E-2</v>
      </c>
      <c r="LR206" s="2771">
        <f t="shared" si="1442"/>
        <v>-5</v>
      </c>
      <c r="LS206" s="2773">
        <f>LY206+MB206+ME206+MH206+ML206+LV206</f>
        <v>84</v>
      </c>
      <c r="LT206" s="2835">
        <v>29</v>
      </c>
      <c r="LU206" s="1000">
        <v>52</v>
      </c>
      <c r="LV206" s="1001">
        <v>53</v>
      </c>
      <c r="LW206" s="999">
        <v>12</v>
      </c>
      <c r="LX206" s="1000">
        <v>19</v>
      </c>
      <c r="LY206" s="1002">
        <v>22</v>
      </c>
      <c r="LZ206" s="999"/>
      <c r="MA206" s="1000"/>
      <c r="MB206" s="1002"/>
      <c r="MC206" s="999">
        <v>7</v>
      </c>
      <c r="MD206" s="1003">
        <v>7</v>
      </c>
      <c r="ME206" s="1002">
        <v>8</v>
      </c>
      <c r="MF206" s="999"/>
      <c r="MG206" s="1000"/>
      <c r="MH206" s="1002"/>
      <c r="MI206" s="999">
        <v>4</v>
      </c>
      <c r="MJ206" s="1003">
        <v>1</v>
      </c>
      <c r="MK206" s="1004"/>
      <c r="ML206" s="2861">
        <v>1</v>
      </c>
      <c r="MM206" s="2869" t="s">
        <v>353</v>
      </c>
      <c r="MN206" s="1005">
        <v>11</v>
      </c>
      <c r="MO206" s="2770" t="str">
        <f t="shared" si="1432"/>
        <v>-</v>
      </c>
      <c r="MP206" s="2771">
        <f t="shared" si="1433"/>
        <v>11</v>
      </c>
      <c r="MQ206" s="1006"/>
      <c r="MR206" s="3183"/>
      <c r="MS206" s="2770" t="str">
        <f t="shared" si="1392"/>
        <v>-</v>
      </c>
      <c r="MT206" s="2771">
        <f t="shared" si="1393"/>
        <v>0</v>
      </c>
      <c r="MU206" s="3145"/>
      <c r="MV206" s="3162"/>
      <c r="MW206" s="1007">
        <f>SUM(MX206:NR206)</f>
        <v>78</v>
      </c>
      <c r="MX206" s="1130">
        <v>1</v>
      </c>
      <c r="MY206" s="1008">
        <v>2</v>
      </c>
      <c r="MZ206" s="1009">
        <v>0</v>
      </c>
      <c r="NA206" s="1008">
        <v>2</v>
      </c>
      <c r="NB206" s="1009">
        <v>11</v>
      </c>
      <c r="NC206" s="1008">
        <v>1</v>
      </c>
      <c r="ND206" s="1009">
        <v>10</v>
      </c>
      <c r="NE206" s="1008">
        <v>3</v>
      </c>
      <c r="NF206" s="1009">
        <v>19</v>
      </c>
      <c r="NG206" s="1008">
        <v>1</v>
      </c>
      <c r="NH206" s="1008">
        <v>0</v>
      </c>
      <c r="NI206" s="1008">
        <v>0</v>
      </c>
      <c r="NJ206" s="1008">
        <v>1</v>
      </c>
      <c r="NK206" s="1008">
        <v>1</v>
      </c>
      <c r="NL206" s="1008">
        <v>0</v>
      </c>
      <c r="NM206" s="1008">
        <v>2</v>
      </c>
      <c r="NN206" s="1008">
        <v>0</v>
      </c>
      <c r="NO206" s="1008">
        <v>1</v>
      </c>
      <c r="NP206" s="1008">
        <v>0</v>
      </c>
      <c r="NQ206" s="1008">
        <v>0</v>
      </c>
      <c r="NR206" s="1131">
        <v>23</v>
      </c>
    </row>
    <row r="207" spans="1:382" s="91" customFormat="1" ht="20.100000000000001" customHeight="1">
      <c r="A207" s="866" t="s">
        <v>446</v>
      </c>
      <c r="B207" s="783"/>
      <c r="C207" s="783"/>
      <c r="D207" s="784" t="s">
        <v>229</v>
      </c>
      <c r="E207" s="785">
        <v>8</v>
      </c>
      <c r="F207" s="786">
        <v>8</v>
      </c>
      <c r="G207" s="867">
        <v>8</v>
      </c>
      <c r="H207" s="788">
        <f t="shared" si="1371"/>
        <v>3.0927587342802335E-2</v>
      </c>
      <c r="I207" s="789">
        <f t="shared" si="1372"/>
        <v>2.9717952447143405E-2</v>
      </c>
      <c r="J207" s="790">
        <f t="shared" si="1373"/>
        <v>3.1002491243036643E-2</v>
      </c>
      <c r="K207" s="791">
        <f t="shared" si="1647"/>
        <v>3.1008230470074592E-2</v>
      </c>
      <c r="L207" s="792">
        <f t="shared" si="1648"/>
        <v>3.1245708908066334E-2</v>
      </c>
      <c r="M207" s="793">
        <f t="shared" si="1649"/>
        <v>3.2655744309763063E-2</v>
      </c>
      <c r="N207" s="794">
        <f t="shared" si="1635"/>
        <v>0.19491869025113454</v>
      </c>
      <c r="O207" s="795">
        <f t="shared" si="1642"/>
        <v>0.19234488647469727</v>
      </c>
      <c r="P207" s="796">
        <f t="shared" si="1643"/>
        <v>0.19879103849587948</v>
      </c>
      <c r="Q207" s="797">
        <f t="shared" si="1644"/>
        <v>0.20055678312804917</v>
      </c>
      <c r="R207" s="796">
        <f t="shared" si="1645"/>
        <v>0.20140376592626</v>
      </c>
      <c r="S207" s="798">
        <f t="shared" si="1646"/>
        <v>0.204626236006688</v>
      </c>
      <c r="T207" s="794" t="s">
        <v>368</v>
      </c>
      <c r="U207" s="795" t="s">
        <v>368</v>
      </c>
      <c r="V207" s="790" t="s">
        <v>368</v>
      </c>
      <c r="W207" s="799" t="s">
        <v>368</v>
      </c>
      <c r="X207" s="790" t="s">
        <v>368</v>
      </c>
      <c r="Y207" s="800" t="s">
        <v>368</v>
      </c>
      <c r="Z207" s="2045">
        <f>SUBTOTAL(9,Z208:Z212)</f>
        <v>39902</v>
      </c>
      <c r="AA207" s="2194">
        <f t="shared" si="1443"/>
        <v>6.7098119968978187E-2</v>
      </c>
      <c r="AB207" s="2195">
        <f t="shared" si="1374"/>
        <v>2509</v>
      </c>
      <c r="AC207" s="2034">
        <f>SUBTOTAL(9,AC208:AC212)</f>
        <v>37393</v>
      </c>
      <c r="AD207" s="801">
        <f t="shared" si="1450"/>
        <v>-3.4770263293753212E-2</v>
      </c>
      <c r="AE207" s="2018">
        <f t="shared" si="1375"/>
        <v>-1347</v>
      </c>
      <c r="AF207" s="802" t="s">
        <v>256</v>
      </c>
      <c r="AG207" s="801">
        <f t="shared" si="1376"/>
        <v>5.6478224113011066E-2</v>
      </c>
      <c r="AH207" s="2054">
        <f>SUBTOTAL(9,AH208:AH212)</f>
        <v>36669</v>
      </c>
      <c r="AI207" s="801">
        <f t="shared" si="1377"/>
        <v>2.6424072778166607E-2</v>
      </c>
      <c r="AJ207" s="2061">
        <f>SUBTOTAL(9,AJ208:AJ212)</f>
        <v>35725</v>
      </c>
      <c r="AK207" s="804">
        <f t="shared" si="1394"/>
        <v>-3.3414502164502147E-2</v>
      </c>
      <c r="AL207" s="2054">
        <f>SUBTOTAL(9,AL208:AL212)</f>
        <v>36960</v>
      </c>
      <c r="AM207" s="805">
        <f t="shared" si="1395"/>
        <v>3.6426348111382234E-2</v>
      </c>
      <c r="AN207" s="2069">
        <f>SUBTOTAL(9,AN208:AN212)</f>
        <v>35661</v>
      </c>
      <c r="AO207" s="801">
        <f t="shared" si="1378"/>
        <v>8.871927949931302E-2</v>
      </c>
      <c r="AP207" s="2054">
        <f>SUBTOTAL(9,AP208:AP212)</f>
        <v>32755</v>
      </c>
      <c r="AQ207" s="805">
        <f t="shared" si="1379"/>
        <v>-2.5380861699595303E-2</v>
      </c>
      <c r="AR207" s="2069">
        <f>SUBTOTAL(9,AR208:AR212)</f>
        <v>33608</v>
      </c>
      <c r="AS207" s="801">
        <f t="shared" si="1380"/>
        <v>4.9889100621661298E-2</v>
      </c>
      <c r="AT207" s="2054">
        <f>SUBTOTAL(9,AT208:AT212)</f>
        <v>32011</v>
      </c>
      <c r="AU207" s="805">
        <f t="shared" si="1381"/>
        <v>8.6223277909738716E-2</v>
      </c>
      <c r="AV207" s="2069">
        <v>29470</v>
      </c>
      <c r="AW207" s="801">
        <f t="shared" si="1382"/>
        <v>8.8216830988515849E-2</v>
      </c>
      <c r="AX207" s="2054">
        <v>27081</v>
      </c>
      <c r="AY207" s="805">
        <f t="shared" si="1396"/>
        <v>-2.6213592233009675E-2</v>
      </c>
      <c r="AZ207" s="2083">
        <v>27810</v>
      </c>
      <c r="BA207" s="2094">
        <f>SUBTOTAL(9,BA208:BA212)</f>
        <v>17073</v>
      </c>
      <c r="BB207" s="2104">
        <f>SUBTOTAL(9,BB208:BB212)</f>
        <v>16105</v>
      </c>
      <c r="BC207" s="2113">
        <v>16592</v>
      </c>
      <c r="BD207" s="806">
        <f>SUBTOTAL(9,BD208:BD212)</f>
        <v>22829</v>
      </c>
      <c r="BE207" s="807">
        <f>SUBTOTAL(9,BE208:BE212)</f>
        <v>21288</v>
      </c>
      <c r="BF207" s="2137">
        <v>22148</v>
      </c>
      <c r="BG207" s="2147">
        <f t="shared" ref="BG207:BL207" si="1832">SUBTOTAL(9,BG208:BG212)</f>
        <v>23171</v>
      </c>
      <c r="BH207" s="806">
        <f t="shared" si="1832"/>
        <v>10607</v>
      </c>
      <c r="BI207" s="806">
        <f t="shared" si="1832"/>
        <v>12564</v>
      </c>
      <c r="BJ207" s="806">
        <f t="shared" si="1832"/>
        <v>16731</v>
      </c>
      <c r="BK207" s="806">
        <f t="shared" si="1832"/>
        <v>6466</v>
      </c>
      <c r="BL207" s="808">
        <f t="shared" si="1832"/>
        <v>10265</v>
      </c>
      <c r="BM207" s="2127">
        <f t="shared" ref="BM207" si="1833">SUBTOTAL(9,BM208:BM212)</f>
        <v>39902</v>
      </c>
      <c r="BN207" s="3276" t="s">
        <v>367</v>
      </c>
      <c r="BO207" s="881" t="s">
        <v>367</v>
      </c>
      <c r="BP207" s="811">
        <f>SUBTOTAL(9,BP208:BP212)</f>
        <v>10029</v>
      </c>
      <c r="BQ207" s="2168">
        <f t="shared" si="1383"/>
        <v>9.9188952213941306E-2</v>
      </c>
      <c r="BR207" s="2169">
        <f>SUBTOTAL(9,BR208:BR212)</f>
        <v>905</v>
      </c>
      <c r="BS207" s="813">
        <f>SUBTOTAL(9,BS208:BS212)</f>
        <v>9124</v>
      </c>
      <c r="BT207" s="914">
        <f t="shared" si="1398"/>
        <v>-4.3821209465377819E-4</v>
      </c>
      <c r="BU207" s="915">
        <f>SUBTOTAL(9,BU208:BU212)</f>
        <v>9128</v>
      </c>
      <c r="BV207" s="914">
        <f t="shared" si="1399"/>
        <v>6.7352666043030807E-2</v>
      </c>
      <c r="BW207" s="915">
        <f>SUBTOTAL(9,BW208:BW212)</f>
        <v>8552</v>
      </c>
      <c r="BX207" s="914">
        <f t="shared" si="1400"/>
        <v>3.3599226492627476E-2</v>
      </c>
      <c r="BY207" s="815">
        <f>SUBTOTAL(9,BY208:BY212)</f>
        <v>8274</v>
      </c>
      <c r="BZ207" s="816">
        <f>SUBTOTAL(9,BZ208:BZ212)</f>
        <v>3341</v>
      </c>
      <c r="CA207" s="817">
        <f>SUBTOTAL(9,CA208:CA212)</f>
        <v>3068</v>
      </c>
      <c r="CB207" s="911">
        <v>3086</v>
      </c>
      <c r="CC207" s="819">
        <f>SUBTOTAL(9,CC208:CC212)</f>
        <v>6688</v>
      </c>
      <c r="CD207" s="820">
        <f>SUBTOTAL(9,CD208:CD212)</f>
        <v>6056</v>
      </c>
      <c r="CE207" s="911">
        <v>6042</v>
      </c>
      <c r="CF207" s="821">
        <f t="shared" ref="CF207:CL207" si="1834">SUBTOTAL(9,CF208:CF212)</f>
        <v>5475</v>
      </c>
      <c r="CG207" s="821">
        <f t="shared" si="1834"/>
        <v>1076</v>
      </c>
      <c r="CH207" s="838">
        <f t="shared" si="1834"/>
        <v>4399</v>
      </c>
      <c r="CI207" s="821">
        <f t="shared" si="1834"/>
        <v>4554</v>
      </c>
      <c r="CJ207" s="838">
        <f t="shared" si="1834"/>
        <v>2265</v>
      </c>
      <c r="CK207" s="839">
        <f t="shared" si="1834"/>
        <v>2289</v>
      </c>
      <c r="CL207" s="825">
        <f t="shared" si="1834"/>
        <v>29873</v>
      </c>
      <c r="CM207" s="826">
        <f t="shared" si="1401"/>
        <v>5.6740599242987022E-2</v>
      </c>
      <c r="CN207" s="2008">
        <f>SUBTOTAL(9,CN208:CN212)</f>
        <v>1604</v>
      </c>
      <c r="CO207" s="827">
        <f>SUBTOTAL(9,CO208:CO212)</f>
        <v>28269</v>
      </c>
      <c r="CP207" s="828">
        <f t="shared" si="1404"/>
        <v>-4.5353235174929063E-2</v>
      </c>
      <c r="CQ207" s="829">
        <f>SUBTOTAL(9,CQ208:CQ212)</f>
        <v>29612</v>
      </c>
      <c r="CR207" s="830">
        <f t="shared" si="1405"/>
        <v>5.3170679659992226E-2</v>
      </c>
      <c r="CS207" s="829">
        <f>SUBTOTAL(9,CS208:CS212)</f>
        <v>28117</v>
      </c>
      <c r="CT207" s="830">
        <f t="shared" si="1405"/>
        <v>2.4261411241849107E-2</v>
      </c>
      <c r="CU207" s="831">
        <f>SUBTOTAL(9,CU208:CU212)</f>
        <v>27451</v>
      </c>
      <c r="CV207" s="832">
        <f>SUBTOTAL(9,CV208:CV212)</f>
        <v>13732</v>
      </c>
      <c r="CW207" s="833">
        <f>SUBTOTAL(9,CW208:CW212)</f>
        <v>13037</v>
      </c>
      <c r="CX207" s="900">
        <v>13506</v>
      </c>
      <c r="CY207" s="835">
        <f>SUBTOTAL(9,CY208:CY212)</f>
        <v>16141</v>
      </c>
      <c r="CZ207" s="836">
        <f>SUBTOTAL(9,CZ208:CZ212)</f>
        <v>15232</v>
      </c>
      <c r="DA207" s="901">
        <v>16106</v>
      </c>
      <c r="DB207" s="821">
        <f t="shared" ref="DB207:DG207" si="1835">SUBTOTAL(9,DB208:DB212)</f>
        <v>17696</v>
      </c>
      <c r="DC207" s="821">
        <f t="shared" si="1835"/>
        <v>9531</v>
      </c>
      <c r="DD207" s="838">
        <f t="shared" si="1835"/>
        <v>8165</v>
      </c>
      <c r="DE207" s="821">
        <f t="shared" si="1835"/>
        <v>12177</v>
      </c>
      <c r="DF207" s="838">
        <f t="shared" si="1835"/>
        <v>4201</v>
      </c>
      <c r="DG207" s="1142">
        <f t="shared" si="1835"/>
        <v>7976</v>
      </c>
      <c r="DH207" s="1148">
        <f t="shared" ref="DH207:DJ207" si="1836">SUBTOTAL(9,DH208:DH212)</f>
        <v>14514</v>
      </c>
      <c r="DI207" s="833">
        <f t="shared" si="1836"/>
        <v>14348</v>
      </c>
      <c r="DJ207" s="841">
        <f t="shared" si="1836"/>
        <v>14936</v>
      </c>
      <c r="DK207" s="840">
        <f>SUBTOTAL(9,DK208:DK212)</f>
        <v>7887</v>
      </c>
      <c r="DL207" s="840">
        <f>SUBTOTAL(9,DL208:DL212)</f>
        <v>6627</v>
      </c>
      <c r="DM207" s="840">
        <f>SUBTOTAL(9,DM208:DM212)</f>
        <v>7354</v>
      </c>
      <c r="DN207" s="833">
        <f>SUBTOTAL(9,DN208:DN212)</f>
        <v>7149</v>
      </c>
      <c r="DO207" s="875">
        <v>7494</v>
      </c>
      <c r="DP207" s="843">
        <f>SUBTOTAL(9,DP208:DP212)</f>
        <v>7160</v>
      </c>
      <c r="DQ207" s="833">
        <f>SUBTOTAL(9,DQ208:DQ212)</f>
        <v>7199</v>
      </c>
      <c r="DR207" s="902">
        <v>7442</v>
      </c>
      <c r="DS207" s="912">
        <f>SUBTOTAL(9,DS208:DS212)</f>
        <v>5734</v>
      </c>
      <c r="DT207" s="904">
        <f>SUBTOTAL(9,DT208:DT212)</f>
        <v>5622</v>
      </c>
      <c r="DU207" s="905">
        <v>5791</v>
      </c>
      <c r="DV207" s="877">
        <f>SUBTOTAL(9,DV208:DV212)</f>
        <v>1620</v>
      </c>
      <c r="DW207" s="807">
        <f>SUBTOTAL(9,DW208:DW212)</f>
        <v>1527</v>
      </c>
      <c r="DX207" s="906">
        <v>1703</v>
      </c>
      <c r="DY207" s="877">
        <f>SUBTOTAL(9,DY208:DY212)</f>
        <v>2153</v>
      </c>
      <c r="DZ207" s="807">
        <f>SUBTOTAL(9,DZ208:DZ212)</f>
        <v>2150</v>
      </c>
      <c r="EA207" s="907">
        <v>2175</v>
      </c>
      <c r="EB207" s="878">
        <f>SUBTOTAL(9,EB208:EB212)</f>
        <v>5007</v>
      </c>
      <c r="EC207" s="807">
        <f>SUBTOTAL(9,EC208:EC212)</f>
        <v>5049</v>
      </c>
      <c r="ED207" s="908">
        <v>5267</v>
      </c>
      <c r="EE207" s="853">
        <f t="shared" ref="EE207:EG207" si="1837">SUBTOTAL(9,EE208:EE212)</f>
        <v>98</v>
      </c>
      <c r="EF207" s="854">
        <f t="shared" si="1837"/>
        <v>96</v>
      </c>
      <c r="EG207" s="855">
        <f t="shared" si="1837"/>
        <v>105</v>
      </c>
      <c r="EH207" s="835">
        <f>SUBTOTAL(9,EH208:EH212)</f>
        <v>47</v>
      </c>
      <c r="EI207" s="853">
        <f>SUBTOTAL(9,EI208:EI212)</f>
        <v>51</v>
      </c>
      <c r="EJ207" s="835">
        <f>SUBTOTAL(9,EJ208:EJ212)</f>
        <v>44</v>
      </c>
      <c r="EK207" s="855">
        <f>SUBTOTAL(9,EK208:EK212)</f>
        <v>41</v>
      </c>
      <c r="EL207" s="886">
        <v>48</v>
      </c>
      <c r="EM207" s="835">
        <f>SUBTOTAL(9,EM208:EM212)</f>
        <v>54</v>
      </c>
      <c r="EN207" s="854">
        <f>SUBTOTAL(9,EN208:EN212)</f>
        <v>55</v>
      </c>
      <c r="EO207" s="886">
        <v>57</v>
      </c>
      <c r="EP207" s="879">
        <f>SUBTOTAL(9,EP208:EP212)</f>
        <v>30</v>
      </c>
      <c r="EQ207" s="807">
        <f>SUBTOTAL(9,EQ208:EQ212)</f>
        <v>28</v>
      </c>
      <c r="ER207" s="884">
        <v>35</v>
      </c>
      <c r="ES207" s="880">
        <f>SUBTOTAL(9,ES208:ES212)</f>
        <v>14</v>
      </c>
      <c r="ET207" s="858">
        <f>SUBTOTAL(9,ET208:ET212)</f>
        <v>13</v>
      </c>
      <c r="EU207" s="886">
        <v>13</v>
      </c>
      <c r="EV207" s="879">
        <f>SUBTOTAL(9,EV208:EV212)</f>
        <v>17</v>
      </c>
      <c r="EW207" s="807">
        <f>SUBTOTAL(9,EW208:EW212)</f>
        <v>17</v>
      </c>
      <c r="EX207" s="891">
        <v>17</v>
      </c>
      <c r="EY207" s="878">
        <f>SUBTOTAL(9,EY208:EY212)</f>
        <v>37</v>
      </c>
      <c r="EZ207" s="807">
        <f>SUBTOTAL(9,EZ208:EZ212)</f>
        <v>38</v>
      </c>
      <c r="FA207" s="892">
        <v>40</v>
      </c>
      <c r="FB207" s="853">
        <f t="shared" ref="FB207:FD207" si="1838">SUBTOTAL(9,FB208:FB212)</f>
        <v>3504</v>
      </c>
      <c r="FC207" s="854">
        <f t="shared" si="1838"/>
        <v>3336</v>
      </c>
      <c r="FD207" s="855">
        <f t="shared" si="1838"/>
        <v>3314</v>
      </c>
      <c r="FE207" s="835">
        <f>SUBTOTAL(9,FE208:FE212)</f>
        <v>1532</v>
      </c>
      <c r="FF207" s="835">
        <f>SUBTOTAL(9,FF208:FF212)</f>
        <v>1972</v>
      </c>
      <c r="FG207" s="835">
        <f>SUBTOTAL(9,FG208:FG212)</f>
        <v>2131</v>
      </c>
      <c r="FH207" s="855">
        <f>SUBTOTAL(9,FH208:FH212)</f>
        <v>2007</v>
      </c>
      <c r="FI207" s="909">
        <v>2040</v>
      </c>
      <c r="FJ207" s="860">
        <f>SUBTOTAL(9,FJ208:FJ212)</f>
        <v>1373</v>
      </c>
      <c r="FK207" s="854">
        <f>SUBTOTAL(9,FK208:FK212)</f>
        <v>1329</v>
      </c>
      <c r="FL207" s="918">
        <v>1274</v>
      </c>
      <c r="FM207" s="879">
        <f>SUBTOTAL(9,FM208:FM212)</f>
        <v>1030</v>
      </c>
      <c r="FN207" s="807">
        <f>SUBTOTAL(9,FN208:FN212)</f>
        <v>994</v>
      </c>
      <c r="FO207" s="900">
        <v>1004</v>
      </c>
      <c r="FP207" s="877">
        <f>SUBTOTAL(9,FP208:FP212)</f>
        <v>1101</v>
      </c>
      <c r="FQ207" s="807">
        <f>SUBTOTAL(9,FQ208:FQ212)</f>
        <v>1013</v>
      </c>
      <c r="FR207" s="900">
        <v>1036</v>
      </c>
      <c r="FS207" s="877">
        <f>SUBTOTAL(9,FS208:FS212)</f>
        <v>502</v>
      </c>
      <c r="FT207" s="807">
        <f>SUBTOTAL(9,FT208:FT212)</f>
        <v>479</v>
      </c>
      <c r="FU207" s="891">
        <v>446</v>
      </c>
      <c r="FV207" s="878">
        <f>SUBTOTAL(9,FV208:FV212)</f>
        <v>871</v>
      </c>
      <c r="FW207" s="807">
        <f>SUBTOTAL(9,FW208:FW212)</f>
        <v>850</v>
      </c>
      <c r="FX207" s="892">
        <v>828</v>
      </c>
      <c r="FY207" s="853">
        <f t="shared" ref="FY207:GA207" si="1839">SUBTOTAL(9,FY208:FY212)</f>
        <v>6392</v>
      </c>
      <c r="FZ207" s="854">
        <f t="shared" si="1839"/>
        <v>5514</v>
      </c>
      <c r="GA207" s="855">
        <f t="shared" si="1839"/>
        <v>6301</v>
      </c>
      <c r="GB207" s="835">
        <f>SUBTOTAL(9,GB208:GB212)</f>
        <v>2523</v>
      </c>
      <c r="GC207" s="835">
        <f>SUBTOTAL(9,GC208:GC212)</f>
        <v>3869</v>
      </c>
      <c r="GD207" s="835">
        <f>SUBTOTAL(9,GD208:GD212)</f>
        <v>4991</v>
      </c>
      <c r="GE207" s="855">
        <f>SUBTOTAL(9,GE208:GE212)</f>
        <v>4338</v>
      </c>
      <c r="GF207" s="902">
        <v>4952</v>
      </c>
      <c r="GG207" s="862">
        <f>SUBTOTAL(9,GG208:GG212)</f>
        <v>1401</v>
      </c>
      <c r="GH207" s="854">
        <f>SUBTOTAL(9,GH208:GH212)</f>
        <v>1176</v>
      </c>
      <c r="GI207" s="918">
        <v>1349</v>
      </c>
      <c r="GJ207" s="879">
        <f>SUBTOTAL(9,GJ208:GJ212)</f>
        <v>2053</v>
      </c>
      <c r="GK207" s="807">
        <f>SUBTOTAL(9,GK208:GK212)</f>
        <v>1787</v>
      </c>
      <c r="GL207" s="900">
        <v>2053</v>
      </c>
      <c r="GM207" s="877">
        <f>SUBTOTAL(9,GM208:GM212)</f>
        <v>2938</v>
      </c>
      <c r="GN207" s="807">
        <f>SUBTOTAL(9,GN208:GN212)</f>
        <v>2551</v>
      </c>
      <c r="GO207" s="906">
        <v>2899</v>
      </c>
      <c r="GP207" s="877">
        <f>SUBTOTAL(9,GP208:GP212)</f>
        <v>470</v>
      </c>
      <c r="GQ207" s="807">
        <f>SUBTOTAL(9,GQ208:GQ212)</f>
        <v>381</v>
      </c>
      <c r="GR207" s="885">
        <v>429</v>
      </c>
      <c r="GS207" s="879">
        <f>SUBTOTAL(9,GS208:GS212)</f>
        <v>931</v>
      </c>
      <c r="GT207" s="807">
        <f>SUBTOTAL(9,GT208:GT212)</f>
        <v>795</v>
      </c>
      <c r="GU207" s="892">
        <v>920</v>
      </c>
      <c r="GV207" s="853">
        <f t="shared" ref="GV207:GW207" si="1840">SUBTOTAL(9,GV208:GV212)</f>
        <v>511</v>
      </c>
      <c r="GW207" s="854">
        <f t="shared" si="1840"/>
        <v>489</v>
      </c>
      <c r="GX207" s="855">
        <f t="shared" ref="GX207:HH207" si="1841">SUBTOTAL(9,GX208:GX212)</f>
        <v>504</v>
      </c>
      <c r="GY207" s="835">
        <f t="shared" si="1841"/>
        <v>252</v>
      </c>
      <c r="GZ207" s="835">
        <f t="shared" si="1841"/>
        <v>259</v>
      </c>
      <c r="HA207" s="835">
        <f t="shared" si="1841"/>
        <v>260</v>
      </c>
      <c r="HB207" s="855">
        <f t="shared" si="1841"/>
        <v>251</v>
      </c>
      <c r="HC207" s="783">
        <f t="shared" si="1841"/>
        <v>257</v>
      </c>
      <c r="HD207" s="835">
        <f t="shared" si="1841"/>
        <v>251</v>
      </c>
      <c r="HE207" s="855">
        <f t="shared" si="1841"/>
        <v>238</v>
      </c>
      <c r="HF207" s="893">
        <f t="shared" si="1841"/>
        <v>247</v>
      </c>
      <c r="HG207" s="879">
        <f t="shared" si="1841"/>
        <v>171</v>
      </c>
      <c r="HH207" s="807">
        <f t="shared" si="1841"/>
        <v>164</v>
      </c>
      <c r="HI207" s="884">
        <v>171</v>
      </c>
      <c r="HJ207" s="877">
        <f>SUBTOTAL(9,HJ208:HJ212)</f>
        <v>89</v>
      </c>
      <c r="HK207" s="807">
        <f>SUBTOTAL(9,HK208:HK212)</f>
        <v>87</v>
      </c>
      <c r="HL207" s="884">
        <v>86</v>
      </c>
      <c r="HM207" s="877">
        <f>SUBTOTAL(9,HM208:HM212)</f>
        <v>81</v>
      </c>
      <c r="HN207" s="807">
        <f>SUBTOTAL(9,HN208:HN212)</f>
        <v>84</v>
      </c>
      <c r="HO207" s="891">
        <v>84</v>
      </c>
      <c r="HP207" s="879">
        <f>SUBTOTAL(9,HP208:HP212)</f>
        <v>170</v>
      </c>
      <c r="HQ207" s="807">
        <f>SUBTOTAL(9,HQ208:HQ212)</f>
        <v>154</v>
      </c>
      <c r="HR207" s="885">
        <v>163</v>
      </c>
      <c r="HS207" s="863">
        <f t="shared" ref="HS207:HU207" si="1842">SUBTOTAL(9,HS208:HS212)</f>
        <v>4854</v>
      </c>
      <c r="HT207" s="854">
        <f t="shared" si="1842"/>
        <v>4486</v>
      </c>
      <c r="HU207" s="836">
        <f t="shared" si="1842"/>
        <v>4452</v>
      </c>
      <c r="HV207" s="835">
        <f>SUBTOTAL(9,HV208:HV212)</f>
        <v>1491</v>
      </c>
      <c r="HW207" s="864">
        <f>SUBTOTAL(9,HW208:HW212)</f>
        <v>3363</v>
      </c>
      <c r="HX207" s="835">
        <f>SUBTOTAL(9,HX208:HX212)</f>
        <v>2916</v>
      </c>
      <c r="HY207" s="836">
        <f>SUBTOTAL(9,HY208:HY212)</f>
        <v>2746</v>
      </c>
      <c r="HZ207" s="900">
        <v>2754</v>
      </c>
      <c r="IA207" s="835">
        <f>SUBTOTAL(9,IA208:IA212)</f>
        <v>1938</v>
      </c>
      <c r="IB207" s="836">
        <f>SUBTOTAL(9,IB208:IB212)</f>
        <v>1740</v>
      </c>
      <c r="IC207" s="907">
        <v>1698</v>
      </c>
      <c r="ID207" s="879">
        <f>SUBTOTAL(9,ID208:ID212)</f>
        <v>513</v>
      </c>
      <c r="IE207" s="807">
        <f>SUBTOTAL(9,IE208:IE212)</f>
        <v>472</v>
      </c>
      <c r="IF207" s="884">
        <v>469</v>
      </c>
      <c r="IG207" s="877">
        <f>SUBTOTAL(9,IG208:IG212)</f>
        <v>2403</v>
      </c>
      <c r="IH207" s="807">
        <f>SUBTOTAL(9,IH208:IH212)</f>
        <v>2274</v>
      </c>
      <c r="II207" s="900">
        <v>2285</v>
      </c>
      <c r="IJ207" s="877">
        <f>SUBTOTAL(9,IJ208:IJ212)</f>
        <v>978</v>
      </c>
      <c r="IK207" s="807">
        <f>SUBTOTAL(9,IK208:IK212)</f>
        <v>859</v>
      </c>
      <c r="IL207" s="892">
        <v>832</v>
      </c>
      <c r="IM207" s="877">
        <f>SUBTOTAL(9,IM208:IM212)</f>
        <v>960</v>
      </c>
      <c r="IN207" s="807">
        <f>SUBTOTAL(9,IN208:IN212)</f>
        <v>881</v>
      </c>
      <c r="IO207" s="894">
        <v>866</v>
      </c>
      <c r="IP207" s="1945">
        <f t="shared" ref="IP207:JH207" si="1843">SUBTOTAL(9,IP208:IP212)</f>
        <v>39902</v>
      </c>
      <c r="IQ207" s="3236">
        <f t="shared" si="1843"/>
        <v>3502</v>
      </c>
      <c r="IR207" s="3240">
        <f t="shared" si="1843"/>
        <v>1306</v>
      </c>
      <c r="IS207" s="809">
        <f t="shared" si="1843"/>
        <v>2196</v>
      </c>
      <c r="IT207" s="3236">
        <f t="shared" si="1843"/>
        <v>4082</v>
      </c>
      <c r="IU207" s="3240">
        <f t="shared" si="1843"/>
        <v>1815</v>
      </c>
      <c r="IV207" s="809">
        <f t="shared" si="1843"/>
        <v>2267</v>
      </c>
      <c r="IW207" s="3236">
        <f t="shared" si="1843"/>
        <v>8609</v>
      </c>
      <c r="IX207" s="3240">
        <f t="shared" si="1843"/>
        <v>3280</v>
      </c>
      <c r="IY207" s="809">
        <f t="shared" si="1843"/>
        <v>5329</v>
      </c>
      <c r="IZ207" s="3236">
        <f t="shared" si="1843"/>
        <v>9715</v>
      </c>
      <c r="JA207" s="3240">
        <f t="shared" si="1843"/>
        <v>3807</v>
      </c>
      <c r="JB207" s="809">
        <f t="shared" si="1843"/>
        <v>5908</v>
      </c>
      <c r="JC207" s="3236">
        <f t="shared" si="1843"/>
        <v>4556</v>
      </c>
      <c r="JD207" s="3240">
        <f t="shared" si="1843"/>
        <v>2070</v>
      </c>
      <c r="JE207" s="809">
        <f t="shared" si="1843"/>
        <v>2486</v>
      </c>
      <c r="JF207" s="3236">
        <f t="shared" si="1843"/>
        <v>9438</v>
      </c>
      <c r="JG207" s="3240">
        <f t="shared" si="1843"/>
        <v>4795</v>
      </c>
      <c r="JH207" s="3241">
        <f t="shared" si="1843"/>
        <v>4643</v>
      </c>
      <c r="JI207" s="78"/>
      <c r="JJ207" s="1092">
        <v>5</v>
      </c>
      <c r="JK207" s="1093">
        <v>5</v>
      </c>
      <c r="JL207" s="1094">
        <v>4</v>
      </c>
      <c r="JM207" s="1053">
        <f t="shared" si="1384"/>
        <v>2.4557770551091537E-2</v>
      </c>
      <c r="JN207" s="1054">
        <f t="shared" si="1385"/>
        <v>2.4632704580021012E-2</v>
      </c>
      <c r="JO207" s="1055">
        <f t="shared" si="1386"/>
        <v>2.5120089491346975E-2</v>
      </c>
      <c r="JP207" s="1056">
        <f t="shared" si="1387"/>
        <v>2.321213580544185E-2</v>
      </c>
      <c r="JQ207" s="1057">
        <f t="shared" si="1388"/>
        <v>2.5064536384567081E-2</v>
      </c>
      <c r="JR207" s="1056">
        <f t="shared" si="1389"/>
        <v>2.5589225589225589E-2</v>
      </c>
      <c r="JS207" s="1058">
        <f t="shared" si="1636"/>
        <v>0.30195445580060964</v>
      </c>
      <c r="JT207" s="1059">
        <f t="shared" si="1637"/>
        <v>0.2975378787878788</v>
      </c>
      <c r="JU207" s="1060">
        <f t="shared" si="1638"/>
        <v>0.29719735305566369</v>
      </c>
      <c r="JV207" s="1061">
        <f t="shared" si="1639"/>
        <v>0.27754318618042229</v>
      </c>
      <c r="JW207" s="1060">
        <f t="shared" si="1640"/>
        <v>0.27645248172373987</v>
      </c>
      <c r="JX207" s="1062">
        <f t="shared" si="1641"/>
        <v>0.28330390425740631</v>
      </c>
      <c r="JY207" s="1058" t="s">
        <v>368</v>
      </c>
      <c r="JZ207" s="1059" t="s">
        <v>368</v>
      </c>
      <c r="KA207" s="1057" t="s">
        <v>368</v>
      </c>
      <c r="KB207" s="1056" t="s">
        <v>368</v>
      </c>
      <c r="KC207" s="1057" t="s">
        <v>368</v>
      </c>
      <c r="KD207" s="1063" t="s">
        <v>368</v>
      </c>
      <c r="KE207" s="1076">
        <f>SUBTOTAL(9,KE208:KE212)</f>
        <v>1684</v>
      </c>
      <c r="KF207" s="1100"/>
      <c r="KG207" s="1101">
        <f t="shared" si="1390"/>
        <v>7.1928707829407967E-2</v>
      </c>
      <c r="KH207" s="3304">
        <f t="shared" si="1391"/>
        <v>113</v>
      </c>
      <c r="KI207" s="1102">
        <f>SUBTOTAL(9,KI208:KI212)</f>
        <v>1571</v>
      </c>
      <c r="KJ207" s="1068" t="s">
        <v>353</v>
      </c>
      <c r="KK207" s="1103">
        <f t="shared" si="1421"/>
        <v>2.8814669286182149E-2</v>
      </c>
      <c r="KL207" s="1104">
        <v>1527</v>
      </c>
      <c r="KM207" s="1071" t="s">
        <v>353</v>
      </c>
      <c r="KN207" s="1105">
        <f t="shared" si="1422"/>
        <v>5.6016597510373467E-2</v>
      </c>
      <c r="KO207" s="1106">
        <f>SUBTOTAL(9,KO208:KO212)</f>
        <v>1446</v>
      </c>
      <c r="KP207" s="1071"/>
      <c r="KQ207" s="1107">
        <f t="shared" si="1423"/>
        <v>6.2630480167014113E-3</v>
      </c>
      <c r="KR207" s="1106">
        <f>SUBTOTAL(9,KR208:KR212)</f>
        <v>1437</v>
      </c>
      <c r="KS207" s="1071"/>
      <c r="KT207" s="1107">
        <f t="shared" si="1424"/>
        <v>-4.8476454293628901E-3</v>
      </c>
      <c r="KU207" s="1106">
        <f>SUBTOTAL(9,KU208:KU212)</f>
        <v>1444</v>
      </c>
      <c r="KV207" s="1075"/>
      <c r="KW207" s="2779">
        <f>SUBTOTAL(9,KW208:KW212)</f>
        <v>162</v>
      </c>
      <c r="KX207" s="2784">
        <f t="shared" si="1425"/>
        <v>-1.2195121951219523E-2</v>
      </c>
      <c r="KY207" s="2785">
        <f t="shared" si="1426"/>
        <v>-2</v>
      </c>
      <c r="KZ207" s="2703">
        <f>SUBTOTAL(9,KZ208:KZ212)</f>
        <v>164</v>
      </c>
      <c r="LA207" s="2784">
        <f t="shared" si="1427"/>
        <v>0.18840579710144922</v>
      </c>
      <c r="LB207" s="2785">
        <f t="shared" si="1428"/>
        <v>26</v>
      </c>
      <c r="LC207" s="2952">
        <f>SUBTOTAL(9,LC208:LC212)</f>
        <v>138</v>
      </c>
      <c r="LD207" s="1108">
        <f>SUBTOTAL(9,LD208:LD212)</f>
        <v>58</v>
      </c>
      <c r="LE207" s="1078">
        <f>SUBTOTAL(9,LE208:LE212)</f>
        <v>60</v>
      </c>
      <c r="LF207" s="2718">
        <v>62</v>
      </c>
      <c r="LG207" s="1108">
        <f>SUBTOTAL(9,LG208:LG212)</f>
        <v>104</v>
      </c>
      <c r="LH207" s="2703">
        <f>SUBTOTAL(9,LH208:LH212)</f>
        <v>104</v>
      </c>
      <c r="LI207" s="1079">
        <v>76</v>
      </c>
      <c r="LJ207" s="1108">
        <f>SUBTOTAL(9,LJ208:LJ212)</f>
        <v>0</v>
      </c>
      <c r="LK207" s="2703">
        <f>SUBTOTAL(9,LK208:LK212)</f>
        <v>0</v>
      </c>
      <c r="LL207" s="2705">
        <v>0</v>
      </c>
      <c r="LM207" s="2779">
        <f>SUBTOTAL(9,LM208:LM212)</f>
        <v>1518</v>
      </c>
      <c r="LN207" s="2784">
        <f t="shared" si="1429"/>
        <v>7.8891257995735709E-2</v>
      </c>
      <c r="LO207" s="2785">
        <f t="shared" si="1430"/>
        <v>111</v>
      </c>
      <c r="LP207" s="2782">
        <f>SUBTOTAL(9,LP208:LP212)</f>
        <v>1407</v>
      </c>
      <c r="LQ207" s="2784">
        <f t="shared" si="1431"/>
        <v>1.2958963282937441E-2</v>
      </c>
      <c r="LR207" s="2785">
        <f t="shared" si="1442"/>
        <v>18</v>
      </c>
      <c r="LS207" s="2783">
        <f t="shared" ref="LS207:MJ207" si="1844">SUBTOTAL(9,LS208:LS212)</f>
        <v>1389</v>
      </c>
      <c r="LT207" s="2735">
        <f t="shared" si="1844"/>
        <v>710</v>
      </c>
      <c r="LU207" s="1081">
        <f t="shared" si="1844"/>
        <v>636</v>
      </c>
      <c r="LV207" s="1084">
        <f t="shared" si="1844"/>
        <v>549</v>
      </c>
      <c r="LW207" s="1076">
        <f t="shared" si="1844"/>
        <v>427</v>
      </c>
      <c r="LX207" s="1081">
        <f t="shared" si="1844"/>
        <v>408</v>
      </c>
      <c r="LY207" s="1082">
        <f t="shared" si="1844"/>
        <v>403</v>
      </c>
      <c r="LZ207" s="1076">
        <f t="shared" si="1844"/>
        <v>0</v>
      </c>
      <c r="MA207" s="1081">
        <f t="shared" si="1844"/>
        <v>0</v>
      </c>
      <c r="MB207" s="1082">
        <f t="shared" si="1844"/>
        <v>0</v>
      </c>
      <c r="MC207" s="1076">
        <f t="shared" si="1844"/>
        <v>86</v>
      </c>
      <c r="MD207" s="1085">
        <f t="shared" si="1844"/>
        <v>81</v>
      </c>
      <c r="ME207" s="1086">
        <f t="shared" si="1844"/>
        <v>68</v>
      </c>
      <c r="MF207" s="1076">
        <f t="shared" si="1844"/>
        <v>0</v>
      </c>
      <c r="MG207" s="1081">
        <f t="shared" si="1844"/>
        <v>0</v>
      </c>
      <c r="MH207" s="1082">
        <f t="shared" si="1844"/>
        <v>0</v>
      </c>
      <c r="MI207" s="1076">
        <f t="shared" si="1844"/>
        <v>295</v>
      </c>
      <c r="MJ207" s="1085">
        <f t="shared" si="1844"/>
        <v>282</v>
      </c>
      <c r="MK207" s="1078" t="s">
        <v>353</v>
      </c>
      <c r="ML207" s="2863">
        <f>SUBTOTAL(9,ML208:ML212)</f>
        <v>369</v>
      </c>
      <c r="MM207" s="2871" t="s">
        <v>353</v>
      </c>
      <c r="MN207" s="1109">
        <f>SUBTOTAL(9,MN208:MN212)</f>
        <v>4</v>
      </c>
      <c r="MO207" s="2784" t="str">
        <f t="shared" si="1432"/>
        <v>-</v>
      </c>
      <c r="MP207" s="2785">
        <f t="shared" si="1433"/>
        <v>4</v>
      </c>
      <c r="MQ207" s="1085">
        <f>SUBTOTAL(9,MQ208:MQ212)</f>
        <v>0</v>
      </c>
      <c r="MR207" s="3185"/>
      <c r="MS207" s="2784" t="str">
        <f t="shared" si="1392"/>
        <v>-</v>
      </c>
      <c r="MT207" s="2785">
        <f t="shared" si="1393"/>
        <v>0</v>
      </c>
      <c r="MU207" s="3148">
        <f>SUBTOTAL(9,MU208:MU212)</f>
        <v>0</v>
      </c>
      <c r="MV207" s="3164"/>
      <c r="MW207" s="1089">
        <f t="shared" ref="MW207" si="1845">SUBTOTAL(9,MW208:MW212)</f>
        <v>1684</v>
      </c>
      <c r="MX207" s="1064">
        <f t="shared" ref="MX207:NR207" si="1846">SUBTOTAL(9,MX208:MX212)</f>
        <v>1</v>
      </c>
      <c r="MY207" s="1110">
        <f t="shared" si="1846"/>
        <v>0</v>
      </c>
      <c r="MZ207" s="1111">
        <f t="shared" si="1846"/>
        <v>0</v>
      </c>
      <c r="NA207" s="1110">
        <f t="shared" si="1846"/>
        <v>10</v>
      </c>
      <c r="NB207" s="1111">
        <f t="shared" si="1846"/>
        <v>527</v>
      </c>
      <c r="NC207" s="1110">
        <f t="shared" si="1846"/>
        <v>2</v>
      </c>
      <c r="ND207" s="1111">
        <f t="shared" si="1846"/>
        <v>65</v>
      </c>
      <c r="NE207" s="1110">
        <f t="shared" si="1846"/>
        <v>79</v>
      </c>
      <c r="NF207" s="1111">
        <f t="shared" si="1846"/>
        <v>511</v>
      </c>
      <c r="NG207" s="1110">
        <f t="shared" si="1846"/>
        <v>29</v>
      </c>
      <c r="NH207" s="1110">
        <f t="shared" si="1846"/>
        <v>10</v>
      </c>
      <c r="NI207" s="1110">
        <f t="shared" si="1846"/>
        <v>93</v>
      </c>
      <c r="NJ207" s="1110">
        <f t="shared" si="1846"/>
        <v>119</v>
      </c>
      <c r="NK207" s="1110">
        <f t="shared" si="1846"/>
        <v>35</v>
      </c>
      <c r="NL207" s="1110">
        <f t="shared" si="1846"/>
        <v>12</v>
      </c>
      <c r="NM207" s="1110">
        <f t="shared" si="1846"/>
        <v>14</v>
      </c>
      <c r="NN207" s="1110">
        <f t="shared" si="1846"/>
        <v>5</v>
      </c>
      <c r="NO207" s="1110">
        <f t="shared" si="1846"/>
        <v>31</v>
      </c>
      <c r="NP207" s="1110">
        <f t="shared" si="1846"/>
        <v>3</v>
      </c>
      <c r="NQ207" s="1110">
        <f t="shared" si="1846"/>
        <v>2</v>
      </c>
      <c r="NR207" s="1135">
        <f t="shared" si="1846"/>
        <v>136</v>
      </c>
    </row>
    <row r="208" spans="1:382" s="88" customFormat="1" ht="20.100000000000001" customHeight="1">
      <c r="A208" s="566"/>
      <c r="B208" s="567" t="s">
        <v>803</v>
      </c>
      <c r="C208" s="567"/>
      <c r="D208" s="568" t="s">
        <v>799</v>
      </c>
      <c r="E208" s="569" t="s">
        <v>368</v>
      </c>
      <c r="F208" s="570" t="s">
        <v>368</v>
      </c>
      <c r="G208" s="571" t="s">
        <v>368</v>
      </c>
      <c r="H208" s="572">
        <f t="shared" si="1371"/>
        <v>3.3607843897145735E-3</v>
      </c>
      <c r="I208" s="573">
        <f t="shared" si="1372"/>
        <v>3.2306441499114257E-3</v>
      </c>
      <c r="J208" s="574">
        <f t="shared" si="1373"/>
        <v>3.101049395115307E-3</v>
      </c>
      <c r="K208" s="575">
        <f t="shared" si="1647"/>
        <v>2.9909763334875191E-3</v>
      </c>
      <c r="L208" s="576">
        <f t="shared" si="1648"/>
        <v>2.8066474425748038E-3</v>
      </c>
      <c r="M208" s="577">
        <f t="shared" si="1649"/>
        <v>2.8520763699111246E-3</v>
      </c>
      <c r="N208" s="578">
        <f t="shared" si="1635"/>
        <v>2.1181079668410589E-2</v>
      </c>
      <c r="O208" s="579">
        <f t="shared" si="1642"/>
        <v>2.0909848461467238E-2</v>
      </c>
      <c r="P208" s="580">
        <f t="shared" si="1643"/>
        <v>1.9884235265140243E-2</v>
      </c>
      <c r="Q208" s="581">
        <f t="shared" si="1644"/>
        <v>1.9345205539390491E-2</v>
      </c>
      <c r="R208" s="580">
        <f t="shared" si="1645"/>
        <v>1.8091103844852859E-2</v>
      </c>
      <c r="S208" s="582">
        <f t="shared" si="1646"/>
        <v>1.787157710577892E-2</v>
      </c>
      <c r="T208" s="578">
        <f>Z208/$Z$207</f>
        <v>0.10866623226905919</v>
      </c>
      <c r="U208" s="579">
        <f>AC208/$AC$207</f>
        <v>0.10871018639852378</v>
      </c>
      <c r="V208" s="574">
        <f>AF208/$AF$207</f>
        <v>0.10002581311306144</v>
      </c>
      <c r="W208" s="583">
        <f>AH208/$AH$207</f>
        <v>9.6457498159208052E-2</v>
      </c>
      <c r="X208" s="574">
        <f>AJ208/$AJ$207</f>
        <v>8.9825052484254722E-2</v>
      </c>
      <c r="Y208" s="584">
        <f>AL208/$AL$207</f>
        <v>8.7337662337662339E-2</v>
      </c>
      <c r="Z208" s="2043">
        <f t="shared" si="1434"/>
        <v>4336</v>
      </c>
      <c r="AA208" s="2190">
        <f t="shared" si="1443"/>
        <v>6.6666666666666652E-2</v>
      </c>
      <c r="AB208" s="2191">
        <f t="shared" si="1374"/>
        <v>271</v>
      </c>
      <c r="AC208" s="2032">
        <f t="shared" si="1599"/>
        <v>4065</v>
      </c>
      <c r="AD208" s="585">
        <f t="shared" si="1450"/>
        <v>4.9032258064516165E-2</v>
      </c>
      <c r="AE208" s="2025">
        <f t="shared" si="1375"/>
        <v>190</v>
      </c>
      <c r="AF208" s="586" t="s">
        <v>257</v>
      </c>
      <c r="AG208" s="585">
        <f t="shared" si="1376"/>
        <v>9.5561210065026936E-2</v>
      </c>
      <c r="AH208" s="2052">
        <v>3537</v>
      </c>
      <c r="AI208" s="585">
        <f t="shared" si="1377"/>
        <v>0.10221252726706131</v>
      </c>
      <c r="AJ208" s="587">
        <v>3209</v>
      </c>
      <c r="AK208" s="588">
        <f t="shared" si="1394"/>
        <v>-5.8859975216852822E-3</v>
      </c>
      <c r="AL208" s="2052">
        <v>3228</v>
      </c>
      <c r="AM208" s="589">
        <f t="shared" si="1395"/>
        <v>3.7608486017357778E-2</v>
      </c>
      <c r="AN208" s="2067">
        <v>3111</v>
      </c>
      <c r="AO208" s="585">
        <f t="shared" si="1378"/>
        <v>4.0468227424749204E-2</v>
      </c>
      <c r="AP208" s="2052">
        <v>2990</v>
      </c>
      <c r="AQ208" s="589">
        <f t="shared" si="1379"/>
        <v>2.4323398424117793E-2</v>
      </c>
      <c r="AR208" s="2067">
        <v>2919</v>
      </c>
      <c r="AS208" s="585">
        <f t="shared" si="1380"/>
        <v>3.290870488322728E-2</v>
      </c>
      <c r="AT208" s="2052">
        <v>2826</v>
      </c>
      <c r="AU208" s="589" t="str">
        <f t="shared" si="1381"/>
        <v>-</v>
      </c>
      <c r="AV208" s="2067" t="s">
        <v>368</v>
      </c>
      <c r="AW208" s="585" t="str">
        <f t="shared" si="1382"/>
        <v>-</v>
      </c>
      <c r="AX208" s="2052" t="s">
        <v>368</v>
      </c>
      <c r="AY208" s="589" t="str">
        <f t="shared" si="1396"/>
        <v>-</v>
      </c>
      <c r="AZ208" s="2081" t="s">
        <v>368</v>
      </c>
      <c r="BA208" s="2092">
        <f t="shared" si="1435"/>
        <v>1679</v>
      </c>
      <c r="BB208" s="2102">
        <f t="shared" ref="BB208:BB216" si="1847">SUM(CA208,CW208)</f>
        <v>1585</v>
      </c>
      <c r="BC208" s="2111">
        <v>1511</v>
      </c>
      <c r="BD208" s="590">
        <f t="shared" ref="BD208:BD216" si="1848">CC208+CY208</f>
        <v>2657</v>
      </c>
      <c r="BE208" s="591">
        <f t="shared" ref="BE208:BE216" si="1849">CD208+CZ208</f>
        <v>2480</v>
      </c>
      <c r="BF208" s="2135">
        <v>2364</v>
      </c>
      <c r="BG208" s="2145">
        <f t="shared" ref="BG208:BG216" si="1850">BH208+BI208</f>
        <v>2984</v>
      </c>
      <c r="BH208" s="593">
        <f t="shared" ref="BH208:BH216" si="1851">CG208+DC208</f>
        <v>1146</v>
      </c>
      <c r="BI208" s="593">
        <f t="shared" ref="BI208:BI216" si="1852">CH208+DD208</f>
        <v>1838</v>
      </c>
      <c r="BJ208" s="592">
        <f t="shared" ref="BJ208:BJ216" si="1853">BK208+BL208</f>
        <v>1352</v>
      </c>
      <c r="BK208" s="593">
        <f t="shared" ref="BK208:BK216" si="1854">CJ208+DF208</f>
        <v>533</v>
      </c>
      <c r="BL208" s="594">
        <f t="shared" ref="BL208:BL216" si="1855">CK208+DG208</f>
        <v>819</v>
      </c>
      <c r="BM208" s="2125">
        <f t="shared" si="1444"/>
        <v>4336</v>
      </c>
      <c r="BN208" s="3271"/>
      <c r="BO208" s="595"/>
      <c r="BP208" s="596">
        <f t="shared" si="1448"/>
        <v>584</v>
      </c>
      <c r="BQ208" s="2162">
        <f t="shared" si="1383"/>
        <v>7.1559633027522995E-2</v>
      </c>
      <c r="BR208" s="2163">
        <f t="shared" si="1436"/>
        <v>39</v>
      </c>
      <c r="BS208" s="597">
        <f t="shared" si="1397"/>
        <v>545</v>
      </c>
      <c r="BT208" s="598">
        <f t="shared" si="1398"/>
        <v>4.606525911708248E-2</v>
      </c>
      <c r="BU208" s="599">
        <v>521</v>
      </c>
      <c r="BV208" s="598">
        <f t="shared" si="1399"/>
        <v>3.1683168316831711E-2</v>
      </c>
      <c r="BW208" s="599">
        <v>505</v>
      </c>
      <c r="BX208" s="598">
        <f t="shared" si="1400"/>
        <v>-3.6259541984732802E-2</v>
      </c>
      <c r="BY208" s="600">
        <v>524</v>
      </c>
      <c r="BZ208" s="601">
        <f t="shared" si="1437"/>
        <v>180</v>
      </c>
      <c r="CA208" s="602">
        <v>168</v>
      </c>
      <c r="CB208" s="603">
        <v>167</v>
      </c>
      <c r="CC208" s="604">
        <f t="shared" si="1438"/>
        <v>404</v>
      </c>
      <c r="CD208" s="605">
        <v>377</v>
      </c>
      <c r="CE208" s="603">
        <v>354</v>
      </c>
      <c r="CF208" s="606">
        <f t="shared" si="1830"/>
        <v>443</v>
      </c>
      <c r="CG208" s="607">
        <v>166</v>
      </c>
      <c r="CH208" s="608">
        <v>277</v>
      </c>
      <c r="CI208" s="606">
        <f t="shared" si="1831"/>
        <v>141</v>
      </c>
      <c r="CJ208" s="608">
        <v>14</v>
      </c>
      <c r="CK208" s="609">
        <v>127</v>
      </c>
      <c r="CL208" s="610">
        <f t="shared" si="1363"/>
        <v>3752</v>
      </c>
      <c r="CM208" s="611">
        <f t="shared" si="1401"/>
        <v>6.5909090909090917E-2</v>
      </c>
      <c r="CN208" s="2006">
        <f t="shared" si="1402"/>
        <v>232</v>
      </c>
      <c r="CO208" s="612">
        <f t="shared" si="1403"/>
        <v>3520</v>
      </c>
      <c r="CP208" s="613">
        <f t="shared" si="1404"/>
        <v>4.9493142516398247E-2</v>
      </c>
      <c r="CQ208" s="614">
        <v>3354</v>
      </c>
      <c r="CR208" s="615">
        <f t="shared" si="1405"/>
        <v>0.10620052770448551</v>
      </c>
      <c r="CS208" s="614">
        <v>3032</v>
      </c>
      <c r="CT208" s="615">
        <f t="shared" si="1405"/>
        <v>0.12923649906890122</v>
      </c>
      <c r="CU208" s="616">
        <v>2685</v>
      </c>
      <c r="CV208" s="617">
        <f t="shared" ref="CV208:CV216" si="1856">SUM(DS208,DY208,EP208,EV208,FM208,FS208,GJ208,GP208,HG208,HM208,ID208,IJ208)</f>
        <v>1499</v>
      </c>
      <c r="CW208" s="618">
        <f t="shared" ref="CW208:CW216" si="1857">SUM(DT208,DZ208,EQ208,EW208,FN208,FT208,GK208,GQ208,HH208,HN208,IE208,IK208)</f>
        <v>1417</v>
      </c>
      <c r="CX208" s="619">
        <v>2781</v>
      </c>
      <c r="CY208" s="620">
        <f t="shared" ref="CY208:CY216" si="1858">SUM(DV208,EB208,ES208,EY208,FP208,FV208,GM208,GS208,HJ208,HP208,IG208,IM208)</f>
        <v>2253</v>
      </c>
      <c r="CZ208" s="621">
        <f t="shared" ref="CZ208:CZ216" si="1859">SUM(DW208,EC208,ET208,EZ208,FQ208,FW208,GN208,GT208,HK208,HQ208,IH208,IN208)</f>
        <v>2103</v>
      </c>
      <c r="DA208" s="622">
        <v>2010</v>
      </c>
      <c r="DB208" s="606">
        <f t="shared" ref="DB208:DB216" si="1860">DC208+DD208</f>
        <v>2541</v>
      </c>
      <c r="DC208" s="623">
        <f t="shared" ref="DC208:DC216" si="1861">DS208+EP208+FM208+GJ208+HG208+ID208</f>
        <v>980</v>
      </c>
      <c r="DD208" s="624">
        <f t="shared" ref="DD208:DD216" si="1862">DV208+ES208+FP208+GM208+HJ208+IG208</f>
        <v>1561</v>
      </c>
      <c r="DE208" s="606">
        <f t="shared" ref="DE208:DE216" si="1863">DF208+DG208</f>
        <v>1211</v>
      </c>
      <c r="DF208" s="624">
        <f t="shared" ref="DF208:DF216" si="1864">DY208+EV208+FS208+GP208+HM208+IJ208</f>
        <v>519</v>
      </c>
      <c r="DG208" s="1140">
        <f t="shared" ref="DG208:DG216" si="1865">EB208+EY208+FV208+GS208+HP208+IM208</f>
        <v>692</v>
      </c>
      <c r="DH208" s="1146">
        <f t="shared" ref="DH208:DH216" si="1866">DM208+DP208</f>
        <v>441</v>
      </c>
      <c r="DI208" s="625">
        <f t="shared" si="1406"/>
        <v>412</v>
      </c>
      <c r="DJ208" s="626">
        <f t="shared" si="1407"/>
        <v>385</v>
      </c>
      <c r="DK208" s="627">
        <f t="shared" ref="DK208:DK216" si="1867">DS208+DY208</f>
        <v>250</v>
      </c>
      <c r="DL208" s="627">
        <f t="shared" ref="DL208:DL216" si="1868">DV208+EB208</f>
        <v>191</v>
      </c>
      <c r="DM208" s="628">
        <f t="shared" ref="DM208:DM216" si="1869">DS208+DV208</f>
        <v>251</v>
      </c>
      <c r="DN208" s="625">
        <f t="shared" ref="DN208:DN216" si="1870">SUM(DT208,DW208)</f>
        <v>236</v>
      </c>
      <c r="DO208" s="629">
        <v>228</v>
      </c>
      <c r="DP208" s="630">
        <f t="shared" ref="DP208:DP216" si="1871">DY208+EB208</f>
        <v>190</v>
      </c>
      <c r="DQ208" s="625">
        <f t="shared" ref="DQ208:DQ216" si="1872">SUM(DZ208,EC208)</f>
        <v>176</v>
      </c>
      <c r="DR208" s="631">
        <v>157</v>
      </c>
      <c r="DS208" s="632">
        <v>174</v>
      </c>
      <c r="DT208" s="633">
        <v>170</v>
      </c>
      <c r="DU208" s="634">
        <v>164</v>
      </c>
      <c r="DV208" s="635">
        <v>77</v>
      </c>
      <c r="DW208" s="636">
        <v>66</v>
      </c>
      <c r="DX208" s="637">
        <v>64</v>
      </c>
      <c r="DY208" s="635">
        <v>76</v>
      </c>
      <c r="DZ208" s="636">
        <v>67</v>
      </c>
      <c r="EA208" s="638">
        <v>56</v>
      </c>
      <c r="EB208" s="639">
        <v>114</v>
      </c>
      <c r="EC208" s="636">
        <v>109</v>
      </c>
      <c r="ED208" s="640">
        <v>101</v>
      </c>
      <c r="EE208" s="641">
        <f t="shared" si="1408"/>
        <v>65</v>
      </c>
      <c r="EF208" s="642">
        <f t="shared" si="1409"/>
        <v>61</v>
      </c>
      <c r="EG208" s="643">
        <f t="shared" si="1410"/>
        <v>67</v>
      </c>
      <c r="EH208" s="620">
        <f t="shared" ref="EH208:EH216" si="1873">EP208+EV208</f>
        <v>32</v>
      </c>
      <c r="EI208" s="644">
        <f t="shared" ref="EI208:EI216" si="1874">ES208+EY208</f>
        <v>33</v>
      </c>
      <c r="EJ208" s="645">
        <f t="shared" ref="EJ208:EJ216" si="1875">EP208+ES208</f>
        <v>26</v>
      </c>
      <c r="EK208" s="643">
        <f t="shared" ref="EK208:EK216" si="1876">SUM(EQ208,ET208)</f>
        <v>24</v>
      </c>
      <c r="EL208" s="646">
        <v>27</v>
      </c>
      <c r="EM208" s="645">
        <f t="shared" ref="EM208:EM216" si="1877">EV208+EY208</f>
        <v>39</v>
      </c>
      <c r="EN208" s="642">
        <f t="shared" ref="EN208:EN216" si="1878">SUM(EW208,EZ208)</f>
        <v>37</v>
      </c>
      <c r="EO208" s="646">
        <v>40</v>
      </c>
      <c r="EP208" s="647">
        <v>21</v>
      </c>
      <c r="EQ208" s="648">
        <v>19</v>
      </c>
      <c r="ER208" s="649">
        <v>23</v>
      </c>
      <c r="ES208" s="650">
        <v>5</v>
      </c>
      <c r="ET208" s="651">
        <v>5</v>
      </c>
      <c r="EU208" s="646">
        <v>4</v>
      </c>
      <c r="EV208" s="647">
        <v>11</v>
      </c>
      <c r="EW208" s="648">
        <v>11</v>
      </c>
      <c r="EX208" s="652">
        <v>12</v>
      </c>
      <c r="EY208" s="653">
        <v>28</v>
      </c>
      <c r="EZ208" s="648">
        <v>26</v>
      </c>
      <c r="FA208" s="654">
        <v>28</v>
      </c>
      <c r="FB208" s="641">
        <f t="shared" si="1411"/>
        <v>1028</v>
      </c>
      <c r="FC208" s="655">
        <f t="shared" si="1412"/>
        <v>958</v>
      </c>
      <c r="FD208" s="656">
        <f t="shared" si="1413"/>
        <v>903</v>
      </c>
      <c r="FE208" s="657">
        <f t="shared" ref="FE208:FE216" si="1879">FM208+FS208</f>
        <v>424</v>
      </c>
      <c r="FF208" s="657">
        <f t="shared" ref="FF208:FF216" si="1880">FP208+FV208</f>
        <v>604</v>
      </c>
      <c r="FG208" s="645">
        <f t="shared" ref="FG208:FG216" si="1881">FM208+FP208</f>
        <v>672</v>
      </c>
      <c r="FH208" s="656">
        <f t="shared" ref="FH208:FH216" si="1882">SUM(FN208,FQ208)</f>
        <v>645</v>
      </c>
      <c r="FI208" s="658">
        <v>605</v>
      </c>
      <c r="FJ208" s="659">
        <f t="shared" ref="FJ208:FJ216" si="1883">FS208+FV208</f>
        <v>356</v>
      </c>
      <c r="FK208" s="655">
        <f t="shared" ref="FK208:FK216" si="1884">SUM(FT208,FW208)</f>
        <v>313</v>
      </c>
      <c r="FL208" s="660">
        <v>298</v>
      </c>
      <c r="FM208" s="661">
        <v>272</v>
      </c>
      <c r="FN208" s="662">
        <v>268</v>
      </c>
      <c r="FO208" s="619">
        <v>247</v>
      </c>
      <c r="FP208" s="663">
        <v>400</v>
      </c>
      <c r="FQ208" s="662">
        <v>377</v>
      </c>
      <c r="FR208" s="619">
        <v>358</v>
      </c>
      <c r="FS208" s="663">
        <v>152</v>
      </c>
      <c r="FT208" s="662">
        <v>128</v>
      </c>
      <c r="FU208" s="664">
        <v>125</v>
      </c>
      <c r="FV208" s="665">
        <v>204</v>
      </c>
      <c r="FW208" s="662">
        <v>185</v>
      </c>
      <c r="FX208" s="666">
        <v>173</v>
      </c>
      <c r="FY208" s="641">
        <f t="shared" si="1414"/>
        <v>1196</v>
      </c>
      <c r="FZ208" s="667">
        <f t="shared" si="1415"/>
        <v>1142</v>
      </c>
      <c r="GA208" s="668">
        <f t="shared" si="1416"/>
        <v>1108</v>
      </c>
      <c r="GB208" s="620">
        <f t="shared" ref="GB208:GB216" si="1885">GJ208+GP208</f>
        <v>454</v>
      </c>
      <c r="GC208" s="620">
        <f t="shared" ref="GC208:GC216" si="1886">GM208+GS208</f>
        <v>742</v>
      </c>
      <c r="GD208" s="645">
        <f t="shared" ref="GD208:GD216" si="1887">GJ208+GM208</f>
        <v>989</v>
      </c>
      <c r="GE208" s="668">
        <f t="shared" ref="GE208:GE216" si="1888">SUM(GK208,GN208)</f>
        <v>953</v>
      </c>
      <c r="GF208" s="669">
        <v>909</v>
      </c>
      <c r="GG208" s="670">
        <f t="shared" ref="GG208:GG216" si="1889">GP208+GS208</f>
        <v>207</v>
      </c>
      <c r="GH208" s="667">
        <f t="shared" ref="GH208:GH216" si="1890">SUM(GQ208,GT208)</f>
        <v>189</v>
      </c>
      <c r="GI208" s="671">
        <v>199</v>
      </c>
      <c r="GJ208" s="672">
        <v>375</v>
      </c>
      <c r="GK208" s="673">
        <v>374</v>
      </c>
      <c r="GL208" s="674">
        <v>356</v>
      </c>
      <c r="GM208" s="675">
        <v>614</v>
      </c>
      <c r="GN208" s="673">
        <v>579</v>
      </c>
      <c r="GO208" s="676">
        <v>553</v>
      </c>
      <c r="GP208" s="675">
        <v>79</v>
      </c>
      <c r="GQ208" s="673">
        <v>64</v>
      </c>
      <c r="GR208" s="677">
        <v>69</v>
      </c>
      <c r="GS208" s="672">
        <v>128</v>
      </c>
      <c r="GT208" s="673">
        <v>125</v>
      </c>
      <c r="GU208" s="678">
        <v>130</v>
      </c>
      <c r="GV208" s="641">
        <f t="shared" si="1417"/>
        <v>146</v>
      </c>
      <c r="GW208" s="679">
        <f t="shared" si="1418"/>
        <v>139</v>
      </c>
      <c r="GX208" s="680">
        <f t="shared" si="1419"/>
        <v>142</v>
      </c>
      <c r="GY208" s="620">
        <f t="shared" ref="GY208:GY216" si="1891">HG208+HM208</f>
        <v>80</v>
      </c>
      <c r="GZ208" s="620">
        <f t="shared" ref="GZ208:GZ216" si="1892">HJ208+HP208</f>
        <v>66</v>
      </c>
      <c r="HA208" s="645">
        <f t="shared" ref="HA208:HA216" si="1893">HG208+HJ208</f>
        <v>78</v>
      </c>
      <c r="HB208" s="680">
        <f t="shared" ref="HB208:HB216" si="1894">SUM(HH208,HK208)</f>
        <v>80</v>
      </c>
      <c r="HC208" s="681">
        <f t="shared" si="1420"/>
        <v>79</v>
      </c>
      <c r="HD208" s="645">
        <f t="shared" ref="HD208:HD216" si="1895">HM208+HP208</f>
        <v>68</v>
      </c>
      <c r="HE208" s="680">
        <f t="shared" ref="HE208:HE216" si="1896">SUM(HN208,HQ208)</f>
        <v>59</v>
      </c>
      <c r="HF208" s="682">
        <f t="shared" si="1484"/>
        <v>63</v>
      </c>
      <c r="HG208" s="683">
        <v>55</v>
      </c>
      <c r="HH208" s="591">
        <v>57</v>
      </c>
      <c r="HI208" s="684">
        <v>58</v>
      </c>
      <c r="HJ208" s="685">
        <v>23</v>
      </c>
      <c r="HK208" s="591">
        <v>23</v>
      </c>
      <c r="HL208" s="684">
        <v>21</v>
      </c>
      <c r="HM208" s="685">
        <v>25</v>
      </c>
      <c r="HN208" s="591">
        <v>25</v>
      </c>
      <c r="HO208" s="686">
        <v>26</v>
      </c>
      <c r="HP208" s="683">
        <v>43</v>
      </c>
      <c r="HQ208" s="591">
        <v>34</v>
      </c>
      <c r="HR208" s="687">
        <v>37</v>
      </c>
      <c r="HS208" s="688">
        <f t="shared" ref="HS208:HS216" si="1897">HX208+IA208</f>
        <v>876</v>
      </c>
      <c r="HT208" s="689">
        <f t="shared" ref="HT208:HT216" si="1898">HY208+IB208</f>
        <v>808</v>
      </c>
      <c r="HU208" s="690">
        <f t="shared" ref="HU208:HU216" si="1899">HZ208+IC208</f>
        <v>749</v>
      </c>
      <c r="HV208" s="620">
        <f t="shared" ref="HV208:HV216" si="1900">ID208+IJ208</f>
        <v>259</v>
      </c>
      <c r="HW208" s="691">
        <f t="shared" ref="HW208:HW216" si="1901">IG208+IM208</f>
        <v>617</v>
      </c>
      <c r="HX208" s="645">
        <f t="shared" ref="HX208:HX216" si="1902">ID208+IG208</f>
        <v>525</v>
      </c>
      <c r="HY208" s="690">
        <f t="shared" ref="HY208:HY216" si="1903">SUM(IE208,IH208)</f>
        <v>510</v>
      </c>
      <c r="HZ208" s="692">
        <v>475</v>
      </c>
      <c r="IA208" s="645">
        <f t="shared" ref="IA208:IB216" si="1904">SUM(IJ208,IM208)</f>
        <v>351</v>
      </c>
      <c r="IB208" s="690">
        <f t="shared" si="1904"/>
        <v>298</v>
      </c>
      <c r="IC208" s="693">
        <v>274</v>
      </c>
      <c r="ID208" s="694">
        <v>83</v>
      </c>
      <c r="IE208" s="695">
        <v>87</v>
      </c>
      <c r="IF208" s="692">
        <v>76</v>
      </c>
      <c r="IG208" s="696">
        <v>442</v>
      </c>
      <c r="IH208" s="695">
        <v>423</v>
      </c>
      <c r="II208" s="692">
        <v>399</v>
      </c>
      <c r="IJ208" s="696">
        <v>176</v>
      </c>
      <c r="IK208" s="695">
        <v>147</v>
      </c>
      <c r="IL208" s="697">
        <v>132</v>
      </c>
      <c r="IM208" s="696">
        <v>175</v>
      </c>
      <c r="IN208" s="695">
        <v>151</v>
      </c>
      <c r="IO208" s="698">
        <v>142</v>
      </c>
      <c r="IP208" s="1943">
        <f t="shared" ref="IP208:IP214" si="1905">IQ208+IT208+IW208+IZ208+JC208+JF208</f>
        <v>4336</v>
      </c>
      <c r="IQ208" s="3216">
        <f t="shared" ref="IQ208:IQ216" si="1906">IR208+IS208</f>
        <v>306</v>
      </c>
      <c r="IR208" s="3230">
        <v>107</v>
      </c>
      <c r="IS208" s="3231">
        <v>199</v>
      </c>
      <c r="IT208" s="3216">
        <f t="shared" ref="IT208:IT216" si="1907">IU208+IV208</f>
        <v>305</v>
      </c>
      <c r="IU208" s="3230">
        <v>115</v>
      </c>
      <c r="IV208" s="3231">
        <v>190</v>
      </c>
      <c r="IW208" s="3216">
        <f t="shared" ref="IW208:IW216" si="1908">IX208+IY208</f>
        <v>776</v>
      </c>
      <c r="IX208" s="3230">
        <v>258</v>
      </c>
      <c r="IY208" s="3231">
        <v>518</v>
      </c>
      <c r="IZ208" s="3216">
        <f t="shared" ref="IZ208:IZ216" si="1909">JA208+JB208</f>
        <v>1348</v>
      </c>
      <c r="JA208" s="3230">
        <v>458</v>
      </c>
      <c r="JB208" s="3231">
        <v>890</v>
      </c>
      <c r="JC208" s="3216">
        <f t="shared" ref="JC208:JC216" si="1910">JD208+JE208</f>
        <v>626</v>
      </c>
      <c r="JD208" s="3230">
        <v>226</v>
      </c>
      <c r="JE208" s="3231">
        <v>400</v>
      </c>
      <c r="JF208" s="3216">
        <f t="shared" ref="JF208:JF216" si="1911">JG208+JH208</f>
        <v>975</v>
      </c>
      <c r="JG208" s="3230">
        <v>515</v>
      </c>
      <c r="JH208" s="3232">
        <v>460</v>
      </c>
      <c r="JI208" s="87"/>
      <c r="JJ208" s="970" t="s">
        <v>368</v>
      </c>
      <c r="JK208" s="971" t="s">
        <v>368</v>
      </c>
      <c r="JL208" s="972" t="s">
        <v>765</v>
      </c>
      <c r="JM208" s="973">
        <f t="shared" si="1384"/>
        <v>1.0499759380514196E-3</v>
      </c>
      <c r="JN208" s="974">
        <f t="shared" si="1385"/>
        <v>1.0505354594916663E-3</v>
      </c>
      <c r="JO208" s="975">
        <f t="shared" si="1386"/>
        <v>1.1021912219517009E-3</v>
      </c>
      <c r="JP208" s="976">
        <f t="shared" si="1387"/>
        <v>1.0273697728549643E-3</v>
      </c>
      <c r="JQ208" s="977">
        <f t="shared" si="1388"/>
        <v>1.0988627642503314E-3</v>
      </c>
      <c r="JR208" s="976">
        <f t="shared" si="1389"/>
        <v>1.1341485025695552E-3</v>
      </c>
      <c r="JS208" s="978">
        <f t="shared" si="1636"/>
        <v>1.2910166756320602E-2</v>
      </c>
      <c r="JT208" s="979">
        <f t="shared" si="1637"/>
        <v>1.268939393939394E-2</v>
      </c>
      <c r="JU208" s="980">
        <f t="shared" si="1638"/>
        <v>1.3040093421564812E-2</v>
      </c>
      <c r="JV208" s="981">
        <f t="shared" si="1639"/>
        <v>1.2284069097888676E-2</v>
      </c>
      <c r="JW208" s="980">
        <f t="shared" si="1640"/>
        <v>1.2120046171604464E-2</v>
      </c>
      <c r="JX208" s="982">
        <f t="shared" si="1641"/>
        <v>1.2556405728860114E-2</v>
      </c>
      <c r="JY208" s="978">
        <f>KE208/$KE$207</f>
        <v>4.2755344418052253E-2</v>
      </c>
      <c r="JZ208" s="979">
        <f>KI208/$KI$207</f>
        <v>4.2647994907702103E-2</v>
      </c>
      <c r="KA208" s="977">
        <f>KL208/$KL$207</f>
        <v>4.3876882776686311E-2</v>
      </c>
      <c r="KB208" s="976">
        <f>KO208/$KO$207</f>
        <v>4.4260027662517291E-2</v>
      </c>
      <c r="KC208" s="977">
        <f>KR208/$KR$207</f>
        <v>4.3841336116910233E-2</v>
      </c>
      <c r="KD208" s="983">
        <f>KU208/$KU$207</f>
        <v>4.4321329639889197E-2</v>
      </c>
      <c r="KE208" s="984">
        <f t="shared" ref="KE208:KE216" si="1912">SUM(LD208,LG208,LJ208,LT208,LW208,LZ208,MC208,MF208,MI208,MN208)</f>
        <v>72</v>
      </c>
      <c r="KF208" s="985"/>
      <c r="KG208" s="986">
        <f t="shared" si="1390"/>
        <v>7.4626865671641784E-2</v>
      </c>
      <c r="KH208" s="3300">
        <f t="shared" si="1391"/>
        <v>5</v>
      </c>
      <c r="KI208" s="987">
        <f t="shared" ref="KI208:KI216" si="1913">SUM(LE208,LH208,LK208,LU208,LX208,MA208,MD208,MG208,MJ208,MQ208)</f>
        <v>67</v>
      </c>
      <c r="KJ208" s="988"/>
      <c r="KK208" s="989">
        <f t="shared" si="1421"/>
        <v>0</v>
      </c>
      <c r="KL208" s="990">
        <v>67</v>
      </c>
      <c r="KM208" s="991" t="s">
        <v>353</v>
      </c>
      <c r="KN208" s="992">
        <f t="shared" si="1422"/>
        <v>4.6875E-2</v>
      </c>
      <c r="KO208" s="993">
        <v>64</v>
      </c>
      <c r="KP208" s="991"/>
      <c r="KQ208" s="994">
        <f t="shared" si="1423"/>
        <v>1.5873015873015817E-2</v>
      </c>
      <c r="KR208" s="993">
        <v>63</v>
      </c>
      <c r="KS208" s="991"/>
      <c r="KT208" s="994">
        <f t="shared" si="1424"/>
        <v>-1.5625E-2</v>
      </c>
      <c r="KU208" s="993">
        <v>64</v>
      </c>
      <c r="KV208" s="995"/>
      <c r="KW208" s="2769">
        <f t="shared" ref="KW208:KW216" si="1914">LD208+LG208+LJ208</f>
        <v>5</v>
      </c>
      <c r="KX208" s="2770">
        <f t="shared" si="1425"/>
        <v>-0.16666666666666663</v>
      </c>
      <c r="KY208" s="2771">
        <f t="shared" si="1426"/>
        <v>-1</v>
      </c>
      <c r="KZ208" s="2964">
        <f t="shared" ref="KZ208:KZ216" si="1915">LE208+LH208+LK208</f>
        <v>6</v>
      </c>
      <c r="LA208" s="2770">
        <f t="shared" si="1427"/>
        <v>0</v>
      </c>
      <c r="LB208" s="2771">
        <f t="shared" si="1428"/>
        <v>0</v>
      </c>
      <c r="LC208" s="2950">
        <f t="shared" si="1439"/>
        <v>6</v>
      </c>
      <c r="LD208" s="996">
        <v>1</v>
      </c>
      <c r="LE208" s="997">
        <v>0</v>
      </c>
      <c r="LF208" s="2716">
        <v>0</v>
      </c>
      <c r="LG208" s="996">
        <v>4</v>
      </c>
      <c r="LH208" s="2699">
        <v>6</v>
      </c>
      <c r="LI208" s="998">
        <v>6</v>
      </c>
      <c r="LJ208" s="996"/>
      <c r="LK208" s="2699"/>
      <c r="LL208" s="2700"/>
      <c r="LM208" s="2769">
        <f t="shared" si="1440"/>
        <v>67</v>
      </c>
      <c r="LN208" s="2770">
        <f t="shared" si="1429"/>
        <v>9.8360655737705027E-2</v>
      </c>
      <c r="LO208" s="2771">
        <f t="shared" si="1430"/>
        <v>6</v>
      </c>
      <c r="LP208" s="2772">
        <f t="shared" si="1441"/>
        <v>61</v>
      </c>
      <c r="LQ208" s="2770">
        <f t="shared" si="1431"/>
        <v>0</v>
      </c>
      <c r="LR208" s="2771">
        <f t="shared" si="1442"/>
        <v>0</v>
      </c>
      <c r="LS208" s="2773">
        <f t="shared" ref="LS208:LS216" si="1916">LY208+MB208+ME208+MH208+ML208+LV208</f>
        <v>61</v>
      </c>
      <c r="LT208" s="2835">
        <v>15</v>
      </c>
      <c r="LU208" s="1000">
        <v>14</v>
      </c>
      <c r="LV208" s="1001">
        <v>13</v>
      </c>
      <c r="LW208" s="999">
        <v>34</v>
      </c>
      <c r="LX208" s="1000">
        <v>29</v>
      </c>
      <c r="LY208" s="1002">
        <v>29</v>
      </c>
      <c r="LZ208" s="999"/>
      <c r="MA208" s="1000"/>
      <c r="MB208" s="1002"/>
      <c r="MC208" s="999">
        <v>9</v>
      </c>
      <c r="MD208" s="1003">
        <v>9</v>
      </c>
      <c r="ME208" s="1002">
        <v>9</v>
      </c>
      <c r="MF208" s="999"/>
      <c r="MG208" s="1000"/>
      <c r="MH208" s="1002"/>
      <c r="MI208" s="999">
        <v>9</v>
      </c>
      <c r="MJ208" s="1003">
        <v>9</v>
      </c>
      <c r="MK208" s="1004"/>
      <c r="ML208" s="2861">
        <v>10</v>
      </c>
      <c r="MM208" s="2869" t="s">
        <v>353</v>
      </c>
      <c r="MN208" s="1005">
        <v>0</v>
      </c>
      <c r="MO208" s="2770" t="str">
        <f t="shared" si="1432"/>
        <v>-</v>
      </c>
      <c r="MP208" s="2771">
        <f t="shared" si="1433"/>
        <v>0</v>
      </c>
      <c r="MQ208" s="1006"/>
      <c r="MR208" s="3183"/>
      <c r="MS208" s="2770" t="str">
        <f t="shared" si="1392"/>
        <v>-</v>
      </c>
      <c r="MT208" s="2771">
        <f t="shared" si="1393"/>
        <v>0</v>
      </c>
      <c r="MU208" s="3145"/>
      <c r="MV208" s="3162"/>
      <c r="MW208" s="1007">
        <f t="shared" ref="MW208:MW216" si="1917">SUM(MX208:NR208)</f>
        <v>72</v>
      </c>
      <c r="MX208" s="1130">
        <v>0</v>
      </c>
      <c r="MY208" s="1008">
        <v>0</v>
      </c>
      <c r="MZ208" s="1009">
        <v>0</v>
      </c>
      <c r="NA208" s="1008">
        <v>1</v>
      </c>
      <c r="NB208" s="1009">
        <v>47</v>
      </c>
      <c r="NC208" s="1008">
        <v>0</v>
      </c>
      <c r="ND208" s="1009">
        <v>2</v>
      </c>
      <c r="NE208" s="1008">
        <v>1</v>
      </c>
      <c r="NF208" s="1009">
        <v>4</v>
      </c>
      <c r="NG208" s="1008">
        <v>1</v>
      </c>
      <c r="NH208" s="1008">
        <v>0</v>
      </c>
      <c r="NI208" s="1008">
        <v>8</v>
      </c>
      <c r="NJ208" s="1008">
        <v>5</v>
      </c>
      <c r="NK208" s="1008">
        <v>2</v>
      </c>
      <c r="NL208" s="1008">
        <v>0</v>
      </c>
      <c r="NM208" s="1008">
        <v>0</v>
      </c>
      <c r="NN208" s="1008">
        <v>1</v>
      </c>
      <c r="NO208" s="1008">
        <v>0</v>
      </c>
      <c r="NP208" s="1008">
        <v>0</v>
      </c>
      <c r="NQ208" s="1008">
        <v>0</v>
      </c>
      <c r="NR208" s="1131">
        <v>0</v>
      </c>
    </row>
    <row r="209" spans="1:382" s="91" customFormat="1" ht="20.100000000000001" customHeight="1">
      <c r="A209" s="782"/>
      <c r="B209" s="783"/>
      <c r="C209" s="783" t="s">
        <v>625</v>
      </c>
      <c r="D209" s="784" t="s">
        <v>229</v>
      </c>
      <c r="E209" s="785" t="s">
        <v>368</v>
      </c>
      <c r="F209" s="786" t="s">
        <v>368</v>
      </c>
      <c r="G209" s="787" t="s">
        <v>368</v>
      </c>
      <c r="H209" s="788">
        <f t="shared" si="1371"/>
        <v>3.7359272966845584E-3</v>
      </c>
      <c r="I209" s="789">
        <f t="shared" si="1372"/>
        <v>4.1016862134545798E-3</v>
      </c>
      <c r="J209" s="790">
        <f t="shared" si="1373"/>
        <v>3.6140229853782518E-3</v>
      </c>
      <c r="K209" s="791">
        <f t="shared" si="1647"/>
        <v>3.5482433404901413E-3</v>
      </c>
      <c r="L209" s="792">
        <f t="shared" si="1648"/>
        <v>3.677766436904659E-3</v>
      </c>
      <c r="M209" s="793">
        <f t="shared" si="1649"/>
        <v>4.1155426676102906E-3</v>
      </c>
      <c r="N209" s="794">
        <f t="shared" si="1635"/>
        <v>2.3545388376784833E-2</v>
      </c>
      <c r="O209" s="795">
        <f t="shared" si="1642"/>
        <v>2.6547534541114987E-2</v>
      </c>
      <c r="P209" s="796">
        <f t="shared" si="1643"/>
        <v>2.317347263416086E-2</v>
      </c>
      <c r="Q209" s="797">
        <f t="shared" si="1644"/>
        <v>2.294952853923735E-2</v>
      </c>
      <c r="R209" s="796">
        <f t="shared" si="1645"/>
        <v>2.3706167549892885E-2</v>
      </c>
      <c r="S209" s="798">
        <f t="shared" si="1646"/>
        <v>2.5788663617942444E-2</v>
      </c>
      <c r="T209" s="794">
        <f>Z209/$Z$207</f>
        <v>0.12079595007769034</v>
      </c>
      <c r="U209" s="795">
        <f>AC209/$AC$207</f>
        <v>0.13802048511753537</v>
      </c>
      <c r="V209" s="790">
        <f>AF209/$AF$207</f>
        <v>0.1165720185854414</v>
      </c>
      <c r="W209" s="799">
        <f>AH209/$AH$207</f>
        <v>0.11442908178570455</v>
      </c>
      <c r="X209" s="790">
        <f>AJ209/$AJ$207</f>
        <v>0.11770468859342198</v>
      </c>
      <c r="Y209" s="800">
        <f>AL209/$AL$207</f>
        <v>0.12602813852813852</v>
      </c>
      <c r="Z209" s="2045">
        <f t="shared" si="1434"/>
        <v>4820</v>
      </c>
      <c r="AA209" s="2194">
        <f t="shared" si="1443"/>
        <v>-6.6072466576244882E-2</v>
      </c>
      <c r="AB209" s="2195">
        <f t="shared" si="1374"/>
        <v>-341</v>
      </c>
      <c r="AC209" s="2034">
        <f t="shared" si="1599"/>
        <v>5161</v>
      </c>
      <c r="AD209" s="801">
        <f t="shared" si="1450"/>
        <v>0.14282550930026572</v>
      </c>
      <c r="AE209" s="2018">
        <f t="shared" si="1375"/>
        <v>645</v>
      </c>
      <c r="AF209" s="802" t="s">
        <v>260</v>
      </c>
      <c r="AG209" s="801">
        <f t="shared" si="1376"/>
        <v>7.6263107721639578E-2</v>
      </c>
      <c r="AH209" s="2054">
        <v>4196</v>
      </c>
      <c r="AI209" s="801">
        <f t="shared" si="1377"/>
        <v>-2.1403091557669063E-3</v>
      </c>
      <c r="AJ209" s="803">
        <v>4205</v>
      </c>
      <c r="AK209" s="804">
        <f t="shared" si="1394"/>
        <v>-9.7252039501932175E-2</v>
      </c>
      <c r="AL209" s="2054">
        <v>4658</v>
      </c>
      <c r="AM209" s="805">
        <f t="shared" si="1395"/>
        <v>-1.7145306472353683E-3</v>
      </c>
      <c r="AN209" s="2069">
        <v>4666</v>
      </c>
      <c r="AO209" s="801">
        <f t="shared" si="1378"/>
        <v>4.2914617791685261E-2</v>
      </c>
      <c r="AP209" s="2054">
        <v>4474</v>
      </c>
      <c r="AQ209" s="805">
        <f t="shared" si="1379"/>
        <v>6.2977957714800414E-3</v>
      </c>
      <c r="AR209" s="2069">
        <v>4446</v>
      </c>
      <c r="AS209" s="801">
        <f t="shared" si="1380"/>
        <v>5.9075750357312939E-2</v>
      </c>
      <c r="AT209" s="2054">
        <v>4198</v>
      </c>
      <c r="AU209" s="805" t="str">
        <f t="shared" si="1381"/>
        <v>-</v>
      </c>
      <c r="AV209" s="2069" t="s">
        <v>368</v>
      </c>
      <c r="AW209" s="801" t="str">
        <f t="shared" si="1382"/>
        <v>-</v>
      </c>
      <c r="AX209" s="2054" t="s">
        <v>368</v>
      </c>
      <c r="AY209" s="805" t="str">
        <f t="shared" si="1396"/>
        <v>-</v>
      </c>
      <c r="AZ209" s="2083" t="s">
        <v>368</v>
      </c>
      <c r="BA209" s="2094">
        <f t="shared" si="1435"/>
        <v>2075</v>
      </c>
      <c r="BB209" s="2104">
        <f t="shared" si="1847"/>
        <v>2285</v>
      </c>
      <c r="BC209" s="2113">
        <v>1900</v>
      </c>
      <c r="BD209" s="806">
        <f t="shared" si="1848"/>
        <v>2745</v>
      </c>
      <c r="BE209" s="807">
        <f t="shared" si="1849"/>
        <v>2876</v>
      </c>
      <c r="BF209" s="2137">
        <v>2616</v>
      </c>
      <c r="BG209" s="2147">
        <f t="shared" si="1850"/>
        <v>2835</v>
      </c>
      <c r="BH209" s="806">
        <f t="shared" si="1851"/>
        <v>1269</v>
      </c>
      <c r="BI209" s="806">
        <f t="shared" si="1852"/>
        <v>1566</v>
      </c>
      <c r="BJ209" s="806">
        <f t="shared" si="1853"/>
        <v>1985</v>
      </c>
      <c r="BK209" s="806">
        <f t="shared" si="1854"/>
        <v>806</v>
      </c>
      <c r="BL209" s="808">
        <f t="shared" si="1855"/>
        <v>1179</v>
      </c>
      <c r="BM209" s="2127">
        <f t="shared" si="1444"/>
        <v>4820</v>
      </c>
      <c r="BN209" s="3275"/>
      <c r="BO209" s="881"/>
      <c r="BP209" s="811">
        <f t="shared" si="1448"/>
        <v>1266</v>
      </c>
      <c r="BQ209" s="2166">
        <f t="shared" si="1383"/>
        <v>2.5931928687196182E-2</v>
      </c>
      <c r="BR209" s="2167">
        <f t="shared" si="1436"/>
        <v>32</v>
      </c>
      <c r="BS209" s="813">
        <f>SUM(CA209,CD209)</f>
        <v>1234</v>
      </c>
      <c r="BT209" s="812">
        <f t="shared" si="1398"/>
        <v>-8.7278106508875686E-2</v>
      </c>
      <c r="BU209" s="814">
        <v>1352</v>
      </c>
      <c r="BV209" s="812">
        <f t="shared" si="1399"/>
        <v>0.1457627118644067</v>
      </c>
      <c r="BW209" s="814">
        <v>1180</v>
      </c>
      <c r="BX209" s="812">
        <f t="shared" si="1400"/>
        <v>1.6365202411714019E-2</v>
      </c>
      <c r="BY209" s="815">
        <v>1161</v>
      </c>
      <c r="BZ209" s="816">
        <f t="shared" si="1437"/>
        <v>423</v>
      </c>
      <c r="CA209" s="817">
        <v>409</v>
      </c>
      <c r="CB209" s="883">
        <v>481</v>
      </c>
      <c r="CC209" s="819">
        <f t="shared" si="1438"/>
        <v>843</v>
      </c>
      <c r="CD209" s="820">
        <v>825</v>
      </c>
      <c r="CE209" s="883">
        <v>871</v>
      </c>
      <c r="CF209" s="821">
        <f t="shared" si="1830"/>
        <v>709</v>
      </c>
      <c r="CG209" s="822">
        <v>113</v>
      </c>
      <c r="CH209" s="823">
        <v>596</v>
      </c>
      <c r="CI209" s="821">
        <f t="shared" si="1831"/>
        <v>557</v>
      </c>
      <c r="CJ209" s="823">
        <v>310</v>
      </c>
      <c r="CK209" s="824">
        <v>247</v>
      </c>
      <c r="CL209" s="825">
        <f t="shared" si="1363"/>
        <v>3554</v>
      </c>
      <c r="CM209" s="826">
        <f t="shared" si="1401"/>
        <v>-9.4983447924624431E-2</v>
      </c>
      <c r="CN209" s="2008">
        <f t="shared" si="1402"/>
        <v>-373</v>
      </c>
      <c r="CO209" s="827">
        <f>SUM(CW209,CZ209)</f>
        <v>3927</v>
      </c>
      <c r="CP209" s="828">
        <f t="shared" si="1404"/>
        <v>0.24115044247787609</v>
      </c>
      <c r="CQ209" s="829">
        <v>3164</v>
      </c>
      <c r="CR209" s="830">
        <f t="shared" si="1405"/>
        <v>4.9071618037135334E-2</v>
      </c>
      <c r="CS209" s="829">
        <v>3016</v>
      </c>
      <c r="CT209" s="830">
        <f t="shared" si="1405"/>
        <v>-9.1984231274638839E-3</v>
      </c>
      <c r="CU209" s="831">
        <v>3044</v>
      </c>
      <c r="CV209" s="832">
        <f t="shared" si="1856"/>
        <v>1652</v>
      </c>
      <c r="CW209" s="833">
        <f t="shared" si="1857"/>
        <v>1876</v>
      </c>
      <c r="CX209" s="900">
        <v>2782</v>
      </c>
      <c r="CY209" s="835">
        <f t="shared" si="1858"/>
        <v>1902</v>
      </c>
      <c r="CZ209" s="836">
        <f t="shared" si="1859"/>
        <v>2051</v>
      </c>
      <c r="DA209" s="901">
        <v>1745</v>
      </c>
      <c r="DB209" s="821">
        <f t="shared" si="1860"/>
        <v>2126</v>
      </c>
      <c r="DC209" s="821">
        <f t="shared" si="1861"/>
        <v>1156</v>
      </c>
      <c r="DD209" s="838">
        <f t="shared" si="1862"/>
        <v>970</v>
      </c>
      <c r="DE209" s="821">
        <f t="shared" si="1863"/>
        <v>1428</v>
      </c>
      <c r="DF209" s="838">
        <f t="shared" si="1864"/>
        <v>496</v>
      </c>
      <c r="DG209" s="1142">
        <f t="shared" si="1865"/>
        <v>932</v>
      </c>
      <c r="DH209" s="1148">
        <f t="shared" si="1866"/>
        <v>1672</v>
      </c>
      <c r="DI209" s="833">
        <f t="shared" si="1406"/>
        <v>1917</v>
      </c>
      <c r="DJ209" s="841">
        <f t="shared" si="1407"/>
        <v>1568</v>
      </c>
      <c r="DK209" s="840">
        <f t="shared" si="1867"/>
        <v>966</v>
      </c>
      <c r="DL209" s="840">
        <f t="shared" si="1868"/>
        <v>706</v>
      </c>
      <c r="DM209" s="840">
        <f t="shared" si="1869"/>
        <v>808</v>
      </c>
      <c r="DN209" s="833">
        <f t="shared" si="1870"/>
        <v>908</v>
      </c>
      <c r="DO209" s="842">
        <v>711</v>
      </c>
      <c r="DP209" s="843">
        <f t="shared" si="1871"/>
        <v>864</v>
      </c>
      <c r="DQ209" s="833">
        <f t="shared" si="1872"/>
        <v>1009</v>
      </c>
      <c r="DR209" s="886">
        <v>857</v>
      </c>
      <c r="DS209" s="887">
        <v>697</v>
      </c>
      <c r="DT209" s="888">
        <v>786</v>
      </c>
      <c r="DU209" s="889">
        <v>610</v>
      </c>
      <c r="DV209" s="848">
        <v>111</v>
      </c>
      <c r="DW209" s="807">
        <v>122</v>
      </c>
      <c r="DX209" s="890">
        <v>101</v>
      </c>
      <c r="DY209" s="848">
        <v>269</v>
      </c>
      <c r="DZ209" s="807">
        <v>314</v>
      </c>
      <c r="EA209" s="891">
        <v>236</v>
      </c>
      <c r="EB209" s="851">
        <v>595</v>
      </c>
      <c r="EC209" s="807">
        <v>695</v>
      </c>
      <c r="ED209" s="892">
        <v>621</v>
      </c>
      <c r="EE209" s="853">
        <f t="shared" si="1408"/>
        <v>0</v>
      </c>
      <c r="EF209" s="854">
        <f t="shared" si="1409"/>
        <v>0</v>
      </c>
      <c r="EG209" s="855">
        <f t="shared" si="1410"/>
        <v>0</v>
      </c>
      <c r="EH209" s="835">
        <f t="shared" si="1873"/>
        <v>0</v>
      </c>
      <c r="EI209" s="853">
        <f t="shared" si="1874"/>
        <v>0</v>
      </c>
      <c r="EJ209" s="835">
        <f t="shared" si="1875"/>
        <v>0</v>
      </c>
      <c r="EK209" s="855">
        <f t="shared" si="1876"/>
        <v>0</v>
      </c>
      <c r="EL209" s="886">
        <v>0</v>
      </c>
      <c r="EM209" s="835">
        <f t="shared" si="1877"/>
        <v>0</v>
      </c>
      <c r="EN209" s="854">
        <f t="shared" si="1878"/>
        <v>0</v>
      </c>
      <c r="EO209" s="886">
        <v>0</v>
      </c>
      <c r="EP209" s="856">
        <v>0</v>
      </c>
      <c r="EQ209" s="807">
        <v>0</v>
      </c>
      <c r="ER209" s="884">
        <v>0</v>
      </c>
      <c r="ES209" s="857">
        <v>0</v>
      </c>
      <c r="ET209" s="858">
        <v>0</v>
      </c>
      <c r="EU209" s="886">
        <v>0</v>
      </c>
      <c r="EV209" s="856">
        <v>0</v>
      </c>
      <c r="EW209" s="807">
        <v>0</v>
      </c>
      <c r="EX209" s="891">
        <v>0</v>
      </c>
      <c r="EY209" s="851">
        <v>0</v>
      </c>
      <c r="EZ209" s="807">
        <v>0</v>
      </c>
      <c r="FA209" s="892">
        <v>0</v>
      </c>
      <c r="FB209" s="853">
        <f t="shared" si="1411"/>
        <v>375</v>
      </c>
      <c r="FC209" s="854">
        <f t="shared" si="1412"/>
        <v>393</v>
      </c>
      <c r="FD209" s="855">
        <f t="shared" si="1413"/>
        <v>318</v>
      </c>
      <c r="FE209" s="835">
        <f t="shared" si="1879"/>
        <v>168</v>
      </c>
      <c r="FF209" s="835">
        <f t="shared" si="1880"/>
        <v>207</v>
      </c>
      <c r="FG209" s="835">
        <f t="shared" si="1881"/>
        <v>222</v>
      </c>
      <c r="FH209" s="855">
        <f t="shared" si="1882"/>
        <v>232</v>
      </c>
      <c r="FI209" s="783">
        <v>186</v>
      </c>
      <c r="FJ209" s="860">
        <f t="shared" si="1883"/>
        <v>153</v>
      </c>
      <c r="FK209" s="854">
        <f t="shared" si="1884"/>
        <v>161</v>
      </c>
      <c r="FL209" s="893">
        <v>132</v>
      </c>
      <c r="FM209" s="856">
        <v>118</v>
      </c>
      <c r="FN209" s="807">
        <v>133</v>
      </c>
      <c r="FO209" s="884">
        <v>101</v>
      </c>
      <c r="FP209" s="848">
        <v>104</v>
      </c>
      <c r="FQ209" s="807">
        <v>99</v>
      </c>
      <c r="FR209" s="884">
        <v>85</v>
      </c>
      <c r="FS209" s="848">
        <v>50</v>
      </c>
      <c r="FT209" s="807">
        <v>54</v>
      </c>
      <c r="FU209" s="891">
        <v>39</v>
      </c>
      <c r="FV209" s="851">
        <v>103</v>
      </c>
      <c r="FW209" s="807">
        <v>107</v>
      </c>
      <c r="FX209" s="892">
        <v>93</v>
      </c>
      <c r="FY209" s="853">
        <f t="shared" si="1414"/>
        <v>810</v>
      </c>
      <c r="FZ209" s="854">
        <f t="shared" si="1415"/>
        <v>907</v>
      </c>
      <c r="GA209" s="855">
        <f t="shared" si="1416"/>
        <v>711</v>
      </c>
      <c r="GB209" s="835">
        <f t="shared" si="1885"/>
        <v>302</v>
      </c>
      <c r="GC209" s="835">
        <f t="shared" si="1886"/>
        <v>508</v>
      </c>
      <c r="GD209" s="835">
        <f t="shared" si="1887"/>
        <v>645</v>
      </c>
      <c r="GE209" s="855">
        <f t="shared" si="1888"/>
        <v>728</v>
      </c>
      <c r="GF209" s="886">
        <v>571</v>
      </c>
      <c r="GG209" s="862">
        <f t="shared" si="1889"/>
        <v>165</v>
      </c>
      <c r="GH209" s="854">
        <f t="shared" si="1890"/>
        <v>179</v>
      </c>
      <c r="GI209" s="893">
        <v>140</v>
      </c>
      <c r="GJ209" s="856">
        <v>251</v>
      </c>
      <c r="GK209" s="807">
        <v>314</v>
      </c>
      <c r="GL209" s="884">
        <v>233</v>
      </c>
      <c r="GM209" s="848">
        <v>394</v>
      </c>
      <c r="GN209" s="807">
        <v>414</v>
      </c>
      <c r="GO209" s="890">
        <v>338</v>
      </c>
      <c r="GP209" s="848">
        <v>51</v>
      </c>
      <c r="GQ209" s="807">
        <v>55</v>
      </c>
      <c r="GR209" s="885">
        <v>41</v>
      </c>
      <c r="GS209" s="856">
        <v>114</v>
      </c>
      <c r="GT209" s="807">
        <v>124</v>
      </c>
      <c r="GU209" s="892">
        <v>99</v>
      </c>
      <c r="GV209" s="853">
        <f t="shared" si="1417"/>
        <v>25</v>
      </c>
      <c r="GW209" s="854">
        <f t="shared" si="1418"/>
        <v>43</v>
      </c>
      <c r="GX209" s="855">
        <f t="shared" si="1419"/>
        <v>46</v>
      </c>
      <c r="GY209" s="835">
        <f t="shared" si="1891"/>
        <v>8</v>
      </c>
      <c r="GZ209" s="835">
        <f t="shared" si="1892"/>
        <v>17</v>
      </c>
      <c r="HA209" s="835">
        <f t="shared" si="1893"/>
        <v>15</v>
      </c>
      <c r="HB209" s="855">
        <f t="shared" si="1894"/>
        <v>21</v>
      </c>
      <c r="HC209" s="783">
        <f t="shared" si="1420"/>
        <v>21</v>
      </c>
      <c r="HD209" s="835">
        <f t="shared" si="1895"/>
        <v>10</v>
      </c>
      <c r="HE209" s="855">
        <f t="shared" si="1896"/>
        <v>22</v>
      </c>
      <c r="HF209" s="893">
        <f t="shared" si="1484"/>
        <v>25</v>
      </c>
      <c r="HG209" s="856">
        <v>6</v>
      </c>
      <c r="HH209" s="807">
        <v>13</v>
      </c>
      <c r="HI209" s="884">
        <v>13</v>
      </c>
      <c r="HJ209" s="848">
        <v>9</v>
      </c>
      <c r="HK209" s="807">
        <v>8</v>
      </c>
      <c r="HL209" s="884">
        <v>8</v>
      </c>
      <c r="HM209" s="848">
        <v>2</v>
      </c>
      <c r="HN209" s="807">
        <v>8</v>
      </c>
      <c r="HO209" s="891">
        <v>9</v>
      </c>
      <c r="HP209" s="856">
        <v>8</v>
      </c>
      <c r="HQ209" s="807">
        <v>14</v>
      </c>
      <c r="HR209" s="885">
        <v>16</v>
      </c>
      <c r="HS209" s="863">
        <f t="shared" si="1897"/>
        <v>672</v>
      </c>
      <c r="HT209" s="854">
        <f t="shared" si="1898"/>
        <v>667</v>
      </c>
      <c r="HU209" s="836">
        <f t="shared" si="1899"/>
        <v>521</v>
      </c>
      <c r="HV209" s="835">
        <f t="shared" si="1900"/>
        <v>208</v>
      </c>
      <c r="HW209" s="864">
        <f t="shared" si="1901"/>
        <v>464</v>
      </c>
      <c r="HX209" s="835">
        <f t="shared" si="1902"/>
        <v>436</v>
      </c>
      <c r="HY209" s="836">
        <f t="shared" si="1903"/>
        <v>441</v>
      </c>
      <c r="HZ209" s="884">
        <v>359</v>
      </c>
      <c r="IA209" s="835">
        <f t="shared" si="1904"/>
        <v>236</v>
      </c>
      <c r="IB209" s="836">
        <f t="shared" si="1904"/>
        <v>226</v>
      </c>
      <c r="IC209" s="891">
        <v>162</v>
      </c>
      <c r="ID209" s="856">
        <v>84</v>
      </c>
      <c r="IE209" s="807">
        <v>81</v>
      </c>
      <c r="IF209" s="884">
        <v>60</v>
      </c>
      <c r="IG209" s="848">
        <v>352</v>
      </c>
      <c r="IH209" s="807">
        <v>360</v>
      </c>
      <c r="II209" s="884">
        <v>299</v>
      </c>
      <c r="IJ209" s="848">
        <v>124</v>
      </c>
      <c r="IK209" s="807">
        <v>118</v>
      </c>
      <c r="IL209" s="892">
        <v>77</v>
      </c>
      <c r="IM209" s="848">
        <v>112</v>
      </c>
      <c r="IN209" s="807">
        <v>108</v>
      </c>
      <c r="IO209" s="894">
        <v>85</v>
      </c>
      <c r="IP209" s="1945">
        <f t="shared" si="1905"/>
        <v>4820</v>
      </c>
      <c r="IQ209" s="3236">
        <f t="shared" si="1906"/>
        <v>664</v>
      </c>
      <c r="IR209" s="3237">
        <v>242</v>
      </c>
      <c r="IS209" s="3238">
        <v>422</v>
      </c>
      <c r="IT209" s="3236">
        <f t="shared" si="1907"/>
        <v>514</v>
      </c>
      <c r="IU209" s="3237">
        <v>225</v>
      </c>
      <c r="IV209" s="3238">
        <v>289</v>
      </c>
      <c r="IW209" s="3236">
        <f t="shared" si="1908"/>
        <v>960</v>
      </c>
      <c r="IX209" s="3237">
        <v>384</v>
      </c>
      <c r="IY209" s="3238">
        <v>576</v>
      </c>
      <c r="IZ209" s="3236">
        <f t="shared" si="1909"/>
        <v>1080</v>
      </c>
      <c r="JA209" s="3237">
        <v>437</v>
      </c>
      <c r="JB209" s="3238">
        <v>643</v>
      </c>
      <c r="JC209" s="3236">
        <f t="shared" si="1910"/>
        <v>580</v>
      </c>
      <c r="JD209" s="3237">
        <v>262</v>
      </c>
      <c r="JE209" s="3238">
        <v>318</v>
      </c>
      <c r="JF209" s="3236">
        <f t="shared" si="1911"/>
        <v>1022</v>
      </c>
      <c r="JG209" s="3237">
        <v>525</v>
      </c>
      <c r="JH209" s="3239">
        <v>497</v>
      </c>
      <c r="JI209" s="78"/>
      <c r="JJ209" s="1050" t="s">
        <v>368</v>
      </c>
      <c r="JK209" s="1051" t="s">
        <v>368</v>
      </c>
      <c r="JL209" s="1052" t="s">
        <v>368</v>
      </c>
      <c r="JM209" s="1053">
        <f t="shared" si="1384"/>
        <v>1.7937088941711752E-3</v>
      </c>
      <c r="JN209" s="1054">
        <f t="shared" si="1385"/>
        <v>1.8972356805745019E-3</v>
      </c>
      <c r="JO209" s="1055">
        <f t="shared" si="1386"/>
        <v>2.0892281371323288E-3</v>
      </c>
      <c r="JP209" s="1056">
        <f t="shared" si="1387"/>
        <v>2.1350028092142225E-3</v>
      </c>
      <c r="JQ209" s="1057">
        <f t="shared" si="1388"/>
        <v>2.3023791250959325E-3</v>
      </c>
      <c r="JR209" s="1056">
        <f t="shared" si="1389"/>
        <v>2.3746234272550063E-3</v>
      </c>
      <c r="JS209" s="1058">
        <f t="shared" si="1636"/>
        <v>2.2054868208714364E-2</v>
      </c>
      <c r="JT209" s="1059">
        <f t="shared" si="1637"/>
        <v>2.2916666666666665E-2</v>
      </c>
      <c r="JU209" s="1060">
        <f t="shared" si="1638"/>
        <v>2.4717789022966136E-2</v>
      </c>
      <c r="JV209" s="1061">
        <f t="shared" si="1639"/>
        <v>2.5527831094049904E-2</v>
      </c>
      <c r="JW209" s="1060">
        <f t="shared" si="1640"/>
        <v>2.5394382454790303E-2</v>
      </c>
      <c r="JX209" s="1062">
        <f t="shared" si="1641"/>
        <v>2.6289974494800864E-2</v>
      </c>
      <c r="JY209" s="1058">
        <f>KE209/$KE$207</f>
        <v>7.3040380047505932E-2</v>
      </c>
      <c r="JZ209" s="1059">
        <f>KI209/$KI$207</f>
        <v>7.7021005728835135E-2</v>
      </c>
      <c r="KA209" s="1057">
        <f>KL209/$KL$207</f>
        <v>8.3169613621480024E-2</v>
      </c>
      <c r="KB209" s="1056">
        <f>KO209/$KO$207</f>
        <v>9.1977869986168748E-2</v>
      </c>
      <c r="KC209" s="1057">
        <f>KR209/$KR$207</f>
        <v>9.1858037578288101E-2</v>
      </c>
      <c r="KD209" s="1063">
        <f>KU209/$KU$207</f>
        <v>9.2797783933518008E-2</v>
      </c>
      <c r="KE209" s="1064">
        <f t="shared" si="1912"/>
        <v>123</v>
      </c>
      <c r="KF209" s="1065"/>
      <c r="KG209" s="1112">
        <f t="shared" si="1390"/>
        <v>1.6528925619834656E-2</v>
      </c>
      <c r="KH209" s="3305">
        <f t="shared" si="1391"/>
        <v>2</v>
      </c>
      <c r="KI209" s="1067">
        <f t="shared" si="1913"/>
        <v>121</v>
      </c>
      <c r="KJ209" s="1068" t="s">
        <v>353</v>
      </c>
      <c r="KK209" s="1113">
        <f t="shared" si="1421"/>
        <v>-4.7244094488189003E-2</v>
      </c>
      <c r="KL209" s="1070">
        <v>127</v>
      </c>
      <c r="KM209" s="1071" t="s">
        <v>353</v>
      </c>
      <c r="KN209" s="1072">
        <f t="shared" si="1422"/>
        <v>-4.5112781954887216E-2</v>
      </c>
      <c r="KO209" s="1073">
        <v>133</v>
      </c>
      <c r="KP209" s="1071"/>
      <c r="KQ209" s="1074">
        <f t="shared" si="1423"/>
        <v>7.575757575757569E-3</v>
      </c>
      <c r="KR209" s="1073">
        <v>132</v>
      </c>
      <c r="KS209" s="1071"/>
      <c r="KT209" s="1074">
        <f t="shared" si="1424"/>
        <v>-1.4925373134328401E-2</v>
      </c>
      <c r="KU209" s="1073">
        <v>134</v>
      </c>
      <c r="KV209" s="1075"/>
      <c r="KW209" s="2779">
        <f t="shared" si="1914"/>
        <v>28</v>
      </c>
      <c r="KX209" s="2786">
        <f t="shared" si="1425"/>
        <v>-9.6774193548387122E-2</v>
      </c>
      <c r="KY209" s="2787">
        <f t="shared" si="1426"/>
        <v>-3</v>
      </c>
      <c r="KZ209" s="2703">
        <f t="shared" si="1915"/>
        <v>31</v>
      </c>
      <c r="LA209" s="2786">
        <f t="shared" si="1427"/>
        <v>1.2142857142857144</v>
      </c>
      <c r="LB209" s="2787">
        <f t="shared" si="1428"/>
        <v>17</v>
      </c>
      <c r="LC209" s="2952">
        <f t="shared" si="1439"/>
        <v>14</v>
      </c>
      <c r="LD209" s="1077">
        <v>25</v>
      </c>
      <c r="LE209" s="1078">
        <v>25</v>
      </c>
      <c r="LF209" s="2718">
        <v>5</v>
      </c>
      <c r="LG209" s="1077">
        <v>3</v>
      </c>
      <c r="LH209" s="2703">
        <v>6</v>
      </c>
      <c r="LI209" s="1079">
        <v>9</v>
      </c>
      <c r="LJ209" s="1077"/>
      <c r="LK209" s="2703"/>
      <c r="LL209" s="2704"/>
      <c r="LM209" s="2779">
        <f t="shared" si="1440"/>
        <v>91</v>
      </c>
      <c r="LN209" s="2786">
        <f t="shared" si="1429"/>
        <v>1.1111111111111072E-2</v>
      </c>
      <c r="LO209" s="2787">
        <f t="shared" si="1430"/>
        <v>1</v>
      </c>
      <c r="LP209" s="2782">
        <f t="shared" si="1441"/>
        <v>90</v>
      </c>
      <c r="LQ209" s="2786">
        <f t="shared" si="1431"/>
        <v>-0.20353982300884954</v>
      </c>
      <c r="LR209" s="2787">
        <f t="shared" si="1442"/>
        <v>-23</v>
      </c>
      <c r="LS209" s="2783">
        <f t="shared" si="1916"/>
        <v>113</v>
      </c>
      <c r="LT209" s="2837">
        <v>37</v>
      </c>
      <c r="LU209" s="1081">
        <v>31</v>
      </c>
      <c r="LV209" s="1084">
        <v>37</v>
      </c>
      <c r="LW209" s="1080">
        <v>32</v>
      </c>
      <c r="LX209" s="1081">
        <v>35</v>
      </c>
      <c r="LY209" s="1082">
        <v>51</v>
      </c>
      <c r="LZ209" s="1080"/>
      <c r="MA209" s="1081"/>
      <c r="MB209" s="1083"/>
      <c r="MC209" s="1080">
        <v>3</v>
      </c>
      <c r="MD209" s="1085">
        <v>3</v>
      </c>
      <c r="ME209" s="1086">
        <v>6</v>
      </c>
      <c r="MF209" s="1080"/>
      <c r="MG209" s="1081"/>
      <c r="MH209" s="1083"/>
      <c r="MI209" s="1080">
        <v>19</v>
      </c>
      <c r="MJ209" s="1085">
        <v>21</v>
      </c>
      <c r="MK209" s="1087" t="s">
        <v>353</v>
      </c>
      <c r="ML209" s="2863">
        <v>19</v>
      </c>
      <c r="MM209" s="2871" t="s">
        <v>353</v>
      </c>
      <c r="MN209" s="1088">
        <v>4</v>
      </c>
      <c r="MO209" s="2786" t="str">
        <f t="shared" si="1432"/>
        <v>-</v>
      </c>
      <c r="MP209" s="2787">
        <f t="shared" si="1433"/>
        <v>4</v>
      </c>
      <c r="MQ209" s="1085"/>
      <c r="MR209" s="3185"/>
      <c r="MS209" s="2786" t="str">
        <f t="shared" si="1392"/>
        <v>-</v>
      </c>
      <c r="MT209" s="2787">
        <f t="shared" si="1393"/>
        <v>0</v>
      </c>
      <c r="MU209" s="3147"/>
      <c r="MV209" s="3164"/>
      <c r="MW209" s="1089">
        <f t="shared" si="1917"/>
        <v>123</v>
      </c>
      <c r="MX209" s="1120">
        <v>0</v>
      </c>
      <c r="MY209" s="1090">
        <v>0</v>
      </c>
      <c r="MZ209" s="1091">
        <v>0</v>
      </c>
      <c r="NA209" s="1090">
        <v>0</v>
      </c>
      <c r="NB209" s="1091">
        <v>21</v>
      </c>
      <c r="NC209" s="1090">
        <v>0</v>
      </c>
      <c r="ND209" s="1091">
        <v>1</v>
      </c>
      <c r="NE209" s="1090">
        <v>18</v>
      </c>
      <c r="NF209" s="1091">
        <v>53</v>
      </c>
      <c r="NG209" s="1090">
        <v>1</v>
      </c>
      <c r="NH209" s="1090">
        <v>1</v>
      </c>
      <c r="NI209" s="1090">
        <v>1</v>
      </c>
      <c r="NJ209" s="1090">
        <v>7</v>
      </c>
      <c r="NK209" s="1090">
        <v>4</v>
      </c>
      <c r="NL209" s="1090">
        <v>0</v>
      </c>
      <c r="NM209" s="1090">
        <v>3</v>
      </c>
      <c r="NN209" s="1090">
        <v>0</v>
      </c>
      <c r="NO209" s="1090">
        <v>6</v>
      </c>
      <c r="NP209" s="1090">
        <v>0</v>
      </c>
      <c r="NQ209" s="1090">
        <v>2</v>
      </c>
      <c r="NR209" s="1134">
        <v>5</v>
      </c>
    </row>
    <row r="210" spans="1:382" s="88" customFormat="1" ht="20.100000000000001" customHeight="1">
      <c r="A210" s="566"/>
      <c r="B210" s="567" t="s">
        <v>804</v>
      </c>
      <c r="C210" s="567"/>
      <c r="D210" s="568" t="s">
        <v>799</v>
      </c>
      <c r="E210" s="569" t="s">
        <v>368</v>
      </c>
      <c r="F210" s="570" t="s">
        <v>368</v>
      </c>
      <c r="G210" s="571" t="s">
        <v>368</v>
      </c>
      <c r="H210" s="572">
        <f t="shared" si="1371"/>
        <v>9.126668862751177E-3</v>
      </c>
      <c r="I210" s="573">
        <f t="shared" si="1372"/>
        <v>9.8874400661864807E-3</v>
      </c>
      <c r="J210" s="574">
        <f t="shared" si="1373"/>
        <v>1.0112221975916651E-2</v>
      </c>
      <c r="K210" s="575">
        <f t="shared" si="1647"/>
        <v>1.0155113030492399E-2</v>
      </c>
      <c r="L210" s="576">
        <f t="shared" si="1648"/>
        <v>1.053039426880668E-2</v>
      </c>
      <c r="M210" s="577">
        <f t="shared" si="1649"/>
        <v>1.0727977473191101E-2</v>
      </c>
      <c r="N210" s="578">
        <f t="shared" si="1635"/>
        <v>5.7520113721294897E-2</v>
      </c>
      <c r="O210" s="579">
        <f t="shared" si="1642"/>
        <v>6.3994938427826303E-2</v>
      </c>
      <c r="P210" s="580">
        <f t="shared" si="1643"/>
        <v>6.4840566918790213E-2</v>
      </c>
      <c r="Q210" s="581">
        <f t="shared" si="1644"/>
        <v>6.568181320965237E-2</v>
      </c>
      <c r="R210" s="580">
        <f t="shared" si="1645"/>
        <v>6.7876874506708762E-2</v>
      </c>
      <c r="S210" s="582">
        <f t="shared" si="1646"/>
        <v>6.7223261839643014E-2</v>
      </c>
      <c r="T210" s="578">
        <f>Z210/$Z$207</f>
        <v>0.29509799007568543</v>
      </c>
      <c r="U210" s="579">
        <f>AC210/$AC$207</f>
        <v>0.33270933062337871</v>
      </c>
      <c r="V210" s="574">
        <f>AF210/$AF$207</f>
        <v>0.32617449664429532</v>
      </c>
      <c r="W210" s="583">
        <f>AH210/$AH$207</f>
        <v>0.32749734107829503</v>
      </c>
      <c r="X210" s="574">
        <f>AJ210/$AJ$207</f>
        <v>0.33701889433170051</v>
      </c>
      <c r="Y210" s="584">
        <f>AL210/$AL$207</f>
        <v>0.32851731601731604</v>
      </c>
      <c r="Z210" s="2043">
        <f t="shared" si="1434"/>
        <v>11775</v>
      </c>
      <c r="AA210" s="2190">
        <f t="shared" si="1443"/>
        <v>-5.3532674222329435E-2</v>
      </c>
      <c r="AB210" s="2191">
        <f t="shared" si="1374"/>
        <v>-666</v>
      </c>
      <c r="AC210" s="2032">
        <f t="shared" si="1599"/>
        <v>12441</v>
      </c>
      <c r="AD210" s="585">
        <f t="shared" si="1450"/>
        <v>-1.5432098765432056E-2</v>
      </c>
      <c r="AE210" s="2025">
        <f t="shared" si="1375"/>
        <v>-195</v>
      </c>
      <c r="AF210" s="586" t="s">
        <v>258</v>
      </c>
      <c r="AG210" s="585">
        <f t="shared" si="1376"/>
        <v>5.2210841868598479E-2</v>
      </c>
      <c r="AH210" s="2052">
        <v>12009</v>
      </c>
      <c r="AI210" s="585">
        <f t="shared" si="1377"/>
        <v>-2.5747508305647981E-3</v>
      </c>
      <c r="AJ210" s="587">
        <v>12040</v>
      </c>
      <c r="AK210" s="588">
        <f t="shared" si="1394"/>
        <v>-8.4005929830340831E-3</v>
      </c>
      <c r="AL210" s="2052">
        <v>12142</v>
      </c>
      <c r="AM210" s="589">
        <f t="shared" si="1395"/>
        <v>7.4038036267138452E-2</v>
      </c>
      <c r="AN210" s="2067">
        <v>11305</v>
      </c>
      <c r="AO210" s="585">
        <f t="shared" si="1378"/>
        <v>0.10335740776888547</v>
      </c>
      <c r="AP210" s="2052">
        <v>10246</v>
      </c>
      <c r="AQ210" s="589">
        <f t="shared" si="1379"/>
        <v>-4.9448000742183917E-2</v>
      </c>
      <c r="AR210" s="2067">
        <v>10779</v>
      </c>
      <c r="AS210" s="585">
        <f t="shared" si="1380"/>
        <v>5.2122986822840334E-2</v>
      </c>
      <c r="AT210" s="2052">
        <v>10245</v>
      </c>
      <c r="AU210" s="589" t="str">
        <f t="shared" si="1381"/>
        <v>-</v>
      </c>
      <c r="AV210" s="2067" t="s">
        <v>368</v>
      </c>
      <c r="AW210" s="585" t="str">
        <f t="shared" si="1382"/>
        <v>-</v>
      </c>
      <c r="AX210" s="2052" t="s">
        <v>368</v>
      </c>
      <c r="AY210" s="589" t="str">
        <f t="shared" si="1396"/>
        <v>-</v>
      </c>
      <c r="AZ210" s="2081" t="s">
        <v>368</v>
      </c>
      <c r="BA210" s="2092">
        <f t="shared" si="1435"/>
        <v>5409</v>
      </c>
      <c r="BB210" s="2102">
        <f t="shared" si="1847"/>
        <v>5777</v>
      </c>
      <c r="BC210" s="2111">
        <v>5860</v>
      </c>
      <c r="BD210" s="590">
        <f t="shared" si="1848"/>
        <v>6366</v>
      </c>
      <c r="BE210" s="591">
        <f t="shared" si="1849"/>
        <v>6664</v>
      </c>
      <c r="BF210" s="2135">
        <v>6776</v>
      </c>
      <c r="BG210" s="2145">
        <f t="shared" si="1850"/>
        <v>6556</v>
      </c>
      <c r="BH210" s="593">
        <f t="shared" si="1851"/>
        <v>3497</v>
      </c>
      <c r="BI210" s="593">
        <f t="shared" si="1852"/>
        <v>3059</v>
      </c>
      <c r="BJ210" s="592">
        <f t="shared" si="1853"/>
        <v>5219</v>
      </c>
      <c r="BK210" s="593">
        <f t="shared" si="1854"/>
        <v>1912</v>
      </c>
      <c r="BL210" s="594">
        <f t="shared" si="1855"/>
        <v>3307</v>
      </c>
      <c r="BM210" s="2125">
        <f t="shared" si="1444"/>
        <v>11775</v>
      </c>
      <c r="BN210" s="3271"/>
      <c r="BO210" s="595"/>
      <c r="BP210" s="596">
        <f t="shared" si="1448"/>
        <v>3279</v>
      </c>
      <c r="BQ210" s="2162">
        <f t="shared" si="1383"/>
        <v>2.8544542032622244E-2</v>
      </c>
      <c r="BR210" s="2163">
        <f t="shared" si="1436"/>
        <v>91</v>
      </c>
      <c r="BS210" s="597">
        <f t="shared" si="1397"/>
        <v>3188</v>
      </c>
      <c r="BT210" s="598">
        <f t="shared" si="1398"/>
        <v>3.6747967479674903E-2</v>
      </c>
      <c r="BU210" s="599">
        <v>3075</v>
      </c>
      <c r="BV210" s="598">
        <f t="shared" si="1399"/>
        <v>6.1442871936486121E-2</v>
      </c>
      <c r="BW210" s="599">
        <v>2897</v>
      </c>
      <c r="BX210" s="598">
        <f t="shared" si="1400"/>
        <v>3.2798573975044487E-2</v>
      </c>
      <c r="BY210" s="600">
        <v>2805</v>
      </c>
      <c r="BZ210" s="601">
        <f t="shared" si="1437"/>
        <v>1194</v>
      </c>
      <c r="CA210" s="602">
        <v>1175</v>
      </c>
      <c r="CB210" s="603">
        <v>1120</v>
      </c>
      <c r="CC210" s="604">
        <f t="shared" si="1438"/>
        <v>2085</v>
      </c>
      <c r="CD210" s="605">
        <v>2013</v>
      </c>
      <c r="CE210" s="603">
        <v>1955</v>
      </c>
      <c r="CF210" s="606">
        <f t="shared" si="1830"/>
        <v>1813</v>
      </c>
      <c r="CG210" s="607">
        <v>487</v>
      </c>
      <c r="CH210" s="608">
        <v>1326</v>
      </c>
      <c r="CI210" s="606">
        <f t="shared" si="1831"/>
        <v>1466</v>
      </c>
      <c r="CJ210" s="608">
        <v>707</v>
      </c>
      <c r="CK210" s="609">
        <v>759</v>
      </c>
      <c r="CL210" s="610">
        <f t="shared" si="1363"/>
        <v>8496</v>
      </c>
      <c r="CM210" s="611">
        <f t="shared" si="1401"/>
        <v>-8.1811304441802624E-2</v>
      </c>
      <c r="CN210" s="2006">
        <f t="shared" si="1402"/>
        <v>-757</v>
      </c>
      <c r="CO210" s="612">
        <f t="shared" si="1403"/>
        <v>9253</v>
      </c>
      <c r="CP210" s="613">
        <f t="shared" si="1404"/>
        <v>-3.2214203535195107E-2</v>
      </c>
      <c r="CQ210" s="614">
        <v>9561</v>
      </c>
      <c r="CR210" s="615">
        <f t="shared" si="1405"/>
        <v>4.9275680421422274E-2</v>
      </c>
      <c r="CS210" s="614">
        <v>9112</v>
      </c>
      <c r="CT210" s="615">
        <f t="shared" si="1405"/>
        <v>-1.3318895506226336E-2</v>
      </c>
      <c r="CU210" s="616">
        <v>9235</v>
      </c>
      <c r="CV210" s="617">
        <f t="shared" si="1856"/>
        <v>4215</v>
      </c>
      <c r="CW210" s="618">
        <f t="shared" si="1857"/>
        <v>4602</v>
      </c>
      <c r="CX210" s="619">
        <v>2783</v>
      </c>
      <c r="CY210" s="620">
        <f t="shared" si="1858"/>
        <v>4281</v>
      </c>
      <c r="CZ210" s="621">
        <f t="shared" si="1859"/>
        <v>4651</v>
      </c>
      <c r="DA210" s="622">
        <v>4821</v>
      </c>
      <c r="DB210" s="606">
        <f t="shared" si="1860"/>
        <v>4743</v>
      </c>
      <c r="DC210" s="623">
        <f t="shared" si="1861"/>
        <v>3010</v>
      </c>
      <c r="DD210" s="624">
        <f t="shared" si="1862"/>
        <v>1733</v>
      </c>
      <c r="DE210" s="606">
        <f t="shared" si="1863"/>
        <v>3753</v>
      </c>
      <c r="DF210" s="624">
        <f t="shared" si="1864"/>
        <v>1205</v>
      </c>
      <c r="DG210" s="1140">
        <f t="shared" si="1865"/>
        <v>2548</v>
      </c>
      <c r="DH210" s="1146">
        <f t="shared" si="1866"/>
        <v>5374</v>
      </c>
      <c r="DI210" s="625">
        <f t="shared" si="1406"/>
        <v>5941</v>
      </c>
      <c r="DJ210" s="626">
        <f t="shared" si="1407"/>
        <v>6309</v>
      </c>
      <c r="DK210" s="627">
        <f t="shared" si="1867"/>
        <v>2931</v>
      </c>
      <c r="DL210" s="627">
        <f t="shared" si="1868"/>
        <v>2443</v>
      </c>
      <c r="DM210" s="628">
        <f t="shared" si="1869"/>
        <v>2649</v>
      </c>
      <c r="DN210" s="625">
        <f t="shared" si="1870"/>
        <v>2882</v>
      </c>
      <c r="DO210" s="629">
        <v>3035</v>
      </c>
      <c r="DP210" s="630">
        <f t="shared" si="1871"/>
        <v>2725</v>
      </c>
      <c r="DQ210" s="625">
        <f t="shared" si="1872"/>
        <v>3059</v>
      </c>
      <c r="DR210" s="631">
        <v>3274</v>
      </c>
      <c r="DS210" s="632">
        <v>2109</v>
      </c>
      <c r="DT210" s="633">
        <v>2327</v>
      </c>
      <c r="DU210" s="634">
        <v>2421</v>
      </c>
      <c r="DV210" s="635">
        <v>540</v>
      </c>
      <c r="DW210" s="636">
        <v>555</v>
      </c>
      <c r="DX210" s="637">
        <v>614</v>
      </c>
      <c r="DY210" s="635">
        <v>822</v>
      </c>
      <c r="DZ210" s="636">
        <v>916</v>
      </c>
      <c r="EA210" s="638">
        <v>983</v>
      </c>
      <c r="EB210" s="639">
        <v>1903</v>
      </c>
      <c r="EC210" s="636">
        <v>2143</v>
      </c>
      <c r="ED210" s="640">
        <v>2291</v>
      </c>
      <c r="EE210" s="641">
        <f t="shared" si="1408"/>
        <v>5</v>
      </c>
      <c r="EF210" s="642">
        <f t="shared" si="1409"/>
        <v>9</v>
      </c>
      <c r="EG210" s="643">
        <f t="shared" si="1410"/>
        <v>10</v>
      </c>
      <c r="EH210" s="620">
        <f t="shared" si="1873"/>
        <v>2</v>
      </c>
      <c r="EI210" s="644">
        <f t="shared" si="1874"/>
        <v>3</v>
      </c>
      <c r="EJ210" s="645">
        <f t="shared" si="1875"/>
        <v>2</v>
      </c>
      <c r="EK210" s="643">
        <f t="shared" si="1876"/>
        <v>3</v>
      </c>
      <c r="EL210" s="646">
        <v>4</v>
      </c>
      <c r="EM210" s="645">
        <f t="shared" si="1877"/>
        <v>3</v>
      </c>
      <c r="EN210" s="642">
        <f t="shared" si="1878"/>
        <v>6</v>
      </c>
      <c r="EO210" s="646">
        <v>6</v>
      </c>
      <c r="EP210" s="647">
        <v>1</v>
      </c>
      <c r="EQ210" s="648">
        <v>2</v>
      </c>
      <c r="ER210" s="649">
        <v>2</v>
      </c>
      <c r="ES210" s="650">
        <v>1</v>
      </c>
      <c r="ET210" s="651">
        <v>1</v>
      </c>
      <c r="EU210" s="646">
        <v>2</v>
      </c>
      <c r="EV210" s="647">
        <v>1</v>
      </c>
      <c r="EW210" s="648">
        <v>1</v>
      </c>
      <c r="EX210" s="652">
        <v>1</v>
      </c>
      <c r="EY210" s="653">
        <v>2</v>
      </c>
      <c r="EZ210" s="648">
        <v>5</v>
      </c>
      <c r="FA210" s="654">
        <v>5</v>
      </c>
      <c r="FB210" s="641">
        <f t="shared" si="1411"/>
        <v>821</v>
      </c>
      <c r="FC210" s="655">
        <f t="shared" si="1412"/>
        <v>861</v>
      </c>
      <c r="FD210" s="656">
        <f t="shared" si="1413"/>
        <v>818</v>
      </c>
      <c r="FE210" s="657">
        <f t="shared" si="1879"/>
        <v>383</v>
      </c>
      <c r="FF210" s="657">
        <f t="shared" si="1880"/>
        <v>438</v>
      </c>
      <c r="FG210" s="645">
        <f t="shared" si="1881"/>
        <v>483</v>
      </c>
      <c r="FH210" s="656">
        <f t="shared" si="1882"/>
        <v>488</v>
      </c>
      <c r="FI210" s="658">
        <v>482</v>
      </c>
      <c r="FJ210" s="659">
        <f t="shared" si="1883"/>
        <v>338</v>
      </c>
      <c r="FK210" s="655">
        <f t="shared" si="1884"/>
        <v>373</v>
      </c>
      <c r="FL210" s="660">
        <v>336</v>
      </c>
      <c r="FM210" s="661">
        <v>276</v>
      </c>
      <c r="FN210" s="662">
        <v>288</v>
      </c>
      <c r="FO210" s="619">
        <v>285</v>
      </c>
      <c r="FP210" s="663">
        <v>207</v>
      </c>
      <c r="FQ210" s="662">
        <v>200</v>
      </c>
      <c r="FR210" s="619">
        <v>197</v>
      </c>
      <c r="FS210" s="663">
        <v>107</v>
      </c>
      <c r="FT210" s="662">
        <v>114</v>
      </c>
      <c r="FU210" s="664">
        <v>95</v>
      </c>
      <c r="FV210" s="665">
        <v>231</v>
      </c>
      <c r="FW210" s="662">
        <v>259</v>
      </c>
      <c r="FX210" s="666">
        <v>241</v>
      </c>
      <c r="FY210" s="641">
        <f t="shared" si="1414"/>
        <v>1254</v>
      </c>
      <c r="FZ210" s="667">
        <f t="shared" si="1415"/>
        <v>1395</v>
      </c>
      <c r="GA210" s="668">
        <f t="shared" si="1416"/>
        <v>1411</v>
      </c>
      <c r="GB210" s="620">
        <f t="shared" si="1885"/>
        <v>505</v>
      </c>
      <c r="GC210" s="620">
        <f t="shared" si="1886"/>
        <v>749</v>
      </c>
      <c r="GD210" s="645">
        <f t="shared" si="1887"/>
        <v>996</v>
      </c>
      <c r="GE210" s="668">
        <f t="shared" si="1888"/>
        <v>1094</v>
      </c>
      <c r="GF210" s="669">
        <v>1123</v>
      </c>
      <c r="GG210" s="670">
        <f t="shared" si="1889"/>
        <v>258</v>
      </c>
      <c r="GH210" s="667">
        <f t="shared" si="1890"/>
        <v>301</v>
      </c>
      <c r="GI210" s="671">
        <v>288</v>
      </c>
      <c r="GJ210" s="672">
        <v>421</v>
      </c>
      <c r="GK210" s="673">
        <v>473</v>
      </c>
      <c r="GL210" s="674">
        <v>481</v>
      </c>
      <c r="GM210" s="675">
        <v>575</v>
      </c>
      <c r="GN210" s="673">
        <v>621</v>
      </c>
      <c r="GO210" s="676">
        <v>642</v>
      </c>
      <c r="GP210" s="675">
        <v>84</v>
      </c>
      <c r="GQ210" s="673">
        <v>96</v>
      </c>
      <c r="GR210" s="677">
        <v>91</v>
      </c>
      <c r="GS210" s="672">
        <v>174</v>
      </c>
      <c r="GT210" s="673">
        <v>205</v>
      </c>
      <c r="GU210" s="678">
        <v>197</v>
      </c>
      <c r="GV210" s="641">
        <f t="shared" si="1417"/>
        <v>211</v>
      </c>
      <c r="GW210" s="679">
        <f t="shared" si="1418"/>
        <v>198</v>
      </c>
      <c r="GX210" s="680">
        <f t="shared" si="1419"/>
        <v>179</v>
      </c>
      <c r="GY210" s="620">
        <f t="shared" si="1891"/>
        <v>107</v>
      </c>
      <c r="GZ210" s="620">
        <f t="shared" si="1892"/>
        <v>104</v>
      </c>
      <c r="HA210" s="645">
        <f t="shared" si="1893"/>
        <v>92</v>
      </c>
      <c r="HB210" s="680">
        <f t="shared" si="1894"/>
        <v>93</v>
      </c>
      <c r="HC210" s="681">
        <f t="shared" si="1420"/>
        <v>83</v>
      </c>
      <c r="HD210" s="645">
        <f t="shared" si="1895"/>
        <v>119</v>
      </c>
      <c r="HE210" s="680">
        <f t="shared" si="1896"/>
        <v>105</v>
      </c>
      <c r="HF210" s="682">
        <f t="shared" si="1484"/>
        <v>96</v>
      </c>
      <c r="HG210" s="683">
        <v>66</v>
      </c>
      <c r="HH210" s="591">
        <v>64</v>
      </c>
      <c r="HI210" s="684">
        <v>59</v>
      </c>
      <c r="HJ210" s="685">
        <v>26</v>
      </c>
      <c r="HK210" s="591">
        <v>29</v>
      </c>
      <c r="HL210" s="684">
        <v>24</v>
      </c>
      <c r="HM210" s="685">
        <v>41</v>
      </c>
      <c r="HN210" s="591">
        <v>35</v>
      </c>
      <c r="HO210" s="686">
        <v>29</v>
      </c>
      <c r="HP210" s="683">
        <v>78</v>
      </c>
      <c r="HQ210" s="591">
        <v>70</v>
      </c>
      <c r="HR210" s="687">
        <v>67</v>
      </c>
      <c r="HS210" s="688">
        <f t="shared" si="1897"/>
        <v>831</v>
      </c>
      <c r="HT210" s="689">
        <f t="shared" si="1898"/>
        <v>849</v>
      </c>
      <c r="HU210" s="690">
        <f t="shared" si="1899"/>
        <v>834</v>
      </c>
      <c r="HV210" s="620">
        <f t="shared" si="1900"/>
        <v>287</v>
      </c>
      <c r="HW210" s="691">
        <f t="shared" si="1901"/>
        <v>544</v>
      </c>
      <c r="HX210" s="645">
        <f t="shared" si="1902"/>
        <v>521</v>
      </c>
      <c r="HY210" s="690">
        <f t="shared" si="1903"/>
        <v>543</v>
      </c>
      <c r="HZ210" s="692">
        <v>537</v>
      </c>
      <c r="IA210" s="645">
        <f t="shared" si="1904"/>
        <v>310</v>
      </c>
      <c r="IB210" s="690">
        <f t="shared" si="1904"/>
        <v>306</v>
      </c>
      <c r="IC210" s="693">
        <v>297</v>
      </c>
      <c r="ID210" s="694">
        <v>137</v>
      </c>
      <c r="IE210" s="695">
        <v>140</v>
      </c>
      <c r="IF210" s="692">
        <v>154</v>
      </c>
      <c r="IG210" s="696">
        <v>384</v>
      </c>
      <c r="IH210" s="695">
        <v>403</v>
      </c>
      <c r="II210" s="692">
        <v>383</v>
      </c>
      <c r="IJ210" s="696">
        <v>150</v>
      </c>
      <c r="IK210" s="695">
        <v>146</v>
      </c>
      <c r="IL210" s="697">
        <v>139</v>
      </c>
      <c r="IM210" s="696">
        <v>160</v>
      </c>
      <c r="IN210" s="695">
        <v>160</v>
      </c>
      <c r="IO210" s="698">
        <v>158</v>
      </c>
      <c r="IP210" s="1943">
        <f t="shared" si="1905"/>
        <v>11775</v>
      </c>
      <c r="IQ210" s="3216">
        <f t="shared" si="1906"/>
        <v>996</v>
      </c>
      <c r="IR210" s="3230">
        <v>456</v>
      </c>
      <c r="IS210" s="3231">
        <v>540</v>
      </c>
      <c r="IT210" s="3216">
        <f t="shared" si="1907"/>
        <v>1230</v>
      </c>
      <c r="IU210" s="3230">
        <v>609</v>
      </c>
      <c r="IV210" s="3231">
        <v>621</v>
      </c>
      <c r="IW210" s="3216">
        <f t="shared" si="1908"/>
        <v>2522</v>
      </c>
      <c r="IX210" s="3230">
        <v>1062</v>
      </c>
      <c r="IY210" s="3231">
        <v>1460</v>
      </c>
      <c r="IZ210" s="3216">
        <f t="shared" si="1909"/>
        <v>2832</v>
      </c>
      <c r="JA210" s="3230">
        <v>1246</v>
      </c>
      <c r="JB210" s="3231">
        <v>1586</v>
      </c>
      <c r="JC210" s="3216">
        <f t="shared" si="1910"/>
        <v>1307</v>
      </c>
      <c r="JD210" s="3230">
        <v>557</v>
      </c>
      <c r="JE210" s="3231">
        <v>750</v>
      </c>
      <c r="JF210" s="3216">
        <f t="shared" si="1911"/>
        <v>2888</v>
      </c>
      <c r="JG210" s="3230">
        <v>1479</v>
      </c>
      <c r="JH210" s="3232">
        <v>1409</v>
      </c>
      <c r="JI210" s="87"/>
      <c r="JJ210" s="970" t="s">
        <v>368</v>
      </c>
      <c r="JK210" s="971" t="s">
        <v>368</v>
      </c>
      <c r="JL210" s="972" t="s">
        <v>765</v>
      </c>
      <c r="JM210" s="973">
        <f t="shared" si="1384"/>
        <v>8.3123095095737395E-3</v>
      </c>
      <c r="JN210" s="974">
        <f t="shared" si="1385"/>
        <v>8.7492356178559671E-3</v>
      </c>
      <c r="JO210" s="975">
        <f t="shared" si="1386"/>
        <v>8.636573007830493E-3</v>
      </c>
      <c r="JP210" s="976">
        <f t="shared" si="1387"/>
        <v>8.1708002247371375E-3</v>
      </c>
      <c r="JQ210" s="977">
        <f t="shared" si="1388"/>
        <v>8.7211330496058045E-3</v>
      </c>
      <c r="JR210" s="976">
        <f t="shared" si="1389"/>
        <v>8.9136983873825976E-3</v>
      </c>
      <c r="JS210" s="978">
        <f t="shared" si="1636"/>
        <v>0.10220548682087144</v>
      </c>
      <c r="JT210" s="979">
        <f t="shared" si="1637"/>
        <v>0.10568181818181818</v>
      </c>
      <c r="JU210" s="980">
        <f t="shared" si="1638"/>
        <v>0.10217983651226158</v>
      </c>
      <c r="JV210" s="981">
        <f t="shared" si="1639"/>
        <v>9.7696737044145873E-2</v>
      </c>
      <c r="JW210" s="980">
        <f t="shared" si="1640"/>
        <v>9.6190842631781459E-2</v>
      </c>
      <c r="JX210" s="982">
        <f t="shared" si="1641"/>
        <v>9.8685501275259963E-2</v>
      </c>
      <c r="JY210" s="978">
        <f>KE210/$KE$207</f>
        <v>0.33847980997624705</v>
      </c>
      <c r="JZ210" s="979">
        <f>KI210/$KI$207</f>
        <v>0.35518777848504135</v>
      </c>
      <c r="KA210" s="977">
        <f>KL210/$KL$207</f>
        <v>0.34381139489194501</v>
      </c>
      <c r="KB210" s="976">
        <f>KO210/$KO$207</f>
        <v>0.35200553250345784</v>
      </c>
      <c r="KC210" s="977">
        <f>KR210/$KR$207</f>
        <v>0.34794711203897005</v>
      </c>
      <c r="KD210" s="983">
        <f>KU210/$KU$207</f>
        <v>0.34833795013850416</v>
      </c>
      <c r="KE210" s="984">
        <f t="shared" si="1912"/>
        <v>570</v>
      </c>
      <c r="KF210" s="985"/>
      <c r="KG210" s="986">
        <f t="shared" si="1390"/>
        <v>2.1505376344086002E-2</v>
      </c>
      <c r="KH210" s="3300">
        <f t="shared" si="1391"/>
        <v>12</v>
      </c>
      <c r="KI210" s="987">
        <f t="shared" si="1913"/>
        <v>558</v>
      </c>
      <c r="KJ210" s="988"/>
      <c r="KK210" s="989">
        <f t="shared" si="1421"/>
        <v>6.2857142857142945E-2</v>
      </c>
      <c r="KL210" s="990" t="s">
        <v>259</v>
      </c>
      <c r="KM210" s="991"/>
      <c r="KN210" s="992">
        <f t="shared" si="1422"/>
        <v>3.1434184675835031E-2</v>
      </c>
      <c r="KO210" s="993">
        <v>509</v>
      </c>
      <c r="KP210" s="991"/>
      <c r="KQ210" s="994">
        <f t="shared" si="1423"/>
        <v>1.8000000000000016E-2</v>
      </c>
      <c r="KR210" s="993">
        <v>500</v>
      </c>
      <c r="KS210" s="991"/>
      <c r="KT210" s="994">
        <f t="shared" si="1424"/>
        <v>-5.9642147117295874E-3</v>
      </c>
      <c r="KU210" s="993">
        <v>503</v>
      </c>
      <c r="KV210" s="995"/>
      <c r="KW210" s="2769">
        <f t="shared" si="1914"/>
        <v>63</v>
      </c>
      <c r="KX210" s="2770">
        <f t="shared" si="1425"/>
        <v>-3.0769230769230771E-2</v>
      </c>
      <c r="KY210" s="2771">
        <f t="shared" si="1426"/>
        <v>-2</v>
      </c>
      <c r="KZ210" s="2964">
        <f t="shared" si="1915"/>
        <v>65</v>
      </c>
      <c r="LA210" s="2770">
        <f t="shared" si="1427"/>
        <v>0.18181818181818188</v>
      </c>
      <c r="LB210" s="2771">
        <f t="shared" si="1428"/>
        <v>10</v>
      </c>
      <c r="LC210" s="2950">
        <f t="shared" si="1439"/>
        <v>55</v>
      </c>
      <c r="LD210" s="996">
        <v>14</v>
      </c>
      <c r="LE210" s="997">
        <v>15</v>
      </c>
      <c r="LF210" s="2716">
        <v>38</v>
      </c>
      <c r="LG210" s="996">
        <v>49</v>
      </c>
      <c r="LH210" s="2699">
        <v>50</v>
      </c>
      <c r="LI210" s="998">
        <v>17</v>
      </c>
      <c r="LJ210" s="996"/>
      <c r="LK210" s="2699"/>
      <c r="LL210" s="2700"/>
      <c r="LM210" s="2769">
        <f t="shared" si="1440"/>
        <v>507</v>
      </c>
      <c r="LN210" s="2770">
        <f t="shared" si="1429"/>
        <v>2.8397565922920975E-2</v>
      </c>
      <c r="LO210" s="2771">
        <f t="shared" si="1430"/>
        <v>14</v>
      </c>
      <c r="LP210" s="2772">
        <f t="shared" si="1441"/>
        <v>493</v>
      </c>
      <c r="LQ210" s="2770">
        <f t="shared" si="1431"/>
        <v>4.8936170212765973E-2</v>
      </c>
      <c r="LR210" s="2771">
        <f t="shared" si="1442"/>
        <v>23</v>
      </c>
      <c r="LS210" s="2773">
        <f t="shared" si="1916"/>
        <v>470</v>
      </c>
      <c r="LT210" s="2835">
        <v>294</v>
      </c>
      <c r="LU210" s="1000">
        <v>288</v>
      </c>
      <c r="LV210" s="1001">
        <v>205</v>
      </c>
      <c r="LW210" s="999">
        <v>60</v>
      </c>
      <c r="LX210" s="1000">
        <v>54</v>
      </c>
      <c r="LY210" s="1002">
        <v>39</v>
      </c>
      <c r="LZ210" s="999"/>
      <c r="MA210" s="1000"/>
      <c r="MB210" s="1002"/>
      <c r="MC210" s="999">
        <v>13</v>
      </c>
      <c r="MD210" s="1003">
        <v>18</v>
      </c>
      <c r="ME210" s="1002">
        <v>4</v>
      </c>
      <c r="MF210" s="999"/>
      <c r="MG210" s="1000"/>
      <c r="MH210" s="1002"/>
      <c r="MI210" s="999">
        <v>140</v>
      </c>
      <c r="MJ210" s="1003">
        <v>133</v>
      </c>
      <c r="MK210" s="1004"/>
      <c r="ML210" s="2861">
        <v>222</v>
      </c>
      <c r="MM210" s="2869"/>
      <c r="MN210" s="1005">
        <v>0</v>
      </c>
      <c r="MO210" s="2770" t="str">
        <f t="shared" si="1432"/>
        <v>-</v>
      </c>
      <c r="MP210" s="2771">
        <f t="shared" si="1433"/>
        <v>0</v>
      </c>
      <c r="MQ210" s="1006"/>
      <c r="MR210" s="3183"/>
      <c r="MS210" s="2770" t="str">
        <f t="shared" si="1392"/>
        <v>-</v>
      </c>
      <c r="MT210" s="2771">
        <f t="shared" si="1393"/>
        <v>0</v>
      </c>
      <c r="MU210" s="3145"/>
      <c r="MV210" s="3162"/>
      <c r="MW210" s="1007">
        <f t="shared" si="1917"/>
        <v>570</v>
      </c>
      <c r="MX210" s="1130">
        <v>0</v>
      </c>
      <c r="MY210" s="1008">
        <v>0</v>
      </c>
      <c r="MZ210" s="1009">
        <v>0</v>
      </c>
      <c r="NA210" s="1008">
        <v>7</v>
      </c>
      <c r="NB210" s="1009">
        <v>307</v>
      </c>
      <c r="NC210" s="1008">
        <v>0</v>
      </c>
      <c r="ND210" s="1009">
        <v>20</v>
      </c>
      <c r="NE210" s="1008">
        <v>28</v>
      </c>
      <c r="NF210" s="1009">
        <v>69</v>
      </c>
      <c r="NG210" s="1008">
        <v>11</v>
      </c>
      <c r="NH210" s="1008">
        <v>4</v>
      </c>
      <c r="NI210" s="1008">
        <v>8</v>
      </c>
      <c r="NJ210" s="1008">
        <v>51</v>
      </c>
      <c r="NK210" s="1008">
        <v>14</v>
      </c>
      <c r="NL210" s="1008">
        <v>10</v>
      </c>
      <c r="NM210" s="1008">
        <v>9</v>
      </c>
      <c r="NN210" s="1008">
        <v>4</v>
      </c>
      <c r="NO210" s="1008">
        <v>19</v>
      </c>
      <c r="NP210" s="1008">
        <v>1</v>
      </c>
      <c r="NQ210" s="1008">
        <v>0</v>
      </c>
      <c r="NR210" s="1131">
        <v>8</v>
      </c>
    </row>
    <row r="211" spans="1:382" s="91" customFormat="1" ht="20.100000000000001" customHeight="1">
      <c r="A211" s="782"/>
      <c r="B211" s="783" t="s">
        <v>626</v>
      </c>
      <c r="C211" s="783"/>
      <c r="D211" s="784" t="s">
        <v>229</v>
      </c>
      <c r="E211" s="785" t="s">
        <v>368</v>
      </c>
      <c r="F211" s="786" t="s">
        <v>368</v>
      </c>
      <c r="G211" s="787" t="s">
        <v>368</v>
      </c>
      <c r="H211" s="788">
        <f t="shared" si="1371"/>
        <v>4.8218264964055265E-3</v>
      </c>
      <c r="I211" s="789">
        <f t="shared" si="1372"/>
        <v>4.7327148616783613E-3</v>
      </c>
      <c r="J211" s="790">
        <f t="shared" si="1373"/>
        <v>4.9264671164722142E-3</v>
      </c>
      <c r="K211" s="791">
        <f t="shared" si="1647"/>
        <v>5.0306243166291353E-3</v>
      </c>
      <c r="L211" s="792">
        <f t="shared" si="1648"/>
        <v>5.073655909746475E-3</v>
      </c>
      <c r="M211" s="793">
        <f t="shared" si="1649"/>
        <v>5.1112954770557171E-3</v>
      </c>
      <c r="N211" s="794">
        <f t="shared" si="1635"/>
        <v>3.0389182799165654E-2</v>
      </c>
      <c r="O211" s="795">
        <f t="shared" si="1642"/>
        <v>3.0631770624363445E-2</v>
      </c>
      <c r="P211" s="796">
        <f t="shared" si="1643"/>
        <v>3.1588994139923436E-2</v>
      </c>
      <c r="Q211" s="797">
        <f t="shared" si="1644"/>
        <v>3.2537355881773831E-2</v>
      </c>
      <c r="R211" s="796">
        <f t="shared" si="1645"/>
        <v>3.2703799751944977E-2</v>
      </c>
      <c r="S211" s="798">
        <f t="shared" si="1646"/>
        <v>3.20282136173888E-2</v>
      </c>
      <c r="T211" s="794">
        <f>Z211/$Z$207</f>
        <v>0.15590697208159993</v>
      </c>
      <c r="U211" s="795">
        <f>AC211/$AC$207</f>
        <v>0.15925440590484849</v>
      </c>
      <c r="V211" s="790">
        <f>AF211/$AF$207</f>
        <v>0.15890552400619515</v>
      </c>
      <c r="W211" s="799">
        <f>AH211/$AH$207</f>
        <v>0.16223513049169599</v>
      </c>
      <c r="X211" s="790">
        <f>AJ211/$AJ$207</f>
        <v>0.16237928621413575</v>
      </c>
      <c r="Y211" s="800">
        <f>AL211/$AL$207</f>
        <v>0.15652056277056278</v>
      </c>
      <c r="Z211" s="2045">
        <f t="shared" si="1434"/>
        <v>6221</v>
      </c>
      <c r="AA211" s="2194">
        <f t="shared" si="1443"/>
        <v>4.4668345927791675E-2</v>
      </c>
      <c r="AB211" s="2195">
        <f t="shared" si="1374"/>
        <v>266</v>
      </c>
      <c r="AC211" s="2034">
        <f t="shared" si="1599"/>
        <v>5955</v>
      </c>
      <c r="AD211" s="801">
        <f t="shared" si="1450"/>
        <v>-3.2651072124756375E-2</v>
      </c>
      <c r="AE211" s="2018">
        <f t="shared" si="1375"/>
        <v>-201</v>
      </c>
      <c r="AF211" s="802" t="s">
        <v>261</v>
      </c>
      <c r="AG211" s="801">
        <f t="shared" si="1376"/>
        <v>3.4795763993948459E-2</v>
      </c>
      <c r="AH211" s="2054">
        <v>5949</v>
      </c>
      <c r="AI211" s="801">
        <f t="shared" si="1377"/>
        <v>2.5512842613342634E-2</v>
      </c>
      <c r="AJ211" s="803">
        <v>5801</v>
      </c>
      <c r="AK211" s="804">
        <f t="shared" si="1394"/>
        <v>2.7657735522903515E-3</v>
      </c>
      <c r="AL211" s="2054">
        <v>5785</v>
      </c>
      <c r="AM211" s="805">
        <f t="shared" si="1395"/>
        <v>-1.3976478609169951E-2</v>
      </c>
      <c r="AN211" s="2069">
        <v>5867</v>
      </c>
      <c r="AO211" s="801">
        <f t="shared" si="1378"/>
        <v>-2.7031509121061337E-2</v>
      </c>
      <c r="AP211" s="2054">
        <v>6030</v>
      </c>
      <c r="AQ211" s="805">
        <f t="shared" si="1379"/>
        <v>-3.458213256484155E-2</v>
      </c>
      <c r="AR211" s="2069">
        <v>6246</v>
      </c>
      <c r="AS211" s="801">
        <f t="shared" si="1380"/>
        <v>9.3487394957983083E-2</v>
      </c>
      <c r="AT211" s="2054">
        <v>5712</v>
      </c>
      <c r="AU211" s="805" t="str">
        <f t="shared" si="1381"/>
        <v>-</v>
      </c>
      <c r="AV211" s="2069" t="s">
        <v>368</v>
      </c>
      <c r="AW211" s="801" t="str">
        <f t="shared" si="1382"/>
        <v>-</v>
      </c>
      <c r="AX211" s="2054" t="s">
        <v>368</v>
      </c>
      <c r="AY211" s="805" t="str">
        <f t="shared" si="1396"/>
        <v>-</v>
      </c>
      <c r="AZ211" s="2083" t="s">
        <v>368</v>
      </c>
      <c r="BA211" s="2094">
        <f t="shared" si="1435"/>
        <v>2569</v>
      </c>
      <c r="BB211" s="2104">
        <f t="shared" si="1847"/>
        <v>2481</v>
      </c>
      <c r="BC211" s="2113">
        <v>2558</v>
      </c>
      <c r="BD211" s="806">
        <f t="shared" si="1848"/>
        <v>3652</v>
      </c>
      <c r="BE211" s="807">
        <f t="shared" si="1849"/>
        <v>3474</v>
      </c>
      <c r="BF211" s="2137">
        <v>3598</v>
      </c>
      <c r="BG211" s="2147">
        <f t="shared" si="1850"/>
        <v>3577</v>
      </c>
      <c r="BH211" s="806">
        <f t="shared" si="1851"/>
        <v>1623</v>
      </c>
      <c r="BI211" s="806">
        <f t="shared" si="1852"/>
        <v>1954</v>
      </c>
      <c r="BJ211" s="806">
        <f t="shared" si="1853"/>
        <v>2644</v>
      </c>
      <c r="BK211" s="806">
        <f t="shared" si="1854"/>
        <v>946</v>
      </c>
      <c r="BL211" s="808">
        <f t="shared" si="1855"/>
        <v>1698</v>
      </c>
      <c r="BM211" s="2127">
        <f t="shared" si="1444"/>
        <v>6221</v>
      </c>
      <c r="BN211" s="3275"/>
      <c r="BO211" s="881"/>
      <c r="BP211" s="811">
        <f t="shared" si="1448"/>
        <v>1117</v>
      </c>
      <c r="BQ211" s="2166">
        <f t="shared" si="1383"/>
        <v>6.9923371647509613E-2</v>
      </c>
      <c r="BR211" s="2167">
        <f t="shared" si="1436"/>
        <v>73</v>
      </c>
      <c r="BS211" s="813">
        <f t="shared" si="1397"/>
        <v>1044</v>
      </c>
      <c r="BT211" s="812">
        <f t="shared" si="1398"/>
        <v>3.3663366336633693E-2</v>
      </c>
      <c r="BU211" s="814">
        <v>1010</v>
      </c>
      <c r="BV211" s="812">
        <f t="shared" si="1399"/>
        <v>5.8700209643605783E-2</v>
      </c>
      <c r="BW211" s="814">
        <v>954</v>
      </c>
      <c r="BX211" s="812">
        <f t="shared" si="1400"/>
        <v>5.2980132450331174E-2</v>
      </c>
      <c r="BY211" s="815">
        <v>906</v>
      </c>
      <c r="BZ211" s="816">
        <f t="shared" si="1437"/>
        <v>360</v>
      </c>
      <c r="CA211" s="817">
        <v>333</v>
      </c>
      <c r="CB211" s="883">
        <v>323</v>
      </c>
      <c r="CC211" s="819">
        <f t="shared" si="1438"/>
        <v>757</v>
      </c>
      <c r="CD211" s="820">
        <v>711</v>
      </c>
      <c r="CE211" s="883">
        <v>687</v>
      </c>
      <c r="CF211" s="821">
        <f t="shared" si="1830"/>
        <v>601</v>
      </c>
      <c r="CG211" s="822">
        <v>111</v>
      </c>
      <c r="CH211" s="823">
        <v>490</v>
      </c>
      <c r="CI211" s="821">
        <f t="shared" si="1831"/>
        <v>516</v>
      </c>
      <c r="CJ211" s="823">
        <v>249</v>
      </c>
      <c r="CK211" s="824">
        <v>267</v>
      </c>
      <c r="CL211" s="825">
        <f t="shared" si="1363"/>
        <v>5104</v>
      </c>
      <c r="CM211" s="826">
        <f t="shared" si="1401"/>
        <v>3.9299531663612219E-2</v>
      </c>
      <c r="CN211" s="2008">
        <f t="shared" si="1402"/>
        <v>193</v>
      </c>
      <c r="CO211" s="827">
        <f t="shared" si="1403"/>
        <v>4911</v>
      </c>
      <c r="CP211" s="828">
        <f t="shared" si="1404"/>
        <v>-4.5666537116206718E-2</v>
      </c>
      <c r="CQ211" s="829">
        <v>5146</v>
      </c>
      <c r="CR211" s="830">
        <f t="shared" si="1405"/>
        <v>3.0230230230230193E-2</v>
      </c>
      <c r="CS211" s="829">
        <v>4995</v>
      </c>
      <c r="CT211" s="830">
        <f t="shared" si="1405"/>
        <v>2.0429009193054126E-2</v>
      </c>
      <c r="CU211" s="831">
        <v>4895</v>
      </c>
      <c r="CV211" s="832">
        <f t="shared" si="1856"/>
        <v>2209</v>
      </c>
      <c r="CW211" s="833">
        <f t="shared" si="1857"/>
        <v>2148</v>
      </c>
      <c r="CX211" s="900">
        <v>2784</v>
      </c>
      <c r="CY211" s="835">
        <f t="shared" si="1858"/>
        <v>2895</v>
      </c>
      <c r="CZ211" s="836">
        <f t="shared" si="1859"/>
        <v>2763</v>
      </c>
      <c r="DA211" s="901">
        <v>2911</v>
      </c>
      <c r="DB211" s="821">
        <f t="shared" si="1860"/>
        <v>2976</v>
      </c>
      <c r="DC211" s="821">
        <f t="shared" si="1861"/>
        <v>1512</v>
      </c>
      <c r="DD211" s="838">
        <f t="shared" si="1862"/>
        <v>1464</v>
      </c>
      <c r="DE211" s="821">
        <f t="shared" si="1863"/>
        <v>2128</v>
      </c>
      <c r="DF211" s="838">
        <f t="shared" si="1864"/>
        <v>697</v>
      </c>
      <c r="DG211" s="1142">
        <f t="shared" si="1865"/>
        <v>1431</v>
      </c>
      <c r="DH211" s="1148">
        <f t="shared" si="1866"/>
        <v>3116</v>
      </c>
      <c r="DI211" s="833">
        <f t="shared" si="1406"/>
        <v>3031</v>
      </c>
      <c r="DJ211" s="841">
        <f t="shared" si="1407"/>
        <v>3192</v>
      </c>
      <c r="DK211" s="840">
        <f t="shared" si="1867"/>
        <v>1528</v>
      </c>
      <c r="DL211" s="840">
        <f t="shared" si="1868"/>
        <v>1588</v>
      </c>
      <c r="DM211" s="840">
        <f t="shared" si="1869"/>
        <v>1675</v>
      </c>
      <c r="DN211" s="833">
        <f t="shared" si="1870"/>
        <v>1639</v>
      </c>
      <c r="DO211" s="875">
        <v>1739</v>
      </c>
      <c r="DP211" s="843">
        <f t="shared" si="1871"/>
        <v>1441</v>
      </c>
      <c r="DQ211" s="833">
        <f t="shared" si="1872"/>
        <v>1392</v>
      </c>
      <c r="DR211" s="902">
        <v>1453</v>
      </c>
      <c r="DS211" s="903">
        <v>1129</v>
      </c>
      <c r="DT211" s="904">
        <v>1114</v>
      </c>
      <c r="DU211" s="905">
        <v>1154</v>
      </c>
      <c r="DV211" s="848">
        <v>546</v>
      </c>
      <c r="DW211" s="807">
        <v>525</v>
      </c>
      <c r="DX211" s="890">
        <v>585</v>
      </c>
      <c r="DY211" s="848">
        <v>399</v>
      </c>
      <c r="DZ211" s="807">
        <v>385</v>
      </c>
      <c r="EA211" s="891">
        <v>407</v>
      </c>
      <c r="EB211" s="851">
        <v>1042</v>
      </c>
      <c r="EC211" s="807">
        <v>1007</v>
      </c>
      <c r="ED211" s="908">
        <v>1046</v>
      </c>
      <c r="EE211" s="853">
        <f t="shared" si="1408"/>
        <v>13</v>
      </c>
      <c r="EF211" s="854">
        <f t="shared" si="1409"/>
        <v>13</v>
      </c>
      <c r="EG211" s="855">
        <f t="shared" si="1410"/>
        <v>13</v>
      </c>
      <c r="EH211" s="835">
        <f t="shared" si="1873"/>
        <v>5</v>
      </c>
      <c r="EI211" s="853">
        <f t="shared" si="1874"/>
        <v>8</v>
      </c>
      <c r="EJ211" s="835">
        <f t="shared" si="1875"/>
        <v>9</v>
      </c>
      <c r="EK211" s="855">
        <f t="shared" si="1876"/>
        <v>9</v>
      </c>
      <c r="EL211" s="886">
        <v>10</v>
      </c>
      <c r="EM211" s="835">
        <f t="shared" si="1877"/>
        <v>4</v>
      </c>
      <c r="EN211" s="854">
        <f t="shared" si="1878"/>
        <v>4</v>
      </c>
      <c r="EO211" s="886">
        <v>3</v>
      </c>
      <c r="EP211" s="856">
        <v>3</v>
      </c>
      <c r="EQ211" s="807">
        <v>3</v>
      </c>
      <c r="ER211" s="884">
        <v>4</v>
      </c>
      <c r="ES211" s="857">
        <v>6</v>
      </c>
      <c r="ET211" s="858">
        <v>6</v>
      </c>
      <c r="EU211" s="886">
        <v>6</v>
      </c>
      <c r="EV211" s="856">
        <v>2</v>
      </c>
      <c r="EW211" s="807">
        <v>2</v>
      </c>
      <c r="EX211" s="891">
        <v>1</v>
      </c>
      <c r="EY211" s="851">
        <v>2</v>
      </c>
      <c r="EZ211" s="807">
        <v>2</v>
      </c>
      <c r="FA211" s="892">
        <v>2</v>
      </c>
      <c r="FB211" s="853">
        <f t="shared" si="1411"/>
        <v>401</v>
      </c>
      <c r="FC211" s="854">
        <f t="shared" si="1412"/>
        <v>384</v>
      </c>
      <c r="FD211" s="855">
        <f t="shared" si="1413"/>
        <v>394</v>
      </c>
      <c r="FE211" s="835">
        <f t="shared" si="1879"/>
        <v>177</v>
      </c>
      <c r="FF211" s="835">
        <f t="shared" si="1880"/>
        <v>224</v>
      </c>
      <c r="FG211" s="835">
        <f t="shared" si="1881"/>
        <v>235</v>
      </c>
      <c r="FH211" s="855">
        <f t="shared" si="1882"/>
        <v>219</v>
      </c>
      <c r="FI211" s="783">
        <v>227</v>
      </c>
      <c r="FJ211" s="860">
        <f t="shared" si="1883"/>
        <v>166</v>
      </c>
      <c r="FK211" s="854">
        <f t="shared" si="1884"/>
        <v>165</v>
      </c>
      <c r="FL211" s="893">
        <v>167</v>
      </c>
      <c r="FM211" s="856">
        <v>108</v>
      </c>
      <c r="FN211" s="807">
        <v>104</v>
      </c>
      <c r="FO211" s="884">
        <v>109</v>
      </c>
      <c r="FP211" s="848">
        <v>127</v>
      </c>
      <c r="FQ211" s="807">
        <v>115</v>
      </c>
      <c r="FR211" s="884">
        <v>118</v>
      </c>
      <c r="FS211" s="848">
        <v>69</v>
      </c>
      <c r="FT211" s="807">
        <v>70</v>
      </c>
      <c r="FU211" s="891">
        <v>70</v>
      </c>
      <c r="FV211" s="851">
        <v>97</v>
      </c>
      <c r="FW211" s="807">
        <v>95</v>
      </c>
      <c r="FX211" s="892">
        <v>97</v>
      </c>
      <c r="FY211" s="853">
        <f t="shared" si="1414"/>
        <v>620</v>
      </c>
      <c r="FZ211" s="854">
        <f t="shared" si="1415"/>
        <v>607</v>
      </c>
      <c r="GA211" s="855">
        <f t="shared" si="1416"/>
        <v>636</v>
      </c>
      <c r="GB211" s="835">
        <f t="shared" si="1885"/>
        <v>242</v>
      </c>
      <c r="GC211" s="835">
        <f t="shared" si="1886"/>
        <v>378</v>
      </c>
      <c r="GD211" s="835">
        <f t="shared" si="1887"/>
        <v>494</v>
      </c>
      <c r="GE211" s="855">
        <f t="shared" si="1888"/>
        <v>483</v>
      </c>
      <c r="GF211" s="886">
        <v>513</v>
      </c>
      <c r="GG211" s="862">
        <f t="shared" si="1889"/>
        <v>126</v>
      </c>
      <c r="GH211" s="854">
        <f t="shared" si="1890"/>
        <v>124</v>
      </c>
      <c r="GI211" s="893">
        <v>123</v>
      </c>
      <c r="GJ211" s="856">
        <v>199</v>
      </c>
      <c r="GK211" s="807">
        <v>200</v>
      </c>
      <c r="GL211" s="884">
        <v>204</v>
      </c>
      <c r="GM211" s="848">
        <v>295</v>
      </c>
      <c r="GN211" s="807">
        <v>283</v>
      </c>
      <c r="GO211" s="890">
        <v>309</v>
      </c>
      <c r="GP211" s="848">
        <v>43</v>
      </c>
      <c r="GQ211" s="807">
        <v>39</v>
      </c>
      <c r="GR211" s="885">
        <v>39</v>
      </c>
      <c r="GS211" s="856">
        <v>83</v>
      </c>
      <c r="GT211" s="807">
        <v>85</v>
      </c>
      <c r="GU211" s="892">
        <v>84</v>
      </c>
      <c r="GV211" s="853">
        <f t="shared" si="1417"/>
        <v>49</v>
      </c>
      <c r="GW211" s="854">
        <f t="shared" si="1418"/>
        <v>54</v>
      </c>
      <c r="GX211" s="855">
        <f t="shared" si="1419"/>
        <v>55</v>
      </c>
      <c r="GY211" s="835">
        <f t="shared" si="1891"/>
        <v>20</v>
      </c>
      <c r="GZ211" s="835">
        <f t="shared" si="1892"/>
        <v>29</v>
      </c>
      <c r="HA211" s="835">
        <f t="shared" si="1893"/>
        <v>28</v>
      </c>
      <c r="HB211" s="855">
        <f t="shared" si="1894"/>
        <v>27</v>
      </c>
      <c r="HC211" s="783">
        <f t="shared" si="1420"/>
        <v>27</v>
      </c>
      <c r="HD211" s="835">
        <f t="shared" si="1895"/>
        <v>21</v>
      </c>
      <c r="HE211" s="855">
        <f t="shared" si="1896"/>
        <v>27</v>
      </c>
      <c r="HF211" s="893">
        <f t="shared" si="1484"/>
        <v>28</v>
      </c>
      <c r="HG211" s="856">
        <v>15</v>
      </c>
      <c r="HH211" s="807">
        <v>15</v>
      </c>
      <c r="HI211" s="884">
        <v>15</v>
      </c>
      <c r="HJ211" s="848">
        <v>13</v>
      </c>
      <c r="HK211" s="807">
        <v>12</v>
      </c>
      <c r="HL211" s="884">
        <v>12</v>
      </c>
      <c r="HM211" s="848">
        <v>5</v>
      </c>
      <c r="HN211" s="807">
        <v>8</v>
      </c>
      <c r="HO211" s="891">
        <v>9</v>
      </c>
      <c r="HP211" s="856">
        <v>16</v>
      </c>
      <c r="HQ211" s="807">
        <v>19</v>
      </c>
      <c r="HR211" s="885">
        <v>19</v>
      </c>
      <c r="HS211" s="863">
        <f t="shared" si="1897"/>
        <v>905</v>
      </c>
      <c r="HT211" s="854">
        <f t="shared" si="1898"/>
        <v>822</v>
      </c>
      <c r="HU211" s="836">
        <f t="shared" si="1899"/>
        <v>856</v>
      </c>
      <c r="HV211" s="835">
        <f t="shared" si="1900"/>
        <v>237</v>
      </c>
      <c r="HW211" s="864">
        <f t="shared" si="1901"/>
        <v>668</v>
      </c>
      <c r="HX211" s="835">
        <f t="shared" si="1902"/>
        <v>535</v>
      </c>
      <c r="HY211" s="836">
        <f t="shared" si="1903"/>
        <v>482</v>
      </c>
      <c r="HZ211" s="884">
        <v>508</v>
      </c>
      <c r="IA211" s="835">
        <f t="shared" si="1904"/>
        <v>370</v>
      </c>
      <c r="IB211" s="836">
        <f t="shared" si="1904"/>
        <v>340</v>
      </c>
      <c r="IC211" s="891">
        <v>348</v>
      </c>
      <c r="ID211" s="856">
        <v>58</v>
      </c>
      <c r="IE211" s="807">
        <v>50</v>
      </c>
      <c r="IF211" s="884">
        <v>58</v>
      </c>
      <c r="IG211" s="848">
        <v>477</v>
      </c>
      <c r="IH211" s="807">
        <v>432</v>
      </c>
      <c r="II211" s="884">
        <v>450</v>
      </c>
      <c r="IJ211" s="848">
        <v>179</v>
      </c>
      <c r="IK211" s="807">
        <v>158</v>
      </c>
      <c r="IL211" s="892">
        <v>165</v>
      </c>
      <c r="IM211" s="848">
        <v>191</v>
      </c>
      <c r="IN211" s="807">
        <v>182</v>
      </c>
      <c r="IO211" s="894">
        <v>183</v>
      </c>
      <c r="IP211" s="1945">
        <f t="shared" si="1905"/>
        <v>6221</v>
      </c>
      <c r="IQ211" s="3236">
        <f t="shared" si="1906"/>
        <v>479</v>
      </c>
      <c r="IR211" s="3237">
        <v>178</v>
      </c>
      <c r="IS211" s="3238">
        <v>301</v>
      </c>
      <c r="IT211" s="3236">
        <f t="shared" si="1907"/>
        <v>682</v>
      </c>
      <c r="IU211" s="3237">
        <v>311</v>
      </c>
      <c r="IV211" s="3238">
        <v>371</v>
      </c>
      <c r="IW211" s="3236">
        <f t="shared" si="1908"/>
        <v>1482</v>
      </c>
      <c r="IX211" s="3237">
        <v>572</v>
      </c>
      <c r="IY211" s="3238">
        <v>910</v>
      </c>
      <c r="IZ211" s="3236">
        <f t="shared" si="1909"/>
        <v>1480</v>
      </c>
      <c r="JA211" s="3237">
        <v>545</v>
      </c>
      <c r="JB211" s="3238">
        <v>935</v>
      </c>
      <c r="JC211" s="3236">
        <f t="shared" si="1910"/>
        <v>634</v>
      </c>
      <c r="JD211" s="3237">
        <v>259</v>
      </c>
      <c r="JE211" s="3238">
        <v>375</v>
      </c>
      <c r="JF211" s="3236">
        <f t="shared" si="1911"/>
        <v>1464</v>
      </c>
      <c r="JG211" s="3237">
        <v>704</v>
      </c>
      <c r="JH211" s="3239">
        <v>760</v>
      </c>
      <c r="JI211" s="78"/>
      <c r="JJ211" s="1050" t="s">
        <v>368</v>
      </c>
      <c r="JK211" s="1051" t="s">
        <v>368</v>
      </c>
      <c r="JL211" s="1052" t="s">
        <v>368</v>
      </c>
      <c r="JM211" s="1053">
        <f t="shared" si="1384"/>
        <v>3.5290857917839383E-3</v>
      </c>
      <c r="JN211" s="1054">
        <f t="shared" si="1385"/>
        <v>3.7944713611490037E-3</v>
      </c>
      <c r="JO211" s="1055">
        <f t="shared" si="1386"/>
        <v>3.701388431927354E-3</v>
      </c>
      <c r="JP211" s="1056">
        <f t="shared" si="1387"/>
        <v>3.6600048157958104E-3</v>
      </c>
      <c r="JQ211" s="1057">
        <f t="shared" si="1388"/>
        <v>3.9768366706202469E-3</v>
      </c>
      <c r="JR211" s="1056">
        <f t="shared" si="1389"/>
        <v>3.9695197589934431E-3</v>
      </c>
      <c r="JS211" s="1058">
        <f t="shared" si="1636"/>
        <v>4.3392504930966469E-2</v>
      </c>
      <c r="JT211" s="1059">
        <f t="shared" si="1637"/>
        <v>4.583333333333333E-2</v>
      </c>
      <c r="JU211" s="1060">
        <f t="shared" si="1638"/>
        <v>4.3791358505254965E-2</v>
      </c>
      <c r="JV211" s="1061">
        <f t="shared" si="1639"/>
        <v>4.376199616122841E-2</v>
      </c>
      <c r="JW211" s="1060">
        <f t="shared" si="1640"/>
        <v>4.3863024240092342E-2</v>
      </c>
      <c r="JX211" s="1062">
        <f t="shared" si="1641"/>
        <v>4.3947420051010398E-2</v>
      </c>
      <c r="JY211" s="1058">
        <f>KE211/$KE$207</f>
        <v>0.14370546318289787</v>
      </c>
      <c r="JZ211" s="1059">
        <f>KI211/$KI$207</f>
        <v>0.15404201145767027</v>
      </c>
      <c r="KA211" s="1057">
        <f>KL211/$KL$207</f>
        <v>0.14734774066797643</v>
      </c>
      <c r="KB211" s="1056">
        <f>KO211/$KO$207</f>
        <v>0.15767634854771784</v>
      </c>
      <c r="KC211" s="1057">
        <f>KR211/$KR$207</f>
        <v>0.15866388308977036</v>
      </c>
      <c r="KD211" s="1063">
        <f>KU211/$KU$207</f>
        <v>0.15512465373961218</v>
      </c>
      <c r="KE211" s="1064">
        <f t="shared" si="1912"/>
        <v>242</v>
      </c>
      <c r="KF211" s="1065"/>
      <c r="KG211" s="1112">
        <f t="shared" si="1390"/>
        <v>0</v>
      </c>
      <c r="KH211" s="3305">
        <f t="shared" si="1391"/>
        <v>0</v>
      </c>
      <c r="KI211" s="1067">
        <f t="shared" si="1913"/>
        <v>242</v>
      </c>
      <c r="KJ211" s="1068" t="s">
        <v>353</v>
      </c>
      <c r="KK211" s="1113">
        <f t="shared" si="1421"/>
        <v>7.5555555555555598E-2</v>
      </c>
      <c r="KL211" s="1070">
        <v>225</v>
      </c>
      <c r="KM211" s="1071" t="s">
        <v>353</v>
      </c>
      <c r="KN211" s="1072">
        <f t="shared" si="1422"/>
        <v>-1.3157894736842146E-2</v>
      </c>
      <c r="KO211" s="1073">
        <v>228</v>
      </c>
      <c r="KP211" s="1071"/>
      <c r="KQ211" s="1074">
        <f t="shared" si="1423"/>
        <v>0</v>
      </c>
      <c r="KR211" s="1073">
        <v>228</v>
      </c>
      <c r="KS211" s="1071"/>
      <c r="KT211" s="1074">
        <f t="shared" si="1424"/>
        <v>1.7857142857142794E-2</v>
      </c>
      <c r="KU211" s="1073">
        <v>224</v>
      </c>
      <c r="KV211" s="1075"/>
      <c r="KW211" s="2779">
        <f t="shared" si="1914"/>
        <v>35</v>
      </c>
      <c r="KX211" s="2786">
        <f t="shared" si="1425"/>
        <v>0.12903225806451624</v>
      </c>
      <c r="KY211" s="2787">
        <f t="shared" si="1426"/>
        <v>4</v>
      </c>
      <c r="KZ211" s="2703">
        <f t="shared" si="1915"/>
        <v>31</v>
      </c>
      <c r="LA211" s="2786">
        <f t="shared" si="1427"/>
        <v>-3.125E-2</v>
      </c>
      <c r="LB211" s="2787">
        <f t="shared" si="1428"/>
        <v>-1</v>
      </c>
      <c r="LC211" s="2952">
        <f t="shared" si="1439"/>
        <v>32</v>
      </c>
      <c r="LD211" s="1077">
        <v>8</v>
      </c>
      <c r="LE211" s="1078">
        <v>9</v>
      </c>
      <c r="LF211" s="2718">
        <v>8</v>
      </c>
      <c r="LG211" s="1077">
        <v>27</v>
      </c>
      <c r="LH211" s="2703">
        <v>22</v>
      </c>
      <c r="LI211" s="1079">
        <v>24</v>
      </c>
      <c r="LJ211" s="1077"/>
      <c r="LK211" s="2703"/>
      <c r="LL211" s="2704"/>
      <c r="LM211" s="2779">
        <f t="shared" si="1440"/>
        <v>207</v>
      </c>
      <c r="LN211" s="2786">
        <f t="shared" si="1429"/>
        <v>-1.8957345971563955E-2</v>
      </c>
      <c r="LO211" s="2787">
        <f t="shared" si="1430"/>
        <v>-4</v>
      </c>
      <c r="LP211" s="2782">
        <f t="shared" si="1441"/>
        <v>211</v>
      </c>
      <c r="LQ211" s="2786">
        <f t="shared" si="1431"/>
        <v>9.3264248704663322E-2</v>
      </c>
      <c r="LR211" s="2787">
        <f t="shared" si="1442"/>
        <v>18</v>
      </c>
      <c r="LS211" s="2783">
        <f t="shared" si="1916"/>
        <v>193</v>
      </c>
      <c r="LT211" s="2837">
        <v>113</v>
      </c>
      <c r="LU211" s="1081">
        <v>117</v>
      </c>
      <c r="LV211" s="1084">
        <v>108</v>
      </c>
      <c r="LW211" s="1080">
        <v>36</v>
      </c>
      <c r="LX211" s="1081">
        <v>36</v>
      </c>
      <c r="LY211" s="1082">
        <v>30</v>
      </c>
      <c r="LZ211" s="1080"/>
      <c r="MA211" s="1081"/>
      <c r="MB211" s="1083"/>
      <c r="MC211" s="1080">
        <v>8</v>
      </c>
      <c r="MD211" s="1085">
        <v>11</v>
      </c>
      <c r="ME211" s="1086">
        <v>9</v>
      </c>
      <c r="MF211" s="1080"/>
      <c r="MG211" s="1081"/>
      <c r="MH211" s="1083"/>
      <c r="MI211" s="1080">
        <v>50</v>
      </c>
      <c r="MJ211" s="1085">
        <v>47</v>
      </c>
      <c r="MK211" s="1087" t="s">
        <v>353</v>
      </c>
      <c r="ML211" s="2863">
        <v>46</v>
      </c>
      <c r="MM211" s="2871" t="s">
        <v>353</v>
      </c>
      <c r="MN211" s="1088">
        <v>0</v>
      </c>
      <c r="MO211" s="2786" t="str">
        <f t="shared" si="1432"/>
        <v>-</v>
      </c>
      <c r="MP211" s="2787">
        <f t="shared" si="1433"/>
        <v>0</v>
      </c>
      <c r="MQ211" s="1085"/>
      <c r="MR211" s="3185"/>
      <c r="MS211" s="2786" t="str">
        <f t="shared" si="1392"/>
        <v>-</v>
      </c>
      <c r="MT211" s="2787">
        <f t="shared" si="1393"/>
        <v>0</v>
      </c>
      <c r="MU211" s="3147"/>
      <c r="MV211" s="3164"/>
      <c r="MW211" s="1089">
        <f t="shared" si="1917"/>
        <v>242</v>
      </c>
      <c r="MX211" s="1120">
        <v>0</v>
      </c>
      <c r="MY211" s="1090">
        <v>0</v>
      </c>
      <c r="MZ211" s="1091">
        <v>0</v>
      </c>
      <c r="NA211" s="1090">
        <v>0</v>
      </c>
      <c r="NB211" s="1091">
        <v>47</v>
      </c>
      <c r="NC211" s="1090">
        <v>0</v>
      </c>
      <c r="ND211" s="1091">
        <v>4</v>
      </c>
      <c r="NE211" s="1090">
        <v>11</v>
      </c>
      <c r="NF211" s="1091">
        <v>27</v>
      </c>
      <c r="NG211" s="1090">
        <v>10</v>
      </c>
      <c r="NH211" s="1090">
        <v>2</v>
      </c>
      <c r="NI211" s="1090">
        <v>1</v>
      </c>
      <c r="NJ211" s="1090">
        <v>20</v>
      </c>
      <c r="NK211" s="1090">
        <v>2</v>
      </c>
      <c r="NL211" s="1090">
        <v>1</v>
      </c>
      <c r="NM211" s="1090">
        <v>1</v>
      </c>
      <c r="NN211" s="1090">
        <v>0</v>
      </c>
      <c r="NO211" s="1090">
        <v>5</v>
      </c>
      <c r="NP211" s="1090">
        <v>2</v>
      </c>
      <c r="NQ211" s="1090">
        <v>0</v>
      </c>
      <c r="NR211" s="1134">
        <v>109</v>
      </c>
    </row>
    <row r="212" spans="1:382" s="88" customFormat="1" ht="20.100000000000001" customHeight="1">
      <c r="A212" s="566"/>
      <c r="B212" s="567" t="s">
        <v>805</v>
      </c>
      <c r="C212" s="567"/>
      <c r="D212" s="568" t="s">
        <v>799</v>
      </c>
      <c r="E212" s="569" t="s">
        <v>368</v>
      </c>
      <c r="F212" s="570" t="s">
        <v>368</v>
      </c>
      <c r="G212" s="571" t="s">
        <v>368</v>
      </c>
      <c r="H212" s="572">
        <f t="shared" si="1371"/>
        <v>9.8823802972464979E-3</v>
      </c>
      <c r="I212" s="573">
        <f t="shared" si="1372"/>
        <v>7.7654671559125553E-3</v>
      </c>
      <c r="J212" s="574">
        <f t="shared" si="1373"/>
        <v>9.2487297701542206E-3</v>
      </c>
      <c r="K212" s="575">
        <f t="shared" si="1647"/>
        <v>9.2832734489753984E-3</v>
      </c>
      <c r="L212" s="576">
        <f t="shared" si="1648"/>
        <v>9.1572448500337172E-3</v>
      </c>
      <c r="M212" s="577">
        <f t="shared" si="1649"/>
        <v>9.8488523219948283E-3</v>
      </c>
      <c r="N212" s="578">
        <f t="shared" si="1635"/>
        <v>6.2282925685478552E-2</v>
      </c>
      <c r="O212" s="579">
        <f t="shared" si="1642"/>
        <v>5.0260794419925314E-2</v>
      </c>
      <c r="P212" s="580">
        <f t="shared" si="1643"/>
        <v>5.9303769537864717E-2</v>
      </c>
      <c r="Q212" s="581">
        <f t="shared" si="1644"/>
        <v>6.0042879957995142E-2</v>
      </c>
      <c r="R212" s="580">
        <f t="shared" si="1645"/>
        <v>5.9025820272860526E-2</v>
      </c>
      <c r="S212" s="582">
        <f t="shared" si="1646"/>
        <v>6.1714519825934823E-2</v>
      </c>
      <c r="T212" s="578">
        <f>Z212/$Z$207</f>
        <v>0.31953285549596511</v>
      </c>
      <c r="U212" s="579">
        <f>AC212/$AC$207</f>
        <v>0.26130559195571362</v>
      </c>
      <c r="V212" s="574">
        <f>AF212/$AF$207</f>
        <v>0.29832214765100673</v>
      </c>
      <c r="W212" s="583">
        <f>AH212/$AH$207</f>
        <v>0.29938094848509639</v>
      </c>
      <c r="X212" s="574">
        <f>AJ212/$AJ$207</f>
        <v>0.29307207837648708</v>
      </c>
      <c r="Y212" s="584">
        <f>AL212/$AL$207</f>
        <v>0.30159632034632033</v>
      </c>
      <c r="Z212" s="2043">
        <f t="shared" si="1434"/>
        <v>12750</v>
      </c>
      <c r="AA212" s="2190">
        <f t="shared" si="1443"/>
        <v>0.30488179306109919</v>
      </c>
      <c r="AB212" s="2191">
        <f t="shared" si="1374"/>
        <v>2979</v>
      </c>
      <c r="AC212" s="2032">
        <f t="shared" si="1599"/>
        <v>9771</v>
      </c>
      <c r="AD212" s="585">
        <f t="shared" si="1450"/>
        <v>-0.15453837501081591</v>
      </c>
      <c r="AE212" s="2025">
        <f t="shared" si="1375"/>
        <v>-1786</v>
      </c>
      <c r="AF212" s="586" t="s">
        <v>262</v>
      </c>
      <c r="AG212" s="585">
        <f t="shared" si="1376"/>
        <v>5.2741847331025715E-2</v>
      </c>
      <c r="AH212" s="2052">
        <v>10978</v>
      </c>
      <c r="AI212" s="585">
        <f t="shared" si="1377"/>
        <v>4.8519579751671538E-2</v>
      </c>
      <c r="AJ212" s="587">
        <v>10470</v>
      </c>
      <c r="AK212" s="588">
        <f t="shared" si="1394"/>
        <v>-6.0733829729972211E-2</v>
      </c>
      <c r="AL212" s="2052">
        <v>11147</v>
      </c>
      <c r="AM212" s="589">
        <f t="shared" si="1395"/>
        <v>4.0608663181478821E-2</v>
      </c>
      <c r="AN212" s="2067">
        <v>10712</v>
      </c>
      <c r="AO212" s="585">
        <f t="shared" si="1378"/>
        <v>0.18824181919023841</v>
      </c>
      <c r="AP212" s="2052">
        <v>9015</v>
      </c>
      <c r="AQ212" s="589">
        <f t="shared" si="1379"/>
        <v>-2.2022130614016033E-2</v>
      </c>
      <c r="AR212" s="2067">
        <v>9218</v>
      </c>
      <c r="AS212" s="585">
        <f t="shared" si="1380"/>
        <v>2.0819490586932554E-2</v>
      </c>
      <c r="AT212" s="2052">
        <v>9030</v>
      </c>
      <c r="AU212" s="589" t="str">
        <f t="shared" si="1381"/>
        <v>-</v>
      </c>
      <c r="AV212" s="2067" t="s">
        <v>368</v>
      </c>
      <c r="AW212" s="585" t="str">
        <f t="shared" si="1382"/>
        <v>-</v>
      </c>
      <c r="AX212" s="2052" t="s">
        <v>368</v>
      </c>
      <c r="AY212" s="589" t="str">
        <f t="shared" si="1396"/>
        <v>-</v>
      </c>
      <c r="AZ212" s="2081" t="s">
        <v>368</v>
      </c>
      <c r="BA212" s="2092">
        <f t="shared" si="1435"/>
        <v>5341</v>
      </c>
      <c r="BB212" s="2102">
        <f t="shared" si="1847"/>
        <v>3977</v>
      </c>
      <c r="BC212" s="2111">
        <v>4763</v>
      </c>
      <c r="BD212" s="590">
        <f t="shared" si="1848"/>
        <v>7409</v>
      </c>
      <c r="BE212" s="591">
        <f t="shared" si="1849"/>
        <v>5794</v>
      </c>
      <c r="BF212" s="2135">
        <v>6794</v>
      </c>
      <c r="BG212" s="2145">
        <f t="shared" si="1850"/>
        <v>7219</v>
      </c>
      <c r="BH212" s="593">
        <f t="shared" si="1851"/>
        <v>3072</v>
      </c>
      <c r="BI212" s="593">
        <f t="shared" si="1852"/>
        <v>4147</v>
      </c>
      <c r="BJ212" s="592">
        <f t="shared" si="1853"/>
        <v>5531</v>
      </c>
      <c r="BK212" s="593">
        <f t="shared" si="1854"/>
        <v>2269</v>
      </c>
      <c r="BL212" s="594">
        <f t="shared" si="1855"/>
        <v>3262</v>
      </c>
      <c r="BM212" s="2125">
        <f t="shared" si="1444"/>
        <v>12750</v>
      </c>
      <c r="BN212" s="3271"/>
      <c r="BO212" s="595"/>
      <c r="BP212" s="596">
        <f t="shared" si="1448"/>
        <v>3783</v>
      </c>
      <c r="BQ212" s="2162">
        <f t="shared" si="1383"/>
        <v>0.21522646964343073</v>
      </c>
      <c r="BR212" s="2163">
        <f t="shared" si="1436"/>
        <v>670</v>
      </c>
      <c r="BS212" s="597">
        <f t="shared" si="1397"/>
        <v>3113</v>
      </c>
      <c r="BT212" s="598">
        <f t="shared" si="1398"/>
        <v>-1.7981072555205091E-2</v>
      </c>
      <c r="BU212" s="599">
        <v>3170</v>
      </c>
      <c r="BV212" s="598">
        <f t="shared" si="1399"/>
        <v>5.1061007957559745E-2</v>
      </c>
      <c r="BW212" s="599">
        <v>3016</v>
      </c>
      <c r="BX212" s="598">
        <f t="shared" si="1400"/>
        <v>4.7949965253648363E-2</v>
      </c>
      <c r="BY212" s="600">
        <v>2878</v>
      </c>
      <c r="BZ212" s="601">
        <f t="shared" si="1437"/>
        <v>1184</v>
      </c>
      <c r="CA212" s="602">
        <v>983</v>
      </c>
      <c r="CB212" s="603">
        <v>995</v>
      </c>
      <c r="CC212" s="604">
        <f t="shared" si="1438"/>
        <v>2599</v>
      </c>
      <c r="CD212" s="605">
        <v>2130</v>
      </c>
      <c r="CE212" s="603">
        <v>2175</v>
      </c>
      <c r="CF212" s="606">
        <f t="shared" si="1830"/>
        <v>1909</v>
      </c>
      <c r="CG212" s="607">
        <v>199</v>
      </c>
      <c r="CH212" s="608">
        <v>1710</v>
      </c>
      <c r="CI212" s="606">
        <f t="shared" si="1831"/>
        <v>1874</v>
      </c>
      <c r="CJ212" s="608">
        <v>985</v>
      </c>
      <c r="CK212" s="609">
        <v>889</v>
      </c>
      <c r="CL212" s="610">
        <f t="shared" si="1363"/>
        <v>8967</v>
      </c>
      <c r="CM212" s="611">
        <f t="shared" si="1401"/>
        <v>0.34680084109342135</v>
      </c>
      <c r="CN212" s="2006">
        <f t="shared" si="1402"/>
        <v>2309</v>
      </c>
      <c r="CO212" s="612">
        <f t="shared" si="1403"/>
        <v>6658</v>
      </c>
      <c r="CP212" s="613">
        <f t="shared" si="1404"/>
        <v>-0.20615237868129244</v>
      </c>
      <c r="CQ212" s="614">
        <v>8387</v>
      </c>
      <c r="CR212" s="615">
        <f t="shared" si="1405"/>
        <v>5.337854810349163E-2</v>
      </c>
      <c r="CS212" s="614">
        <v>7962</v>
      </c>
      <c r="CT212" s="615">
        <f t="shared" si="1405"/>
        <v>4.8735511064278203E-2</v>
      </c>
      <c r="CU212" s="616">
        <v>7592</v>
      </c>
      <c r="CV212" s="617">
        <f t="shared" si="1856"/>
        <v>4157</v>
      </c>
      <c r="CW212" s="618">
        <f t="shared" si="1857"/>
        <v>2994</v>
      </c>
      <c r="CX212" s="619">
        <v>2785</v>
      </c>
      <c r="CY212" s="620">
        <f t="shared" si="1858"/>
        <v>4810</v>
      </c>
      <c r="CZ212" s="621">
        <f t="shared" si="1859"/>
        <v>3664</v>
      </c>
      <c r="DA212" s="622">
        <v>4619</v>
      </c>
      <c r="DB212" s="606">
        <f t="shared" si="1860"/>
        <v>5310</v>
      </c>
      <c r="DC212" s="623">
        <f t="shared" si="1861"/>
        <v>2873</v>
      </c>
      <c r="DD212" s="624">
        <f t="shared" si="1862"/>
        <v>2437</v>
      </c>
      <c r="DE212" s="606">
        <f t="shared" si="1863"/>
        <v>3657</v>
      </c>
      <c r="DF212" s="624">
        <f t="shared" si="1864"/>
        <v>1284</v>
      </c>
      <c r="DG212" s="1140">
        <f t="shared" si="1865"/>
        <v>2373</v>
      </c>
      <c r="DH212" s="1146">
        <f t="shared" si="1866"/>
        <v>3911</v>
      </c>
      <c r="DI212" s="625">
        <f t="shared" si="1406"/>
        <v>3047</v>
      </c>
      <c r="DJ212" s="626">
        <f t="shared" si="1407"/>
        <v>3482</v>
      </c>
      <c r="DK212" s="627">
        <f t="shared" si="1867"/>
        <v>2212</v>
      </c>
      <c r="DL212" s="627">
        <f t="shared" si="1868"/>
        <v>1699</v>
      </c>
      <c r="DM212" s="628">
        <f t="shared" si="1869"/>
        <v>1971</v>
      </c>
      <c r="DN212" s="625">
        <f t="shared" si="1870"/>
        <v>1484</v>
      </c>
      <c r="DO212" s="629">
        <v>1781</v>
      </c>
      <c r="DP212" s="630">
        <f t="shared" si="1871"/>
        <v>1940</v>
      </c>
      <c r="DQ212" s="625">
        <f t="shared" si="1872"/>
        <v>1563</v>
      </c>
      <c r="DR212" s="631">
        <v>1701</v>
      </c>
      <c r="DS212" s="632">
        <v>1625</v>
      </c>
      <c r="DT212" s="633">
        <v>1225</v>
      </c>
      <c r="DU212" s="634">
        <v>1442</v>
      </c>
      <c r="DV212" s="635">
        <v>346</v>
      </c>
      <c r="DW212" s="636">
        <v>259</v>
      </c>
      <c r="DX212" s="637">
        <v>339</v>
      </c>
      <c r="DY212" s="635">
        <v>587</v>
      </c>
      <c r="DZ212" s="636">
        <v>468</v>
      </c>
      <c r="EA212" s="638">
        <v>493</v>
      </c>
      <c r="EB212" s="639">
        <v>1353</v>
      </c>
      <c r="EC212" s="636">
        <v>1095</v>
      </c>
      <c r="ED212" s="640">
        <v>1208</v>
      </c>
      <c r="EE212" s="641">
        <f t="shared" si="1408"/>
        <v>15</v>
      </c>
      <c r="EF212" s="642">
        <f t="shared" si="1409"/>
        <v>13</v>
      </c>
      <c r="EG212" s="643">
        <f t="shared" si="1410"/>
        <v>15</v>
      </c>
      <c r="EH212" s="620">
        <f t="shared" si="1873"/>
        <v>8</v>
      </c>
      <c r="EI212" s="644">
        <f t="shared" si="1874"/>
        <v>7</v>
      </c>
      <c r="EJ212" s="645">
        <f t="shared" si="1875"/>
        <v>7</v>
      </c>
      <c r="EK212" s="643">
        <f t="shared" si="1876"/>
        <v>5</v>
      </c>
      <c r="EL212" s="646">
        <v>7</v>
      </c>
      <c r="EM212" s="645">
        <f t="shared" si="1877"/>
        <v>8</v>
      </c>
      <c r="EN212" s="642">
        <f t="shared" si="1878"/>
        <v>8</v>
      </c>
      <c r="EO212" s="646">
        <v>8</v>
      </c>
      <c r="EP212" s="647">
        <v>5</v>
      </c>
      <c r="EQ212" s="648">
        <v>4</v>
      </c>
      <c r="ER212" s="649">
        <v>6</v>
      </c>
      <c r="ES212" s="650">
        <v>2</v>
      </c>
      <c r="ET212" s="651">
        <v>1</v>
      </c>
      <c r="EU212" s="646">
        <v>1</v>
      </c>
      <c r="EV212" s="647">
        <v>3</v>
      </c>
      <c r="EW212" s="648">
        <v>3</v>
      </c>
      <c r="EX212" s="652">
        <v>3</v>
      </c>
      <c r="EY212" s="653">
        <v>5</v>
      </c>
      <c r="EZ212" s="648">
        <v>5</v>
      </c>
      <c r="FA212" s="654">
        <v>5</v>
      </c>
      <c r="FB212" s="641">
        <f t="shared" si="1411"/>
        <v>879</v>
      </c>
      <c r="FC212" s="655">
        <f t="shared" si="1412"/>
        <v>740</v>
      </c>
      <c r="FD212" s="656">
        <f t="shared" si="1413"/>
        <v>881</v>
      </c>
      <c r="FE212" s="657">
        <f t="shared" si="1879"/>
        <v>380</v>
      </c>
      <c r="FF212" s="657">
        <f t="shared" si="1880"/>
        <v>499</v>
      </c>
      <c r="FG212" s="645">
        <f t="shared" si="1881"/>
        <v>519</v>
      </c>
      <c r="FH212" s="656">
        <f t="shared" si="1882"/>
        <v>423</v>
      </c>
      <c r="FI212" s="658">
        <v>540</v>
      </c>
      <c r="FJ212" s="659">
        <f t="shared" si="1883"/>
        <v>360</v>
      </c>
      <c r="FK212" s="655">
        <f t="shared" si="1884"/>
        <v>317</v>
      </c>
      <c r="FL212" s="660">
        <v>341</v>
      </c>
      <c r="FM212" s="661">
        <v>256</v>
      </c>
      <c r="FN212" s="662">
        <v>201</v>
      </c>
      <c r="FO212" s="619">
        <v>262</v>
      </c>
      <c r="FP212" s="663">
        <v>263</v>
      </c>
      <c r="FQ212" s="662">
        <v>222</v>
      </c>
      <c r="FR212" s="619">
        <v>278</v>
      </c>
      <c r="FS212" s="663">
        <v>124</v>
      </c>
      <c r="FT212" s="662">
        <v>113</v>
      </c>
      <c r="FU212" s="664">
        <v>117</v>
      </c>
      <c r="FV212" s="665">
        <v>236</v>
      </c>
      <c r="FW212" s="662">
        <v>204</v>
      </c>
      <c r="FX212" s="666">
        <v>224</v>
      </c>
      <c r="FY212" s="641">
        <f t="shared" si="1414"/>
        <v>2512</v>
      </c>
      <c r="FZ212" s="667">
        <f t="shared" si="1415"/>
        <v>1463</v>
      </c>
      <c r="GA212" s="668">
        <f t="shared" si="1416"/>
        <v>2435</v>
      </c>
      <c r="GB212" s="620">
        <f t="shared" si="1885"/>
        <v>1020</v>
      </c>
      <c r="GC212" s="620">
        <f t="shared" si="1886"/>
        <v>1492</v>
      </c>
      <c r="GD212" s="645">
        <f t="shared" si="1887"/>
        <v>1867</v>
      </c>
      <c r="GE212" s="668">
        <f t="shared" si="1888"/>
        <v>1080</v>
      </c>
      <c r="GF212" s="669">
        <v>1836</v>
      </c>
      <c r="GG212" s="670">
        <f t="shared" si="1889"/>
        <v>645</v>
      </c>
      <c r="GH212" s="667">
        <f t="shared" si="1890"/>
        <v>383</v>
      </c>
      <c r="GI212" s="671">
        <v>599</v>
      </c>
      <c r="GJ212" s="672">
        <v>807</v>
      </c>
      <c r="GK212" s="673">
        <v>426</v>
      </c>
      <c r="GL212" s="674">
        <v>779</v>
      </c>
      <c r="GM212" s="675">
        <v>1060</v>
      </c>
      <c r="GN212" s="673">
        <v>654</v>
      </c>
      <c r="GO212" s="676">
        <v>1057</v>
      </c>
      <c r="GP212" s="675">
        <v>213</v>
      </c>
      <c r="GQ212" s="673">
        <v>127</v>
      </c>
      <c r="GR212" s="677">
        <v>189</v>
      </c>
      <c r="GS212" s="672">
        <v>432</v>
      </c>
      <c r="GT212" s="673">
        <v>256</v>
      </c>
      <c r="GU212" s="678">
        <v>410</v>
      </c>
      <c r="GV212" s="641">
        <f t="shared" si="1417"/>
        <v>80</v>
      </c>
      <c r="GW212" s="679">
        <f t="shared" si="1418"/>
        <v>55</v>
      </c>
      <c r="GX212" s="680">
        <f t="shared" si="1419"/>
        <v>82</v>
      </c>
      <c r="GY212" s="620">
        <f t="shared" si="1891"/>
        <v>37</v>
      </c>
      <c r="GZ212" s="620">
        <f t="shared" si="1892"/>
        <v>43</v>
      </c>
      <c r="HA212" s="645">
        <f t="shared" si="1893"/>
        <v>47</v>
      </c>
      <c r="HB212" s="680">
        <f t="shared" si="1894"/>
        <v>30</v>
      </c>
      <c r="HC212" s="681">
        <f t="shared" si="1420"/>
        <v>47</v>
      </c>
      <c r="HD212" s="645">
        <f t="shared" si="1895"/>
        <v>33</v>
      </c>
      <c r="HE212" s="680">
        <f t="shared" si="1896"/>
        <v>25</v>
      </c>
      <c r="HF212" s="682">
        <f t="shared" si="1484"/>
        <v>35</v>
      </c>
      <c r="HG212" s="683">
        <v>29</v>
      </c>
      <c r="HH212" s="591">
        <v>15</v>
      </c>
      <c r="HI212" s="684">
        <v>26</v>
      </c>
      <c r="HJ212" s="685">
        <v>18</v>
      </c>
      <c r="HK212" s="591">
        <v>15</v>
      </c>
      <c r="HL212" s="684">
        <v>21</v>
      </c>
      <c r="HM212" s="685">
        <v>8</v>
      </c>
      <c r="HN212" s="591">
        <v>8</v>
      </c>
      <c r="HO212" s="686">
        <v>11</v>
      </c>
      <c r="HP212" s="683">
        <v>25</v>
      </c>
      <c r="HQ212" s="591">
        <v>17</v>
      </c>
      <c r="HR212" s="687">
        <v>24</v>
      </c>
      <c r="HS212" s="688">
        <f t="shared" si="1897"/>
        <v>1570</v>
      </c>
      <c r="HT212" s="689">
        <f t="shared" si="1898"/>
        <v>1340</v>
      </c>
      <c r="HU212" s="690">
        <f t="shared" si="1899"/>
        <v>1492</v>
      </c>
      <c r="HV212" s="620">
        <f t="shared" si="1900"/>
        <v>500</v>
      </c>
      <c r="HW212" s="691">
        <f t="shared" si="1901"/>
        <v>1070</v>
      </c>
      <c r="HX212" s="645">
        <f t="shared" si="1902"/>
        <v>899</v>
      </c>
      <c r="HY212" s="690">
        <f t="shared" si="1903"/>
        <v>770</v>
      </c>
      <c r="HZ212" s="692">
        <v>875</v>
      </c>
      <c r="IA212" s="645">
        <f t="shared" si="1904"/>
        <v>671</v>
      </c>
      <c r="IB212" s="690">
        <f t="shared" si="1904"/>
        <v>570</v>
      </c>
      <c r="IC212" s="693">
        <v>617</v>
      </c>
      <c r="ID212" s="694">
        <v>151</v>
      </c>
      <c r="IE212" s="695">
        <v>114</v>
      </c>
      <c r="IF212" s="692">
        <v>121</v>
      </c>
      <c r="IG212" s="696">
        <v>748</v>
      </c>
      <c r="IH212" s="695">
        <v>656</v>
      </c>
      <c r="II212" s="692">
        <v>754</v>
      </c>
      <c r="IJ212" s="696">
        <v>349</v>
      </c>
      <c r="IK212" s="695">
        <v>290</v>
      </c>
      <c r="IL212" s="697">
        <v>319</v>
      </c>
      <c r="IM212" s="696">
        <v>322</v>
      </c>
      <c r="IN212" s="695">
        <v>280</v>
      </c>
      <c r="IO212" s="698">
        <v>298</v>
      </c>
      <c r="IP212" s="1943">
        <f t="shared" si="1905"/>
        <v>12750</v>
      </c>
      <c r="IQ212" s="3216">
        <f t="shared" si="1906"/>
        <v>1057</v>
      </c>
      <c r="IR212" s="3230">
        <v>323</v>
      </c>
      <c r="IS212" s="3231">
        <v>734</v>
      </c>
      <c r="IT212" s="3216">
        <f t="shared" si="1907"/>
        <v>1351</v>
      </c>
      <c r="IU212" s="3230">
        <v>555</v>
      </c>
      <c r="IV212" s="3231">
        <v>796</v>
      </c>
      <c r="IW212" s="3216">
        <f t="shared" si="1908"/>
        <v>2869</v>
      </c>
      <c r="IX212" s="3230">
        <v>1004</v>
      </c>
      <c r="IY212" s="3231">
        <v>1865</v>
      </c>
      <c r="IZ212" s="3216">
        <f t="shared" si="1909"/>
        <v>2975</v>
      </c>
      <c r="JA212" s="3230">
        <v>1121</v>
      </c>
      <c r="JB212" s="3231">
        <v>1854</v>
      </c>
      <c r="JC212" s="3216">
        <f t="shared" si="1910"/>
        <v>1409</v>
      </c>
      <c r="JD212" s="3230">
        <v>766</v>
      </c>
      <c r="JE212" s="3231">
        <v>643</v>
      </c>
      <c r="JF212" s="3216">
        <f t="shared" si="1911"/>
        <v>3089</v>
      </c>
      <c r="JG212" s="3230">
        <v>1572</v>
      </c>
      <c r="JH212" s="3232">
        <v>1517</v>
      </c>
      <c r="JI212" s="87"/>
      <c r="JJ212" s="970" t="s">
        <v>368</v>
      </c>
      <c r="JK212" s="971" t="s">
        <v>368</v>
      </c>
      <c r="JL212" s="972" t="s">
        <v>765</v>
      </c>
      <c r="JM212" s="973">
        <f t="shared" si="1384"/>
        <v>9.8726904175112651E-3</v>
      </c>
      <c r="JN212" s="974">
        <f t="shared" si="1385"/>
        <v>9.1412264609498726E-3</v>
      </c>
      <c r="JO212" s="975">
        <f t="shared" si="1386"/>
        <v>9.5907086925051E-3</v>
      </c>
      <c r="JP212" s="976">
        <f t="shared" si="1387"/>
        <v>8.218958182839714E-3</v>
      </c>
      <c r="JQ212" s="977">
        <f t="shared" si="1388"/>
        <v>8.9653247749947665E-3</v>
      </c>
      <c r="JR212" s="976">
        <f t="shared" si="1389"/>
        <v>9.1972355130249869E-3</v>
      </c>
      <c r="JS212" s="978">
        <f t="shared" si="1636"/>
        <v>0.12139142908373678</v>
      </c>
      <c r="JT212" s="979">
        <f t="shared" si="1637"/>
        <v>0.11041666666666666</v>
      </c>
      <c r="JU212" s="980">
        <f t="shared" si="1638"/>
        <v>0.11346827559361619</v>
      </c>
      <c r="JV212" s="981">
        <f t="shared" si="1639"/>
        <v>9.827255278310941E-2</v>
      </c>
      <c r="JW212" s="980">
        <f t="shared" si="1640"/>
        <v>9.8884186225471335E-2</v>
      </c>
      <c r="JX212" s="982">
        <f t="shared" si="1641"/>
        <v>0.10182460270747498</v>
      </c>
      <c r="JY212" s="978">
        <f>KE212/$KE$207</f>
        <v>0.40201900237529692</v>
      </c>
      <c r="JZ212" s="979">
        <f>KI212/$KI$207</f>
        <v>0.37110120942075109</v>
      </c>
      <c r="KA212" s="977">
        <f>KL212/$KL$207</f>
        <v>0.38179436804191225</v>
      </c>
      <c r="KB212" s="976">
        <f>KO212/$KO$207</f>
        <v>0.35408022130013833</v>
      </c>
      <c r="KC212" s="977">
        <f>KR212/$KR$207</f>
        <v>0.35768963117606123</v>
      </c>
      <c r="KD212" s="983">
        <f>KU212/$KU$207</f>
        <v>0.35941828254847646</v>
      </c>
      <c r="KE212" s="984">
        <f t="shared" si="1912"/>
        <v>677</v>
      </c>
      <c r="KF212" s="985"/>
      <c r="KG212" s="986">
        <f t="shared" ref="KG212:KG262" si="1918">IFERROR(IF(KE212=0,"-",KE212/KI212-1),"-")</f>
        <v>0.16123499142367059</v>
      </c>
      <c r="KH212" s="3300">
        <f t="shared" ref="KH212:KH236" si="1919">KE212-KI212</f>
        <v>94</v>
      </c>
      <c r="KI212" s="987">
        <f t="shared" si="1913"/>
        <v>583</v>
      </c>
      <c r="KJ212" s="988"/>
      <c r="KK212" s="989">
        <f t="shared" si="1421"/>
        <v>0</v>
      </c>
      <c r="KL212" s="990">
        <v>583</v>
      </c>
      <c r="KM212" s="991" t="s">
        <v>353</v>
      </c>
      <c r="KN212" s="992">
        <f t="shared" si="1422"/>
        <v>0.138671875</v>
      </c>
      <c r="KO212" s="993">
        <v>512</v>
      </c>
      <c r="KP212" s="991"/>
      <c r="KQ212" s="994">
        <f t="shared" si="1423"/>
        <v>-3.8910505836575737E-3</v>
      </c>
      <c r="KR212" s="993">
        <v>514</v>
      </c>
      <c r="KS212" s="991"/>
      <c r="KT212" s="994">
        <f t="shared" si="1424"/>
        <v>-9.6339113680153909E-3</v>
      </c>
      <c r="KU212" s="993">
        <v>519</v>
      </c>
      <c r="KV212" s="995"/>
      <c r="KW212" s="2769">
        <f t="shared" si="1914"/>
        <v>31</v>
      </c>
      <c r="KX212" s="2770">
        <f t="shared" si="1425"/>
        <v>0</v>
      </c>
      <c r="KY212" s="2771">
        <f t="shared" si="1426"/>
        <v>0</v>
      </c>
      <c r="KZ212" s="2964">
        <f t="shared" si="1915"/>
        <v>31</v>
      </c>
      <c r="LA212" s="2770">
        <f t="shared" si="1427"/>
        <v>0</v>
      </c>
      <c r="LB212" s="2771">
        <f t="shared" si="1428"/>
        <v>0</v>
      </c>
      <c r="LC212" s="2950">
        <f t="shared" si="1439"/>
        <v>31</v>
      </c>
      <c r="LD212" s="996">
        <v>10</v>
      </c>
      <c r="LE212" s="997">
        <v>11</v>
      </c>
      <c r="LF212" s="2716">
        <v>11</v>
      </c>
      <c r="LG212" s="996">
        <v>21</v>
      </c>
      <c r="LH212" s="2699">
        <v>20</v>
      </c>
      <c r="LI212" s="998">
        <v>20</v>
      </c>
      <c r="LJ212" s="996"/>
      <c r="LK212" s="2699"/>
      <c r="LL212" s="2700"/>
      <c r="LM212" s="2769">
        <f t="shared" si="1440"/>
        <v>646</v>
      </c>
      <c r="LN212" s="2770">
        <f t="shared" si="1429"/>
        <v>0.17028985507246386</v>
      </c>
      <c r="LO212" s="2771">
        <f t="shared" si="1430"/>
        <v>94</v>
      </c>
      <c r="LP212" s="2772">
        <f t="shared" si="1441"/>
        <v>552</v>
      </c>
      <c r="LQ212" s="2770">
        <f t="shared" si="1431"/>
        <v>0</v>
      </c>
      <c r="LR212" s="2771">
        <f t="shared" si="1442"/>
        <v>0</v>
      </c>
      <c r="LS212" s="2773">
        <f t="shared" si="1916"/>
        <v>552</v>
      </c>
      <c r="LT212" s="2835">
        <v>251</v>
      </c>
      <c r="LU212" s="1000">
        <v>186</v>
      </c>
      <c r="LV212" s="1001">
        <v>186</v>
      </c>
      <c r="LW212" s="999">
        <v>265</v>
      </c>
      <c r="LX212" s="1000">
        <v>254</v>
      </c>
      <c r="LY212" s="1002">
        <v>254</v>
      </c>
      <c r="LZ212" s="999"/>
      <c r="MA212" s="1000"/>
      <c r="MB212" s="1002"/>
      <c r="MC212" s="999">
        <v>53</v>
      </c>
      <c r="MD212" s="1003">
        <v>40</v>
      </c>
      <c r="ME212" s="1002">
        <v>40</v>
      </c>
      <c r="MF212" s="999"/>
      <c r="MG212" s="1000"/>
      <c r="MH212" s="1002"/>
      <c r="MI212" s="999">
        <v>77</v>
      </c>
      <c r="MJ212" s="1003">
        <v>72</v>
      </c>
      <c r="MK212" s="1004"/>
      <c r="ML212" s="2861">
        <v>72</v>
      </c>
      <c r="MM212" s="2869" t="s">
        <v>353</v>
      </c>
      <c r="MN212" s="1005">
        <v>0</v>
      </c>
      <c r="MO212" s="2770" t="str">
        <f t="shared" si="1432"/>
        <v>-</v>
      </c>
      <c r="MP212" s="2771">
        <f t="shared" si="1433"/>
        <v>0</v>
      </c>
      <c r="MQ212" s="1006"/>
      <c r="MR212" s="3183"/>
      <c r="MS212" s="2770" t="str">
        <f t="shared" ref="MS212:MS275" si="1920">IFERROR(IF(MQ212=0,"-",MQ212/MU212-1),"-")</f>
        <v>-</v>
      </c>
      <c r="MT212" s="2771">
        <f t="shared" ref="MT212:MT275" si="1921">IF(OR(MQ212="-",MU212="-"),"-",MQ212-MU212)</f>
        <v>0</v>
      </c>
      <c r="MU212" s="3145"/>
      <c r="MV212" s="3162"/>
      <c r="MW212" s="1007">
        <f t="shared" si="1917"/>
        <v>677</v>
      </c>
      <c r="MX212" s="1130">
        <v>1</v>
      </c>
      <c r="MY212" s="1008">
        <v>0</v>
      </c>
      <c r="MZ212" s="1009">
        <v>0</v>
      </c>
      <c r="NA212" s="1008">
        <v>2</v>
      </c>
      <c r="NB212" s="1009">
        <v>105</v>
      </c>
      <c r="NC212" s="1008">
        <v>2</v>
      </c>
      <c r="ND212" s="1009">
        <v>38</v>
      </c>
      <c r="NE212" s="1008">
        <v>21</v>
      </c>
      <c r="NF212" s="1009">
        <v>358</v>
      </c>
      <c r="NG212" s="1008">
        <v>6</v>
      </c>
      <c r="NH212" s="1008">
        <v>3</v>
      </c>
      <c r="NI212" s="1008">
        <v>75</v>
      </c>
      <c r="NJ212" s="1008">
        <v>36</v>
      </c>
      <c r="NK212" s="1008">
        <v>13</v>
      </c>
      <c r="NL212" s="1008">
        <v>1</v>
      </c>
      <c r="NM212" s="1008">
        <v>1</v>
      </c>
      <c r="NN212" s="1008">
        <v>0</v>
      </c>
      <c r="NO212" s="1008">
        <v>1</v>
      </c>
      <c r="NP212" s="1008">
        <v>0</v>
      </c>
      <c r="NQ212" s="1008">
        <v>0</v>
      </c>
      <c r="NR212" s="1131">
        <v>14</v>
      </c>
    </row>
    <row r="213" spans="1:382" s="91" customFormat="1" ht="20.100000000000001" customHeight="1">
      <c r="A213" s="782" t="s">
        <v>447</v>
      </c>
      <c r="B213" s="783"/>
      <c r="C213" s="783"/>
      <c r="D213" s="784" t="s">
        <v>229</v>
      </c>
      <c r="E213" s="785">
        <v>47</v>
      </c>
      <c r="F213" s="786">
        <v>49</v>
      </c>
      <c r="G213" s="867">
        <v>51</v>
      </c>
      <c r="H213" s="788">
        <f t="shared" ref="H213:H262" si="1922">Z213/$Z$6</f>
        <v>8.2546941306411916E-4</v>
      </c>
      <c r="I213" s="789">
        <f t="shared" ref="I213:I262" si="1923">AC213/$AC$6</f>
        <v>7.581880735585486E-4</v>
      </c>
      <c r="J213" s="790">
        <f t="shared" ref="J213:J262" si="1924">AF213/$AF$6</f>
        <v>7.386499591461751E-4</v>
      </c>
      <c r="K213" s="791">
        <f t="shared" si="1647"/>
        <v>7.2300954626288631E-4</v>
      </c>
      <c r="L213" s="792">
        <f t="shared" si="1648"/>
        <v>7.3292943498837193E-4</v>
      </c>
      <c r="M213" s="793">
        <f t="shared" si="1649"/>
        <v>7.0595074955358999E-4</v>
      </c>
      <c r="N213" s="794">
        <f t="shared" si="1635"/>
        <v>5.202456145492914E-3</v>
      </c>
      <c r="O213" s="795">
        <f t="shared" si="1642"/>
        <v>4.9072559488904663E-3</v>
      </c>
      <c r="P213" s="796">
        <f t="shared" si="1643"/>
        <v>4.7362965547675983E-3</v>
      </c>
      <c r="Q213" s="797">
        <f t="shared" si="1644"/>
        <v>4.676321949725437E-3</v>
      </c>
      <c r="R213" s="796">
        <f t="shared" si="1645"/>
        <v>4.7243206674935168E-3</v>
      </c>
      <c r="S213" s="798">
        <f t="shared" si="1646"/>
        <v>4.4236028833696895E-3</v>
      </c>
      <c r="T213" s="794" t="s">
        <v>368</v>
      </c>
      <c r="U213" s="795" t="s">
        <v>368</v>
      </c>
      <c r="V213" s="790" t="s">
        <v>368</v>
      </c>
      <c r="W213" s="799" t="s">
        <v>368</v>
      </c>
      <c r="X213" s="790" t="s">
        <v>368</v>
      </c>
      <c r="Y213" s="800" t="s">
        <v>368</v>
      </c>
      <c r="Z213" s="2045">
        <f t="shared" si="1434"/>
        <v>1065</v>
      </c>
      <c r="AA213" s="2194">
        <f t="shared" si="1443"/>
        <v>0.11635220125786172</v>
      </c>
      <c r="AB213" s="2195">
        <f t="shared" ref="AB213:AB262" si="1925">Z213-AC213</f>
        <v>111</v>
      </c>
      <c r="AC213" s="2034">
        <f t="shared" si="1599"/>
        <v>954</v>
      </c>
      <c r="AD213" s="801">
        <f t="shared" si="1450"/>
        <v>3.3586132177681582E-2</v>
      </c>
      <c r="AE213" s="2018">
        <f t="shared" ref="AE213:AE275" si="1926">AC213-AF213</f>
        <v>31</v>
      </c>
      <c r="AF213" s="802" t="s">
        <v>263</v>
      </c>
      <c r="AG213" s="801">
        <f t="shared" ref="AG213:AG275" si="1927">IFERROR(IF(AF213=0,"-",AF213/AH213-1),"-")</f>
        <v>7.953216374269001E-2</v>
      </c>
      <c r="AH213" s="2054">
        <v>855</v>
      </c>
      <c r="AI213" s="801">
        <f t="shared" ref="AI213:AI277" si="1928">IFERROR(IF(AH213=0,"-",AH213/AJ213-1),"-")</f>
        <v>2.028639618138417E-2</v>
      </c>
      <c r="AJ213" s="803">
        <v>838</v>
      </c>
      <c r="AK213" s="804">
        <f t="shared" si="1394"/>
        <v>4.8811013767209088E-2</v>
      </c>
      <c r="AL213" s="2054">
        <v>799</v>
      </c>
      <c r="AM213" s="805">
        <f t="shared" si="1395"/>
        <v>1.2674271229404344E-2</v>
      </c>
      <c r="AN213" s="2069">
        <v>789</v>
      </c>
      <c r="AO213" s="801">
        <f t="shared" ref="AO213:AO277" si="1929">IFERROR(IF(AN213=0,"-",AN213/AP213-1),"-")</f>
        <v>8.3791208791208716E-2</v>
      </c>
      <c r="AP213" s="2054">
        <v>728</v>
      </c>
      <c r="AQ213" s="805">
        <f t="shared" ref="AQ213:AQ277" si="1930">IFERROR(IF(AP213=0,"-",AP213/AR213-1),"-")</f>
        <v>0.15007898894154814</v>
      </c>
      <c r="AR213" s="2069">
        <v>633</v>
      </c>
      <c r="AS213" s="801">
        <f t="shared" ref="AS213:AS277" si="1931">IFERROR(IF(AR213=0,"-",AR213/AT213-1),"-")</f>
        <v>0.14259927797833938</v>
      </c>
      <c r="AT213" s="2054">
        <v>554</v>
      </c>
      <c r="AU213" s="805">
        <f t="shared" ref="AU213:AU277" si="1932">IFERROR(IF(AT213=0,"-",AT213/AV213-1),"-")</f>
        <v>-5.3859964093356805E-3</v>
      </c>
      <c r="AV213" s="2069">
        <v>557</v>
      </c>
      <c r="AW213" s="801">
        <f t="shared" ref="AW213:AW277" si="1933">IFERROR(IF(AV213=0,"-",AV213/AX213-1),"-")</f>
        <v>-1.7921146953404632E-3</v>
      </c>
      <c r="AX213" s="2054">
        <v>558</v>
      </c>
      <c r="AY213" s="805">
        <f t="shared" si="1396"/>
        <v>2.5735294117646967E-2</v>
      </c>
      <c r="AZ213" s="2083">
        <v>544</v>
      </c>
      <c r="BA213" s="2094">
        <f t="shared" si="1435"/>
        <v>351</v>
      </c>
      <c r="BB213" s="2104">
        <f t="shared" si="1847"/>
        <v>303</v>
      </c>
      <c r="BC213" s="2113">
        <v>302</v>
      </c>
      <c r="BD213" s="806">
        <f t="shared" si="1848"/>
        <v>714</v>
      </c>
      <c r="BE213" s="807">
        <f t="shared" si="1849"/>
        <v>651</v>
      </c>
      <c r="BF213" s="2137">
        <v>621</v>
      </c>
      <c r="BG213" s="2147">
        <f t="shared" si="1850"/>
        <v>689</v>
      </c>
      <c r="BH213" s="806">
        <f t="shared" si="1851"/>
        <v>203</v>
      </c>
      <c r="BI213" s="806">
        <f t="shared" si="1852"/>
        <v>486</v>
      </c>
      <c r="BJ213" s="806">
        <f t="shared" si="1853"/>
        <v>376</v>
      </c>
      <c r="BK213" s="806">
        <f t="shared" si="1854"/>
        <v>148</v>
      </c>
      <c r="BL213" s="808">
        <f t="shared" si="1855"/>
        <v>228</v>
      </c>
      <c r="BM213" s="2127">
        <f t="shared" si="1444"/>
        <v>1065</v>
      </c>
      <c r="BN213" s="3276" t="s">
        <v>367</v>
      </c>
      <c r="BO213" s="881" t="s">
        <v>367</v>
      </c>
      <c r="BP213" s="811">
        <f t="shared" si="1448"/>
        <v>429</v>
      </c>
      <c r="BQ213" s="2166">
        <f t="shared" ref="BQ213:BQ262" si="1934">IFERROR(IF(BP213=0,"-",BP213/BS213-1),"-")</f>
        <v>3.125E-2</v>
      </c>
      <c r="BR213" s="2167">
        <f t="shared" si="1436"/>
        <v>13</v>
      </c>
      <c r="BS213" s="813">
        <f t="shared" si="1397"/>
        <v>416</v>
      </c>
      <c r="BT213" s="812">
        <f t="shared" si="1398"/>
        <v>1.4634146341463428E-2</v>
      </c>
      <c r="BU213" s="814">
        <v>410</v>
      </c>
      <c r="BV213" s="812">
        <f t="shared" si="1399"/>
        <v>8.4656084656084651E-2</v>
      </c>
      <c r="BW213" s="814">
        <v>378</v>
      </c>
      <c r="BX213" s="812">
        <f t="shared" si="1400"/>
        <v>2.7173913043478271E-2</v>
      </c>
      <c r="BY213" s="815">
        <v>368</v>
      </c>
      <c r="BZ213" s="816">
        <f t="shared" si="1437"/>
        <v>115</v>
      </c>
      <c r="CA213" s="817">
        <v>111</v>
      </c>
      <c r="CB213" s="883">
        <v>111</v>
      </c>
      <c r="CC213" s="819">
        <f t="shared" si="1438"/>
        <v>314</v>
      </c>
      <c r="CD213" s="820">
        <v>305</v>
      </c>
      <c r="CE213" s="883">
        <v>299</v>
      </c>
      <c r="CF213" s="821">
        <f t="shared" si="1830"/>
        <v>254</v>
      </c>
      <c r="CG213" s="822">
        <v>33</v>
      </c>
      <c r="CH213" s="823">
        <v>221</v>
      </c>
      <c r="CI213" s="821">
        <f t="shared" si="1831"/>
        <v>175</v>
      </c>
      <c r="CJ213" s="823">
        <v>82</v>
      </c>
      <c r="CK213" s="824">
        <v>93</v>
      </c>
      <c r="CL213" s="825">
        <f t="shared" si="1363"/>
        <v>636</v>
      </c>
      <c r="CM213" s="826">
        <f t="shared" si="1401"/>
        <v>0.18215613382899631</v>
      </c>
      <c r="CN213" s="2008">
        <f t="shared" si="1402"/>
        <v>98</v>
      </c>
      <c r="CO213" s="827">
        <f t="shared" si="1403"/>
        <v>538</v>
      </c>
      <c r="CP213" s="828">
        <f t="shared" si="1404"/>
        <v>4.8732943469785628E-2</v>
      </c>
      <c r="CQ213" s="829">
        <v>513</v>
      </c>
      <c r="CR213" s="830">
        <f t="shared" si="1405"/>
        <v>7.547169811320753E-2</v>
      </c>
      <c r="CS213" s="829">
        <v>477</v>
      </c>
      <c r="CT213" s="830">
        <f t="shared" si="1405"/>
        <v>1.4893617021276562E-2</v>
      </c>
      <c r="CU213" s="831">
        <v>470</v>
      </c>
      <c r="CV213" s="832">
        <f t="shared" si="1856"/>
        <v>236</v>
      </c>
      <c r="CW213" s="833">
        <f t="shared" si="1857"/>
        <v>192</v>
      </c>
      <c r="CX213" s="884">
        <v>2786</v>
      </c>
      <c r="CY213" s="835">
        <f t="shared" si="1858"/>
        <v>400</v>
      </c>
      <c r="CZ213" s="836">
        <f t="shared" si="1859"/>
        <v>346</v>
      </c>
      <c r="DA213" s="885">
        <v>322</v>
      </c>
      <c r="DB213" s="821">
        <f t="shared" si="1860"/>
        <v>435</v>
      </c>
      <c r="DC213" s="821">
        <f t="shared" si="1861"/>
        <v>170</v>
      </c>
      <c r="DD213" s="838">
        <f t="shared" si="1862"/>
        <v>265</v>
      </c>
      <c r="DE213" s="821">
        <f t="shared" si="1863"/>
        <v>201</v>
      </c>
      <c r="DF213" s="838">
        <f t="shared" si="1864"/>
        <v>66</v>
      </c>
      <c r="DG213" s="1142">
        <f t="shared" si="1865"/>
        <v>135</v>
      </c>
      <c r="DH213" s="1148">
        <f t="shared" si="1866"/>
        <v>146</v>
      </c>
      <c r="DI213" s="833">
        <f t="shared" si="1406"/>
        <v>118</v>
      </c>
      <c r="DJ213" s="841">
        <f t="shared" si="1407"/>
        <v>98</v>
      </c>
      <c r="DK213" s="840">
        <f t="shared" si="1867"/>
        <v>86</v>
      </c>
      <c r="DL213" s="840">
        <f t="shared" si="1868"/>
        <v>60</v>
      </c>
      <c r="DM213" s="840">
        <f t="shared" si="1869"/>
        <v>80</v>
      </c>
      <c r="DN213" s="833">
        <f t="shared" si="1870"/>
        <v>62</v>
      </c>
      <c r="DO213" s="842">
        <v>53</v>
      </c>
      <c r="DP213" s="843">
        <f t="shared" si="1871"/>
        <v>66</v>
      </c>
      <c r="DQ213" s="833">
        <f t="shared" si="1872"/>
        <v>56</v>
      </c>
      <c r="DR213" s="886">
        <v>45</v>
      </c>
      <c r="DS213" s="887">
        <v>72</v>
      </c>
      <c r="DT213" s="888">
        <v>55</v>
      </c>
      <c r="DU213" s="889">
        <v>48</v>
      </c>
      <c r="DV213" s="848">
        <v>8</v>
      </c>
      <c r="DW213" s="807">
        <v>7</v>
      </c>
      <c r="DX213" s="890">
        <v>5</v>
      </c>
      <c r="DY213" s="848">
        <v>14</v>
      </c>
      <c r="DZ213" s="807">
        <v>13</v>
      </c>
      <c r="EA213" s="891">
        <v>9</v>
      </c>
      <c r="EB213" s="851">
        <v>52</v>
      </c>
      <c r="EC213" s="807">
        <v>43</v>
      </c>
      <c r="ED213" s="892">
        <v>36</v>
      </c>
      <c r="EE213" s="853">
        <f t="shared" si="1408"/>
        <v>0</v>
      </c>
      <c r="EF213" s="854">
        <f t="shared" si="1409"/>
        <v>0</v>
      </c>
      <c r="EG213" s="855">
        <f t="shared" si="1410"/>
        <v>0</v>
      </c>
      <c r="EH213" s="835">
        <f t="shared" si="1873"/>
        <v>0</v>
      </c>
      <c r="EI213" s="853">
        <f t="shared" si="1874"/>
        <v>0</v>
      </c>
      <c r="EJ213" s="835">
        <f t="shared" si="1875"/>
        <v>0</v>
      </c>
      <c r="EK213" s="855">
        <f t="shared" si="1876"/>
        <v>0</v>
      </c>
      <c r="EL213" s="886">
        <v>0</v>
      </c>
      <c r="EM213" s="835">
        <f t="shared" si="1877"/>
        <v>0</v>
      </c>
      <c r="EN213" s="854">
        <f t="shared" si="1878"/>
        <v>0</v>
      </c>
      <c r="EO213" s="886">
        <v>0</v>
      </c>
      <c r="EP213" s="856">
        <v>0</v>
      </c>
      <c r="EQ213" s="807">
        <v>0</v>
      </c>
      <c r="ER213" s="884">
        <v>0</v>
      </c>
      <c r="ES213" s="857">
        <v>0</v>
      </c>
      <c r="ET213" s="858">
        <v>0</v>
      </c>
      <c r="EU213" s="886">
        <v>0</v>
      </c>
      <c r="EV213" s="856">
        <v>0</v>
      </c>
      <c r="EW213" s="807">
        <v>0</v>
      </c>
      <c r="EX213" s="891">
        <v>0</v>
      </c>
      <c r="EY213" s="851">
        <v>0</v>
      </c>
      <c r="EZ213" s="807">
        <v>0</v>
      </c>
      <c r="FA213" s="892">
        <v>0</v>
      </c>
      <c r="FB213" s="853">
        <f t="shared" si="1411"/>
        <v>54</v>
      </c>
      <c r="FC213" s="854">
        <f t="shared" si="1412"/>
        <v>50</v>
      </c>
      <c r="FD213" s="855">
        <f t="shared" si="1413"/>
        <v>52</v>
      </c>
      <c r="FE213" s="835">
        <f t="shared" si="1879"/>
        <v>19</v>
      </c>
      <c r="FF213" s="835">
        <f t="shared" si="1880"/>
        <v>35</v>
      </c>
      <c r="FG213" s="835">
        <f t="shared" si="1881"/>
        <v>40</v>
      </c>
      <c r="FH213" s="855">
        <f t="shared" si="1882"/>
        <v>36</v>
      </c>
      <c r="FI213" s="783">
        <v>37</v>
      </c>
      <c r="FJ213" s="860">
        <f t="shared" si="1883"/>
        <v>14</v>
      </c>
      <c r="FK213" s="854">
        <f t="shared" si="1884"/>
        <v>14</v>
      </c>
      <c r="FL213" s="893">
        <v>15</v>
      </c>
      <c r="FM213" s="856">
        <v>12</v>
      </c>
      <c r="FN213" s="807">
        <v>13</v>
      </c>
      <c r="FO213" s="884">
        <v>12</v>
      </c>
      <c r="FP213" s="848">
        <v>28</v>
      </c>
      <c r="FQ213" s="807">
        <v>23</v>
      </c>
      <c r="FR213" s="884">
        <v>25</v>
      </c>
      <c r="FS213" s="848">
        <v>7</v>
      </c>
      <c r="FT213" s="807">
        <v>7</v>
      </c>
      <c r="FU213" s="891">
        <v>7</v>
      </c>
      <c r="FV213" s="851">
        <v>7</v>
      </c>
      <c r="FW213" s="807">
        <v>7</v>
      </c>
      <c r="FX213" s="892">
        <v>8</v>
      </c>
      <c r="FY213" s="853">
        <f t="shared" si="1414"/>
        <v>209</v>
      </c>
      <c r="FZ213" s="854">
        <f t="shared" si="1415"/>
        <v>172</v>
      </c>
      <c r="GA213" s="855">
        <f t="shared" si="1416"/>
        <v>174</v>
      </c>
      <c r="GB213" s="835">
        <f t="shared" si="1885"/>
        <v>73</v>
      </c>
      <c r="GC213" s="835">
        <f t="shared" si="1886"/>
        <v>136</v>
      </c>
      <c r="GD213" s="835">
        <f t="shared" si="1887"/>
        <v>173</v>
      </c>
      <c r="GE213" s="855">
        <f t="shared" si="1888"/>
        <v>139</v>
      </c>
      <c r="GF213" s="886">
        <v>143</v>
      </c>
      <c r="GG213" s="862">
        <f t="shared" si="1889"/>
        <v>36</v>
      </c>
      <c r="GH213" s="854">
        <f t="shared" si="1890"/>
        <v>33</v>
      </c>
      <c r="GI213" s="893">
        <v>31</v>
      </c>
      <c r="GJ213" s="856">
        <v>64</v>
      </c>
      <c r="GK213" s="807">
        <v>45</v>
      </c>
      <c r="GL213" s="884">
        <v>57</v>
      </c>
      <c r="GM213" s="848">
        <v>109</v>
      </c>
      <c r="GN213" s="807">
        <v>94</v>
      </c>
      <c r="GO213" s="890">
        <v>86</v>
      </c>
      <c r="GP213" s="848">
        <v>9</v>
      </c>
      <c r="GQ213" s="807">
        <v>9</v>
      </c>
      <c r="GR213" s="885">
        <v>9</v>
      </c>
      <c r="GS213" s="856">
        <v>27</v>
      </c>
      <c r="GT213" s="807">
        <v>24</v>
      </c>
      <c r="GU213" s="892">
        <v>22</v>
      </c>
      <c r="GV213" s="853">
        <f t="shared" si="1417"/>
        <v>17</v>
      </c>
      <c r="GW213" s="854">
        <f t="shared" si="1418"/>
        <v>22</v>
      </c>
      <c r="GX213" s="855">
        <f t="shared" si="1419"/>
        <v>22</v>
      </c>
      <c r="GY213" s="835">
        <f t="shared" si="1891"/>
        <v>7</v>
      </c>
      <c r="GZ213" s="835">
        <f t="shared" si="1892"/>
        <v>10</v>
      </c>
      <c r="HA213" s="835">
        <f t="shared" si="1893"/>
        <v>11</v>
      </c>
      <c r="HB213" s="855">
        <f t="shared" si="1894"/>
        <v>11</v>
      </c>
      <c r="HC213" s="783">
        <f t="shared" ref="HC213:HC276" si="1935">SUM(HI213,HL213)</f>
        <v>11</v>
      </c>
      <c r="HD213" s="835">
        <f t="shared" si="1895"/>
        <v>6</v>
      </c>
      <c r="HE213" s="855">
        <f t="shared" si="1896"/>
        <v>11</v>
      </c>
      <c r="HF213" s="893">
        <f t="shared" si="1484"/>
        <v>11</v>
      </c>
      <c r="HG213" s="856">
        <v>6</v>
      </c>
      <c r="HH213" s="807">
        <v>7</v>
      </c>
      <c r="HI213" s="884">
        <v>7</v>
      </c>
      <c r="HJ213" s="848">
        <v>5</v>
      </c>
      <c r="HK213" s="807">
        <v>4</v>
      </c>
      <c r="HL213" s="884">
        <v>4</v>
      </c>
      <c r="HM213" s="848">
        <v>1</v>
      </c>
      <c r="HN213" s="807">
        <v>3</v>
      </c>
      <c r="HO213" s="891">
        <v>3</v>
      </c>
      <c r="HP213" s="856">
        <v>5</v>
      </c>
      <c r="HQ213" s="807">
        <v>8</v>
      </c>
      <c r="HR213" s="885">
        <v>8</v>
      </c>
      <c r="HS213" s="863">
        <f t="shared" si="1897"/>
        <v>210</v>
      </c>
      <c r="HT213" s="854">
        <f t="shared" si="1898"/>
        <v>176</v>
      </c>
      <c r="HU213" s="836">
        <f t="shared" si="1899"/>
        <v>167</v>
      </c>
      <c r="HV213" s="835">
        <f t="shared" si="1900"/>
        <v>51</v>
      </c>
      <c r="HW213" s="864">
        <f t="shared" si="1901"/>
        <v>159</v>
      </c>
      <c r="HX213" s="835">
        <f t="shared" si="1902"/>
        <v>131</v>
      </c>
      <c r="HY213" s="836">
        <f t="shared" si="1903"/>
        <v>109</v>
      </c>
      <c r="HZ213" s="884">
        <v>101</v>
      </c>
      <c r="IA213" s="835">
        <f t="shared" si="1904"/>
        <v>79</v>
      </c>
      <c r="IB213" s="836">
        <f t="shared" si="1904"/>
        <v>67</v>
      </c>
      <c r="IC213" s="891">
        <v>66</v>
      </c>
      <c r="ID213" s="856">
        <v>16</v>
      </c>
      <c r="IE213" s="807">
        <v>10</v>
      </c>
      <c r="IF213" s="884">
        <v>10</v>
      </c>
      <c r="IG213" s="848">
        <v>115</v>
      </c>
      <c r="IH213" s="807">
        <v>99</v>
      </c>
      <c r="II213" s="884">
        <v>91</v>
      </c>
      <c r="IJ213" s="848">
        <v>35</v>
      </c>
      <c r="IK213" s="807">
        <v>30</v>
      </c>
      <c r="IL213" s="892">
        <v>29</v>
      </c>
      <c r="IM213" s="848">
        <v>44</v>
      </c>
      <c r="IN213" s="807">
        <v>37</v>
      </c>
      <c r="IO213" s="894">
        <v>37</v>
      </c>
      <c r="IP213" s="1945">
        <f t="shared" si="1905"/>
        <v>1065</v>
      </c>
      <c r="IQ213" s="3236">
        <f t="shared" si="1906"/>
        <v>113</v>
      </c>
      <c r="IR213" s="3237">
        <v>32</v>
      </c>
      <c r="IS213" s="3238">
        <v>81</v>
      </c>
      <c r="IT213" s="3236">
        <f t="shared" si="1907"/>
        <v>94</v>
      </c>
      <c r="IU213" s="3237">
        <v>27</v>
      </c>
      <c r="IV213" s="3238">
        <v>67</v>
      </c>
      <c r="IW213" s="3236">
        <f t="shared" si="1908"/>
        <v>195</v>
      </c>
      <c r="IX213" s="3237">
        <v>53</v>
      </c>
      <c r="IY213" s="3238">
        <v>142</v>
      </c>
      <c r="IZ213" s="3236">
        <f t="shared" si="1909"/>
        <v>258</v>
      </c>
      <c r="JA213" s="3237">
        <v>79</v>
      </c>
      <c r="JB213" s="3238">
        <v>179</v>
      </c>
      <c r="JC213" s="3236">
        <f t="shared" si="1910"/>
        <v>170</v>
      </c>
      <c r="JD213" s="3237">
        <v>57</v>
      </c>
      <c r="JE213" s="3238">
        <v>113</v>
      </c>
      <c r="JF213" s="3236">
        <f t="shared" si="1911"/>
        <v>235</v>
      </c>
      <c r="JG213" s="3237">
        <v>103</v>
      </c>
      <c r="JH213" s="3239">
        <v>132</v>
      </c>
      <c r="JI213" s="78"/>
      <c r="JJ213" s="1092">
        <v>60</v>
      </c>
      <c r="JK213" s="1093">
        <v>60</v>
      </c>
      <c r="JL213" s="1094">
        <v>56</v>
      </c>
      <c r="JM213" s="1053">
        <f t="shared" ref="JM213:JM236" si="1936">KE213/$KE$6</f>
        <v>6.4165196214253418E-4</v>
      </c>
      <c r="JN213" s="1054">
        <f t="shared" ref="JN213:JN262" si="1937">KI213/$KI$6</f>
        <v>6.7422425012151721E-4</v>
      </c>
      <c r="JO213" s="1055">
        <f t="shared" ref="JO213:JO262" si="1938">KL213/$KL$6</f>
        <v>7.4027768638547083E-4</v>
      </c>
      <c r="JP213" s="1056">
        <f t="shared" ref="JP213:JP262" si="1939">KO213/$KO$6</f>
        <v>7.8657998234208206E-4</v>
      </c>
      <c r="JQ213" s="1057">
        <f t="shared" ref="JQ213:JQ262" si="1940">KR213/$KR$6</f>
        <v>8.5467103886136887E-4</v>
      </c>
      <c r="JR213" s="1056">
        <f t="shared" ref="JR213:JR262" si="1941">KU213/$KU$6</f>
        <v>7.7972709551656918E-4</v>
      </c>
      <c r="JS213" s="1058">
        <f t="shared" si="1636"/>
        <v>7.889546351084813E-3</v>
      </c>
      <c r="JT213" s="1059">
        <f t="shared" si="1637"/>
        <v>8.1439393939393943E-3</v>
      </c>
      <c r="JU213" s="1060">
        <f t="shared" si="1638"/>
        <v>8.7582717010509931E-3</v>
      </c>
      <c r="JV213" s="1061">
        <f t="shared" si="1639"/>
        <v>9.4049904030710178E-3</v>
      </c>
      <c r="JW213" s="1060">
        <f t="shared" si="1640"/>
        <v>9.4267025779145829E-3</v>
      </c>
      <c r="JX213" s="1062">
        <f t="shared" si="1641"/>
        <v>8.6325289385913283E-3</v>
      </c>
      <c r="JY213" s="1058" t="s">
        <v>368</v>
      </c>
      <c r="JZ213" s="1059" t="s">
        <v>368</v>
      </c>
      <c r="KA213" s="1057" t="s">
        <v>368</v>
      </c>
      <c r="KB213" s="1056" t="s">
        <v>368</v>
      </c>
      <c r="KC213" s="1057" t="s">
        <v>368</v>
      </c>
      <c r="KD213" s="1063" t="s">
        <v>368</v>
      </c>
      <c r="KE213" s="1064">
        <f t="shared" si="1912"/>
        <v>44</v>
      </c>
      <c r="KF213" s="1065"/>
      <c r="KG213" s="1112">
        <f t="shared" si="1918"/>
        <v>2.3255813953488413E-2</v>
      </c>
      <c r="KH213" s="3305">
        <f t="shared" si="1919"/>
        <v>1</v>
      </c>
      <c r="KI213" s="1067">
        <f t="shared" si="1913"/>
        <v>43</v>
      </c>
      <c r="KJ213" s="1068"/>
      <c r="KK213" s="1113">
        <f t="shared" si="1421"/>
        <v>-4.4444444444444398E-2</v>
      </c>
      <c r="KL213" s="1070">
        <v>45</v>
      </c>
      <c r="KM213" s="1071" t="s">
        <v>353</v>
      </c>
      <c r="KN213" s="1072">
        <f t="shared" si="1422"/>
        <v>-8.1632653061224469E-2</v>
      </c>
      <c r="KO213" s="1073">
        <v>49</v>
      </c>
      <c r="KP213" s="1071"/>
      <c r="KQ213" s="1074">
        <f t="shared" si="1423"/>
        <v>0</v>
      </c>
      <c r="KR213" s="1073">
        <v>49</v>
      </c>
      <c r="KS213" s="1071"/>
      <c r="KT213" s="1074">
        <f t="shared" si="1424"/>
        <v>0.11363636363636354</v>
      </c>
      <c r="KU213" s="1073">
        <v>44</v>
      </c>
      <c r="KV213" s="1075" t="s">
        <v>353</v>
      </c>
      <c r="KW213" s="2779">
        <f t="shared" si="1914"/>
        <v>12</v>
      </c>
      <c r="KX213" s="2786">
        <f t="shared" ref="KX213:KX276" si="1942">IFERROR(IF(KW213=0,"-",KW213/KZ213-1),"-")</f>
        <v>0.19999999999999996</v>
      </c>
      <c r="KY213" s="2787">
        <f t="shared" ref="KY213:KY276" si="1943">IF(OR(KW213="-",KZ213="-"),"-",KW213-KZ213)</f>
        <v>2</v>
      </c>
      <c r="KZ213" s="2703">
        <f t="shared" si="1915"/>
        <v>10</v>
      </c>
      <c r="LA213" s="2786" t="str">
        <f t="shared" ref="LA213:LA276" si="1944">IFERROR(IF(KZ213=0,"-",KZ213/LC213-1),"-")</f>
        <v>-</v>
      </c>
      <c r="LB213" s="2787">
        <f t="shared" ref="LB213:LB276" si="1945">IF(OR(KZ213="-",LC213="-"),"-",KZ213-LC213)</f>
        <v>10</v>
      </c>
      <c r="LC213" s="2952">
        <f t="shared" si="1439"/>
        <v>0</v>
      </c>
      <c r="LD213" s="1077">
        <v>7</v>
      </c>
      <c r="LE213" s="1078">
        <v>6</v>
      </c>
      <c r="LF213" s="2718">
        <v>0</v>
      </c>
      <c r="LG213" s="1077">
        <v>5</v>
      </c>
      <c r="LH213" s="2703">
        <v>4</v>
      </c>
      <c r="LI213" s="1079">
        <v>0</v>
      </c>
      <c r="LJ213" s="1077"/>
      <c r="LK213" s="2703"/>
      <c r="LL213" s="2704"/>
      <c r="LM213" s="2779">
        <f t="shared" si="1440"/>
        <v>32</v>
      </c>
      <c r="LN213" s="2786">
        <f t="shared" ref="LN213:LN276" si="1946">IFERROR(IF(LM213=0,"-",LM213/LP213-1),"-")</f>
        <v>-3.0303030303030276E-2</v>
      </c>
      <c r="LO213" s="2787">
        <f t="shared" ref="LO213:LO276" si="1947">IF(OR(LM213="-",LP213="-"),"-",LM213-LP213)</f>
        <v>-1</v>
      </c>
      <c r="LP213" s="2782">
        <f t="shared" si="1441"/>
        <v>33</v>
      </c>
      <c r="LQ213" s="2786">
        <f t="shared" ref="LQ213:LQ276" si="1948">IFERROR(IF(LP213=0,"-",LP213/LS213-1),"-")</f>
        <v>-0.26666666666666672</v>
      </c>
      <c r="LR213" s="2787">
        <f t="shared" si="1442"/>
        <v>-12</v>
      </c>
      <c r="LS213" s="2783">
        <f t="shared" si="1916"/>
        <v>45</v>
      </c>
      <c r="LT213" s="2837">
        <v>9</v>
      </c>
      <c r="LU213" s="1081">
        <v>8</v>
      </c>
      <c r="LV213" s="1084">
        <v>6</v>
      </c>
      <c r="LW213" s="1080">
        <v>15</v>
      </c>
      <c r="LX213" s="1081">
        <v>15</v>
      </c>
      <c r="LY213" s="1082">
        <v>28</v>
      </c>
      <c r="LZ213" s="1080"/>
      <c r="MA213" s="1081"/>
      <c r="MB213" s="1083"/>
      <c r="MC213" s="1080">
        <v>8</v>
      </c>
      <c r="MD213" s="1085">
        <v>10</v>
      </c>
      <c r="ME213" s="1086">
        <v>11</v>
      </c>
      <c r="MF213" s="1080"/>
      <c r="MG213" s="1081"/>
      <c r="MH213" s="1083"/>
      <c r="MI213" s="1080">
        <v>0</v>
      </c>
      <c r="MJ213" s="1085">
        <v>0</v>
      </c>
      <c r="MK213" s="1087"/>
      <c r="ML213" s="2863">
        <v>0</v>
      </c>
      <c r="MM213" s="2871" t="s">
        <v>353</v>
      </c>
      <c r="MN213" s="1088">
        <v>0</v>
      </c>
      <c r="MO213" s="2786" t="str">
        <f t="shared" ref="MO213:MO276" si="1949">IFERROR(IF(MN213=0,"-",MN213/MQ213-1),"-")</f>
        <v>-</v>
      </c>
      <c r="MP213" s="2787">
        <f t="shared" ref="MP213:MP276" si="1950">IF(OR(MN213="-",MQ213="-"),"-",MN213-MQ213)</f>
        <v>0</v>
      </c>
      <c r="MQ213" s="1085"/>
      <c r="MR213" s="3185"/>
      <c r="MS213" s="2786" t="str">
        <f t="shared" si="1920"/>
        <v>-</v>
      </c>
      <c r="MT213" s="2787">
        <f t="shared" si="1921"/>
        <v>0</v>
      </c>
      <c r="MU213" s="3147"/>
      <c r="MV213" s="3164"/>
      <c r="MW213" s="1089">
        <f t="shared" si="1917"/>
        <v>44</v>
      </c>
      <c r="MX213" s="1120">
        <v>0</v>
      </c>
      <c r="MY213" s="1090">
        <v>0</v>
      </c>
      <c r="MZ213" s="1091">
        <v>4</v>
      </c>
      <c r="NA213" s="1090">
        <v>0</v>
      </c>
      <c r="NB213" s="1091">
        <v>23</v>
      </c>
      <c r="NC213" s="1090">
        <v>3</v>
      </c>
      <c r="ND213" s="1091">
        <v>4</v>
      </c>
      <c r="NE213" s="1090">
        <v>6</v>
      </c>
      <c r="NF213" s="1091">
        <v>0</v>
      </c>
      <c r="NG213" s="1090">
        <v>0</v>
      </c>
      <c r="NH213" s="1090">
        <v>0</v>
      </c>
      <c r="NI213" s="1090">
        <v>0</v>
      </c>
      <c r="NJ213" s="1090">
        <v>0</v>
      </c>
      <c r="NK213" s="1090">
        <v>0</v>
      </c>
      <c r="NL213" s="1090">
        <v>0</v>
      </c>
      <c r="NM213" s="1090">
        <v>0</v>
      </c>
      <c r="NN213" s="1090">
        <v>4</v>
      </c>
      <c r="NO213" s="1090">
        <v>0</v>
      </c>
      <c r="NP213" s="1090">
        <v>0</v>
      </c>
      <c r="NQ213" s="1090">
        <v>0</v>
      </c>
      <c r="NR213" s="1134">
        <v>0</v>
      </c>
    </row>
    <row r="214" spans="1:382" s="88" customFormat="1" ht="20.100000000000001" customHeight="1">
      <c r="A214" s="566" t="s">
        <v>448</v>
      </c>
      <c r="B214" s="567"/>
      <c r="C214" s="567"/>
      <c r="D214" s="568" t="s">
        <v>802</v>
      </c>
      <c r="E214" s="569">
        <v>203</v>
      </c>
      <c r="F214" s="570">
        <v>210</v>
      </c>
      <c r="G214" s="571">
        <v>206</v>
      </c>
      <c r="H214" s="572">
        <f t="shared" si="1922"/>
        <v>0</v>
      </c>
      <c r="I214" s="573">
        <f t="shared" si="1923"/>
        <v>0</v>
      </c>
      <c r="J214" s="574">
        <f t="shared" si="1924"/>
        <v>8.0027081164265987E-7</v>
      </c>
      <c r="K214" s="575">
        <f t="shared" si="1647"/>
        <v>0</v>
      </c>
      <c r="L214" s="576">
        <f t="shared" si="1648"/>
        <v>0</v>
      </c>
      <c r="M214" s="577">
        <f t="shared" si="1649"/>
        <v>8.8354286552389237E-7</v>
      </c>
      <c r="N214" s="578">
        <f t="shared" si="1635"/>
        <v>0</v>
      </c>
      <c r="O214" s="579">
        <f t="shared" si="1642"/>
        <v>0</v>
      </c>
      <c r="P214" s="580">
        <f t="shared" si="1643"/>
        <v>5.1314155522942561E-6</v>
      </c>
      <c r="Q214" s="581">
        <f t="shared" si="1644"/>
        <v>0</v>
      </c>
      <c r="R214" s="580">
        <f t="shared" si="1645"/>
        <v>0</v>
      </c>
      <c r="S214" s="582">
        <f t="shared" si="1646"/>
        <v>5.5364241343800863E-6</v>
      </c>
      <c r="T214" s="578" t="s">
        <v>368</v>
      </c>
      <c r="U214" s="579" t="s">
        <v>368</v>
      </c>
      <c r="V214" s="574" t="s">
        <v>368</v>
      </c>
      <c r="W214" s="583" t="s">
        <v>368</v>
      </c>
      <c r="X214" s="574" t="s">
        <v>368</v>
      </c>
      <c r="Y214" s="584" t="s">
        <v>368</v>
      </c>
      <c r="Z214" s="2043">
        <f t="shared" si="1434"/>
        <v>0</v>
      </c>
      <c r="AA214" s="2190" t="str">
        <f t="shared" si="1443"/>
        <v>-</v>
      </c>
      <c r="AB214" s="2191">
        <f t="shared" si="1925"/>
        <v>0</v>
      </c>
      <c r="AC214" s="2032">
        <f t="shared" si="1599"/>
        <v>0</v>
      </c>
      <c r="AD214" s="585" t="str">
        <f t="shared" si="1450"/>
        <v>-</v>
      </c>
      <c r="AE214" s="2025">
        <f t="shared" si="1926"/>
        <v>-1</v>
      </c>
      <c r="AF214" s="586" t="s">
        <v>36</v>
      </c>
      <c r="AG214" s="585" t="str">
        <f t="shared" si="1927"/>
        <v>-</v>
      </c>
      <c r="AH214" s="2052">
        <v>0</v>
      </c>
      <c r="AI214" s="585" t="str">
        <f t="shared" si="1928"/>
        <v>-</v>
      </c>
      <c r="AJ214" s="587">
        <v>0</v>
      </c>
      <c r="AK214" s="588" t="str">
        <f t="shared" ref="AK214:AK278" si="1951">IFERROR(IF(AJ214=0,"-",AJ214/AL214-1),"-")</f>
        <v>-</v>
      </c>
      <c r="AL214" s="2052">
        <v>1</v>
      </c>
      <c r="AM214" s="589">
        <f t="shared" ref="AM214:AM278" si="1952">IFERROR(IF(AL214=0,"-",AL214/AN214-1),"-")</f>
        <v>0</v>
      </c>
      <c r="AN214" s="2067">
        <v>1</v>
      </c>
      <c r="AO214" s="585">
        <f t="shared" si="1929"/>
        <v>-0.5</v>
      </c>
      <c r="AP214" s="2052">
        <v>2</v>
      </c>
      <c r="AQ214" s="589">
        <f t="shared" si="1930"/>
        <v>0</v>
      </c>
      <c r="AR214" s="2067">
        <v>2</v>
      </c>
      <c r="AS214" s="585">
        <f t="shared" si="1931"/>
        <v>0</v>
      </c>
      <c r="AT214" s="2052">
        <v>2</v>
      </c>
      <c r="AU214" s="589">
        <f t="shared" si="1932"/>
        <v>-0.33333333333333337</v>
      </c>
      <c r="AV214" s="2067">
        <v>3</v>
      </c>
      <c r="AW214" s="585">
        <f t="shared" si="1933"/>
        <v>0.5</v>
      </c>
      <c r="AX214" s="2052">
        <v>2</v>
      </c>
      <c r="AY214" s="589">
        <f t="shared" ref="AY214:AY278" si="1953">IFERROR(IF(AX214=0,"-",AX214/AZ214-1),"-")</f>
        <v>0</v>
      </c>
      <c r="AZ214" s="2081">
        <v>2</v>
      </c>
      <c r="BA214" s="2092">
        <f t="shared" si="1435"/>
        <v>0</v>
      </c>
      <c r="BB214" s="2102">
        <f t="shared" si="1847"/>
        <v>0</v>
      </c>
      <c r="BC214" s="2111">
        <v>0</v>
      </c>
      <c r="BD214" s="590">
        <f t="shared" si="1848"/>
        <v>0</v>
      </c>
      <c r="BE214" s="591">
        <f t="shared" si="1849"/>
        <v>0</v>
      </c>
      <c r="BF214" s="2135">
        <v>1</v>
      </c>
      <c r="BG214" s="2145">
        <f t="shared" si="1850"/>
        <v>0</v>
      </c>
      <c r="BH214" s="593">
        <f t="shared" si="1851"/>
        <v>0</v>
      </c>
      <c r="BI214" s="593">
        <f t="shared" si="1852"/>
        <v>0</v>
      </c>
      <c r="BJ214" s="592">
        <f t="shared" si="1853"/>
        <v>0</v>
      </c>
      <c r="BK214" s="593">
        <f t="shared" si="1854"/>
        <v>0</v>
      </c>
      <c r="BL214" s="594">
        <f t="shared" si="1855"/>
        <v>0</v>
      </c>
      <c r="BM214" s="2125">
        <f t="shared" si="1444"/>
        <v>0</v>
      </c>
      <c r="BN214" s="3271" t="s">
        <v>354</v>
      </c>
      <c r="BO214" s="595" t="s">
        <v>354</v>
      </c>
      <c r="BP214" s="596">
        <f t="shared" si="1448"/>
        <v>0</v>
      </c>
      <c r="BQ214" s="2162" t="str">
        <f t="shared" si="1934"/>
        <v>-</v>
      </c>
      <c r="BR214" s="2163">
        <f t="shared" si="1436"/>
        <v>0</v>
      </c>
      <c r="BS214" s="597">
        <f t="shared" ref="BS214:BS278" si="1954">SUM(CA214,CD214)</f>
        <v>0</v>
      </c>
      <c r="BT214" s="598" t="str">
        <f t="shared" ref="BT214:BT278" si="1955">IFERROR(IF(BS214=0,"-",BS214/BU214-1),"-")</f>
        <v>-</v>
      </c>
      <c r="BU214" s="599">
        <v>0</v>
      </c>
      <c r="BV214" s="598" t="str">
        <f t="shared" ref="BV214:BV278" si="1956">IFERROR(IF(BU214=0,"-",BU214/BW214-1),"-")</f>
        <v>-</v>
      </c>
      <c r="BW214" s="599">
        <v>0</v>
      </c>
      <c r="BX214" s="598" t="str">
        <f t="shared" ref="BX214:BX278" si="1957">IFERROR(IF(BW214=0,"-",BW214/BY214-1),"-")</f>
        <v>-</v>
      </c>
      <c r="BY214" s="600">
        <v>0</v>
      </c>
      <c r="BZ214" s="601">
        <f t="shared" si="1437"/>
        <v>0</v>
      </c>
      <c r="CA214" s="602">
        <v>0</v>
      </c>
      <c r="CB214" s="603">
        <v>0</v>
      </c>
      <c r="CC214" s="604">
        <f t="shared" si="1438"/>
        <v>0</v>
      </c>
      <c r="CD214" s="605">
        <v>0</v>
      </c>
      <c r="CE214" s="603">
        <v>0</v>
      </c>
      <c r="CF214" s="606">
        <f t="shared" si="1830"/>
        <v>0</v>
      </c>
      <c r="CG214" s="607">
        <v>0</v>
      </c>
      <c r="CH214" s="608">
        <v>0</v>
      </c>
      <c r="CI214" s="606">
        <f t="shared" si="1831"/>
        <v>0</v>
      </c>
      <c r="CJ214" s="608">
        <v>0</v>
      </c>
      <c r="CK214" s="609">
        <v>0</v>
      </c>
      <c r="CL214" s="610">
        <f t="shared" si="1363"/>
        <v>0</v>
      </c>
      <c r="CM214" s="611" t="str">
        <f t="shared" ref="CM214:CM262" si="1958">IFERROR(IF(CL214=0,"-",CL214/CO214-1),"-")</f>
        <v>-</v>
      </c>
      <c r="CN214" s="2006">
        <f t="shared" ref="CN214:CN276" si="1959">CL214-CO214</f>
        <v>0</v>
      </c>
      <c r="CO214" s="612">
        <f t="shared" ref="CO214:CO278" si="1960">SUM(CW214,CZ214)</f>
        <v>0</v>
      </c>
      <c r="CP214" s="613" t="str">
        <f t="shared" ref="CP214:CP278" si="1961">IFERROR(IF(CO214=0,"-",CO214/CQ214-1),"-")</f>
        <v>-</v>
      </c>
      <c r="CQ214" s="614">
        <v>1</v>
      </c>
      <c r="CR214" s="615" t="str">
        <f t="shared" ref="CR214:CT278" si="1962">IFERROR(IF(CQ214=0,"-",CQ214/CS214-1),"-")</f>
        <v>-</v>
      </c>
      <c r="CS214" s="614">
        <v>0</v>
      </c>
      <c r="CT214" s="615" t="str">
        <f t="shared" si="1962"/>
        <v>-</v>
      </c>
      <c r="CU214" s="616">
        <v>0</v>
      </c>
      <c r="CV214" s="617">
        <f t="shared" si="1856"/>
        <v>0</v>
      </c>
      <c r="CW214" s="618">
        <f t="shared" si="1857"/>
        <v>0</v>
      </c>
      <c r="CX214" s="619">
        <v>2787</v>
      </c>
      <c r="CY214" s="620">
        <f t="shared" si="1858"/>
        <v>0</v>
      </c>
      <c r="CZ214" s="621">
        <f t="shared" si="1859"/>
        <v>0</v>
      </c>
      <c r="DA214" s="622">
        <v>1</v>
      </c>
      <c r="DB214" s="606">
        <f t="shared" si="1860"/>
        <v>0</v>
      </c>
      <c r="DC214" s="623">
        <f t="shared" si="1861"/>
        <v>0</v>
      </c>
      <c r="DD214" s="624">
        <f t="shared" si="1862"/>
        <v>0</v>
      </c>
      <c r="DE214" s="606">
        <f t="shared" si="1863"/>
        <v>0</v>
      </c>
      <c r="DF214" s="624">
        <f t="shared" si="1864"/>
        <v>0</v>
      </c>
      <c r="DG214" s="1140">
        <f t="shared" si="1865"/>
        <v>0</v>
      </c>
      <c r="DH214" s="1146">
        <f t="shared" si="1866"/>
        <v>0</v>
      </c>
      <c r="DI214" s="625">
        <f t="shared" ref="DI214:DI276" si="1963">DN214+DQ214</f>
        <v>0</v>
      </c>
      <c r="DJ214" s="626">
        <f t="shared" ref="DJ214:DJ276" si="1964">DO214+DR214</f>
        <v>0</v>
      </c>
      <c r="DK214" s="627">
        <f t="shared" si="1867"/>
        <v>0</v>
      </c>
      <c r="DL214" s="627">
        <f t="shared" si="1868"/>
        <v>0</v>
      </c>
      <c r="DM214" s="628">
        <f t="shared" si="1869"/>
        <v>0</v>
      </c>
      <c r="DN214" s="625">
        <f t="shared" si="1870"/>
        <v>0</v>
      </c>
      <c r="DO214" s="629">
        <v>0</v>
      </c>
      <c r="DP214" s="630">
        <f t="shared" si="1871"/>
        <v>0</v>
      </c>
      <c r="DQ214" s="625">
        <f t="shared" si="1872"/>
        <v>0</v>
      </c>
      <c r="DR214" s="631">
        <v>0</v>
      </c>
      <c r="DS214" s="632">
        <v>0</v>
      </c>
      <c r="DT214" s="633">
        <v>0</v>
      </c>
      <c r="DU214" s="634">
        <v>0</v>
      </c>
      <c r="DV214" s="635">
        <v>0</v>
      </c>
      <c r="DW214" s="636">
        <v>0</v>
      </c>
      <c r="DX214" s="637">
        <v>0</v>
      </c>
      <c r="DY214" s="635">
        <v>0</v>
      </c>
      <c r="DZ214" s="636">
        <v>0</v>
      </c>
      <c r="EA214" s="638">
        <v>0</v>
      </c>
      <c r="EB214" s="639">
        <v>0</v>
      </c>
      <c r="EC214" s="636">
        <v>0</v>
      </c>
      <c r="ED214" s="640">
        <v>0</v>
      </c>
      <c r="EE214" s="641">
        <f t="shared" ref="EE214:EE276" si="1965">EJ214+EM214</f>
        <v>0</v>
      </c>
      <c r="EF214" s="642">
        <f t="shared" ref="EF214:EF276" si="1966">EK214+EN214</f>
        <v>0</v>
      </c>
      <c r="EG214" s="643">
        <f t="shared" ref="EG214:EG276" si="1967">EL214+EO214</f>
        <v>0</v>
      </c>
      <c r="EH214" s="620">
        <f t="shared" si="1873"/>
        <v>0</v>
      </c>
      <c r="EI214" s="644">
        <f t="shared" si="1874"/>
        <v>0</v>
      </c>
      <c r="EJ214" s="645">
        <f t="shared" si="1875"/>
        <v>0</v>
      </c>
      <c r="EK214" s="643">
        <f t="shared" si="1876"/>
        <v>0</v>
      </c>
      <c r="EL214" s="646">
        <v>0</v>
      </c>
      <c r="EM214" s="645">
        <f t="shared" si="1877"/>
        <v>0</v>
      </c>
      <c r="EN214" s="642">
        <f t="shared" si="1878"/>
        <v>0</v>
      </c>
      <c r="EO214" s="646">
        <v>0</v>
      </c>
      <c r="EP214" s="647">
        <v>0</v>
      </c>
      <c r="EQ214" s="648">
        <v>0</v>
      </c>
      <c r="ER214" s="649">
        <v>0</v>
      </c>
      <c r="ES214" s="650">
        <v>0</v>
      </c>
      <c r="ET214" s="651">
        <v>0</v>
      </c>
      <c r="EU214" s="646">
        <v>0</v>
      </c>
      <c r="EV214" s="647">
        <v>0</v>
      </c>
      <c r="EW214" s="648">
        <v>0</v>
      </c>
      <c r="EX214" s="652">
        <v>0</v>
      </c>
      <c r="EY214" s="653">
        <v>0</v>
      </c>
      <c r="EZ214" s="648">
        <v>0</v>
      </c>
      <c r="FA214" s="654">
        <v>0</v>
      </c>
      <c r="FB214" s="641">
        <f t="shared" ref="FB214:FB262" si="1968">FG214+FJ214</f>
        <v>0</v>
      </c>
      <c r="FC214" s="655">
        <f t="shared" ref="FC214:FC262" si="1969">FH214+FK214</f>
        <v>0</v>
      </c>
      <c r="FD214" s="656">
        <f t="shared" ref="FD214:FD262" si="1970">FI214+FL214</f>
        <v>0</v>
      </c>
      <c r="FE214" s="657">
        <f t="shared" si="1879"/>
        <v>0</v>
      </c>
      <c r="FF214" s="657">
        <f t="shared" si="1880"/>
        <v>0</v>
      </c>
      <c r="FG214" s="645">
        <f t="shared" si="1881"/>
        <v>0</v>
      </c>
      <c r="FH214" s="656">
        <f t="shared" si="1882"/>
        <v>0</v>
      </c>
      <c r="FI214" s="658">
        <v>0</v>
      </c>
      <c r="FJ214" s="659">
        <f t="shared" si="1883"/>
        <v>0</v>
      </c>
      <c r="FK214" s="655">
        <f t="shared" si="1884"/>
        <v>0</v>
      </c>
      <c r="FL214" s="660">
        <v>0</v>
      </c>
      <c r="FM214" s="661">
        <v>0</v>
      </c>
      <c r="FN214" s="662">
        <v>0</v>
      </c>
      <c r="FO214" s="619">
        <v>0</v>
      </c>
      <c r="FP214" s="663">
        <v>0</v>
      </c>
      <c r="FQ214" s="662">
        <v>0</v>
      </c>
      <c r="FR214" s="619">
        <v>0</v>
      </c>
      <c r="FS214" s="663">
        <v>0</v>
      </c>
      <c r="FT214" s="662">
        <v>0</v>
      </c>
      <c r="FU214" s="664">
        <v>0</v>
      </c>
      <c r="FV214" s="665">
        <v>0</v>
      </c>
      <c r="FW214" s="662">
        <v>0</v>
      </c>
      <c r="FX214" s="666">
        <v>0</v>
      </c>
      <c r="FY214" s="641">
        <f t="shared" ref="FY214:FY262" si="1971">GD214+GG214</f>
        <v>0</v>
      </c>
      <c r="FZ214" s="667">
        <f t="shared" ref="FZ214:FZ262" si="1972">GE214+GH214</f>
        <v>0</v>
      </c>
      <c r="GA214" s="668">
        <f t="shared" ref="GA214:GA262" si="1973">GF214+GI214</f>
        <v>0</v>
      </c>
      <c r="GB214" s="620">
        <f t="shared" si="1885"/>
        <v>0</v>
      </c>
      <c r="GC214" s="620">
        <f t="shared" si="1886"/>
        <v>0</v>
      </c>
      <c r="GD214" s="645">
        <f t="shared" si="1887"/>
        <v>0</v>
      </c>
      <c r="GE214" s="668">
        <f t="shared" si="1888"/>
        <v>0</v>
      </c>
      <c r="GF214" s="669">
        <v>0</v>
      </c>
      <c r="GG214" s="670">
        <f t="shared" si="1889"/>
        <v>0</v>
      </c>
      <c r="GH214" s="667">
        <f t="shared" si="1890"/>
        <v>0</v>
      </c>
      <c r="GI214" s="671">
        <v>0</v>
      </c>
      <c r="GJ214" s="672">
        <v>0</v>
      </c>
      <c r="GK214" s="673">
        <v>0</v>
      </c>
      <c r="GL214" s="674">
        <v>0</v>
      </c>
      <c r="GM214" s="675">
        <v>0</v>
      </c>
      <c r="GN214" s="673">
        <v>0</v>
      </c>
      <c r="GO214" s="676">
        <v>0</v>
      </c>
      <c r="GP214" s="675">
        <v>0</v>
      </c>
      <c r="GQ214" s="673">
        <v>0</v>
      </c>
      <c r="GR214" s="677">
        <v>0</v>
      </c>
      <c r="GS214" s="672">
        <v>0</v>
      </c>
      <c r="GT214" s="673">
        <v>0</v>
      </c>
      <c r="GU214" s="678">
        <v>0</v>
      </c>
      <c r="GV214" s="641">
        <f t="shared" ref="GV214:GV262" si="1974">HA214+HD214</f>
        <v>0</v>
      </c>
      <c r="GW214" s="679">
        <f t="shared" ref="GW214:GW262" si="1975">HB214+HE214</f>
        <v>0</v>
      </c>
      <c r="GX214" s="680">
        <f t="shared" ref="GX214:GX262" si="1976">HC214+HF214</f>
        <v>0</v>
      </c>
      <c r="GY214" s="620">
        <f t="shared" si="1891"/>
        <v>0</v>
      </c>
      <c r="GZ214" s="620">
        <f t="shared" si="1892"/>
        <v>0</v>
      </c>
      <c r="HA214" s="645">
        <f t="shared" si="1893"/>
        <v>0</v>
      </c>
      <c r="HB214" s="680">
        <f t="shared" si="1894"/>
        <v>0</v>
      </c>
      <c r="HC214" s="681">
        <f t="shared" si="1935"/>
        <v>0</v>
      </c>
      <c r="HD214" s="645">
        <f t="shared" si="1895"/>
        <v>0</v>
      </c>
      <c r="HE214" s="680">
        <f t="shared" si="1896"/>
        <v>0</v>
      </c>
      <c r="HF214" s="682">
        <f t="shared" si="1484"/>
        <v>0</v>
      </c>
      <c r="HG214" s="683">
        <v>0</v>
      </c>
      <c r="HH214" s="591">
        <v>0</v>
      </c>
      <c r="HI214" s="684">
        <v>0</v>
      </c>
      <c r="HJ214" s="685">
        <v>0</v>
      </c>
      <c r="HK214" s="591">
        <v>0</v>
      </c>
      <c r="HL214" s="684">
        <v>0</v>
      </c>
      <c r="HM214" s="685">
        <v>0</v>
      </c>
      <c r="HN214" s="591">
        <v>0</v>
      </c>
      <c r="HO214" s="686">
        <v>0</v>
      </c>
      <c r="HP214" s="683">
        <v>0</v>
      </c>
      <c r="HQ214" s="591">
        <v>0</v>
      </c>
      <c r="HR214" s="687">
        <v>0</v>
      </c>
      <c r="HS214" s="688">
        <f t="shared" si="1897"/>
        <v>0</v>
      </c>
      <c r="HT214" s="689">
        <f t="shared" si="1898"/>
        <v>0</v>
      </c>
      <c r="HU214" s="690">
        <f t="shared" si="1899"/>
        <v>1</v>
      </c>
      <c r="HV214" s="620">
        <f t="shared" si="1900"/>
        <v>0</v>
      </c>
      <c r="HW214" s="691">
        <f t="shared" si="1901"/>
        <v>0</v>
      </c>
      <c r="HX214" s="645">
        <f t="shared" si="1902"/>
        <v>0</v>
      </c>
      <c r="HY214" s="690">
        <f t="shared" si="1903"/>
        <v>0</v>
      </c>
      <c r="HZ214" s="692">
        <v>1</v>
      </c>
      <c r="IA214" s="645">
        <f t="shared" si="1904"/>
        <v>0</v>
      </c>
      <c r="IB214" s="690">
        <f t="shared" si="1904"/>
        <v>0</v>
      </c>
      <c r="IC214" s="693">
        <v>0</v>
      </c>
      <c r="ID214" s="694">
        <v>0</v>
      </c>
      <c r="IE214" s="695">
        <v>0</v>
      </c>
      <c r="IF214" s="692">
        <v>0</v>
      </c>
      <c r="IG214" s="696">
        <v>0</v>
      </c>
      <c r="IH214" s="695">
        <v>0</v>
      </c>
      <c r="II214" s="692">
        <v>1</v>
      </c>
      <c r="IJ214" s="696">
        <v>0</v>
      </c>
      <c r="IK214" s="695">
        <v>0</v>
      </c>
      <c r="IL214" s="697">
        <v>0</v>
      </c>
      <c r="IM214" s="696">
        <v>0</v>
      </c>
      <c r="IN214" s="695">
        <v>0</v>
      </c>
      <c r="IO214" s="698">
        <v>0</v>
      </c>
      <c r="IP214" s="1943">
        <f t="shared" si="1905"/>
        <v>0</v>
      </c>
      <c r="IQ214" s="3216">
        <f t="shared" si="1906"/>
        <v>0</v>
      </c>
      <c r="IR214" s="3230">
        <v>0</v>
      </c>
      <c r="IS214" s="3231">
        <v>0</v>
      </c>
      <c r="IT214" s="3216">
        <f t="shared" si="1907"/>
        <v>0</v>
      </c>
      <c r="IU214" s="3230">
        <v>0</v>
      </c>
      <c r="IV214" s="3231">
        <v>0</v>
      </c>
      <c r="IW214" s="3216">
        <f t="shared" si="1908"/>
        <v>0</v>
      </c>
      <c r="IX214" s="3230">
        <v>0</v>
      </c>
      <c r="IY214" s="3231">
        <v>0</v>
      </c>
      <c r="IZ214" s="3216">
        <f t="shared" si="1909"/>
        <v>0</v>
      </c>
      <c r="JA214" s="3230">
        <v>0</v>
      </c>
      <c r="JB214" s="3231">
        <v>0</v>
      </c>
      <c r="JC214" s="3216">
        <f t="shared" si="1910"/>
        <v>0</v>
      </c>
      <c r="JD214" s="3230">
        <v>0</v>
      </c>
      <c r="JE214" s="3231">
        <v>0</v>
      </c>
      <c r="JF214" s="3216">
        <f t="shared" si="1911"/>
        <v>0</v>
      </c>
      <c r="JG214" s="3230">
        <v>0</v>
      </c>
      <c r="JH214" s="3232">
        <v>0</v>
      </c>
      <c r="JI214" s="87"/>
      <c r="JJ214" s="970">
        <v>165</v>
      </c>
      <c r="JK214" s="971">
        <v>197</v>
      </c>
      <c r="JL214" s="972">
        <v>189</v>
      </c>
      <c r="JM214" s="973">
        <f t="shared" si="1936"/>
        <v>0</v>
      </c>
      <c r="JN214" s="974">
        <f t="shared" si="1937"/>
        <v>0</v>
      </c>
      <c r="JO214" s="975">
        <f t="shared" si="1938"/>
        <v>0</v>
      </c>
      <c r="JP214" s="976">
        <f t="shared" si="1939"/>
        <v>0</v>
      </c>
      <c r="JQ214" s="977">
        <f t="shared" si="1940"/>
        <v>0</v>
      </c>
      <c r="JR214" s="976">
        <f t="shared" si="1941"/>
        <v>0</v>
      </c>
      <c r="JS214" s="978">
        <f t="shared" si="1636"/>
        <v>0</v>
      </c>
      <c r="JT214" s="979">
        <f t="shared" si="1637"/>
        <v>0</v>
      </c>
      <c r="JU214" s="980">
        <f t="shared" si="1638"/>
        <v>0</v>
      </c>
      <c r="JV214" s="981">
        <f t="shared" si="1639"/>
        <v>0</v>
      </c>
      <c r="JW214" s="980">
        <f t="shared" si="1640"/>
        <v>0</v>
      </c>
      <c r="JX214" s="982">
        <f t="shared" si="1641"/>
        <v>0</v>
      </c>
      <c r="JY214" s="978" t="s">
        <v>368</v>
      </c>
      <c r="JZ214" s="979" t="s">
        <v>368</v>
      </c>
      <c r="KA214" s="977" t="s">
        <v>368</v>
      </c>
      <c r="KB214" s="976" t="s">
        <v>368</v>
      </c>
      <c r="KC214" s="977" t="s">
        <v>368</v>
      </c>
      <c r="KD214" s="983" t="s">
        <v>368</v>
      </c>
      <c r="KE214" s="984">
        <f t="shared" si="1912"/>
        <v>0</v>
      </c>
      <c r="KF214" s="985"/>
      <c r="KG214" s="986" t="str">
        <f t="shared" si="1918"/>
        <v>-</v>
      </c>
      <c r="KH214" s="3300">
        <f t="shared" si="1919"/>
        <v>0</v>
      </c>
      <c r="KI214" s="987">
        <f t="shared" si="1913"/>
        <v>0</v>
      </c>
      <c r="KJ214" s="988"/>
      <c r="KK214" s="989" t="str">
        <f t="shared" ref="KK214:KK276" si="1977">IFERROR(IF(KI214=0,"-",KI214/KL214-1),"-")</f>
        <v>-</v>
      </c>
      <c r="KL214" s="990" t="s">
        <v>11</v>
      </c>
      <c r="KM214" s="991"/>
      <c r="KN214" s="992" t="str">
        <f t="shared" ref="KN214:KN276" si="1978">IFERROR(IF(KL214=0,"-",KL214/KO214-1),"-")</f>
        <v>-</v>
      </c>
      <c r="KO214" s="993">
        <v>0</v>
      </c>
      <c r="KP214" s="991"/>
      <c r="KQ214" s="994" t="str">
        <f t="shared" ref="KQ214:KQ276" si="1979">IFERROR(IF(KO214=0,"-",KO214/KR214-1),"-")</f>
        <v>-</v>
      </c>
      <c r="KR214" s="993">
        <v>0</v>
      </c>
      <c r="KS214" s="991"/>
      <c r="KT214" s="994" t="str">
        <f t="shared" ref="KT214:KT276" si="1980">IFERROR(IF(KR214=0,"-",KR214/KU214-1),"-")</f>
        <v>-</v>
      </c>
      <c r="KU214" s="993">
        <v>0</v>
      </c>
      <c r="KV214" s="995"/>
      <c r="KW214" s="2769">
        <f t="shared" si="1914"/>
        <v>0</v>
      </c>
      <c r="KX214" s="2770" t="str">
        <f t="shared" si="1942"/>
        <v>-</v>
      </c>
      <c r="KY214" s="2771">
        <f t="shared" si="1943"/>
        <v>0</v>
      </c>
      <c r="KZ214" s="2964">
        <f t="shared" si="1915"/>
        <v>0</v>
      </c>
      <c r="LA214" s="2770" t="str">
        <f t="shared" si="1944"/>
        <v>-</v>
      </c>
      <c r="LB214" s="2771">
        <f t="shared" si="1945"/>
        <v>0</v>
      </c>
      <c r="LC214" s="2950">
        <f t="shared" si="1439"/>
        <v>0</v>
      </c>
      <c r="LD214" s="996">
        <v>0</v>
      </c>
      <c r="LE214" s="997">
        <v>0</v>
      </c>
      <c r="LF214" s="2716">
        <v>0</v>
      </c>
      <c r="LG214" s="996">
        <v>0</v>
      </c>
      <c r="LH214" s="2699">
        <v>0</v>
      </c>
      <c r="LI214" s="998">
        <v>0</v>
      </c>
      <c r="LJ214" s="996"/>
      <c r="LK214" s="2699"/>
      <c r="LL214" s="2700"/>
      <c r="LM214" s="2769">
        <f t="shared" si="1440"/>
        <v>0</v>
      </c>
      <c r="LN214" s="2770" t="str">
        <f t="shared" si="1946"/>
        <v>-</v>
      </c>
      <c r="LO214" s="2771">
        <f t="shared" si="1947"/>
        <v>0</v>
      </c>
      <c r="LP214" s="2772">
        <f t="shared" ref="LP214:LP277" si="1981">LU214+LX214+MA214+MD214+MG214+MJ214</f>
        <v>0</v>
      </c>
      <c r="LQ214" s="2770" t="str">
        <f t="shared" si="1948"/>
        <v>-</v>
      </c>
      <c r="LR214" s="2771">
        <f t="shared" ref="LR214:LR277" si="1982">IF(OR(LP214="-",LS214="-"),"-",LP214-LS214)</f>
        <v>0</v>
      </c>
      <c r="LS214" s="2773">
        <f t="shared" si="1916"/>
        <v>0</v>
      </c>
      <c r="LT214" s="2835">
        <v>0</v>
      </c>
      <c r="LU214" s="1000">
        <v>0</v>
      </c>
      <c r="LV214" s="1001">
        <v>0</v>
      </c>
      <c r="LW214" s="999">
        <v>0</v>
      </c>
      <c r="LX214" s="1000">
        <v>0</v>
      </c>
      <c r="LY214" s="1002">
        <v>0</v>
      </c>
      <c r="LZ214" s="999"/>
      <c r="MA214" s="1000"/>
      <c r="MB214" s="1002"/>
      <c r="MC214" s="999">
        <v>0</v>
      </c>
      <c r="MD214" s="1003">
        <v>0</v>
      </c>
      <c r="ME214" s="1002">
        <v>0</v>
      </c>
      <c r="MF214" s="999"/>
      <c r="MG214" s="1000"/>
      <c r="MH214" s="1002"/>
      <c r="MI214" s="999">
        <v>0</v>
      </c>
      <c r="MJ214" s="1003">
        <v>0</v>
      </c>
      <c r="MK214" s="1004"/>
      <c r="ML214" s="2861">
        <v>0</v>
      </c>
      <c r="MM214" s="2869"/>
      <c r="MN214" s="1005">
        <v>0</v>
      </c>
      <c r="MO214" s="2770" t="str">
        <f t="shared" si="1949"/>
        <v>-</v>
      </c>
      <c r="MP214" s="2771">
        <f t="shared" si="1950"/>
        <v>0</v>
      </c>
      <c r="MQ214" s="1006"/>
      <c r="MR214" s="3183"/>
      <c r="MS214" s="2770" t="str">
        <f t="shared" si="1920"/>
        <v>-</v>
      </c>
      <c r="MT214" s="2771">
        <f t="shared" si="1921"/>
        <v>0</v>
      </c>
      <c r="MU214" s="3145"/>
      <c r="MV214" s="3162"/>
      <c r="MW214" s="1007">
        <f t="shared" si="1917"/>
        <v>0</v>
      </c>
      <c r="MX214" s="1130">
        <v>0</v>
      </c>
      <c r="MY214" s="1008">
        <v>0</v>
      </c>
      <c r="MZ214" s="1009">
        <v>0</v>
      </c>
      <c r="NA214" s="1008">
        <v>0</v>
      </c>
      <c r="NB214" s="1009">
        <v>0</v>
      </c>
      <c r="NC214" s="1008">
        <v>0</v>
      </c>
      <c r="ND214" s="1009">
        <v>0</v>
      </c>
      <c r="NE214" s="1008">
        <v>0</v>
      </c>
      <c r="NF214" s="1009">
        <v>0</v>
      </c>
      <c r="NG214" s="1008">
        <v>0</v>
      </c>
      <c r="NH214" s="1008">
        <v>0</v>
      </c>
      <c r="NI214" s="1008">
        <v>0</v>
      </c>
      <c r="NJ214" s="1008">
        <v>0</v>
      </c>
      <c r="NK214" s="1008">
        <v>0</v>
      </c>
      <c r="NL214" s="1008">
        <v>0</v>
      </c>
      <c r="NM214" s="1008">
        <v>0</v>
      </c>
      <c r="NN214" s="1008">
        <v>0</v>
      </c>
      <c r="NO214" s="1008">
        <v>0</v>
      </c>
      <c r="NP214" s="1008">
        <v>0</v>
      </c>
      <c r="NQ214" s="1008">
        <v>0</v>
      </c>
      <c r="NR214" s="1131">
        <v>0</v>
      </c>
    </row>
    <row r="215" spans="1:382" s="91" customFormat="1" ht="20.100000000000001" customHeight="1">
      <c r="A215" s="782" t="s">
        <v>449</v>
      </c>
      <c r="B215" s="783"/>
      <c r="C215" s="783"/>
      <c r="D215" s="784" t="s">
        <v>229</v>
      </c>
      <c r="E215" s="785">
        <v>37</v>
      </c>
      <c r="F215" s="786">
        <v>38</v>
      </c>
      <c r="G215" s="867">
        <v>37</v>
      </c>
      <c r="H215" s="788">
        <f t="shared" si="1922"/>
        <v>1.3633809366946344E-3</v>
      </c>
      <c r="I215" s="789">
        <f t="shared" si="1923"/>
        <v>1.3312002339733427E-3</v>
      </c>
      <c r="J215" s="790">
        <f t="shared" si="1924"/>
        <v>1.2844346526864692E-3</v>
      </c>
      <c r="K215" s="791">
        <f t="shared" si="1647"/>
        <v>1.2160090380421409E-3</v>
      </c>
      <c r="L215" s="792">
        <f t="shared" si="1648"/>
        <v>1.1597427575114334E-3</v>
      </c>
      <c r="M215" s="793">
        <f t="shared" si="1649"/>
        <v>1.1574411538362989E-3</v>
      </c>
      <c r="N215" s="794">
        <f t="shared" si="1635"/>
        <v>8.5926012769220999E-3</v>
      </c>
      <c r="O215" s="795">
        <f t="shared" si="1642"/>
        <v>8.6159892184397603E-3</v>
      </c>
      <c r="P215" s="796">
        <f t="shared" si="1643"/>
        <v>8.2359219614322812E-3</v>
      </c>
      <c r="Q215" s="797">
        <f t="shared" si="1644"/>
        <v>7.8649718873744778E-3</v>
      </c>
      <c r="R215" s="796">
        <f t="shared" si="1645"/>
        <v>7.475476378396663E-3</v>
      </c>
      <c r="S215" s="798">
        <f t="shared" si="1646"/>
        <v>7.2527156160379132E-3</v>
      </c>
      <c r="T215" s="794" t="s">
        <v>368</v>
      </c>
      <c r="U215" s="795" t="s">
        <v>368</v>
      </c>
      <c r="V215" s="790" t="s">
        <v>368</v>
      </c>
      <c r="W215" s="799" t="s">
        <v>368</v>
      </c>
      <c r="X215" s="790" t="s">
        <v>368</v>
      </c>
      <c r="Y215" s="800" t="s">
        <v>368</v>
      </c>
      <c r="Z215" s="2045">
        <f t="shared" si="1434"/>
        <v>1759</v>
      </c>
      <c r="AA215" s="2194">
        <f t="shared" si="1443"/>
        <v>5.0149253731343268E-2</v>
      </c>
      <c r="AB215" s="2195">
        <f t="shared" si="1925"/>
        <v>84</v>
      </c>
      <c r="AC215" s="2034">
        <f t="shared" si="1599"/>
        <v>1675</v>
      </c>
      <c r="AD215" s="801">
        <f t="shared" si="1450"/>
        <v>4.3613707165109039E-2</v>
      </c>
      <c r="AE215" s="2018">
        <f t="shared" si="1926"/>
        <v>70</v>
      </c>
      <c r="AF215" s="802" t="s">
        <v>264</v>
      </c>
      <c r="AG215" s="801">
        <f t="shared" si="1927"/>
        <v>0.11613351877607792</v>
      </c>
      <c r="AH215" s="2054">
        <v>1438</v>
      </c>
      <c r="AI215" s="801">
        <f t="shared" si="1928"/>
        <v>8.4464555052790269E-2</v>
      </c>
      <c r="AJ215" s="803">
        <v>1326</v>
      </c>
      <c r="AK215" s="804">
        <f t="shared" si="1951"/>
        <v>1.2213740458015376E-2</v>
      </c>
      <c r="AL215" s="2054">
        <v>1310</v>
      </c>
      <c r="AM215" s="805">
        <f t="shared" si="1952"/>
        <v>9.7152428810720171E-2</v>
      </c>
      <c r="AN215" s="2069">
        <v>1194</v>
      </c>
      <c r="AO215" s="801">
        <f t="shared" si="1929"/>
        <v>0.13068181818181812</v>
      </c>
      <c r="AP215" s="2054">
        <v>1056</v>
      </c>
      <c r="AQ215" s="805">
        <f t="shared" si="1930"/>
        <v>7.9754601226993849E-2</v>
      </c>
      <c r="AR215" s="2069">
        <v>978</v>
      </c>
      <c r="AS215" s="801">
        <f t="shared" si="1931"/>
        <v>1.5576323987538832E-2</v>
      </c>
      <c r="AT215" s="2054">
        <v>963</v>
      </c>
      <c r="AU215" s="805">
        <f t="shared" si="1932"/>
        <v>9.8061573546180059E-2</v>
      </c>
      <c r="AV215" s="2069">
        <v>877</v>
      </c>
      <c r="AW215" s="801">
        <f t="shared" si="1933"/>
        <v>-0.11681772406847934</v>
      </c>
      <c r="AX215" s="2054">
        <v>993</v>
      </c>
      <c r="AY215" s="805">
        <f t="shared" si="1953"/>
        <v>0.22441430332922319</v>
      </c>
      <c r="AZ215" s="2083">
        <v>811</v>
      </c>
      <c r="BA215" s="2094">
        <f t="shared" si="1435"/>
        <v>711</v>
      </c>
      <c r="BB215" s="2104">
        <f t="shared" si="1847"/>
        <v>682</v>
      </c>
      <c r="BC215" s="2113">
        <v>651</v>
      </c>
      <c r="BD215" s="806">
        <f t="shared" si="1848"/>
        <v>1048</v>
      </c>
      <c r="BE215" s="807">
        <f t="shared" si="1849"/>
        <v>993</v>
      </c>
      <c r="BF215" s="2137">
        <v>954</v>
      </c>
      <c r="BG215" s="2147">
        <f t="shared" si="1850"/>
        <v>1132</v>
      </c>
      <c r="BH215" s="806">
        <f t="shared" si="1851"/>
        <v>417</v>
      </c>
      <c r="BI215" s="806">
        <f t="shared" si="1852"/>
        <v>715</v>
      </c>
      <c r="BJ215" s="806">
        <f t="shared" si="1853"/>
        <v>627</v>
      </c>
      <c r="BK215" s="806">
        <f t="shared" si="1854"/>
        <v>294</v>
      </c>
      <c r="BL215" s="808">
        <f t="shared" si="1855"/>
        <v>333</v>
      </c>
      <c r="BM215" s="2127">
        <f t="shared" si="1444"/>
        <v>1759</v>
      </c>
      <c r="BN215" s="3276" t="s">
        <v>367</v>
      </c>
      <c r="BO215" s="881" t="s">
        <v>367</v>
      </c>
      <c r="BP215" s="811">
        <f t="shared" si="1448"/>
        <v>832</v>
      </c>
      <c r="BQ215" s="2166">
        <f t="shared" si="1934"/>
        <v>2.8430160692212603E-2</v>
      </c>
      <c r="BR215" s="2167">
        <f t="shared" ref="BR215:BR277" si="1983">BP215-BS215</f>
        <v>23</v>
      </c>
      <c r="BS215" s="813">
        <f t="shared" si="1954"/>
        <v>809</v>
      </c>
      <c r="BT215" s="812">
        <f t="shared" si="1955"/>
        <v>1.8891687657430767E-2</v>
      </c>
      <c r="BU215" s="814">
        <v>794</v>
      </c>
      <c r="BV215" s="812">
        <f t="shared" si="1956"/>
        <v>8.3219645293315159E-2</v>
      </c>
      <c r="BW215" s="814">
        <v>733</v>
      </c>
      <c r="BX215" s="812">
        <f t="shared" si="1957"/>
        <v>7.794117647058818E-2</v>
      </c>
      <c r="BY215" s="815">
        <v>680</v>
      </c>
      <c r="BZ215" s="816">
        <f t="shared" ref="BZ215:BZ277" si="1984">CG215+CJ215</f>
        <v>328</v>
      </c>
      <c r="CA215" s="817">
        <v>324</v>
      </c>
      <c r="CB215" s="883">
        <v>321</v>
      </c>
      <c r="CC215" s="819">
        <f t="shared" ref="CC215:CC277" si="1985">CH215+CK215</f>
        <v>504</v>
      </c>
      <c r="CD215" s="820">
        <v>485</v>
      </c>
      <c r="CE215" s="883">
        <v>473</v>
      </c>
      <c r="CF215" s="821">
        <f t="shared" si="1830"/>
        <v>447</v>
      </c>
      <c r="CG215" s="822">
        <v>125</v>
      </c>
      <c r="CH215" s="823">
        <v>322</v>
      </c>
      <c r="CI215" s="821">
        <f t="shared" si="1831"/>
        <v>385</v>
      </c>
      <c r="CJ215" s="823">
        <v>203</v>
      </c>
      <c r="CK215" s="824">
        <v>182</v>
      </c>
      <c r="CL215" s="825">
        <f t="shared" si="1363"/>
        <v>927</v>
      </c>
      <c r="CM215" s="826">
        <f t="shared" si="1958"/>
        <v>7.0438799076212533E-2</v>
      </c>
      <c r="CN215" s="2008">
        <f t="shared" si="1959"/>
        <v>61</v>
      </c>
      <c r="CO215" s="827">
        <f t="shared" si="1960"/>
        <v>866</v>
      </c>
      <c r="CP215" s="828">
        <f t="shared" si="1961"/>
        <v>6.7817509247842134E-2</v>
      </c>
      <c r="CQ215" s="829">
        <v>811</v>
      </c>
      <c r="CR215" s="830">
        <f t="shared" si="1962"/>
        <v>0.15035460992907801</v>
      </c>
      <c r="CS215" s="829">
        <v>705</v>
      </c>
      <c r="CT215" s="830">
        <f t="shared" si="1962"/>
        <v>9.1331269349845146E-2</v>
      </c>
      <c r="CU215" s="831">
        <v>646</v>
      </c>
      <c r="CV215" s="832">
        <f t="shared" si="1856"/>
        <v>383</v>
      </c>
      <c r="CW215" s="833">
        <f t="shared" si="1857"/>
        <v>358</v>
      </c>
      <c r="CX215" s="884">
        <v>2788</v>
      </c>
      <c r="CY215" s="835">
        <f t="shared" si="1858"/>
        <v>544</v>
      </c>
      <c r="CZ215" s="836">
        <f t="shared" si="1859"/>
        <v>508</v>
      </c>
      <c r="DA215" s="885">
        <v>481</v>
      </c>
      <c r="DB215" s="821">
        <f t="shared" si="1860"/>
        <v>685</v>
      </c>
      <c r="DC215" s="821">
        <f t="shared" si="1861"/>
        <v>292</v>
      </c>
      <c r="DD215" s="838">
        <f t="shared" si="1862"/>
        <v>393</v>
      </c>
      <c r="DE215" s="821">
        <f t="shared" si="1863"/>
        <v>242</v>
      </c>
      <c r="DF215" s="838">
        <f t="shared" si="1864"/>
        <v>91</v>
      </c>
      <c r="DG215" s="1142">
        <f t="shared" si="1865"/>
        <v>151</v>
      </c>
      <c r="DH215" s="1148">
        <f t="shared" si="1866"/>
        <v>199</v>
      </c>
      <c r="DI215" s="833">
        <f t="shared" si="1963"/>
        <v>182</v>
      </c>
      <c r="DJ215" s="841">
        <f t="shared" si="1964"/>
        <v>187</v>
      </c>
      <c r="DK215" s="840">
        <f t="shared" si="1867"/>
        <v>109</v>
      </c>
      <c r="DL215" s="840">
        <f t="shared" si="1868"/>
        <v>90</v>
      </c>
      <c r="DM215" s="840">
        <f t="shared" si="1869"/>
        <v>119</v>
      </c>
      <c r="DN215" s="833">
        <f t="shared" si="1870"/>
        <v>101</v>
      </c>
      <c r="DO215" s="842">
        <v>102</v>
      </c>
      <c r="DP215" s="843">
        <f t="shared" si="1871"/>
        <v>80</v>
      </c>
      <c r="DQ215" s="833">
        <f t="shared" si="1872"/>
        <v>81</v>
      </c>
      <c r="DR215" s="886">
        <v>85</v>
      </c>
      <c r="DS215" s="887">
        <v>86</v>
      </c>
      <c r="DT215" s="888">
        <v>71</v>
      </c>
      <c r="DU215" s="889">
        <v>70</v>
      </c>
      <c r="DV215" s="848">
        <v>33</v>
      </c>
      <c r="DW215" s="807">
        <v>30</v>
      </c>
      <c r="DX215" s="890">
        <v>32</v>
      </c>
      <c r="DY215" s="848">
        <v>23</v>
      </c>
      <c r="DZ215" s="807">
        <v>24</v>
      </c>
      <c r="EA215" s="891">
        <v>25</v>
      </c>
      <c r="EB215" s="851">
        <v>57</v>
      </c>
      <c r="EC215" s="807">
        <v>57</v>
      </c>
      <c r="ED215" s="892">
        <v>60</v>
      </c>
      <c r="EE215" s="853">
        <f t="shared" si="1965"/>
        <v>1</v>
      </c>
      <c r="EF215" s="854">
        <f t="shared" si="1966"/>
        <v>1</v>
      </c>
      <c r="EG215" s="855">
        <f t="shared" si="1967"/>
        <v>1</v>
      </c>
      <c r="EH215" s="835">
        <f t="shared" si="1873"/>
        <v>0</v>
      </c>
      <c r="EI215" s="853">
        <f t="shared" si="1874"/>
        <v>1</v>
      </c>
      <c r="EJ215" s="835">
        <f t="shared" si="1875"/>
        <v>1</v>
      </c>
      <c r="EK215" s="855">
        <f t="shared" si="1876"/>
        <v>1</v>
      </c>
      <c r="EL215" s="886">
        <v>1</v>
      </c>
      <c r="EM215" s="835">
        <f t="shared" si="1877"/>
        <v>0</v>
      </c>
      <c r="EN215" s="854">
        <f t="shared" si="1878"/>
        <v>0</v>
      </c>
      <c r="EO215" s="886">
        <v>0</v>
      </c>
      <c r="EP215" s="856">
        <v>0</v>
      </c>
      <c r="EQ215" s="807">
        <v>0</v>
      </c>
      <c r="ER215" s="884">
        <v>0</v>
      </c>
      <c r="ES215" s="857">
        <v>1</v>
      </c>
      <c r="ET215" s="858">
        <v>1</v>
      </c>
      <c r="EU215" s="886">
        <v>1</v>
      </c>
      <c r="EV215" s="856">
        <v>0</v>
      </c>
      <c r="EW215" s="807">
        <v>0</v>
      </c>
      <c r="EX215" s="891">
        <v>0</v>
      </c>
      <c r="EY215" s="851">
        <v>0</v>
      </c>
      <c r="EZ215" s="807">
        <v>0</v>
      </c>
      <c r="FA215" s="892">
        <v>0</v>
      </c>
      <c r="FB215" s="853">
        <f t="shared" si="1968"/>
        <v>77</v>
      </c>
      <c r="FC215" s="854">
        <f t="shared" si="1969"/>
        <v>65</v>
      </c>
      <c r="FD215" s="855">
        <f t="shared" si="1970"/>
        <v>63</v>
      </c>
      <c r="FE215" s="835">
        <f t="shared" si="1879"/>
        <v>33</v>
      </c>
      <c r="FF215" s="835">
        <f t="shared" si="1880"/>
        <v>44</v>
      </c>
      <c r="FG215" s="835">
        <f t="shared" si="1881"/>
        <v>52</v>
      </c>
      <c r="FH215" s="855">
        <f t="shared" si="1882"/>
        <v>45</v>
      </c>
      <c r="FI215" s="783">
        <v>43</v>
      </c>
      <c r="FJ215" s="860">
        <f t="shared" si="1883"/>
        <v>25</v>
      </c>
      <c r="FK215" s="854">
        <f t="shared" si="1884"/>
        <v>20</v>
      </c>
      <c r="FL215" s="893">
        <v>20</v>
      </c>
      <c r="FM215" s="856">
        <v>21</v>
      </c>
      <c r="FN215" s="807">
        <v>18</v>
      </c>
      <c r="FO215" s="884">
        <v>18</v>
      </c>
      <c r="FP215" s="848">
        <v>31</v>
      </c>
      <c r="FQ215" s="807">
        <v>27</v>
      </c>
      <c r="FR215" s="884">
        <v>25</v>
      </c>
      <c r="FS215" s="848">
        <v>12</v>
      </c>
      <c r="FT215" s="807">
        <v>10</v>
      </c>
      <c r="FU215" s="891">
        <v>10</v>
      </c>
      <c r="FV215" s="851">
        <v>13</v>
      </c>
      <c r="FW215" s="807">
        <v>10</v>
      </c>
      <c r="FX215" s="892">
        <v>10</v>
      </c>
      <c r="FY215" s="853">
        <f t="shared" si="1971"/>
        <v>469</v>
      </c>
      <c r="FZ215" s="854">
        <f t="shared" si="1972"/>
        <v>440</v>
      </c>
      <c r="GA215" s="855">
        <f t="shared" si="1973"/>
        <v>386</v>
      </c>
      <c r="GB215" s="835">
        <f t="shared" si="1885"/>
        <v>176</v>
      </c>
      <c r="GC215" s="835">
        <f t="shared" si="1886"/>
        <v>293</v>
      </c>
      <c r="GD215" s="835">
        <f t="shared" si="1887"/>
        <v>406</v>
      </c>
      <c r="GE215" s="855">
        <f t="shared" si="1888"/>
        <v>371</v>
      </c>
      <c r="GF215" s="886">
        <v>325</v>
      </c>
      <c r="GG215" s="862">
        <f t="shared" si="1889"/>
        <v>63</v>
      </c>
      <c r="GH215" s="854">
        <f t="shared" si="1890"/>
        <v>69</v>
      </c>
      <c r="GI215" s="893">
        <v>61</v>
      </c>
      <c r="GJ215" s="856">
        <v>156</v>
      </c>
      <c r="GK215" s="807">
        <v>154</v>
      </c>
      <c r="GL215" s="884">
        <v>131</v>
      </c>
      <c r="GM215" s="848">
        <v>250</v>
      </c>
      <c r="GN215" s="807">
        <v>217</v>
      </c>
      <c r="GO215" s="890">
        <v>194</v>
      </c>
      <c r="GP215" s="848">
        <v>20</v>
      </c>
      <c r="GQ215" s="807">
        <v>15</v>
      </c>
      <c r="GR215" s="885">
        <v>13</v>
      </c>
      <c r="GS215" s="856">
        <v>43</v>
      </c>
      <c r="GT215" s="807">
        <v>54</v>
      </c>
      <c r="GU215" s="892">
        <v>48</v>
      </c>
      <c r="GV215" s="853">
        <f t="shared" si="1974"/>
        <v>30</v>
      </c>
      <c r="GW215" s="854">
        <f t="shared" si="1975"/>
        <v>30</v>
      </c>
      <c r="GX215" s="855">
        <f t="shared" si="1976"/>
        <v>24</v>
      </c>
      <c r="GY215" s="835">
        <f t="shared" si="1891"/>
        <v>14</v>
      </c>
      <c r="GZ215" s="835">
        <f t="shared" si="1892"/>
        <v>16</v>
      </c>
      <c r="HA215" s="835">
        <f t="shared" si="1893"/>
        <v>12</v>
      </c>
      <c r="HB215" s="855">
        <f t="shared" si="1894"/>
        <v>12</v>
      </c>
      <c r="HC215" s="783">
        <f t="shared" si="1935"/>
        <v>12</v>
      </c>
      <c r="HD215" s="835">
        <f t="shared" si="1895"/>
        <v>18</v>
      </c>
      <c r="HE215" s="855">
        <f t="shared" si="1896"/>
        <v>18</v>
      </c>
      <c r="HF215" s="893">
        <f t="shared" si="1484"/>
        <v>12</v>
      </c>
      <c r="HG215" s="856">
        <v>7</v>
      </c>
      <c r="HH215" s="807">
        <v>8</v>
      </c>
      <c r="HI215" s="884">
        <v>8</v>
      </c>
      <c r="HJ215" s="848">
        <v>5</v>
      </c>
      <c r="HK215" s="807">
        <v>4</v>
      </c>
      <c r="HL215" s="884">
        <v>4</v>
      </c>
      <c r="HM215" s="848">
        <v>7</v>
      </c>
      <c r="HN215" s="807">
        <v>8</v>
      </c>
      <c r="HO215" s="891">
        <v>4</v>
      </c>
      <c r="HP215" s="856">
        <v>11</v>
      </c>
      <c r="HQ215" s="807">
        <v>10</v>
      </c>
      <c r="HR215" s="885">
        <v>8</v>
      </c>
      <c r="HS215" s="863">
        <f t="shared" si="1897"/>
        <v>151</v>
      </c>
      <c r="HT215" s="854">
        <f t="shared" si="1898"/>
        <v>148</v>
      </c>
      <c r="HU215" s="836">
        <f t="shared" si="1899"/>
        <v>150</v>
      </c>
      <c r="HV215" s="835">
        <f t="shared" si="1900"/>
        <v>51</v>
      </c>
      <c r="HW215" s="864">
        <f t="shared" si="1901"/>
        <v>100</v>
      </c>
      <c r="HX215" s="835">
        <f t="shared" si="1902"/>
        <v>95</v>
      </c>
      <c r="HY215" s="836">
        <f t="shared" si="1903"/>
        <v>97</v>
      </c>
      <c r="HZ215" s="884">
        <v>93</v>
      </c>
      <c r="IA215" s="835">
        <f t="shared" si="1904"/>
        <v>56</v>
      </c>
      <c r="IB215" s="836">
        <f t="shared" si="1904"/>
        <v>51</v>
      </c>
      <c r="IC215" s="891">
        <v>57</v>
      </c>
      <c r="ID215" s="856">
        <v>22</v>
      </c>
      <c r="IE215" s="807">
        <v>20</v>
      </c>
      <c r="IF215" s="884">
        <v>18</v>
      </c>
      <c r="IG215" s="848">
        <v>73</v>
      </c>
      <c r="IH215" s="807">
        <v>77</v>
      </c>
      <c r="II215" s="884">
        <v>75</v>
      </c>
      <c r="IJ215" s="848">
        <v>29</v>
      </c>
      <c r="IK215" s="807">
        <v>30</v>
      </c>
      <c r="IL215" s="892">
        <v>33</v>
      </c>
      <c r="IM215" s="848">
        <v>27</v>
      </c>
      <c r="IN215" s="807">
        <v>21</v>
      </c>
      <c r="IO215" s="894">
        <v>24</v>
      </c>
      <c r="IP215" s="1945">
        <f>IQ215+IT215+IW215+IZ215+JC215+JF215</f>
        <v>1759</v>
      </c>
      <c r="IQ215" s="3236">
        <f t="shared" si="1906"/>
        <v>128</v>
      </c>
      <c r="IR215" s="3237">
        <v>91</v>
      </c>
      <c r="IS215" s="3238">
        <v>37</v>
      </c>
      <c r="IT215" s="3236">
        <f t="shared" si="1907"/>
        <v>111</v>
      </c>
      <c r="IU215" s="3237">
        <v>40</v>
      </c>
      <c r="IV215" s="3238">
        <v>71</v>
      </c>
      <c r="IW215" s="3236">
        <f t="shared" si="1908"/>
        <v>273</v>
      </c>
      <c r="IX215" s="3237">
        <v>79</v>
      </c>
      <c r="IY215" s="3238">
        <v>194</v>
      </c>
      <c r="IZ215" s="3236">
        <f t="shared" si="1909"/>
        <v>444</v>
      </c>
      <c r="JA215" s="3237">
        <v>160</v>
      </c>
      <c r="JB215" s="3238">
        <v>284</v>
      </c>
      <c r="JC215" s="3236">
        <f t="shared" si="1910"/>
        <v>385</v>
      </c>
      <c r="JD215" s="3237">
        <v>131</v>
      </c>
      <c r="JE215" s="3238">
        <v>254</v>
      </c>
      <c r="JF215" s="3236">
        <f t="shared" si="1911"/>
        <v>418</v>
      </c>
      <c r="JG215" s="3237">
        <v>210</v>
      </c>
      <c r="JH215" s="3239">
        <v>208</v>
      </c>
      <c r="JI215" s="78"/>
      <c r="JJ215" s="1092">
        <v>35</v>
      </c>
      <c r="JK215" s="1093">
        <v>42</v>
      </c>
      <c r="JL215" s="1094">
        <v>43</v>
      </c>
      <c r="JM215" s="1053">
        <f t="shared" si="1936"/>
        <v>2.0124538812652209E-3</v>
      </c>
      <c r="JN215" s="1054">
        <f t="shared" si="1937"/>
        <v>1.2857299653480094E-3</v>
      </c>
      <c r="JO215" s="1055">
        <f t="shared" si="1938"/>
        <v>1.3324998354938475E-3</v>
      </c>
      <c r="JP215" s="1056">
        <f t="shared" si="1939"/>
        <v>1.3002648687695641E-3</v>
      </c>
      <c r="JQ215" s="1057">
        <f t="shared" si="1940"/>
        <v>1.5000348845321985E-3</v>
      </c>
      <c r="JR215" s="1056">
        <f t="shared" si="1941"/>
        <v>1.4885699096225413E-3</v>
      </c>
      <c r="JS215" s="1058">
        <f t="shared" si="1636"/>
        <v>2.4744486282947821E-2</v>
      </c>
      <c r="JT215" s="1059">
        <f t="shared" si="1637"/>
        <v>1.553030303030303E-2</v>
      </c>
      <c r="JU215" s="1060">
        <f t="shared" si="1638"/>
        <v>1.5764889061891788E-2</v>
      </c>
      <c r="JV215" s="1061">
        <f t="shared" si="1639"/>
        <v>1.5547024952015355E-2</v>
      </c>
      <c r="JW215" s="1060">
        <f t="shared" si="1640"/>
        <v>1.6544824932666409E-2</v>
      </c>
      <c r="JX215" s="1062">
        <f t="shared" si="1641"/>
        <v>1.6480282519128898E-2</v>
      </c>
      <c r="JY215" s="1058" t="s">
        <v>368</v>
      </c>
      <c r="JZ215" s="1059" t="s">
        <v>368</v>
      </c>
      <c r="KA215" s="1057" t="s">
        <v>368</v>
      </c>
      <c r="KB215" s="1056" t="s">
        <v>368</v>
      </c>
      <c r="KC215" s="1057" t="s">
        <v>368</v>
      </c>
      <c r="KD215" s="1063" t="s">
        <v>368</v>
      </c>
      <c r="KE215" s="1064">
        <f t="shared" si="1912"/>
        <v>138</v>
      </c>
      <c r="KF215" s="1065"/>
      <c r="KG215" s="1112">
        <f t="shared" si="1918"/>
        <v>0.68292682926829262</v>
      </c>
      <c r="KH215" s="3305">
        <f t="shared" si="1919"/>
        <v>56</v>
      </c>
      <c r="KI215" s="1067">
        <f t="shared" si="1913"/>
        <v>82</v>
      </c>
      <c r="KJ215" s="1068"/>
      <c r="KK215" s="1113">
        <f t="shared" si="1977"/>
        <v>1.2345679012345734E-2</v>
      </c>
      <c r="KL215" s="1070">
        <v>81</v>
      </c>
      <c r="KM215" s="1071" t="s">
        <v>353</v>
      </c>
      <c r="KN215" s="1072">
        <f t="shared" si="1978"/>
        <v>0</v>
      </c>
      <c r="KO215" s="1073">
        <v>81</v>
      </c>
      <c r="KP215" s="1071"/>
      <c r="KQ215" s="1074">
        <f t="shared" si="1979"/>
        <v>-5.8139534883720922E-2</v>
      </c>
      <c r="KR215" s="1073">
        <v>86</v>
      </c>
      <c r="KS215" s="1071"/>
      <c r="KT215" s="1074">
        <f t="shared" si="1980"/>
        <v>2.3809523809523725E-2</v>
      </c>
      <c r="KU215" s="1073">
        <v>84</v>
      </c>
      <c r="KV215" s="1075"/>
      <c r="KW215" s="2779">
        <f t="shared" si="1914"/>
        <v>5</v>
      </c>
      <c r="KX215" s="2786">
        <f t="shared" si="1942"/>
        <v>0.25</v>
      </c>
      <c r="KY215" s="2787">
        <f t="shared" si="1943"/>
        <v>1</v>
      </c>
      <c r="KZ215" s="2703">
        <f t="shared" si="1915"/>
        <v>4</v>
      </c>
      <c r="LA215" s="2786">
        <f t="shared" si="1944"/>
        <v>0</v>
      </c>
      <c r="LB215" s="2787">
        <f t="shared" si="1945"/>
        <v>0</v>
      </c>
      <c r="LC215" s="2952">
        <f t="shared" ref="LC215:LC278" si="1986">LF215+LI215+LL215</f>
        <v>4</v>
      </c>
      <c r="LD215" s="1077">
        <v>1</v>
      </c>
      <c r="LE215" s="1078">
        <v>3</v>
      </c>
      <c r="LF215" s="2718">
        <v>3</v>
      </c>
      <c r="LG215" s="1077">
        <v>4</v>
      </c>
      <c r="LH215" s="2703">
        <v>1</v>
      </c>
      <c r="LI215" s="1079">
        <v>1</v>
      </c>
      <c r="LJ215" s="1077"/>
      <c r="LK215" s="2703"/>
      <c r="LL215" s="2704"/>
      <c r="LM215" s="2779">
        <f t="shared" ref="LM215:LM277" si="1987">LT215+LW215+LZ215+MC215+MF215+MI215</f>
        <v>124</v>
      </c>
      <c r="LN215" s="2786">
        <f t="shared" si="1946"/>
        <v>0.58974358974358965</v>
      </c>
      <c r="LO215" s="2787">
        <f t="shared" si="1947"/>
        <v>46</v>
      </c>
      <c r="LP215" s="2782">
        <f t="shared" si="1981"/>
        <v>78</v>
      </c>
      <c r="LQ215" s="2786">
        <f t="shared" si="1948"/>
        <v>1.298701298701288E-2</v>
      </c>
      <c r="LR215" s="2787">
        <f t="shared" si="1982"/>
        <v>1</v>
      </c>
      <c r="LS215" s="2783">
        <f t="shared" si="1916"/>
        <v>77</v>
      </c>
      <c r="LT215" s="2837">
        <v>70</v>
      </c>
      <c r="LU215" s="1081">
        <v>30</v>
      </c>
      <c r="LV215" s="1084">
        <v>30</v>
      </c>
      <c r="LW215" s="1080">
        <v>31</v>
      </c>
      <c r="LX215" s="1081">
        <v>27</v>
      </c>
      <c r="LY215" s="1082">
        <v>27</v>
      </c>
      <c r="LZ215" s="1080"/>
      <c r="MA215" s="1081"/>
      <c r="MB215" s="1083"/>
      <c r="MC215" s="1080">
        <v>4</v>
      </c>
      <c r="MD215" s="1085">
        <v>8</v>
      </c>
      <c r="ME215" s="1086">
        <v>8</v>
      </c>
      <c r="MF215" s="1080"/>
      <c r="MG215" s="1081"/>
      <c r="MH215" s="1083"/>
      <c r="MI215" s="1080">
        <v>19</v>
      </c>
      <c r="MJ215" s="1085">
        <v>13</v>
      </c>
      <c r="MK215" s="1087"/>
      <c r="ML215" s="2863">
        <v>12</v>
      </c>
      <c r="MM215" s="2871" t="s">
        <v>353</v>
      </c>
      <c r="MN215" s="1088">
        <v>9</v>
      </c>
      <c r="MO215" s="2786" t="str">
        <f t="shared" si="1949"/>
        <v>-</v>
      </c>
      <c r="MP215" s="2787">
        <f t="shared" si="1950"/>
        <v>9</v>
      </c>
      <c r="MQ215" s="1085"/>
      <c r="MR215" s="3185"/>
      <c r="MS215" s="2786" t="str">
        <f t="shared" si="1920"/>
        <v>-</v>
      </c>
      <c r="MT215" s="2787">
        <f t="shared" si="1921"/>
        <v>0</v>
      </c>
      <c r="MU215" s="3147"/>
      <c r="MV215" s="3164"/>
      <c r="MW215" s="1089">
        <f t="shared" si="1917"/>
        <v>138</v>
      </c>
      <c r="MX215" s="1120">
        <v>1</v>
      </c>
      <c r="MY215" s="1090">
        <v>0</v>
      </c>
      <c r="MZ215" s="1091">
        <v>1</v>
      </c>
      <c r="NA215" s="1090">
        <v>4</v>
      </c>
      <c r="NB215" s="1091">
        <v>70</v>
      </c>
      <c r="NC215" s="1090">
        <v>1</v>
      </c>
      <c r="ND215" s="1091">
        <v>10</v>
      </c>
      <c r="NE215" s="1090">
        <v>5</v>
      </c>
      <c r="NF215" s="1091">
        <v>8</v>
      </c>
      <c r="NG215" s="1090">
        <v>2</v>
      </c>
      <c r="NH215" s="1090">
        <v>0</v>
      </c>
      <c r="NI215" s="1090">
        <v>7</v>
      </c>
      <c r="NJ215" s="1090">
        <v>1</v>
      </c>
      <c r="NK215" s="1090">
        <v>9</v>
      </c>
      <c r="NL215" s="1090">
        <v>1</v>
      </c>
      <c r="NM215" s="1090">
        <v>6</v>
      </c>
      <c r="NN215" s="1090">
        <v>1</v>
      </c>
      <c r="NO215" s="1090">
        <v>9</v>
      </c>
      <c r="NP215" s="1090">
        <v>0</v>
      </c>
      <c r="NQ215" s="1090">
        <v>0</v>
      </c>
      <c r="NR215" s="1134">
        <v>2</v>
      </c>
    </row>
    <row r="216" spans="1:382" s="88" customFormat="1" ht="20.100000000000001" customHeight="1">
      <c r="A216" s="566" t="s">
        <v>265</v>
      </c>
      <c r="B216" s="567"/>
      <c r="C216" s="567"/>
      <c r="D216" s="568" t="s">
        <v>799</v>
      </c>
      <c r="E216" s="569">
        <v>199</v>
      </c>
      <c r="F216" s="570">
        <v>203</v>
      </c>
      <c r="G216" s="571">
        <v>202</v>
      </c>
      <c r="H216" s="572">
        <f t="shared" si="1922"/>
        <v>7.7508865076443116E-7</v>
      </c>
      <c r="I216" s="573">
        <f t="shared" si="1923"/>
        <v>7.9474640834229405E-7</v>
      </c>
      <c r="J216" s="574">
        <f t="shared" si="1924"/>
        <v>8.0027081164265987E-7</v>
      </c>
      <c r="K216" s="575">
        <f t="shared" si="1647"/>
        <v>8.4562520030746929E-7</v>
      </c>
      <c r="L216" s="576">
        <f t="shared" si="1648"/>
        <v>8.7461746418660135E-7</v>
      </c>
      <c r="M216" s="577">
        <f t="shared" si="1649"/>
        <v>8.8354286552389237E-7</v>
      </c>
      <c r="N216" s="578">
        <f t="shared" si="1635"/>
        <v>4.8849353478806712E-6</v>
      </c>
      <c r="O216" s="579">
        <f t="shared" si="1642"/>
        <v>5.1438741602625432E-6</v>
      </c>
      <c r="P216" s="580">
        <f t="shared" si="1643"/>
        <v>5.1314155522942561E-6</v>
      </c>
      <c r="Q216" s="581">
        <f t="shared" si="1644"/>
        <v>5.4693823973396925E-6</v>
      </c>
      <c r="R216" s="580">
        <f t="shared" si="1645"/>
        <v>5.6376141616867744E-6</v>
      </c>
      <c r="S216" s="582">
        <f t="shared" si="1646"/>
        <v>5.5364241343800863E-6</v>
      </c>
      <c r="T216" s="578" t="s">
        <v>368</v>
      </c>
      <c r="U216" s="579" t="s">
        <v>368</v>
      </c>
      <c r="V216" s="574" t="s">
        <v>368</v>
      </c>
      <c r="W216" s="583" t="s">
        <v>368</v>
      </c>
      <c r="X216" s="574" t="s">
        <v>368</v>
      </c>
      <c r="Y216" s="584" t="s">
        <v>368</v>
      </c>
      <c r="Z216" s="2043">
        <f t="shared" ref="Z216:Z281" si="1988">BA216+BD216</f>
        <v>1</v>
      </c>
      <c r="AA216" s="2190">
        <f t="shared" ref="AA216:AA270" si="1989">IFERROR(IF(Z216=0,"-",Z216/AC216-1),"-")</f>
        <v>0</v>
      </c>
      <c r="AB216" s="2191">
        <f t="shared" si="1925"/>
        <v>0</v>
      </c>
      <c r="AC216" s="2032">
        <f t="shared" si="1599"/>
        <v>1</v>
      </c>
      <c r="AD216" s="585">
        <f t="shared" si="1450"/>
        <v>0</v>
      </c>
      <c r="AE216" s="2025">
        <f t="shared" si="1926"/>
        <v>0</v>
      </c>
      <c r="AF216" s="586" t="s">
        <v>36</v>
      </c>
      <c r="AG216" s="585">
        <f t="shared" si="1927"/>
        <v>0</v>
      </c>
      <c r="AH216" s="2052">
        <v>1</v>
      </c>
      <c r="AI216" s="585">
        <f t="shared" si="1928"/>
        <v>0</v>
      </c>
      <c r="AJ216" s="587">
        <v>1</v>
      </c>
      <c r="AK216" s="588">
        <f t="shared" si="1951"/>
        <v>0</v>
      </c>
      <c r="AL216" s="2052">
        <v>1</v>
      </c>
      <c r="AM216" s="589">
        <f t="shared" si="1952"/>
        <v>0</v>
      </c>
      <c r="AN216" s="2067">
        <v>1</v>
      </c>
      <c r="AO216" s="585">
        <f t="shared" si="1929"/>
        <v>0</v>
      </c>
      <c r="AP216" s="2052">
        <v>1</v>
      </c>
      <c r="AQ216" s="589">
        <f t="shared" si="1930"/>
        <v>0</v>
      </c>
      <c r="AR216" s="2067">
        <v>1</v>
      </c>
      <c r="AS216" s="585">
        <f t="shared" si="1931"/>
        <v>0</v>
      </c>
      <c r="AT216" s="2052">
        <v>1</v>
      </c>
      <c r="AU216" s="589">
        <f t="shared" si="1932"/>
        <v>0</v>
      </c>
      <c r="AV216" s="2067">
        <v>1</v>
      </c>
      <c r="AW216" s="585">
        <f t="shared" si="1933"/>
        <v>0</v>
      </c>
      <c r="AX216" s="2052">
        <v>1</v>
      </c>
      <c r="AY216" s="589">
        <f t="shared" si="1953"/>
        <v>0</v>
      </c>
      <c r="AZ216" s="2081">
        <v>1</v>
      </c>
      <c r="BA216" s="2092">
        <f t="shared" si="1435"/>
        <v>1</v>
      </c>
      <c r="BB216" s="2102">
        <f t="shared" si="1847"/>
        <v>1</v>
      </c>
      <c r="BC216" s="2111">
        <v>1</v>
      </c>
      <c r="BD216" s="590">
        <f t="shared" si="1848"/>
        <v>0</v>
      </c>
      <c r="BE216" s="591">
        <f t="shared" si="1849"/>
        <v>0</v>
      </c>
      <c r="BF216" s="2135">
        <v>0</v>
      </c>
      <c r="BG216" s="2145">
        <f t="shared" si="1850"/>
        <v>1</v>
      </c>
      <c r="BH216" s="593">
        <f t="shared" si="1851"/>
        <v>1</v>
      </c>
      <c r="BI216" s="593">
        <f t="shared" si="1852"/>
        <v>0</v>
      </c>
      <c r="BJ216" s="592">
        <f t="shared" si="1853"/>
        <v>0</v>
      </c>
      <c r="BK216" s="593">
        <f t="shared" si="1854"/>
        <v>0</v>
      </c>
      <c r="BL216" s="594">
        <f t="shared" si="1855"/>
        <v>0</v>
      </c>
      <c r="BM216" s="2125">
        <f>BP216+CL216</f>
        <v>1</v>
      </c>
      <c r="BN216" s="3271" t="s">
        <v>367</v>
      </c>
      <c r="BO216" s="595" t="s">
        <v>367</v>
      </c>
      <c r="BP216" s="596">
        <f t="shared" si="1448"/>
        <v>1</v>
      </c>
      <c r="BQ216" s="2162">
        <f t="shared" si="1934"/>
        <v>0</v>
      </c>
      <c r="BR216" s="2163">
        <f t="shared" si="1983"/>
        <v>0</v>
      </c>
      <c r="BS216" s="597">
        <f t="shared" si="1954"/>
        <v>1</v>
      </c>
      <c r="BT216" s="598">
        <f t="shared" si="1955"/>
        <v>0</v>
      </c>
      <c r="BU216" s="599">
        <v>1</v>
      </c>
      <c r="BV216" s="598">
        <f t="shared" si="1956"/>
        <v>0</v>
      </c>
      <c r="BW216" s="599">
        <v>1</v>
      </c>
      <c r="BX216" s="598">
        <f t="shared" si="1957"/>
        <v>0</v>
      </c>
      <c r="BY216" s="600">
        <v>1</v>
      </c>
      <c r="BZ216" s="601">
        <f t="shared" si="1984"/>
        <v>1</v>
      </c>
      <c r="CA216" s="602">
        <v>1</v>
      </c>
      <c r="CB216" s="603">
        <v>1</v>
      </c>
      <c r="CC216" s="604">
        <f t="shared" si="1985"/>
        <v>0</v>
      </c>
      <c r="CD216" s="605">
        <v>0</v>
      </c>
      <c r="CE216" s="603">
        <v>0</v>
      </c>
      <c r="CF216" s="606">
        <f t="shared" si="1830"/>
        <v>1</v>
      </c>
      <c r="CG216" s="607">
        <v>1</v>
      </c>
      <c r="CH216" s="608">
        <v>0</v>
      </c>
      <c r="CI216" s="606">
        <f t="shared" si="1831"/>
        <v>0</v>
      </c>
      <c r="CJ216" s="608">
        <v>0</v>
      </c>
      <c r="CK216" s="609">
        <v>0</v>
      </c>
      <c r="CL216" s="610">
        <f t="shared" si="1363"/>
        <v>0</v>
      </c>
      <c r="CM216" s="611" t="str">
        <f t="shared" si="1958"/>
        <v>-</v>
      </c>
      <c r="CN216" s="2006">
        <f t="shared" si="1959"/>
        <v>0</v>
      </c>
      <c r="CO216" s="612">
        <f t="shared" si="1960"/>
        <v>0</v>
      </c>
      <c r="CP216" s="613" t="str">
        <f t="shared" si="1961"/>
        <v>-</v>
      </c>
      <c r="CQ216" s="614">
        <v>0</v>
      </c>
      <c r="CR216" s="615" t="str">
        <f t="shared" si="1962"/>
        <v>-</v>
      </c>
      <c r="CS216" s="614">
        <v>0</v>
      </c>
      <c r="CT216" s="615" t="str">
        <f t="shared" si="1962"/>
        <v>-</v>
      </c>
      <c r="CU216" s="616">
        <v>0</v>
      </c>
      <c r="CV216" s="617">
        <f t="shared" si="1856"/>
        <v>0</v>
      </c>
      <c r="CW216" s="618">
        <f t="shared" si="1857"/>
        <v>0</v>
      </c>
      <c r="CX216" s="619">
        <v>2789</v>
      </c>
      <c r="CY216" s="620">
        <f t="shared" si="1858"/>
        <v>0</v>
      </c>
      <c r="CZ216" s="621">
        <f t="shared" si="1859"/>
        <v>0</v>
      </c>
      <c r="DA216" s="622">
        <v>0</v>
      </c>
      <c r="DB216" s="606">
        <f t="shared" si="1860"/>
        <v>0</v>
      </c>
      <c r="DC216" s="623">
        <f t="shared" si="1861"/>
        <v>0</v>
      </c>
      <c r="DD216" s="624">
        <f t="shared" si="1862"/>
        <v>0</v>
      </c>
      <c r="DE216" s="606">
        <f t="shared" si="1863"/>
        <v>0</v>
      </c>
      <c r="DF216" s="624">
        <f t="shared" si="1864"/>
        <v>0</v>
      </c>
      <c r="DG216" s="1140">
        <f t="shared" si="1865"/>
        <v>0</v>
      </c>
      <c r="DH216" s="1146">
        <f t="shared" si="1866"/>
        <v>0</v>
      </c>
      <c r="DI216" s="625">
        <f t="shared" si="1963"/>
        <v>0</v>
      </c>
      <c r="DJ216" s="626">
        <f t="shared" si="1964"/>
        <v>0</v>
      </c>
      <c r="DK216" s="627">
        <f t="shared" si="1867"/>
        <v>0</v>
      </c>
      <c r="DL216" s="627">
        <f t="shared" si="1868"/>
        <v>0</v>
      </c>
      <c r="DM216" s="628">
        <f t="shared" si="1869"/>
        <v>0</v>
      </c>
      <c r="DN216" s="625">
        <f t="shared" si="1870"/>
        <v>0</v>
      </c>
      <c r="DO216" s="629">
        <v>0</v>
      </c>
      <c r="DP216" s="630">
        <f t="shared" si="1871"/>
        <v>0</v>
      </c>
      <c r="DQ216" s="625">
        <f t="shared" si="1872"/>
        <v>0</v>
      </c>
      <c r="DR216" s="631">
        <v>0</v>
      </c>
      <c r="DS216" s="632">
        <v>0</v>
      </c>
      <c r="DT216" s="633">
        <v>0</v>
      </c>
      <c r="DU216" s="634">
        <v>0</v>
      </c>
      <c r="DV216" s="635">
        <v>0</v>
      </c>
      <c r="DW216" s="636">
        <v>0</v>
      </c>
      <c r="DX216" s="637">
        <v>0</v>
      </c>
      <c r="DY216" s="635">
        <v>0</v>
      </c>
      <c r="DZ216" s="636">
        <v>0</v>
      </c>
      <c r="EA216" s="638">
        <v>0</v>
      </c>
      <c r="EB216" s="639">
        <v>0</v>
      </c>
      <c r="EC216" s="636">
        <v>0</v>
      </c>
      <c r="ED216" s="640">
        <v>0</v>
      </c>
      <c r="EE216" s="641">
        <f t="shared" si="1965"/>
        <v>0</v>
      </c>
      <c r="EF216" s="642">
        <f t="shared" si="1966"/>
        <v>0</v>
      </c>
      <c r="EG216" s="643">
        <f t="shared" si="1967"/>
        <v>0</v>
      </c>
      <c r="EH216" s="620">
        <f t="shared" si="1873"/>
        <v>0</v>
      </c>
      <c r="EI216" s="644">
        <f t="shared" si="1874"/>
        <v>0</v>
      </c>
      <c r="EJ216" s="645">
        <f t="shared" si="1875"/>
        <v>0</v>
      </c>
      <c r="EK216" s="643">
        <f t="shared" si="1876"/>
        <v>0</v>
      </c>
      <c r="EL216" s="646">
        <v>0</v>
      </c>
      <c r="EM216" s="645">
        <f t="shared" si="1877"/>
        <v>0</v>
      </c>
      <c r="EN216" s="642">
        <f t="shared" si="1878"/>
        <v>0</v>
      </c>
      <c r="EO216" s="646">
        <v>0</v>
      </c>
      <c r="EP216" s="647">
        <v>0</v>
      </c>
      <c r="EQ216" s="648">
        <v>0</v>
      </c>
      <c r="ER216" s="649">
        <v>0</v>
      </c>
      <c r="ES216" s="650">
        <v>0</v>
      </c>
      <c r="ET216" s="651">
        <v>0</v>
      </c>
      <c r="EU216" s="646">
        <v>0</v>
      </c>
      <c r="EV216" s="647">
        <v>0</v>
      </c>
      <c r="EW216" s="648">
        <v>0</v>
      </c>
      <c r="EX216" s="652">
        <v>0</v>
      </c>
      <c r="EY216" s="653">
        <v>0</v>
      </c>
      <c r="EZ216" s="648">
        <v>0</v>
      </c>
      <c r="FA216" s="654">
        <v>0</v>
      </c>
      <c r="FB216" s="641">
        <f t="shared" si="1968"/>
        <v>0</v>
      </c>
      <c r="FC216" s="655">
        <f t="shared" si="1969"/>
        <v>0</v>
      </c>
      <c r="FD216" s="656">
        <f t="shared" si="1970"/>
        <v>0</v>
      </c>
      <c r="FE216" s="657">
        <f t="shared" si="1879"/>
        <v>0</v>
      </c>
      <c r="FF216" s="657">
        <f t="shared" si="1880"/>
        <v>0</v>
      </c>
      <c r="FG216" s="645">
        <f t="shared" si="1881"/>
        <v>0</v>
      </c>
      <c r="FH216" s="656">
        <f t="shared" si="1882"/>
        <v>0</v>
      </c>
      <c r="FI216" s="658">
        <v>0</v>
      </c>
      <c r="FJ216" s="659">
        <f t="shared" si="1883"/>
        <v>0</v>
      </c>
      <c r="FK216" s="655">
        <f t="shared" si="1884"/>
        <v>0</v>
      </c>
      <c r="FL216" s="660">
        <v>0</v>
      </c>
      <c r="FM216" s="661">
        <v>0</v>
      </c>
      <c r="FN216" s="662">
        <v>0</v>
      </c>
      <c r="FO216" s="619">
        <v>0</v>
      </c>
      <c r="FP216" s="663">
        <v>0</v>
      </c>
      <c r="FQ216" s="662">
        <v>0</v>
      </c>
      <c r="FR216" s="619">
        <v>0</v>
      </c>
      <c r="FS216" s="663">
        <v>0</v>
      </c>
      <c r="FT216" s="662">
        <v>0</v>
      </c>
      <c r="FU216" s="664">
        <v>0</v>
      </c>
      <c r="FV216" s="665">
        <v>0</v>
      </c>
      <c r="FW216" s="662">
        <v>0</v>
      </c>
      <c r="FX216" s="666">
        <v>0</v>
      </c>
      <c r="FY216" s="641">
        <f t="shared" si="1971"/>
        <v>0</v>
      </c>
      <c r="FZ216" s="667">
        <f t="shared" si="1972"/>
        <v>0</v>
      </c>
      <c r="GA216" s="668">
        <f t="shared" si="1973"/>
        <v>0</v>
      </c>
      <c r="GB216" s="620">
        <f t="shared" si="1885"/>
        <v>0</v>
      </c>
      <c r="GC216" s="620">
        <f t="shared" si="1886"/>
        <v>0</v>
      </c>
      <c r="GD216" s="645">
        <f t="shared" si="1887"/>
        <v>0</v>
      </c>
      <c r="GE216" s="668">
        <f t="shared" si="1888"/>
        <v>0</v>
      </c>
      <c r="GF216" s="669">
        <v>0</v>
      </c>
      <c r="GG216" s="670">
        <f t="shared" si="1889"/>
        <v>0</v>
      </c>
      <c r="GH216" s="667">
        <f t="shared" si="1890"/>
        <v>0</v>
      </c>
      <c r="GI216" s="671">
        <v>0</v>
      </c>
      <c r="GJ216" s="672">
        <v>0</v>
      </c>
      <c r="GK216" s="673">
        <v>0</v>
      </c>
      <c r="GL216" s="674">
        <v>0</v>
      </c>
      <c r="GM216" s="675">
        <v>0</v>
      </c>
      <c r="GN216" s="673">
        <v>0</v>
      </c>
      <c r="GO216" s="676">
        <v>0</v>
      </c>
      <c r="GP216" s="675">
        <v>0</v>
      </c>
      <c r="GQ216" s="673">
        <v>0</v>
      </c>
      <c r="GR216" s="677">
        <v>0</v>
      </c>
      <c r="GS216" s="672">
        <v>0</v>
      </c>
      <c r="GT216" s="673">
        <v>0</v>
      </c>
      <c r="GU216" s="678">
        <v>0</v>
      </c>
      <c r="GV216" s="641">
        <f t="shared" si="1974"/>
        <v>0</v>
      </c>
      <c r="GW216" s="679">
        <f t="shared" si="1975"/>
        <v>0</v>
      </c>
      <c r="GX216" s="680">
        <f t="shared" si="1976"/>
        <v>0</v>
      </c>
      <c r="GY216" s="620">
        <f t="shared" si="1891"/>
        <v>0</v>
      </c>
      <c r="GZ216" s="620">
        <f t="shared" si="1892"/>
        <v>0</v>
      </c>
      <c r="HA216" s="645">
        <f t="shared" si="1893"/>
        <v>0</v>
      </c>
      <c r="HB216" s="680">
        <f t="shared" si="1894"/>
        <v>0</v>
      </c>
      <c r="HC216" s="681">
        <f t="shared" si="1935"/>
        <v>0</v>
      </c>
      <c r="HD216" s="645">
        <f t="shared" si="1895"/>
        <v>0</v>
      </c>
      <c r="HE216" s="680">
        <f t="shared" si="1896"/>
        <v>0</v>
      </c>
      <c r="HF216" s="682">
        <f t="shared" si="1484"/>
        <v>0</v>
      </c>
      <c r="HG216" s="683">
        <v>0</v>
      </c>
      <c r="HH216" s="591">
        <v>0</v>
      </c>
      <c r="HI216" s="684">
        <v>0</v>
      </c>
      <c r="HJ216" s="685">
        <v>0</v>
      </c>
      <c r="HK216" s="591">
        <v>0</v>
      </c>
      <c r="HL216" s="684">
        <v>0</v>
      </c>
      <c r="HM216" s="685">
        <v>0</v>
      </c>
      <c r="HN216" s="591">
        <v>0</v>
      </c>
      <c r="HO216" s="686">
        <v>0</v>
      </c>
      <c r="HP216" s="683">
        <v>0</v>
      </c>
      <c r="HQ216" s="591">
        <v>0</v>
      </c>
      <c r="HR216" s="687">
        <v>0</v>
      </c>
      <c r="HS216" s="688">
        <f t="shared" si="1897"/>
        <v>0</v>
      </c>
      <c r="HT216" s="689">
        <f t="shared" si="1898"/>
        <v>0</v>
      </c>
      <c r="HU216" s="690">
        <f t="shared" si="1899"/>
        <v>0</v>
      </c>
      <c r="HV216" s="620">
        <f t="shared" si="1900"/>
        <v>0</v>
      </c>
      <c r="HW216" s="691">
        <f t="shared" si="1901"/>
        <v>0</v>
      </c>
      <c r="HX216" s="645">
        <f t="shared" si="1902"/>
        <v>0</v>
      </c>
      <c r="HY216" s="690">
        <f t="shared" si="1903"/>
        <v>0</v>
      </c>
      <c r="HZ216" s="692">
        <v>0</v>
      </c>
      <c r="IA216" s="645">
        <f t="shared" si="1904"/>
        <v>0</v>
      </c>
      <c r="IB216" s="690">
        <f t="shared" si="1904"/>
        <v>0</v>
      </c>
      <c r="IC216" s="693">
        <v>0</v>
      </c>
      <c r="ID216" s="694">
        <v>0</v>
      </c>
      <c r="IE216" s="695">
        <v>0</v>
      </c>
      <c r="IF216" s="692">
        <v>0</v>
      </c>
      <c r="IG216" s="696">
        <v>0</v>
      </c>
      <c r="IH216" s="695">
        <v>0</v>
      </c>
      <c r="II216" s="692">
        <v>0</v>
      </c>
      <c r="IJ216" s="696">
        <v>0</v>
      </c>
      <c r="IK216" s="695">
        <v>0</v>
      </c>
      <c r="IL216" s="697">
        <v>0</v>
      </c>
      <c r="IM216" s="696">
        <v>0</v>
      </c>
      <c r="IN216" s="695">
        <v>0</v>
      </c>
      <c r="IO216" s="698">
        <v>0</v>
      </c>
      <c r="IP216" s="1943">
        <f t="shared" ref="IP216" si="1990">IQ216+IT216+IW216+IZ216+JC216+JF216</f>
        <v>1</v>
      </c>
      <c r="IQ216" s="3216">
        <f t="shared" si="1906"/>
        <v>1</v>
      </c>
      <c r="IR216" s="3230">
        <v>1</v>
      </c>
      <c r="IS216" s="3231">
        <v>0</v>
      </c>
      <c r="IT216" s="3216">
        <f t="shared" si="1907"/>
        <v>0</v>
      </c>
      <c r="IU216" s="3230">
        <v>0</v>
      </c>
      <c r="IV216" s="3231">
        <v>0</v>
      </c>
      <c r="IW216" s="3216">
        <f t="shared" si="1908"/>
        <v>0</v>
      </c>
      <c r="IX216" s="3230">
        <v>0</v>
      </c>
      <c r="IY216" s="3231">
        <v>0</v>
      </c>
      <c r="IZ216" s="3216">
        <f t="shared" si="1909"/>
        <v>0</v>
      </c>
      <c r="JA216" s="3230">
        <v>0</v>
      </c>
      <c r="JB216" s="3231">
        <v>0</v>
      </c>
      <c r="JC216" s="3216">
        <f t="shared" si="1910"/>
        <v>0</v>
      </c>
      <c r="JD216" s="3230">
        <v>0</v>
      </c>
      <c r="JE216" s="3231">
        <v>0</v>
      </c>
      <c r="JF216" s="3216">
        <f t="shared" si="1911"/>
        <v>0</v>
      </c>
      <c r="JG216" s="3230">
        <v>0</v>
      </c>
      <c r="JH216" s="3232">
        <v>0</v>
      </c>
      <c r="JI216" s="87"/>
      <c r="JJ216" s="970">
        <v>165</v>
      </c>
      <c r="JK216" s="971">
        <v>198</v>
      </c>
      <c r="JL216" s="972">
        <v>190</v>
      </c>
      <c r="JM216" s="973">
        <f t="shared" si="1936"/>
        <v>0</v>
      </c>
      <c r="JN216" s="974">
        <f t="shared" si="1937"/>
        <v>0</v>
      </c>
      <c r="JO216" s="975">
        <f t="shared" si="1938"/>
        <v>0</v>
      </c>
      <c r="JP216" s="976">
        <f t="shared" si="1939"/>
        <v>0</v>
      </c>
      <c r="JQ216" s="977">
        <f t="shared" si="1940"/>
        <v>0</v>
      </c>
      <c r="JR216" s="976">
        <f t="shared" si="1941"/>
        <v>0</v>
      </c>
      <c r="JS216" s="978">
        <f t="shared" si="1636"/>
        <v>0</v>
      </c>
      <c r="JT216" s="979">
        <f t="shared" si="1637"/>
        <v>0</v>
      </c>
      <c r="JU216" s="980">
        <f t="shared" si="1638"/>
        <v>0</v>
      </c>
      <c r="JV216" s="981">
        <f t="shared" si="1639"/>
        <v>0</v>
      </c>
      <c r="JW216" s="980">
        <f t="shared" si="1640"/>
        <v>0</v>
      </c>
      <c r="JX216" s="982">
        <f t="shared" si="1641"/>
        <v>0</v>
      </c>
      <c r="JY216" s="978" t="s">
        <v>368</v>
      </c>
      <c r="JZ216" s="979" t="s">
        <v>368</v>
      </c>
      <c r="KA216" s="977" t="s">
        <v>368</v>
      </c>
      <c r="KB216" s="976" t="s">
        <v>368</v>
      </c>
      <c r="KC216" s="977" t="s">
        <v>368</v>
      </c>
      <c r="KD216" s="983" t="s">
        <v>368</v>
      </c>
      <c r="KE216" s="984">
        <f t="shared" si="1912"/>
        <v>0</v>
      </c>
      <c r="KF216" s="985"/>
      <c r="KG216" s="986" t="str">
        <f t="shared" si="1918"/>
        <v>-</v>
      </c>
      <c r="KH216" s="3300">
        <f t="shared" si="1919"/>
        <v>0</v>
      </c>
      <c r="KI216" s="987">
        <f t="shared" si="1913"/>
        <v>0</v>
      </c>
      <c r="KJ216" s="988"/>
      <c r="KK216" s="989" t="str">
        <f t="shared" si="1977"/>
        <v>-</v>
      </c>
      <c r="KL216" s="990" t="s">
        <v>11</v>
      </c>
      <c r="KM216" s="991"/>
      <c r="KN216" s="992" t="str">
        <f t="shared" si="1978"/>
        <v>-</v>
      </c>
      <c r="KO216" s="993">
        <v>0</v>
      </c>
      <c r="KP216" s="991"/>
      <c r="KQ216" s="994" t="str">
        <f t="shared" si="1979"/>
        <v>-</v>
      </c>
      <c r="KR216" s="993">
        <v>0</v>
      </c>
      <c r="KS216" s="991"/>
      <c r="KT216" s="994" t="str">
        <f t="shared" si="1980"/>
        <v>-</v>
      </c>
      <c r="KU216" s="993">
        <v>0</v>
      </c>
      <c r="KV216" s="995"/>
      <c r="KW216" s="2769">
        <f t="shared" si="1914"/>
        <v>0</v>
      </c>
      <c r="KX216" s="2770" t="str">
        <f t="shared" si="1942"/>
        <v>-</v>
      </c>
      <c r="KY216" s="2771">
        <f t="shared" si="1943"/>
        <v>0</v>
      </c>
      <c r="KZ216" s="2964">
        <f t="shared" si="1915"/>
        <v>0</v>
      </c>
      <c r="LA216" s="2770" t="str">
        <f t="shared" si="1944"/>
        <v>-</v>
      </c>
      <c r="LB216" s="2771">
        <f t="shared" si="1945"/>
        <v>0</v>
      </c>
      <c r="LC216" s="2950">
        <f t="shared" si="1986"/>
        <v>0</v>
      </c>
      <c r="LD216" s="996">
        <v>0</v>
      </c>
      <c r="LE216" s="997">
        <v>0</v>
      </c>
      <c r="LF216" s="2716">
        <v>0</v>
      </c>
      <c r="LG216" s="996">
        <v>0</v>
      </c>
      <c r="LH216" s="2699">
        <v>0</v>
      </c>
      <c r="LI216" s="998">
        <v>0</v>
      </c>
      <c r="LJ216" s="996"/>
      <c r="LK216" s="2699"/>
      <c r="LL216" s="2700"/>
      <c r="LM216" s="2769">
        <f t="shared" si="1987"/>
        <v>0</v>
      </c>
      <c r="LN216" s="2770" t="str">
        <f t="shared" si="1946"/>
        <v>-</v>
      </c>
      <c r="LO216" s="2771">
        <f t="shared" si="1947"/>
        <v>0</v>
      </c>
      <c r="LP216" s="2772">
        <f t="shared" si="1981"/>
        <v>0</v>
      </c>
      <c r="LQ216" s="2770" t="str">
        <f t="shared" si="1948"/>
        <v>-</v>
      </c>
      <c r="LR216" s="2771">
        <f t="shared" si="1982"/>
        <v>0</v>
      </c>
      <c r="LS216" s="2773">
        <f t="shared" si="1916"/>
        <v>0</v>
      </c>
      <c r="LT216" s="2835">
        <v>0</v>
      </c>
      <c r="LU216" s="1000">
        <v>0</v>
      </c>
      <c r="LV216" s="1001">
        <v>0</v>
      </c>
      <c r="LW216" s="999">
        <v>0</v>
      </c>
      <c r="LX216" s="1000">
        <v>0</v>
      </c>
      <c r="LY216" s="1002">
        <v>0</v>
      </c>
      <c r="LZ216" s="999"/>
      <c r="MA216" s="1000"/>
      <c r="MB216" s="1002"/>
      <c r="MC216" s="999">
        <v>0</v>
      </c>
      <c r="MD216" s="1003">
        <v>0</v>
      </c>
      <c r="ME216" s="1002">
        <v>0</v>
      </c>
      <c r="MF216" s="999"/>
      <c r="MG216" s="1000"/>
      <c r="MH216" s="1002"/>
      <c r="MI216" s="999">
        <v>0</v>
      </c>
      <c r="MJ216" s="1003">
        <v>0</v>
      </c>
      <c r="MK216" s="1004"/>
      <c r="ML216" s="2861">
        <v>0</v>
      </c>
      <c r="MM216" s="2869"/>
      <c r="MN216" s="1005">
        <v>0</v>
      </c>
      <c r="MO216" s="2770" t="str">
        <f t="shared" si="1949"/>
        <v>-</v>
      </c>
      <c r="MP216" s="2771">
        <f t="shared" si="1950"/>
        <v>0</v>
      </c>
      <c r="MQ216" s="1006"/>
      <c r="MR216" s="3183"/>
      <c r="MS216" s="2770" t="str">
        <f t="shared" si="1920"/>
        <v>-</v>
      </c>
      <c r="MT216" s="2771">
        <f t="shared" si="1921"/>
        <v>0</v>
      </c>
      <c r="MU216" s="3145"/>
      <c r="MV216" s="3162"/>
      <c r="MW216" s="1007">
        <f t="shared" si="1917"/>
        <v>0</v>
      </c>
      <c r="MX216" s="1130">
        <v>0</v>
      </c>
      <c r="MY216" s="1008">
        <v>0</v>
      </c>
      <c r="MZ216" s="1009">
        <v>0</v>
      </c>
      <c r="NA216" s="1008">
        <v>0</v>
      </c>
      <c r="NB216" s="1009">
        <v>0</v>
      </c>
      <c r="NC216" s="1008">
        <v>0</v>
      </c>
      <c r="ND216" s="1009">
        <v>0</v>
      </c>
      <c r="NE216" s="1008">
        <v>0</v>
      </c>
      <c r="NF216" s="1009">
        <v>0</v>
      </c>
      <c r="NG216" s="1008">
        <v>0</v>
      </c>
      <c r="NH216" s="1008">
        <v>0</v>
      </c>
      <c r="NI216" s="1008">
        <v>0</v>
      </c>
      <c r="NJ216" s="1008">
        <v>0</v>
      </c>
      <c r="NK216" s="1008">
        <v>0</v>
      </c>
      <c r="NL216" s="1008">
        <v>0</v>
      </c>
      <c r="NM216" s="1008">
        <v>0</v>
      </c>
      <c r="NN216" s="1008">
        <v>0</v>
      </c>
      <c r="NO216" s="1008">
        <v>0</v>
      </c>
      <c r="NP216" s="1008">
        <v>0</v>
      </c>
      <c r="NQ216" s="1008">
        <v>0</v>
      </c>
      <c r="NR216" s="1131">
        <v>0</v>
      </c>
    </row>
    <row r="217" spans="1:382" s="91" customFormat="1" ht="20.100000000000001" customHeight="1">
      <c r="A217" s="866" t="s">
        <v>450</v>
      </c>
      <c r="B217" s="783"/>
      <c r="C217" s="783"/>
      <c r="D217" s="784" t="s">
        <v>229</v>
      </c>
      <c r="E217" s="785">
        <v>9</v>
      </c>
      <c r="F217" s="786">
        <v>10</v>
      </c>
      <c r="G217" s="867">
        <v>9</v>
      </c>
      <c r="H217" s="788">
        <f t="shared" si="1922"/>
        <v>2.972387466816517E-2</v>
      </c>
      <c r="I217" s="789">
        <f t="shared" si="1923"/>
        <v>2.5892043237383599E-2</v>
      </c>
      <c r="J217" s="790">
        <f t="shared" si="1924"/>
        <v>2.7639753292514186E-2</v>
      </c>
      <c r="K217" s="791">
        <f t="shared" si="1647"/>
        <v>2.4627988333754736E-2</v>
      </c>
      <c r="L217" s="792">
        <f t="shared" si="1648"/>
        <v>2.363216388232197E-2</v>
      </c>
      <c r="M217" s="793">
        <f t="shared" si="1649"/>
        <v>2.7343001059367895E-2</v>
      </c>
      <c r="N217" s="794">
        <f t="shared" si="1635"/>
        <v>0.18733238565587584</v>
      </c>
      <c r="O217" s="795">
        <f t="shared" si="1642"/>
        <v>0.16758227626719341</v>
      </c>
      <c r="P217" s="796">
        <f t="shared" si="1643"/>
        <v>0.177228830345139</v>
      </c>
      <c r="Q217" s="797">
        <f t="shared" si="1644"/>
        <v>0.1592902929401212</v>
      </c>
      <c r="R217" s="796">
        <f t="shared" si="1645"/>
        <v>0.15232833464877663</v>
      </c>
      <c r="S217" s="798">
        <f t="shared" si="1646"/>
        <v>0.17133571768666053</v>
      </c>
      <c r="T217" s="794" t="s">
        <v>368</v>
      </c>
      <c r="U217" s="795" t="s">
        <v>368</v>
      </c>
      <c r="V217" s="790" t="s">
        <v>368</v>
      </c>
      <c r="W217" s="799" t="s">
        <v>368</v>
      </c>
      <c r="X217" s="790" t="s">
        <v>368</v>
      </c>
      <c r="Y217" s="800" t="s">
        <v>368</v>
      </c>
      <c r="Z217" s="2045">
        <f>SUBTOTAL(9,Z218:Z221)</f>
        <v>38349</v>
      </c>
      <c r="AA217" s="2194">
        <f t="shared" si="1989"/>
        <v>0.17710795297584325</v>
      </c>
      <c r="AB217" s="2195">
        <f t="shared" si="1925"/>
        <v>5770</v>
      </c>
      <c r="AC217" s="2034">
        <f>SUBTOTAL(9,AC218:AC221)</f>
        <v>32579</v>
      </c>
      <c r="AD217" s="801">
        <f t="shared" si="1450"/>
        <v>-5.6720134344779627E-2</v>
      </c>
      <c r="AE217" s="2018">
        <f t="shared" si="1926"/>
        <v>-1959</v>
      </c>
      <c r="AF217" s="802" t="s">
        <v>266</v>
      </c>
      <c r="AG217" s="801">
        <f t="shared" si="1927"/>
        <v>0.18589479467106163</v>
      </c>
      <c r="AH217" s="2054">
        <f>SUBTOTAL(9,AH218:AH221)</f>
        <v>29124</v>
      </c>
      <c r="AI217" s="801">
        <f t="shared" si="1928"/>
        <v>7.7868245743893505E-2</v>
      </c>
      <c r="AJ217" s="2061">
        <f>SUBTOTAL(9,AJ218:AJ221)</f>
        <v>27020</v>
      </c>
      <c r="AK217" s="804">
        <f t="shared" si="1951"/>
        <v>-0.12689436779009278</v>
      </c>
      <c r="AL217" s="2054">
        <f>SUBTOTAL(9,AL218:AL221)</f>
        <v>30947</v>
      </c>
      <c r="AM217" s="805">
        <f t="shared" si="1952"/>
        <v>-1.80627681192147E-3</v>
      </c>
      <c r="AN217" s="2069">
        <f>SUBTOTAL(9,AN218:AN221)</f>
        <v>31003</v>
      </c>
      <c r="AO217" s="801">
        <f t="shared" si="1929"/>
        <v>5.8881792410943046E-2</v>
      </c>
      <c r="AP217" s="2054">
        <f>SUBTOTAL(9,AP218:AP221)</f>
        <v>29279</v>
      </c>
      <c r="AQ217" s="805">
        <f t="shared" si="1930"/>
        <v>-5.1323591355344589E-2</v>
      </c>
      <c r="AR217" s="2069">
        <f>SUBTOTAL(9,AR218:AR221)</f>
        <v>30863</v>
      </c>
      <c r="AS217" s="801">
        <f t="shared" si="1931"/>
        <v>7.9050416054821326E-2</v>
      </c>
      <c r="AT217" s="2054">
        <f>SUBTOTAL(9,AT218:AT221)</f>
        <v>28602</v>
      </c>
      <c r="AU217" s="805">
        <f t="shared" si="1932"/>
        <v>-0.17563984320959192</v>
      </c>
      <c r="AV217" s="2069">
        <v>34696</v>
      </c>
      <c r="AW217" s="801">
        <f t="shared" si="1933"/>
        <v>7.1790436179414385E-2</v>
      </c>
      <c r="AX217" s="2054">
        <v>32372</v>
      </c>
      <c r="AY217" s="805">
        <f t="shared" si="1953"/>
        <v>6.5429173249078376E-2</v>
      </c>
      <c r="AZ217" s="2083">
        <v>30384</v>
      </c>
      <c r="BA217" s="2094">
        <f>SUBTOTAL(9,BA218:BA221)</f>
        <v>14034</v>
      </c>
      <c r="BB217" s="2104">
        <f>SUBTOTAL(9,BB218:BB221)</f>
        <v>11847</v>
      </c>
      <c r="BC217" s="2113">
        <v>12553</v>
      </c>
      <c r="BD217" s="806">
        <f>SUBTOTAL(9,BD218:BD221)</f>
        <v>24315</v>
      </c>
      <c r="BE217" s="807">
        <f>SUBTOTAL(9,BE218:BE221)</f>
        <v>20732</v>
      </c>
      <c r="BF217" s="2137">
        <v>21985</v>
      </c>
      <c r="BG217" s="2147">
        <f t="shared" ref="BG217:BL217" si="1991">SUBTOTAL(9,BG218:BG221)</f>
        <v>22888</v>
      </c>
      <c r="BH217" s="806">
        <f t="shared" si="1991"/>
        <v>7465</v>
      </c>
      <c r="BI217" s="806">
        <f t="shared" si="1991"/>
        <v>15423</v>
      </c>
      <c r="BJ217" s="806">
        <f t="shared" si="1991"/>
        <v>15461</v>
      </c>
      <c r="BK217" s="806">
        <f t="shared" si="1991"/>
        <v>6569</v>
      </c>
      <c r="BL217" s="808">
        <f t="shared" si="1991"/>
        <v>8892</v>
      </c>
      <c r="BM217" s="2127">
        <f t="shared" ref="BM217" si="1992">SUBTOTAL(9,BM218:BM221)</f>
        <v>38349</v>
      </c>
      <c r="BN217" s="3274" t="s">
        <v>354</v>
      </c>
      <c r="BO217" s="874" t="s">
        <v>354</v>
      </c>
      <c r="BP217" s="811">
        <f>SUBTOTAL(9,BP218:BP221)</f>
        <v>7501</v>
      </c>
      <c r="BQ217" s="2168">
        <f t="shared" si="1934"/>
        <v>9.7439648866130213E-2</v>
      </c>
      <c r="BR217" s="2169">
        <f>SUBTOTAL(9,BR218:BR221)</f>
        <v>666</v>
      </c>
      <c r="BS217" s="813">
        <f>SUBTOTAL(9,BS218:BS221)</f>
        <v>6835</v>
      </c>
      <c r="BT217" s="914">
        <f t="shared" si="1955"/>
        <v>-2.7738264580369876E-2</v>
      </c>
      <c r="BU217" s="925">
        <f>SUBTOTAL(9,BU218:BU221)</f>
        <v>7030</v>
      </c>
      <c r="BV217" s="914">
        <f t="shared" si="1956"/>
        <v>8.7393658159319321E-2</v>
      </c>
      <c r="BW217" s="925">
        <f>SUBTOTAL(9,BW218:BW221)</f>
        <v>6465</v>
      </c>
      <c r="BX217" s="914">
        <f t="shared" si="1957"/>
        <v>3.8053949903660955E-2</v>
      </c>
      <c r="BY217" s="815">
        <f>SUBTOTAL(9,BY218:BY221)</f>
        <v>6228</v>
      </c>
      <c r="BZ217" s="816">
        <f>SUBTOTAL(9,BZ218:BZ221)</f>
        <v>2258</v>
      </c>
      <c r="CA217" s="817">
        <f>SUBTOTAL(9,CA218:CA221)</f>
        <v>2072</v>
      </c>
      <c r="CB217" s="911">
        <v>2125</v>
      </c>
      <c r="CC217" s="819">
        <f>SUBTOTAL(9,CC218:CC221)</f>
        <v>5243</v>
      </c>
      <c r="CD217" s="820">
        <f>SUBTOTAL(9,CD218:CD221)</f>
        <v>4763</v>
      </c>
      <c r="CE217" s="911">
        <v>4905</v>
      </c>
      <c r="CF217" s="821">
        <f t="shared" ref="CF217:CL217" si="1993">SUBTOTAL(9,CF218:CF221)</f>
        <v>3839</v>
      </c>
      <c r="CG217" s="821">
        <f t="shared" si="1993"/>
        <v>463</v>
      </c>
      <c r="CH217" s="838">
        <f t="shared" si="1993"/>
        <v>3376</v>
      </c>
      <c r="CI217" s="821">
        <f t="shared" si="1993"/>
        <v>3662</v>
      </c>
      <c r="CJ217" s="838">
        <f t="shared" si="1993"/>
        <v>1795</v>
      </c>
      <c r="CK217" s="839">
        <f t="shared" si="1993"/>
        <v>1867</v>
      </c>
      <c r="CL217" s="825">
        <f t="shared" si="1993"/>
        <v>30848</v>
      </c>
      <c r="CM217" s="826">
        <f t="shared" si="1958"/>
        <v>0.19825978868862637</v>
      </c>
      <c r="CN217" s="2008">
        <f>SUBTOTAL(9,CN218:CN221)</f>
        <v>5104</v>
      </c>
      <c r="CO217" s="827">
        <f>SUBTOTAL(9,CO218:CO221)</f>
        <v>25744</v>
      </c>
      <c r="CP217" s="828">
        <f t="shared" si="1961"/>
        <v>-6.4126799476515894E-2</v>
      </c>
      <c r="CQ217" s="829">
        <f>SUBTOTAL(9,CQ218:CQ221)</f>
        <v>27508</v>
      </c>
      <c r="CR217" s="830">
        <f t="shared" si="1962"/>
        <v>0.21399885255306939</v>
      </c>
      <c r="CS217" s="829">
        <f>SUBTOTAL(9,CS218:CS221)</f>
        <v>22659</v>
      </c>
      <c r="CT217" s="830">
        <f t="shared" si="1962"/>
        <v>8.9794151596767957E-2</v>
      </c>
      <c r="CU217" s="831">
        <f>SUBTOTAL(9,CU218:CU221)</f>
        <v>20792</v>
      </c>
      <c r="CV217" s="832">
        <f>SUBTOTAL(9,CV218:CV221)</f>
        <v>11776</v>
      </c>
      <c r="CW217" s="833">
        <f>SUBTOTAL(9,CW218:CW221)</f>
        <v>9775</v>
      </c>
      <c r="CX217" s="900">
        <v>10428</v>
      </c>
      <c r="CY217" s="835">
        <f>SUBTOTAL(9,CY218:CY221)</f>
        <v>19072</v>
      </c>
      <c r="CZ217" s="836">
        <f>SUBTOTAL(9,CZ218:CZ221)</f>
        <v>15969</v>
      </c>
      <c r="DA217" s="901">
        <v>17080</v>
      </c>
      <c r="DB217" s="821">
        <f t="shared" ref="DB217:DG217" si="1994">SUBTOTAL(9,DB218:DB221)</f>
        <v>19049</v>
      </c>
      <c r="DC217" s="821">
        <f t="shared" si="1994"/>
        <v>7002</v>
      </c>
      <c r="DD217" s="838">
        <f t="shared" si="1994"/>
        <v>12047</v>
      </c>
      <c r="DE217" s="821">
        <f t="shared" si="1994"/>
        <v>11799</v>
      </c>
      <c r="DF217" s="838">
        <f t="shared" si="1994"/>
        <v>4774</v>
      </c>
      <c r="DG217" s="1142">
        <f t="shared" si="1994"/>
        <v>7025</v>
      </c>
      <c r="DH217" s="1148">
        <f t="shared" ref="DH217:DJ217" si="1995">SUBTOTAL(9,DH218:DH221)</f>
        <v>7117</v>
      </c>
      <c r="DI217" s="833">
        <f t="shared" si="1995"/>
        <v>6010</v>
      </c>
      <c r="DJ217" s="841">
        <f t="shared" si="1995"/>
        <v>6457</v>
      </c>
      <c r="DK217" s="840">
        <f>SUBTOTAL(9,DK218:DK221)</f>
        <v>3548</v>
      </c>
      <c r="DL217" s="840">
        <f>SUBTOTAL(9,DL218:DL221)</f>
        <v>3569</v>
      </c>
      <c r="DM217" s="840">
        <f>SUBTOTAL(9,DM218:DM221)</f>
        <v>3525</v>
      </c>
      <c r="DN217" s="833">
        <f>SUBTOTAL(9,DN218:DN221)</f>
        <v>2919</v>
      </c>
      <c r="DO217" s="875">
        <v>3295</v>
      </c>
      <c r="DP217" s="843">
        <f>SUBTOTAL(9,DP218:DP221)</f>
        <v>3592</v>
      </c>
      <c r="DQ217" s="833">
        <f>SUBTOTAL(9,DQ218:DQ221)</f>
        <v>3091</v>
      </c>
      <c r="DR217" s="902">
        <v>3162</v>
      </c>
      <c r="DS217" s="912">
        <f>SUBTOTAL(9,DS218:DS221)</f>
        <v>2327</v>
      </c>
      <c r="DT217" s="904">
        <f>SUBTOTAL(9,DT218:DT221)</f>
        <v>1875</v>
      </c>
      <c r="DU217" s="905">
        <v>2145</v>
      </c>
      <c r="DV217" s="877">
        <f>SUBTOTAL(9,DV218:DV221)</f>
        <v>1198</v>
      </c>
      <c r="DW217" s="807">
        <f>SUBTOTAL(9,DW218:DW221)</f>
        <v>1044</v>
      </c>
      <c r="DX217" s="906">
        <v>1150</v>
      </c>
      <c r="DY217" s="877">
        <f>SUBTOTAL(9,DY218:DY221)</f>
        <v>1221</v>
      </c>
      <c r="DZ217" s="807">
        <f>SUBTOTAL(9,DZ218:DZ221)</f>
        <v>1090</v>
      </c>
      <c r="EA217" s="907">
        <v>1050</v>
      </c>
      <c r="EB217" s="878">
        <f>SUBTOTAL(9,EB218:EB221)</f>
        <v>2371</v>
      </c>
      <c r="EC217" s="807">
        <f>SUBTOTAL(9,EC218:EC221)</f>
        <v>2001</v>
      </c>
      <c r="ED217" s="908">
        <v>2112</v>
      </c>
      <c r="EE217" s="853">
        <f t="shared" ref="EE217:EG217" si="1996">SUBTOTAL(9,EE218:EE221)</f>
        <v>192</v>
      </c>
      <c r="EF217" s="854">
        <f t="shared" si="1996"/>
        <v>145</v>
      </c>
      <c r="EG217" s="855">
        <f t="shared" si="1996"/>
        <v>174</v>
      </c>
      <c r="EH217" s="835">
        <f>SUBTOTAL(9,EH218:EH221)</f>
        <v>82</v>
      </c>
      <c r="EI217" s="853">
        <f>SUBTOTAL(9,EI218:EI221)</f>
        <v>110</v>
      </c>
      <c r="EJ217" s="835">
        <f>SUBTOTAL(9,EJ218:EJ221)</f>
        <v>97</v>
      </c>
      <c r="EK217" s="855">
        <f>SUBTOTAL(9,EK218:EK221)</f>
        <v>75</v>
      </c>
      <c r="EL217" s="886">
        <v>90</v>
      </c>
      <c r="EM217" s="835">
        <f>SUBTOTAL(9,EM218:EM221)</f>
        <v>95</v>
      </c>
      <c r="EN217" s="854">
        <f>SUBTOTAL(9,EN218:EN221)</f>
        <v>70</v>
      </c>
      <c r="EO217" s="886">
        <v>84</v>
      </c>
      <c r="EP217" s="879">
        <f>SUBTOTAL(9,EP218:EP221)</f>
        <v>58</v>
      </c>
      <c r="EQ217" s="807">
        <f>SUBTOTAL(9,EQ218:EQ221)</f>
        <v>44</v>
      </c>
      <c r="ER217" s="884">
        <v>54</v>
      </c>
      <c r="ES217" s="880">
        <f>SUBTOTAL(9,ES218:ES221)</f>
        <v>39</v>
      </c>
      <c r="ET217" s="858">
        <f>SUBTOTAL(9,ET218:ET221)</f>
        <v>31</v>
      </c>
      <c r="EU217" s="886">
        <v>36</v>
      </c>
      <c r="EV217" s="879">
        <f>SUBTOTAL(9,EV218:EV221)</f>
        <v>24</v>
      </c>
      <c r="EW217" s="807">
        <f>SUBTOTAL(9,EW218:EW221)</f>
        <v>20</v>
      </c>
      <c r="EX217" s="891">
        <v>21</v>
      </c>
      <c r="EY217" s="878">
        <f>SUBTOTAL(9,EY218:EY221)</f>
        <v>71</v>
      </c>
      <c r="EZ217" s="807">
        <f>SUBTOTAL(9,EZ218:EZ221)</f>
        <v>50</v>
      </c>
      <c r="FA217" s="892">
        <v>63</v>
      </c>
      <c r="FB217" s="853">
        <f t="shared" ref="FB217:FD217" si="1997">SUBTOTAL(9,FB218:FB221)</f>
        <v>3760</v>
      </c>
      <c r="FC217" s="854">
        <f t="shared" si="1997"/>
        <v>3251</v>
      </c>
      <c r="FD217" s="855">
        <f t="shared" si="1997"/>
        <v>3231</v>
      </c>
      <c r="FE217" s="835">
        <f>SUBTOTAL(9,FE218:FE221)</f>
        <v>1668</v>
      </c>
      <c r="FF217" s="835">
        <f>SUBTOTAL(9,FF218:FF221)</f>
        <v>2092</v>
      </c>
      <c r="FG217" s="835">
        <f>SUBTOTAL(9,FG218:FG221)</f>
        <v>2291</v>
      </c>
      <c r="FH217" s="855">
        <f>SUBTOTAL(9,FH218:FH221)</f>
        <v>1957</v>
      </c>
      <c r="FI217" s="909">
        <v>2055</v>
      </c>
      <c r="FJ217" s="860">
        <f>SUBTOTAL(9,FJ218:FJ221)</f>
        <v>1469</v>
      </c>
      <c r="FK217" s="854">
        <f>SUBTOTAL(9,FK218:FK221)</f>
        <v>1294</v>
      </c>
      <c r="FL217" s="918">
        <v>1176</v>
      </c>
      <c r="FM217" s="879">
        <f>SUBTOTAL(9,FM218:FM221)</f>
        <v>1103</v>
      </c>
      <c r="FN217" s="807">
        <f>SUBTOTAL(9,FN218:FN221)</f>
        <v>922</v>
      </c>
      <c r="FO217" s="900">
        <v>1004</v>
      </c>
      <c r="FP217" s="877">
        <f>SUBTOTAL(9,FP218:FP221)</f>
        <v>1188</v>
      </c>
      <c r="FQ217" s="807">
        <f>SUBTOTAL(9,FQ218:FQ221)</f>
        <v>1035</v>
      </c>
      <c r="FR217" s="900">
        <v>1051</v>
      </c>
      <c r="FS217" s="877">
        <f>SUBTOTAL(9,FS218:FS221)</f>
        <v>565</v>
      </c>
      <c r="FT217" s="807">
        <f>SUBTOTAL(9,FT218:FT221)</f>
        <v>498</v>
      </c>
      <c r="FU217" s="891">
        <v>434</v>
      </c>
      <c r="FV217" s="878">
        <f>SUBTOTAL(9,FV218:FV221)</f>
        <v>904</v>
      </c>
      <c r="FW217" s="807">
        <f>SUBTOTAL(9,FW218:FW221)</f>
        <v>796</v>
      </c>
      <c r="FX217" s="892">
        <v>742</v>
      </c>
      <c r="FY217" s="853">
        <f t="shared" ref="FY217:GA217" si="1998">SUBTOTAL(9,FY218:FY221)</f>
        <v>10691</v>
      </c>
      <c r="FZ217" s="854">
        <f t="shared" si="1998"/>
        <v>8531</v>
      </c>
      <c r="GA217" s="855">
        <f t="shared" si="1998"/>
        <v>9359</v>
      </c>
      <c r="GB217" s="835">
        <f>SUBTOTAL(9,GB218:GB221)</f>
        <v>3297</v>
      </c>
      <c r="GC217" s="835">
        <f>SUBTOTAL(9,GC218:GC221)</f>
        <v>7394</v>
      </c>
      <c r="GD217" s="835">
        <f>SUBTOTAL(9,GD218:GD221)</f>
        <v>8258</v>
      </c>
      <c r="GE217" s="855">
        <f>SUBTOTAL(9,GE218:GE221)</f>
        <v>6375</v>
      </c>
      <c r="GF217" s="902">
        <v>7520</v>
      </c>
      <c r="GG217" s="862">
        <f>SUBTOTAL(9,GG218:GG221)</f>
        <v>2433</v>
      </c>
      <c r="GH217" s="854">
        <f>SUBTOTAL(9,GH218:GH221)</f>
        <v>2156</v>
      </c>
      <c r="GI217" s="918">
        <v>1839</v>
      </c>
      <c r="GJ217" s="879">
        <f>SUBTOTAL(9,GJ218:GJ221)</f>
        <v>2229</v>
      </c>
      <c r="GK217" s="807">
        <f>SUBTOTAL(9,GK218:GK221)</f>
        <v>1635</v>
      </c>
      <c r="GL217" s="900">
        <v>1978</v>
      </c>
      <c r="GM217" s="877">
        <f>SUBTOTAL(9,GM218:GM221)</f>
        <v>6029</v>
      </c>
      <c r="GN217" s="807">
        <f>SUBTOTAL(9,GN218:GN221)</f>
        <v>4740</v>
      </c>
      <c r="GO217" s="906">
        <v>5542</v>
      </c>
      <c r="GP217" s="877">
        <f>SUBTOTAL(9,GP218:GP221)</f>
        <v>1068</v>
      </c>
      <c r="GQ217" s="807">
        <f>SUBTOTAL(9,GQ218:GQ221)</f>
        <v>976</v>
      </c>
      <c r="GR217" s="885">
        <v>802</v>
      </c>
      <c r="GS217" s="879">
        <f>SUBTOTAL(9,GS218:GS221)</f>
        <v>1365</v>
      </c>
      <c r="GT217" s="807">
        <f>SUBTOTAL(9,GT218:GT221)</f>
        <v>1180</v>
      </c>
      <c r="GU217" s="908">
        <v>1037</v>
      </c>
      <c r="GV217" s="853">
        <f t="shared" ref="GV217:GW217" si="1999">SUBTOTAL(9,GV218:GV221)</f>
        <v>1233</v>
      </c>
      <c r="GW217" s="854">
        <f t="shared" si="1999"/>
        <v>998</v>
      </c>
      <c r="GX217" s="855">
        <f t="shared" ref="GX217:HH217" si="2000">SUBTOTAL(9,GX218:GX221)</f>
        <v>1123</v>
      </c>
      <c r="GY217" s="835">
        <f t="shared" si="2000"/>
        <v>602</v>
      </c>
      <c r="GZ217" s="835">
        <f t="shared" si="2000"/>
        <v>631</v>
      </c>
      <c r="HA217" s="835">
        <f t="shared" si="2000"/>
        <v>578</v>
      </c>
      <c r="HB217" s="855">
        <f t="shared" si="2000"/>
        <v>462</v>
      </c>
      <c r="HC217" s="783">
        <f t="shared" si="2000"/>
        <v>535</v>
      </c>
      <c r="HD217" s="835">
        <f t="shared" si="2000"/>
        <v>655</v>
      </c>
      <c r="HE217" s="855">
        <f t="shared" si="2000"/>
        <v>536</v>
      </c>
      <c r="HF217" s="893">
        <f t="shared" si="2000"/>
        <v>588</v>
      </c>
      <c r="HG217" s="879">
        <f t="shared" si="2000"/>
        <v>387</v>
      </c>
      <c r="HH217" s="807">
        <f t="shared" si="2000"/>
        <v>313</v>
      </c>
      <c r="HI217" s="884">
        <v>374</v>
      </c>
      <c r="HJ217" s="877">
        <f>SUBTOTAL(9,HJ218:HJ221)</f>
        <v>191</v>
      </c>
      <c r="HK217" s="807">
        <f>SUBTOTAL(9,HK218:HK221)</f>
        <v>149</v>
      </c>
      <c r="HL217" s="884">
        <v>161</v>
      </c>
      <c r="HM217" s="877">
        <f>SUBTOTAL(9,HM218:HM221)</f>
        <v>215</v>
      </c>
      <c r="HN217" s="807">
        <f>SUBTOTAL(9,HN218:HN221)</f>
        <v>177</v>
      </c>
      <c r="HO217" s="891">
        <v>190</v>
      </c>
      <c r="HP217" s="879">
        <f>SUBTOTAL(9,HP218:HP221)</f>
        <v>440</v>
      </c>
      <c r="HQ217" s="807">
        <f>SUBTOTAL(9,HQ218:HQ221)</f>
        <v>359</v>
      </c>
      <c r="HR217" s="885">
        <v>398</v>
      </c>
      <c r="HS217" s="863">
        <f t="shared" ref="HS217:HU217" si="2001">SUBTOTAL(9,HS218:HS221)</f>
        <v>7855</v>
      </c>
      <c r="HT217" s="854">
        <f t="shared" si="2001"/>
        <v>6809</v>
      </c>
      <c r="HU217" s="836">
        <f t="shared" si="2001"/>
        <v>7164</v>
      </c>
      <c r="HV217" s="835">
        <f>SUBTOTAL(9,HV218:HV221)</f>
        <v>2579</v>
      </c>
      <c r="HW217" s="864">
        <f>SUBTOTAL(9,HW218:HW221)</f>
        <v>5276</v>
      </c>
      <c r="HX217" s="835">
        <f>SUBTOTAL(9,HX218:HX221)</f>
        <v>4300</v>
      </c>
      <c r="HY217" s="836">
        <f>SUBTOTAL(9,HY218:HY221)</f>
        <v>3670</v>
      </c>
      <c r="HZ217" s="900">
        <v>3801</v>
      </c>
      <c r="IA217" s="835">
        <f>SUBTOTAL(9,IA218:IA221)</f>
        <v>3555</v>
      </c>
      <c r="IB217" s="836">
        <f>SUBTOTAL(9,IB218:IB221)</f>
        <v>3139</v>
      </c>
      <c r="IC217" s="907">
        <v>3363</v>
      </c>
      <c r="ID217" s="879">
        <f>SUBTOTAL(9,ID218:ID221)</f>
        <v>898</v>
      </c>
      <c r="IE217" s="807">
        <f>SUBTOTAL(9,IE218:IE221)</f>
        <v>720</v>
      </c>
      <c r="IF217" s="884">
        <v>799</v>
      </c>
      <c r="IG217" s="877">
        <f>SUBTOTAL(9,IG218:IG221)</f>
        <v>3402</v>
      </c>
      <c r="IH217" s="807">
        <f>SUBTOTAL(9,IH218:IH221)</f>
        <v>2950</v>
      </c>
      <c r="II217" s="900">
        <v>3002</v>
      </c>
      <c r="IJ217" s="877">
        <f>SUBTOTAL(9,IJ218:IJ221)</f>
        <v>1681</v>
      </c>
      <c r="IK217" s="807">
        <f>SUBTOTAL(9,IK218:IK221)</f>
        <v>1505</v>
      </c>
      <c r="IL217" s="908">
        <v>1577</v>
      </c>
      <c r="IM217" s="877">
        <f>SUBTOTAL(9,IM218:IM221)</f>
        <v>1874</v>
      </c>
      <c r="IN217" s="807">
        <f>SUBTOTAL(9,IN218:IN221)</f>
        <v>1634</v>
      </c>
      <c r="IO217" s="910">
        <v>1786</v>
      </c>
      <c r="IP217" s="1945">
        <f t="shared" ref="IP217:IQ217" si="2002">SUBTOTAL(9,IP218:IP221)</f>
        <v>38349</v>
      </c>
      <c r="IQ217" s="3236">
        <f t="shared" si="2002"/>
        <v>3337</v>
      </c>
      <c r="IR217" s="3240">
        <f>SUBTOTAL(9,IR218:IR221)</f>
        <v>1354</v>
      </c>
      <c r="IS217" s="809">
        <f>SUBTOTAL(9,IS218:IS221)</f>
        <v>1983</v>
      </c>
      <c r="IT217" s="3236">
        <f t="shared" ref="IT217" si="2003">SUBTOTAL(9,IT218:IT221)</f>
        <v>3284</v>
      </c>
      <c r="IU217" s="3240">
        <f>SUBTOTAL(9,IU218:IU221)</f>
        <v>1083</v>
      </c>
      <c r="IV217" s="809">
        <f>SUBTOTAL(9,IV218:IV221)</f>
        <v>2201</v>
      </c>
      <c r="IW217" s="3236">
        <f t="shared" ref="IW217" si="2004">SUBTOTAL(9,IW218:IW221)</f>
        <v>6943</v>
      </c>
      <c r="IX217" s="3240">
        <f>SUBTOTAL(9,IX218:IX221)</f>
        <v>1775</v>
      </c>
      <c r="IY217" s="809">
        <f>SUBTOTAL(9,IY218:IY221)</f>
        <v>5168</v>
      </c>
      <c r="IZ217" s="3236">
        <f t="shared" ref="IZ217" si="2005">SUBTOTAL(9,IZ218:IZ221)</f>
        <v>9214</v>
      </c>
      <c r="JA217" s="3240">
        <f>SUBTOTAL(9,JA218:JA221)</f>
        <v>2731</v>
      </c>
      <c r="JB217" s="809">
        <f>SUBTOTAL(9,JB218:JB221)</f>
        <v>6483</v>
      </c>
      <c r="JC217" s="3236">
        <f t="shared" ref="JC217" si="2006">SUBTOTAL(9,JC218:JC221)</f>
        <v>5423</v>
      </c>
      <c r="JD217" s="3240">
        <f>SUBTOTAL(9,JD218:JD221)</f>
        <v>2020</v>
      </c>
      <c r="JE217" s="809">
        <f>SUBTOTAL(9,JE218:JE221)</f>
        <v>3403</v>
      </c>
      <c r="JF217" s="3236">
        <f t="shared" ref="JF217" si="2007">SUBTOTAL(9,JF218:JF221)</f>
        <v>10148</v>
      </c>
      <c r="JG217" s="3240">
        <f>SUBTOTAL(9,JG218:JG221)</f>
        <v>5071</v>
      </c>
      <c r="JH217" s="3241">
        <f>SUBTOTAL(9,JH218:JH221)</f>
        <v>5077</v>
      </c>
      <c r="JI217" s="90"/>
      <c r="JJ217" s="1092">
        <v>18</v>
      </c>
      <c r="JK217" s="1093">
        <v>18</v>
      </c>
      <c r="JL217" s="1094">
        <v>15</v>
      </c>
      <c r="JM217" s="1053">
        <f t="shared" si="1936"/>
        <v>9.6101964329984111E-3</v>
      </c>
      <c r="JN217" s="1054">
        <f t="shared" si="1937"/>
        <v>1.0285839722784075E-2</v>
      </c>
      <c r="JO217" s="1055">
        <f t="shared" si="1938"/>
        <v>1.0380338224649602E-2</v>
      </c>
      <c r="JP217" s="1056">
        <f t="shared" si="1939"/>
        <v>9.9686973272333258E-3</v>
      </c>
      <c r="JQ217" s="1057">
        <f t="shared" si="1940"/>
        <v>1.0343263796832484E-2</v>
      </c>
      <c r="JR217" s="1056">
        <f t="shared" si="1941"/>
        <v>7.4428495481127059E-3</v>
      </c>
      <c r="JS217" s="1058">
        <f t="shared" si="1636"/>
        <v>0.11816388739465662</v>
      </c>
      <c r="JT217" s="1059">
        <f t="shared" si="1637"/>
        <v>0.12424242424242424</v>
      </c>
      <c r="JU217" s="1060">
        <f t="shared" si="1638"/>
        <v>0.12281043207473726</v>
      </c>
      <c r="JV217" s="1061">
        <f t="shared" si="1639"/>
        <v>0.11919385796545105</v>
      </c>
      <c r="JW217" s="1060">
        <f t="shared" si="1640"/>
        <v>0.11408233936129281</v>
      </c>
      <c r="JX217" s="1062">
        <f t="shared" si="1641"/>
        <v>8.2401412595644499E-2</v>
      </c>
      <c r="JY217" s="1058" t="s">
        <v>368</v>
      </c>
      <c r="JZ217" s="1059" t="s">
        <v>368</v>
      </c>
      <c r="KA217" s="1057" t="s">
        <v>368</v>
      </c>
      <c r="KB217" s="1056" t="s">
        <v>368</v>
      </c>
      <c r="KC217" s="1057" t="s">
        <v>368</v>
      </c>
      <c r="KD217" s="1063" t="s">
        <v>368</v>
      </c>
      <c r="KE217" s="1076">
        <f>SUBTOTAL(9,KE218:KE221)</f>
        <v>659</v>
      </c>
      <c r="KF217" s="1100"/>
      <c r="KG217" s="1101">
        <f t="shared" si="1918"/>
        <v>4.5731707317073766E-3</v>
      </c>
      <c r="KH217" s="3304">
        <f t="shared" si="1919"/>
        <v>3</v>
      </c>
      <c r="KI217" s="1102">
        <f>SUBTOTAL(9,KI218:KI221)</f>
        <v>656</v>
      </c>
      <c r="KJ217" s="1068" t="s">
        <v>353</v>
      </c>
      <c r="KK217" s="1103">
        <f t="shared" si="1977"/>
        <v>3.961965134706813E-2</v>
      </c>
      <c r="KL217" s="1070">
        <v>631</v>
      </c>
      <c r="KM217" s="1071" t="s">
        <v>353</v>
      </c>
      <c r="KN217" s="1105">
        <f t="shared" si="1978"/>
        <v>1.6103059581320522E-2</v>
      </c>
      <c r="KO217" s="1106">
        <f>SUBTOTAL(9,KO218:KO221)</f>
        <v>621</v>
      </c>
      <c r="KP217" s="1071"/>
      <c r="KQ217" s="1107">
        <f t="shared" si="1979"/>
        <v>4.7217537942664478E-2</v>
      </c>
      <c r="KR217" s="1106">
        <f>SUBTOTAL(9,KR218:KR221)</f>
        <v>593</v>
      </c>
      <c r="KS217" s="1071"/>
      <c r="KT217" s="1107">
        <f t="shared" si="1980"/>
        <v>0.411904761904762</v>
      </c>
      <c r="KU217" s="1106">
        <f>SUBTOTAL(9,KU218:KU221)</f>
        <v>420</v>
      </c>
      <c r="KV217" s="1075"/>
      <c r="KW217" s="2779">
        <f>SUBTOTAL(9,KW218:KW221)</f>
        <v>80</v>
      </c>
      <c r="KX217" s="2784">
        <f t="shared" si="1942"/>
        <v>5.2631578947368363E-2</v>
      </c>
      <c r="KY217" s="2785">
        <f t="shared" si="1943"/>
        <v>4</v>
      </c>
      <c r="KZ217" s="2703">
        <f>SUBTOTAL(9,KZ218:KZ221)</f>
        <v>76</v>
      </c>
      <c r="LA217" s="2784">
        <f t="shared" si="1944"/>
        <v>0.10144927536231885</v>
      </c>
      <c r="LB217" s="2785">
        <f t="shared" si="1945"/>
        <v>7</v>
      </c>
      <c r="LC217" s="2952">
        <f>SUBTOTAL(9,LC218:LC221)</f>
        <v>69</v>
      </c>
      <c r="LD217" s="1108">
        <f>SUBTOTAL(9,LD218:LD221)</f>
        <v>30</v>
      </c>
      <c r="LE217" s="1078">
        <f>SUBTOTAL(9,LE218:LE221)</f>
        <v>29</v>
      </c>
      <c r="LF217" s="2718">
        <v>21</v>
      </c>
      <c r="LG217" s="1108">
        <f>SUBTOTAL(9,LG218:LG221)</f>
        <v>50</v>
      </c>
      <c r="LH217" s="2703">
        <f>SUBTOTAL(9,LH218:LH221)</f>
        <v>47</v>
      </c>
      <c r="LI217" s="1079">
        <v>48</v>
      </c>
      <c r="LJ217" s="1108">
        <f>SUBTOTAL(9,LJ218:LJ221)</f>
        <v>0</v>
      </c>
      <c r="LK217" s="2703">
        <f>SUBTOTAL(9,LK218:LK221)</f>
        <v>0</v>
      </c>
      <c r="LL217" s="2705">
        <v>0</v>
      </c>
      <c r="LM217" s="2779">
        <f>SUBTOTAL(9,LM218:LM221)</f>
        <v>576</v>
      </c>
      <c r="LN217" s="2784">
        <f t="shared" si="1946"/>
        <v>-6.8965517241379448E-3</v>
      </c>
      <c r="LO217" s="2785">
        <f t="shared" si="1947"/>
        <v>-4</v>
      </c>
      <c r="LP217" s="2782">
        <f>SUBTOTAL(9,LP218:LP221)</f>
        <v>580</v>
      </c>
      <c r="LQ217" s="2784">
        <f t="shared" si="1948"/>
        <v>3.2028469750889688E-2</v>
      </c>
      <c r="LR217" s="2785">
        <f t="shared" si="1982"/>
        <v>18</v>
      </c>
      <c r="LS217" s="2783">
        <f t="shared" ref="LS217:MJ217" si="2008">SUBTOTAL(9,LS218:LS221)</f>
        <v>562</v>
      </c>
      <c r="LT217" s="2735">
        <f t="shared" si="2008"/>
        <v>245</v>
      </c>
      <c r="LU217" s="1081">
        <f t="shared" si="2008"/>
        <v>249</v>
      </c>
      <c r="LV217" s="1084">
        <f t="shared" si="2008"/>
        <v>255</v>
      </c>
      <c r="LW217" s="1076">
        <f t="shared" si="2008"/>
        <v>203</v>
      </c>
      <c r="LX217" s="1081">
        <f t="shared" si="2008"/>
        <v>212</v>
      </c>
      <c r="LY217" s="1082">
        <f t="shared" si="2008"/>
        <v>200</v>
      </c>
      <c r="LZ217" s="1076">
        <f t="shared" si="2008"/>
        <v>0</v>
      </c>
      <c r="MA217" s="1081">
        <f t="shared" si="2008"/>
        <v>0</v>
      </c>
      <c r="MB217" s="1082">
        <f t="shared" si="2008"/>
        <v>0</v>
      </c>
      <c r="MC217" s="1076">
        <f t="shared" si="2008"/>
        <v>42</v>
      </c>
      <c r="MD217" s="1085">
        <f t="shared" si="2008"/>
        <v>41</v>
      </c>
      <c r="ME217" s="1086">
        <f t="shared" si="2008"/>
        <v>36</v>
      </c>
      <c r="MF217" s="1076">
        <f t="shared" si="2008"/>
        <v>0</v>
      </c>
      <c r="MG217" s="1081">
        <f t="shared" si="2008"/>
        <v>0</v>
      </c>
      <c r="MH217" s="1082">
        <f t="shared" si="2008"/>
        <v>0</v>
      </c>
      <c r="MI217" s="1076">
        <f t="shared" si="2008"/>
        <v>86</v>
      </c>
      <c r="MJ217" s="1085">
        <f t="shared" si="2008"/>
        <v>78</v>
      </c>
      <c r="MK217" s="1078" t="s">
        <v>353</v>
      </c>
      <c r="ML217" s="2863">
        <f>SUBTOTAL(9,ML218:ML221)</f>
        <v>71</v>
      </c>
      <c r="MM217" s="2871" t="s">
        <v>353</v>
      </c>
      <c r="MN217" s="1109">
        <f>SUBTOTAL(9,MN218:MN221)</f>
        <v>3</v>
      </c>
      <c r="MO217" s="2784" t="str">
        <f t="shared" si="1949"/>
        <v>-</v>
      </c>
      <c r="MP217" s="2785">
        <f t="shared" si="1950"/>
        <v>3</v>
      </c>
      <c r="MQ217" s="1085">
        <f>SUBTOTAL(9,MQ218:MQ221)</f>
        <v>0</v>
      </c>
      <c r="MR217" s="3185"/>
      <c r="MS217" s="2784" t="str">
        <f t="shared" si="1920"/>
        <v>-</v>
      </c>
      <c r="MT217" s="2785">
        <f t="shared" si="1921"/>
        <v>0</v>
      </c>
      <c r="MU217" s="3148">
        <f>SUBTOTAL(9,MU218:MU221)</f>
        <v>0</v>
      </c>
      <c r="MV217" s="3164"/>
      <c r="MW217" s="1089">
        <f t="shared" ref="MW217" si="2009">SUBTOTAL(9,MW218:MW221)</f>
        <v>659</v>
      </c>
      <c r="MX217" s="1064">
        <f t="shared" ref="MX217:NR217" si="2010">SUBTOTAL(9,MX218:MX221)</f>
        <v>3</v>
      </c>
      <c r="MY217" s="1110">
        <f t="shared" si="2010"/>
        <v>0</v>
      </c>
      <c r="MZ217" s="1111">
        <f t="shared" si="2010"/>
        <v>1</v>
      </c>
      <c r="NA217" s="1110">
        <f t="shared" si="2010"/>
        <v>6</v>
      </c>
      <c r="NB217" s="1111">
        <f t="shared" si="2010"/>
        <v>247</v>
      </c>
      <c r="NC217" s="1110">
        <f t="shared" si="2010"/>
        <v>8</v>
      </c>
      <c r="ND217" s="1111">
        <f t="shared" si="2010"/>
        <v>25</v>
      </c>
      <c r="NE217" s="1110">
        <f t="shared" si="2010"/>
        <v>38</v>
      </c>
      <c r="NF217" s="1111">
        <f t="shared" si="2010"/>
        <v>135</v>
      </c>
      <c r="NG217" s="1110">
        <f t="shared" si="2010"/>
        <v>21</v>
      </c>
      <c r="NH217" s="1110">
        <f t="shared" si="2010"/>
        <v>3</v>
      </c>
      <c r="NI217" s="1110">
        <f t="shared" si="2010"/>
        <v>58</v>
      </c>
      <c r="NJ217" s="1110">
        <f t="shared" si="2010"/>
        <v>39</v>
      </c>
      <c r="NK217" s="1110">
        <f t="shared" si="2010"/>
        <v>10</v>
      </c>
      <c r="NL217" s="1110">
        <f t="shared" si="2010"/>
        <v>3</v>
      </c>
      <c r="NM217" s="1110">
        <f t="shared" si="2010"/>
        <v>13</v>
      </c>
      <c r="NN217" s="1110">
        <f t="shared" si="2010"/>
        <v>13</v>
      </c>
      <c r="NO217" s="1110">
        <f t="shared" si="2010"/>
        <v>16</v>
      </c>
      <c r="NP217" s="1110">
        <f t="shared" si="2010"/>
        <v>0</v>
      </c>
      <c r="NQ217" s="1110">
        <f t="shared" si="2010"/>
        <v>0</v>
      </c>
      <c r="NR217" s="1135">
        <f t="shared" si="2010"/>
        <v>20</v>
      </c>
    </row>
    <row r="218" spans="1:382" s="88" customFormat="1" ht="20.100000000000001" customHeight="1">
      <c r="A218" s="566"/>
      <c r="B218" s="567" t="s">
        <v>806</v>
      </c>
      <c r="C218" s="567"/>
      <c r="D218" s="568" t="s">
        <v>802</v>
      </c>
      <c r="E218" s="569" t="s">
        <v>368</v>
      </c>
      <c r="F218" s="570" t="s">
        <v>368</v>
      </c>
      <c r="G218" s="571" t="s">
        <v>368</v>
      </c>
      <c r="H218" s="572">
        <f t="shared" si="1922"/>
        <v>2.394946421997016E-2</v>
      </c>
      <c r="I218" s="573">
        <f t="shared" si="1923"/>
        <v>2.0263649173503474E-2</v>
      </c>
      <c r="J218" s="574">
        <f t="shared" si="1924"/>
        <v>2.1952228634169804E-2</v>
      </c>
      <c r="K218" s="575">
        <f t="shared" ref="K218:K250" si="2011">AH218/$AH$6</f>
        <v>1.9338602705831515E-2</v>
      </c>
      <c r="L218" s="576">
        <f t="shared" ref="L218:L250" si="2012">AJ218/$AJ$6</f>
        <v>1.8609235785498317E-2</v>
      </c>
      <c r="M218" s="577">
        <f t="shared" ref="M218:M250" si="2013">AL218/$AL$6</f>
        <v>2.2374839526527048E-2</v>
      </c>
      <c r="N218" s="578">
        <f t="shared" si="1635"/>
        <v>0.15093961731416486</v>
      </c>
      <c r="O218" s="579">
        <f t="shared" si="1642"/>
        <v>0.13115335946421408</v>
      </c>
      <c r="P218" s="580">
        <f t="shared" si="1643"/>
        <v>0.14075986001498372</v>
      </c>
      <c r="Q218" s="581">
        <f t="shared" si="1644"/>
        <v>0.12507930604476142</v>
      </c>
      <c r="R218" s="580">
        <f t="shared" si="1645"/>
        <v>0.1199515165182095</v>
      </c>
      <c r="S218" s="582">
        <f t="shared" si="1646"/>
        <v>0.14020440477904131</v>
      </c>
      <c r="T218" s="578">
        <f>Z218/$Z$217</f>
        <v>0.80573157057550393</v>
      </c>
      <c r="U218" s="579">
        <f>AC218/$AC$217</f>
        <v>0.78262070659013472</v>
      </c>
      <c r="V218" s="574">
        <f>AF218/$AF$217</f>
        <v>0.79422664890844863</v>
      </c>
      <c r="W218" s="583">
        <f>AH218/$AH$217</f>
        <v>0.78522867737948088</v>
      </c>
      <c r="X218" s="574">
        <f>AJ218/$AJ$217</f>
        <v>0.78745373797187268</v>
      </c>
      <c r="Y218" s="584">
        <f>AL218/$AL$217</f>
        <v>0.81830225870035866</v>
      </c>
      <c r="Z218" s="2043">
        <f t="shared" si="1988"/>
        <v>30899</v>
      </c>
      <c r="AA218" s="2190">
        <f t="shared" si="1989"/>
        <v>0.21186806290936189</v>
      </c>
      <c r="AB218" s="2191">
        <f t="shared" si="1925"/>
        <v>5402</v>
      </c>
      <c r="AC218" s="2032">
        <f t="shared" si="1599"/>
        <v>25497</v>
      </c>
      <c r="AD218" s="585">
        <f t="shared" si="1450"/>
        <v>-7.0504174109584095E-2</v>
      </c>
      <c r="AE218" s="2025">
        <f t="shared" si="1926"/>
        <v>-1934</v>
      </c>
      <c r="AF218" s="586" t="s">
        <v>267</v>
      </c>
      <c r="AG218" s="585">
        <f t="shared" si="1927"/>
        <v>0.1994840176658359</v>
      </c>
      <c r="AH218" s="2052">
        <v>22869</v>
      </c>
      <c r="AI218" s="585">
        <f t="shared" si="1928"/>
        <v>7.4822578371011028E-2</v>
      </c>
      <c r="AJ218" s="587">
        <v>21277</v>
      </c>
      <c r="AK218" s="588">
        <f t="shared" si="1951"/>
        <v>-0.1598088769546675</v>
      </c>
      <c r="AL218" s="2052">
        <v>25324</v>
      </c>
      <c r="AM218" s="589">
        <f t="shared" si="1952"/>
        <v>4.4024907785666922E-3</v>
      </c>
      <c r="AN218" s="2067">
        <v>25213</v>
      </c>
      <c r="AO218" s="585">
        <f t="shared" si="1929"/>
        <v>7.1161526042994305E-2</v>
      </c>
      <c r="AP218" s="2052">
        <v>23538</v>
      </c>
      <c r="AQ218" s="589">
        <f t="shared" si="1930"/>
        <v>-7.7049758851899797E-2</v>
      </c>
      <c r="AR218" s="2067">
        <v>25503</v>
      </c>
      <c r="AS218" s="585">
        <f t="shared" si="1931"/>
        <v>8.7826309503497679E-2</v>
      </c>
      <c r="AT218" s="2052">
        <v>23444</v>
      </c>
      <c r="AU218" s="589" t="str">
        <f t="shared" si="1932"/>
        <v>-</v>
      </c>
      <c r="AV218" s="2067" t="s">
        <v>368</v>
      </c>
      <c r="AW218" s="585" t="str">
        <f t="shared" si="1933"/>
        <v>-</v>
      </c>
      <c r="AX218" s="2052" t="s">
        <v>368</v>
      </c>
      <c r="AY218" s="589" t="str">
        <f t="shared" si="1953"/>
        <v>-</v>
      </c>
      <c r="AZ218" s="2081" t="s">
        <v>368</v>
      </c>
      <c r="BA218" s="2092">
        <f t="shared" si="1435"/>
        <v>11414</v>
      </c>
      <c r="BB218" s="2102">
        <f t="shared" ref="BB218:BB234" si="2014">SUM(CA218,CW218)</f>
        <v>9347</v>
      </c>
      <c r="BC218" s="2111">
        <v>10114</v>
      </c>
      <c r="BD218" s="590">
        <f t="shared" ref="BD218:BD234" si="2015">CC218+CY218</f>
        <v>19485</v>
      </c>
      <c r="BE218" s="591">
        <f t="shared" ref="BE218:BE234" si="2016">CD218+CZ218</f>
        <v>16150</v>
      </c>
      <c r="BF218" s="2135">
        <v>17317</v>
      </c>
      <c r="BG218" s="2145">
        <f t="shared" ref="BG218:BG234" si="2017">BH218+BI218</f>
        <v>18468</v>
      </c>
      <c r="BH218" s="593">
        <f t="shared" ref="BH218:BH234" si="2018">CG218+DC218</f>
        <v>6212</v>
      </c>
      <c r="BI218" s="593">
        <f t="shared" ref="BI218:BI234" si="2019">CH218+DD218</f>
        <v>12256</v>
      </c>
      <c r="BJ218" s="592">
        <f t="shared" ref="BJ218:BJ234" si="2020">BK218+BL218</f>
        <v>12431</v>
      </c>
      <c r="BK218" s="593">
        <f t="shared" ref="BK218:BK234" si="2021">CJ218+DF218</f>
        <v>5202</v>
      </c>
      <c r="BL218" s="594">
        <f t="shared" ref="BL218:BL234" si="2022">CK218+DG218</f>
        <v>7229</v>
      </c>
      <c r="BM218" s="2125">
        <f t="shared" si="1444"/>
        <v>30899</v>
      </c>
      <c r="BN218" s="3271"/>
      <c r="BO218" s="595"/>
      <c r="BP218" s="596">
        <f t="shared" si="1448"/>
        <v>5767</v>
      </c>
      <c r="BQ218" s="2162">
        <f t="shared" si="1934"/>
        <v>0.11893674815677135</v>
      </c>
      <c r="BR218" s="2163">
        <f t="shared" si="1983"/>
        <v>613</v>
      </c>
      <c r="BS218" s="597">
        <f t="shared" si="1954"/>
        <v>5154</v>
      </c>
      <c r="BT218" s="598">
        <f t="shared" si="1955"/>
        <v>-3.5553892215568816E-2</v>
      </c>
      <c r="BU218" s="599">
        <v>5344</v>
      </c>
      <c r="BV218" s="598">
        <f t="shared" si="1956"/>
        <v>8.5296506904955383E-2</v>
      </c>
      <c r="BW218" s="599">
        <v>4924</v>
      </c>
      <c r="BX218" s="598">
        <f t="shared" si="1957"/>
        <v>2.7545909849749473E-2</v>
      </c>
      <c r="BY218" s="600">
        <v>4792</v>
      </c>
      <c r="BZ218" s="601">
        <f t="shared" si="1984"/>
        <v>1780</v>
      </c>
      <c r="CA218" s="602">
        <v>1606</v>
      </c>
      <c r="CB218" s="603">
        <v>1653</v>
      </c>
      <c r="CC218" s="604">
        <f t="shared" si="1985"/>
        <v>3987</v>
      </c>
      <c r="CD218" s="605">
        <v>3548</v>
      </c>
      <c r="CE218" s="603">
        <v>3691</v>
      </c>
      <c r="CF218" s="606">
        <f t="shared" si="1830"/>
        <v>2880</v>
      </c>
      <c r="CG218" s="607">
        <v>347</v>
      </c>
      <c r="CH218" s="608">
        <v>2533</v>
      </c>
      <c r="CI218" s="606">
        <f t="shared" si="1831"/>
        <v>2887</v>
      </c>
      <c r="CJ218" s="608">
        <v>1433</v>
      </c>
      <c r="CK218" s="609">
        <v>1454</v>
      </c>
      <c r="CL218" s="610">
        <f t="shared" si="1363"/>
        <v>25132</v>
      </c>
      <c r="CM218" s="611">
        <f t="shared" si="1958"/>
        <v>0.23541267266381549</v>
      </c>
      <c r="CN218" s="2006">
        <f t="shared" si="1959"/>
        <v>4789</v>
      </c>
      <c r="CO218" s="612">
        <f t="shared" si="1960"/>
        <v>20343</v>
      </c>
      <c r="CP218" s="613">
        <f t="shared" si="1961"/>
        <v>-7.8960474487254961E-2</v>
      </c>
      <c r="CQ218" s="614">
        <v>22087</v>
      </c>
      <c r="CR218" s="615">
        <f t="shared" si="1962"/>
        <v>0.23081638339370292</v>
      </c>
      <c r="CS218" s="614">
        <v>17945</v>
      </c>
      <c r="CT218" s="615">
        <f t="shared" si="1962"/>
        <v>8.8565362450712781E-2</v>
      </c>
      <c r="CU218" s="616">
        <v>16485</v>
      </c>
      <c r="CV218" s="617">
        <f t="shared" ref="CV218:CV234" si="2023">SUM(DS218,DY218,EP218,EV218,FM218,FS218,GJ218,GP218,HG218,HM218,ID218,IJ218)</f>
        <v>9634</v>
      </c>
      <c r="CW218" s="618">
        <f t="shared" ref="CW218:CW234" si="2024">SUM(DT218,DZ218,EQ218,EW218,FN218,FT218,GK218,GQ218,HH218,HN218,IE218,IK218)</f>
        <v>7741</v>
      </c>
      <c r="CX218" s="619">
        <v>2789</v>
      </c>
      <c r="CY218" s="620">
        <f t="shared" ref="CY218:CY234" si="2025">SUM(DV218,EB218,ES218,EY218,FP218,FV218,GM218,GS218,HJ218,HP218,IG218,IM218)</f>
        <v>15498</v>
      </c>
      <c r="CZ218" s="621">
        <f t="shared" ref="CZ218:CZ234" si="2026">SUM(DW218,EC218,ET218,EZ218,FQ218,FW218,GN218,GT218,HK218,HQ218,IH218,IN218)</f>
        <v>12602</v>
      </c>
      <c r="DA218" s="622">
        <v>13626</v>
      </c>
      <c r="DB218" s="606">
        <f t="shared" ref="DB218:DB234" si="2027">DC218+DD218</f>
        <v>15588</v>
      </c>
      <c r="DC218" s="623">
        <f t="shared" ref="DC218:DC234" si="2028">DS218+EP218+FM218+GJ218+HG218+ID218</f>
        <v>5865</v>
      </c>
      <c r="DD218" s="624">
        <f t="shared" ref="DD218:DD234" si="2029">DV218+ES218+FP218+GM218+HJ218+IG218</f>
        <v>9723</v>
      </c>
      <c r="DE218" s="606">
        <f t="shared" ref="DE218:DE234" si="2030">DF218+DG218</f>
        <v>9544</v>
      </c>
      <c r="DF218" s="624">
        <f t="shared" ref="DF218:DF234" si="2031">DY218+EV218+FS218+GP218+HM218+IJ218</f>
        <v>3769</v>
      </c>
      <c r="DG218" s="1140">
        <f t="shared" ref="DG218:DG234" si="2032">EB218+EY218+FV218+GS218+HP218+IM218</f>
        <v>5775</v>
      </c>
      <c r="DH218" s="1146">
        <f t="shared" ref="DH218:DH234" si="2033">DM218+DP218</f>
        <v>6432</v>
      </c>
      <c r="DI218" s="625">
        <f t="shared" si="1963"/>
        <v>5344</v>
      </c>
      <c r="DJ218" s="626">
        <f t="shared" si="1964"/>
        <v>5711</v>
      </c>
      <c r="DK218" s="627">
        <f t="shared" ref="DK218:DK234" si="2034">DS218+DY218</f>
        <v>3185</v>
      </c>
      <c r="DL218" s="627">
        <f t="shared" ref="DL218:DL234" si="2035">DV218+EB218</f>
        <v>3247</v>
      </c>
      <c r="DM218" s="628">
        <f t="shared" ref="DM218:DM234" si="2036">DS218+DV218</f>
        <v>3184</v>
      </c>
      <c r="DN218" s="625">
        <f t="shared" ref="DN218:DN234" si="2037">SUM(DT218,DW218)</f>
        <v>2578</v>
      </c>
      <c r="DO218" s="629">
        <v>2873</v>
      </c>
      <c r="DP218" s="630">
        <f t="shared" ref="DP218:DP234" si="2038">DY218+EB218</f>
        <v>3248</v>
      </c>
      <c r="DQ218" s="625">
        <f t="shared" ref="DQ218:DQ234" si="2039">SUM(DZ218,EC218)</f>
        <v>2766</v>
      </c>
      <c r="DR218" s="631">
        <v>2838</v>
      </c>
      <c r="DS218" s="632">
        <v>2082</v>
      </c>
      <c r="DT218" s="633">
        <v>1629</v>
      </c>
      <c r="DU218" s="634">
        <v>1869</v>
      </c>
      <c r="DV218" s="635">
        <v>1102</v>
      </c>
      <c r="DW218" s="636">
        <v>949</v>
      </c>
      <c r="DX218" s="637">
        <v>1004</v>
      </c>
      <c r="DY218" s="635">
        <v>1103</v>
      </c>
      <c r="DZ218" s="636">
        <v>975</v>
      </c>
      <c r="EA218" s="638">
        <v>951</v>
      </c>
      <c r="EB218" s="639">
        <v>2145</v>
      </c>
      <c r="EC218" s="636">
        <v>1791</v>
      </c>
      <c r="ED218" s="640">
        <v>1887</v>
      </c>
      <c r="EE218" s="641">
        <f t="shared" si="1965"/>
        <v>187</v>
      </c>
      <c r="EF218" s="642">
        <f t="shared" si="1966"/>
        <v>141</v>
      </c>
      <c r="EG218" s="643">
        <f t="shared" si="1967"/>
        <v>171</v>
      </c>
      <c r="EH218" s="620">
        <f t="shared" ref="EH218:EH234" si="2040">EP218+EV218</f>
        <v>81</v>
      </c>
      <c r="EI218" s="644">
        <f t="shared" ref="EI218:EI234" si="2041">ES218+EY218</f>
        <v>106</v>
      </c>
      <c r="EJ218" s="645">
        <f t="shared" ref="EJ218:EJ234" si="2042">EP218+ES218</f>
        <v>93</v>
      </c>
      <c r="EK218" s="643">
        <f t="shared" ref="EK218:EK234" si="2043">SUM(EQ218,ET218)</f>
        <v>72</v>
      </c>
      <c r="EL218" s="646">
        <v>88</v>
      </c>
      <c r="EM218" s="645">
        <f t="shared" ref="EM218:EM234" si="2044">EV218+EY218</f>
        <v>94</v>
      </c>
      <c r="EN218" s="642">
        <f t="shared" ref="EN218:EN234" si="2045">SUM(EW218,EZ218)</f>
        <v>69</v>
      </c>
      <c r="EO218" s="646">
        <v>83</v>
      </c>
      <c r="EP218" s="647">
        <v>57</v>
      </c>
      <c r="EQ218" s="648">
        <v>43</v>
      </c>
      <c r="ER218" s="649">
        <v>53</v>
      </c>
      <c r="ES218" s="650">
        <v>36</v>
      </c>
      <c r="ET218" s="651">
        <v>29</v>
      </c>
      <c r="EU218" s="646">
        <v>35</v>
      </c>
      <c r="EV218" s="647">
        <v>24</v>
      </c>
      <c r="EW218" s="648">
        <v>20</v>
      </c>
      <c r="EX218" s="652">
        <v>21</v>
      </c>
      <c r="EY218" s="653">
        <v>70</v>
      </c>
      <c r="EZ218" s="648">
        <v>49</v>
      </c>
      <c r="FA218" s="654">
        <v>62</v>
      </c>
      <c r="FB218" s="641">
        <f t="shared" si="1968"/>
        <v>3121</v>
      </c>
      <c r="FC218" s="655">
        <f t="shared" si="1969"/>
        <v>2669</v>
      </c>
      <c r="FD218" s="656">
        <f t="shared" si="1970"/>
        <v>2664</v>
      </c>
      <c r="FE218" s="657">
        <f t="shared" ref="FE218:FE234" si="2046">FM218+FS218</f>
        <v>1385</v>
      </c>
      <c r="FF218" s="657">
        <f t="shared" ref="FF218:FF234" si="2047">FP218+FV218</f>
        <v>1736</v>
      </c>
      <c r="FG218" s="645">
        <f t="shared" ref="FG218:FG234" si="2048">FM218+FP218</f>
        <v>1932</v>
      </c>
      <c r="FH218" s="656">
        <f t="shared" ref="FH218:FH234" si="2049">SUM(FN218,FQ218)</f>
        <v>1624</v>
      </c>
      <c r="FI218" s="658">
        <v>1713</v>
      </c>
      <c r="FJ218" s="659">
        <f t="shared" ref="FJ218:FJ234" si="2050">FS218+FV218</f>
        <v>1189</v>
      </c>
      <c r="FK218" s="655">
        <f t="shared" ref="FK218:FK234" si="2051">SUM(FT218,FW218)</f>
        <v>1045</v>
      </c>
      <c r="FL218" s="660">
        <v>951</v>
      </c>
      <c r="FM218" s="661">
        <v>945</v>
      </c>
      <c r="FN218" s="662">
        <v>775</v>
      </c>
      <c r="FO218" s="619">
        <v>844</v>
      </c>
      <c r="FP218" s="663">
        <v>987</v>
      </c>
      <c r="FQ218" s="662">
        <v>849</v>
      </c>
      <c r="FR218" s="619">
        <v>869</v>
      </c>
      <c r="FS218" s="663">
        <v>440</v>
      </c>
      <c r="FT218" s="662">
        <v>384</v>
      </c>
      <c r="FU218" s="664">
        <v>337</v>
      </c>
      <c r="FV218" s="665">
        <v>749</v>
      </c>
      <c r="FW218" s="662">
        <v>661</v>
      </c>
      <c r="FX218" s="666">
        <v>614</v>
      </c>
      <c r="FY218" s="641">
        <f t="shared" si="1971"/>
        <v>8526</v>
      </c>
      <c r="FZ218" s="667">
        <f t="shared" si="1972"/>
        <v>6408</v>
      </c>
      <c r="GA218" s="668">
        <f t="shared" si="1973"/>
        <v>7165</v>
      </c>
      <c r="GB218" s="620">
        <f t="shared" ref="GB218:GB234" si="2052">GJ218+GP218</f>
        <v>2582</v>
      </c>
      <c r="GC218" s="620">
        <f t="shared" ref="GC218:GC234" si="2053">GM218+GS218</f>
        <v>5944</v>
      </c>
      <c r="GD218" s="645">
        <f t="shared" ref="GD218:GD234" si="2054">GJ218+GM218</f>
        <v>6590</v>
      </c>
      <c r="GE218" s="668">
        <f t="shared" ref="GE218:GE234" si="2055">SUM(GK218,GN218)</f>
        <v>4737</v>
      </c>
      <c r="GF218" s="669">
        <v>5785</v>
      </c>
      <c r="GG218" s="670">
        <f t="shared" ref="GG218:GG234" si="2056">GP218+GS218</f>
        <v>1936</v>
      </c>
      <c r="GH218" s="667">
        <f t="shared" ref="GH218:GH234" si="2057">SUM(GQ218,GT218)</f>
        <v>1671</v>
      </c>
      <c r="GI218" s="671">
        <v>1380</v>
      </c>
      <c r="GJ218" s="672">
        <v>1722</v>
      </c>
      <c r="GK218" s="673">
        <v>1146</v>
      </c>
      <c r="GL218" s="674">
        <v>1490</v>
      </c>
      <c r="GM218" s="675">
        <v>4868</v>
      </c>
      <c r="GN218" s="673">
        <v>3591</v>
      </c>
      <c r="GO218" s="676">
        <v>4295</v>
      </c>
      <c r="GP218" s="675">
        <v>860</v>
      </c>
      <c r="GQ218" s="673">
        <v>774</v>
      </c>
      <c r="GR218" s="677">
        <v>610</v>
      </c>
      <c r="GS218" s="672">
        <v>1076</v>
      </c>
      <c r="GT218" s="673">
        <v>897</v>
      </c>
      <c r="GU218" s="678">
        <v>770</v>
      </c>
      <c r="GV218" s="641">
        <f t="shared" si="1974"/>
        <v>1019</v>
      </c>
      <c r="GW218" s="679">
        <f t="shared" si="1975"/>
        <v>784</v>
      </c>
      <c r="GX218" s="680">
        <f t="shared" si="1976"/>
        <v>905</v>
      </c>
      <c r="GY218" s="620">
        <f t="shared" ref="GY218:GY234" si="2058">HG218+HM218</f>
        <v>499</v>
      </c>
      <c r="GZ218" s="620">
        <f t="shared" ref="GZ218:GZ234" si="2059">HJ218+HP218</f>
        <v>520</v>
      </c>
      <c r="HA218" s="645">
        <f t="shared" ref="HA218:HA234" si="2060">HG218+HJ218</f>
        <v>466</v>
      </c>
      <c r="HB218" s="680">
        <f t="shared" ref="HB218:HB234" si="2061">SUM(HH218,HK218)</f>
        <v>350</v>
      </c>
      <c r="HC218" s="681">
        <f t="shared" si="1935"/>
        <v>422</v>
      </c>
      <c r="HD218" s="645">
        <f t="shared" ref="HD218:HD234" si="2062">HM218+HP218</f>
        <v>553</v>
      </c>
      <c r="HE218" s="680">
        <f t="shared" ref="HE218:HF234" si="2063">SUM(HN218,HQ218)</f>
        <v>434</v>
      </c>
      <c r="HF218" s="682">
        <f t="shared" si="1484"/>
        <v>483</v>
      </c>
      <c r="HG218" s="683">
        <v>314</v>
      </c>
      <c r="HH218" s="591">
        <v>237</v>
      </c>
      <c r="HI218" s="684">
        <v>298</v>
      </c>
      <c r="HJ218" s="685">
        <v>152</v>
      </c>
      <c r="HK218" s="591">
        <v>113</v>
      </c>
      <c r="HL218" s="684">
        <v>124</v>
      </c>
      <c r="HM218" s="685">
        <v>185</v>
      </c>
      <c r="HN218" s="591">
        <v>143</v>
      </c>
      <c r="HO218" s="686">
        <v>154</v>
      </c>
      <c r="HP218" s="683">
        <v>368</v>
      </c>
      <c r="HQ218" s="591">
        <v>291</v>
      </c>
      <c r="HR218" s="687">
        <v>329</v>
      </c>
      <c r="HS218" s="688">
        <f t="shared" ref="HS218:HS234" si="2064">HX218+IA218</f>
        <v>5847</v>
      </c>
      <c r="HT218" s="689">
        <f t="shared" ref="HT218:HT234" si="2065">HY218+IB218</f>
        <v>4997</v>
      </c>
      <c r="HU218" s="690">
        <f t="shared" ref="HU218:HU234" si="2066">HZ218+IC218</f>
        <v>5471</v>
      </c>
      <c r="HV218" s="620">
        <f t="shared" ref="HV218:HV234" si="2067">ID218+IJ218</f>
        <v>1902</v>
      </c>
      <c r="HW218" s="691">
        <f t="shared" ref="HW218:HW234" si="2068">IG218+IM218</f>
        <v>3945</v>
      </c>
      <c r="HX218" s="645">
        <f t="shared" ref="HX218:HX234" si="2069">ID218+IG218</f>
        <v>3323</v>
      </c>
      <c r="HY218" s="690">
        <f t="shared" ref="HY218:HY234" si="2070">SUM(IE218,IH218)</f>
        <v>2768</v>
      </c>
      <c r="HZ218" s="692">
        <v>2896</v>
      </c>
      <c r="IA218" s="645">
        <f t="shared" ref="IA218:IB234" si="2071">SUM(IJ218,IM218)</f>
        <v>2524</v>
      </c>
      <c r="IB218" s="690">
        <f t="shared" si="2071"/>
        <v>2229</v>
      </c>
      <c r="IC218" s="693">
        <v>2575</v>
      </c>
      <c r="ID218" s="694">
        <v>745</v>
      </c>
      <c r="IE218" s="695">
        <v>571</v>
      </c>
      <c r="IF218" s="692">
        <v>657</v>
      </c>
      <c r="IG218" s="696">
        <v>2578</v>
      </c>
      <c r="IH218" s="695">
        <v>2197</v>
      </c>
      <c r="II218" s="692">
        <v>2239</v>
      </c>
      <c r="IJ218" s="696">
        <v>1157</v>
      </c>
      <c r="IK218" s="695">
        <v>1044</v>
      </c>
      <c r="IL218" s="697">
        <v>1177</v>
      </c>
      <c r="IM218" s="696">
        <v>1367</v>
      </c>
      <c r="IN218" s="695">
        <v>1185</v>
      </c>
      <c r="IO218" s="698">
        <v>1398</v>
      </c>
      <c r="IP218" s="1943">
        <f t="shared" ref="IP218:IP234" si="2072">IQ218+IT218+IW218+IZ218+JC218+JF218</f>
        <v>30899</v>
      </c>
      <c r="IQ218" s="3216">
        <f>IR218+IS218</f>
        <v>2899</v>
      </c>
      <c r="IR218" s="3230">
        <v>1187</v>
      </c>
      <c r="IS218" s="3231">
        <v>1712</v>
      </c>
      <c r="IT218" s="3216">
        <f t="shared" ref="IT218:IT234" si="2073">IU218+IV218</f>
        <v>2792</v>
      </c>
      <c r="IU218" s="3230">
        <v>950</v>
      </c>
      <c r="IV218" s="3231">
        <v>1842</v>
      </c>
      <c r="IW218" s="3216">
        <f t="shared" ref="IW218:IW234" si="2074">IX218+IY218</f>
        <v>5764</v>
      </c>
      <c r="IX218" s="3230">
        <v>1529</v>
      </c>
      <c r="IY218" s="3231">
        <v>4235</v>
      </c>
      <c r="IZ218" s="3216">
        <f t="shared" ref="IZ218:IZ234" si="2075">JA218+JB218</f>
        <v>7583</v>
      </c>
      <c r="JA218" s="3230">
        <v>2312</v>
      </c>
      <c r="JB218" s="3231">
        <v>5271</v>
      </c>
      <c r="JC218" s="3216">
        <f t="shared" ref="JC218:JC234" si="2076">JD218+JE218</f>
        <v>4079</v>
      </c>
      <c r="JD218" s="3230">
        <v>1532</v>
      </c>
      <c r="JE218" s="3231">
        <v>2547</v>
      </c>
      <c r="JF218" s="3216">
        <f t="shared" ref="JF218:JF234" si="2077">JG218+JH218</f>
        <v>7782</v>
      </c>
      <c r="JG218" s="3230">
        <v>3904</v>
      </c>
      <c r="JH218" s="3232">
        <v>3878</v>
      </c>
      <c r="JI218" s="87"/>
      <c r="JJ218" s="970" t="s">
        <v>368</v>
      </c>
      <c r="JK218" s="971" t="s">
        <v>368</v>
      </c>
      <c r="JL218" s="972" t="s">
        <v>751</v>
      </c>
      <c r="JM218" s="973">
        <f t="shared" si="1936"/>
        <v>5.8915316523996328E-3</v>
      </c>
      <c r="JN218" s="974">
        <f t="shared" si="1937"/>
        <v>6.3502516581212662E-3</v>
      </c>
      <c r="JO218" s="975">
        <f t="shared" si="1938"/>
        <v>6.4321905639270907E-3</v>
      </c>
      <c r="JP218" s="976">
        <f t="shared" si="1939"/>
        <v>6.437113733044386E-3</v>
      </c>
      <c r="JQ218" s="977">
        <f t="shared" si="1940"/>
        <v>6.7675992464941047E-3</v>
      </c>
      <c r="JR218" s="976">
        <f t="shared" si="1941"/>
        <v>4.182172603225235E-3</v>
      </c>
      <c r="JS218" s="978">
        <f t="shared" si="1636"/>
        <v>7.2440380132687832E-2</v>
      </c>
      <c r="JT218" s="979">
        <f t="shared" si="1637"/>
        <v>7.6704545454545456E-2</v>
      </c>
      <c r="JU218" s="980">
        <f t="shared" si="1638"/>
        <v>7.6099649669131963E-2</v>
      </c>
      <c r="JV218" s="981">
        <f t="shared" si="1639"/>
        <v>7.6967370441458738E-2</v>
      </c>
      <c r="JW218" s="980">
        <f t="shared" si="1640"/>
        <v>7.4644093882262411E-2</v>
      </c>
      <c r="JX218" s="982">
        <f t="shared" si="1641"/>
        <v>4.6301746125171669E-2</v>
      </c>
      <c r="JY218" s="978">
        <f>KE218/$KE$217</f>
        <v>0.61305007587253413</v>
      </c>
      <c r="JZ218" s="979">
        <f>KI218/$KI$217</f>
        <v>0.61737804878048785</v>
      </c>
      <c r="KA218" s="977">
        <f>KL218/$KL$217</f>
        <v>0.61965134706814584</v>
      </c>
      <c r="KB218" s="976">
        <f>KO218/$KO$217</f>
        <v>0.64573268921095006</v>
      </c>
      <c r="KC218" s="977">
        <f>KR218/$KR$217</f>
        <v>0.65430016863406404</v>
      </c>
      <c r="KD218" s="983">
        <f>KU218/$KU$217</f>
        <v>0.56190476190476191</v>
      </c>
      <c r="KE218" s="984">
        <f t="shared" ref="KE218:KE234" si="2078">SUM(LD218,LG218,LJ218,LT218,LW218,LZ218,MC218,MF218,MI218,MN218)</f>
        <v>404</v>
      </c>
      <c r="KF218" s="985"/>
      <c r="KG218" s="986">
        <f t="shared" si="1918"/>
        <v>-2.4691358024691024E-3</v>
      </c>
      <c r="KH218" s="3300">
        <f t="shared" si="1919"/>
        <v>-1</v>
      </c>
      <c r="KI218" s="987">
        <f t="shared" ref="KI218:KI234" si="2079">SUM(LE218,LH218,LK218,LU218,LX218,MA218,MD218,MG218,MJ218,MQ218)</f>
        <v>405</v>
      </c>
      <c r="KJ218" s="988" t="s">
        <v>353</v>
      </c>
      <c r="KK218" s="989">
        <f t="shared" si="1977"/>
        <v>3.5805626598465423E-2</v>
      </c>
      <c r="KL218" s="990">
        <v>391</v>
      </c>
      <c r="KM218" s="991" t="s">
        <v>353</v>
      </c>
      <c r="KN218" s="992">
        <f t="shared" si="1978"/>
        <v>-2.4937655860349128E-2</v>
      </c>
      <c r="KO218" s="993">
        <v>401</v>
      </c>
      <c r="KP218" s="991"/>
      <c r="KQ218" s="994">
        <f t="shared" si="1979"/>
        <v>3.3505154639175361E-2</v>
      </c>
      <c r="KR218" s="993">
        <v>388</v>
      </c>
      <c r="KS218" s="991"/>
      <c r="KT218" s="994">
        <f t="shared" si="1980"/>
        <v>0.64406779661016955</v>
      </c>
      <c r="KU218" s="993">
        <v>236</v>
      </c>
      <c r="KV218" s="995"/>
      <c r="KW218" s="2769">
        <f t="shared" ref="KW218:KW234" si="2080">LD218+LG218+LJ218</f>
        <v>63</v>
      </c>
      <c r="KX218" s="2770">
        <f t="shared" si="1942"/>
        <v>6.7796610169491567E-2</v>
      </c>
      <c r="KY218" s="2771">
        <f t="shared" si="1943"/>
        <v>4</v>
      </c>
      <c r="KZ218" s="2964">
        <f t="shared" ref="KZ218:KZ234" si="2081">LE218+LH218+LK218</f>
        <v>59</v>
      </c>
      <c r="LA218" s="2770">
        <f t="shared" si="1944"/>
        <v>0.17999999999999994</v>
      </c>
      <c r="LB218" s="2771">
        <f t="shared" si="1945"/>
        <v>9</v>
      </c>
      <c r="LC218" s="2950">
        <f t="shared" si="1986"/>
        <v>50</v>
      </c>
      <c r="LD218" s="996">
        <v>22</v>
      </c>
      <c r="LE218" s="997">
        <v>22</v>
      </c>
      <c r="LF218" s="2716">
        <v>13</v>
      </c>
      <c r="LG218" s="996">
        <v>41</v>
      </c>
      <c r="LH218" s="2699">
        <v>37</v>
      </c>
      <c r="LI218" s="998">
        <v>37</v>
      </c>
      <c r="LJ218" s="996"/>
      <c r="LK218" s="2699"/>
      <c r="LL218" s="2700"/>
      <c r="LM218" s="2769">
        <f t="shared" si="1987"/>
        <v>338</v>
      </c>
      <c r="LN218" s="2770">
        <f t="shared" si="1946"/>
        <v>-2.3121387283236983E-2</v>
      </c>
      <c r="LO218" s="2771">
        <f t="shared" si="1947"/>
        <v>-8</v>
      </c>
      <c r="LP218" s="2772">
        <f t="shared" si="1981"/>
        <v>346</v>
      </c>
      <c r="LQ218" s="2770">
        <f t="shared" si="1948"/>
        <v>1.4662756598240456E-2</v>
      </c>
      <c r="LR218" s="2771">
        <f t="shared" si="1982"/>
        <v>5</v>
      </c>
      <c r="LS218" s="2773">
        <f t="shared" ref="LS218:LS234" si="2082">LY218+MB218+ME218+MH218+ML218+LV218</f>
        <v>341</v>
      </c>
      <c r="LT218" s="2835">
        <v>174</v>
      </c>
      <c r="LU218" s="1000">
        <v>177</v>
      </c>
      <c r="LV218" s="1001">
        <v>188</v>
      </c>
      <c r="LW218" s="999">
        <v>113</v>
      </c>
      <c r="LX218" s="1000">
        <v>120</v>
      </c>
      <c r="LY218" s="1002">
        <v>107</v>
      </c>
      <c r="LZ218" s="999"/>
      <c r="MA218" s="1000"/>
      <c r="MB218" s="1002"/>
      <c r="MC218" s="999">
        <v>24</v>
      </c>
      <c r="MD218" s="1003">
        <v>23</v>
      </c>
      <c r="ME218" s="1002">
        <v>20</v>
      </c>
      <c r="MF218" s="999"/>
      <c r="MG218" s="1000"/>
      <c r="MH218" s="1002"/>
      <c r="MI218" s="999">
        <v>27</v>
      </c>
      <c r="MJ218" s="1003">
        <v>26</v>
      </c>
      <c r="MK218" s="1004" t="s">
        <v>353</v>
      </c>
      <c r="ML218" s="2861">
        <v>26</v>
      </c>
      <c r="MM218" s="2869" t="s">
        <v>353</v>
      </c>
      <c r="MN218" s="1005">
        <v>3</v>
      </c>
      <c r="MO218" s="2770" t="str">
        <f t="shared" si="1949"/>
        <v>-</v>
      </c>
      <c r="MP218" s="2771">
        <f t="shared" si="1950"/>
        <v>3</v>
      </c>
      <c r="MQ218" s="1006"/>
      <c r="MR218" s="3183"/>
      <c r="MS218" s="2770" t="str">
        <f t="shared" si="1920"/>
        <v>-</v>
      </c>
      <c r="MT218" s="2771">
        <f t="shared" si="1921"/>
        <v>0</v>
      </c>
      <c r="MU218" s="3145"/>
      <c r="MV218" s="3162"/>
      <c r="MW218" s="1007">
        <f t="shared" ref="MW218:MW234" si="2083">SUM(MX218:NR218)</f>
        <v>404</v>
      </c>
      <c r="MX218" s="1130">
        <v>2</v>
      </c>
      <c r="MY218" s="1008">
        <v>0</v>
      </c>
      <c r="MZ218" s="1009">
        <v>1</v>
      </c>
      <c r="NA218" s="1008">
        <v>6</v>
      </c>
      <c r="NB218" s="1009">
        <v>172</v>
      </c>
      <c r="NC218" s="1008">
        <v>2</v>
      </c>
      <c r="ND218" s="1009">
        <v>19</v>
      </c>
      <c r="NE218" s="1008">
        <v>23</v>
      </c>
      <c r="NF218" s="1009">
        <v>66</v>
      </c>
      <c r="NG218" s="1008">
        <v>18</v>
      </c>
      <c r="NH218" s="1008">
        <v>3</v>
      </c>
      <c r="NI218" s="1008">
        <v>24</v>
      </c>
      <c r="NJ218" s="1008">
        <v>11</v>
      </c>
      <c r="NK218" s="1008">
        <v>6</v>
      </c>
      <c r="NL218" s="1008">
        <v>0</v>
      </c>
      <c r="NM218" s="1008">
        <v>10</v>
      </c>
      <c r="NN218" s="1008">
        <v>9</v>
      </c>
      <c r="NO218" s="1008">
        <v>14</v>
      </c>
      <c r="NP218" s="1008">
        <v>0</v>
      </c>
      <c r="NQ218" s="1008">
        <v>0</v>
      </c>
      <c r="NR218" s="1131">
        <v>18</v>
      </c>
    </row>
    <row r="219" spans="1:382" s="91" customFormat="1" ht="20.100000000000001" customHeight="1">
      <c r="A219" s="782"/>
      <c r="B219" s="783" t="s">
        <v>627</v>
      </c>
      <c r="C219" s="783"/>
      <c r="D219" s="784" t="s">
        <v>229</v>
      </c>
      <c r="E219" s="785" t="s">
        <v>368</v>
      </c>
      <c r="F219" s="786" t="s">
        <v>368</v>
      </c>
      <c r="G219" s="787" t="s">
        <v>368</v>
      </c>
      <c r="H219" s="788">
        <f t="shared" si="1922"/>
        <v>7.0688084949716121E-4</v>
      </c>
      <c r="I219" s="789">
        <f t="shared" si="1923"/>
        <v>7.2083499236646077E-4</v>
      </c>
      <c r="J219" s="790">
        <f t="shared" si="1924"/>
        <v>7.3624914671124712E-4</v>
      </c>
      <c r="K219" s="791">
        <f t="shared" si="2011"/>
        <v>6.7819141064659038E-4</v>
      </c>
      <c r="L219" s="792">
        <f t="shared" si="2012"/>
        <v>6.8570009192229554E-4</v>
      </c>
      <c r="M219" s="793">
        <f t="shared" si="2013"/>
        <v>7.0330012095701829E-4</v>
      </c>
      <c r="N219" s="794">
        <f t="shared" si="1635"/>
        <v>4.4550610372671717E-3</v>
      </c>
      <c r="O219" s="795">
        <f t="shared" si="1642"/>
        <v>4.6654938633581269E-3</v>
      </c>
      <c r="P219" s="796">
        <f t="shared" si="1643"/>
        <v>4.7209023081107157E-3</v>
      </c>
      <c r="Q219" s="797">
        <f t="shared" si="1644"/>
        <v>4.3864446826664336E-3</v>
      </c>
      <c r="R219" s="796">
        <f t="shared" si="1645"/>
        <v>4.4198895027624313E-3</v>
      </c>
      <c r="S219" s="798">
        <f t="shared" si="1646"/>
        <v>4.4069936109665487E-3</v>
      </c>
      <c r="T219" s="794">
        <f>Z219/$Z$217</f>
        <v>2.3781584917468512E-2</v>
      </c>
      <c r="U219" s="795">
        <f>AC219/$AC$217</f>
        <v>2.7840019644556308E-2</v>
      </c>
      <c r="V219" s="790">
        <f>AF219/$AF$217</f>
        <v>2.6637327002142566E-2</v>
      </c>
      <c r="W219" s="799">
        <f>AH219/$AH$217</f>
        <v>2.753742617772284E-2</v>
      </c>
      <c r="X219" s="790">
        <f>AJ219/$AJ$217</f>
        <v>2.9015544041450778E-2</v>
      </c>
      <c r="Y219" s="800">
        <f>AL219/$AL$217</f>
        <v>2.5721394642453228E-2</v>
      </c>
      <c r="Z219" s="2045">
        <f t="shared" si="1988"/>
        <v>912</v>
      </c>
      <c r="AA219" s="2194">
        <f t="shared" si="1989"/>
        <v>5.5126791620727644E-3</v>
      </c>
      <c r="AB219" s="2195">
        <f t="shared" si="1925"/>
        <v>5</v>
      </c>
      <c r="AC219" s="2034">
        <f t="shared" si="1599"/>
        <v>907</v>
      </c>
      <c r="AD219" s="801">
        <f t="shared" si="1450"/>
        <v>-1.413043478260867E-2</v>
      </c>
      <c r="AE219" s="2018">
        <f t="shared" si="1926"/>
        <v>-13</v>
      </c>
      <c r="AF219" s="802" t="s">
        <v>268</v>
      </c>
      <c r="AG219" s="801">
        <f t="shared" si="1927"/>
        <v>0.1471321695760599</v>
      </c>
      <c r="AH219" s="2054">
        <v>802</v>
      </c>
      <c r="AI219" s="801">
        <f t="shared" si="1928"/>
        <v>2.2959183673469497E-2</v>
      </c>
      <c r="AJ219" s="803">
        <v>784</v>
      </c>
      <c r="AK219" s="804">
        <f t="shared" si="1951"/>
        <v>-1.5075376884422065E-2</v>
      </c>
      <c r="AL219" s="2054">
        <v>796</v>
      </c>
      <c r="AM219" s="805">
        <f t="shared" si="1952"/>
        <v>7.7131258457374896E-2</v>
      </c>
      <c r="AN219" s="2069">
        <v>739</v>
      </c>
      <c r="AO219" s="801">
        <f t="shared" si="1929"/>
        <v>-3.6505867014341553E-2</v>
      </c>
      <c r="AP219" s="2054">
        <v>767</v>
      </c>
      <c r="AQ219" s="805">
        <f t="shared" si="1930"/>
        <v>2.4032042723631575E-2</v>
      </c>
      <c r="AR219" s="2069">
        <v>749</v>
      </c>
      <c r="AS219" s="801">
        <f t="shared" si="1931"/>
        <v>5.3445850914205284E-2</v>
      </c>
      <c r="AT219" s="2054">
        <v>711</v>
      </c>
      <c r="AU219" s="805" t="str">
        <f t="shared" si="1932"/>
        <v>-</v>
      </c>
      <c r="AV219" s="2069" t="s">
        <v>368</v>
      </c>
      <c r="AW219" s="801" t="str">
        <f t="shared" si="1933"/>
        <v>-</v>
      </c>
      <c r="AX219" s="2054" t="s">
        <v>368</v>
      </c>
      <c r="AY219" s="805" t="str">
        <f t="shared" si="1953"/>
        <v>-</v>
      </c>
      <c r="AZ219" s="2083" t="s">
        <v>368</v>
      </c>
      <c r="BA219" s="2094">
        <f t="shared" si="1435"/>
        <v>335</v>
      </c>
      <c r="BB219" s="2104">
        <f t="shared" si="2014"/>
        <v>333</v>
      </c>
      <c r="BC219" s="2113">
        <v>321</v>
      </c>
      <c r="BD219" s="806">
        <f t="shared" si="2015"/>
        <v>577</v>
      </c>
      <c r="BE219" s="807">
        <f t="shared" si="2016"/>
        <v>574</v>
      </c>
      <c r="BF219" s="2137">
        <v>599</v>
      </c>
      <c r="BG219" s="2147">
        <f t="shared" si="2017"/>
        <v>539</v>
      </c>
      <c r="BH219" s="806">
        <f t="shared" si="2018"/>
        <v>168</v>
      </c>
      <c r="BI219" s="806">
        <f t="shared" si="2019"/>
        <v>371</v>
      </c>
      <c r="BJ219" s="806">
        <f t="shared" si="2020"/>
        <v>373</v>
      </c>
      <c r="BK219" s="806">
        <f t="shared" si="2021"/>
        <v>167</v>
      </c>
      <c r="BL219" s="808">
        <f t="shared" si="2022"/>
        <v>206</v>
      </c>
      <c r="BM219" s="2127">
        <f t="shared" si="1444"/>
        <v>912</v>
      </c>
      <c r="BN219" s="3275"/>
      <c r="BO219" s="881"/>
      <c r="BP219" s="811">
        <f t="shared" si="1448"/>
        <v>267</v>
      </c>
      <c r="BQ219" s="2166">
        <f t="shared" si="1934"/>
        <v>5.9523809523809534E-2</v>
      </c>
      <c r="BR219" s="2167">
        <f t="shared" si="1983"/>
        <v>15</v>
      </c>
      <c r="BS219" s="813">
        <f t="shared" si="1954"/>
        <v>252</v>
      </c>
      <c r="BT219" s="812">
        <f t="shared" si="1955"/>
        <v>5.0000000000000044E-2</v>
      </c>
      <c r="BU219" s="814">
        <v>240</v>
      </c>
      <c r="BV219" s="812">
        <f t="shared" si="1956"/>
        <v>0.15384615384615374</v>
      </c>
      <c r="BW219" s="814">
        <v>208</v>
      </c>
      <c r="BX219" s="812">
        <f t="shared" si="1957"/>
        <v>9.7087378640776656E-3</v>
      </c>
      <c r="BY219" s="815">
        <v>206</v>
      </c>
      <c r="BZ219" s="816">
        <f t="shared" si="1984"/>
        <v>79</v>
      </c>
      <c r="CA219" s="817">
        <v>72</v>
      </c>
      <c r="CB219" s="883">
        <v>66</v>
      </c>
      <c r="CC219" s="819">
        <f t="shared" si="1985"/>
        <v>188</v>
      </c>
      <c r="CD219" s="820">
        <v>180</v>
      </c>
      <c r="CE219" s="883">
        <v>174</v>
      </c>
      <c r="CF219" s="821">
        <f t="shared" si="1830"/>
        <v>133</v>
      </c>
      <c r="CG219" s="822">
        <v>14</v>
      </c>
      <c r="CH219" s="823">
        <v>119</v>
      </c>
      <c r="CI219" s="821">
        <f t="shared" si="1831"/>
        <v>134</v>
      </c>
      <c r="CJ219" s="823">
        <v>65</v>
      </c>
      <c r="CK219" s="824">
        <v>69</v>
      </c>
      <c r="CL219" s="825">
        <f t="shared" si="1363"/>
        <v>645</v>
      </c>
      <c r="CM219" s="826">
        <f t="shared" si="1958"/>
        <v>-1.5267175572519109E-2</v>
      </c>
      <c r="CN219" s="2008">
        <f t="shared" si="1959"/>
        <v>-10</v>
      </c>
      <c r="CO219" s="827">
        <f t="shared" si="1960"/>
        <v>655</v>
      </c>
      <c r="CP219" s="828">
        <f t="shared" si="1961"/>
        <v>-3.6764705882352922E-2</v>
      </c>
      <c r="CQ219" s="829">
        <v>680</v>
      </c>
      <c r="CR219" s="830">
        <f t="shared" si="1962"/>
        <v>0.14478114478114468</v>
      </c>
      <c r="CS219" s="829">
        <v>594</v>
      </c>
      <c r="CT219" s="830">
        <f t="shared" si="1962"/>
        <v>2.7681660899653959E-2</v>
      </c>
      <c r="CU219" s="831">
        <v>578</v>
      </c>
      <c r="CV219" s="832">
        <f t="shared" si="2023"/>
        <v>256</v>
      </c>
      <c r="CW219" s="833">
        <f t="shared" si="2024"/>
        <v>261</v>
      </c>
      <c r="CX219" s="884">
        <v>2790</v>
      </c>
      <c r="CY219" s="835">
        <f t="shared" si="2025"/>
        <v>389</v>
      </c>
      <c r="CZ219" s="836">
        <f t="shared" si="2026"/>
        <v>394</v>
      </c>
      <c r="DA219" s="885">
        <v>425</v>
      </c>
      <c r="DB219" s="821">
        <f t="shared" si="2027"/>
        <v>406</v>
      </c>
      <c r="DC219" s="821">
        <f t="shared" si="2028"/>
        <v>154</v>
      </c>
      <c r="DD219" s="838">
        <f t="shared" si="2029"/>
        <v>252</v>
      </c>
      <c r="DE219" s="821">
        <f t="shared" si="2030"/>
        <v>239</v>
      </c>
      <c r="DF219" s="838">
        <f t="shared" si="2031"/>
        <v>102</v>
      </c>
      <c r="DG219" s="1142">
        <f t="shared" si="2032"/>
        <v>137</v>
      </c>
      <c r="DH219" s="1148">
        <f t="shared" si="2033"/>
        <v>146</v>
      </c>
      <c r="DI219" s="833">
        <f t="shared" si="1963"/>
        <v>142</v>
      </c>
      <c r="DJ219" s="841">
        <f t="shared" si="1964"/>
        <v>162</v>
      </c>
      <c r="DK219" s="840">
        <f t="shared" si="2034"/>
        <v>82</v>
      </c>
      <c r="DL219" s="840">
        <f t="shared" si="2035"/>
        <v>64</v>
      </c>
      <c r="DM219" s="840">
        <f t="shared" si="2036"/>
        <v>73</v>
      </c>
      <c r="DN219" s="833">
        <f t="shared" si="2037"/>
        <v>72</v>
      </c>
      <c r="DO219" s="842">
        <v>79</v>
      </c>
      <c r="DP219" s="843">
        <f t="shared" si="2038"/>
        <v>73</v>
      </c>
      <c r="DQ219" s="833">
        <f t="shared" si="2039"/>
        <v>70</v>
      </c>
      <c r="DR219" s="886">
        <v>83</v>
      </c>
      <c r="DS219" s="887">
        <v>61</v>
      </c>
      <c r="DT219" s="888">
        <v>59</v>
      </c>
      <c r="DU219" s="889">
        <v>66</v>
      </c>
      <c r="DV219" s="848">
        <v>12</v>
      </c>
      <c r="DW219" s="807">
        <v>13</v>
      </c>
      <c r="DX219" s="890">
        <v>13</v>
      </c>
      <c r="DY219" s="848">
        <v>21</v>
      </c>
      <c r="DZ219" s="807">
        <v>20</v>
      </c>
      <c r="EA219" s="891">
        <v>22</v>
      </c>
      <c r="EB219" s="851">
        <v>52</v>
      </c>
      <c r="EC219" s="807">
        <v>50</v>
      </c>
      <c r="ED219" s="892">
        <v>61</v>
      </c>
      <c r="EE219" s="853">
        <f t="shared" si="1965"/>
        <v>0</v>
      </c>
      <c r="EF219" s="854">
        <f t="shared" si="1966"/>
        <v>0</v>
      </c>
      <c r="EG219" s="855">
        <f t="shared" si="1967"/>
        <v>0</v>
      </c>
      <c r="EH219" s="835">
        <f t="shared" si="2040"/>
        <v>0</v>
      </c>
      <c r="EI219" s="853">
        <f t="shared" si="2041"/>
        <v>0</v>
      </c>
      <c r="EJ219" s="835">
        <f t="shared" si="2042"/>
        <v>0</v>
      </c>
      <c r="EK219" s="855">
        <f t="shared" si="2043"/>
        <v>0</v>
      </c>
      <c r="EL219" s="886">
        <v>0</v>
      </c>
      <c r="EM219" s="835">
        <f t="shared" si="2044"/>
        <v>0</v>
      </c>
      <c r="EN219" s="854">
        <f t="shared" si="2045"/>
        <v>0</v>
      </c>
      <c r="EO219" s="886">
        <v>0</v>
      </c>
      <c r="EP219" s="856">
        <v>0</v>
      </c>
      <c r="EQ219" s="807">
        <v>0</v>
      </c>
      <c r="ER219" s="884">
        <v>0</v>
      </c>
      <c r="ES219" s="857">
        <v>0</v>
      </c>
      <c r="ET219" s="858">
        <v>0</v>
      </c>
      <c r="EU219" s="886">
        <v>0</v>
      </c>
      <c r="EV219" s="856">
        <v>0</v>
      </c>
      <c r="EW219" s="807">
        <v>0</v>
      </c>
      <c r="EX219" s="891">
        <v>0</v>
      </c>
      <c r="EY219" s="851">
        <v>0</v>
      </c>
      <c r="EZ219" s="807">
        <v>0</v>
      </c>
      <c r="FA219" s="892">
        <v>0</v>
      </c>
      <c r="FB219" s="853">
        <f t="shared" si="1968"/>
        <v>66</v>
      </c>
      <c r="FC219" s="854">
        <f t="shared" si="1969"/>
        <v>71</v>
      </c>
      <c r="FD219" s="855">
        <f t="shared" si="1970"/>
        <v>73</v>
      </c>
      <c r="FE219" s="835">
        <f t="shared" si="2046"/>
        <v>28</v>
      </c>
      <c r="FF219" s="835">
        <f t="shared" si="2047"/>
        <v>38</v>
      </c>
      <c r="FG219" s="835">
        <f t="shared" si="2048"/>
        <v>38</v>
      </c>
      <c r="FH219" s="855">
        <f t="shared" si="2049"/>
        <v>40</v>
      </c>
      <c r="FI219" s="783">
        <v>42</v>
      </c>
      <c r="FJ219" s="860">
        <f t="shared" si="2050"/>
        <v>28</v>
      </c>
      <c r="FK219" s="854">
        <f t="shared" si="2051"/>
        <v>31</v>
      </c>
      <c r="FL219" s="893">
        <v>31</v>
      </c>
      <c r="FM219" s="856">
        <v>15</v>
      </c>
      <c r="FN219" s="807">
        <v>16</v>
      </c>
      <c r="FO219" s="884">
        <v>17</v>
      </c>
      <c r="FP219" s="848">
        <v>23</v>
      </c>
      <c r="FQ219" s="807">
        <v>24</v>
      </c>
      <c r="FR219" s="884">
        <v>25</v>
      </c>
      <c r="FS219" s="848">
        <v>13</v>
      </c>
      <c r="FT219" s="807">
        <v>13</v>
      </c>
      <c r="FU219" s="891">
        <v>13</v>
      </c>
      <c r="FV219" s="851">
        <v>15</v>
      </c>
      <c r="FW219" s="807">
        <v>18</v>
      </c>
      <c r="FX219" s="892">
        <v>18</v>
      </c>
      <c r="FY219" s="853">
        <f t="shared" si="1971"/>
        <v>212</v>
      </c>
      <c r="FZ219" s="854">
        <f t="shared" si="1972"/>
        <v>238</v>
      </c>
      <c r="GA219" s="855">
        <f t="shared" si="1973"/>
        <v>242</v>
      </c>
      <c r="GB219" s="835">
        <f t="shared" si="2052"/>
        <v>73</v>
      </c>
      <c r="GC219" s="835">
        <f t="shared" si="2053"/>
        <v>139</v>
      </c>
      <c r="GD219" s="835">
        <f t="shared" si="2054"/>
        <v>174</v>
      </c>
      <c r="GE219" s="855">
        <f t="shared" si="2055"/>
        <v>193</v>
      </c>
      <c r="GF219" s="886">
        <v>191</v>
      </c>
      <c r="GG219" s="862">
        <f t="shared" si="2056"/>
        <v>38</v>
      </c>
      <c r="GH219" s="854">
        <f t="shared" si="2057"/>
        <v>45</v>
      </c>
      <c r="GI219" s="893">
        <v>51</v>
      </c>
      <c r="GJ219" s="856">
        <v>54</v>
      </c>
      <c r="GK219" s="807">
        <v>62</v>
      </c>
      <c r="GL219" s="884">
        <v>50</v>
      </c>
      <c r="GM219" s="848">
        <v>120</v>
      </c>
      <c r="GN219" s="807">
        <v>131</v>
      </c>
      <c r="GO219" s="890">
        <v>141</v>
      </c>
      <c r="GP219" s="848">
        <v>19</v>
      </c>
      <c r="GQ219" s="807">
        <v>20</v>
      </c>
      <c r="GR219" s="885">
        <v>24</v>
      </c>
      <c r="GS219" s="856">
        <v>19</v>
      </c>
      <c r="GT219" s="807">
        <v>25</v>
      </c>
      <c r="GU219" s="892">
        <v>27</v>
      </c>
      <c r="GV219" s="853">
        <f t="shared" si="1974"/>
        <v>33</v>
      </c>
      <c r="GW219" s="854">
        <f t="shared" si="1975"/>
        <v>25</v>
      </c>
      <c r="GX219" s="855">
        <f t="shared" si="1976"/>
        <v>29</v>
      </c>
      <c r="GY219" s="835">
        <f t="shared" si="2058"/>
        <v>15</v>
      </c>
      <c r="GZ219" s="835">
        <f t="shared" si="2059"/>
        <v>18</v>
      </c>
      <c r="HA219" s="835">
        <f t="shared" si="2060"/>
        <v>21</v>
      </c>
      <c r="HB219" s="855">
        <f t="shared" si="2061"/>
        <v>19</v>
      </c>
      <c r="HC219" s="783">
        <f t="shared" si="1935"/>
        <v>20</v>
      </c>
      <c r="HD219" s="835">
        <f t="shared" si="2062"/>
        <v>12</v>
      </c>
      <c r="HE219" s="855">
        <f t="shared" si="2063"/>
        <v>6</v>
      </c>
      <c r="HF219" s="893">
        <f t="shared" si="1484"/>
        <v>9</v>
      </c>
      <c r="HG219" s="856">
        <v>13</v>
      </c>
      <c r="HH219" s="807">
        <v>12</v>
      </c>
      <c r="HI219" s="884">
        <v>11</v>
      </c>
      <c r="HJ219" s="848">
        <v>8</v>
      </c>
      <c r="HK219" s="807">
        <v>7</v>
      </c>
      <c r="HL219" s="884">
        <v>9</v>
      </c>
      <c r="HM219" s="848">
        <v>2</v>
      </c>
      <c r="HN219" s="807">
        <v>2</v>
      </c>
      <c r="HO219" s="891">
        <v>2</v>
      </c>
      <c r="HP219" s="856">
        <v>10</v>
      </c>
      <c r="HQ219" s="807">
        <v>4</v>
      </c>
      <c r="HR219" s="885">
        <v>7</v>
      </c>
      <c r="HS219" s="863">
        <f t="shared" si="2064"/>
        <v>188</v>
      </c>
      <c r="HT219" s="854">
        <f t="shared" si="2065"/>
        <v>179</v>
      </c>
      <c r="HU219" s="836">
        <f t="shared" si="2066"/>
        <v>174</v>
      </c>
      <c r="HV219" s="835">
        <f t="shared" si="2067"/>
        <v>58</v>
      </c>
      <c r="HW219" s="864">
        <f t="shared" si="2068"/>
        <v>130</v>
      </c>
      <c r="HX219" s="835">
        <f t="shared" si="2069"/>
        <v>100</v>
      </c>
      <c r="HY219" s="836">
        <f t="shared" si="2070"/>
        <v>94</v>
      </c>
      <c r="HZ219" s="884">
        <v>102</v>
      </c>
      <c r="IA219" s="835">
        <f t="shared" si="2071"/>
        <v>88</v>
      </c>
      <c r="IB219" s="836">
        <f t="shared" si="2071"/>
        <v>85</v>
      </c>
      <c r="IC219" s="891">
        <v>72</v>
      </c>
      <c r="ID219" s="856">
        <v>11</v>
      </c>
      <c r="IE219" s="807">
        <v>10</v>
      </c>
      <c r="IF219" s="884">
        <v>11</v>
      </c>
      <c r="IG219" s="848">
        <v>89</v>
      </c>
      <c r="IH219" s="807">
        <v>84</v>
      </c>
      <c r="II219" s="884">
        <v>91</v>
      </c>
      <c r="IJ219" s="848">
        <v>47</v>
      </c>
      <c r="IK219" s="807">
        <v>47</v>
      </c>
      <c r="IL219" s="892">
        <v>39</v>
      </c>
      <c r="IM219" s="848">
        <v>41</v>
      </c>
      <c r="IN219" s="807">
        <v>38</v>
      </c>
      <c r="IO219" s="894">
        <v>33</v>
      </c>
      <c r="IP219" s="1945">
        <f t="shared" si="2072"/>
        <v>912</v>
      </c>
      <c r="IQ219" s="3236">
        <f t="shared" ref="IQ219:IQ234" si="2084">IR219+IS219</f>
        <v>49</v>
      </c>
      <c r="IR219" s="3237">
        <v>15</v>
      </c>
      <c r="IS219" s="3238">
        <v>34</v>
      </c>
      <c r="IT219" s="3236">
        <f t="shared" si="2073"/>
        <v>59</v>
      </c>
      <c r="IU219" s="3237">
        <v>19</v>
      </c>
      <c r="IV219" s="3238">
        <v>40</v>
      </c>
      <c r="IW219" s="3236">
        <f t="shared" si="2074"/>
        <v>162</v>
      </c>
      <c r="IX219" s="3237">
        <v>41</v>
      </c>
      <c r="IY219" s="3238">
        <v>121</v>
      </c>
      <c r="IZ219" s="3236">
        <f t="shared" si="2075"/>
        <v>198</v>
      </c>
      <c r="JA219" s="3237">
        <v>54</v>
      </c>
      <c r="JB219" s="3238">
        <v>144</v>
      </c>
      <c r="JC219" s="3236">
        <f t="shared" si="2076"/>
        <v>150</v>
      </c>
      <c r="JD219" s="3237">
        <v>57</v>
      </c>
      <c r="JE219" s="3238">
        <v>93</v>
      </c>
      <c r="JF219" s="3236">
        <f t="shared" si="2077"/>
        <v>294</v>
      </c>
      <c r="JG219" s="3237">
        <v>149</v>
      </c>
      <c r="JH219" s="3239">
        <v>145</v>
      </c>
      <c r="JI219" s="78"/>
      <c r="JJ219" s="1050" t="s">
        <v>368</v>
      </c>
      <c r="JK219" s="1051" t="s">
        <v>368</v>
      </c>
      <c r="JL219" s="1052" t="s">
        <v>368</v>
      </c>
      <c r="JM219" s="1053">
        <f t="shared" si="1936"/>
        <v>4.5207297332769457E-4</v>
      </c>
      <c r="JN219" s="1054">
        <f t="shared" si="1937"/>
        <v>5.0174827916019886E-4</v>
      </c>
      <c r="JO219" s="1055">
        <f t="shared" si="1938"/>
        <v>4.9351845759031392E-4</v>
      </c>
      <c r="JP219" s="1056">
        <f t="shared" si="1939"/>
        <v>4.8157958102576449E-4</v>
      </c>
      <c r="JQ219" s="1057">
        <f t="shared" si="1940"/>
        <v>5.2326798297634832E-4</v>
      </c>
      <c r="JR219" s="1056">
        <f t="shared" si="1941"/>
        <v>5.3163211057947904E-4</v>
      </c>
      <c r="JS219" s="1058">
        <f t="shared" si="1636"/>
        <v>5.558544020082482E-3</v>
      </c>
      <c r="JT219" s="1059">
        <f t="shared" si="1637"/>
        <v>6.0606060606060606E-3</v>
      </c>
      <c r="JU219" s="1060">
        <f t="shared" si="1638"/>
        <v>5.8388478007006615E-3</v>
      </c>
      <c r="JV219" s="1061">
        <f t="shared" si="1639"/>
        <v>5.7581573896353169E-3</v>
      </c>
      <c r="JW219" s="1060">
        <f t="shared" si="1640"/>
        <v>5.7714505579068874E-3</v>
      </c>
      <c r="JX219" s="1062">
        <f t="shared" si="1641"/>
        <v>5.885815185403178E-3</v>
      </c>
      <c r="JY219" s="1058">
        <f>KE219/$KE$217</f>
        <v>4.7040971168437029E-2</v>
      </c>
      <c r="JZ219" s="1059">
        <f>KI219/$KI$217</f>
        <v>4.878048780487805E-2</v>
      </c>
      <c r="KA219" s="1057">
        <f>KL219/$KL$217</f>
        <v>4.7543581616481777E-2</v>
      </c>
      <c r="KB219" s="1056">
        <f>KO219/$KO$217</f>
        <v>4.8309178743961352E-2</v>
      </c>
      <c r="KC219" s="1057">
        <f>KR219/$KR$217</f>
        <v>5.0590219224283306E-2</v>
      </c>
      <c r="KD219" s="1063">
        <f>KU219/$KU$217</f>
        <v>7.1428571428571425E-2</v>
      </c>
      <c r="KE219" s="1064">
        <f t="shared" si="2078"/>
        <v>31</v>
      </c>
      <c r="KF219" s="1065"/>
      <c r="KG219" s="1112">
        <f t="shared" si="1918"/>
        <v>-3.125E-2</v>
      </c>
      <c r="KH219" s="3305">
        <f t="shared" si="1919"/>
        <v>-1</v>
      </c>
      <c r="KI219" s="1067">
        <f t="shared" si="2079"/>
        <v>32</v>
      </c>
      <c r="KJ219" s="1068"/>
      <c r="KK219" s="1113">
        <f t="shared" si="1977"/>
        <v>6.6666666666666652E-2</v>
      </c>
      <c r="KL219" s="1070">
        <v>30</v>
      </c>
      <c r="KM219" s="1071" t="s">
        <v>353</v>
      </c>
      <c r="KN219" s="1072">
        <f t="shared" si="1978"/>
        <v>0</v>
      </c>
      <c r="KO219" s="1073">
        <v>30</v>
      </c>
      <c r="KP219" s="1071"/>
      <c r="KQ219" s="1074">
        <f t="shared" si="1979"/>
        <v>0</v>
      </c>
      <c r="KR219" s="1073">
        <v>30</v>
      </c>
      <c r="KS219" s="1071"/>
      <c r="KT219" s="1074">
        <f t="shared" si="1980"/>
        <v>0</v>
      </c>
      <c r="KU219" s="1073">
        <v>30</v>
      </c>
      <c r="KV219" s="1075"/>
      <c r="KW219" s="2779">
        <f t="shared" si="2080"/>
        <v>5</v>
      </c>
      <c r="KX219" s="2786">
        <f t="shared" si="1942"/>
        <v>0.25</v>
      </c>
      <c r="KY219" s="2787">
        <f t="shared" si="1943"/>
        <v>1</v>
      </c>
      <c r="KZ219" s="2703">
        <f t="shared" si="2081"/>
        <v>4</v>
      </c>
      <c r="LA219" s="2786">
        <f t="shared" si="1944"/>
        <v>0</v>
      </c>
      <c r="LB219" s="2787">
        <f t="shared" si="1945"/>
        <v>0</v>
      </c>
      <c r="LC219" s="2952">
        <f t="shared" si="1986"/>
        <v>4</v>
      </c>
      <c r="LD219" s="1077">
        <v>4</v>
      </c>
      <c r="LE219" s="1078">
        <v>3</v>
      </c>
      <c r="LF219" s="2718">
        <v>4</v>
      </c>
      <c r="LG219" s="1077">
        <v>1</v>
      </c>
      <c r="LH219" s="2703">
        <v>1</v>
      </c>
      <c r="LI219" s="1079">
        <v>0</v>
      </c>
      <c r="LJ219" s="1077"/>
      <c r="LK219" s="2703"/>
      <c r="LL219" s="2704"/>
      <c r="LM219" s="2779">
        <f t="shared" si="1987"/>
        <v>26</v>
      </c>
      <c r="LN219" s="2786">
        <f t="shared" si="1946"/>
        <v>-7.1428571428571397E-2</v>
      </c>
      <c r="LO219" s="2787">
        <f t="shared" si="1947"/>
        <v>-2</v>
      </c>
      <c r="LP219" s="2782">
        <f t="shared" si="1981"/>
        <v>28</v>
      </c>
      <c r="LQ219" s="2786">
        <f t="shared" si="1948"/>
        <v>7.6923076923076872E-2</v>
      </c>
      <c r="LR219" s="2787">
        <f t="shared" si="1982"/>
        <v>2</v>
      </c>
      <c r="LS219" s="2783">
        <f t="shared" si="2082"/>
        <v>26</v>
      </c>
      <c r="LT219" s="2837">
        <v>12</v>
      </c>
      <c r="LU219" s="1081">
        <v>12</v>
      </c>
      <c r="LV219" s="1084">
        <v>9</v>
      </c>
      <c r="LW219" s="1080">
        <v>11</v>
      </c>
      <c r="LX219" s="1081">
        <v>11</v>
      </c>
      <c r="LY219" s="1082">
        <v>12</v>
      </c>
      <c r="LZ219" s="1080"/>
      <c r="MA219" s="1081"/>
      <c r="MB219" s="1083"/>
      <c r="MC219" s="1080">
        <v>2</v>
      </c>
      <c r="MD219" s="1085">
        <v>4</v>
      </c>
      <c r="ME219" s="1086">
        <v>4</v>
      </c>
      <c r="MF219" s="1080"/>
      <c r="MG219" s="1081"/>
      <c r="MH219" s="1083"/>
      <c r="MI219" s="1080">
        <v>1</v>
      </c>
      <c r="MJ219" s="1085">
        <v>1</v>
      </c>
      <c r="MK219" s="1087"/>
      <c r="ML219" s="2863">
        <v>1</v>
      </c>
      <c r="MM219" s="2871" t="s">
        <v>353</v>
      </c>
      <c r="MN219" s="1088">
        <v>0</v>
      </c>
      <c r="MO219" s="2786" t="str">
        <f t="shared" si="1949"/>
        <v>-</v>
      </c>
      <c r="MP219" s="2787">
        <f t="shared" si="1950"/>
        <v>0</v>
      </c>
      <c r="MQ219" s="1085"/>
      <c r="MR219" s="3185"/>
      <c r="MS219" s="2786" t="str">
        <f t="shared" si="1920"/>
        <v>-</v>
      </c>
      <c r="MT219" s="2787">
        <f t="shared" si="1921"/>
        <v>0</v>
      </c>
      <c r="MU219" s="3147"/>
      <c r="MV219" s="3164"/>
      <c r="MW219" s="1089">
        <f t="shared" si="2083"/>
        <v>31</v>
      </c>
      <c r="MX219" s="1120">
        <v>0</v>
      </c>
      <c r="MY219" s="1090">
        <v>0</v>
      </c>
      <c r="MZ219" s="1091">
        <v>0</v>
      </c>
      <c r="NA219" s="1090">
        <v>0</v>
      </c>
      <c r="NB219" s="1091">
        <v>20</v>
      </c>
      <c r="NC219" s="1090">
        <v>0</v>
      </c>
      <c r="ND219" s="1091">
        <v>0</v>
      </c>
      <c r="NE219" s="1090">
        <v>3</v>
      </c>
      <c r="NF219" s="1091">
        <v>4</v>
      </c>
      <c r="NG219" s="1090">
        <v>1</v>
      </c>
      <c r="NH219" s="1090">
        <v>0</v>
      </c>
      <c r="NI219" s="1090">
        <v>1</v>
      </c>
      <c r="NJ219" s="1090">
        <v>0</v>
      </c>
      <c r="NK219" s="1090">
        <v>0</v>
      </c>
      <c r="NL219" s="1090">
        <v>0</v>
      </c>
      <c r="NM219" s="1090">
        <v>0</v>
      </c>
      <c r="NN219" s="1090">
        <v>0</v>
      </c>
      <c r="NO219" s="1090">
        <v>0</v>
      </c>
      <c r="NP219" s="1090">
        <v>0</v>
      </c>
      <c r="NQ219" s="1090">
        <v>0</v>
      </c>
      <c r="NR219" s="1134">
        <v>2</v>
      </c>
    </row>
    <row r="220" spans="1:382" s="88" customFormat="1" ht="20.100000000000001" customHeight="1">
      <c r="A220" s="566"/>
      <c r="B220" s="567" t="s">
        <v>807</v>
      </c>
      <c r="C220" s="567"/>
      <c r="D220" s="568" t="s">
        <v>802</v>
      </c>
      <c r="E220" s="569" t="s">
        <v>368</v>
      </c>
      <c r="F220" s="570" t="s">
        <v>368</v>
      </c>
      <c r="G220" s="571" t="s">
        <v>368</v>
      </c>
      <c r="H220" s="572">
        <f t="shared" si="1922"/>
        <v>2.507411785222935E-3</v>
      </c>
      <c r="I220" s="573">
        <f t="shared" si="1923"/>
        <v>2.3985446603770437E-3</v>
      </c>
      <c r="J220" s="574">
        <f t="shared" si="1924"/>
        <v>2.4016127057396221E-3</v>
      </c>
      <c r="K220" s="575">
        <f t="shared" si="2011"/>
        <v>2.328006176446463E-3</v>
      </c>
      <c r="L220" s="576">
        <f t="shared" si="2012"/>
        <v>2.1777974858246374E-3</v>
      </c>
      <c r="M220" s="577">
        <f t="shared" si="2013"/>
        <v>2.1311053916436284E-3</v>
      </c>
      <c r="N220" s="578">
        <f t="shared" si="1635"/>
        <v>1.580276585039397E-2</v>
      </c>
      <c r="O220" s="579">
        <f t="shared" si="1642"/>
        <v>1.5524212215672356E-2</v>
      </c>
      <c r="P220" s="580">
        <f t="shared" si="1643"/>
        <v>1.5399378072435061E-2</v>
      </c>
      <c r="Q220" s="581">
        <f t="shared" si="1644"/>
        <v>1.5057209739876173E-2</v>
      </c>
      <c r="R220" s="580">
        <f t="shared" si="1645"/>
        <v>1.4037659262600068E-2</v>
      </c>
      <c r="S220" s="582">
        <f t="shared" si="1646"/>
        <v>1.3353855012124769E-2</v>
      </c>
      <c r="T220" s="578">
        <f>Z220/$Z$217</f>
        <v>8.4356828078959029E-2</v>
      </c>
      <c r="U220" s="579">
        <f>AC220/$AC$217</f>
        <v>9.2636360845943705E-2</v>
      </c>
      <c r="V220" s="574">
        <f>AF220/$AF$217</f>
        <v>8.6889802536336783E-2</v>
      </c>
      <c r="W220" s="583">
        <f>AH220/$AH$217</f>
        <v>9.452685070732042E-2</v>
      </c>
      <c r="X220" s="574">
        <f>AJ220/$AJ$217</f>
        <v>9.2153960029607698E-2</v>
      </c>
      <c r="Y220" s="584">
        <f>AL220/$AL$217</f>
        <v>7.793970336381556E-2</v>
      </c>
      <c r="Z220" s="2043">
        <f t="shared" si="1988"/>
        <v>3235</v>
      </c>
      <c r="AA220" s="2190">
        <f t="shared" si="1989"/>
        <v>7.1901921802518309E-2</v>
      </c>
      <c r="AB220" s="2191">
        <f t="shared" si="1925"/>
        <v>217</v>
      </c>
      <c r="AC220" s="2032">
        <f t="shared" si="1599"/>
        <v>3018</v>
      </c>
      <c r="AD220" s="585">
        <f t="shared" si="1450"/>
        <v>5.6647784071977014E-3</v>
      </c>
      <c r="AE220" s="2025">
        <f t="shared" si="1926"/>
        <v>17</v>
      </c>
      <c r="AF220" s="586" t="s">
        <v>270</v>
      </c>
      <c r="AG220" s="585">
        <f t="shared" si="1927"/>
        <v>9.0083545223392569E-2</v>
      </c>
      <c r="AH220" s="2052">
        <v>2753</v>
      </c>
      <c r="AI220" s="585">
        <f t="shared" si="1928"/>
        <v>0.10562248995983925</v>
      </c>
      <c r="AJ220" s="587">
        <v>2490</v>
      </c>
      <c r="AK220" s="588">
        <f t="shared" si="1951"/>
        <v>3.2338308457711351E-2</v>
      </c>
      <c r="AL220" s="2052">
        <v>2412</v>
      </c>
      <c r="AM220" s="589">
        <f t="shared" si="1952"/>
        <v>-7.4074074074074181E-3</v>
      </c>
      <c r="AN220" s="2067">
        <v>2430</v>
      </c>
      <c r="AO220" s="585">
        <f t="shared" si="1929"/>
        <v>2.1008403361344463E-2</v>
      </c>
      <c r="AP220" s="2052">
        <v>2380</v>
      </c>
      <c r="AQ220" s="589">
        <f t="shared" si="1930"/>
        <v>6.8222621184919285E-2</v>
      </c>
      <c r="AR220" s="2067">
        <v>2228</v>
      </c>
      <c r="AS220" s="585">
        <f t="shared" si="1931"/>
        <v>0.13268937468225728</v>
      </c>
      <c r="AT220" s="2052">
        <v>1967</v>
      </c>
      <c r="AU220" s="589" t="str">
        <f t="shared" si="1932"/>
        <v>-</v>
      </c>
      <c r="AV220" s="2067" t="s">
        <v>368</v>
      </c>
      <c r="AW220" s="585" t="str">
        <f t="shared" si="1933"/>
        <v>-</v>
      </c>
      <c r="AX220" s="2052" t="s">
        <v>368</v>
      </c>
      <c r="AY220" s="589" t="str">
        <f t="shared" si="1953"/>
        <v>-</v>
      </c>
      <c r="AZ220" s="2081" t="s">
        <v>368</v>
      </c>
      <c r="BA220" s="2092">
        <f t="shared" ref="BA220:BA262" si="2085">BZ220+CV220</f>
        <v>1084</v>
      </c>
      <c r="BB220" s="2102">
        <f t="shared" si="2014"/>
        <v>1015</v>
      </c>
      <c r="BC220" s="2111">
        <v>998</v>
      </c>
      <c r="BD220" s="590">
        <f t="shared" si="2015"/>
        <v>2151</v>
      </c>
      <c r="BE220" s="591">
        <f t="shared" si="2016"/>
        <v>2003</v>
      </c>
      <c r="BF220" s="2135">
        <v>2003</v>
      </c>
      <c r="BG220" s="2145">
        <f t="shared" si="2017"/>
        <v>1861</v>
      </c>
      <c r="BH220" s="593">
        <f t="shared" si="2018"/>
        <v>457</v>
      </c>
      <c r="BI220" s="593">
        <f t="shared" si="2019"/>
        <v>1404</v>
      </c>
      <c r="BJ220" s="592">
        <f t="shared" si="2020"/>
        <v>1374</v>
      </c>
      <c r="BK220" s="593">
        <f t="shared" si="2021"/>
        <v>627</v>
      </c>
      <c r="BL220" s="594">
        <f t="shared" si="2022"/>
        <v>747</v>
      </c>
      <c r="BM220" s="2125">
        <f t="shared" si="1444"/>
        <v>3235</v>
      </c>
      <c r="BN220" s="3271"/>
      <c r="BO220" s="595"/>
      <c r="BP220" s="596">
        <f t="shared" si="1448"/>
        <v>848</v>
      </c>
      <c r="BQ220" s="2162">
        <f t="shared" si="1934"/>
        <v>1.4354066985645897E-2</v>
      </c>
      <c r="BR220" s="2163">
        <f t="shared" si="1983"/>
        <v>12</v>
      </c>
      <c r="BS220" s="597">
        <f t="shared" si="1954"/>
        <v>836</v>
      </c>
      <c r="BT220" s="598">
        <f t="shared" si="1955"/>
        <v>2.3980815347721673E-3</v>
      </c>
      <c r="BU220" s="599">
        <v>834</v>
      </c>
      <c r="BV220" s="598">
        <f t="shared" si="1956"/>
        <v>6.3775510204081565E-2</v>
      </c>
      <c r="BW220" s="599">
        <v>784</v>
      </c>
      <c r="BX220" s="598">
        <f t="shared" si="1957"/>
        <v>9.4972067039106101E-2</v>
      </c>
      <c r="BY220" s="600">
        <v>716</v>
      </c>
      <c r="BZ220" s="601">
        <f t="shared" si="1984"/>
        <v>218</v>
      </c>
      <c r="CA220" s="602">
        <v>216</v>
      </c>
      <c r="CB220" s="603">
        <v>218</v>
      </c>
      <c r="CC220" s="604">
        <f t="shared" si="1985"/>
        <v>630</v>
      </c>
      <c r="CD220" s="605">
        <v>620</v>
      </c>
      <c r="CE220" s="603">
        <v>616</v>
      </c>
      <c r="CF220" s="606">
        <f t="shared" si="1830"/>
        <v>517</v>
      </c>
      <c r="CG220" s="607">
        <v>64</v>
      </c>
      <c r="CH220" s="608">
        <v>453</v>
      </c>
      <c r="CI220" s="606">
        <f t="shared" si="1831"/>
        <v>331</v>
      </c>
      <c r="CJ220" s="608">
        <v>154</v>
      </c>
      <c r="CK220" s="609">
        <v>177</v>
      </c>
      <c r="CL220" s="610">
        <f t="shared" si="1363"/>
        <v>2387</v>
      </c>
      <c r="CM220" s="611">
        <f t="shared" si="1958"/>
        <v>9.395050412465622E-2</v>
      </c>
      <c r="CN220" s="2006">
        <f t="shared" si="1959"/>
        <v>205</v>
      </c>
      <c r="CO220" s="612">
        <f t="shared" si="1960"/>
        <v>2182</v>
      </c>
      <c r="CP220" s="613">
        <f t="shared" si="1961"/>
        <v>6.9220119981541206E-3</v>
      </c>
      <c r="CQ220" s="614">
        <v>2167</v>
      </c>
      <c r="CR220" s="615">
        <f t="shared" si="1962"/>
        <v>0.1005586592178771</v>
      </c>
      <c r="CS220" s="614">
        <v>1969</v>
      </c>
      <c r="CT220" s="615">
        <f t="shared" si="1962"/>
        <v>0.10992108229988728</v>
      </c>
      <c r="CU220" s="616">
        <v>1774</v>
      </c>
      <c r="CV220" s="617">
        <f t="shared" si="2023"/>
        <v>866</v>
      </c>
      <c r="CW220" s="618">
        <f t="shared" si="2024"/>
        <v>799</v>
      </c>
      <c r="CX220" s="619">
        <v>2791</v>
      </c>
      <c r="CY220" s="620">
        <f t="shared" si="2025"/>
        <v>1521</v>
      </c>
      <c r="CZ220" s="621">
        <f t="shared" si="2026"/>
        <v>1383</v>
      </c>
      <c r="DA220" s="622">
        <v>1387</v>
      </c>
      <c r="DB220" s="606">
        <f t="shared" si="2027"/>
        <v>1344</v>
      </c>
      <c r="DC220" s="623">
        <f t="shared" si="2028"/>
        <v>393</v>
      </c>
      <c r="DD220" s="624">
        <f t="shared" si="2029"/>
        <v>951</v>
      </c>
      <c r="DE220" s="606">
        <f t="shared" si="2030"/>
        <v>1043</v>
      </c>
      <c r="DF220" s="624">
        <f t="shared" si="2031"/>
        <v>473</v>
      </c>
      <c r="DG220" s="1140">
        <f t="shared" si="2032"/>
        <v>570</v>
      </c>
      <c r="DH220" s="1146">
        <f t="shared" si="2033"/>
        <v>199</v>
      </c>
      <c r="DI220" s="625">
        <f t="shared" si="1963"/>
        <v>203</v>
      </c>
      <c r="DJ220" s="626">
        <f t="shared" si="1964"/>
        <v>212</v>
      </c>
      <c r="DK220" s="627">
        <f t="shared" si="2034"/>
        <v>98</v>
      </c>
      <c r="DL220" s="627">
        <f t="shared" si="2035"/>
        <v>101</v>
      </c>
      <c r="DM220" s="628">
        <f t="shared" si="2036"/>
        <v>100</v>
      </c>
      <c r="DN220" s="625">
        <f t="shared" si="2037"/>
        <v>100</v>
      </c>
      <c r="DO220" s="629">
        <v>113</v>
      </c>
      <c r="DP220" s="630">
        <f t="shared" si="2038"/>
        <v>99</v>
      </c>
      <c r="DQ220" s="625">
        <f t="shared" si="2039"/>
        <v>103</v>
      </c>
      <c r="DR220" s="631">
        <v>99</v>
      </c>
      <c r="DS220" s="632">
        <v>58</v>
      </c>
      <c r="DT220" s="633">
        <v>61</v>
      </c>
      <c r="DU220" s="634">
        <v>74</v>
      </c>
      <c r="DV220" s="635">
        <v>42</v>
      </c>
      <c r="DW220" s="636">
        <v>39</v>
      </c>
      <c r="DX220" s="637">
        <v>39</v>
      </c>
      <c r="DY220" s="635">
        <v>40</v>
      </c>
      <c r="DZ220" s="636">
        <v>44</v>
      </c>
      <c r="EA220" s="638">
        <v>38</v>
      </c>
      <c r="EB220" s="639">
        <v>59</v>
      </c>
      <c r="EC220" s="636">
        <v>59</v>
      </c>
      <c r="ED220" s="640">
        <v>61</v>
      </c>
      <c r="EE220" s="641">
        <f t="shared" si="1965"/>
        <v>5</v>
      </c>
      <c r="EF220" s="642">
        <f t="shared" si="1966"/>
        <v>4</v>
      </c>
      <c r="EG220" s="643">
        <f t="shared" si="1967"/>
        <v>3</v>
      </c>
      <c r="EH220" s="620">
        <f t="shared" si="2040"/>
        <v>1</v>
      </c>
      <c r="EI220" s="644">
        <f t="shared" si="2041"/>
        <v>4</v>
      </c>
      <c r="EJ220" s="645">
        <f t="shared" si="2042"/>
        <v>4</v>
      </c>
      <c r="EK220" s="643">
        <f t="shared" si="2043"/>
        <v>3</v>
      </c>
      <c r="EL220" s="646">
        <v>2</v>
      </c>
      <c r="EM220" s="645">
        <f t="shared" si="2044"/>
        <v>1</v>
      </c>
      <c r="EN220" s="642">
        <f t="shared" si="2045"/>
        <v>1</v>
      </c>
      <c r="EO220" s="646">
        <v>1</v>
      </c>
      <c r="EP220" s="647">
        <v>1</v>
      </c>
      <c r="EQ220" s="648">
        <v>1</v>
      </c>
      <c r="ER220" s="649">
        <v>1</v>
      </c>
      <c r="ES220" s="650">
        <v>3</v>
      </c>
      <c r="ET220" s="651">
        <v>2</v>
      </c>
      <c r="EU220" s="646">
        <v>1</v>
      </c>
      <c r="EV220" s="647">
        <v>0</v>
      </c>
      <c r="EW220" s="648">
        <v>0</v>
      </c>
      <c r="EX220" s="652">
        <v>0</v>
      </c>
      <c r="EY220" s="653">
        <v>1</v>
      </c>
      <c r="EZ220" s="648">
        <v>1</v>
      </c>
      <c r="FA220" s="654">
        <v>1</v>
      </c>
      <c r="FB220" s="641">
        <f t="shared" si="1968"/>
        <v>321</v>
      </c>
      <c r="FC220" s="655">
        <f t="shared" si="1969"/>
        <v>283</v>
      </c>
      <c r="FD220" s="656">
        <f t="shared" si="1970"/>
        <v>276</v>
      </c>
      <c r="FE220" s="657">
        <f t="shared" si="2046"/>
        <v>149</v>
      </c>
      <c r="FF220" s="657">
        <f t="shared" si="2047"/>
        <v>172</v>
      </c>
      <c r="FG220" s="645">
        <f t="shared" si="2048"/>
        <v>184</v>
      </c>
      <c r="FH220" s="656">
        <f t="shared" si="2049"/>
        <v>167</v>
      </c>
      <c r="FI220" s="658">
        <v>166</v>
      </c>
      <c r="FJ220" s="659">
        <f t="shared" si="2050"/>
        <v>137</v>
      </c>
      <c r="FK220" s="655">
        <f t="shared" si="2051"/>
        <v>116</v>
      </c>
      <c r="FL220" s="660">
        <v>110</v>
      </c>
      <c r="FM220" s="661">
        <v>79</v>
      </c>
      <c r="FN220" s="662">
        <v>71</v>
      </c>
      <c r="FO220" s="619">
        <v>75</v>
      </c>
      <c r="FP220" s="663">
        <v>105</v>
      </c>
      <c r="FQ220" s="662">
        <v>96</v>
      </c>
      <c r="FR220" s="619">
        <v>91</v>
      </c>
      <c r="FS220" s="663">
        <v>70</v>
      </c>
      <c r="FT220" s="662">
        <v>60</v>
      </c>
      <c r="FU220" s="664">
        <v>53</v>
      </c>
      <c r="FV220" s="665">
        <v>67</v>
      </c>
      <c r="FW220" s="662">
        <v>56</v>
      </c>
      <c r="FX220" s="666">
        <v>57</v>
      </c>
      <c r="FY220" s="641">
        <f t="shared" si="1971"/>
        <v>759</v>
      </c>
      <c r="FZ220" s="667">
        <f t="shared" si="1972"/>
        <v>702</v>
      </c>
      <c r="GA220" s="668">
        <f t="shared" si="1973"/>
        <v>723</v>
      </c>
      <c r="GB220" s="620">
        <f t="shared" si="2052"/>
        <v>226</v>
      </c>
      <c r="GC220" s="620">
        <f t="shared" si="2053"/>
        <v>533</v>
      </c>
      <c r="GD220" s="645">
        <f t="shared" si="2054"/>
        <v>522</v>
      </c>
      <c r="GE220" s="668">
        <f t="shared" si="2055"/>
        <v>477</v>
      </c>
      <c r="GF220" s="669">
        <v>496</v>
      </c>
      <c r="GG220" s="670">
        <f t="shared" si="2056"/>
        <v>237</v>
      </c>
      <c r="GH220" s="667">
        <f t="shared" si="2057"/>
        <v>225</v>
      </c>
      <c r="GI220" s="671">
        <v>227</v>
      </c>
      <c r="GJ220" s="672">
        <v>128</v>
      </c>
      <c r="GK220" s="673">
        <v>115</v>
      </c>
      <c r="GL220" s="674">
        <v>115</v>
      </c>
      <c r="GM220" s="675">
        <v>394</v>
      </c>
      <c r="GN220" s="673">
        <v>362</v>
      </c>
      <c r="GO220" s="676">
        <v>381</v>
      </c>
      <c r="GP220" s="675">
        <v>98</v>
      </c>
      <c r="GQ220" s="673">
        <v>95</v>
      </c>
      <c r="GR220" s="677">
        <v>94</v>
      </c>
      <c r="GS220" s="672">
        <v>139</v>
      </c>
      <c r="GT220" s="673">
        <v>130</v>
      </c>
      <c r="GU220" s="678">
        <v>133</v>
      </c>
      <c r="GV220" s="641">
        <f t="shared" si="1974"/>
        <v>111</v>
      </c>
      <c r="GW220" s="679">
        <f t="shared" si="1975"/>
        <v>109</v>
      </c>
      <c r="GX220" s="680">
        <f t="shared" si="1976"/>
        <v>110</v>
      </c>
      <c r="GY220" s="620">
        <f t="shared" si="2058"/>
        <v>54</v>
      </c>
      <c r="GZ220" s="620">
        <f t="shared" si="2059"/>
        <v>57</v>
      </c>
      <c r="HA220" s="645">
        <f t="shared" si="2060"/>
        <v>54</v>
      </c>
      <c r="HB220" s="680">
        <f t="shared" si="2061"/>
        <v>55</v>
      </c>
      <c r="HC220" s="681">
        <f t="shared" si="1935"/>
        <v>53</v>
      </c>
      <c r="HD220" s="645">
        <f t="shared" si="2062"/>
        <v>57</v>
      </c>
      <c r="HE220" s="680">
        <f t="shared" si="2063"/>
        <v>54</v>
      </c>
      <c r="HF220" s="682">
        <f t="shared" si="1484"/>
        <v>57</v>
      </c>
      <c r="HG220" s="683">
        <v>40</v>
      </c>
      <c r="HH220" s="591">
        <v>41</v>
      </c>
      <c r="HI220" s="684">
        <v>40</v>
      </c>
      <c r="HJ220" s="685">
        <v>14</v>
      </c>
      <c r="HK220" s="591">
        <v>14</v>
      </c>
      <c r="HL220" s="684">
        <v>13</v>
      </c>
      <c r="HM220" s="685">
        <v>14</v>
      </c>
      <c r="HN220" s="591">
        <v>14</v>
      </c>
      <c r="HO220" s="686">
        <v>16</v>
      </c>
      <c r="HP220" s="683">
        <v>43</v>
      </c>
      <c r="HQ220" s="591">
        <v>40</v>
      </c>
      <c r="HR220" s="687">
        <v>41</v>
      </c>
      <c r="HS220" s="688">
        <f t="shared" si="2064"/>
        <v>992</v>
      </c>
      <c r="HT220" s="689">
        <f t="shared" si="2065"/>
        <v>881</v>
      </c>
      <c r="HU220" s="690">
        <f t="shared" si="2066"/>
        <v>843</v>
      </c>
      <c r="HV220" s="620">
        <f t="shared" si="2067"/>
        <v>338</v>
      </c>
      <c r="HW220" s="691">
        <f t="shared" si="2068"/>
        <v>654</v>
      </c>
      <c r="HX220" s="645">
        <f t="shared" si="2069"/>
        <v>480</v>
      </c>
      <c r="HY220" s="690">
        <f t="shared" si="2070"/>
        <v>432</v>
      </c>
      <c r="HZ220" s="692">
        <v>432</v>
      </c>
      <c r="IA220" s="645">
        <f t="shared" si="2071"/>
        <v>512</v>
      </c>
      <c r="IB220" s="690">
        <f t="shared" si="2071"/>
        <v>449</v>
      </c>
      <c r="IC220" s="693">
        <v>411</v>
      </c>
      <c r="ID220" s="694">
        <v>87</v>
      </c>
      <c r="IE220" s="695">
        <v>85</v>
      </c>
      <c r="IF220" s="692">
        <v>80</v>
      </c>
      <c r="IG220" s="696">
        <v>393</v>
      </c>
      <c r="IH220" s="695">
        <v>347</v>
      </c>
      <c r="II220" s="692">
        <v>352</v>
      </c>
      <c r="IJ220" s="696">
        <v>251</v>
      </c>
      <c r="IK220" s="695">
        <v>212</v>
      </c>
      <c r="IL220" s="697">
        <v>194</v>
      </c>
      <c r="IM220" s="696">
        <v>261</v>
      </c>
      <c r="IN220" s="695">
        <v>237</v>
      </c>
      <c r="IO220" s="698">
        <v>217</v>
      </c>
      <c r="IP220" s="1943">
        <f t="shared" si="2072"/>
        <v>3235</v>
      </c>
      <c r="IQ220" s="3216">
        <f t="shared" si="2084"/>
        <v>248</v>
      </c>
      <c r="IR220" s="3230">
        <v>89</v>
      </c>
      <c r="IS220" s="3231">
        <v>159</v>
      </c>
      <c r="IT220" s="3216">
        <f t="shared" si="2073"/>
        <v>228</v>
      </c>
      <c r="IU220" s="3230">
        <v>58</v>
      </c>
      <c r="IV220" s="3231">
        <v>170</v>
      </c>
      <c r="IW220" s="3216">
        <f t="shared" si="2074"/>
        <v>563</v>
      </c>
      <c r="IX220" s="3230">
        <v>99</v>
      </c>
      <c r="IY220" s="3231">
        <v>464</v>
      </c>
      <c r="IZ220" s="3216">
        <f t="shared" si="2075"/>
        <v>730</v>
      </c>
      <c r="JA220" s="3230">
        <v>187</v>
      </c>
      <c r="JB220" s="3231">
        <v>543</v>
      </c>
      <c r="JC220" s="3216">
        <f t="shared" si="2076"/>
        <v>435</v>
      </c>
      <c r="JD220" s="3230">
        <v>144</v>
      </c>
      <c r="JE220" s="3231">
        <v>291</v>
      </c>
      <c r="JF220" s="3216">
        <f t="shared" si="2077"/>
        <v>1031</v>
      </c>
      <c r="JG220" s="3230">
        <v>507</v>
      </c>
      <c r="JH220" s="3232">
        <v>524</v>
      </c>
      <c r="JI220" s="87"/>
      <c r="JJ220" s="970" t="s">
        <v>368</v>
      </c>
      <c r="JK220" s="971" t="s">
        <v>368</v>
      </c>
      <c r="JL220" s="972" t="s">
        <v>751</v>
      </c>
      <c r="JM220" s="973">
        <f t="shared" si="1936"/>
        <v>1.1228909337494348E-3</v>
      </c>
      <c r="JN220" s="974">
        <f t="shared" si="1937"/>
        <v>1.2230114304529846E-3</v>
      </c>
      <c r="JO220" s="975">
        <f t="shared" si="1938"/>
        <v>1.2173455287227742E-3</v>
      </c>
      <c r="JP220" s="976">
        <f t="shared" si="1939"/>
        <v>1.059475078256682E-3</v>
      </c>
      <c r="JQ220" s="977">
        <f t="shared" si="1940"/>
        <v>1.0290936998534849E-3</v>
      </c>
      <c r="JR220" s="976">
        <f t="shared" si="1941"/>
        <v>8.1516923622186783E-4</v>
      </c>
      <c r="JS220" s="978">
        <f t="shared" si="1636"/>
        <v>1.3806706114398421E-2</v>
      </c>
      <c r="JT220" s="979">
        <f t="shared" si="1637"/>
        <v>1.4772727272727272E-2</v>
      </c>
      <c r="JU220" s="980">
        <f t="shared" si="1638"/>
        <v>1.4402491241728299E-2</v>
      </c>
      <c r="JV220" s="981">
        <f t="shared" si="1639"/>
        <v>1.2667946257197697E-2</v>
      </c>
      <c r="JW220" s="980">
        <f t="shared" si="1640"/>
        <v>1.1350519430550212E-2</v>
      </c>
      <c r="JX220" s="982">
        <f t="shared" si="1641"/>
        <v>9.0249166176182075E-3</v>
      </c>
      <c r="JY220" s="978">
        <f>KE220/$KE$217</f>
        <v>0.11684370257966616</v>
      </c>
      <c r="JZ220" s="979">
        <f>KI220/$KI$217</f>
        <v>0.11890243902439024</v>
      </c>
      <c r="KA220" s="977">
        <f>KL220/$KL$217</f>
        <v>0.11727416798732171</v>
      </c>
      <c r="KB220" s="976">
        <f>KO220/$KO$217</f>
        <v>0.10628019323671498</v>
      </c>
      <c r="KC220" s="977">
        <f>KR220/$KR$217</f>
        <v>9.949409780775717E-2</v>
      </c>
      <c r="KD220" s="983">
        <f>KU220/$KU$217</f>
        <v>0.10952380952380952</v>
      </c>
      <c r="KE220" s="984">
        <f t="shared" si="2078"/>
        <v>77</v>
      </c>
      <c r="KF220" s="985"/>
      <c r="KG220" s="986">
        <f t="shared" si="1918"/>
        <v>-1.2820512820512775E-2</v>
      </c>
      <c r="KH220" s="3300">
        <f t="shared" si="1919"/>
        <v>-1</v>
      </c>
      <c r="KI220" s="987">
        <f t="shared" si="2079"/>
        <v>78</v>
      </c>
      <c r="KJ220" s="988" t="s">
        <v>353</v>
      </c>
      <c r="KK220" s="989">
        <f t="shared" si="1977"/>
        <v>5.4054054054053946E-2</v>
      </c>
      <c r="KL220" s="990">
        <v>74</v>
      </c>
      <c r="KM220" s="991" t="s">
        <v>353</v>
      </c>
      <c r="KN220" s="992">
        <f t="shared" si="1978"/>
        <v>0.1212121212121211</v>
      </c>
      <c r="KO220" s="993">
        <v>66</v>
      </c>
      <c r="KP220" s="991"/>
      <c r="KQ220" s="994">
        <f t="shared" si="1979"/>
        <v>0.11864406779661008</v>
      </c>
      <c r="KR220" s="993">
        <v>59</v>
      </c>
      <c r="KS220" s="991"/>
      <c r="KT220" s="994">
        <f t="shared" si="1980"/>
        <v>0.28260869565217384</v>
      </c>
      <c r="KU220" s="993">
        <v>46</v>
      </c>
      <c r="KV220" s="995"/>
      <c r="KW220" s="2769">
        <f t="shared" si="2080"/>
        <v>7</v>
      </c>
      <c r="KX220" s="2770">
        <f t="shared" si="1942"/>
        <v>0</v>
      </c>
      <c r="KY220" s="2771">
        <f t="shared" si="1943"/>
        <v>0</v>
      </c>
      <c r="KZ220" s="2964">
        <f t="shared" si="2081"/>
        <v>7</v>
      </c>
      <c r="LA220" s="2770">
        <f t="shared" si="1944"/>
        <v>-0.22222222222222221</v>
      </c>
      <c r="LB220" s="2771">
        <f t="shared" si="1945"/>
        <v>-2</v>
      </c>
      <c r="LC220" s="2950">
        <f t="shared" si="1986"/>
        <v>9</v>
      </c>
      <c r="LD220" s="996">
        <v>0</v>
      </c>
      <c r="LE220" s="997">
        <v>0</v>
      </c>
      <c r="LF220" s="2716">
        <v>0</v>
      </c>
      <c r="LG220" s="996">
        <v>7</v>
      </c>
      <c r="LH220" s="2699">
        <v>7</v>
      </c>
      <c r="LI220" s="998">
        <v>9</v>
      </c>
      <c r="LJ220" s="996"/>
      <c r="LK220" s="2699"/>
      <c r="LL220" s="2700"/>
      <c r="LM220" s="2769">
        <f t="shared" si="1987"/>
        <v>70</v>
      </c>
      <c r="LN220" s="2770">
        <f t="shared" si="1946"/>
        <v>-1.4084507042253502E-2</v>
      </c>
      <c r="LO220" s="2771">
        <f t="shared" si="1947"/>
        <v>-1</v>
      </c>
      <c r="LP220" s="2772">
        <f t="shared" si="1981"/>
        <v>71</v>
      </c>
      <c r="LQ220" s="2770">
        <f t="shared" si="1948"/>
        <v>9.2307692307692202E-2</v>
      </c>
      <c r="LR220" s="2771">
        <f t="shared" si="1982"/>
        <v>6</v>
      </c>
      <c r="LS220" s="2773">
        <f t="shared" si="2082"/>
        <v>65</v>
      </c>
      <c r="LT220" s="2835">
        <v>18</v>
      </c>
      <c r="LU220" s="1000">
        <v>19</v>
      </c>
      <c r="LV220" s="1001">
        <v>18</v>
      </c>
      <c r="LW220" s="999">
        <v>22</v>
      </c>
      <c r="LX220" s="1000">
        <v>25</v>
      </c>
      <c r="LY220" s="1002">
        <v>25</v>
      </c>
      <c r="LZ220" s="999"/>
      <c r="MA220" s="1000"/>
      <c r="MB220" s="1002"/>
      <c r="MC220" s="999">
        <v>10</v>
      </c>
      <c r="MD220" s="1003">
        <v>9</v>
      </c>
      <c r="ME220" s="1002">
        <v>7</v>
      </c>
      <c r="MF220" s="999"/>
      <c r="MG220" s="1000"/>
      <c r="MH220" s="1002"/>
      <c r="MI220" s="999">
        <v>20</v>
      </c>
      <c r="MJ220" s="1003">
        <v>18</v>
      </c>
      <c r="MK220" s="1004" t="s">
        <v>353</v>
      </c>
      <c r="ML220" s="2861">
        <v>15</v>
      </c>
      <c r="MM220" s="2869" t="s">
        <v>353</v>
      </c>
      <c r="MN220" s="1005">
        <v>0</v>
      </c>
      <c r="MO220" s="2770" t="str">
        <f t="shared" si="1949"/>
        <v>-</v>
      </c>
      <c r="MP220" s="2771">
        <f t="shared" si="1950"/>
        <v>0</v>
      </c>
      <c r="MQ220" s="1006"/>
      <c r="MR220" s="3183"/>
      <c r="MS220" s="2770" t="str">
        <f t="shared" si="1920"/>
        <v>-</v>
      </c>
      <c r="MT220" s="2771">
        <f t="shared" si="1921"/>
        <v>0</v>
      </c>
      <c r="MU220" s="3145"/>
      <c r="MV220" s="3162"/>
      <c r="MW220" s="1007">
        <f t="shared" si="2083"/>
        <v>77</v>
      </c>
      <c r="MX220" s="1130">
        <v>1</v>
      </c>
      <c r="MY220" s="1008">
        <v>0</v>
      </c>
      <c r="MZ220" s="1009">
        <v>0</v>
      </c>
      <c r="NA220" s="1008">
        <v>0</v>
      </c>
      <c r="NB220" s="1009">
        <v>14</v>
      </c>
      <c r="NC220" s="1008">
        <v>6</v>
      </c>
      <c r="ND220" s="1009">
        <v>3</v>
      </c>
      <c r="NE220" s="1008">
        <v>7</v>
      </c>
      <c r="NF220" s="1009">
        <v>17</v>
      </c>
      <c r="NG220" s="1008">
        <v>0</v>
      </c>
      <c r="NH220" s="1008">
        <v>0</v>
      </c>
      <c r="NI220" s="1008">
        <v>10</v>
      </c>
      <c r="NJ220" s="1008">
        <v>12</v>
      </c>
      <c r="NK220" s="1008">
        <v>4</v>
      </c>
      <c r="NL220" s="1008">
        <v>1</v>
      </c>
      <c r="NM220" s="1008">
        <v>0</v>
      </c>
      <c r="NN220" s="1008">
        <v>0</v>
      </c>
      <c r="NO220" s="1008">
        <v>2</v>
      </c>
      <c r="NP220" s="1008">
        <v>0</v>
      </c>
      <c r="NQ220" s="1008">
        <v>0</v>
      </c>
      <c r="NR220" s="1131">
        <v>0</v>
      </c>
    </row>
    <row r="221" spans="1:382" s="91" customFormat="1" ht="20.100000000000001" customHeight="1">
      <c r="A221" s="782"/>
      <c r="B221" s="783"/>
      <c r="C221" s="783" t="s">
        <v>628</v>
      </c>
      <c r="D221" s="784" t="s">
        <v>229</v>
      </c>
      <c r="E221" s="785" t="s">
        <v>368</v>
      </c>
      <c r="F221" s="786" t="s">
        <v>368</v>
      </c>
      <c r="G221" s="787" t="s">
        <v>368</v>
      </c>
      <c r="H221" s="788">
        <f t="shared" si="1922"/>
        <v>2.5601178134749161E-3</v>
      </c>
      <c r="I221" s="789">
        <f t="shared" si="1923"/>
        <v>2.5090144111366225E-3</v>
      </c>
      <c r="J221" s="790">
        <f t="shared" si="1924"/>
        <v>2.5496628058935145E-3</v>
      </c>
      <c r="K221" s="791">
        <f t="shared" si="2011"/>
        <v>2.2831880408301672E-3</v>
      </c>
      <c r="L221" s="792">
        <f t="shared" si="2012"/>
        <v>2.1594305190767186E-3</v>
      </c>
      <c r="M221" s="793">
        <f t="shared" si="2013"/>
        <v>2.1337560202401998E-3</v>
      </c>
      <c r="N221" s="794">
        <f t="shared" si="1635"/>
        <v>1.6134941454049857E-2</v>
      </c>
      <c r="O221" s="795">
        <f t="shared" si="1642"/>
        <v>1.6239210723948849E-2</v>
      </c>
      <c r="P221" s="796">
        <f t="shared" si="1643"/>
        <v>1.6348689949609498E-2</v>
      </c>
      <c r="Q221" s="797">
        <f t="shared" si="1644"/>
        <v>1.476733247281717E-2</v>
      </c>
      <c r="R221" s="796">
        <f t="shared" si="1645"/>
        <v>1.3919269365204646E-2</v>
      </c>
      <c r="S221" s="798">
        <f t="shared" si="1646"/>
        <v>1.3370464284527908E-2</v>
      </c>
      <c r="T221" s="794">
        <f>Z221/$Z$217</f>
        <v>8.6130016428068529E-2</v>
      </c>
      <c r="U221" s="795">
        <f>AC221/$AC$217</f>
        <v>9.6902912919365231E-2</v>
      </c>
      <c r="V221" s="790">
        <f>AF221/$AF$217</f>
        <v>9.224622155307198E-2</v>
      </c>
      <c r="W221" s="799">
        <f>AH221/$AH$217</f>
        <v>9.270704573547589E-2</v>
      </c>
      <c r="X221" s="790">
        <f>AJ221/$AJ$217</f>
        <v>9.1376757957068844E-2</v>
      </c>
      <c r="Y221" s="800">
        <f>AL221/$AL$217</f>
        <v>7.8036643293372537E-2</v>
      </c>
      <c r="Z221" s="2045">
        <f t="shared" si="1988"/>
        <v>3303</v>
      </c>
      <c r="AA221" s="2194">
        <f t="shared" si="1989"/>
        <v>4.6246436490338994E-2</v>
      </c>
      <c r="AB221" s="2195">
        <f t="shared" si="1925"/>
        <v>146</v>
      </c>
      <c r="AC221" s="2034">
        <f t="shared" si="1599"/>
        <v>3157</v>
      </c>
      <c r="AD221" s="801">
        <f t="shared" si="1450"/>
        <v>-9.1023226616446795E-3</v>
      </c>
      <c r="AE221" s="2018">
        <f t="shared" si="1926"/>
        <v>-29</v>
      </c>
      <c r="AF221" s="802" t="s">
        <v>271</v>
      </c>
      <c r="AG221" s="801">
        <f t="shared" si="1927"/>
        <v>0.17999999999999994</v>
      </c>
      <c r="AH221" s="2054">
        <v>2700</v>
      </c>
      <c r="AI221" s="801">
        <f t="shared" si="1928"/>
        <v>9.3560145808019524E-2</v>
      </c>
      <c r="AJ221" s="803">
        <v>2469</v>
      </c>
      <c r="AK221" s="804">
        <f t="shared" si="1951"/>
        <v>2.2360248447204967E-2</v>
      </c>
      <c r="AL221" s="2054">
        <v>2415</v>
      </c>
      <c r="AM221" s="805">
        <f t="shared" si="1952"/>
        <v>-7.8595955742083223E-2</v>
      </c>
      <c r="AN221" s="2069">
        <v>2621</v>
      </c>
      <c r="AO221" s="801">
        <f t="shared" si="1929"/>
        <v>1.0408635312258996E-2</v>
      </c>
      <c r="AP221" s="2054">
        <v>2594</v>
      </c>
      <c r="AQ221" s="805">
        <f t="shared" si="1930"/>
        <v>8.8543852287033209E-2</v>
      </c>
      <c r="AR221" s="2069">
        <v>2383</v>
      </c>
      <c r="AS221" s="801">
        <f t="shared" si="1931"/>
        <v>-3.9112903225806406E-2</v>
      </c>
      <c r="AT221" s="2054">
        <v>2480</v>
      </c>
      <c r="AU221" s="805" t="str">
        <f t="shared" si="1932"/>
        <v>-</v>
      </c>
      <c r="AV221" s="2069" t="s">
        <v>368</v>
      </c>
      <c r="AW221" s="801" t="str">
        <f t="shared" si="1933"/>
        <v>-</v>
      </c>
      <c r="AX221" s="2054" t="s">
        <v>368</v>
      </c>
      <c r="AY221" s="805" t="str">
        <f t="shared" si="1953"/>
        <v>-</v>
      </c>
      <c r="AZ221" s="2083" t="s">
        <v>368</v>
      </c>
      <c r="BA221" s="2094">
        <f t="shared" si="2085"/>
        <v>1201</v>
      </c>
      <c r="BB221" s="2104">
        <f t="shared" si="2014"/>
        <v>1152</v>
      </c>
      <c r="BC221" s="2113">
        <v>1120</v>
      </c>
      <c r="BD221" s="806">
        <f t="shared" si="2015"/>
        <v>2102</v>
      </c>
      <c r="BE221" s="807">
        <f t="shared" si="2016"/>
        <v>2005</v>
      </c>
      <c r="BF221" s="2137">
        <v>2066</v>
      </c>
      <c r="BG221" s="2147">
        <f t="shared" si="2017"/>
        <v>2020</v>
      </c>
      <c r="BH221" s="806">
        <f t="shared" si="2018"/>
        <v>628</v>
      </c>
      <c r="BI221" s="806">
        <f t="shared" si="2019"/>
        <v>1392</v>
      </c>
      <c r="BJ221" s="806">
        <f t="shared" si="2020"/>
        <v>1283</v>
      </c>
      <c r="BK221" s="806">
        <f t="shared" si="2021"/>
        <v>573</v>
      </c>
      <c r="BL221" s="808">
        <f t="shared" si="2022"/>
        <v>710</v>
      </c>
      <c r="BM221" s="2127">
        <f t="shared" si="1444"/>
        <v>3303</v>
      </c>
      <c r="BN221" s="3275"/>
      <c r="BO221" s="881"/>
      <c r="BP221" s="811">
        <f t="shared" ref="BP221:BP262" si="2086">BZ221+CC221</f>
        <v>619</v>
      </c>
      <c r="BQ221" s="2166">
        <f t="shared" si="1934"/>
        <v>4.3844856661045428E-2</v>
      </c>
      <c r="BR221" s="2167">
        <f t="shared" si="1983"/>
        <v>26</v>
      </c>
      <c r="BS221" s="813">
        <f t="shared" si="1954"/>
        <v>593</v>
      </c>
      <c r="BT221" s="812">
        <f t="shared" si="1955"/>
        <v>-3.1045751633986929E-2</v>
      </c>
      <c r="BU221" s="814">
        <v>612</v>
      </c>
      <c r="BV221" s="812">
        <f t="shared" si="1956"/>
        <v>0.11475409836065564</v>
      </c>
      <c r="BW221" s="814">
        <v>549</v>
      </c>
      <c r="BX221" s="812">
        <f t="shared" si="1957"/>
        <v>6.8093385214007762E-2</v>
      </c>
      <c r="BY221" s="815">
        <v>514</v>
      </c>
      <c r="BZ221" s="816">
        <f t="shared" si="1984"/>
        <v>181</v>
      </c>
      <c r="CA221" s="817">
        <v>178</v>
      </c>
      <c r="CB221" s="883">
        <v>188</v>
      </c>
      <c r="CC221" s="819">
        <f t="shared" si="1985"/>
        <v>438</v>
      </c>
      <c r="CD221" s="820">
        <v>415</v>
      </c>
      <c r="CE221" s="883">
        <v>424</v>
      </c>
      <c r="CF221" s="821">
        <f t="shared" si="1830"/>
        <v>309</v>
      </c>
      <c r="CG221" s="822">
        <v>38</v>
      </c>
      <c r="CH221" s="823">
        <v>271</v>
      </c>
      <c r="CI221" s="821">
        <f t="shared" si="1831"/>
        <v>310</v>
      </c>
      <c r="CJ221" s="823">
        <v>143</v>
      </c>
      <c r="CK221" s="824">
        <v>167</v>
      </c>
      <c r="CL221" s="825">
        <f t="shared" si="1363"/>
        <v>2684</v>
      </c>
      <c r="CM221" s="826">
        <f t="shared" si="1958"/>
        <v>4.6801872074883066E-2</v>
      </c>
      <c r="CN221" s="2008">
        <f t="shared" si="1959"/>
        <v>120</v>
      </c>
      <c r="CO221" s="827">
        <f t="shared" si="1960"/>
        <v>2564</v>
      </c>
      <c r="CP221" s="828">
        <f t="shared" si="1961"/>
        <v>-3.8850038850039015E-3</v>
      </c>
      <c r="CQ221" s="829">
        <v>2574</v>
      </c>
      <c r="CR221" s="830">
        <f t="shared" si="1962"/>
        <v>0.19665271966527187</v>
      </c>
      <c r="CS221" s="829">
        <v>2151</v>
      </c>
      <c r="CT221" s="830">
        <f t="shared" si="1962"/>
        <v>0.10025575447570323</v>
      </c>
      <c r="CU221" s="831">
        <v>1955</v>
      </c>
      <c r="CV221" s="832">
        <f t="shared" si="2023"/>
        <v>1020</v>
      </c>
      <c r="CW221" s="833">
        <f t="shared" si="2024"/>
        <v>974</v>
      </c>
      <c r="CX221" s="884">
        <v>2792</v>
      </c>
      <c r="CY221" s="835">
        <f t="shared" si="2025"/>
        <v>1664</v>
      </c>
      <c r="CZ221" s="836">
        <f t="shared" si="2026"/>
        <v>1590</v>
      </c>
      <c r="DA221" s="901">
        <v>1642</v>
      </c>
      <c r="DB221" s="821">
        <f t="shared" si="2027"/>
        <v>1711</v>
      </c>
      <c r="DC221" s="821">
        <f t="shared" si="2028"/>
        <v>590</v>
      </c>
      <c r="DD221" s="838">
        <f t="shared" si="2029"/>
        <v>1121</v>
      </c>
      <c r="DE221" s="821">
        <f t="shared" si="2030"/>
        <v>973</v>
      </c>
      <c r="DF221" s="838">
        <f t="shared" si="2031"/>
        <v>430</v>
      </c>
      <c r="DG221" s="1142">
        <f t="shared" si="2032"/>
        <v>543</v>
      </c>
      <c r="DH221" s="1148">
        <f t="shared" si="2033"/>
        <v>340</v>
      </c>
      <c r="DI221" s="833">
        <f t="shared" si="1963"/>
        <v>321</v>
      </c>
      <c r="DJ221" s="841">
        <f t="shared" si="1964"/>
        <v>372</v>
      </c>
      <c r="DK221" s="840">
        <f t="shared" si="2034"/>
        <v>183</v>
      </c>
      <c r="DL221" s="840">
        <f t="shared" si="2035"/>
        <v>157</v>
      </c>
      <c r="DM221" s="840">
        <f t="shared" si="2036"/>
        <v>168</v>
      </c>
      <c r="DN221" s="833">
        <f t="shared" si="2037"/>
        <v>169</v>
      </c>
      <c r="DO221" s="842">
        <v>230</v>
      </c>
      <c r="DP221" s="843">
        <f t="shared" si="2038"/>
        <v>172</v>
      </c>
      <c r="DQ221" s="833">
        <f t="shared" si="2039"/>
        <v>152</v>
      </c>
      <c r="DR221" s="886">
        <v>142</v>
      </c>
      <c r="DS221" s="887">
        <v>126</v>
      </c>
      <c r="DT221" s="888">
        <v>126</v>
      </c>
      <c r="DU221" s="889">
        <v>136</v>
      </c>
      <c r="DV221" s="848">
        <v>42</v>
      </c>
      <c r="DW221" s="807">
        <v>43</v>
      </c>
      <c r="DX221" s="890">
        <v>94</v>
      </c>
      <c r="DY221" s="848">
        <v>57</v>
      </c>
      <c r="DZ221" s="807">
        <v>51</v>
      </c>
      <c r="EA221" s="891">
        <v>39</v>
      </c>
      <c r="EB221" s="851">
        <v>115</v>
      </c>
      <c r="EC221" s="807">
        <v>101</v>
      </c>
      <c r="ED221" s="892">
        <v>103</v>
      </c>
      <c r="EE221" s="853">
        <f t="shared" si="1965"/>
        <v>0</v>
      </c>
      <c r="EF221" s="854">
        <f t="shared" si="1966"/>
        <v>0</v>
      </c>
      <c r="EG221" s="855">
        <f t="shared" si="1967"/>
        <v>0</v>
      </c>
      <c r="EH221" s="835">
        <f t="shared" si="2040"/>
        <v>0</v>
      </c>
      <c r="EI221" s="853">
        <f t="shared" si="2041"/>
        <v>0</v>
      </c>
      <c r="EJ221" s="835">
        <f t="shared" si="2042"/>
        <v>0</v>
      </c>
      <c r="EK221" s="855">
        <f t="shared" si="2043"/>
        <v>0</v>
      </c>
      <c r="EL221" s="886">
        <v>0</v>
      </c>
      <c r="EM221" s="835">
        <f t="shared" si="2044"/>
        <v>0</v>
      </c>
      <c r="EN221" s="854">
        <f t="shared" si="2045"/>
        <v>0</v>
      </c>
      <c r="EO221" s="886">
        <v>0</v>
      </c>
      <c r="EP221" s="856">
        <v>0</v>
      </c>
      <c r="EQ221" s="807">
        <v>0</v>
      </c>
      <c r="ER221" s="884">
        <v>0</v>
      </c>
      <c r="ES221" s="857">
        <v>0</v>
      </c>
      <c r="ET221" s="858">
        <v>0</v>
      </c>
      <c r="EU221" s="886">
        <v>0</v>
      </c>
      <c r="EV221" s="856">
        <v>0</v>
      </c>
      <c r="EW221" s="807">
        <v>0</v>
      </c>
      <c r="EX221" s="891">
        <v>0</v>
      </c>
      <c r="EY221" s="851">
        <v>0</v>
      </c>
      <c r="EZ221" s="807">
        <v>0</v>
      </c>
      <c r="FA221" s="892">
        <v>0</v>
      </c>
      <c r="FB221" s="853">
        <f t="shared" si="1968"/>
        <v>252</v>
      </c>
      <c r="FC221" s="854">
        <f t="shared" si="1969"/>
        <v>228</v>
      </c>
      <c r="FD221" s="855">
        <f t="shared" si="1970"/>
        <v>218</v>
      </c>
      <c r="FE221" s="835">
        <f t="shared" si="2046"/>
        <v>106</v>
      </c>
      <c r="FF221" s="835">
        <f t="shared" si="2047"/>
        <v>146</v>
      </c>
      <c r="FG221" s="835">
        <f t="shared" si="2048"/>
        <v>137</v>
      </c>
      <c r="FH221" s="855">
        <f t="shared" si="2049"/>
        <v>126</v>
      </c>
      <c r="FI221" s="783">
        <v>134</v>
      </c>
      <c r="FJ221" s="860">
        <f t="shared" si="2050"/>
        <v>115</v>
      </c>
      <c r="FK221" s="854">
        <f t="shared" si="2051"/>
        <v>102</v>
      </c>
      <c r="FL221" s="893">
        <v>84</v>
      </c>
      <c r="FM221" s="856">
        <v>64</v>
      </c>
      <c r="FN221" s="807">
        <v>60</v>
      </c>
      <c r="FO221" s="884">
        <v>68</v>
      </c>
      <c r="FP221" s="848">
        <v>73</v>
      </c>
      <c r="FQ221" s="807">
        <v>66</v>
      </c>
      <c r="FR221" s="884">
        <v>66</v>
      </c>
      <c r="FS221" s="848">
        <v>42</v>
      </c>
      <c r="FT221" s="807">
        <v>41</v>
      </c>
      <c r="FU221" s="891">
        <v>31</v>
      </c>
      <c r="FV221" s="851">
        <v>73</v>
      </c>
      <c r="FW221" s="807">
        <v>61</v>
      </c>
      <c r="FX221" s="892">
        <v>53</v>
      </c>
      <c r="FY221" s="853">
        <f t="shared" si="1971"/>
        <v>1194</v>
      </c>
      <c r="FZ221" s="854">
        <f t="shared" si="1972"/>
        <v>1183</v>
      </c>
      <c r="GA221" s="855">
        <f t="shared" si="1973"/>
        <v>1229</v>
      </c>
      <c r="GB221" s="835">
        <f t="shared" si="2052"/>
        <v>416</v>
      </c>
      <c r="GC221" s="835">
        <f t="shared" si="2053"/>
        <v>778</v>
      </c>
      <c r="GD221" s="835">
        <f t="shared" si="2054"/>
        <v>972</v>
      </c>
      <c r="GE221" s="855">
        <f t="shared" si="2055"/>
        <v>968</v>
      </c>
      <c r="GF221" s="902">
        <v>1048</v>
      </c>
      <c r="GG221" s="862">
        <f t="shared" si="2056"/>
        <v>222</v>
      </c>
      <c r="GH221" s="854">
        <f t="shared" si="2057"/>
        <v>215</v>
      </c>
      <c r="GI221" s="893">
        <v>181</v>
      </c>
      <c r="GJ221" s="856">
        <v>325</v>
      </c>
      <c r="GK221" s="807">
        <v>312</v>
      </c>
      <c r="GL221" s="884">
        <v>323</v>
      </c>
      <c r="GM221" s="848">
        <v>647</v>
      </c>
      <c r="GN221" s="807">
        <v>656</v>
      </c>
      <c r="GO221" s="890">
        <v>725</v>
      </c>
      <c r="GP221" s="848">
        <v>91</v>
      </c>
      <c r="GQ221" s="807">
        <v>87</v>
      </c>
      <c r="GR221" s="885">
        <v>74</v>
      </c>
      <c r="GS221" s="856">
        <v>131</v>
      </c>
      <c r="GT221" s="807">
        <v>128</v>
      </c>
      <c r="GU221" s="892">
        <v>107</v>
      </c>
      <c r="GV221" s="853">
        <f t="shared" si="1974"/>
        <v>70</v>
      </c>
      <c r="GW221" s="854">
        <f t="shared" si="1975"/>
        <v>80</v>
      </c>
      <c r="GX221" s="855">
        <f t="shared" si="1976"/>
        <v>79</v>
      </c>
      <c r="GY221" s="835">
        <f t="shared" si="2058"/>
        <v>34</v>
      </c>
      <c r="GZ221" s="835">
        <f t="shared" si="2059"/>
        <v>36</v>
      </c>
      <c r="HA221" s="835">
        <f t="shared" si="2060"/>
        <v>37</v>
      </c>
      <c r="HB221" s="855">
        <f t="shared" si="2061"/>
        <v>38</v>
      </c>
      <c r="HC221" s="783">
        <f t="shared" si="1935"/>
        <v>40</v>
      </c>
      <c r="HD221" s="835">
        <f t="shared" si="2062"/>
        <v>33</v>
      </c>
      <c r="HE221" s="855">
        <f t="shared" si="2063"/>
        <v>42</v>
      </c>
      <c r="HF221" s="893">
        <f t="shared" si="1484"/>
        <v>39</v>
      </c>
      <c r="HG221" s="856">
        <v>20</v>
      </c>
      <c r="HH221" s="807">
        <v>23</v>
      </c>
      <c r="HI221" s="884">
        <v>25</v>
      </c>
      <c r="HJ221" s="848">
        <v>17</v>
      </c>
      <c r="HK221" s="807">
        <v>15</v>
      </c>
      <c r="HL221" s="884">
        <v>15</v>
      </c>
      <c r="HM221" s="848">
        <v>14</v>
      </c>
      <c r="HN221" s="807">
        <v>18</v>
      </c>
      <c r="HO221" s="891">
        <v>18</v>
      </c>
      <c r="HP221" s="856">
        <v>19</v>
      </c>
      <c r="HQ221" s="807">
        <v>24</v>
      </c>
      <c r="HR221" s="885">
        <v>21</v>
      </c>
      <c r="HS221" s="863">
        <f t="shared" si="2064"/>
        <v>828</v>
      </c>
      <c r="HT221" s="854">
        <f t="shared" si="2065"/>
        <v>752</v>
      </c>
      <c r="HU221" s="836">
        <f t="shared" si="2066"/>
        <v>676</v>
      </c>
      <c r="HV221" s="835">
        <f t="shared" si="2067"/>
        <v>281</v>
      </c>
      <c r="HW221" s="864">
        <f t="shared" si="2068"/>
        <v>547</v>
      </c>
      <c r="HX221" s="835">
        <f t="shared" si="2069"/>
        <v>397</v>
      </c>
      <c r="HY221" s="836">
        <f t="shared" si="2070"/>
        <v>376</v>
      </c>
      <c r="HZ221" s="884">
        <v>371</v>
      </c>
      <c r="IA221" s="835">
        <f t="shared" si="2071"/>
        <v>431</v>
      </c>
      <c r="IB221" s="836">
        <f t="shared" si="2071"/>
        <v>376</v>
      </c>
      <c r="IC221" s="891">
        <v>305</v>
      </c>
      <c r="ID221" s="856">
        <v>55</v>
      </c>
      <c r="IE221" s="807">
        <v>54</v>
      </c>
      <c r="IF221" s="884">
        <v>51</v>
      </c>
      <c r="IG221" s="848">
        <v>342</v>
      </c>
      <c r="IH221" s="807">
        <v>322</v>
      </c>
      <c r="II221" s="884">
        <v>320</v>
      </c>
      <c r="IJ221" s="848">
        <v>226</v>
      </c>
      <c r="IK221" s="807">
        <v>202</v>
      </c>
      <c r="IL221" s="892">
        <v>167</v>
      </c>
      <c r="IM221" s="848">
        <v>205</v>
      </c>
      <c r="IN221" s="807">
        <v>174</v>
      </c>
      <c r="IO221" s="894">
        <v>138</v>
      </c>
      <c r="IP221" s="1945">
        <f t="shared" si="2072"/>
        <v>3303</v>
      </c>
      <c r="IQ221" s="3236">
        <f t="shared" si="2084"/>
        <v>141</v>
      </c>
      <c r="IR221" s="3237">
        <v>63</v>
      </c>
      <c r="IS221" s="3238">
        <v>78</v>
      </c>
      <c r="IT221" s="3236">
        <f t="shared" si="2073"/>
        <v>205</v>
      </c>
      <c r="IU221" s="3237">
        <v>56</v>
      </c>
      <c r="IV221" s="3238">
        <v>149</v>
      </c>
      <c r="IW221" s="3236">
        <f t="shared" si="2074"/>
        <v>454</v>
      </c>
      <c r="IX221" s="3237">
        <v>106</v>
      </c>
      <c r="IY221" s="3238">
        <v>348</v>
      </c>
      <c r="IZ221" s="3236">
        <f t="shared" si="2075"/>
        <v>703</v>
      </c>
      <c r="JA221" s="3237">
        <v>178</v>
      </c>
      <c r="JB221" s="3238">
        <v>525</v>
      </c>
      <c r="JC221" s="3236">
        <f t="shared" si="2076"/>
        <v>759</v>
      </c>
      <c r="JD221" s="3237">
        <v>287</v>
      </c>
      <c r="JE221" s="3238">
        <v>472</v>
      </c>
      <c r="JF221" s="3236">
        <f t="shared" si="2077"/>
        <v>1041</v>
      </c>
      <c r="JG221" s="3237">
        <v>511</v>
      </c>
      <c r="JH221" s="3239">
        <v>530</v>
      </c>
      <c r="JI221" s="78"/>
      <c r="JJ221" s="1050" t="s">
        <v>368</v>
      </c>
      <c r="JK221" s="1051" t="s">
        <v>368</v>
      </c>
      <c r="JL221" s="1052" t="s">
        <v>368</v>
      </c>
      <c r="JM221" s="1053">
        <f t="shared" si="1936"/>
        <v>2.1437008735216484E-3</v>
      </c>
      <c r="JN221" s="1054">
        <f t="shared" si="1937"/>
        <v>2.2108283550496262E-3</v>
      </c>
      <c r="JO221" s="1055">
        <f t="shared" si="1938"/>
        <v>2.2372836744094229E-3</v>
      </c>
      <c r="JP221" s="1056">
        <f t="shared" si="1939"/>
        <v>1.9905289349064935E-3</v>
      </c>
      <c r="JQ221" s="1057">
        <f t="shared" si="1940"/>
        <v>2.0233028675085466E-3</v>
      </c>
      <c r="JR221" s="1056">
        <f t="shared" si="1941"/>
        <v>1.9138755980861245E-3</v>
      </c>
      <c r="JS221" s="1058">
        <f t="shared" si="1636"/>
        <v>2.6358257127487898E-2</v>
      </c>
      <c r="JT221" s="1059">
        <f t="shared" si="1637"/>
        <v>2.6704545454545453E-2</v>
      </c>
      <c r="JU221" s="1060">
        <f t="shared" si="1638"/>
        <v>2.6469443363176332E-2</v>
      </c>
      <c r="JV221" s="1061">
        <f t="shared" si="1639"/>
        <v>2.3800383877159308E-2</v>
      </c>
      <c r="JW221" s="1060">
        <f t="shared" si="1640"/>
        <v>2.2316275490573297E-2</v>
      </c>
      <c r="JX221" s="1062">
        <f t="shared" si="1641"/>
        <v>2.1188934667451441E-2</v>
      </c>
      <c r="JY221" s="1058">
        <f>KE221/$KE$217</f>
        <v>0.22306525037936267</v>
      </c>
      <c r="JZ221" s="1059">
        <f>KI221/$KI$217</f>
        <v>0.2149390243902439</v>
      </c>
      <c r="KA221" s="1057">
        <f>KL221/$KL$217</f>
        <v>0.21553090332805072</v>
      </c>
      <c r="KB221" s="1056">
        <f>KO221/$KO$217</f>
        <v>0.19967793880837359</v>
      </c>
      <c r="KC221" s="1057">
        <f>KR221/$KR$217</f>
        <v>0.19561551433389546</v>
      </c>
      <c r="KD221" s="1063">
        <f>KU221/$KU$217</f>
        <v>0.25714285714285712</v>
      </c>
      <c r="KE221" s="1064">
        <f t="shared" si="2078"/>
        <v>147</v>
      </c>
      <c r="KF221" s="1065"/>
      <c r="KG221" s="1112">
        <f t="shared" si="1918"/>
        <v>4.2553191489361764E-2</v>
      </c>
      <c r="KH221" s="3305">
        <f t="shared" si="1919"/>
        <v>6</v>
      </c>
      <c r="KI221" s="1067">
        <f t="shared" si="2079"/>
        <v>141</v>
      </c>
      <c r="KJ221" s="1068" t="s">
        <v>353</v>
      </c>
      <c r="KK221" s="1113">
        <f t="shared" si="1977"/>
        <v>3.6764705882353033E-2</v>
      </c>
      <c r="KL221" s="1070">
        <v>136</v>
      </c>
      <c r="KM221" s="1071" t="s">
        <v>353</v>
      </c>
      <c r="KN221" s="1072">
        <f t="shared" si="1978"/>
        <v>9.6774193548387011E-2</v>
      </c>
      <c r="KO221" s="1073">
        <v>124</v>
      </c>
      <c r="KP221" s="1071"/>
      <c r="KQ221" s="1074">
        <f t="shared" si="1979"/>
        <v>6.8965517241379226E-2</v>
      </c>
      <c r="KR221" s="1073">
        <v>116</v>
      </c>
      <c r="KS221" s="1071"/>
      <c r="KT221" s="1074">
        <f t="shared" si="1980"/>
        <v>7.4074074074074181E-2</v>
      </c>
      <c r="KU221" s="1073">
        <v>108</v>
      </c>
      <c r="KV221" s="1075"/>
      <c r="KW221" s="2779">
        <f t="shared" si="2080"/>
        <v>5</v>
      </c>
      <c r="KX221" s="2786">
        <f t="shared" si="1942"/>
        <v>-0.16666666666666663</v>
      </c>
      <c r="KY221" s="2787">
        <f t="shared" si="1943"/>
        <v>-1</v>
      </c>
      <c r="KZ221" s="2703">
        <f t="shared" si="2081"/>
        <v>6</v>
      </c>
      <c r="LA221" s="2786">
        <f t="shared" si="1944"/>
        <v>0</v>
      </c>
      <c r="LB221" s="2787">
        <f t="shared" si="1945"/>
        <v>0</v>
      </c>
      <c r="LC221" s="2952">
        <f t="shared" si="1986"/>
        <v>6</v>
      </c>
      <c r="LD221" s="1077">
        <v>4</v>
      </c>
      <c r="LE221" s="1078">
        <v>4</v>
      </c>
      <c r="LF221" s="2718">
        <v>4</v>
      </c>
      <c r="LG221" s="1077">
        <v>1</v>
      </c>
      <c r="LH221" s="2703">
        <v>2</v>
      </c>
      <c r="LI221" s="1079">
        <v>2</v>
      </c>
      <c r="LJ221" s="1077"/>
      <c r="LK221" s="2703"/>
      <c r="LL221" s="2704"/>
      <c r="LM221" s="2779">
        <f t="shared" si="1987"/>
        <v>142</v>
      </c>
      <c r="LN221" s="2786">
        <f t="shared" si="1946"/>
        <v>5.1851851851851816E-2</v>
      </c>
      <c r="LO221" s="2787">
        <f t="shared" si="1947"/>
        <v>7</v>
      </c>
      <c r="LP221" s="2782">
        <f t="shared" si="1981"/>
        <v>135</v>
      </c>
      <c r="LQ221" s="2786">
        <f t="shared" si="1948"/>
        <v>3.8461538461538547E-2</v>
      </c>
      <c r="LR221" s="2787">
        <f t="shared" si="1982"/>
        <v>5</v>
      </c>
      <c r="LS221" s="2783">
        <f t="shared" si="2082"/>
        <v>130</v>
      </c>
      <c r="LT221" s="2837">
        <v>41</v>
      </c>
      <c r="LU221" s="1081">
        <v>41</v>
      </c>
      <c r="LV221" s="1084">
        <v>40</v>
      </c>
      <c r="LW221" s="1080">
        <v>57</v>
      </c>
      <c r="LX221" s="1081">
        <v>56</v>
      </c>
      <c r="LY221" s="1082">
        <v>56</v>
      </c>
      <c r="LZ221" s="1080"/>
      <c r="MA221" s="1081"/>
      <c r="MB221" s="1083"/>
      <c r="MC221" s="1080">
        <v>6</v>
      </c>
      <c r="MD221" s="1085">
        <v>5</v>
      </c>
      <c r="ME221" s="1086">
        <v>5</v>
      </c>
      <c r="MF221" s="1080"/>
      <c r="MG221" s="1081"/>
      <c r="MH221" s="1083"/>
      <c r="MI221" s="1080">
        <v>38</v>
      </c>
      <c r="MJ221" s="1085">
        <v>33</v>
      </c>
      <c r="MK221" s="1087" t="s">
        <v>353</v>
      </c>
      <c r="ML221" s="2863">
        <v>29</v>
      </c>
      <c r="MM221" s="2871" t="s">
        <v>353</v>
      </c>
      <c r="MN221" s="1088">
        <v>0</v>
      </c>
      <c r="MO221" s="2786" t="str">
        <f t="shared" si="1949"/>
        <v>-</v>
      </c>
      <c r="MP221" s="2787">
        <f t="shared" si="1950"/>
        <v>0</v>
      </c>
      <c r="MQ221" s="1085"/>
      <c r="MR221" s="3185"/>
      <c r="MS221" s="2786" t="str">
        <f t="shared" si="1920"/>
        <v>-</v>
      </c>
      <c r="MT221" s="2787">
        <f t="shared" si="1921"/>
        <v>0</v>
      </c>
      <c r="MU221" s="3147"/>
      <c r="MV221" s="3164"/>
      <c r="MW221" s="1089">
        <f t="shared" si="2083"/>
        <v>147</v>
      </c>
      <c r="MX221" s="1120">
        <v>0</v>
      </c>
      <c r="MY221" s="1090">
        <v>0</v>
      </c>
      <c r="MZ221" s="1091">
        <v>0</v>
      </c>
      <c r="NA221" s="1090">
        <v>0</v>
      </c>
      <c r="NB221" s="1091">
        <v>41</v>
      </c>
      <c r="NC221" s="1090">
        <v>0</v>
      </c>
      <c r="ND221" s="1091">
        <v>3</v>
      </c>
      <c r="NE221" s="1090">
        <v>5</v>
      </c>
      <c r="NF221" s="1091">
        <v>48</v>
      </c>
      <c r="NG221" s="1090">
        <v>2</v>
      </c>
      <c r="NH221" s="1090">
        <v>0</v>
      </c>
      <c r="NI221" s="1090">
        <v>23</v>
      </c>
      <c r="NJ221" s="1090">
        <v>16</v>
      </c>
      <c r="NK221" s="1090">
        <v>0</v>
      </c>
      <c r="NL221" s="1090">
        <v>2</v>
      </c>
      <c r="NM221" s="1090">
        <v>3</v>
      </c>
      <c r="NN221" s="1090">
        <v>4</v>
      </c>
      <c r="NO221" s="1090">
        <v>0</v>
      </c>
      <c r="NP221" s="1090">
        <v>0</v>
      </c>
      <c r="NQ221" s="1090">
        <v>0</v>
      </c>
      <c r="NR221" s="1134">
        <v>0</v>
      </c>
    </row>
    <row r="222" spans="1:382" s="88" customFormat="1" ht="20.100000000000001" customHeight="1">
      <c r="A222" s="566" t="s">
        <v>451</v>
      </c>
      <c r="B222" s="567"/>
      <c r="C222" s="567"/>
      <c r="D222" s="568" t="s">
        <v>802</v>
      </c>
      <c r="E222" s="569">
        <v>25</v>
      </c>
      <c r="F222" s="570">
        <v>25</v>
      </c>
      <c r="G222" s="571">
        <v>25</v>
      </c>
      <c r="H222" s="572">
        <f t="shared" si="1922"/>
        <v>4.1870288914294569E-3</v>
      </c>
      <c r="I222" s="573">
        <f t="shared" si="1923"/>
        <v>4.5403862308595264E-3</v>
      </c>
      <c r="J222" s="574">
        <f t="shared" si="1924"/>
        <v>4.5431373976953801E-3</v>
      </c>
      <c r="K222" s="575">
        <f t="shared" si="2011"/>
        <v>4.5114104436403488E-3</v>
      </c>
      <c r="L222" s="576">
        <f t="shared" si="2012"/>
        <v>4.8278884023100392E-3</v>
      </c>
      <c r="M222" s="577">
        <f t="shared" si="2013"/>
        <v>5.759815940350254E-3</v>
      </c>
      <c r="N222" s="578">
        <f t="shared" si="1635"/>
        <v>2.6388420749251382E-2</v>
      </c>
      <c r="O222" s="579">
        <f t="shared" si="1642"/>
        <v>2.9386953077579912E-2</v>
      </c>
      <c r="P222" s="580">
        <f t="shared" si="1643"/>
        <v>2.913104609037449E-2</v>
      </c>
      <c r="Q222" s="581">
        <f t="shared" si="1644"/>
        <v>2.9179155089807261E-2</v>
      </c>
      <c r="R222" s="580">
        <f t="shared" si="1645"/>
        <v>3.1119630172510994E-2</v>
      </c>
      <c r="S222" s="582">
        <f t="shared" si="1646"/>
        <v>3.6091948932023783E-2</v>
      </c>
      <c r="T222" s="578" t="s">
        <v>368</v>
      </c>
      <c r="U222" s="579" t="s">
        <v>368</v>
      </c>
      <c r="V222" s="574" t="s">
        <v>368</v>
      </c>
      <c r="W222" s="583" t="s">
        <v>368</v>
      </c>
      <c r="X222" s="574" t="s">
        <v>368</v>
      </c>
      <c r="Y222" s="584" t="s">
        <v>368</v>
      </c>
      <c r="Z222" s="2043">
        <f t="shared" si="1988"/>
        <v>5402</v>
      </c>
      <c r="AA222" s="2190">
        <f t="shared" si="1989"/>
        <v>-5.4437248380885706E-2</v>
      </c>
      <c r="AB222" s="2191">
        <f t="shared" si="1925"/>
        <v>-311</v>
      </c>
      <c r="AC222" s="2032">
        <f t="shared" si="1599"/>
        <v>5713</v>
      </c>
      <c r="AD222" s="585">
        <f t="shared" ref="AD222:AD254" si="2087">IFERROR(IF(AC222=0,"-",AC222/AF222-1),"-")</f>
        <v>6.3413774881098117E-3</v>
      </c>
      <c r="AE222" s="2025">
        <f t="shared" si="1926"/>
        <v>36</v>
      </c>
      <c r="AF222" s="586" t="s">
        <v>272</v>
      </c>
      <c r="AG222" s="585">
        <f t="shared" si="1927"/>
        <v>6.4104967197750717E-2</v>
      </c>
      <c r="AH222" s="2052">
        <v>5335</v>
      </c>
      <c r="AI222" s="585">
        <f t="shared" si="1928"/>
        <v>-3.3514492753623171E-2</v>
      </c>
      <c r="AJ222" s="587">
        <v>5520</v>
      </c>
      <c r="AK222" s="588">
        <f t="shared" si="1951"/>
        <v>-0.15324436263230556</v>
      </c>
      <c r="AL222" s="2052">
        <v>6519</v>
      </c>
      <c r="AM222" s="589">
        <f t="shared" si="1952"/>
        <v>3.789205540519025E-2</v>
      </c>
      <c r="AN222" s="2067">
        <v>6281</v>
      </c>
      <c r="AO222" s="585">
        <f t="shared" si="1929"/>
        <v>2.0305393112410641E-2</v>
      </c>
      <c r="AP222" s="2052">
        <v>6156</v>
      </c>
      <c r="AQ222" s="589">
        <f t="shared" si="1930"/>
        <v>-7.5398017422649399E-2</v>
      </c>
      <c r="AR222" s="2067">
        <v>6658</v>
      </c>
      <c r="AS222" s="585">
        <f t="shared" si="1931"/>
        <v>1.001213592233019E-2</v>
      </c>
      <c r="AT222" s="2052">
        <v>6592</v>
      </c>
      <c r="AU222" s="589">
        <f t="shared" si="1932"/>
        <v>5.4045410937000327E-2</v>
      </c>
      <c r="AV222" s="2067">
        <v>6254</v>
      </c>
      <c r="AW222" s="585">
        <f t="shared" si="1933"/>
        <v>6.9425444596443286E-2</v>
      </c>
      <c r="AX222" s="2052">
        <v>5848</v>
      </c>
      <c r="AY222" s="589">
        <f t="shared" si="1953"/>
        <v>2.327209098862637E-2</v>
      </c>
      <c r="AZ222" s="2081">
        <v>5715</v>
      </c>
      <c r="BA222" s="2092">
        <f t="shared" si="2085"/>
        <v>2468</v>
      </c>
      <c r="BB222" s="2102">
        <f t="shared" si="2014"/>
        <v>2608</v>
      </c>
      <c r="BC222" s="2111">
        <v>2582</v>
      </c>
      <c r="BD222" s="590">
        <f t="shared" si="2015"/>
        <v>2934</v>
      </c>
      <c r="BE222" s="591">
        <f t="shared" si="2016"/>
        <v>3105</v>
      </c>
      <c r="BF222" s="2135">
        <v>3095</v>
      </c>
      <c r="BG222" s="2145">
        <f t="shared" si="2017"/>
        <v>2908</v>
      </c>
      <c r="BH222" s="593">
        <f t="shared" si="2018"/>
        <v>1575</v>
      </c>
      <c r="BI222" s="593">
        <f t="shared" si="2019"/>
        <v>1333</v>
      </c>
      <c r="BJ222" s="592">
        <f t="shared" si="2020"/>
        <v>2494</v>
      </c>
      <c r="BK222" s="593">
        <f t="shared" si="2021"/>
        <v>893</v>
      </c>
      <c r="BL222" s="594">
        <f t="shared" si="2022"/>
        <v>1601</v>
      </c>
      <c r="BM222" s="2125">
        <f t="shared" si="1444"/>
        <v>5402</v>
      </c>
      <c r="BN222" s="3271" t="s">
        <v>354</v>
      </c>
      <c r="BO222" s="595" t="s">
        <v>354</v>
      </c>
      <c r="BP222" s="596">
        <f t="shared" si="2086"/>
        <v>808</v>
      </c>
      <c r="BQ222" s="2162">
        <f t="shared" si="1934"/>
        <v>0.6489795918367347</v>
      </c>
      <c r="BR222" s="2163">
        <f t="shared" si="1983"/>
        <v>318</v>
      </c>
      <c r="BS222" s="597">
        <f t="shared" si="1954"/>
        <v>490</v>
      </c>
      <c r="BT222" s="598">
        <f t="shared" si="1955"/>
        <v>0.16113744075829395</v>
      </c>
      <c r="BU222" s="599">
        <v>422</v>
      </c>
      <c r="BV222" s="598">
        <f t="shared" si="1956"/>
        <v>9.5693779904306719E-3</v>
      </c>
      <c r="BW222" s="599">
        <v>418</v>
      </c>
      <c r="BX222" s="598">
        <f t="shared" si="1957"/>
        <v>2.3980815347721673E-3</v>
      </c>
      <c r="BY222" s="600">
        <v>417</v>
      </c>
      <c r="BZ222" s="601">
        <f t="shared" si="1984"/>
        <v>240</v>
      </c>
      <c r="CA222" s="602">
        <v>125</v>
      </c>
      <c r="CB222" s="603">
        <v>102</v>
      </c>
      <c r="CC222" s="604">
        <f t="shared" si="1985"/>
        <v>568</v>
      </c>
      <c r="CD222" s="605">
        <v>365</v>
      </c>
      <c r="CE222" s="603">
        <v>320</v>
      </c>
      <c r="CF222" s="606">
        <f t="shared" si="1830"/>
        <v>808</v>
      </c>
      <c r="CG222" s="607">
        <v>240</v>
      </c>
      <c r="CH222" s="608">
        <v>568</v>
      </c>
      <c r="CI222" s="606">
        <f t="shared" si="1831"/>
        <v>0</v>
      </c>
      <c r="CJ222" s="608">
        <v>0</v>
      </c>
      <c r="CK222" s="609">
        <v>0</v>
      </c>
      <c r="CL222" s="610">
        <f t="shared" si="1363"/>
        <v>4594</v>
      </c>
      <c r="CM222" s="611">
        <f t="shared" si="1958"/>
        <v>-0.1204288722956155</v>
      </c>
      <c r="CN222" s="2006">
        <f t="shared" si="1959"/>
        <v>-629</v>
      </c>
      <c r="CO222" s="612">
        <f t="shared" si="1960"/>
        <v>5223</v>
      </c>
      <c r="CP222" s="613">
        <f t="shared" si="1961"/>
        <v>-6.0894386298763203E-3</v>
      </c>
      <c r="CQ222" s="614">
        <v>5255</v>
      </c>
      <c r="CR222" s="615">
        <f t="shared" si="1962"/>
        <v>6.8741102298149226E-2</v>
      </c>
      <c r="CS222" s="614">
        <v>4917</v>
      </c>
      <c r="CT222" s="615">
        <f t="shared" si="1962"/>
        <v>-3.6449147560258632E-2</v>
      </c>
      <c r="CU222" s="616">
        <v>5103</v>
      </c>
      <c r="CV222" s="617">
        <f t="shared" si="2023"/>
        <v>2228</v>
      </c>
      <c r="CW222" s="618">
        <f t="shared" si="2024"/>
        <v>2483</v>
      </c>
      <c r="CX222" s="619">
        <v>2793</v>
      </c>
      <c r="CY222" s="620">
        <f t="shared" si="2025"/>
        <v>2366</v>
      </c>
      <c r="CZ222" s="621">
        <f t="shared" si="2026"/>
        <v>2740</v>
      </c>
      <c r="DA222" s="622">
        <v>2775</v>
      </c>
      <c r="DB222" s="606">
        <f t="shared" si="2027"/>
        <v>2100</v>
      </c>
      <c r="DC222" s="623">
        <f t="shared" si="2028"/>
        <v>1335</v>
      </c>
      <c r="DD222" s="624">
        <f t="shared" si="2029"/>
        <v>765</v>
      </c>
      <c r="DE222" s="606">
        <f t="shared" si="2030"/>
        <v>2494</v>
      </c>
      <c r="DF222" s="624">
        <f t="shared" si="2031"/>
        <v>893</v>
      </c>
      <c r="DG222" s="1140">
        <f t="shared" si="2032"/>
        <v>1601</v>
      </c>
      <c r="DH222" s="1146">
        <f t="shared" si="2033"/>
        <v>2780</v>
      </c>
      <c r="DI222" s="625">
        <f t="shared" si="1963"/>
        <v>3080</v>
      </c>
      <c r="DJ222" s="626">
        <f t="shared" si="1964"/>
        <v>3096</v>
      </c>
      <c r="DK222" s="627">
        <f t="shared" si="2034"/>
        <v>1536</v>
      </c>
      <c r="DL222" s="627">
        <f t="shared" si="2035"/>
        <v>1244</v>
      </c>
      <c r="DM222" s="628">
        <f t="shared" si="2036"/>
        <v>1190</v>
      </c>
      <c r="DN222" s="625">
        <f t="shared" si="2037"/>
        <v>1318</v>
      </c>
      <c r="DO222" s="629">
        <v>1343</v>
      </c>
      <c r="DP222" s="630">
        <f t="shared" si="2038"/>
        <v>1590</v>
      </c>
      <c r="DQ222" s="625">
        <f t="shared" si="2039"/>
        <v>1762</v>
      </c>
      <c r="DR222" s="631">
        <v>1753</v>
      </c>
      <c r="DS222" s="632">
        <v>1052</v>
      </c>
      <c r="DT222" s="633">
        <v>1162</v>
      </c>
      <c r="DU222" s="634">
        <v>1181</v>
      </c>
      <c r="DV222" s="635">
        <v>138</v>
      </c>
      <c r="DW222" s="636">
        <v>156</v>
      </c>
      <c r="DX222" s="637">
        <v>162</v>
      </c>
      <c r="DY222" s="635">
        <v>484</v>
      </c>
      <c r="DZ222" s="636">
        <v>526</v>
      </c>
      <c r="EA222" s="638">
        <v>517</v>
      </c>
      <c r="EB222" s="639">
        <v>1106</v>
      </c>
      <c r="EC222" s="636">
        <v>1236</v>
      </c>
      <c r="ED222" s="640">
        <v>1236</v>
      </c>
      <c r="EE222" s="641">
        <f t="shared" si="1965"/>
        <v>14</v>
      </c>
      <c r="EF222" s="642">
        <f t="shared" si="1966"/>
        <v>16</v>
      </c>
      <c r="EG222" s="643">
        <f t="shared" si="1967"/>
        <v>15</v>
      </c>
      <c r="EH222" s="620">
        <f t="shared" si="2040"/>
        <v>6</v>
      </c>
      <c r="EI222" s="644">
        <f t="shared" si="2041"/>
        <v>8</v>
      </c>
      <c r="EJ222" s="645">
        <f t="shared" si="2042"/>
        <v>5</v>
      </c>
      <c r="EK222" s="643">
        <f t="shared" si="2043"/>
        <v>7</v>
      </c>
      <c r="EL222" s="646">
        <v>7</v>
      </c>
      <c r="EM222" s="645">
        <f t="shared" si="2044"/>
        <v>9</v>
      </c>
      <c r="EN222" s="642">
        <f t="shared" si="2045"/>
        <v>9</v>
      </c>
      <c r="EO222" s="646">
        <v>8</v>
      </c>
      <c r="EP222" s="647">
        <v>5</v>
      </c>
      <c r="EQ222" s="648">
        <v>7</v>
      </c>
      <c r="ER222" s="649">
        <v>7</v>
      </c>
      <c r="ES222" s="650">
        <v>0</v>
      </c>
      <c r="ET222" s="651">
        <v>0</v>
      </c>
      <c r="EU222" s="646">
        <v>0</v>
      </c>
      <c r="EV222" s="647">
        <v>1</v>
      </c>
      <c r="EW222" s="648">
        <v>0</v>
      </c>
      <c r="EX222" s="652">
        <v>1</v>
      </c>
      <c r="EY222" s="653">
        <v>8</v>
      </c>
      <c r="EZ222" s="648">
        <v>9</v>
      </c>
      <c r="FA222" s="654">
        <v>7</v>
      </c>
      <c r="FB222" s="641">
        <f t="shared" si="1968"/>
        <v>296</v>
      </c>
      <c r="FC222" s="655">
        <f t="shared" si="1969"/>
        <v>370</v>
      </c>
      <c r="FD222" s="656">
        <f t="shared" si="1970"/>
        <v>366</v>
      </c>
      <c r="FE222" s="657">
        <f t="shared" si="2046"/>
        <v>134</v>
      </c>
      <c r="FF222" s="657">
        <f t="shared" si="2047"/>
        <v>162</v>
      </c>
      <c r="FG222" s="645">
        <f t="shared" si="2048"/>
        <v>152</v>
      </c>
      <c r="FH222" s="656">
        <f t="shared" si="2049"/>
        <v>179</v>
      </c>
      <c r="FI222" s="658">
        <v>177</v>
      </c>
      <c r="FJ222" s="659">
        <f t="shared" si="2050"/>
        <v>144</v>
      </c>
      <c r="FK222" s="655">
        <f t="shared" si="2051"/>
        <v>191</v>
      </c>
      <c r="FL222" s="660">
        <v>189</v>
      </c>
      <c r="FM222" s="661">
        <v>74</v>
      </c>
      <c r="FN222" s="662">
        <v>91</v>
      </c>
      <c r="FO222" s="619">
        <v>91</v>
      </c>
      <c r="FP222" s="663">
        <v>78</v>
      </c>
      <c r="FQ222" s="662">
        <v>88</v>
      </c>
      <c r="FR222" s="619">
        <v>86</v>
      </c>
      <c r="FS222" s="663">
        <v>60</v>
      </c>
      <c r="FT222" s="662">
        <v>76</v>
      </c>
      <c r="FU222" s="664">
        <v>73</v>
      </c>
      <c r="FV222" s="665">
        <v>84</v>
      </c>
      <c r="FW222" s="662">
        <v>115</v>
      </c>
      <c r="FX222" s="666">
        <v>116</v>
      </c>
      <c r="FY222" s="641">
        <f t="shared" si="1971"/>
        <v>285</v>
      </c>
      <c r="FZ222" s="667">
        <f t="shared" si="1972"/>
        <v>304</v>
      </c>
      <c r="GA222" s="668">
        <f t="shared" si="1973"/>
        <v>314</v>
      </c>
      <c r="GB222" s="620">
        <f t="shared" si="2052"/>
        <v>117</v>
      </c>
      <c r="GC222" s="620">
        <f t="shared" si="2053"/>
        <v>168</v>
      </c>
      <c r="GD222" s="645">
        <f t="shared" si="2054"/>
        <v>208</v>
      </c>
      <c r="GE222" s="668">
        <f t="shared" si="2055"/>
        <v>235</v>
      </c>
      <c r="GF222" s="669">
        <v>233</v>
      </c>
      <c r="GG222" s="670">
        <f t="shared" si="2056"/>
        <v>77</v>
      </c>
      <c r="GH222" s="667">
        <f t="shared" si="2057"/>
        <v>69</v>
      </c>
      <c r="GI222" s="671">
        <v>81</v>
      </c>
      <c r="GJ222" s="672">
        <v>95</v>
      </c>
      <c r="GK222" s="673">
        <v>99</v>
      </c>
      <c r="GL222" s="674">
        <v>87</v>
      </c>
      <c r="GM222" s="675">
        <v>113</v>
      </c>
      <c r="GN222" s="673">
        <v>136</v>
      </c>
      <c r="GO222" s="676">
        <v>146</v>
      </c>
      <c r="GP222" s="675">
        <v>22</v>
      </c>
      <c r="GQ222" s="673">
        <v>22</v>
      </c>
      <c r="GR222" s="677">
        <v>22</v>
      </c>
      <c r="GS222" s="672">
        <v>55</v>
      </c>
      <c r="GT222" s="673">
        <v>47</v>
      </c>
      <c r="GU222" s="678">
        <v>59</v>
      </c>
      <c r="GV222" s="641">
        <f t="shared" si="1974"/>
        <v>216</v>
      </c>
      <c r="GW222" s="679">
        <f t="shared" si="1975"/>
        <v>220</v>
      </c>
      <c r="GX222" s="680">
        <f t="shared" si="1976"/>
        <v>230</v>
      </c>
      <c r="GY222" s="620">
        <f t="shared" si="2058"/>
        <v>109</v>
      </c>
      <c r="GZ222" s="620">
        <f t="shared" si="2059"/>
        <v>107</v>
      </c>
      <c r="HA222" s="645">
        <f t="shared" si="2060"/>
        <v>91</v>
      </c>
      <c r="HB222" s="680">
        <f t="shared" si="2061"/>
        <v>96</v>
      </c>
      <c r="HC222" s="681">
        <f t="shared" si="1935"/>
        <v>102</v>
      </c>
      <c r="HD222" s="645">
        <f t="shared" si="2062"/>
        <v>125</v>
      </c>
      <c r="HE222" s="680">
        <f t="shared" si="2063"/>
        <v>124</v>
      </c>
      <c r="HF222" s="682">
        <f t="shared" si="1484"/>
        <v>128</v>
      </c>
      <c r="HG222" s="683">
        <v>68</v>
      </c>
      <c r="HH222" s="591">
        <v>73</v>
      </c>
      <c r="HI222" s="684">
        <v>80</v>
      </c>
      <c r="HJ222" s="685">
        <v>23</v>
      </c>
      <c r="HK222" s="591">
        <v>23</v>
      </c>
      <c r="HL222" s="684">
        <v>22</v>
      </c>
      <c r="HM222" s="685">
        <v>41</v>
      </c>
      <c r="HN222" s="591">
        <v>40</v>
      </c>
      <c r="HO222" s="686">
        <v>37</v>
      </c>
      <c r="HP222" s="683">
        <v>84</v>
      </c>
      <c r="HQ222" s="591">
        <v>84</v>
      </c>
      <c r="HR222" s="687">
        <v>91</v>
      </c>
      <c r="HS222" s="688">
        <f t="shared" si="2064"/>
        <v>1003</v>
      </c>
      <c r="HT222" s="689">
        <f t="shared" si="2065"/>
        <v>1233</v>
      </c>
      <c r="HU222" s="690">
        <f t="shared" si="2066"/>
        <v>1234</v>
      </c>
      <c r="HV222" s="620">
        <f t="shared" si="2067"/>
        <v>326</v>
      </c>
      <c r="HW222" s="691">
        <f t="shared" si="2068"/>
        <v>677</v>
      </c>
      <c r="HX222" s="645">
        <f t="shared" si="2069"/>
        <v>454</v>
      </c>
      <c r="HY222" s="690">
        <f t="shared" si="2070"/>
        <v>557</v>
      </c>
      <c r="HZ222" s="692">
        <v>575</v>
      </c>
      <c r="IA222" s="645">
        <f t="shared" si="2071"/>
        <v>549</v>
      </c>
      <c r="IB222" s="690">
        <f t="shared" si="2071"/>
        <v>676</v>
      </c>
      <c r="IC222" s="693">
        <v>659</v>
      </c>
      <c r="ID222" s="694">
        <v>41</v>
      </c>
      <c r="IE222" s="695">
        <v>42</v>
      </c>
      <c r="IF222" s="692">
        <v>45</v>
      </c>
      <c r="IG222" s="696">
        <v>413</v>
      </c>
      <c r="IH222" s="695">
        <v>515</v>
      </c>
      <c r="II222" s="692">
        <v>530</v>
      </c>
      <c r="IJ222" s="696">
        <v>285</v>
      </c>
      <c r="IK222" s="695">
        <v>345</v>
      </c>
      <c r="IL222" s="697">
        <v>339</v>
      </c>
      <c r="IM222" s="696">
        <v>264</v>
      </c>
      <c r="IN222" s="695">
        <v>331</v>
      </c>
      <c r="IO222" s="698">
        <v>320</v>
      </c>
      <c r="IP222" s="1943">
        <f t="shared" si="2072"/>
        <v>5402</v>
      </c>
      <c r="IQ222" s="3216">
        <f t="shared" si="2084"/>
        <v>260</v>
      </c>
      <c r="IR222" s="3230">
        <v>115</v>
      </c>
      <c r="IS222" s="3231">
        <v>145</v>
      </c>
      <c r="IT222" s="3216">
        <f t="shared" si="2073"/>
        <v>511</v>
      </c>
      <c r="IU222" s="3230">
        <v>238</v>
      </c>
      <c r="IV222" s="3231">
        <v>273</v>
      </c>
      <c r="IW222" s="3216">
        <f t="shared" si="2074"/>
        <v>1135</v>
      </c>
      <c r="IX222" s="3230">
        <v>453</v>
      </c>
      <c r="IY222" s="3231">
        <v>682</v>
      </c>
      <c r="IZ222" s="3216">
        <f t="shared" si="2075"/>
        <v>1300</v>
      </c>
      <c r="JA222" s="3230">
        <v>565</v>
      </c>
      <c r="JB222" s="3231">
        <v>735</v>
      </c>
      <c r="JC222" s="3216">
        <f t="shared" si="2076"/>
        <v>413</v>
      </c>
      <c r="JD222" s="3230">
        <v>190</v>
      </c>
      <c r="JE222" s="3231">
        <v>223</v>
      </c>
      <c r="JF222" s="3216">
        <f t="shared" si="2077"/>
        <v>1783</v>
      </c>
      <c r="JG222" s="3230">
        <v>907</v>
      </c>
      <c r="JH222" s="3232">
        <v>876</v>
      </c>
      <c r="JI222" s="87"/>
      <c r="JJ222" s="970">
        <v>28</v>
      </c>
      <c r="JK222" s="971">
        <v>25</v>
      </c>
      <c r="JL222" s="972">
        <v>25</v>
      </c>
      <c r="JM222" s="973">
        <f t="shared" si="1936"/>
        <v>3.3249238038294956E-3</v>
      </c>
      <c r="JN222" s="974">
        <f t="shared" si="1937"/>
        <v>3.7787917274252473E-3</v>
      </c>
      <c r="JO222" s="975">
        <f t="shared" si="1938"/>
        <v>4.26070935052971E-3</v>
      </c>
      <c r="JP222" s="976">
        <f t="shared" si="1939"/>
        <v>4.2539529657275865E-3</v>
      </c>
      <c r="JQ222" s="977">
        <f t="shared" si="1940"/>
        <v>3.9593944045210354E-3</v>
      </c>
      <c r="JR222" s="976">
        <f t="shared" si="1941"/>
        <v>3.7568669147616516E-3</v>
      </c>
      <c r="JS222" s="978">
        <f t="shared" si="1636"/>
        <v>4.0882194728348573E-2</v>
      </c>
      <c r="JT222" s="979">
        <f t="shared" si="1637"/>
        <v>4.5643939393939396E-2</v>
      </c>
      <c r="JU222" s="980">
        <f t="shared" si="1638"/>
        <v>5.0408719346049048E-2</v>
      </c>
      <c r="JV222" s="981">
        <f t="shared" si="1639"/>
        <v>5.0863723608445301E-2</v>
      </c>
      <c r="JW222" s="980">
        <f t="shared" si="1640"/>
        <v>4.3670642554828783E-2</v>
      </c>
      <c r="JX222" s="982">
        <f t="shared" si="1641"/>
        <v>4.1593093976849127E-2</v>
      </c>
      <c r="JY222" s="978" t="s">
        <v>368</v>
      </c>
      <c r="JZ222" s="979" t="s">
        <v>368</v>
      </c>
      <c r="KA222" s="977" t="s">
        <v>368</v>
      </c>
      <c r="KB222" s="976" t="s">
        <v>368</v>
      </c>
      <c r="KC222" s="977" t="s">
        <v>368</v>
      </c>
      <c r="KD222" s="983" t="s">
        <v>368</v>
      </c>
      <c r="KE222" s="984">
        <f t="shared" si="2078"/>
        <v>228</v>
      </c>
      <c r="KF222" s="985"/>
      <c r="KG222" s="986">
        <f t="shared" si="1918"/>
        <v>-5.3941908713692976E-2</v>
      </c>
      <c r="KH222" s="3300">
        <f t="shared" si="1919"/>
        <v>-13</v>
      </c>
      <c r="KI222" s="987">
        <f t="shared" si="2079"/>
        <v>241</v>
      </c>
      <c r="KJ222" s="988"/>
      <c r="KK222" s="989">
        <f t="shared" si="1977"/>
        <v>-6.949806949806947E-2</v>
      </c>
      <c r="KL222" s="990">
        <v>259</v>
      </c>
      <c r="KM222" s="991" t="s">
        <v>353</v>
      </c>
      <c r="KN222" s="992">
        <f t="shared" si="1978"/>
        <v>-2.2641509433962259E-2</v>
      </c>
      <c r="KO222" s="993">
        <v>265</v>
      </c>
      <c r="KP222" s="991"/>
      <c r="KQ222" s="994">
        <f t="shared" si="1979"/>
        <v>0.16740088105726869</v>
      </c>
      <c r="KR222" s="993">
        <v>227</v>
      </c>
      <c r="KS222" s="991"/>
      <c r="KT222" s="994">
        <f t="shared" si="1980"/>
        <v>7.0754716981132004E-2</v>
      </c>
      <c r="KU222" s="993">
        <v>212</v>
      </c>
      <c r="KV222" s="995"/>
      <c r="KW222" s="2769">
        <f t="shared" si="2080"/>
        <v>33</v>
      </c>
      <c r="KX222" s="2770">
        <f t="shared" si="1942"/>
        <v>0.10000000000000009</v>
      </c>
      <c r="KY222" s="2771">
        <f t="shared" si="1943"/>
        <v>3</v>
      </c>
      <c r="KZ222" s="2964">
        <f t="shared" si="2081"/>
        <v>30</v>
      </c>
      <c r="LA222" s="2770">
        <f t="shared" si="1944"/>
        <v>7.1428571428571397E-2</v>
      </c>
      <c r="LB222" s="2771">
        <f t="shared" si="1945"/>
        <v>2</v>
      </c>
      <c r="LC222" s="2950">
        <f t="shared" si="1986"/>
        <v>28</v>
      </c>
      <c r="LD222" s="996">
        <v>19</v>
      </c>
      <c r="LE222" s="997">
        <v>16</v>
      </c>
      <c r="LF222" s="2716">
        <v>14</v>
      </c>
      <c r="LG222" s="996">
        <v>14</v>
      </c>
      <c r="LH222" s="2699">
        <v>14</v>
      </c>
      <c r="LI222" s="998">
        <v>14</v>
      </c>
      <c r="LJ222" s="996"/>
      <c r="LK222" s="2699"/>
      <c r="LL222" s="2700"/>
      <c r="LM222" s="2769">
        <f t="shared" si="1987"/>
        <v>195</v>
      </c>
      <c r="LN222" s="2770">
        <f t="shared" si="1946"/>
        <v>-7.582938388625593E-2</v>
      </c>
      <c r="LO222" s="2771">
        <f t="shared" si="1947"/>
        <v>-16</v>
      </c>
      <c r="LP222" s="2772">
        <f t="shared" si="1981"/>
        <v>211</v>
      </c>
      <c r="LQ222" s="2770">
        <f t="shared" si="1948"/>
        <v>-8.6580086580086535E-2</v>
      </c>
      <c r="LR222" s="2771">
        <f t="shared" si="1982"/>
        <v>-20</v>
      </c>
      <c r="LS222" s="2773">
        <f t="shared" si="2082"/>
        <v>231</v>
      </c>
      <c r="LT222" s="2835">
        <v>82</v>
      </c>
      <c r="LU222" s="1000">
        <v>87</v>
      </c>
      <c r="LV222" s="1001">
        <v>116</v>
      </c>
      <c r="LW222" s="999">
        <v>51</v>
      </c>
      <c r="LX222" s="1000">
        <v>61</v>
      </c>
      <c r="LY222" s="1002">
        <v>68</v>
      </c>
      <c r="LZ222" s="999"/>
      <c r="MA222" s="1000"/>
      <c r="MB222" s="1002"/>
      <c r="MC222" s="999">
        <v>20</v>
      </c>
      <c r="MD222" s="1003">
        <v>17</v>
      </c>
      <c r="ME222" s="1002">
        <v>3</v>
      </c>
      <c r="MF222" s="999"/>
      <c r="MG222" s="1000"/>
      <c r="MH222" s="1002"/>
      <c r="MI222" s="999">
        <v>42</v>
      </c>
      <c r="MJ222" s="1003">
        <v>46</v>
      </c>
      <c r="MK222" s="1004"/>
      <c r="ML222" s="2861">
        <v>44</v>
      </c>
      <c r="MM222" s="2869" t="s">
        <v>353</v>
      </c>
      <c r="MN222" s="1005">
        <v>0</v>
      </c>
      <c r="MO222" s="2770" t="str">
        <f t="shared" si="1949"/>
        <v>-</v>
      </c>
      <c r="MP222" s="2771">
        <f t="shared" si="1950"/>
        <v>0</v>
      </c>
      <c r="MQ222" s="1006"/>
      <c r="MR222" s="3183"/>
      <c r="MS222" s="2770" t="str">
        <f t="shared" si="1920"/>
        <v>-</v>
      </c>
      <c r="MT222" s="2771">
        <f t="shared" si="1921"/>
        <v>0</v>
      </c>
      <c r="MU222" s="3145"/>
      <c r="MV222" s="3162"/>
      <c r="MW222" s="1007">
        <f t="shared" si="2083"/>
        <v>228</v>
      </c>
      <c r="MX222" s="1130">
        <v>0</v>
      </c>
      <c r="MY222" s="1008">
        <v>0</v>
      </c>
      <c r="MZ222" s="1009">
        <v>0</v>
      </c>
      <c r="NA222" s="1008">
        <v>1</v>
      </c>
      <c r="NB222" s="1009">
        <v>58</v>
      </c>
      <c r="NC222" s="1008">
        <v>0</v>
      </c>
      <c r="ND222" s="1009">
        <v>9</v>
      </c>
      <c r="NE222" s="1008">
        <v>13</v>
      </c>
      <c r="NF222" s="1009">
        <v>8</v>
      </c>
      <c r="NG222" s="1008">
        <v>10</v>
      </c>
      <c r="NH222" s="1008">
        <v>0</v>
      </c>
      <c r="NI222" s="1008">
        <v>1</v>
      </c>
      <c r="NJ222" s="1008">
        <v>5</v>
      </c>
      <c r="NK222" s="1008">
        <v>1</v>
      </c>
      <c r="NL222" s="1008">
        <v>0</v>
      </c>
      <c r="NM222" s="1008">
        <v>0</v>
      </c>
      <c r="NN222" s="1008">
        <v>0</v>
      </c>
      <c r="NO222" s="1008">
        <v>6</v>
      </c>
      <c r="NP222" s="1008">
        <v>0</v>
      </c>
      <c r="NQ222" s="1008">
        <v>0</v>
      </c>
      <c r="NR222" s="1131">
        <v>116</v>
      </c>
    </row>
    <row r="223" spans="1:382" s="91" customFormat="1" ht="20.100000000000001" customHeight="1">
      <c r="A223" s="782" t="s">
        <v>452</v>
      </c>
      <c r="B223" s="783"/>
      <c r="C223" s="783"/>
      <c r="D223" s="784" t="s">
        <v>229</v>
      </c>
      <c r="E223" s="785">
        <v>62</v>
      </c>
      <c r="F223" s="786">
        <v>61</v>
      </c>
      <c r="G223" s="867">
        <v>61</v>
      </c>
      <c r="H223" s="788">
        <f t="shared" si="1922"/>
        <v>4.2552366926967269E-4</v>
      </c>
      <c r="I223" s="789">
        <f t="shared" si="1923"/>
        <v>4.4426324226334239E-4</v>
      </c>
      <c r="J223" s="790">
        <f t="shared" si="1924"/>
        <v>4.3694786315689229E-4</v>
      </c>
      <c r="K223" s="791">
        <f t="shared" si="2011"/>
        <v>4.625569845681857E-4</v>
      </c>
      <c r="L223" s="792">
        <f t="shared" si="2012"/>
        <v>4.5042799405609974E-4</v>
      </c>
      <c r="M223" s="793">
        <f t="shared" si="2013"/>
        <v>4.7622960451737794E-4</v>
      </c>
      <c r="N223" s="794">
        <f t="shared" si="1635"/>
        <v>2.6818295059864881E-3</v>
      </c>
      <c r="O223" s="795">
        <f t="shared" si="1642"/>
        <v>2.8754256555867616E-3</v>
      </c>
      <c r="P223" s="796">
        <f t="shared" si="1643"/>
        <v>2.8017528915526635E-3</v>
      </c>
      <c r="Q223" s="797">
        <f t="shared" si="1644"/>
        <v>2.9917521713448119E-3</v>
      </c>
      <c r="R223" s="796">
        <f t="shared" si="1645"/>
        <v>2.9033712932686885E-3</v>
      </c>
      <c r="S223" s="798">
        <f t="shared" si="1646"/>
        <v>2.9841326084308665E-3</v>
      </c>
      <c r="T223" s="794" t="s">
        <v>368</v>
      </c>
      <c r="U223" s="795" t="s">
        <v>368</v>
      </c>
      <c r="V223" s="790" t="s">
        <v>368</v>
      </c>
      <c r="W223" s="799" t="s">
        <v>368</v>
      </c>
      <c r="X223" s="790" t="s">
        <v>368</v>
      </c>
      <c r="Y223" s="800" t="s">
        <v>368</v>
      </c>
      <c r="Z223" s="2045">
        <f t="shared" si="1988"/>
        <v>549</v>
      </c>
      <c r="AA223" s="2194">
        <f t="shared" si="1989"/>
        <v>-1.7889087656529523E-2</v>
      </c>
      <c r="AB223" s="2195">
        <f t="shared" si="1925"/>
        <v>-10</v>
      </c>
      <c r="AC223" s="2034">
        <f t="shared" si="1599"/>
        <v>559</v>
      </c>
      <c r="AD223" s="801">
        <f t="shared" si="2087"/>
        <v>2.3809523809523725E-2</v>
      </c>
      <c r="AE223" s="2018">
        <f t="shared" si="1926"/>
        <v>13</v>
      </c>
      <c r="AF223" s="802" t="s">
        <v>273</v>
      </c>
      <c r="AG223" s="801">
        <f t="shared" si="1927"/>
        <v>-1.8281535648994041E-3</v>
      </c>
      <c r="AH223" s="2054">
        <v>547</v>
      </c>
      <c r="AI223" s="801">
        <f t="shared" si="1928"/>
        <v>6.2135922330097015E-2</v>
      </c>
      <c r="AJ223" s="803">
        <v>515</v>
      </c>
      <c r="AK223" s="804">
        <f t="shared" si="1951"/>
        <v>-4.4526901669758812E-2</v>
      </c>
      <c r="AL223" s="2054">
        <v>539</v>
      </c>
      <c r="AM223" s="805">
        <f t="shared" si="1952"/>
        <v>1.3157894736842035E-2</v>
      </c>
      <c r="AN223" s="2069">
        <v>532</v>
      </c>
      <c r="AO223" s="801">
        <f t="shared" si="1929"/>
        <v>-7.478260869565212E-2</v>
      </c>
      <c r="AP223" s="2054">
        <v>575</v>
      </c>
      <c r="AQ223" s="805">
        <f t="shared" si="1930"/>
        <v>-6.9579288025889974E-2</v>
      </c>
      <c r="AR223" s="2069">
        <v>618</v>
      </c>
      <c r="AS223" s="801">
        <f t="shared" si="1931"/>
        <v>8.4210526315789513E-2</v>
      </c>
      <c r="AT223" s="2054">
        <v>570</v>
      </c>
      <c r="AU223" s="805">
        <f t="shared" si="1932"/>
        <v>9.1954022988505857E-2</v>
      </c>
      <c r="AV223" s="2069">
        <v>522</v>
      </c>
      <c r="AW223" s="801">
        <f t="shared" si="1933"/>
        <v>1.3592233009708687E-2</v>
      </c>
      <c r="AX223" s="2054">
        <v>515</v>
      </c>
      <c r="AY223" s="805">
        <f t="shared" si="1953"/>
        <v>1.7786561264822032E-2</v>
      </c>
      <c r="AZ223" s="2083">
        <v>506</v>
      </c>
      <c r="BA223" s="2094">
        <f t="shared" si="2085"/>
        <v>236</v>
      </c>
      <c r="BB223" s="2104">
        <f t="shared" si="2014"/>
        <v>248</v>
      </c>
      <c r="BC223" s="2113">
        <v>242</v>
      </c>
      <c r="BD223" s="806">
        <f t="shared" si="2015"/>
        <v>313</v>
      </c>
      <c r="BE223" s="807">
        <f t="shared" si="2016"/>
        <v>311</v>
      </c>
      <c r="BF223" s="2137">
        <v>304</v>
      </c>
      <c r="BG223" s="2147">
        <f t="shared" si="2017"/>
        <v>323</v>
      </c>
      <c r="BH223" s="806">
        <f t="shared" si="2018"/>
        <v>144</v>
      </c>
      <c r="BI223" s="806">
        <f t="shared" si="2019"/>
        <v>179</v>
      </c>
      <c r="BJ223" s="806">
        <f t="shared" si="2020"/>
        <v>226</v>
      </c>
      <c r="BK223" s="806">
        <f t="shared" si="2021"/>
        <v>92</v>
      </c>
      <c r="BL223" s="808">
        <f t="shared" si="2022"/>
        <v>134</v>
      </c>
      <c r="BM223" s="2127">
        <f t="shared" si="1444"/>
        <v>549</v>
      </c>
      <c r="BN223" s="3274" t="s">
        <v>354</v>
      </c>
      <c r="BO223" s="874" t="s">
        <v>354</v>
      </c>
      <c r="BP223" s="811">
        <f t="shared" si="2086"/>
        <v>327</v>
      </c>
      <c r="BQ223" s="2166">
        <f t="shared" si="1934"/>
        <v>3.4810126582278444E-2</v>
      </c>
      <c r="BR223" s="2167">
        <f t="shared" si="1983"/>
        <v>11</v>
      </c>
      <c r="BS223" s="813">
        <f t="shared" si="1954"/>
        <v>316</v>
      </c>
      <c r="BT223" s="812">
        <f t="shared" si="1955"/>
        <v>0</v>
      </c>
      <c r="BU223" s="814">
        <v>316</v>
      </c>
      <c r="BV223" s="812">
        <f t="shared" si="1956"/>
        <v>-6.7846607669616477E-2</v>
      </c>
      <c r="BW223" s="814">
        <v>339</v>
      </c>
      <c r="BX223" s="812">
        <f t="shared" si="1957"/>
        <v>7.2784810126582222E-2</v>
      </c>
      <c r="BY223" s="815">
        <v>316</v>
      </c>
      <c r="BZ223" s="816">
        <f t="shared" si="1984"/>
        <v>135</v>
      </c>
      <c r="CA223" s="817">
        <v>136</v>
      </c>
      <c r="CB223" s="883">
        <v>137</v>
      </c>
      <c r="CC223" s="819">
        <f t="shared" si="1985"/>
        <v>192</v>
      </c>
      <c r="CD223" s="820">
        <v>180</v>
      </c>
      <c r="CE223" s="883">
        <v>179</v>
      </c>
      <c r="CF223" s="821">
        <f t="shared" si="1830"/>
        <v>176</v>
      </c>
      <c r="CG223" s="822">
        <v>69</v>
      </c>
      <c r="CH223" s="823">
        <v>107</v>
      </c>
      <c r="CI223" s="821">
        <f t="shared" si="1831"/>
        <v>151</v>
      </c>
      <c r="CJ223" s="823">
        <v>66</v>
      </c>
      <c r="CK223" s="824">
        <v>85</v>
      </c>
      <c r="CL223" s="825">
        <f t="shared" si="1363"/>
        <v>222</v>
      </c>
      <c r="CM223" s="826">
        <f t="shared" si="1958"/>
        <v>-8.6419753086419804E-2</v>
      </c>
      <c r="CN223" s="2008">
        <f t="shared" si="1959"/>
        <v>-21</v>
      </c>
      <c r="CO223" s="827">
        <f t="shared" si="1960"/>
        <v>243</v>
      </c>
      <c r="CP223" s="828">
        <f t="shared" si="1961"/>
        <v>5.6521739130434678E-2</v>
      </c>
      <c r="CQ223" s="829">
        <v>230</v>
      </c>
      <c r="CR223" s="830">
        <f t="shared" si="1962"/>
        <v>0.10576923076923084</v>
      </c>
      <c r="CS223" s="829">
        <v>208</v>
      </c>
      <c r="CT223" s="830">
        <f t="shared" si="1962"/>
        <v>4.5226130653266416E-2</v>
      </c>
      <c r="CU223" s="831">
        <v>199</v>
      </c>
      <c r="CV223" s="832">
        <f t="shared" si="2023"/>
        <v>101</v>
      </c>
      <c r="CW223" s="833">
        <f t="shared" si="2024"/>
        <v>112</v>
      </c>
      <c r="CX223" s="884">
        <v>2794</v>
      </c>
      <c r="CY223" s="835">
        <f t="shared" si="2025"/>
        <v>121</v>
      </c>
      <c r="CZ223" s="836">
        <f t="shared" si="2026"/>
        <v>131</v>
      </c>
      <c r="DA223" s="885">
        <v>125</v>
      </c>
      <c r="DB223" s="821">
        <f t="shared" si="2027"/>
        <v>147</v>
      </c>
      <c r="DC223" s="821">
        <f t="shared" si="2028"/>
        <v>75</v>
      </c>
      <c r="DD223" s="838">
        <f t="shared" si="2029"/>
        <v>72</v>
      </c>
      <c r="DE223" s="821">
        <f t="shared" si="2030"/>
        <v>75</v>
      </c>
      <c r="DF223" s="838">
        <f t="shared" si="2031"/>
        <v>26</v>
      </c>
      <c r="DG223" s="1142">
        <f t="shared" si="2032"/>
        <v>49</v>
      </c>
      <c r="DH223" s="1148">
        <f t="shared" si="2033"/>
        <v>40</v>
      </c>
      <c r="DI223" s="833">
        <f t="shared" si="1963"/>
        <v>46</v>
      </c>
      <c r="DJ223" s="841">
        <f t="shared" si="1964"/>
        <v>46</v>
      </c>
      <c r="DK223" s="840">
        <f t="shared" si="2034"/>
        <v>27</v>
      </c>
      <c r="DL223" s="840">
        <f t="shared" si="2035"/>
        <v>13</v>
      </c>
      <c r="DM223" s="840">
        <f t="shared" si="2036"/>
        <v>27</v>
      </c>
      <c r="DN223" s="833">
        <f t="shared" si="2037"/>
        <v>25</v>
      </c>
      <c r="DO223" s="842">
        <v>26</v>
      </c>
      <c r="DP223" s="843">
        <f t="shared" si="2038"/>
        <v>13</v>
      </c>
      <c r="DQ223" s="833">
        <f t="shared" si="2039"/>
        <v>21</v>
      </c>
      <c r="DR223" s="886">
        <v>20</v>
      </c>
      <c r="DS223" s="887">
        <v>24</v>
      </c>
      <c r="DT223" s="888">
        <v>23</v>
      </c>
      <c r="DU223" s="889">
        <v>22</v>
      </c>
      <c r="DV223" s="848">
        <v>3</v>
      </c>
      <c r="DW223" s="807">
        <v>2</v>
      </c>
      <c r="DX223" s="890">
        <v>4</v>
      </c>
      <c r="DY223" s="848">
        <v>3</v>
      </c>
      <c r="DZ223" s="807">
        <v>5</v>
      </c>
      <c r="EA223" s="891">
        <v>5</v>
      </c>
      <c r="EB223" s="851">
        <v>10</v>
      </c>
      <c r="EC223" s="807">
        <v>16</v>
      </c>
      <c r="ED223" s="892">
        <v>15</v>
      </c>
      <c r="EE223" s="853">
        <f t="shared" si="1965"/>
        <v>0</v>
      </c>
      <c r="EF223" s="854">
        <f t="shared" si="1966"/>
        <v>0</v>
      </c>
      <c r="EG223" s="855">
        <f t="shared" si="1967"/>
        <v>0</v>
      </c>
      <c r="EH223" s="835">
        <f t="shared" si="2040"/>
        <v>0</v>
      </c>
      <c r="EI223" s="853">
        <f t="shared" si="2041"/>
        <v>0</v>
      </c>
      <c r="EJ223" s="835">
        <f t="shared" si="2042"/>
        <v>0</v>
      </c>
      <c r="EK223" s="855">
        <f t="shared" si="2043"/>
        <v>0</v>
      </c>
      <c r="EL223" s="886">
        <v>0</v>
      </c>
      <c r="EM223" s="835">
        <f t="shared" si="2044"/>
        <v>0</v>
      </c>
      <c r="EN223" s="854">
        <f t="shared" si="2045"/>
        <v>0</v>
      </c>
      <c r="EO223" s="886">
        <v>0</v>
      </c>
      <c r="EP223" s="856">
        <v>0</v>
      </c>
      <c r="EQ223" s="807">
        <v>0</v>
      </c>
      <c r="ER223" s="884">
        <v>0</v>
      </c>
      <c r="ES223" s="857">
        <v>0</v>
      </c>
      <c r="ET223" s="858">
        <v>0</v>
      </c>
      <c r="EU223" s="886">
        <v>0</v>
      </c>
      <c r="EV223" s="856">
        <v>0</v>
      </c>
      <c r="EW223" s="807">
        <v>0</v>
      </c>
      <c r="EX223" s="891">
        <v>0</v>
      </c>
      <c r="EY223" s="851">
        <v>0</v>
      </c>
      <c r="EZ223" s="807">
        <v>0</v>
      </c>
      <c r="FA223" s="892">
        <v>0</v>
      </c>
      <c r="FB223" s="853">
        <f t="shared" si="1968"/>
        <v>38</v>
      </c>
      <c r="FC223" s="854">
        <f t="shared" si="1969"/>
        <v>35</v>
      </c>
      <c r="FD223" s="855">
        <f t="shared" si="1970"/>
        <v>34</v>
      </c>
      <c r="FE223" s="835">
        <f t="shared" si="2046"/>
        <v>20</v>
      </c>
      <c r="FF223" s="835">
        <f t="shared" si="2047"/>
        <v>18</v>
      </c>
      <c r="FG223" s="835">
        <f t="shared" si="2048"/>
        <v>30</v>
      </c>
      <c r="FH223" s="855">
        <f t="shared" si="2049"/>
        <v>27</v>
      </c>
      <c r="FI223" s="783">
        <v>27</v>
      </c>
      <c r="FJ223" s="860">
        <f t="shared" si="2050"/>
        <v>8</v>
      </c>
      <c r="FK223" s="854">
        <f t="shared" si="2051"/>
        <v>8</v>
      </c>
      <c r="FL223" s="893">
        <v>7</v>
      </c>
      <c r="FM223" s="856">
        <v>20</v>
      </c>
      <c r="FN223" s="807">
        <v>16</v>
      </c>
      <c r="FO223" s="884">
        <v>15</v>
      </c>
      <c r="FP223" s="848">
        <v>10</v>
      </c>
      <c r="FQ223" s="807">
        <v>11</v>
      </c>
      <c r="FR223" s="884">
        <v>12</v>
      </c>
      <c r="FS223" s="848">
        <v>0</v>
      </c>
      <c r="FT223" s="807">
        <v>0</v>
      </c>
      <c r="FU223" s="891">
        <v>0</v>
      </c>
      <c r="FV223" s="851">
        <v>8</v>
      </c>
      <c r="FW223" s="807">
        <v>8</v>
      </c>
      <c r="FX223" s="892">
        <v>7</v>
      </c>
      <c r="FY223" s="853">
        <f t="shared" si="1971"/>
        <v>50</v>
      </c>
      <c r="FZ223" s="854">
        <f t="shared" si="1972"/>
        <v>72</v>
      </c>
      <c r="GA223" s="855">
        <f t="shared" si="1973"/>
        <v>65</v>
      </c>
      <c r="GB223" s="835">
        <f t="shared" si="2052"/>
        <v>24</v>
      </c>
      <c r="GC223" s="835">
        <f t="shared" si="2053"/>
        <v>26</v>
      </c>
      <c r="GD223" s="835">
        <f t="shared" si="2054"/>
        <v>40</v>
      </c>
      <c r="GE223" s="855">
        <f t="shared" si="2055"/>
        <v>60</v>
      </c>
      <c r="GF223" s="886">
        <v>50</v>
      </c>
      <c r="GG223" s="862">
        <f t="shared" si="2056"/>
        <v>10</v>
      </c>
      <c r="GH223" s="854">
        <f t="shared" si="2057"/>
        <v>12</v>
      </c>
      <c r="GI223" s="893">
        <v>15</v>
      </c>
      <c r="GJ223" s="856">
        <v>18</v>
      </c>
      <c r="GK223" s="807">
        <v>34</v>
      </c>
      <c r="GL223" s="884">
        <v>26</v>
      </c>
      <c r="GM223" s="848">
        <v>22</v>
      </c>
      <c r="GN223" s="807">
        <v>26</v>
      </c>
      <c r="GO223" s="890">
        <v>24</v>
      </c>
      <c r="GP223" s="848">
        <v>6</v>
      </c>
      <c r="GQ223" s="807">
        <v>7</v>
      </c>
      <c r="GR223" s="885">
        <v>8</v>
      </c>
      <c r="GS223" s="856">
        <v>4</v>
      </c>
      <c r="GT223" s="807">
        <v>5</v>
      </c>
      <c r="GU223" s="892">
        <v>7</v>
      </c>
      <c r="GV223" s="853">
        <f t="shared" si="1974"/>
        <v>29</v>
      </c>
      <c r="GW223" s="854">
        <f t="shared" si="1975"/>
        <v>32</v>
      </c>
      <c r="GX223" s="855">
        <f t="shared" si="1976"/>
        <v>32</v>
      </c>
      <c r="GY223" s="835">
        <f t="shared" si="2058"/>
        <v>12</v>
      </c>
      <c r="GZ223" s="835">
        <f t="shared" si="2059"/>
        <v>17</v>
      </c>
      <c r="HA223" s="835">
        <f t="shared" si="2060"/>
        <v>15</v>
      </c>
      <c r="HB223" s="855">
        <f t="shared" si="2061"/>
        <v>18</v>
      </c>
      <c r="HC223" s="783">
        <f t="shared" si="1935"/>
        <v>18</v>
      </c>
      <c r="HD223" s="835">
        <f t="shared" si="2062"/>
        <v>14</v>
      </c>
      <c r="HE223" s="855">
        <f t="shared" si="2063"/>
        <v>14</v>
      </c>
      <c r="HF223" s="893">
        <f t="shared" si="1484"/>
        <v>14</v>
      </c>
      <c r="HG223" s="856">
        <v>9</v>
      </c>
      <c r="HH223" s="807">
        <v>10</v>
      </c>
      <c r="HI223" s="884">
        <v>13</v>
      </c>
      <c r="HJ223" s="848">
        <v>6</v>
      </c>
      <c r="HK223" s="807">
        <v>8</v>
      </c>
      <c r="HL223" s="884">
        <v>5</v>
      </c>
      <c r="HM223" s="848">
        <v>3</v>
      </c>
      <c r="HN223" s="807">
        <v>3</v>
      </c>
      <c r="HO223" s="891">
        <v>3</v>
      </c>
      <c r="HP223" s="856">
        <v>11</v>
      </c>
      <c r="HQ223" s="807">
        <v>11</v>
      </c>
      <c r="HR223" s="885">
        <v>11</v>
      </c>
      <c r="HS223" s="863">
        <f t="shared" si="2064"/>
        <v>65</v>
      </c>
      <c r="HT223" s="854">
        <f t="shared" si="2065"/>
        <v>58</v>
      </c>
      <c r="HU223" s="836">
        <f t="shared" si="2066"/>
        <v>53</v>
      </c>
      <c r="HV223" s="835">
        <f t="shared" si="2067"/>
        <v>18</v>
      </c>
      <c r="HW223" s="864">
        <f t="shared" si="2068"/>
        <v>47</v>
      </c>
      <c r="HX223" s="835">
        <f t="shared" si="2069"/>
        <v>35</v>
      </c>
      <c r="HY223" s="836">
        <f t="shared" si="2070"/>
        <v>34</v>
      </c>
      <c r="HZ223" s="884">
        <v>32</v>
      </c>
      <c r="IA223" s="835">
        <f t="shared" si="2071"/>
        <v>30</v>
      </c>
      <c r="IB223" s="836">
        <f t="shared" si="2071"/>
        <v>24</v>
      </c>
      <c r="IC223" s="891">
        <v>21</v>
      </c>
      <c r="ID223" s="856">
        <v>4</v>
      </c>
      <c r="IE223" s="807">
        <v>5</v>
      </c>
      <c r="IF223" s="884">
        <v>3</v>
      </c>
      <c r="IG223" s="848">
        <v>31</v>
      </c>
      <c r="IH223" s="807">
        <v>29</v>
      </c>
      <c r="II223" s="884">
        <v>29</v>
      </c>
      <c r="IJ223" s="848">
        <v>14</v>
      </c>
      <c r="IK223" s="807">
        <v>9</v>
      </c>
      <c r="IL223" s="892">
        <v>10</v>
      </c>
      <c r="IM223" s="848">
        <v>16</v>
      </c>
      <c r="IN223" s="807">
        <v>15</v>
      </c>
      <c r="IO223" s="894">
        <v>11</v>
      </c>
      <c r="IP223" s="1945">
        <f t="shared" si="2072"/>
        <v>549</v>
      </c>
      <c r="IQ223" s="3236">
        <f t="shared" si="2084"/>
        <v>95</v>
      </c>
      <c r="IR223" s="3237">
        <v>48</v>
      </c>
      <c r="IS223" s="3238">
        <v>47</v>
      </c>
      <c r="IT223" s="3236">
        <f t="shared" si="2073"/>
        <v>70</v>
      </c>
      <c r="IU223" s="3237">
        <v>27</v>
      </c>
      <c r="IV223" s="3238">
        <v>43</v>
      </c>
      <c r="IW223" s="3236">
        <f t="shared" si="2074"/>
        <v>87</v>
      </c>
      <c r="IX223" s="3237">
        <v>29</v>
      </c>
      <c r="IY223" s="3238">
        <v>58</v>
      </c>
      <c r="IZ223" s="3236">
        <f t="shared" si="2075"/>
        <v>104</v>
      </c>
      <c r="JA223" s="3237">
        <v>42</v>
      </c>
      <c r="JB223" s="3238">
        <v>62</v>
      </c>
      <c r="JC223" s="3236">
        <f t="shared" si="2076"/>
        <v>61</v>
      </c>
      <c r="JD223" s="3237">
        <v>26</v>
      </c>
      <c r="JE223" s="3238">
        <v>35</v>
      </c>
      <c r="JF223" s="3236">
        <f t="shared" si="2077"/>
        <v>132</v>
      </c>
      <c r="JG223" s="3237">
        <v>64</v>
      </c>
      <c r="JH223" s="3239">
        <v>68</v>
      </c>
      <c r="JI223" s="78"/>
      <c r="JJ223" s="1092">
        <v>50</v>
      </c>
      <c r="JK223" s="1093">
        <v>49</v>
      </c>
      <c r="JL223" s="1094">
        <v>73</v>
      </c>
      <c r="JM223" s="1053">
        <f t="shared" si="1936"/>
        <v>9.4789494407419828E-4</v>
      </c>
      <c r="JN223" s="1054">
        <f t="shared" si="1937"/>
        <v>1.0662150932154225E-3</v>
      </c>
      <c r="JO223" s="1055">
        <f t="shared" si="1938"/>
        <v>3.2901230506020924E-4</v>
      </c>
      <c r="JP223" s="1056">
        <f t="shared" si="1939"/>
        <v>1.0755277309575408E-3</v>
      </c>
      <c r="JQ223" s="1057">
        <f t="shared" si="1940"/>
        <v>1.1686318286471778E-3</v>
      </c>
      <c r="JR223" s="1056">
        <f t="shared" si="1941"/>
        <v>1.1873117136275031E-3</v>
      </c>
      <c r="JS223" s="1058">
        <f t="shared" si="1636"/>
        <v>1.1655011655011656E-2</v>
      </c>
      <c r="JT223" s="1059">
        <f t="shared" si="1637"/>
        <v>1.2878787878787878E-2</v>
      </c>
      <c r="JU223" s="1060">
        <f t="shared" si="1638"/>
        <v>3.8925652004671079E-3</v>
      </c>
      <c r="JV223" s="1061">
        <f t="shared" si="1639"/>
        <v>1.2859884836852208E-2</v>
      </c>
      <c r="JW223" s="1060">
        <f t="shared" si="1640"/>
        <v>1.2889572912658714E-2</v>
      </c>
      <c r="JX223" s="1062">
        <f t="shared" si="1641"/>
        <v>1.3144987247400432E-2</v>
      </c>
      <c r="JY223" s="1058" t="s">
        <v>368</v>
      </c>
      <c r="JZ223" s="1059" t="s">
        <v>368</v>
      </c>
      <c r="KA223" s="1057" t="s">
        <v>368</v>
      </c>
      <c r="KB223" s="1056" t="s">
        <v>368</v>
      </c>
      <c r="KC223" s="1057" t="s">
        <v>368</v>
      </c>
      <c r="KD223" s="1063" t="s">
        <v>368</v>
      </c>
      <c r="KE223" s="1064">
        <f t="shared" si="2078"/>
        <v>65</v>
      </c>
      <c r="KF223" s="1065"/>
      <c r="KG223" s="1066">
        <f t="shared" si="1918"/>
        <v>-4.4117647058823484E-2</v>
      </c>
      <c r="KH223" s="3303">
        <f t="shared" si="1919"/>
        <v>-3</v>
      </c>
      <c r="KI223" s="1067">
        <f t="shared" si="2079"/>
        <v>68</v>
      </c>
      <c r="KJ223" s="1068" t="s">
        <v>353</v>
      </c>
      <c r="KK223" s="1069">
        <f t="shared" si="1977"/>
        <v>2.4</v>
      </c>
      <c r="KL223" s="1070">
        <v>20</v>
      </c>
      <c r="KM223" s="1071" t="s">
        <v>353</v>
      </c>
      <c r="KN223" s="1072">
        <f t="shared" si="1978"/>
        <v>-0.70149253731343286</v>
      </c>
      <c r="KO223" s="1073">
        <v>67</v>
      </c>
      <c r="KP223" s="1071"/>
      <c r="KQ223" s="1074">
        <f t="shared" si="1979"/>
        <v>0</v>
      </c>
      <c r="KR223" s="1073">
        <v>67</v>
      </c>
      <c r="KS223" s="1071"/>
      <c r="KT223" s="1074">
        <f t="shared" si="1980"/>
        <v>0</v>
      </c>
      <c r="KU223" s="1073">
        <v>67</v>
      </c>
      <c r="KV223" s="1075"/>
      <c r="KW223" s="2779">
        <f t="shared" si="2080"/>
        <v>2</v>
      </c>
      <c r="KX223" s="2780">
        <f t="shared" si="1942"/>
        <v>0</v>
      </c>
      <c r="KY223" s="2781">
        <f t="shared" si="1943"/>
        <v>0</v>
      </c>
      <c r="KZ223" s="2703">
        <f t="shared" si="2081"/>
        <v>2</v>
      </c>
      <c r="LA223" s="2780">
        <f t="shared" si="1944"/>
        <v>0</v>
      </c>
      <c r="LB223" s="2781">
        <f t="shared" si="1945"/>
        <v>0</v>
      </c>
      <c r="LC223" s="2952">
        <f t="shared" si="1986"/>
        <v>2</v>
      </c>
      <c r="LD223" s="1077">
        <v>0</v>
      </c>
      <c r="LE223" s="1078">
        <v>0</v>
      </c>
      <c r="LF223" s="2718">
        <v>0</v>
      </c>
      <c r="LG223" s="1077">
        <v>2</v>
      </c>
      <c r="LH223" s="2703">
        <v>2</v>
      </c>
      <c r="LI223" s="1079">
        <v>2</v>
      </c>
      <c r="LJ223" s="1077"/>
      <c r="LK223" s="2703"/>
      <c r="LL223" s="2704"/>
      <c r="LM223" s="2779">
        <f t="shared" si="1987"/>
        <v>63</v>
      </c>
      <c r="LN223" s="2780">
        <f t="shared" si="1946"/>
        <v>-4.5454545454545414E-2</v>
      </c>
      <c r="LO223" s="2781">
        <f t="shared" si="1947"/>
        <v>-3</v>
      </c>
      <c r="LP223" s="2782">
        <f t="shared" si="1981"/>
        <v>66</v>
      </c>
      <c r="LQ223" s="2780">
        <f t="shared" si="1948"/>
        <v>2.6666666666666665</v>
      </c>
      <c r="LR223" s="2781">
        <f t="shared" si="1982"/>
        <v>48</v>
      </c>
      <c r="LS223" s="2783">
        <f t="shared" si="2082"/>
        <v>18</v>
      </c>
      <c r="LT223" s="2837">
        <v>34</v>
      </c>
      <c r="LU223" s="1081">
        <v>11</v>
      </c>
      <c r="LV223" s="1084">
        <v>0</v>
      </c>
      <c r="LW223" s="1080">
        <v>15</v>
      </c>
      <c r="LX223" s="1081">
        <v>38</v>
      </c>
      <c r="LY223" s="1082">
        <v>0</v>
      </c>
      <c r="LZ223" s="1080"/>
      <c r="MA223" s="1081"/>
      <c r="MB223" s="1083"/>
      <c r="MC223" s="1080">
        <v>6</v>
      </c>
      <c r="MD223" s="1085">
        <v>9</v>
      </c>
      <c r="ME223" s="1086">
        <v>9</v>
      </c>
      <c r="MF223" s="1080"/>
      <c r="MG223" s="1081"/>
      <c r="MH223" s="1083"/>
      <c r="MI223" s="1080">
        <v>8</v>
      </c>
      <c r="MJ223" s="1085">
        <v>8</v>
      </c>
      <c r="MK223" s="1087" t="s">
        <v>353</v>
      </c>
      <c r="ML223" s="2863">
        <v>9</v>
      </c>
      <c r="MM223" s="2871" t="s">
        <v>353</v>
      </c>
      <c r="MN223" s="1088">
        <v>0</v>
      </c>
      <c r="MO223" s="2780" t="str">
        <f t="shared" si="1949"/>
        <v>-</v>
      </c>
      <c r="MP223" s="2781">
        <f t="shared" si="1950"/>
        <v>0</v>
      </c>
      <c r="MQ223" s="1085"/>
      <c r="MR223" s="3185"/>
      <c r="MS223" s="2780" t="str">
        <f t="shared" si="1920"/>
        <v>-</v>
      </c>
      <c r="MT223" s="2781">
        <f t="shared" si="1921"/>
        <v>0</v>
      </c>
      <c r="MU223" s="3147"/>
      <c r="MV223" s="3164"/>
      <c r="MW223" s="1089">
        <f t="shared" si="2083"/>
        <v>65</v>
      </c>
      <c r="MX223" s="1120">
        <v>0</v>
      </c>
      <c r="MY223" s="1090">
        <v>1</v>
      </c>
      <c r="MZ223" s="1091">
        <v>2</v>
      </c>
      <c r="NA223" s="1090">
        <v>0</v>
      </c>
      <c r="NB223" s="1091">
        <v>41</v>
      </c>
      <c r="NC223" s="1090">
        <v>4</v>
      </c>
      <c r="ND223" s="1091">
        <v>2</v>
      </c>
      <c r="NE223" s="1090">
        <v>2</v>
      </c>
      <c r="NF223" s="1091">
        <v>1</v>
      </c>
      <c r="NG223" s="1090">
        <v>1</v>
      </c>
      <c r="NH223" s="1090">
        <v>0</v>
      </c>
      <c r="NI223" s="1090">
        <v>2</v>
      </c>
      <c r="NJ223" s="1090">
        <v>3</v>
      </c>
      <c r="NK223" s="1090">
        <v>4</v>
      </c>
      <c r="NL223" s="1090">
        <v>0</v>
      </c>
      <c r="NM223" s="1090">
        <v>2</v>
      </c>
      <c r="NN223" s="1090">
        <v>0</v>
      </c>
      <c r="NO223" s="1090">
        <v>0</v>
      </c>
      <c r="NP223" s="1090">
        <v>0</v>
      </c>
      <c r="NQ223" s="1090">
        <v>0</v>
      </c>
      <c r="NR223" s="1134">
        <v>0</v>
      </c>
    </row>
    <row r="224" spans="1:382" s="88" customFormat="1" ht="20.100000000000001" customHeight="1">
      <c r="A224" s="566" t="s">
        <v>453</v>
      </c>
      <c r="B224" s="567"/>
      <c r="C224" s="567"/>
      <c r="D224" s="568" t="s">
        <v>799</v>
      </c>
      <c r="E224" s="569">
        <v>104</v>
      </c>
      <c r="F224" s="570">
        <v>108</v>
      </c>
      <c r="G224" s="571">
        <v>115</v>
      </c>
      <c r="H224" s="572">
        <f t="shared" si="1922"/>
        <v>1.069622338054915E-4</v>
      </c>
      <c r="I224" s="573">
        <f t="shared" si="1923"/>
        <v>1.0093279385947135E-4</v>
      </c>
      <c r="J224" s="574">
        <f t="shared" si="1924"/>
        <v>8.3228164410836626E-5</v>
      </c>
      <c r="K224" s="575">
        <f t="shared" si="2011"/>
        <v>7.2723767226442359E-5</v>
      </c>
      <c r="L224" s="576">
        <f t="shared" si="2012"/>
        <v>6.4721692349808499E-5</v>
      </c>
      <c r="M224" s="577">
        <f t="shared" si="2013"/>
        <v>5.6546743393529111E-5</v>
      </c>
      <c r="N224" s="578">
        <f t="shared" si="1635"/>
        <v>6.7412107800753258E-4</v>
      </c>
      <c r="O224" s="579">
        <f t="shared" si="1642"/>
        <v>6.5327201835334303E-4</v>
      </c>
      <c r="P224" s="580">
        <f t="shared" si="1643"/>
        <v>5.3366721743860264E-4</v>
      </c>
      <c r="Q224" s="581">
        <f t="shared" si="1644"/>
        <v>4.7036688617121356E-4</v>
      </c>
      <c r="R224" s="580">
        <f t="shared" si="1645"/>
        <v>4.1718344796482128E-4</v>
      </c>
      <c r="S224" s="582">
        <f t="shared" si="1646"/>
        <v>3.5433114460032552E-4</v>
      </c>
      <c r="T224" s="578" t="s">
        <v>368</v>
      </c>
      <c r="U224" s="579" t="s">
        <v>368</v>
      </c>
      <c r="V224" s="574" t="s">
        <v>368</v>
      </c>
      <c r="W224" s="583" t="s">
        <v>368</v>
      </c>
      <c r="X224" s="574" t="s">
        <v>368</v>
      </c>
      <c r="Y224" s="584" t="s">
        <v>368</v>
      </c>
      <c r="Z224" s="2043">
        <f t="shared" si="1988"/>
        <v>138</v>
      </c>
      <c r="AA224" s="2190">
        <f t="shared" si="1989"/>
        <v>8.6614173228346525E-2</v>
      </c>
      <c r="AB224" s="2191">
        <f t="shared" si="1925"/>
        <v>11</v>
      </c>
      <c r="AC224" s="2032">
        <f t="shared" si="1599"/>
        <v>127</v>
      </c>
      <c r="AD224" s="585">
        <f t="shared" si="2087"/>
        <v>0.22115384615384626</v>
      </c>
      <c r="AE224" s="2025">
        <f t="shared" si="1926"/>
        <v>23</v>
      </c>
      <c r="AF224" s="586" t="s">
        <v>274</v>
      </c>
      <c r="AG224" s="585">
        <f t="shared" si="1927"/>
        <v>0.20930232558139528</v>
      </c>
      <c r="AH224" s="2052">
        <v>86</v>
      </c>
      <c r="AI224" s="585">
        <f t="shared" si="1928"/>
        <v>0.16216216216216206</v>
      </c>
      <c r="AJ224" s="587">
        <v>74</v>
      </c>
      <c r="AK224" s="588">
        <f t="shared" si="1951"/>
        <v>0.15625</v>
      </c>
      <c r="AL224" s="2052">
        <v>64</v>
      </c>
      <c r="AM224" s="589">
        <f t="shared" si="1952"/>
        <v>8.4745762711864403E-2</v>
      </c>
      <c r="AN224" s="2067">
        <v>59</v>
      </c>
      <c r="AO224" s="585">
        <f t="shared" si="1929"/>
        <v>5.3571428571428603E-2</v>
      </c>
      <c r="AP224" s="2052">
        <v>56</v>
      </c>
      <c r="AQ224" s="589">
        <f t="shared" si="1930"/>
        <v>0.4358974358974359</v>
      </c>
      <c r="AR224" s="2067">
        <v>39</v>
      </c>
      <c r="AS224" s="585">
        <f t="shared" si="1931"/>
        <v>-2.5000000000000022E-2</v>
      </c>
      <c r="AT224" s="2052">
        <v>40</v>
      </c>
      <c r="AU224" s="589">
        <f t="shared" si="1932"/>
        <v>0.17647058823529416</v>
      </c>
      <c r="AV224" s="2067">
        <v>34</v>
      </c>
      <c r="AW224" s="585">
        <f t="shared" si="1933"/>
        <v>9.6774193548387011E-2</v>
      </c>
      <c r="AX224" s="2052">
        <v>31</v>
      </c>
      <c r="AY224" s="589">
        <f t="shared" si="1953"/>
        <v>0.29166666666666674</v>
      </c>
      <c r="AZ224" s="2081">
        <v>24</v>
      </c>
      <c r="BA224" s="2092">
        <f t="shared" si="2085"/>
        <v>39</v>
      </c>
      <c r="BB224" s="2102">
        <f t="shared" si="2014"/>
        <v>38</v>
      </c>
      <c r="BC224" s="2111">
        <v>28</v>
      </c>
      <c r="BD224" s="590">
        <f t="shared" si="2015"/>
        <v>99</v>
      </c>
      <c r="BE224" s="591">
        <f t="shared" si="2016"/>
        <v>89</v>
      </c>
      <c r="BF224" s="2135">
        <v>76</v>
      </c>
      <c r="BG224" s="2145">
        <f t="shared" si="2017"/>
        <v>110</v>
      </c>
      <c r="BH224" s="593">
        <f t="shared" si="2018"/>
        <v>25</v>
      </c>
      <c r="BI224" s="593">
        <f t="shared" si="2019"/>
        <v>85</v>
      </c>
      <c r="BJ224" s="592">
        <f t="shared" si="2020"/>
        <v>28</v>
      </c>
      <c r="BK224" s="593">
        <f t="shared" si="2021"/>
        <v>14</v>
      </c>
      <c r="BL224" s="594">
        <f t="shared" si="2022"/>
        <v>14</v>
      </c>
      <c r="BM224" s="2125">
        <f t="shared" si="1444"/>
        <v>138</v>
      </c>
      <c r="BN224" s="3271" t="s">
        <v>367</v>
      </c>
      <c r="BO224" s="595" t="s">
        <v>367</v>
      </c>
      <c r="BP224" s="596">
        <f t="shared" si="2086"/>
        <v>30</v>
      </c>
      <c r="BQ224" s="2162">
        <f t="shared" si="1934"/>
        <v>7.1428571428571397E-2</v>
      </c>
      <c r="BR224" s="2163">
        <f t="shared" si="1983"/>
        <v>2</v>
      </c>
      <c r="BS224" s="597">
        <f t="shared" si="1954"/>
        <v>28</v>
      </c>
      <c r="BT224" s="598">
        <f t="shared" si="1955"/>
        <v>0.16666666666666674</v>
      </c>
      <c r="BU224" s="599">
        <v>24</v>
      </c>
      <c r="BV224" s="598">
        <f t="shared" si="1956"/>
        <v>-7.6923076923076872E-2</v>
      </c>
      <c r="BW224" s="599">
        <v>26</v>
      </c>
      <c r="BX224" s="598">
        <f t="shared" si="1957"/>
        <v>0</v>
      </c>
      <c r="BY224" s="600">
        <v>26</v>
      </c>
      <c r="BZ224" s="601">
        <f t="shared" si="1984"/>
        <v>10</v>
      </c>
      <c r="CA224" s="602">
        <v>9</v>
      </c>
      <c r="CB224" s="603">
        <v>8</v>
      </c>
      <c r="CC224" s="604">
        <f t="shared" si="1985"/>
        <v>20</v>
      </c>
      <c r="CD224" s="605">
        <v>19</v>
      </c>
      <c r="CE224" s="603">
        <v>16</v>
      </c>
      <c r="CF224" s="606">
        <f t="shared" si="1830"/>
        <v>30</v>
      </c>
      <c r="CG224" s="607">
        <v>10</v>
      </c>
      <c r="CH224" s="608">
        <v>20</v>
      </c>
      <c r="CI224" s="606">
        <f t="shared" si="1831"/>
        <v>0</v>
      </c>
      <c r="CJ224" s="608">
        <v>0</v>
      </c>
      <c r="CK224" s="609">
        <v>0</v>
      </c>
      <c r="CL224" s="610">
        <f t="shared" si="1363"/>
        <v>108</v>
      </c>
      <c r="CM224" s="611">
        <f t="shared" si="1958"/>
        <v>9.0909090909090828E-2</v>
      </c>
      <c r="CN224" s="2006">
        <f t="shared" si="1959"/>
        <v>9</v>
      </c>
      <c r="CO224" s="612">
        <f t="shared" si="1960"/>
        <v>99</v>
      </c>
      <c r="CP224" s="613">
        <f t="shared" si="1961"/>
        <v>0.23750000000000004</v>
      </c>
      <c r="CQ224" s="614">
        <v>80</v>
      </c>
      <c r="CR224" s="615">
        <f t="shared" si="1962"/>
        <v>0.33333333333333326</v>
      </c>
      <c r="CS224" s="614">
        <v>60</v>
      </c>
      <c r="CT224" s="615">
        <f t="shared" si="1962"/>
        <v>0.25</v>
      </c>
      <c r="CU224" s="616">
        <v>48</v>
      </c>
      <c r="CV224" s="617">
        <f t="shared" si="2023"/>
        <v>29</v>
      </c>
      <c r="CW224" s="618">
        <f t="shared" si="2024"/>
        <v>29</v>
      </c>
      <c r="CX224" s="619">
        <v>2795</v>
      </c>
      <c r="CY224" s="620">
        <f t="shared" si="2025"/>
        <v>79</v>
      </c>
      <c r="CZ224" s="621">
        <f t="shared" si="2026"/>
        <v>70</v>
      </c>
      <c r="DA224" s="622">
        <v>60</v>
      </c>
      <c r="DB224" s="606">
        <f t="shared" si="2027"/>
        <v>80</v>
      </c>
      <c r="DC224" s="623">
        <f t="shared" si="2028"/>
        <v>15</v>
      </c>
      <c r="DD224" s="624">
        <f t="shared" si="2029"/>
        <v>65</v>
      </c>
      <c r="DE224" s="606">
        <f t="shared" si="2030"/>
        <v>28</v>
      </c>
      <c r="DF224" s="624">
        <f t="shared" si="2031"/>
        <v>14</v>
      </c>
      <c r="DG224" s="1140">
        <f t="shared" si="2032"/>
        <v>14</v>
      </c>
      <c r="DH224" s="1146">
        <f t="shared" si="2033"/>
        <v>24</v>
      </c>
      <c r="DI224" s="625">
        <f t="shared" si="1963"/>
        <v>23</v>
      </c>
      <c r="DJ224" s="626">
        <f t="shared" si="1964"/>
        <v>17</v>
      </c>
      <c r="DK224" s="627">
        <f t="shared" si="2034"/>
        <v>6</v>
      </c>
      <c r="DL224" s="627">
        <f t="shared" si="2035"/>
        <v>18</v>
      </c>
      <c r="DM224" s="628">
        <f t="shared" si="2036"/>
        <v>13</v>
      </c>
      <c r="DN224" s="625">
        <f t="shared" si="2037"/>
        <v>13</v>
      </c>
      <c r="DO224" s="629">
        <v>11</v>
      </c>
      <c r="DP224" s="630">
        <f t="shared" si="2038"/>
        <v>11</v>
      </c>
      <c r="DQ224" s="625">
        <f t="shared" si="2039"/>
        <v>10</v>
      </c>
      <c r="DR224" s="631">
        <v>6</v>
      </c>
      <c r="DS224" s="632">
        <v>1</v>
      </c>
      <c r="DT224" s="633">
        <v>1</v>
      </c>
      <c r="DU224" s="634">
        <v>0</v>
      </c>
      <c r="DV224" s="635">
        <v>12</v>
      </c>
      <c r="DW224" s="636">
        <v>12</v>
      </c>
      <c r="DX224" s="637">
        <v>11</v>
      </c>
      <c r="DY224" s="635">
        <v>5</v>
      </c>
      <c r="DZ224" s="636">
        <v>4</v>
      </c>
      <c r="EA224" s="638">
        <v>2</v>
      </c>
      <c r="EB224" s="639">
        <v>6</v>
      </c>
      <c r="EC224" s="636">
        <v>6</v>
      </c>
      <c r="ED224" s="640">
        <v>4</v>
      </c>
      <c r="EE224" s="641">
        <f t="shared" si="1965"/>
        <v>0</v>
      </c>
      <c r="EF224" s="642">
        <f t="shared" si="1966"/>
        <v>0</v>
      </c>
      <c r="EG224" s="643">
        <f t="shared" si="1967"/>
        <v>0</v>
      </c>
      <c r="EH224" s="620">
        <f t="shared" si="2040"/>
        <v>0</v>
      </c>
      <c r="EI224" s="644">
        <f t="shared" si="2041"/>
        <v>0</v>
      </c>
      <c r="EJ224" s="645">
        <f t="shared" si="2042"/>
        <v>0</v>
      </c>
      <c r="EK224" s="643">
        <f t="shared" si="2043"/>
        <v>0</v>
      </c>
      <c r="EL224" s="646">
        <v>0</v>
      </c>
      <c r="EM224" s="645">
        <f t="shared" si="2044"/>
        <v>0</v>
      </c>
      <c r="EN224" s="642">
        <f t="shared" si="2045"/>
        <v>0</v>
      </c>
      <c r="EO224" s="646">
        <v>0</v>
      </c>
      <c r="EP224" s="647">
        <v>0</v>
      </c>
      <c r="EQ224" s="648">
        <v>0</v>
      </c>
      <c r="ER224" s="649">
        <v>0</v>
      </c>
      <c r="ES224" s="650">
        <v>0</v>
      </c>
      <c r="ET224" s="651">
        <v>0</v>
      </c>
      <c r="EU224" s="646">
        <v>0</v>
      </c>
      <c r="EV224" s="647">
        <v>0</v>
      </c>
      <c r="EW224" s="648">
        <v>0</v>
      </c>
      <c r="EX224" s="652">
        <v>0</v>
      </c>
      <c r="EY224" s="653">
        <v>0</v>
      </c>
      <c r="EZ224" s="648">
        <v>0</v>
      </c>
      <c r="FA224" s="654">
        <v>0</v>
      </c>
      <c r="FB224" s="641">
        <f t="shared" si="1968"/>
        <v>18</v>
      </c>
      <c r="FC224" s="655">
        <f t="shared" si="1969"/>
        <v>18</v>
      </c>
      <c r="FD224" s="656">
        <f t="shared" si="1970"/>
        <v>20</v>
      </c>
      <c r="FE224" s="657">
        <f t="shared" si="2046"/>
        <v>6</v>
      </c>
      <c r="FF224" s="657">
        <f t="shared" si="2047"/>
        <v>12</v>
      </c>
      <c r="FG224" s="645">
        <f t="shared" si="2048"/>
        <v>8</v>
      </c>
      <c r="FH224" s="656">
        <f t="shared" si="2049"/>
        <v>8</v>
      </c>
      <c r="FI224" s="658">
        <v>9</v>
      </c>
      <c r="FJ224" s="659">
        <f t="shared" si="2050"/>
        <v>10</v>
      </c>
      <c r="FK224" s="655">
        <f t="shared" si="2051"/>
        <v>10</v>
      </c>
      <c r="FL224" s="660">
        <v>11</v>
      </c>
      <c r="FM224" s="661">
        <v>1</v>
      </c>
      <c r="FN224" s="662">
        <v>1</v>
      </c>
      <c r="FO224" s="619">
        <v>1</v>
      </c>
      <c r="FP224" s="663">
        <v>7</v>
      </c>
      <c r="FQ224" s="662">
        <v>7</v>
      </c>
      <c r="FR224" s="619">
        <v>8</v>
      </c>
      <c r="FS224" s="663">
        <v>5</v>
      </c>
      <c r="FT224" s="662">
        <v>5</v>
      </c>
      <c r="FU224" s="664">
        <v>6</v>
      </c>
      <c r="FV224" s="665">
        <v>5</v>
      </c>
      <c r="FW224" s="662">
        <v>5</v>
      </c>
      <c r="FX224" s="666">
        <v>5</v>
      </c>
      <c r="FY224" s="641">
        <f t="shared" si="1971"/>
        <v>40</v>
      </c>
      <c r="FZ224" s="667">
        <f t="shared" si="1972"/>
        <v>37</v>
      </c>
      <c r="GA224" s="668">
        <f t="shared" si="1973"/>
        <v>27</v>
      </c>
      <c r="GB224" s="620">
        <f t="shared" si="2052"/>
        <v>9</v>
      </c>
      <c r="GC224" s="620">
        <f t="shared" si="2053"/>
        <v>31</v>
      </c>
      <c r="GD224" s="645">
        <f t="shared" si="2054"/>
        <v>39</v>
      </c>
      <c r="GE224" s="668">
        <f t="shared" si="2055"/>
        <v>36</v>
      </c>
      <c r="GF224" s="669">
        <v>26</v>
      </c>
      <c r="GG224" s="670">
        <f t="shared" si="2056"/>
        <v>1</v>
      </c>
      <c r="GH224" s="667">
        <f t="shared" si="2057"/>
        <v>1</v>
      </c>
      <c r="GI224" s="671">
        <v>1</v>
      </c>
      <c r="GJ224" s="672">
        <v>9</v>
      </c>
      <c r="GK224" s="673">
        <v>10</v>
      </c>
      <c r="GL224" s="674">
        <v>7</v>
      </c>
      <c r="GM224" s="675">
        <v>30</v>
      </c>
      <c r="GN224" s="673">
        <v>26</v>
      </c>
      <c r="GO224" s="676">
        <v>19</v>
      </c>
      <c r="GP224" s="675">
        <v>0</v>
      </c>
      <c r="GQ224" s="673">
        <v>0</v>
      </c>
      <c r="GR224" s="677">
        <v>0</v>
      </c>
      <c r="GS224" s="672">
        <v>1</v>
      </c>
      <c r="GT224" s="673">
        <v>1</v>
      </c>
      <c r="GU224" s="678">
        <v>1</v>
      </c>
      <c r="GV224" s="641">
        <f t="shared" si="1974"/>
        <v>0</v>
      </c>
      <c r="GW224" s="679">
        <f t="shared" si="1975"/>
        <v>0</v>
      </c>
      <c r="GX224" s="680">
        <f t="shared" si="1976"/>
        <v>0</v>
      </c>
      <c r="GY224" s="620">
        <f t="shared" si="2058"/>
        <v>0</v>
      </c>
      <c r="GZ224" s="620">
        <f t="shared" si="2059"/>
        <v>0</v>
      </c>
      <c r="HA224" s="645">
        <f t="shared" si="2060"/>
        <v>0</v>
      </c>
      <c r="HB224" s="680">
        <f t="shared" si="2061"/>
        <v>0</v>
      </c>
      <c r="HC224" s="681">
        <f t="shared" si="1935"/>
        <v>0</v>
      </c>
      <c r="HD224" s="645">
        <f t="shared" si="2062"/>
        <v>0</v>
      </c>
      <c r="HE224" s="680">
        <f t="shared" si="2063"/>
        <v>0</v>
      </c>
      <c r="HF224" s="682">
        <f t="shared" si="1484"/>
        <v>0</v>
      </c>
      <c r="HG224" s="683">
        <v>0</v>
      </c>
      <c r="HH224" s="591">
        <v>0</v>
      </c>
      <c r="HI224" s="684">
        <v>0</v>
      </c>
      <c r="HJ224" s="685">
        <v>0</v>
      </c>
      <c r="HK224" s="591">
        <v>0</v>
      </c>
      <c r="HL224" s="684">
        <v>0</v>
      </c>
      <c r="HM224" s="685">
        <v>0</v>
      </c>
      <c r="HN224" s="591">
        <v>0</v>
      </c>
      <c r="HO224" s="686">
        <v>0</v>
      </c>
      <c r="HP224" s="683">
        <v>0</v>
      </c>
      <c r="HQ224" s="591">
        <v>0</v>
      </c>
      <c r="HR224" s="687">
        <v>0</v>
      </c>
      <c r="HS224" s="688">
        <f t="shared" si="2064"/>
        <v>26</v>
      </c>
      <c r="HT224" s="689">
        <f t="shared" si="2065"/>
        <v>21</v>
      </c>
      <c r="HU224" s="690">
        <f t="shared" si="2066"/>
        <v>16</v>
      </c>
      <c r="HV224" s="620">
        <f t="shared" si="2067"/>
        <v>8</v>
      </c>
      <c r="HW224" s="691">
        <f t="shared" si="2068"/>
        <v>18</v>
      </c>
      <c r="HX224" s="645">
        <f t="shared" si="2069"/>
        <v>20</v>
      </c>
      <c r="HY224" s="690">
        <f t="shared" si="2070"/>
        <v>16</v>
      </c>
      <c r="HZ224" s="692">
        <v>14</v>
      </c>
      <c r="IA224" s="645">
        <f t="shared" si="2071"/>
        <v>6</v>
      </c>
      <c r="IB224" s="690">
        <f t="shared" si="2071"/>
        <v>5</v>
      </c>
      <c r="IC224" s="693">
        <v>2</v>
      </c>
      <c r="ID224" s="694">
        <v>4</v>
      </c>
      <c r="IE224" s="695">
        <v>4</v>
      </c>
      <c r="IF224" s="692">
        <v>2</v>
      </c>
      <c r="IG224" s="696">
        <v>16</v>
      </c>
      <c r="IH224" s="695">
        <v>12</v>
      </c>
      <c r="II224" s="692">
        <v>12</v>
      </c>
      <c r="IJ224" s="696">
        <v>4</v>
      </c>
      <c r="IK224" s="695">
        <v>4</v>
      </c>
      <c r="IL224" s="697">
        <v>2</v>
      </c>
      <c r="IM224" s="696">
        <v>2</v>
      </c>
      <c r="IN224" s="695">
        <v>1</v>
      </c>
      <c r="IO224" s="698">
        <v>0</v>
      </c>
      <c r="IP224" s="1943">
        <f t="shared" si="2072"/>
        <v>138</v>
      </c>
      <c r="IQ224" s="3216">
        <f t="shared" si="2084"/>
        <v>4</v>
      </c>
      <c r="IR224" s="3230">
        <v>2</v>
      </c>
      <c r="IS224" s="3231">
        <v>2</v>
      </c>
      <c r="IT224" s="3216">
        <f t="shared" si="2073"/>
        <v>7</v>
      </c>
      <c r="IU224" s="3230">
        <v>1</v>
      </c>
      <c r="IV224" s="3231">
        <v>6</v>
      </c>
      <c r="IW224" s="3216">
        <f t="shared" si="2074"/>
        <v>22</v>
      </c>
      <c r="IX224" s="3230">
        <v>4</v>
      </c>
      <c r="IY224" s="3231">
        <v>18</v>
      </c>
      <c r="IZ224" s="3216">
        <f t="shared" si="2075"/>
        <v>34</v>
      </c>
      <c r="JA224" s="3230">
        <v>7</v>
      </c>
      <c r="JB224" s="3231">
        <v>27</v>
      </c>
      <c r="JC224" s="3216">
        <f t="shared" si="2076"/>
        <v>38</v>
      </c>
      <c r="JD224" s="3230">
        <v>9</v>
      </c>
      <c r="JE224" s="3231">
        <v>29</v>
      </c>
      <c r="JF224" s="3216">
        <f t="shared" si="2077"/>
        <v>33</v>
      </c>
      <c r="JG224" s="3230">
        <v>16</v>
      </c>
      <c r="JH224" s="3232">
        <v>17</v>
      </c>
      <c r="JI224" s="87"/>
      <c r="JJ224" s="970">
        <v>165</v>
      </c>
      <c r="JK224" s="971">
        <v>202</v>
      </c>
      <c r="JL224" s="972">
        <v>191</v>
      </c>
      <c r="JM224" s="973">
        <f t="shared" si="1936"/>
        <v>0</v>
      </c>
      <c r="JN224" s="974">
        <f t="shared" si="1937"/>
        <v>0</v>
      </c>
      <c r="JO224" s="975">
        <f t="shared" si="1938"/>
        <v>0</v>
      </c>
      <c r="JP224" s="976">
        <f t="shared" si="1939"/>
        <v>0</v>
      </c>
      <c r="JQ224" s="977">
        <f t="shared" si="1940"/>
        <v>0</v>
      </c>
      <c r="JR224" s="976">
        <f t="shared" si="1941"/>
        <v>0</v>
      </c>
      <c r="JS224" s="978">
        <f t="shared" si="1636"/>
        <v>0</v>
      </c>
      <c r="JT224" s="979">
        <f t="shared" si="1637"/>
        <v>0</v>
      </c>
      <c r="JU224" s="980">
        <f t="shared" si="1638"/>
        <v>0</v>
      </c>
      <c r="JV224" s="981">
        <f t="shared" si="1639"/>
        <v>0</v>
      </c>
      <c r="JW224" s="980">
        <f t="shared" si="1640"/>
        <v>0</v>
      </c>
      <c r="JX224" s="982">
        <f t="shared" si="1641"/>
        <v>0</v>
      </c>
      <c r="JY224" s="978" t="s">
        <v>368</v>
      </c>
      <c r="JZ224" s="979" t="s">
        <v>368</v>
      </c>
      <c r="KA224" s="977" t="s">
        <v>368</v>
      </c>
      <c r="KB224" s="976" t="s">
        <v>368</v>
      </c>
      <c r="KC224" s="977" t="s">
        <v>368</v>
      </c>
      <c r="KD224" s="983" t="s">
        <v>368</v>
      </c>
      <c r="KE224" s="984">
        <f t="shared" si="2078"/>
        <v>0</v>
      </c>
      <c r="KF224" s="985"/>
      <c r="KG224" s="986" t="str">
        <f t="shared" si="1918"/>
        <v>-</v>
      </c>
      <c r="KH224" s="3300">
        <f t="shared" si="1919"/>
        <v>0</v>
      </c>
      <c r="KI224" s="987">
        <f t="shared" si="2079"/>
        <v>0</v>
      </c>
      <c r="KJ224" s="988"/>
      <c r="KK224" s="989" t="str">
        <f t="shared" si="1977"/>
        <v>-</v>
      </c>
      <c r="KL224" s="990" t="s">
        <v>11</v>
      </c>
      <c r="KM224" s="991"/>
      <c r="KN224" s="992" t="str">
        <f t="shared" si="1978"/>
        <v>-</v>
      </c>
      <c r="KO224" s="993">
        <v>0</v>
      </c>
      <c r="KP224" s="991"/>
      <c r="KQ224" s="994" t="str">
        <f t="shared" si="1979"/>
        <v>-</v>
      </c>
      <c r="KR224" s="993">
        <v>0</v>
      </c>
      <c r="KS224" s="991"/>
      <c r="KT224" s="994" t="str">
        <f t="shared" si="1980"/>
        <v>-</v>
      </c>
      <c r="KU224" s="993">
        <v>0</v>
      </c>
      <c r="KV224" s="995"/>
      <c r="KW224" s="2769">
        <f t="shared" si="2080"/>
        <v>0</v>
      </c>
      <c r="KX224" s="2770" t="str">
        <f t="shared" si="1942"/>
        <v>-</v>
      </c>
      <c r="KY224" s="2771">
        <f t="shared" si="1943"/>
        <v>0</v>
      </c>
      <c r="KZ224" s="2964">
        <f t="shared" si="2081"/>
        <v>0</v>
      </c>
      <c r="LA224" s="2770" t="str">
        <f t="shared" si="1944"/>
        <v>-</v>
      </c>
      <c r="LB224" s="2771">
        <f t="shared" si="1945"/>
        <v>0</v>
      </c>
      <c r="LC224" s="2950">
        <f t="shared" si="1986"/>
        <v>0</v>
      </c>
      <c r="LD224" s="996">
        <v>0</v>
      </c>
      <c r="LE224" s="997">
        <v>0</v>
      </c>
      <c r="LF224" s="2716">
        <v>0</v>
      </c>
      <c r="LG224" s="996">
        <v>0</v>
      </c>
      <c r="LH224" s="2699">
        <v>0</v>
      </c>
      <c r="LI224" s="998">
        <v>0</v>
      </c>
      <c r="LJ224" s="996"/>
      <c r="LK224" s="2699"/>
      <c r="LL224" s="2700"/>
      <c r="LM224" s="2769">
        <f t="shared" si="1987"/>
        <v>0</v>
      </c>
      <c r="LN224" s="2770" t="str">
        <f t="shared" si="1946"/>
        <v>-</v>
      </c>
      <c r="LO224" s="2771">
        <f t="shared" si="1947"/>
        <v>0</v>
      </c>
      <c r="LP224" s="2772">
        <f t="shared" si="1981"/>
        <v>0</v>
      </c>
      <c r="LQ224" s="2770" t="str">
        <f t="shared" si="1948"/>
        <v>-</v>
      </c>
      <c r="LR224" s="2771">
        <f t="shared" si="1982"/>
        <v>0</v>
      </c>
      <c r="LS224" s="2773">
        <f t="shared" si="2082"/>
        <v>0</v>
      </c>
      <c r="LT224" s="2835">
        <v>0</v>
      </c>
      <c r="LU224" s="1000">
        <v>0</v>
      </c>
      <c r="LV224" s="1001">
        <v>0</v>
      </c>
      <c r="LW224" s="999">
        <v>0</v>
      </c>
      <c r="LX224" s="1000">
        <v>0</v>
      </c>
      <c r="LY224" s="1002">
        <v>0</v>
      </c>
      <c r="LZ224" s="999"/>
      <c r="MA224" s="1000"/>
      <c r="MB224" s="1002"/>
      <c r="MC224" s="999">
        <v>0</v>
      </c>
      <c r="MD224" s="1003">
        <v>0</v>
      </c>
      <c r="ME224" s="1002">
        <v>0</v>
      </c>
      <c r="MF224" s="999"/>
      <c r="MG224" s="1000"/>
      <c r="MH224" s="1002"/>
      <c r="MI224" s="999">
        <v>0</v>
      </c>
      <c r="MJ224" s="1003">
        <v>0</v>
      </c>
      <c r="MK224" s="1004"/>
      <c r="ML224" s="2861">
        <v>0</v>
      </c>
      <c r="MM224" s="2869"/>
      <c r="MN224" s="1005">
        <v>0</v>
      </c>
      <c r="MO224" s="2770" t="str">
        <f t="shared" si="1949"/>
        <v>-</v>
      </c>
      <c r="MP224" s="2771">
        <f t="shared" si="1950"/>
        <v>0</v>
      </c>
      <c r="MQ224" s="1006"/>
      <c r="MR224" s="3183"/>
      <c r="MS224" s="2770" t="str">
        <f t="shared" si="1920"/>
        <v>-</v>
      </c>
      <c r="MT224" s="2771">
        <f t="shared" si="1921"/>
        <v>0</v>
      </c>
      <c r="MU224" s="3145"/>
      <c r="MV224" s="3162"/>
      <c r="MW224" s="1007">
        <f t="shared" si="2083"/>
        <v>0</v>
      </c>
      <c r="MX224" s="1130">
        <v>0</v>
      </c>
      <c r="MY224" s="1008">
        <v>0</v>
      </c>
      <c r="MZ224" s="1009">
        <v>0</v>
      </c>
      <c r="NA224" s="1008">
        <v>0</v>
      </c>
      <c r="NB224" s="1009">
        <v>0</v>
      </c>
      <c r="NC224" s="1008">
        <v>0</v>
      </c>
      <c r="ND224" s="1009">
        <v>0</v>
      </c>
      <c r="NE224" s="1008">
        <v>0</v>
      </c>
      <c r="NF224" s="1009">
        <v>0</v>
      </c>
      <c r="NG224" s="1008">
        <v>0</v>
      </c>
      <c r="NH224" s="1008">
        <v>0</v>
      </c>
      <c r="NI224" s="1008">
        <v>0</v>
      </c>
      <c r="NJ224" s="1008">
        <v>0</v>
      </c>
      <c r="NK224" s="1008">
        <v>0</v>
      </c>
      <c r="NL224" s="1008">
        <v>0</v>
      </c>
      <c r="NM224" s="1008">
        <v>0</v>
      </c>
      <c r="NN224" s="1008">
        <v>0</v>
      </c>
      <c r="NO224" s="1008">
        <v>0</v>
      </c>
      <c r="NP224" s="1008">
        <v>0</v>
      </c>
      <c r="NQ224" s="1008">
        <v>0</v>
      </c>
      <c r="NR224" s="1131">
        <v>0</v>
      </c>
    </row>
    <row r="225" spans="1:382" s="91" customFormat="1" ht="20.100000000000001" customHeight="1">
      <c r="A225" s="782" t="s">
        <v>454</v>
      </c>
      <c r="B225" s="783"/>
      <c r="C225" s="783"/>
      <c r="D225" s="784" t="s">
        <v>229</v>
      </c>
      <c r="E225" s="785">
        <v>116</v>
      </c>
      <c r="F225" s="786">
        <v>123</v>
      </c>
      <c r="G225" s="867">
        <v>126</v>
      </c>
      <c r="H225" s="788">
        <f t="shared" si="1922"/>
        <v>7.6733776425678686E-5</v>
      </c>
      <c r="I225" s="789">
        <f t="shared" si="1923"/>
        <v>6.2784966259041232E-5</v>
      </c>
      <c r="J225" s="790">
        <f t="shared" si="1924"/>
        <v>6.0020310873199488E-5</v>
      </c>
      <c r="K225" s="791">
        <f t="shared" si="2011"/>
        <v>6.3421890023060204E-5</v>
      </c>
      <c r="L225" s="792">
        <f t="shared" si="2012"/>
        <v>6.2972457421435303E-5</v>
      </c>
      <c r="M225" s="793">
        <f t="shared" si="2013"/>
        <v>6.3615086317720244E-5</v>
      </c>
      <c r="N225" s="794">
        <f t="shared" si="1635"/>
        <v>4.8360859944018641E-4</v>
      </c>
      <c r="O225" s="795">
        <f t="shared" si="1642"/>
        <v>4.0636605866074094E-4</v>
      </c>
      <c r="P225" s="796">
        <f t="shared" si="1643"/>
        <v>3.848561664220692E-4</v>
      </c>
      <c r="Q225" s="797">
        <f t="shared" si="1644"/>
        <v>4.1020367980047691E-4</v>
      </c>
      <c r="R225" s="796">
        <f t="shared" si="1645"/>
        <v>4.0590821964144773E-4</v>
      </c>
      <c r="S225" s="798">
        <f t="shared" si="1646"/>
        <v>3.9862253767536626E-4</v>
      </c>
      <c r="T225" s="794" t="s">
        <v>368</v>
      </c>
      <c r="U225" s="795" t="s">
        <v>368</v>
      </c>
      <c r="V225" s="790" t="s">
        <v>368</v>
      </c>
      <c r="W225" s="799" t="s">
        <v>368</v>
      </c>
      <c r="X225" s="790" t="s">
        <v>368</v>
      </c>
      <c r="Y225" s="800" t="s">
        <v>368</v>
      </c>
      <c r="Z225" s="2045">
        <f t="shared" si="1988"/>
        <v>99</v>
      </c>
      <c r="AA225" s="2194">
        <f t="shared" si="1989"/>
        <v>0.25316455696202533</v>
      </c>
      <c r="AB225" s="2195">
        <f t="shared" si="1925"/>
        <v>20</v>
      </c>
      <c r="AC225" s="2034">
        <f t="shared" si="1599"/>
        <v>79</v>
      </c>
      <c r="AD225" s="801">
        <f t="shared" si="2087"/>
        <v>5.3333333333333233E-2</v>
      </c>
      <c r="AE225" s="2018">
        <f t="shared" si="1926"/>
        <v>4</v>
      </c>
      <c r="AF225" s="802" t="s">
        <v>19</v>
      </c>
      <c r="AG225" s="801">
        <f t="shared" si="1927"/>
        <v>0</v>
      </c>
      <c r="AH225" s="2054">
        <v>75</v>
      </c>
      <c r="AI225" s="801">
        <f t="shared" si="1928"/>
        <v>4.1666666666666741E-2</v>
      </c>
      <c r="AJ225" s="803">
        <v>72</v>
      </c>
      <c r="AK225" s="804">
        <f t="shared" si="1951"/>
        <v>0</v>
      </c>
      <c r="AL225" s="2054">
        <v>72</v>
      </c>
      <c r="AM225" s="805">
        <f t="shared" si="1952"/>
        <v>-0.25773195876288657</v>
      </c>
      <c r="AN225" s="2069">
        <v>97</v>
      </c>
      <c r="AO225" s="801">
        <f t="shared" si="1929"/>
        <v>-1.0204081632653073E-2</v>
      </c>
      <c r="AP225" s="2054">
        <v>98</v>
      </c>
      <c r="AQ225" s="805">
        <f t="shared" si="1930"/>
        <v>0.18072289156626509</v>
      </c>
      <c r="AR225" s="2069">
        <v>83</v>
      </c>
      <c r="AS225" s="801">
        <f t="shared" si="1931"/>
        <v>0.25757575757575757</v>
      </c>
      <c r="AT225" s="2054">
        <v>66</v>
      </c>
      <c r="AU225" s="805">
        <f t="shared" si="1932"/>
        <v>-8.333333333333337E-2</v>
      </c>
      <c r="AV225" s="2069">
        <v>72</v>
      </c>
      <c r="AW225" s="801">
        <f t="shared" si="1933"/>
        <v>0.89473684210526305</v>
      </c>
      <c r="AX225" s="2054">
        <v>38</v>
      </c>
      <c r="AY225" s="805">
        <f t="shared" si="1953"/>
        <v>0</v>
      </c>
      <c r="AZ225" s="2083">
        <v>38</v>
      </c>
      <c r="BA225" s="2094">
        <f t="shared" si="2085"/>
        <v>31</v>
      </c>
      <c r="BB225" s="2104">
        <f t="shared" si="2014"/>
        <v>25</v>
      </c>
      <c r="BC225" s="2113">
        <v>24</v>
      </c>
      <c r="BD225" s="806">
        <f t="shared" si="2015"/>
        <v>68</v>
      </c>
      <c r="BE225" s="807">
        <f t="shared" si="2016"/>
        <v>54</v>
      </c>
      <c r="BF225" s="2137">
        <v>51</v>
      </c>
      <c r="BG225" s="2147">
        <f t="shared" si="2017"/>
        <v>56</v>
      </c>
      <c r="BH225" s="806">
        <f t="shared" si="2018"/>
        <v>20</v>
      </c>
      <c r="BI225" s="806">
        <f t="shared" si="2019"/>
        <v>36</v>
      </c>
      <c r="BJ225" s="806">
        <f t="shared" si="2020"/>
        <v>43</v>
      </c>
      <c r="BK225" s="806">
        <f t="shared" si="2021"/>
        <v>11</v>
      </c>
      <c r="BL225" s="808">
        <f t="shared" si="2022"/>
        <v>32</v>
      </c>
      <c r="BM225" s="2127">
        <f t="shared" si="1444"/>
        <v>99</v>
      </c>
      <c r="BN225" s="3274" t="s">
        <v>354</v>
      </c>
      <c r="BO225" s="874" t="s">
        <v>354</v>
      </c>
      <c r="BP225" s="811">
        <f t="shared" si="2086"/>
        <v>14</v>
      </c>
      <c r="BQ225" s="2166">
        <f t="shared" si="1934"/>
        <v>0.16666666666666674</v>
      </c>
      <c r="BR225" s="2167">
        <f t="shared" si="1983"/>
        <v>2</v>
      </c>
      <c r="BS225" s="813">
        <f t="shared" si="1954"/>
        <v>12</v>
      </c>
      <c r="BT225" s="812">
        <f t="shared" si="1955"/>
        <v>0</v>
      </c>
      <c r="BU225" s="814">
        <v>12</v>
      </c>
      <c r="BV225" s="812">
        <f t="shared" si="1956"/>
        <v>0</v>
      </c>
      <c r="BW225" s="814">
        <v>12</v>
      </c>
      <c r="BX225" s="812">
        <f t="shared" si="1957"/>
        <v>9.0909090909090828E-2</v>
      </c>
      <c r="BY225" s="815">
        <v>11</v>
      </c>
      <c r="BZ225" s="816">
        <f t="shared" si="1984"/>
        <v>3</v>
      </c>
      <c r="CA225" s="817">
        <v>3</v>
      </c>
      <c r="CB225" s="883">
        <v>3</v>
      </c>
      <c r="CC225" s="819">
        <f t="shared" si="1985"/>
        <v>11</v>
      </c>
      <c r="CD225" s="820">
        <v>9</v>
      </c>
      <c r="CE225" s="883">
        <v>9</v>
      </c>
      <c r="CF225" s="821">
        <f t="shared" si="1830"/>
        <v>6</v>
      </c>
      <c r="CG225" s="822">
        <v>2</v>
      </c>
      <c r="CH225" s="823">
        <v>4</v>
      </c>
      <c r="CI225" s="821">
        <f t="shared" si="1831"/>
        <v>8</v>
      </c>
      <c r="CJ225" s="823">
        <v>1</v>
      </c>
      <c r="CK225" s="824">
        <v>7</v>
      </c>
      <c r="CL225" s="825">
        <f t="shared" si="1363"/>
        <v>85</v>
      </c>
      <c r="CM225" s="826">
        <f t="shared" si="1958"/>
        <v>0.26865671641791056</v>
      </c>
      <c r="CN225" s="2008">
        <f t="shared" si="1959"/>
        <v>18</v>
      </c>
      <c r="CO225" s="827">
        <f t="shared" si="1960"/>
        <v>67</v>
      </c>
      <c r="CP225" s="828">
        <f t="shared" si="1961"/>
        <v>6.3492063492063489E-2</v>
      </c>
      <c r="CQ225" s="829">
        <v>63</v>
      </c>
      <c r="CR225" s="830">
        <f t="shared" si="1962"/>
        <v>0</v>
      </c>
      <c r="CS225" s="829">
        <v>63</v>
      </c>
      <c r="CT225" s="830">
        <f t="shared" si="1962"/>
        <v>3.2786885245901676E-2</v>
      </c>
      <c r="CU225" s="831">
        <v>61</v>
      </c>
      <c r="CV225" s="832">
        <f t="shared" si="2023"/>
        <v>28</v>
      </c>
      <c r="CW225" s="833">
        <f t="shared" si="2024"/>
        <v>22</v>
      </c>
      <c r="CX225" s="884">
        <v>2796</v>
      </c>
      <c r="CY225" s="835">
        <f t="shared" si="2025"/>
        <v>57</v>
      </c>
      <c r="CZ225" s="836">
        <f t="shared" si="2026"/>
        <v>45</v>
      </c>
      <c r="DA225" s="885">
        <v>42</v>
      </c>
      <c r="DB225" s="821">
        <f t="shared" si="2027"/>
        <v>50</v>
      </c>
      <c r="DC225" s="821">
        <f t="shared" si="2028"/>
        <v>18</v>
      </c>
      <c r="DD225" s="838">
        <f t="shared" si="2029"/>
        <v>32</v>
      </c>
      <c r="DE225" s="821">
        <f t="shared" si="2030"/>
        <v>35</v>
      </c>
      <c r="DF225" s="838">
        <f t="shared" si="2031"/>
        <v>10</v>
      </c>
      <c r="DG225" s="1142">
        <f t="shared" si="2032"/>
        <v>25</v>
      </c>
      <c r="DH225" s="1148">
        <f t="shared" si="2033"/>
        <v>4</v>
      </c>
      <c r="DI225" s="833">
        <f t="shared" si="1963"/>
        <v>3</v>
      </c>
      <c r="DJ225" s="841">
        <f t="shared" si="1964"/>
        <v>3</v>
      </c>
      <c r="DK225" s="840">
        <f t="shared" si="2034"/>
        <v>1</v>
      </c>
      <c r="DL225" s="840">
        <f t="shared" si="2035"/>
        <v>3</v>
      </c>
      <c r="DM225" s="840">
        <f t="shared" si="2036"/>
        <v>3</v>
      </c>
      <c r="DN225" s="833">
        <f t="shared" si="2037"/>
        <v>2</v>
      </c>
      <c r="DO225" s="842">
        <v>2</v>
      </c>
      <c r="DP225" s="843">
        <f t="shared" si="2038"/>
        <v>1</v>
      </c>
      <c r="DQ225" s="833">
        <f t="shared" si="2039"/>
        <v>1</v>
      </c>
      <c r="DR225" s="886">
        <v>1</v>
      </c>
      <c r="DS225" s="887">
        <v>1</v>
      </c>
      <c r="DT225" s="888">
        <v>1</v>
      </c>
      <c r="DU225" s="889">
        <v>1</v>
      </c>
      <c r="DV225" s="848">
        <v>2</v>
      </c>
      <c r="DW225" s="807">
        <v>1</v>
      </c>
      <c r="DX225" s="890">
        <v>1</v>
      </c>
      <c r="DY225" s="848">
        <v>0</v>
      </c>
      <c r="DZ225" s="807">
        <v>0</v>
      </c>
      <c r="EA225" s="891">
        <v>0</v>
      </c>
      <c r="EB225" s="851">
        <v>1</v>
      </c>
      <c r="EC225" s="807">
        <v>1</v>
      </c>
      <c r="ED225" s="892">
        <v>1</v>
      </c>
      <c r="EE225" s="853">
        <f t="shared" si="1965"/>
        <v>0</v>
      </c>
      <c r="EF225" s="854">
        <f t="shared" si="1966"/>
        <v>0</v>
      </c>
      <c r="EG225" s="855">
        <f t="shared" si="1967"/>
        <v>0</v>
      </c>
      <c r="EH225" s="835">
        <f t="shared" si="2040"/>
        <v>0</v>
      </c>
      <c r="EI225" s="853">
        <f t="shared" si="2041"/>
        <v>0</v>
      </c>
      <c r="EJ225" s="835">
        <f t="shared" si="2042"/>
        <v>0</v>
      </c>
      <c r="EK225" s="855">
        <f t="shared" si="2043"/>
        <v>0</v>
      </c>
      <c r="EL225" s="886">
        <v>0</v>
      </c>
      <c r="EM225" s="835">
        <f t="shared" si="2044"/>
        <v>0</v>
      </c>
      <c r="EN225" s="854">
        <f t="shared" si="2045"/>
        <v>0</v>
      </c>
      <c r="EO225" s="886">
        <v>0</v>
      </c>
      <c r="EP225" s="856">
        <v>0</v>
      </c>
      <c r="EQ225" s="807">
        <v>0</v>
      </c>
      <c r="ER225" s="884">
        <v>0</v>
      </c>
      <c r="ES225" s="857">
        <v>0</v>
      </c>
      <c r="ET225" s="858">
        <v>0</v>
      </c>
      <c r="EU225" s="886">
        <v>0</v>
      </c>
      <c r="EV225" s="856">
        <v>0</v>
      </c>
      <c r="EW225" s="807">
        <v>0</v>
      </c>
      <c r="EX225" s="891">
        <v>0</v>
      </c>
      <c r="EY225" s="851">
        <v>0</v>
      </c>
      <c r="EZ225" s="807">
        <v>0</v>
      </c>
      <c r="FA225" s="892">
        <v>0</v>
      </c>
      <c r="FB225" s="853">
        <f t="shared" si="1968"/>
        <v>32</v>
      </c>
      <c r="FC225" s="854">
        <f t="shared" si="1969"/>
        <v>29</v>
      </c>
      <c r="FD225" s="855">
        <f t="shared" si="1970"/>
        <v>27</v>
      </c>
      <c r="FE225" s="835">
        <f t="shared" si="2046"/>
        <v>16</v>
      </c>
      <c r="FF225" s="835">
        <f t="shared" si="2047"/>
        <v>16</v>
      </c>
      <c r="FG225" s="835">
        <f t="shared" si="2048"/>
        <v>16</v>
      </c>
      <c r="FH225" s="855">
        <f t="shared" si="2049"/>
        <v>12</v>
      </c>
      <c r="FI225" s="783">
        <v>11</v>
      </c>
      <c r="FJ225" s="860">
        <f t="shared" si="2050"/>
        <v>16</v>
      </c>
      <c r="FK225" s="854">
        <f t="shared" si="2051"/>
        <v>17</v>
      </c>
      <c r="FL225" s="893">
        <v>16</v>
      </c>
      <c r="FM225" s="856">
        <v>9</v>
      </c>
      <c r="FN225" s="807">
        <v>7</v>
      </c>
      <c r="FO225" s="884">
        <v>7</v>
      </c>
      <c r="FP225" s="848">
        <v>7</v>
      </c>
      <c r="FQ225" s="807">
        <v>5</v>
      </c>
      <c r="FR225" s="884">
        <v>4</v>
      </c>
      <c r="FS225" s="848">
        <v>7</v>
      </c>
      <c r="FT225" s="807">
        <v>7</v>
      </c>
      <c r="FU225" s="891">
        <v>7</v>
      </c>
      <c r="FV225" s="851">
        <v>9</v>
      </c>
      <c r="FW225" s="807">
        <v>10</v>
      </c>
      <c r="FX225" s="892">
        <v>9</v>
      </c>
      <c r="FY225" s="853">
        <f t="shared" si="1971"/>
        <v>20</v>
      </c>
      <c r="FZ225" s="854">
        <f t="shared" si="1972"/>
        <v>12</v>
      </c>
      <c r="GA225" s="855">
        <f t="shared" si="1973"/>
        <v>10</v>
      </c>
      <c r="GB225" s="835">
        <f t="shared" si="2052"/>
        <v>3</v>
      </c>
      <c r="GC225" s="835">
        <f t="shared" si="2053"/>
        <v>17</v>
      </c>
      <c r="GD225" s="835">
        <f t="shared" si="2054"/>
        <v>14</v>
      </c>
      <c r="GE225" s="855">
        <f t="shared" si="2055"/>
        <v>6</v>
      </c>
      <c r="GF225" s="886">
        <v>5</v>
      </c>
      <c r="GG225" s="862">
        <f t="shared" si="2056"/>
        <v>6</v>
      </c>
      <c r="GH225" s="854">
        <f t="shared" si="2057"/>
        <v>6</v>
      </c>
      <c r="GI225" s="893">
        <v>5</v>
      </c>
      <c r="GJ225" s="856">
        <v>2</v>
      </c>
      <c r="GK225" s="807">
        <v>1</v>
      </c>
      <c r="GL225" s="884">
        <v>1</v>
      </c>
      <c r="GM225" s="848">
        <v>12</v>
      </c>
      <c r="GN225" s="807">
        <v>5</v>
      </c>
      <c r="GO225" s="890">
        <v>4</v>
      </c>
      <c r="GP225" s="848">
        <v>1</v>
      </c>
      <c r="GQ225" s="807">
        <v>1</v>
      </c>
      <c r="GR225" s="885">
        <v>1</v>
      </c>
      <c r="GS225" s="856">
        <v>5</v>
      </c>
      <c r="GT225" s="807">
        <v>5</v>
      </c>
      <c r="GU225" s="892">
        <v>4</v>
      </c>
      <c r="GV225" s="853">
        <f t="shared" si="1974"/>
        <v>0</v>
      </c>
      <c r="GW225" s="854">
        <f t="shared" si="1975"/>
        <v>0</v>
      </c>
      <c r="GX225" s="855">
        <f t="shared" si="1976"/>
        <v>0</v>
      </c>
      <c r="GY225" s="835">
        <f t="shared" si="2058"/>
        <v>0</v>
      </c>
      <c r="GZ225" s="835">
        <f t="shared" si="2059"/>
        <v>0</v>
      </c>
      <c r="HA225" s="835">
        <f t="shared" si="2060"/>
        <v>0</v>
      </c>
      <c r="HB225" s="855">
        <f t="shared" si="2061"/>
        <v>0</v>
      </c>
      <c r="HC225" s="783">
        <f t="shared" si="1935"/>
        <v>0</v>
      </c>
      <c r="HD225" s="835">
        <f t="shared" si="2062"/>
        <v>0</v>
      </c>
      <c r="HE225" s="855">
        <f t="shared" si="2063"/>
        <v>0</v>
      </c>
      <c r="HF225" s="893">
        <f t="shared" si="1484"/>
        <v>0</v>
      </c>
      <c r="HG225" s="856">
        <v>0</v>
      </c>
      <c r="HH225" s="807">
        <v>0</v>
      </c>
      <c r="HI225" s="884">
        <v>0</v>
      </c>
      <c r="HJ225" s="848">
        <v>0</v>
      </c>
      <c r="HK225" s="807">
        <v>0</v>
      </c>
      <c r="HL225" s="884">
        <v>0</v>
      </c>
      <c r="HM225" s="848">
        <v>0</v>
      </c>
      <c r="HN225" s="807">
        <v>0</v>
      </c>
      <c r="HO225" s="891">
        <v>0</v>
      </c>
      <c r="HP225" s="856">
        <v>0</v>
      </c>
      <c r="HQ225" s="807">
        <v>0</v>
      </c>
      <c r="HR225" s="885">
        <v>0</v>
      </c>
      <c r="HS225" s="863">
        <f t="shared" si="2064"/>
        <v>29</v>
      </c>
      <c r="HT225" s="854">
        <f t="shared" si="2065"/>
        <v>23</v>
      </c>
      <c r="HU225" s="836">
        <f t="shared" si="2066"/>
        <v>23</v>
      </c>
      <c r="HV225" s="835">
        <f t="shared" si="2067"/>
        <v>8</v>
      </c>
      <c r="HW225" s="864">
        <f t="shared" si="2068"/>
        <v>21</v>
      </c>
      <c r="HX225" s="835">
        <f t="shared" si="2069"/>
        <v>17</v>
      </c>
      <c r="HY225" s="836">
        <f t="shared" si="2070"/>
        <v>12</v>
      </c>
      <c r="HZ225" s="884">
        <v>11</v>
      </c>
      <c r="IA225" s="835">
        <f t="shared" si="2071"/>
        <v>12</v>
      </c>
      <c r="IB225" s="836">
        <f t="shared" si="2071"/>
        <v>11</v>
      </c>
      <c r="IC225" s="891">
        <v>12</v>
      </c>
      <c r="ID225" s="856">
        <v>6</v>
      </c>
      <c r="IE225" s="807">
        <v>3</v>
      </c>
      <c r="IF225" s="884">
        <v>2</v>
      </c>
      <c r="IG225" s="848">
        <v>11</v>
      </c>
      <c r="IH225" s="807">
        <v>9</v>
      </c>
      <c r="II225" s="884">
        <v>9</v>
      </c>
      <c r="IJ225" s="848">
        <v>2</v>
      </c>
      <c r="IK225" s="807">
        <v>2</v>
      </c>
      <c r="IL225" s="892">
        <v>2</v>
      </c>
      <c r="IM225" s="848">
        <v>10</v>
      </c>
      <c r="IN225" s="807">
        <v>9</v>
      </c>
      <c r="IO225" s="894">
        <v>10</v>
      </c>
      <c r="IP225" s="1945">
        <f t="shared" si="2072"/>
        <v>99</v>
      </c>
      <c r="IQ225" s="3236">
        <f t="shared" si="2084"/>
        <v>7</v>
      </c>
      <c r="IR225" s="3237">
        <v>5</v>
      </c>
      <c r="IS225" s="3238">
        <v>2</v>
      </c>
      <c r="IT225" s="3236">
        <f t="shared" si="2073"/>
        <v>16</v>
      </c>
      <c r="IU225" s="3237">
        <v>8</v>
      </c>
      <c r="IV225" s="3238">
        <v>8</v>
      </c>
      <c r="IW225" s="3236">
        <f t="shared" si="2074"/>
        <v>15</v>
      </c>
      <c r="IX225" s="3237">
        <v>4</v>
      </c>
      <c r="IY225" s="3238">
        <v>11</v>
      </c>
      <c r="IZ225" s="3236">
        <f t="shared" si="2075"/>
        <v>18</v>
      </c>
      <c r="JA225" s="3237">
        <v>4</v>
      </c>
      <c r="JB225" s="3238">
        <v>14</v>
      </c>
      <c r="JC225" s="3236">
        <f t="shared" si="2076"/>
        <v>9</v>
      </c>
      <c r="JD225" s="3237">
        <v>1</v>
      </c>
      <c r="JE225" s="3238">
        <v>8</v>
      </c>
      <c r="JF225" s="3236">
        <f t="shared" si="2077"/>
        <v>34</v>
      </c>
      <c r="JG225" s="3237">
        <v>9</v>
      </c>
      <c r="JH225" s="3239">
        <v>25</v>
      </c>
      <c r="JI225" s="78"/>
      <c r="JJ225" s="1092">
        <v>165</v>
      </c>
      <c r="JK225" s="1093">
        <v>204</v>
      </c>
      <c r="JL225" s="1094">
        <v>192</v>
      </c>
      <c r="JM225" s="1053">
        <f t="shared" si="1936"/>
        <v>0</v>
      </c>
      <c r="JN225" s="1054">
        <f t="shared" si="1937"/>
        <v>0</v>
      </c>
      <c r="JO225" s="1055">
        <f t="shared" si="1938"/>
        <v>0</v>
      </c>
      <c r="JP225" s="1056">
        <f t="shared" si="1939"/>
        <v>0</v>
      </c>
      <c r="JQ225" s="1057">
        <f t="shared" si="1940"/>
        <v>0</v>
      </c>
      <c r="JR225" s="1056">
        <f t="shared" si="1941"/>
        <v>0</v>
      </c>
      <c r="JS225" s="1058">
        <f t="shared" si="1636"/>
        <v>0</v>
      </c>
      <c r="JT225" s="1059">
        <f t="shared" si="1637"/>
        <v>0</v>
      </c>
      <c r="JU225" s="1060">
        <f t="shared" si="1638"/>
        <v>0</v>
      </c>
      <c r="JV225" s="1061">
        <f t="shared" si="1639"/>
        <v>0</v>
      </c>
      <c r="JW225" s="1060">
        <f t="shared" si="1640"/>
        <v>0</v>
      </c>
      <c r="JX225" s="1062">
        <f t="shared" si="1641"/>
        <v>0</v>
      </c>
      <c r="JY225" s="1058" t="s">
        <v>368</v>
      </c>
      <c r="JZ225" s="1059" t="s">
        <v>368</v>
      </c>
      <c r="KA225" s="1057" t="s">
        <v>368</v>
      </c>
      <c r="KB225" s="1056" t="s">
        <v>368</v>
      </c>
      <c r="KC225" s="1057" t="s">
        <v>368</v>
      </c>
      <c r="KD225" s="1063" t="s">
        <v>368</v>
      </c>
      <c r="KE225" s="1064">
        <f t="shared" si="2078"/>
        <v>0</v>
      </c>
      <c r="KF225" s="1065"/>
      <c r="KG225" s="1112" t="str">
        <f t="shared" si="1918"/>
        <v>-</v>
      </c>
      <c r="KH225" s="3305">
        <f t="shared" si="1919"/>
        <v>0</v>
      </c>
      <c r="KI225" s="1067">
        <f t="shared" si="2079"/>
        <v>0</v>
      </c>
      <c r="KJ225" s="1068"/>
      <c r="KK225" s="1113" t="str">
        <f t="shared" si="1977"/>
        <v>-</v>
      </c>
      <c r="KL225" s="1070" t="s">
        <v>11</v>
      </c>
      <c r="KM225" s="1071"/>
      <c r="KN225" s="1072" t="str">
        <f t="shared" si="1978"/>
        <v>-</v>
      </c>
      <c r="KO225" s="1073">
        <v>0</v>
      </c>
      <c r="KP225" s="1071"/>
      <c r="KQ225" s="1074" t="str">
        <f t="shared" si="1979"/>
        <v>-</v>
      </c>
      <c r="KR225" s="1073">
        <v>0</v>
      </c>
      <c r="KS225" s="1071"/>
      <c r="KT225" s="1074" t="str">
        <f t="shared" si="1980"/>
        <v>-</v>
      </c>
      <c r="KU225" s="1073">
        <v>0</v>
      </c>
      <c r="KV225" s="1075"/>
      <c r="KW225" s="2779">
        <f t="shared" si="2080"/>
        <v>0</v>
      </c>
      <c r="KX225" s="2786" t="str">
        <f t="shared" si="1942"/>
        <v>-</v>
      </c>
      <c r="KY225" s="2787">
        <f t="shared" si="1943"/>
        <v>0</v>
      </c>
      <c r="KZ225" s="2703">
        <f t="shared" si="2081"/>
        <v>0</v>
      </c>
      <c r="LA225" s="2786" t="str">
        <f t="shared" si="1944"/>
        <v>-</v>
      </c>
      <c r="LB225" s="2787">
        <f t="shared" si="1945"/>
        <v>0</v>
      </c>
      <c r="LC225" s="2952">
        <f t="shared" si="1986"/>
        <v>0</v>
      </c>
      <c r="LD225" s="1077">
        <v>0</v>
      </c>
      <c r="LE225" s="1078">
        <v>0</v>
      </c>
      <c r="LF225" s="2718">
        <v>0</v>
      </c>
      <c r="LG225" s="1077">
        <v>0</v>
      </c>
      <c r="LH225" s="2703">
        <v>0</v>
      </c>
      <c r="LI225" s="1079">
        <v>0</v>
      </c>
      <c r="LJ225" s="1077"/>
      <c r="LK225" s="2703"/>
      <c r="LL225" s="2704"/>
      <c r="LM225" s="2779">
        <f t="shared" si="1987"/>
        <v>0</v>
      </c>
      <c r="LN225" s="2786" t="str">
        <f t="shared" si="1946"/>
        <v>-</v>
      </c>
      <c r="LO225" s="2787">
        <f t="shared" si="1947"/>
        <v>0</v>
      </c>
      <c r="LP225" s="2782">
        <f t="shared" si="1981"/>
        <v>0</v>
      </c>
      <c r="LQ225" s="2786" t="str">
        <f t="shared" si="1948"/>
        <v>-</v>
      </c>
      <c r="LR225" s="2787">
        <f t="shared" si="1982"/>
        <v>0</v>
      </c>
      <c r="LS225" s="2783">
        <f t="shared" si="2082"/>
        <v>0</v>
      </c>
      <c r="LT225" s="2837">
        <v>0</v>
      </c>
      <c r="LU225" s="1081">
        <v>0</v>
      </c>
      <c r="LV225" s="1084">
        <v>0</v>
      </c>
      <c r="LW225" s="1080">
        <v>0</v>
      </c>
      <c r="LX225" s="1081">
        <v>0</v>
      </c>
      <c r="LY225" s="1082">
        <v>0</v>
      </c>
      <c r="LZ225" s="1080"/>
      <c r="MA225" s="1081"/>
      <c r="MB225" s="1083"/>
      <c r="MC225" s="1080">
        <v>0</v>
      </c>
      <c r="MD225" s="1085">
        <v>0</v>
      </c>
      <c r="ME225" s="1086">
        <v>0</v>
      </c>
      <c r="MF225" s="1080"/>
      <c r="MG225" s="1081"/>
      <c r="MH225" s="1083"/>
      <c r="MI225" s="1080">
        <v>0</v>
      </c>
      <c r="MJ225" s="1085">
        <v>0</v>
      </c>
      <c r="MK225" s="1087"/>
      <c r="ML225" s="2863">
        <v>0</v>
      </c>
      <c r="MM225" s="2871"/>
      <c r="MN225" s="1088">
        <v>0</v>
      </c>
      <c r="MO225" s="2786" t="str">
        <f t="shared" si="1949"/>
        <v>-</v>
      </c>
      <c r="MP225" s="2787">
        <f t="shared" si="1950"/>
        <v>0</v>
      </c>
      <c r="MQ225" s="1085"/>
      <c r="MR225" s="3185"/>
      <c r="MS225" s="2786" t="str">
        <f t="shared" si="1920"/>
        <v>-</v>
      </c>
      <c r="MT225" s="2787">
        <f t="shared" si="1921"/>
        <v>0</v>
      </c>
      <c r="MU225" s="3147"/>
      <c r="MV225" s="3164"/>
      <c r="MW225" s="1089">
        <f t="shared" si="2083"/>
        <v>0</v>
      </c>
      <c r="MX225" s="1120">
        <v>0</v>
      </c>
      <c r="MY225" s="1090">
        <v>0</v>
      </c>
      <c r="MZ225" s="1091">
        <v>0</v>
      </c>
      <c r="NA225" s="1090">
        <v>0</v>
      </c>
      <c r="NB225" s="1091">
        <v>0</v>
      </c>
      <c r="NC225" s="1090">
        <v>0</v>
      </c>
      <c r="ND225" s="1091">
        <v>0</v>
      </c>
      <c r="NE225" s="1090">
        <v>0</v>
      </c>
      <c r="NF225" s="1091">
        <v>0</v>
      </c>
      <c r="NG225" s="1090">
        <v>0</v>
      </c>
      <c r="NH225" s="1090">
        <v>0</v>
      </c>
      <c r="NI225" s="1090">
        <v>0</v>
      </c>
      <c r="NJ225" s="1090">
        <v>0</v>
      </c>
      <c r="NK225" s="1090">
        <v>0</v>
      </c>
      <c r="NL225" s="1090">
        <v>0</v>
      </c>
      <c r="NM225" s="1090">
        <v>0</v>
      </c>
      <c r="NN225" s="1090">
        <v>0</v>
      </c>
      <c r="NO225" s="1090">
        <v>0</v>
      </c>
      <c r="NP225" s="1090">
        <v>0</v>
      </c>
      <c r="NQ225" s="1090">
        <v>0</v>
      </c>
      <c r="NR225" s="1134">
        <v>0</v>
      </c>
    </row>
    <row r="226" spans="1:382" s="88" customFormat="1" ht="20.100000000000001" customHeight="1">
      <c r="A226" s="1154" t="s">
        <v>470</v>
      </c>
      <c r="B226" s="567"/>
      <c r="C226" s="567"/>
      <c r="D226" s="568" t="s">
        <v>229</v>
      </c>
      <c r="E226" s="569">
        <v>138</v>
      </c>
      <c r="F226" s="570">
        <v>141</v>
      </c>
      <c r="G226" s="571">
        <v>142</v>
      </c>
      <c r="H226" s="572">
        <f>Z226/$Z$6</f>
        <v>3.9529521188985992E-5</v>
      </c>
      <c r="I226" s="573">
        <f>AC226/$AC$6</f>
        <v>3.2584602742034057E-5</v>
      </c>
      <c r="J226" s="574">
        <f>AF226/$AF$6</f>
        <v>3.4411644900634373E-5</v>
      </c>
      <c r="K226" s="575">
        <f>AH226/$AH$6</f>
        <v>2.7905631610146486E-5</v>
      </c>
      <c r="L226" s="576">
        <f>AJ226/$AJ$6</f>
        <v>2.5363906461411439E-5</v>
      </c>
      <c r="M226" s="577">
        <f>AL226/$AL$6</f>
        <v>1.7670857310477846E-5</v>
      </c>
      <c r="N226" s="578">
        <f>Z226/$Z$13</f>
        <v>5.6285178236397749E-3</v>
      </c>
      <c r="O226" s="579">
        <f>AC226/$AC$13</f>
        <v>4.5718108831400532E-3</v>
      </c>
      <c r="P226" s="580">
        <f>AF226/$AF$13</f>
        <v>4.8958214733006945E-3</v>
      </c>
      <c r="Q226" s="581">
        <f>AH226/$AH$13</f>
        <v>4.0680473372781065E-3</v>
      </c>
      <c r="R226" s="580">
        <f>AJ226/$AJ$13</f>
        <v>3.7070177681196473E-3</v>
      </c>
      <c r="S226" s="582">
        <f>AL226/$AL$13</f>
        <v>2.5265285497726125E-3</v>
      </c>
      <c r="T226" s="578" t="s">
        <v>368</v>
      </c>
      <c r="U226" s="579" t="s">
        <v>368</v>
      </c>
      <c r="V226" s="574" t="s">
        <v>368</v>
      </c>
      <c r="W226" s="583" t="s">
        <v>368</v>
      </c>
      <c r="X226" s="574" t="s">
        <v>368</v>
      </c>
      <c r="Y226" s="584" t="s">
        <v>368</v>
      </c>
      <c r="Z226" s="2043">
        <f>BA226+BD226</f>
        <v>51</v>
      </c>
      <c r="AA226" s="2190">
        <f>IFERROR(IF(Z226=0,"-",Z226/AC226-1),"-")</f>
        <v>0.24390243902439024</v>
      </c>
      <c r="AB226" s="2191">
        <f>Z226-AC226</f>
        <v>10</v>
      </c>
      <c r="AC226" s="2032">
        <f>SUM(BB226,BE226)</f>
        <v>41</v>
      </c>
      <c r="AD226" s="585">
        <f>IFERROR(IF(AC226=0,"-",AC226/AF226-1),"-")</f>
        <v>-4.6511627906976716E-2</v>
      </c>
      <c r="AE226" s="2025">
        <f>AC226-AF226</f>
        <v>-2</v>
      </c>
      <c r="AF226" s="586" t="s">
        <v>292</v>
      </c>
      <c r="AG226" s="585">
        <f>IFERROR(IF(AF226=0,"-",AF226/AH226-1),"-")</f>
        <v>0.30303030303030298</v>
      </c>
      <c r="AH226" s="2052">
        <v>33</v>
      </c>
      <c r="AI226" s="585">
        <f>IFERROR(IF(AH226=0,"-",AH226/AJ226-1),"-")</f>
        <v>0.13793103448275867</v>
      </c>
      <c r="AJ226" s="587">
        <v>29</v>
      </c>
      <c r="AK226" s="588">
        <f>IFERROR(IF(AJ226=0,"-",AJ226/AL226-1),"-")</f>
        <v>0.44999999999999996</v>
      </c>
      <c r="AL226" s="2052">
        <v>20</v>
      </c>
      <c r="AM226" s="589">
        <f>IFERROR(IF(AL226=0,"-",AL226/AN226-1),"-")</f>
        <v>0.11111111111111116</v>
      </c>
      <c r="AN226" s="2067">
        <v>18</v>
      </c>
      <c r="AO226" s="585">
        <f>IFERROR(IF(AN226=0,"-",AN226/AP226-1),"-")</f>
        <v>-0.25</v>
      </c>
      <c r="AP226" s="2052">
        <v>24</v>
      </c>
      <c r="AQ226" s="589">
        <f>IFERROR(IF(AP226=0,"-",AP226/AR226-1),"-")</f>
        <v>9.0909090909090828E-2</v>
      </c>
      <c r="AR226" s="2067">
        <v>22</v>
      </c>
      <c r="AS226" s="585">
        <f>IFERROR(IF(AR226=0,"-",AR226/AT226-1),"-")</f>
        <v>-4.3478260869565188E-2</v>
      </c>
      <c r="AT226" s="2052">
        <v>23</v>
      </c>
      <c r="AU226" s="589">
        <f>IFERROR(IF(AT226=0,"-",AT226/AV226-1),"-")</f>
        <v>0.64285714285714279</v>
      </c>
      <c r="AV226" s="2067">
        <v>14</v>
      </c>
      <c r="AW226" s="585">
        <f>IFERROR(IF(AV226=0,"-",AV226/AX226-1),"-")</f>
        <v>-6.6666666666666652E-2</v>
      </c>
      <c r="AX226" s="2052">
        <v>15</v>
      </c>
      <c r="AY226" s="589">
        <f>IFERROR(IF(AX226=0,"-",AX226/AZ226-1),"-")</f>
        <v>0.36363636363636354</v>
      </c>
      <c r="AZ226" s="2081">
        <v>11</v>
      </c>
      <c r="BA226" s="2092">
        <f>BZ226+CV226</f>
        <v>27</v>
      </c>
      <c r="BB226" s="2102">
        <f>SUM(CA226,CW226)</f>
        <v>19</v>
      </c>
      <c r="BC226" s="2111">
        <v>22</v>
      </c>
      <c r="BD226" s="590">
        <f>CC226+CY226</f>
        <v>24</v>
      </c>
      <c r="BE226" s="591">
        <f>CD226+CZ226</f>
        <v>22</v>
      </c>
      <c r="BF226" s="2135">
        <v>21</v>
      </c>
      <c r="BG226" s="2145">
        <f t="shared" si="2017"/>
        <v>37</v>
      </c>
      <c r="BH226" s="593">
        <f t="shared" si="2018"/>
        <v>21</v>
      </c>
      <c r="BI226" s="593">
        <f t="shared" si="2019"/>
        <v>16</v>
      </c>
      <c r="BJ226" s="592">
        <f t="shared" si="2020"/>
        <v>14</v>
      </c>
      <c r="BK226" s="593">
        <f t="shared" si="2021"/>
        <v>6</v>
      </c>
      <c r="BL226" s="594">
        <f t="shared" si="2022"/>
        <v>8</v>
      </c>
      <c r="BM226" s="2125">
        <f>BP226+CL226</f>
        <v>51</v>
      </c>
      <c r="BN226" s="3271" t="s">
        <v>367</v>
      </c>
      <c r="BO226" s="595" t="s">
        <v>367</v>
      </c>
      <c r="BP226" s="596">
        <f>BZ226+CC226</f>
        <v>4</v>
      </c>
      <c r="BQ226" s="2162">
        <f>IFERROR(IF(BP226=0,"-",BP226/BS226-1),"-")</f>
        <v>1</v>
      </c>
      <c r="BR226" s="2163">
        <f>BP226-BS226</f>
        <v>2</v>
      </c>
      <c r="BS226" s="597">
        <f>SUM(CA226,CD226)</f>
        <v>2</v>
      </c>
      <c r="BT226" s="2672">
        <f>IFERROR(IF(BS226=0,"-",BS226/BU226-1),"-")</f>
        <v>1</v>
      </c>
      <c r="BU226" s="599">
        <v>1</v>
      </c>
      <c r="BV226" s="598">
        <f>IFERROR(IF(BU226=0,"-",BU226/BW226-1),"-")</f>
        <v>-0.5</v>
      </c>
      <c r="BW226" s="599">
        <v>2</v>
      </c>
      <c r="BX226" s="598">
        <f>IFERROR(IF(BW226=0,"-",BW226/BY226-1),"-")</f>
        <v>0</v>
      </c>
      <c r="BY226" s="600">
        <v>2</v>
      </c>
      <c r="BZ226" s="601">
        <f>CG226+CJ226</f>
        <v>0</v>
      </c>
      <c r="CA226" s="602">
        <v>0</v>
      </c>
      <c r="CB226" s="603">
        <v>0</v>
      </c>
      <c r="CC226" s="604">
        <f>CH226+CK226</f>
        <v>4</v>
      </c>
      <c r="CD226" s="605">
        <v>2</v>
      </c>
      <c r="CE226" s="603">
        <v>1</v>
      </c>
      <c r="CF226" s="606">
        <f>CG226+CH226</f>
        <v>4</v>
      </c>
      <c r="CG226" s="607">
        <v>0</v>
      </c>
      <c r="CH226" s="608">
        <v>4</v>
      </c>
      <c r="CI226" s="606">
        <f>CJ226+CK226</f>
        <v>0</v>
      </c>
      <c r="CJ226" s="608">
        <v>0</v>
      </c>
      <c r="CK226" s="609">
        <v>0</v>
      </c>
      <c r="CL226" s="610">
        <f>CV226+CY226</f>
        <v>47</v>
      </c>
      <c r="CM226" s="611">
        <f>IFERROR(IF(CL226=0,"-",CL226/CO226-1),"-")</f>
        <v>0.20512820512820507</v>
      </c>
      <c r="CN226" s="2006">
        <f>CL226-CO226</f>
        <v>8</v>
      </c>
      <c r="CO226" s="612">
        <f>SUM(CW226,CZ226)</f>
        <v>39</v>
      </c>
      <c r="CP226" s="613">
        <f>IFERROR(IF(CO226=0,"-",CO226/CQ226-1),"-")</f>
        <v>-7.1428571428571397E-2</v>
      </c>
      <c r="CQ226" s="614">
        <v>42</v>
      </c>
      <c r="CR226" s="615">
        <f>IFERROR(IF(CQ226=0,"-",CQ226/CS226-1),"-")</f>
        <v>0.35483870967741926</v>
      </c>
      <c r="CS226" s="614">
        <v>31</v>
      </c>
      <c r="CT226" s="615">
        <f>IFERROR(IF(CS226=0,"-",CS226/CU226-1),"-")</f>
        <v>0.14814814814814814</v>
      </c>
      <c r="CU226" s="616">
        <v>27</v>
      </c>
      <c r="CV226" s="617">
        <f>SUM(DS226,DY226,EP226,EV226,FM226,FS226,GJ226,GP226,HG226,HM226,ID226,IJ226)</f>
        <v>27</v>
      </c>
      <c r="CW226" s="618">
        <f>SUM(DT226,DZ226,EQ226,EW226,FN226,FT226,GK226,GQ226,HH226,HN226,IE226,IK226)</f>
        <v>19</v>
      </c>
      <c r="CX226" s="619">
        <v>2823</v>
      </c>
      <c r="CY226" s="620">
        <f>SUM(DV226,EB226,ES226,EY226,FP226,FV226,GM226,GS226,HJ226,HP226,IG226,IM226)</f>
        <v>20</v>
      </c>
      <c r="CZ226" s="621">
        <f>SUM(DW226,EC226,ET226,EZ226,FQ226,FW226,GN226,GT226,HK226,HQ226,IH226,IN226)</f>
        <v>20</v>
      </c>
      <c r="DA226" s="622">
        <v>20</v>
      </c>
      <c r="DB226" s="606">
        <f>DC226+DD226</f>
        <v>33</v>
      </c>
      <c r="DC226" s="623">
        <f>DS226+EP226+FM226+GJ226+HG226+ID226</f>
        <v>21</v>
      </c>
      <c r="DD226" s="624">
        <f>DV226+ES226+FP226+GM226+HJ226+IG226</f>
        <v>12</v>
      </c>
      <c r="DE226" s="606">
        <f>DF226+DG226</f>
        <v>14</v>
      </c>
      <c r="DF226" s="624">
        <f>DY226+EV226+FS226+GP226+HM226+IJ226</f>
        <v>6</v>
      </c>
      <c r="DG226" s="1140">
        <f>EB226+EY226+FV226+GS226+HP226+IM226</f>
        <v>8</v>
      </c>
      <c r="DH226" s="1146">
        <f t="shared" ref="DH226:DJ227" si="2088">DM226+DP226</f>
        <v>3</v>
      </c>
      <c r="DI226" s="625">
        <f t="shared" si="2088"/>
        <v>2</v>
      </c>
      <c r="DJ226" s="626">
        <f t="shared" si="2088"/>
        <v>1</v>
      </c>
      <c r="DK226" s="627">
        <f>DS226+DY226</f>
        <v>3</v>
      </c>
      <c r="DL226" s="627">
        <f>DV226+EB226</f>
        <v>0</v>
      </c>
      <c r="DM226" s="628">
        <f>DS226+DV226</f>
        <v>3</v>
      </c>
      <c r="DN226" s="625">
        <f>SUM(DT226,DW226)</f>
        <v>2</v>
      </c>
      <c r="DO226" s="629">
        <v>1</v>
      </c>
      <c r="DP226" s="630">
        <f>DY226+EB226</f>
        <v>0</v>
      </c>
      <c r="DQ226" s="625">
        <f>SUM(DZ226,EC226)</f>
        <v>0</v>
      </c>
      <c r="DR226" s="631">
        <v>0</v>
      </c>
      <c r="DS226" s="632">
        <v>3</v>
      </c>
      <c r="DT226" s="633">
        <v>2</v>
      </c>
      <c r="DU226" s="634">
        <v>1</v>
      </c>
      <c r="DV226" s="635">
        <v>0</v>
      </c>
      <c r="DW226" s="636">
        <v>0</v>
      </c>
      <c r="DX226" s="637">
        <v>0</v>
      </c>
      <c r="DY226" s="635">
        <v>0</v>
      </c>
      <c r="DZ226" s="636">
        <v>0</v>
      </c>
      <c r="EA226" s="638">
        <v>0</v>
      </c>
      <c r="EB226" s="639">
        <v>0</v>
      </c>
      <c r="EC226" s="636">
        <v>0</v>
      </c>
      <c r="ED226" s="640">
        <v>0</v>
      </c>
      <c r="EE226" s="641">
        <f t="shared" ref="EE226:EG227" si="2089">EJ226+EM226</f>
        <v>0</v>
      </c>
      <c r="EF226" s="642">
        <f t="shared" si="2089"/>
        <v>0</v>
      </c>
      <c r="EG226" s="643">
        <f t="shared" si="2089"/>
        <v>0</v>
      </c>
      <c r="EH226" s="620">
        <f>EP226+EV226</f>
        <v>0</v>
      </c>
      <c r="EI226" s="644">
        <f>ES226+EY226</f>
        <v>0</v>
      </c>
      <c r="EJ226" s="645">
        <f>EP226+ES226</f>
        <v>0</v>
      </c>
      <c r="EK226" s="643">
        <f>SUM(EQ226,ET226)</f>
        <v>0</v>
      </c>
      <c r="EL226" s="646">
        <v>0</v>
      </c>
      <c r="EM226" s="645">
        <f>EV226+EY226</f>
        <v>0</v>
      </c>
      <c r="EN226" s="642">
        <f>SUM(EW226,EZ226)</f>
        <v>0</v>
      </c>
      <c r="EO226" s="646">
        <v>0</v>
      </c>
      <c r="EP226" s="647">
        <v>0</v>
      </c>
      <c r="EQ226" s="648">
        <v>0</v>
      </c>
      <c r="ER226" s="649">
        <v>0</v>
      </c>
      <c r="ES226" s="650">
        <v>0</v>
      </c>
      <c r="ET226" s="651">
        <v>0</v>
      </c>
      <c r="EU226" s="646">
        <v>0</v>
      </c>
      <c r="EV226" s="647">
        <v>0</v>
      </c>
      <c r="EW226" s="648">
        <v>0</v>
      </c>
      <c r="EX226" s="652">
        <v>0</v>
      </c>
      <c r="EY226" s="653">
        <v>0</v>
      </c>
      <c r="EZ226" s="648">
        <v>0</v>
      </c>
      <c r="FA226" s="654">
        <v>0</v>
      </c>
      <c r="FB226" s="641">
        <f t="shared" ref="FB226:FD227" si="2090">FG226+FJ226</f>
        <v>7</v>
      </c>
      <c r="FC226" s="655">
        <f t="shared" si="2090"/>
        <v>4</v>
      </c>
      <c r="FD226" s="656">
        <f t="shared" si="2090"/>
        <v>2</v>
      </c>
      <c r="FE226" s="657">
        <f>FM226+FS226</f>
        <v>4</v>
      </c>
      <c r="FF226" s="657">
        <f>FP226+FV226</f>
        <v>3</v>
      </c>
      <c r="FG226" s="645">
        <f>FM226+FP226</f>
        <v>3</v>
      </c>
      <c r="FH226" s="656">
        <f>SUM(FN226,FQ226)</f>
        <v>2</v>
      </c>
      <c r="FI226" s="658">
        <v>2</v>
      </c>
      <c r="FJ226" s="659">
        <f>FS226+FV226</f>
        <v>4</v>
      </c>
      <c r="FK226" s="655">
        <f>SUM(FT226,FW226)</f>
        <v>2</v>
      </c>
      <c r="FL226" s="660">
        <v>0</v>
      </c>
      <c r="FM226" s="661">
        <v>2</v>
      </c>
      <c r="FN226" s="662">
        <v>1</v>
      </c>
      <c r="FO226" s="619">
        <v>1</v>
      </c>
      <c r="FP226" s="663">
        <v>1</v>
      </c>
      <c r="FQ226" s="662">
        <v>1</v>
      </c>
      <c r="FR226" s="619">
        <v>1</v>
      </c>
      <c r="FS226" s="663">
        <v>2</v>
      </c>
      <c r="FT226" s="662">
        <v>1</v>
      </c>
      <c r="FU226" s="664">
        <v>0</v>
      </c>
      <c r="FV226" s="665">
        <v>2</v>
      </c>
      <c r="FW226" s="662">
        <v>1</v>
      </c>
      <c r="FX226" s="666">
        <v>0</v>
      </c>
      <c r="FY226" s="641">
        <f t="shared" ref="FY226:GA227" si="2091">GD226+GG226</f>
        <v>17</v>
      </c>
      <c r="FZ226" s="667">
        <f t="shared" si="2091"/>
        <v>9</v>
      </c>
      <c r="GA226" s="668">
        <f t="shared" si="2091"/>
        <v>11</v>
      </c>
      <c r="GB226" s="620">
        <f>GJ226+GP226</f>
        <v>10</v>
      </c>
      <c r="GC226" s="620">
        <f>GM226+GS226</f>
        <v>7</v>
      </c>
      <c r="GD226" s="645">
        <f>GJ226+GM226</f>
        <v>14</v>
      </c>
      <c r="GE226" s="668">
        <f>SUM(GK226,GN226)</f>
        <v>6</v>
      </c>
      <c r="GF226" s="669">
        <v>9</v>
      </c>
      <c r="GG226" s="670">
        <f>GP226+GS226</f>
        <v>3</v>
      </c>
      <c r="GH226" s="667">
        <f>SUM(GQ226,GT226)</f>
        <v>3</v>
      </c>
      <c r="GI226" s="671">
        <v>2</v>
      </c>
      <c r="GJ226" s="672">
        <v>9</v>
      </c>
      <c r="GK226" s="673">
        <v>2</v>
      </c>
      <c r="GL226" s="674">
        <v>4</v>
      </c>
      <c r="GM226" s="675">
        <v>5</v>
      </c>
      <c r="GN226" s="673">
        <v>4</v>
      </c>
      <c r="GO226" s="676">
        <v>5</v>
      </c>
      <c r="GP226" s="675">
        <v>1</v>
      </c>
      <c r="GQ226" s="673">
        <v>1</v>
      </c>
      <c r="GR226" s="677">
        <v>1</v>
      </c>
      <c r="GS226" s="672">
        <v>2</v>
      </c>
      <c r="GT226" s="673">
        <v>2</v>
      </c>
      <c r="GU226" s="678">
        <v>1</v>
      </c>
      <c r="GV226" s="641">
        <f t="shared" ref="GV226:GX227" si="2092">HA226+HD226</f>
        <v>13</v>
      </c>
      <c r="GW226" s="679">
        <f t="shared" si="2092"/>
        <v>16</v>
      </c>
      <c r="GX226" s="680">
        <f t="shared" si="2092"/>
        <v>19</v>
      </c>
      <c r="GY226" s="620">
        <f>HG226+HM226</f>
        <v>5</v>
      </c>
      <c r="GZ226" s="620">
        <f>HJ226+HP226</f>
        <v>8</v>
      </c>
      <c r="HA226" s="645">
        <f>HG226+HJ226</f>
        <v>9</v>
      </c>
      <c r="HB226" s="680">
        <f>SUM(HH226,HK226)</f>
        <v>8</v>
      </c>
      <c r="HC226" s="681">
        <f t="shared" si="1935"/>
        <v>10</v>
      </c>
      <c r="HD226" s="645">
        <f>HM226+HP226</f>
        <v>4</v>
      </c>
      <c r="HE226" s="680">
        <f>SUM(HN226,HQ226)</f>
        <v>8</v>
      </c>
      <c r="HF226" s="682">
        <f t="shared" si="1484"/>
        <v>9</v>
      </c>
      <c r="HG226" s="683">
        <v>5</v>
      </c>
      <c r="HH226" s="591">
        <v>6</v>
      </c>
      <c r="HI226" s="684">
        <v>8</v>
      </c>
      <c r="HJ226" s="685">
        <v>4</v>
      </c>
      <c r="HK226" s="591">
        <v>2</v>
      </c>
      <c r="HL226" s="684">
        <v>2</v>
      </c>
      <c r="HM226" s="685">
        <v>0</v>
      </c>
      <c r="HN226" s="591">
        <v>1</v>
      </c>
      <c r="HO226" s="686">
        <v>3</v>
      </c>
      <c r="HP226" s="683">
        <v>4</v>
      </c>
      <c r="HQ226" s="591">
        <v>7</v>
      </c>
      <c r="HR226" s="687">
        <v>6</v>
      </c>
      <c r="HS226" s="688">
        <f t="shared" ref="HS226:HU227" si="2093">HX226+IA226</f>
        <v>7</v>
      </c>
      <c r="HT226" s="689">
        <f t="shared" si="2093"/>
        <v>8</v>
      </c>
      <c r="HU226" s="690">
        <f t="shared" si="2093"/>
        <v>9</v>
      </c>
      <c r="HV226" s="620">
        <f>ID226+IJ226</f>
        <v>5</v>
      </c>
      <c r="HW226" s="691">
        <f>IG226+IM226</f>
        <v>2</v>
      </c>
      <c r="HX226" s="645">
        <f>ID226+IG226</f>
        <v>4</v>
      </c>
      <c r="HY226" s="690">
        <f>SUM(IE226,IH226)</f>
        <v>4</v>
      </c>
      <c r="HZ226" s="692">
        <v>5</v>
      </c>
      <c r="IA226" s="645">
        <f>IJ226+IM226</f>
        <v>3</v>
      </c>
      <c r="IB226" s="690">
        <f>SUM(IK226,IN226)</f>
        <v>4</v>
      </c>
      <c r="IC226" s="693">
        <v>4</v>
      </c>
      <c r="ID226" s="694">
        <v>2</v>
      </c>
      <c r="IE226" s="695">
        <v>2</v>
      </c>
      <c r="IF226" s="692">
        <v>2</v>
      </c>
      <c r="IG226" s="696">
        <v>2</v>
      </c>
      <c r="IH226" s="695">
        <v>2</v>
      </c>
      <c r="II226" s="692">
        <v>3</v>
      </c>
      <c r="IJ226" s="696">
        <v>3</v>
      </c>
      <c r="IK226" s="695">
        <v>3</v>
      </c>
      <c r="IL226" s="697">
        <v>2</v>
      </c>
      <c r="IM226" s="696">
        <v>0</v>
      </c>
      <c r="IN226" s="695">
        <v>1</v>
      </c>
      <c r="IO226" s="698">
        <v>2</v>
      </c>
      <c r="IP226" s="1943">
        <f>IQ226+IT226+IW226+IZ226+JC226+JF226</f>
        <v>51</v>
      </c>
      <c r="IQ226" s="3216">
        <f>IR226+IS226</f>
        <v>5</v>
      </c>
      <c r="IR226" s="3230">
        <v>3</v>
      </c>
      <c r="IS226" s="3231">
        <v>2</v>
      </c>
      <c r="IT226" s="3216">
        <f>IU226+IV226</f>
        <v>2</v>
      </c>
      <c r="IU226" s="3230">
        <v>1</v>
      </c>
      <c r="IV226" s="3231">
        <v>1</v>
      </c>
      <c r="IW226" s="3216">
        <f>IX226+IY226</f>
        <v>9</v>
      </c>
      <c r="IX226" s="3230">
        <v>5</v>
      </c>
      <c r="IY226" s="3231">
        <v>4</v>
      </c>
      <c r="IZ226" s="3216">
        <f>JA226+JB226</f>
        <v>12</v>
      </c>
      <c r="JA226" s="3230">
        <v>4</v>
      </c>
      <c r="JB226" s="3231">
        <v>8</v>
      </c>
      <c r="JC226" s="3216">
        <f>JD226+JE226</f>
        <v>11</v>
      </c>
      <c r="JD226" s="3230">
        <v>6</v>
      </c>
      <c r="JE226" s="3231">
        <v>5</v>
      </c>
      <c r="JF226" s="3216">
        <f>JG226+JH226</f>
        <v>12</v>
      </c>
      <c r="JG226" s="3230">
        <v>8</v>
      </c>
      <c r="JH226" s="3232">
        <v>4</v>
      </c>
      <c r="JI226" s="87"/>
      <c r="JJ226" s="970">
        <v>112</v>
      </c>
      <c r="JK226" s="971">
        <v>122</v>
      </c>
      <c r="JL226" s="972">
        <v>119</v>
      </c>
      <c r="JM226" s="973">
        <f>KE226/$KE$6</f>
        <v>8.749799483761831E-5</v>
      </c>
      <c r="JN226" s="974">
        <f>KI226/$KI$6</f>
        <v>7.8398168618781065E-5</v>
      </c>
      <c r="JO226" s="975">
        <f>KL226/$KL$6</f>
        <v>6.5802461012041846E-5</v>
      </c>
      <c r="JP226" s="976">
        <f>KO226/$KO$6</f>
        <v>3.2105305401717633E-5</v>
      </c>
      <c r="JQ226" s="977">
        <f>KR226/$KR$6</f>
        <v>3.4884532198423216E-5</v>
      </c>
      <c r="JR226" s="976">
        <f>KU226/$KU$6</f>
        <v>3.5442140705298599E-5</v>
      </c>
      <c r="JS226" s="978">
        <f>KE226/$KE$13</f>
        <v>4.1350792556857337E-3</v>
      </c>
      <c r="JT226" s="979">
        <f>KI226/$KI$13</f>
        <v>3.5137034434293743E-3</v>
      </c>
      <c r="JU226" s="980">
        <f>KL226/$KL$13</f>
        <v>2.828854314002829E-3</v>
      </c>
      <c r="JV226" s="981">
        <f>KO226/$KO$13</f>
        <v>1.4705882352941176E-3</v>
      </c>
      <c r="JW226" s="980">
        <f>KR226/$KR$13</f>
        <v>1.554001554001554E-3</v>
      </c>
      <c r="JX226" s="982">
        <f>KU226/$KU$13</f>
        <v>1.6542597187758478E-3</v>
      </c>
      <c r="JY226" s="978" t="s">
        <v>368</v>
      </c>
      <c r="JZ226" s="979" t="s">
        <v>368</v>
      </c>
      <c r="KA226" s="977" t="s">
        <v>368</v>
      </c>
      <c r="KB226" s="976" t="s">
        <v>368</v>
      </c>
      <c r="KC226" s="977" t="s">
        <v>368</v>
      </c>
      <c r="KD226" s="983" t="s">
        <v>368</v>
      </c>
      <c r="KE226" s="984">
        <f t="shared" si="2078"/>
        <v>6</v>
      </c>
      <c r="KF226" s="985"/>
      <c r="KG226" s="986">
        <f t="shared" si="1918"/>
        <v>0.19999999999999996</v>
      </c>
      <c r="KH226" s="3300">
        <f t="shared" si="1919"/>
        <v>1</v>
      </c>
      <c r="KI226" s="987">
        <f t="shared" si="2079"/>
        <v>5</v>
      </c>
      <c r="KJ226" s="988"/>
      <c r="KK226" s="989">
        <f>IFERROR(IF(KI226=0,"-",KI226/KL226-1),"-")</f>
        <v>0.25</v>
      </c>
      <c r="KL226" s="990">
        <v>4</v>
      </c>
      <c r="KM226" s="991" t="s">
        <v>353</v>
      </c>
      <c r="KN226" s="992">
        <f>IFERROR(IF(KL226=0,"-",KL226/KO226-1),"-")</f>
        <v>1</v>
      </c>
      <c r="KO226" s="993">
        <v>2</v>
      </c>
      <c r="KP226" s="991"/>
      <c r="KQ226" s="994">
        <f>IFERROR(IF(KO226=0,"-",KO226/KR226-1),"-")</f>
        <v>0</v>
      </c>
      <c r="KR226" s="993">
        <v>2</v>
      </c>
      <c r="KS226" s="991"/>
      <c r="KT226" s="994">
        <f>IFERROR(IF(KR226=0,"-",KR226/KU226-1),"-")</f>
        <v>0</v>
      </c>
      <c r="KU226" s="993">
        <v>2</v>
      </c>
      <c r="KV226" s="995"/>
      <c r="KW226" s="2769">
        <f t="shared" si="2080"/>
        <v>0</v>
      </c>
      <c r="KX226" s="2770" t="str">
        <f t="shared" si="1942"/>
        <v>-</v>
      </c>
      <c r="KY226" s="2771">
        <f t="shared" si="1943"/>
        <v>0</v>
      </c>
      <c r="KZ226" s="2964">
        <f t="shared" si="2081"/>
        <v>0</v>
      </c>
      <c r="LA226" s="2770" t="str">
        <f t="shared" si="1944"/>
        <v>-</v>
      </c>
      <c r="LB226" s="2771">
        <f t="shared" si="1945"/>
        <v>0</v>
      </c>
      <c r="LC226" s="2950">
        <f t="shared" si="1986"/>
        <v>0</v>
      </c>
      <c r="LD226" s="996">
        <v>0</v>
      </c>
      <c r="LE226" s="997">
        <v>0</v>
      </c>
      <c r="LF226" s="2716">
        <v>0</v>
      </c>
      <c r="LG226" s="996">
        <v>0</v>
      </c>
      <c r="LH226" s="2699">
        <v>0</v>
      </c>
      <c r="LI226" s="998">
        <v>0</v>
      </c>
      <c r="LJ226" s="996"/>
      <c r="LK226" s="2699"/>
      <c r="LL226" s="2700"/>
      <c r="LM226" s="2769">
        <f>LT226+LW226+LZ226+MC226+MF226+MI226</f>
        <v>6</v>
      </c>
      <c r="LN226" s="2770">
        <f t="shared" si="1946"/>
        <v>0.19999999999999996</v>
      </c>
      <c r="LO226" s="2771">
        <f t="shared" si="1947"/>
        <v>1</v>
      </c>
      <c r="LP226" s="2772">
        <f t="shared" si="1981"/>
        <v>5</v>
      </c>
      <c r="LQ226" s="2770">
        <f t="shared" si="1948"/>
        <v>0.25</v>
      </c>
      <c r="LR226" s="2771">
        <f t="shared" si="1982"/>
        <v>1</v>
      </c>
      <c r="LS226" s="2773">
        <f t="shared" si="2082"/>
        <v>4</v>
      </c>
      <c r="LT226" s="2835">
        <v>6</v>
      </c>
      <c r="LU226" s="1000">
        <v>5</v>
      </c>
      <c r="LV226" s="1001">
        <v>4</v>
      </c>
      <c r="LW226" s="999">
        <v>0</v>
      </c>
      <c r="LX226" s="1000">
        <v>0</v>
      </c>
      <c r="LY226" s="1002">
        <v>0</v>
      </c>
      <c r="LZ226" s="999"/>
      <c r="MA226" s="1000"/>
      <c r="MB226" s="1002"/>
      <c r="MC226" s="999">
        <v>0</v>
      </c>
      <c r="MD226" s="1003">
        <v>0</v>
      </c>
      <c r="ME226" s="1002">
        <v>0</v>
      </c>
      <c r="MF226" s="999"/>
      <c r="MG226" s="1000"/>
      <c r="MH226" s="1002"/>
      <c r="MI226" s="999">
        <v>0</v>
      </c>
      <c r="MJ226" s="1003">
        <v>0</v>
      </c>
      <c r="MK226" s="1004"/>
      <c r="ML226" s="2861">
        <v>0</v>
      </c>
      <c r="MM226" s="2869" t="s">
        <v>353</v>
      </c>
      <c r="MN226" s="1005">
        <v>0</v>
      </c>
      <c r="MO226" s="2770" t="str">
        <f t="shared" si="1949"/>
        <v>-</v>
      </c>
      <c r="MP226" s="2771">
        <f t="shared" si="1950"/>
        <v>0</v>
      </c>
      <c r="MQ226" s="1006"/>
      <c r="MR226" s="3183"/>
      <c r="MS226" s="2770" t="str">
        <f t="shared" si="1920"/>
        <v>-</v>
      </c>
      <c r="MT226" s="2771">
        <f t="shared" si="1921"/>
        <v>0</v>
      </c>
      <c r="MU226" s="3145"/>
      <c r="MV226" s="3162"/>
      <c r="MW226" s="1007">
        <f>SUM(MX226:NR226)</f>
        <v>6</v>
      </c>
      <c r="MX226" s="1130">
        <v>0</v>
      </c>
      <c r="MY226" s="1008">
        <v>0</v>
      </c>
      <c r="MZ226" s="1009">
        <v>0</v>
      </c>
      <c r="NA226" s="1008">
        <v>0</v>
      </c>
      <c r="NB226" s="1009">
        <v>0</v>
      </c>
      <c r="NC226" s="1008">
        <v>0</v>
      </c>
      <c r="ND226" s="1009">
        <v>1</v>
      </c>
      <c r="NE226" s="1008">
        <v>1</v>
      </c>
      <c r="NF226" s="1009">
        <v>4</v>
      </c>
      <c r="NG226" s="1008">
        <v>0</v>
      </c>
      <c r="NH226" s="1008">
        <v>0</v>
      </c>
      <c r="NI226" s="1008">
        <v>0</v>
      </c>
      <c r="NJ226" s="1008">
        <v>0</v>
      </c>
      <c r="NK226" s="1008">
        <v>0</v>
      </c>
      <c r="NL226" s="1008">
        <v>0</v>
      </c>
      <c r="NM226" s="1008">
        <v>0</v>
      </c>
      <c r="NN226" s="1008">
        <v>0</v>
      </c>
      <c r="NO226" s="1008">
        <v>0</v>
      </c>
      <c r="NP226" s="1008">
        <v>0</v>
      </c>
      <c r="NQ226" s="1008">
        <v>0</v>
      </c>
      <c r="NR226" s="1131">
        <v>0</v>
      </c>
    </row>
    <row r="227" spans="1:382" s="91" customFormat="1" ht="20.100000000000001" customHeight="1">
      <c r="A227" s="1155" t="s">
        <v>672</v>
      </c>
      <c r="B227" s="783"/>
      <c r="C227" s="783"/>
      <c r="D227" s="784" t="s">
        <v>229</v>
      </c>
      <c r="E227" s="785">
        <v>130</v>
      </c>
      <c r="F227" s="786">
        <v>126</v>
      </c>
      <c r="G227" s="787">
        <v>133</v>
      </c>
      <c r="H227" s="788">
        <f>Z227/$Z$6</f>
        <v>5.2706028251981321E-5</v>
      </c>
      <c r="I227" s="789">
        <f>AC227/$AC$6</f>
        <v>5.8016487808987467E-5</v>
      </c>
      <c r="J227" s="790">
        <f>AF227/$AF$6</f>
        <v>4.6415707075274276E-5</v>
      </c>
      <c r="K227" s="791">
        <f>AH227/$AH$6</f>
        <v>4.8200636417525754E-5</v>
      </c>
      <c r="L227" s="792">
        <f>AJ227/$AJ$6</f>
        <v>4.4605490673516674E-5</v>
      </c>
      <c r="M227" s="793">
        <f>AL227/$AL$6</f>
        <v>3.7992343217527368E-5</v>
      </c>
      <c r="N227" s="794">
        <f>Z227/$Z$13</f>
        <v>7.5046904315196998E-3</v>
      </c>
      <c r="O227" s="795">
        <f>AC227/$AC$13</f>
        <v>8.1400535236396069E-3</v>
      </c>
      <c r="P227" s="796">
        <f>AF227/$AF$13</f>
        <v>6.6036661732893085E-3</v>
      </c>
      <c r="Q227" s="797">
        <f>AH227/$AH$13</f>
        <v>7.0266272189349116E-3</v>
      </c>
      <c r="R227" s="796">
        <f>AJ227/$AJ$13</f>
        <v>6.5192381439345519E-3</v>
      </c>
      <c r="S227" s="798">
        <f>AL227/$AL$13</f>
        <v>5.4320363820111166E-3</v>
      </c>
      <c r="T227" s="794" t="s">
        <v>368</v>
      </c>
      <c r="U227" s="795" t="s">
        <v>368</v>
      </c>
      <c r="V227" s="790" t="s">
        <v>368</v>
      </c>
      <c r="W227" s="799" t="s">
        <v>368</v>
      </c>
      <c r="X227" s="790" t="s">
        <v>368</v>
      </c>
      <c r="Y227" s="800" t="s">
        <v>368</v>
      </c>
      <c r="Z227" s="2045">
        <f>BA227+BD227</f>
        <v>68</v>
      </c>
      <c r="AA227" s="2194">
        <f>IFERROR(IF(Z227=0,"-",Z227/AC227-1),"-")</f>
        <v>-6.8493150684931559E-2</v>
      </c>
      <c r="AB227" s="2195">
        <f>Z227-AC227</f>
        <v>-5</v>
      </c>
      <c r="AC227" s="2034">
        <f>SUM(BB227,BE227)</f>
        <v>73</v>
      </c>
      <c r="AD227" s="801">
        <f>IFERROR(IF(AC227=0,"-",AC227/AF227-1),"-")</f>
        <v>0.25862068965517238</v>
      </c>
      <c r="AE227" s="2018">
        <f>AC227-AF227</f>
        <v>15</v>
      </c>
      <c r="AF227" s="802" t="s">
        <v>293</v>
      </c>
      <c r="AG227" s="801">
        <f>IFERROR(IF(AF227=0,"-",AF227/AH227-1),"-")</f>
        <v>1.7543859649122862E-2</v>
      </c>
      <c r="AH227" s="2054">
        <v>57</v>
      </c>
      <c r="AI227" s="801">
        <f>IFERROR(IF(AH227=0,"-",AH227/AJ227-1),"-")</f>
        <v>0.11764705882352944</v>
      </c>
      <c r="AJ227" s="803">
        <v>51</v>
      </c>
      <c r="AK227" s="804">
        <f>IFERROR(IF(AJ227=0,"-",AJ227/AL227-1),"-")</f>
        <v>0.18604651162790709</v>
      </c>
      <c r="AL227" s="2054">
        <v>43</v>
      </c>
      <c r="AM227" s="805">
        <f>IFERROR(IF(AL227=0,"-",AL227/AN227-1),"-")</f>
        <v>2.3809523809523725E-2</v>
      </c>
      <c r="AN227" s="2069">
        <v>42</v>
      </c>
      <c r="AO227" s="801">
        <f>IFERROR(IF(AN227=0,"-",AN227/AP227-1),"-")</f>
        <v>-0.19230769230769229</v>
      </c>
      <c r="AP227" s="2054">
        <v>52</v>
      </c>
      <c r="AQ227" s="805">
        <f>IFERROR(IF(AP227=0,"-",AP227/AR227-1),"-")</f>
        <v>0.13043478260869557</v>
      </c>
      <c r="AR227" s="2069">
        <v>46</v>
      </c>
      <c r="AS227" s="801">
        <f>IFERROR(IF(AR227=0,"-",AR227/AT227-1),"-")</f>
        <v>9.5238095238095344E-2</v>
      </c>
      <c r="AT227" s="2054">
        <v>42</v>
      </c>
      <c r="AU227" s="805">
        <f>IFERROR(IF(AT227=0,"-",AT227/AV227-1),"-")</f>
        <v>0.16666666666666674</v>
      </c>
      <c r="AV227" s="2069">
        <v>36</v>
      </c>
      <c r="AW227" s="801">
        <f>IFERROR(IF(AV227=0,"-",AV227/AX227-1),"-")</f>
        <v>0.19999999999999996</v>
      </c>
      <c r="AX227" s="2054">
        <v>30</v>
      </c>
      <c r="AY227" s="805">
        <f>IFERROR(IF(AX227=0,"-",AX227/AZ227-1),"-")</f>
        <v>3.4482758620689724E-2</v>
      </c>
      <c r="AZ227" s="2083">
        <v>29</v>
      </c>
      <c r="BA227" s="2094">
        <f>BZ227+CV227</f>
        <v>33</v>
      </c>
      <c r="BB227" s="2104">
        <f>SUM(CA227,CW227)</f>
        <v>41</v>
      </c>
      <c r="BC227" s="2113">
        <v>26</v>
      </c>
      <c r="BD227" s="806">
        <f>CC227+CY227</f>
        <v>35</v>
      </c>
      <c r="BE227" s="807">
        <f>CD227+CZ227</f>
        <v>32</v>
      </c>
      <c r="BF227" s="2137">
        <v>32</v>
      </c>
      <c r="BG227" s="2147">
        <f t="shared" si="2017"/>
        <v>49</v>
      </c>
      <c r="BH227" s="806">
        <f t="shared" si="2018"/>
        <v>24</v>
      </c>
      <c r="BI227" s="806">
        <f t="shared" si="2019"/>
        <v>25</v>
      </c>
      <c r="BJ227" s="806">
        <f t="shared" si="2020"/>
        <v>19</v>
      </c>
      <c r="BK227" s="806">
        <f t="shared" si="2021"/>
        <v>9</v>
      </c>
      <c r="BL227" s="808">
        <f t="shared" si="2022"/>
        <v>10</v>
      </c>
      <c r="BM227" s="2127">
        <f>BP227+CL227</f>
        <v>68</v>
      </c>
      <c r="BN227" s="3277" t="s">
        <v>367</v>
      </c>
      <c r="BO227" s="913" t="s">
        <v>367</v>
      </c>
      <c r="BP227" s="811">
        <f>BZ227+CC227</f>
        <v>9</v>
      </c>
      <c r="BQ227" s="2166">
        <f>IFERROR(IF(BP227=0,"-",BP227/BS227-1),"-")</f>
        <v>0.28571428571428581</v>
      </c>
      <c r="BR227" s="2167">
        <f>BP227-BS227</f>
        <v>2</v>
      </c>
      <c r="BS227" s="813">
        <f>SUM(CA227,CD227)</f>
        <v>7</v>
      </c>
      <c r="BT227" s="812">
        <f>IFERROR(IF(BS227=0,"-",BS227/BU227-1),"-")</f>
        <v>0.16666666666666674</v>
      </c>
      <c r="BU227" s="814">
        <v>6</v>
      </c>
      <c r="BV227" s="2170">
        <f>IFERROR(IF(BU227=0,"-",BU227/BW227-1),"-")</f>
        <v>1</v>
      </c>
      <c r="BW227" s="814">
        <v>3</v>
      </c>
      <c r="BX227" s="812">
        <f>IFERROR(IF(BW227=0,"-",BW227/BY227-1),"-")</f>
        <v>0</v>
      </c>
      <c r="BY227" s="815">
        <v>3</v>
      </c>
      <c r="BZ227" s="816">
        <f>CG227+CJ227</f>
        <v>1</v>
      </c>
      <c r="CA227" s="817">
        <v>1</v>
      </c>
      <c r="CB227" s="818">
        <v>1</v>
      </c>
      <c r="CC227" s="819">
        <f>CH227+CK227</f>
        <v>8</v>
      </c>
      <c r="CD227" s="820">
        <v>6</v>
      </c>
      <c r="CE227" s="818">
        <v>5</v>
      </c>
      <c r="CF227" s="821">
        <f>CG227+CH227</f>
        <v>5</v>
      </c>
      <c r="CG227" s="822">
        <v>0</v>
      </c>
      <c r="CH227" s="823">
        <v>5</v>
      </c>
      <c r="CI227" s="821">
        <f>CJ227+CK227</f>
        <v>4</v>
      </c>
      <c r="CJ227" s="823">
        <v>1</v>
      </c>
      <c r="CK227" s="824">
        <v>3</v>
      </c>
      <c r="CL227" s="825">
        <f>CV227+CY227</f>
        <v>59</v>
      </c>
      <c r="CM227" s="826">
        <f>IFERROR(IF(CL227=0,"-",CL227/CO227-1),"-")</f>
        <v>-0.10606060606060608</v>
      </c>
      <c r="CN227" s="2008">
        <f>CL227-CO227</f>
        <v>-7</v>
      </c>
      <c r="CO227" s="827">
        <f>SUM(CW227,CZ227)</f>
        <v>66</v>
      </c>
      <c r="CP227" s="828">
        <f>IFERROR(IF(CO227=0,"-",CO227/CQ227-1),"-")</f>
        <v>0.26923076923076916</v>
      </c>
      <c r="CQ227" s="829">
        <v>52</v>
      </c>
      <c r="CR227" s="830">
        <f>IFERROR(IF(CQ227=0,"-",CQ227/CS227-1),"-")</f>
        <v>-3.703703703703709E-2</v>
      </c>
      <c r="CS227" s="829">
        <v>54</v>
      </c>
      <c r="CT227" s="830">
        <f>IFERROR(IF(CS227=0,"-",CS227/CU227-1),"-")</f>
        <v>0.125</v>
      </c>
      <c r="CU227" s="831">
        <v>48</v>
      </c>
      <c r="CV227" s="832">
        <f>SUM(DS227,DY227,EP227,EV227,FM227,FS227,GJ227,GP227,HG227,HM227,ID227,IJ227)</f>
        <v>32</v>
      </c>
      <c r="CW227" s="833">
        <f>SUM(DT227,DZ227,EQ227,EW227,FN227,FT227,GK227,GQ227,HH227,HN227,IE227,IK227)</f>
        <v>40</v>
      </c>
      <c r="CX227" s="834">
        <v>2824</v>
      </c>
      <c r="CY227" s="835">
        <f>SUM(DV227,EB227,ES227,EY227,FP227,FV227,GM227,GS227,HJ227,HP227,IG227,IM227)</f>
        <v>27</v>
      </c>
      <c r="CZ227" s="836">
        <f>SUM(DW227,EC227,ET227,EZ227,FQ227,FW227,GN227,GT227,HK227,HQ227,IH227,IN227)</f>
        <v>26</v>
      </c>
      <c r="DA227" s="837">
        <v>27</v>
      </c>
      <c r="DB227" s="821">
        <f>DC227+DD227</f>
        <v>44</v>
      </c>
      <c r="DC227" s="821">
        <f>DS227+EP227+FM227+GJ227+HG227+ID227</f>
        <v>24</v>
      </c>
      <c r="DD227" s="838">
        <f>DV227+ES227+FP227+GM227+HJ227+IG227</f>
        <v>20</v>
      </c>
      <c r="DE227" s="821">
        <f>DF227+DG227</f>
        <v>15</v>
      </c>
      <c r="DF227" s="838">
        <f>DY227+EV227+FS227+GP227+HM227+IJ227</f>
        <v>8</v>
      </c>
      <c r="DG227" s="1142">
        <f>EB227+EY227+FV227+GS227+HP227+IM227</f>
        <v>7</v>
      </c>
      <c r="DH227" s="1148">
        <f t="shared" si="2088"/>
        <v>3</v>
      </c>
      <c r="DI227" s="833">
        <f t="shared" si="2088"/>
        <v>0</v>
      </c>
      <c r="DJ227" s="841">
        <f t="shared" si="2088"/>
        <v>0</v>
      </c>
      <c r="DK227" s="840">
        <f>DS227+DY227</f>
        <v>3</v>
      </c>
      <c r="DL227" s="840">
        <f>DV227+EB227</f>
        <v>0</v>
      </c>
      <c r="DM227" s="840">
        <f>DS227+DV227</f>
        <v>2</v>
      </c>
      <c r="DN227" s="833">
        <f>SUM(DT227,DW227)</f>
        <v>0</v>
      </c>
      <c r="DO227" s="875">
        <v>0</v>
      </c>
      <c r="DP227" s="843">
        <f>DY227+EB227</f>
        <v>1</v>
      </c>
      <c r="DQ227" s="833">
        <f>SUM(DZ227,EC227)</f>
        <v>0</v>
      </c>
      <c r="DR227" s="844">
        <v>0</v>
      </c>
      <c r="DS227" s="845">
        <v>2</v>
      </c>
      <c r="DT227" s="846">
        <v>0</v>
      </c>
      <c r="DU227" s="847">
        <v>0</v>
      </c>
      <c r="DV227" s="848">
        <v>0</v>
      </c>
      <c r="DW227" s="807">
        <v>0</v>
      </c>
      <c r="DX227" s="849">
        <v>0</v>
      </c>
      <c r="DY227" s="848">
        <v>1</v>
      </c>
      <c r="DZ227" s="807">
        <v>0</v>
      </c>
      <c r="EA227" s="850">
        <v>0</v>
      </c>
      <c r="EB227" s="851">
        <v>0</v>
      </c>
      <c r="EC227" s="807">
        <v>0</v>
      </c>
      <c r="ED227" s="852">
        <v>0</v>
      </c>
      <c r="EE227" s="853">
        <f t="shared" si="2089"/>
        <v>0</v>
      </c>
      <c r="EF227" s="854">
        <f t="shared" si="2089"/>
        <v>0</v>
      </c>
      <c r="EG227" s="855">
        <f t="shared" si="2089"/>
        <v>0</v>
      </c>
      <c r="EH227" s="835">
        <f>EP227+EV227</f>
        <v>0</v>
      </c>
      <c r="EI227" s="853">
        <f>ES227+EY227</f>
        <v>0</v>
      </c>
      <c r="EJ227" s="835">
        <f>EP227+ES227</f>
        <v>0</v>
      </c>
      <c r="EK227" s="855">
        <f>SUM(EQ227,ET227)</f>
        <v>0</v>
      </c>
      <c r="EL227" s="844">
        <v>0</v>
      </c>
      <c r="EM227" s="835">
        <f>EV227+EY227</f>
        <v>0</v>
      </c>
      <c r="EN227" s="854">
        <f>SUM(EW227,EZ227)</f>
        <v>0</v>
      </c>
      <c r="EO227" s="844">
        <v>0</v>
      </c>
      <c r="EP227" s="856">
        <v>0</v>
      </c>
      <c r="EQ227" s="807">
        <v>0</v>
      </c>
      <c r="ER227" s="834">
        <v>0</v>
      </c>
      <c r="ES227" s="857">
        <v>0</v>
      </c>
      <c r="ET227" s="858">
        <v>0</v>
      </c>
      <c r="EU227" s="844">
        <v>0</v>
      </c>
      <c r="EV227" s="856">
        <v>0</v>
      </c>
      <c r="EW227" s="807">
        <v>0</v>
      </c>
      <c r="EX227" s="850">
        <v>0</v>
      </c>
      <c r="EY227" s="851">
        <v>0</v>
      </c>
      <c r="EZ227" s="807">
        <v>0</v>
      </c>
      <c r="FA227" s="852">
        <v>0</v>
      </c>
      <c r="FB227" s="853">
        <f t="shared" si="2090"/>
        <v>10</v>
      </c>
      <c r="FC227" s="854">
        <f t="shared" si="2090"/>
        <v>7</v>
      </c>
      <c r="FD227" s="855">
        <f t="shared" si="2090"/>
        <v>5</v>
      </c>
      <c r="FE227" s="835">
        <f>FM227+FS227</f>
        <v>5</v>
      </c>
      <c r="FF227" s="835">
        <f>FP227+FV227</f>
        <v>5</v>
      </c>
      <c r="FG227" s="835">
        <f>FM227+FP227</f>
        <v>8</v>
      </c>
      <c r="FH227" s="855">
        <f>SUM(FN227,FQ227)</f>
        <v>7</v>
      </c>
      <c r="FI227" s="859">
        <v>5</v>
      </c>
      <c r="FJ227" s="860">
        <f>FS227+FV227</f>
        <v>2</v>
      </c>
      <c r="FK227" s="854">
        <f>SUM(FT227,FW227)</f>
        <v>0</v>
      </c>
      <c r="FL227" s="861">
        <v>0</v>
      </c>
      <c r="FM227" s="856">
        <v>5</v>
      </c>
      <c r="FN227" s="807">
        <v>4</v>
      </c>
      <c r="FO227" s="834">
        <v>2</v>
      </c>
      <c r="FP227" s="848">
        <v>3</v>
      </c>
      <c r="FQ227" s="807">
        <v>3</v>
      </c>
      <c r="FR227" s="834">
        <v>3</v>
      </c>
      <c r="FS227" s="848">
        <v>0</v>
      </c>
      <c r="FT227" s="807">
        <v>0</v>
      </c>
      <c r="FU227" s="850">
        <v>0</v>
      </c>
      <c r="FV227" s="851">
        <v>2</v>
      </c>
      <c r="FW227" s="807">
        <v>0</v>
      </c>
      <c r="FX227" s="852">
        <v>0</v>
      </c>
      <c r="FY227" s="853">
        <f t="shared" si="2091"/>
        <v>14</v>
      </c>
      <c r="FZ227" s="854">
        <f t="shared" si="2091"/>
        <v>18</v>
      </c>
      <c r="GA227" s="855">
        <f t="shared" si="2091"/>
        <v>11</v>
      </c>
      <c r="GB227" s="835">
        <f>GJ227+GP227</f>
        <v>7</v>
      </c>
      <c r="GC227" s="835">
        <f>GM227+GS227</f>
        <v>7</v>
      </c>
      <c r="GD227" s="835">
        <f>GJ227+GM227</f>
        <v>14</v>
      </c>
      <c r="GE227" s="855">
        <f>SUM(GK227,GN227)</f>
        <v>18</v>
      </c>
      <c r="GF227" s="844">
        <v>11</v>
      </c>
      <c r="GG227" s="862">
        <f>GP227+GS227</f>
        <v>0</v>
      </c>
      <c r="GH227" s="854">
        <f>SUM(GQ227,GT227)</f>
        <v>0</v>
      </c>
      <c r="GI227" s="861">
        <v>0</v>
      </c>
      <c r="GJ227" s="856">
        <v>7</v>
      </c>
      <c r="GK227" s="807">
        <v>11</v>
      </c>
      <c r="GL227" s="834">
        <v>4</v>
      </c>
      <c r="GM227" s="848">
        <v>7</v>
      </c>
      <c r="GN227" s="807">
        <v>7</v>
      </c>
      <c r="GO227" s="849">
        <v>7</v>
      </c>
      <c r="GP227" s="848">
        <v>0</v>
      </c>
      <c r="GQ227" s="807">
        <v>0</v>
      </c>
      <c r="GR227" s="837">
        <v>0</v>
      </c>
      <c r="GS227" s="856">
        <v>0</v>
      </c>
      <c r="GT227" s="807">
        <v>0</v>
      </c>
      <c r="GU227" s="852">
        <v>0</v>
      </c>
      <c r="GV227" s="853">
        <f t="shared" si="2092"/>
        <v>14</v>
      </c>
      <c r="GW227" s="854">
        <f t="shared" si="2092"/>
        <v>18</v>
      </c>
      <c r="GX227" s="855">
        <f t="shared" si="2092"/>
        <v>14</v>
      </c>
      <c r="GY227" s="835">
        <f>HG227+HM227</f>
        <v>7</v>
      </c>
      <c r="GZ227" s="835">
        <f>HJ227+HP227</f>
        <v>7</v>
      </c>
      <c r="HA227" s="835">
        <f>HG227+HJ227</f>
        <v>9</v>
      </c>
      <c r="HB227" s="855">
        <f>SUM(HH227,HK227)</f>
        <v>10</v>
      </c>
      <c r="HC227" s="859">
        <f t="shared" si="1935"/>
        <v>10</v>
      </c>
      <c r="HD227" s="835">
        <f>HM227+HP227</f>
        <v>5</v>
      </c>
      <c r="HE227" s="855">
        <f>SUM(HN227,HQ227)</f>
        <v>8</v>
      </c>
      <c r="HF227" s="861">
        <f t="shared" si="1484"/>
        <v>4</v>
      </c>
      <c r="HG227" s="856">
        <v>4</v>
      </c>
      <c r="HH227" s="807">
        <v>5</v>
      </c>
      <c r="HI227" s="834">
        <v>5</v>
      </c>
      <c r="HJ227" s="848">
        <v>5</v>
      </c>
      <c r="HK227" s="807">
        <v>5</v>
      </c>
      <c r="HL227" s="834">
        <v>5</v>
      </c>
      <c r="HM227" s="848">
        <v>3</v>
      </c>
      <c r="HN227" s="807">
        <v>6</v>
      </c>
      <c r="HO227" s="850">
        <v>2</v>
      </c>
      <c r="HP227" s="856">
        <v>2</v>
      </c>
      <c r="HQ227" s="807">
        <v>2</v>
      </c>
      <c r="HR227" s="837">
        <v>2</v>
      </c>
      <c r="HS227" s="863">
        <f t="shared" si="2093"/>
        <v>18</v>
      </c>
      <c r="HT227" s="854">
        <f t="shared" si="2093"/>
        <v>23</v>
      </c>
      <c r="HU227" s="836">
        <f t="shared" si="2093"/>
        <v>22</v>
      </c>
      <c r="HV227" s="835">
        <f>ID227+IJ227</f>
        <v>10</v>
      </c>
      <c r="HW227" s="864">
        <f>IG227+IM227</f>
        <v>8</v>
      </c>
      <c r="HX227" s="835">
        <f>ID227+IG227</f>
        <v>11</v>
      </c>
      <c r="HY227" s="836">
        <f>SUM(IE227,IH227)</f>
        <v>11</v>
      </c>
      <c r="HZ227" s="834">
        <v>11</v>
      </c>
      <c r="IA227" s="835">
        <f>IJ227+IM227</f>
        <v>7</v>
      </c>
      <c r="IB227" s="836">
        <f>SUM(IK227,IN227)</f>
        <v>12</v>
      </c>
      <c r="IC227" s="850">
        <v>11</v>
      </c>
      <c r="ID227" s="856">
        <v>6</v>
      </c>
      <c r="IE227" s="807">
        <v>7</v>
      </c>
      <c r="IF227" s="834">
        <v>6</v>
      </c>
      <c r="IG227" s="848">
        <v>5</v>
      </c>
      <c r="IH227" s="807">
        <v>4</v>
      </c>
      <c r="II227" s="834">
        <v>5</v>
      </c>
      <c r="IJ227" s="848">
        <v>4</v>
      </c>
      <c r="IK227" s="807">
        <v>7</v>
      </c>
      <c r="IL227" s="852">
        <v>6</v>
      </c>
      <c r="IM227" s="848">
        <v>3</v>
      </c>
      <c r="IN227" s="807">
        <v>5</v>
      </c>
      <c r="IO227" s="865">
        <v>5</v>
      </c>
      <c r="IP227" s="1945">
        <f>IQ227+IT227+IW227+IZ227+JC227+JF227</f>
        <v>68</v>
      </c>
      <c r="IQ227" s="3236">
        <f>IR227+IS227</f>
        <v>3</v>
      </c>
      <c r="IR227" s="3237">
        <v>2</v>
      </c>
      <c r="IS227" s="3238">
        <v>1</v>
      </c>
      <c r="IT227" s="3236">
        <f>IU227+IV227</f>
        <v>2</v>
      </c>
      <c r="IU227" s="3237">
        <v>1</v>
      </c>
      <c r="IV227" s="3238">
        <v>1</v>
      </c>
      <c r="IW227" s="3236">
        <f>IX227+IY227</f>
        <v>15</v>
      </c>
      <c r="IX227" s="3237">
        <v>9</v>
      </c>
      <c r="IY227" s="3238">
        <v>6</v>
      </c>
      <c r="IZ227" s="3236">
        <f>JA227+JB227</f>
        <v>15</v>
      </c>
      <c r="JA227" s="3237">
        <v>4</v>
      </c>
      <c r="JB227" s="3238">
        <v>11</v>
      </c>
      <c r="JC227" s="3236">
        <f>JD227+JE227</f>
        <v>16</v>
      </c>
      <c r="JD227" s="3237">
        <v>9</v>
      </c>
      <c r="JE227" s="3238">
        <v>7</v>
      </c>
      <c r="JF227" s="3236">
        <f>JG227+JH227</f>
        <v>17</v>
      </c>
      <c r="JG227" s="3237">
        <v>8</v>
      </c>
      <c r="JH227" s="3239">
        <v>9</v>
      </c>
      <c r="JI227" s="87"/>
      <c r="JJ227" s="1121">
        <v>100</v>
      </c>
      <c r="JK227" s="1051">
        <v>102</v>
      </c>
      <c r="JL227" s="1052">
        <v>100</v>
      </c>
      <c r="JM227" s="1053">
        <f>KE227/$KE$6</f>
        <v>1.6041299053563355E-4</v>
      </c>
      <c r="JN227" s="1054">
        <f>KI227/$KI$6</f>
        <v>1.4111670351380591E-4</v>
      </c>
      <c r="JO227" s="1055">
        <f>KL227/$KL$6</f>
        <v>1.4805553727709417E-4</v>
      </c>
      <c r="JP227" s="1056">
        <f>KO227/$KO$6</f>
        <v>9.6315916205152899E-5</v>
      </c>
      <c r="JQ227" s="1057">
        <f>KR227/$KR$6</f>
        <v>1.2209586269448127E-4</v>
      </c>
      <c r="JR227" s="1056">
        <f>KU227/$KU$6</f>
        <v>1.240474924685451E-4</v>
      </c>
      <c r="JS227" s="1058">
        <f>KE227/$KE$13</f>
        <v>7.5809786354238459E-3</v>
      </c>
      <c r="JT227" s="1059">
        <f>KI227/$KI$13</f>
        <v>6.3246661981728744E-3</v>
      </c>
      <c r="JU227" s="1060">
        <f>KL227/$KL$13</f>
        <v>6.3649222065063652E-3</v>
      </c>
      <c r="JV227" s="1061">
        <f>KO227/$KO$13</f>
        <v>4.4117647058823529E-3</v>
      </c>
      <c r="JW227" s="1060">
        <f>KR227/$KR$13</f>
        <v>5.439005439005439E-3</v>
      </c>
      <c r="JX227" s="1062">
        <f>KU227/$KU$13</f>
        <v>5.7899090157154673E-3</v>
      </c>
      <c r="JY227" s="1058" t="s">
        <v>368</v>
      </c>
      <c r="JZ227" s="1059" t="s">
        <v>368</v>
      </c>
      <c r="KA227" s="1057" t="s">
        <v>368</v>
      </c>
      <c r="KB227" s="1056" t="s">
        <v>368</v>
      </c>
      <c r="KC227" s="1057" t="s">
        <v>368</v>
      </c>
      <c r="KD227" s="1063" t="s">
        <v>368</v>
      </c>
      <c r="KE227" s="1064">
        <f t="shared" si="2078"/>
        <v>11</v>
      </c>
      <c r="KF227" s="1065"/>
      <c r="KG227" s="1112">
        <f t="shared" si="1918"/>
        <v>0.22222222222222232</v>
      </c>
      <c r="KH227" s="3305">
        <f t="shared" si="1919"/>
        <v>2</v>
      </c>
      <c r="KI227" s="1067">
        <f t="shared" si="2079"/>
        <v>9</v>
      </c>
      <c r="KJ227" s="1068" t="s">
        <v>353</v>
      </c>
      <c r="KK227" s="1113">
        <f>IFERROR(IF(KI227=0,"-",KI227/KL227-1),"-")</f>
        <v>0</v>
      </c>
      <c r="KL227" s="1070" t="s">
        <v>18</v>
      </c>
      <c r="KM227" s="1071"/>
      <c r="KN227" s="1072">
        <f>IFERROR(IF(KL227=0,"-",KL227/KO227-1),"-")</f>
        <v>0.5</v>
      </c>
      <c r="KO227" s="1073">
        <v>6</v>
      </c>
      <c r="KP227" s="1071"/>
      <c r="KQ227" s="1074">
        <f>IFERROR(IF(KO227=0,"-",KO227/KR227-1),"-")</f>
        <v>-0.1428571428571429</v>
      </c>
      <c r="KR227" s="1073">
        <v>7</v>
      </c>
      <c r="KS227" s="1071"/>
      <c r="KT227" s="1074">
        <f>IFERROR(IF(KR227=0,"-",KR227/KU227-1),"-")</f>
        <v>0</v>
      </c>
      <c r="KU227" s="1073">
        <v>7</v>
      </c>
      <c r="KV227" s="1075"/>
      <c r="KW227" s="2779">
        <f t="shared" si="2080"/>
        <v>1</v>
      </c>
      <c r="KX227" s="2786">
        <f t="shared" si="1942"/>
        <v>0</v>
      </c>
      <c r="KY227" s="2787">
        <f t="shared" si="1943"/>
        <v>0</v>
      </c>
      <c r="KZ227" s="2703">
        <f t="shared" si="2081"/>
        <v>1</v>
      </c>
      <c r="LA227" s="2786">
        <f t="shared" si="1944"/>
        <v>0</v>
      </c>
      <c r="LB227" s="2787">
        <f t="shared" si="1945"/>
        <v>0</v>
      </c>
      <c r="LC227" s="2952">
        <f t="shared" si="1986"/>
        <v>1</v>
      </c>
      <c r="LD227" s="1077">
        <v>0</v>
      </c>
      <c r="LE227" s="1078">
        <v>0</v>
      </c>
      <c r="LF227" s="2718">
        <v>0</v>
      </c>
      <c r="LG227" s="1077">
        <v>1</v>
      </c>
      <c r="LH227" s="2703">
        <v>1</v>
      </c>
      <c r="LI227" s="1079">
        <v>1</v>
      </c>
      <c r="LJ227" s="1077"/>
      <c r="LK227" s="2703"/>
      <c r="LL227" s="2704"/>
      <c r="LM227" s="2779">
        <f>LT227+LW227+LZ227+MC227+MF227+MI227</f>
        <v>10</v>
      </c>
      <c r="LN227" s="2786">
        <f t="shared" si="1946"/>
        <v>0.25</v>
      </c>
      <c r="LO227" s="2787">
        <f t="shared" si="1947"/>
        <v>2</v>
      </c>
      <c r="LP227" s="2782">
        <f t="shared" si="1981"/>
        <v>8</v>
      </c>
      <c r="LQ227" s="2786">
        <f t="shared" si="1948"/>
        <v>0</v>
      </c>
      <c r="LR227" s="2787">
        <f t="shared" si="1982"/>
        <v>0</v>
      </c>
      <c r="LS227" s="2783">
        <f t="shared" si="2082"/>
        <v>8</v>
      </c>
      <c r="LT227" s="2837">
        <v>7</v>
      </c>
      <c r="LU227" s="1081">
        <v>7</v>
      </c>
      <c r="LV227" s="1084">
        <v>6</v>
      </c>
      <c r="LW227" s="1080">
        <v>0</v>
      </c>
      <c r="LX227" s="1081">
        <v>0</v>
      </c>
      <c r="LY227" s="1082">
        <v>0</v>
      </c>
      <c r="LZ227" s="1080"/>
      <c r="MA227" s="1081"/>
      <c r="MB227" s="1082"/>
      <c r="MC227" s="1080">
        <v>0</v>
      </c>
      <c r="MD227" s="1085">
        <v>0</v>
      </c>
      <c r="ME227" s="1082">
        <v>0</v>
      </c>
      <c r="MF227" s="1080"/>
      <c r="MG227" s="1081"/>
      <c r="MH227" s="1082"/>
      <c r="MI227" s="1080">
        <v>3</v>
      </c>
      <c r="MJ227" s="1085">
        <v>1</v>
      </c>
      <c r="MK227" s="1122" t="s">
        <v>353</v>
      </c>
      <c r="ML227" s="2863">
        <v>2</v>
      </c>
      <c r="MM227" s="2871"/>
      <c r="MN227" s="1088">
        <v>0</v>
      </c>
      <c r="MO227" s="2786" t="str">
        <f t="shared" si="1949"/>
        <v>-</v>
      </c>
      <c r="MP227" s="2787">
        <f t="shared" si="1950"/>
        <v>0</v>
      </c>
      <c r="MQ227" s="1085"/>
      <c r="MR227" s="3185"/>
      <c r="MS227" s="2786" t="str">
        <f t="shared" si="1920"/>
        <v>-</v>
      </c>
      <c r="MT227" s="2787">
        <f t="shared" si="1921"/>
        <v>0</v>
      </c>
      <c r="MU227" s="3147"/>
      <c r="MV227" s="3164"/>
      <c r="MW227" s="1089">
        <f>SUM(MX227:NR227)</f>
        <v>11</v>
      </c>
      <c r="MX227" s="1120">
        <v>0</v>
      </c>
      <c r="MY227" s="1090">
        <v>0</v>
      </c>
      <c r="MZ227" s="1091">
        <v>0</v>
      </c>
      <c r="NA227" s="1090">
        <v>0</v>
      </c>
      <c r="NB227" s="1091">
        <v>8</v>
      </c>
      <c r="NC227" s="1090">
        <v>0</v>
      </c>
      <c r="ND227" s="1091">
        <v>0</v>
      </c>
      <c r="NE227" s="1090">
        <v>0</v>
      </c>
      <c r="NF227" s="1091">
        <v>0</v>
      </c>
      <c r="NG227" s="1090">
        <v>0</v>
      </c>
      <c r="NH227" s="1090">
        <v>0</v>
      </c>
      <c r="NI227" s="1090">
        <v>0</v>
      </c>
      <c r="NJ227" s="1090">
        <v>1</v>
      </c>
      <c r="NK227" s="1090">
        <v>0</v>
      </c>
      <c r="NL227" s="1090">
        <v>0</v>
      </c>
      <c r="NM227" s="1090">
        <v>0</v>
      </c>
      <c r="NN227" s="1090">
        <v>0</v>
      </c>
      <c r="NO227" s="1090">
        <v>2</v>
      </c>
      <c r="NP227" s="1090">
        <v>0</v>
      </c>
      <c r="NQ227" s="1090">
        <v>0</v>
      </c>
      <c r="NR227" s="1134">
        <v>0</v>
      </c>
    </row>
    <row r="228" spans="1:382" s="88" customFormat="1" ht="20.100000000000001" customHeight="1">
      <c r="A228" s="566" t="s">
        <v>455</v>
      </c>
      <c r="B228" s="567"/>
      <c r="C228" s="567"/>
      <c r="D228" s="568" t="s">
        <v>802</v>
      </c>
      <c r="E228" s="569">
        <v>166</v>
      </c>
      <c r="F228" s="570">
        <v>163</v>
      </c>
      <c r="G228" s="571">
        <v>165</v>
      </c>
      <c r="H228" s="572">
        <f t="shared" si="1922"/>
        <v>1.0076152459937605E-5</v>
      </c>
      <c r="I228" s="573">
        <f t="shared" si="1923"/>
        <v>1.1921196125134411E-5</v>
      </c>
      <c r="J228" s="574">
        <f t="shared" si="1924"/>
        <v>1.1203791362997238E-5</v>
      </c>
      <c r="K228" s="575">
        <f t="shared" si="2011"/>
        <v>1.183875280430457E-5</v>
      </c>
      <c r="L228" s="576">
        <f t="shared" si="2012"/>
        <v>1.2244644498612419E-5</v>
      </c>
      <c r="M228" s="577">
        <f t="shared" si="2013"/>
        <v>1.14860572518106E-5</v>
      </c>
      <c r="N228" s="578">
        <f t="shared" si="1635"/>
        <v>6.3504159522448725E-5</v>
      </c>
      <c r="O228" s="579">
        <f t="shared" si="1642"/>
        <v>7.7158112403938149E-5</v>
      </c>
      <c r="P228" s="580">
        <f t="shared" si="1643"/>
        <v>7.1839817732119581E-5</v>
      </c>
      <c r="Q228" s="581">
        <f t="shared" si="1644"/>
        <v>7.6571353562755688E-5</v>
      </c>
      <c r="R228" s="580">
        <f t="shared" si="1645"/>
        <v>7.8926598263614833E-5</v>
      </c>
      <c r="S228" s="582">
        <f t="shared" si="1646"/>
        <v>7.1973513746941131E-5</v>
      </c>
      <c r="T228" s="578" t="s">
        <v>368</v>
      </c>
      <c r="U228" s="579" t="s">
        <v>368</v>
      </c>
      <c r="V228" s="574" t="s">
        <v>368</v>
      </c>
      <c r="W228" s="583" t="s">
        <v>368</v>
      </c>
      <c r="X228" s="574" t="s">
        <v>368</v>
      </c>
      <c r="Y228" s="584" t="s">
        <v>368</v>
      </c>
      <c r="Z228" s="2043">
        <f t="shared" si="1988"/>
        <v>13</v>
      </c>
      <c r="AA228" s="2190">
        <f t="shared" si="1989"/>
        <v>-0.1333333333333333</v>
      </c>
      <c r="AB228" s="2191">
        <f t="shared" si="1925"/>
        <v>-2</v>
      </c>
      <c r="AC228" s="2032">
        <f t="shared" si="1599"/>
        <v>15</v>
      </c>
      <c r="AD228" s="585">
        <f t="shared" si="2087"/>
        <v>7.1428571428571397E-2</v>
      </c>
      <c r="AE228" s="2025">
        <f t="shared" si="1926"/>
        <v>1</v>
      </c>
      <c r="AF228" s="586" t="s">
        <v>184</v>
      </c>
      <c r="AG228" s="585">
        <f t="shared" si="1927"/>
        <v>0</v>
      </c>
      <c r="AH228" s="2052">
        <v>14</v>
      </c>
      <c r="AI228" s="585">
        <f t="shared" si="1928"/>
        <v>0</v>
      </c>
      <c r="AJ228" s="587">
        <v>14</v>
      </c>
      <c r="AK228" s="588">
        <f t="shared" si="1951"/>
        <v>7.6923076923076872E-2</v>
      </c>
      <c r="AL228" s="2052">
        <v>13</v>
      </c>
      <c r="AM228" s="589">
        <f t="shared" si="1952"/>
        <v>-0.1333333333333333</v>
      </c>
      <c r="AN228" s="2067">
        <v>15</v>
      </c>
      <c r="AO228" s="585">
        <f t="shared" si="1929"/>
        <v>0.15384615384615374</v>
      </c>
      <c r="AP228" s="2052">
        <v>13</v>
      </c>
      <c r="AQ228" s="589">
        <f t="shared" si="1930"/>
        <v>0</v>
      </c>
      <c r="AR228" s="2067">
        <v>13</v>
      </c>
      <c r="AS228" s="585">
        <f t="shared" si="1931"/>
        <v>0</v>
      </c>
      <c r="AT228" s="2052">
        <v>13</v>
      </c>
      <c r="AU228" s="589">
        <f t="shared" si="1932"/>
        <v>8.3333333333333259E-2</v>
      </c>
      <c r="AV228" s="2067">
        <v>12</v>
      </c>
      <c r="AW228" s="585">
        <f t="shared" si="1933"/>
        <v>-7.6923076923076872E-2</v>
      </c>
      <c r="AX228" s="2052">
        <v>13</v>
      </c>
      <c r="AY228" s="589">
        <f t="shared" si="1953"/>
        <v>0</v>
      </c>
      <c r="AZ228" s="2081">
        <v>13</v>
      </c>
      <c r="BA228" s="2092">
        <f t="shared" si="2085"/>
        <v>7</v>
      </c>
      <c r="BB228" s="2102">
        <f t="shared" si="2014"/>
        <v>7</v>
      </c>
      <c r="BC228" s="2111">
        <v>9</v>
      </c>
      <c r="BD228" s="590">
        <f t="shared" si="2015"/>
        <v>6</v>
      </c>
      <c r="BE228" s="591">
        <f t="shared" si="2016"/>
        <v>8</v>
      </c>
      <c r="BF228" s="2135">
        <v>5</v>
      </c>
      <c r="BG228" s="2145">
        <f t="shared" si="2017"/>
        <v>8</v>
      </c>
      <c r="BH228" s="593">
        <f t="shared" si="2018"/>
        <v>3</v>
      </c>
      <c r="BI228" s="593">
        <f t="shared" si="2019"/>
        <v>5</v>
      </c>
      <c r="BJ228" s="592">
        <f t="shared" si="2020"/>
        <v>5</v>
      </c>
      <c r="BK228" s="593">
        <f t="shared" si="2021"/>
        <v>4</v>
      </c>
      <c r="BL228" s="594">
        <f t="shared" si="2022"/>
        <v>1</v>
      </c>
      <c r="BM228" s="2125">
        <f t="shared" si="1444"/>
        <v>13</v>
      </c>
      <c r="BN228" s="3271" t="s">
        <v>354</v>
      </c>
      <c r="BO228" s="595" t="s">
        <v>354</v>
      </c>
      <c r="BP228" s="596">
        <f t="shared" si="2086"/>
        <v>7</v>
      </c>
      <c r="BQ228" s="2162">
        <f t="shared" si="1934"/>
        <v>0</v>
      </c>
      <c r="BR228" s="2163">
        <f t="shared" si="1983"/>
        <v>0</v>
      </c>
      <c r="BS228" s="597">
        <f t="shared" si="1954"/>
        <v>7</v>
      </c>
      <c r="BT228" s="598">
        <f t="shared" si="1955"/>
        <v>0.16666666666666674</v>
      </c>
      <c r="BU228" s="599">
        <v>6</v>
      </c>
      <c r="BV228" s="598">
        <f t="shared" si="1956"/>
        <v>-0.4</v>
      </c>
      <c r="BW228" s="599">
        <v>10</v>
      </c>
      <c r="BX228" s="598">
        <f t="shared" si="1957"/>
        <v>0.25</v>
      </c>
      <c r="BY228" s="600">
        <v>8</v>
      </c>
      <c r="BZ228" s="601">
        <f t="shared" si="1984"/>
        <v>5</v>
      </c>
      <c r="CA228" s="602">
        <v>5</v>
      </c>
      <c r="CB228" s="603">
        <v>5</v>
      </c>
      <c r="CC228" s="604">
        <f t="shared" si="1985"/>
        <v>2</v>
      </c>
      <c r="CD228" s="605">
        <v>2</v>
      </c>
      <c r="CE228" s="603">
        <v>1</v>
      </c>
      <c r="CF228" s="606">
        <f t="shared" si="1830"/>
        <v>4</v>
      </c>
      <c r="CG228" s="607">
        <v>2</v>
      </c>
      <c r="CH228" s="608">
        <v>2</v>
      </c>
      <c r="CI228" s="606">
        <f t="shared" si="1831"/>
        <v>3</v>
      </c>
      <c r="CJ228" s="608">
        <v>3</v>
      </c>
      <c r="CK228" s="609">
        <v>0</v>
      </c>
      <c r="CL228" s="610">
        <f t="shared" si="1363"/>
        <v>6</v>
      </c>
      <c r="CM228" s="611">
        <f t="shared" si="1958"/>
        <v>-0.25</v>
      </c>
      <c r="CN228" s="2006">
        <f t="shared" si="1959"/>
        <v>-2</v>
      </c>
      <c r="CO228" s="612">
        <f t="shared" si="1960"/>
        <v>8</v>
      </c>
      <c r="CP228" s="613">
        <f t="shared" si="1961"/>
        <v>0</v>
      </c>
      <c r="CQ228" s="614">
        <v>8</v>
      </c>
      <c r="CR228" s="615">
        <f t="shared" si="1962"/>
        <v>1</v>
      </c>
      <c r="CS228" s="614">
        <v>4</v>
      </c>
      <c r="CT228" s="615">
        <f t="shared" si="1962"/>
        <v>-0.33333333333333337</v>
      </c>
      <c r="CU228" s="616">
        <v>6</v>
      </c>
      <c r="CV228" s="617">
        <f t="shared" si="2023"/>
        <v>2</v>
      </c>
      <c r="CW228" s="618">
        <f t="shared" si="2024"/>
        <v>2</v>
      </c>
      <c r="CX228" s="619">
        <v>2797</v>
      </c>
      <c r="CY228" s="620">
        <f t="shared" si="2025"/>
        <v>4</v>
      </c>
      <c r="CZ228" s="621">
        <f t="shared" si="2026"/>
        <v>6</v>
      </c>
      <c r="DA228" s="622">
        <v>4</v>
      </c>
      <c r="DB228" s="606">
        <f t="shared" si="2027"/>
        <v>4</v>
      </c>
      <c r="DC228" s="623">
        <f t="shared" si="2028"/>
        <v>1</v>
      </c>
      <c r="DD228" s="624">
        <f t="shared" si="2029"/>
        <v>3</v>
      </c>
      <c r="DE228" s="606">
        <f t="shared" si="2030"/>
        <v>2</v>
      </c>
      <c r="DF228" s="624">
        <f t="shared" si="2031"/>
        <v>1</v>
      </c>
      <c r="DG228" s="1140">
        <f t="shared" si="2032"/>
        <v>1</v>
      </c>
      <c r="DH228" s="1146">
        <f t="shared" si="2033"/>
        <v>0</v>
      </c>
      <c r="DI228" s="625">
        <f t="shared" si="1963"/>
        <v>0</v>
      </c>
      <c r="DJ228" s="626">
        <f t="shared" si="1964"/>
        <v>4</v>
      </c>
      <c r="DK228" s="627">
        <f t="shared" si="2034"/>
        <v>0</v>
      </c>
      <c r="DL228" s="627">
        <f t="shared" si="2035"/>
        <v>0</v>
      </c>
      <c r="DM228" s="628">
        <f t="shared" si="2036"/>
        <v>0</v>
      </c>
      <c r="DN228" s="625">
        <f t="shared" si="2037"/>
        <v>0</v>
      </c>
      <c r="DO228" s="629">
        <v>1</v>
      </c>
      <c r="DP228" s="630">
        <f t="shared" si="2038"/>
        <v>0</v>
      </c>
      <c r="DQ228" s="625">
        <f t="shared" si="2039"/>
        <v>0</v>
      </c>
      <c r="DR228" s="631">
        <v>3</v>
      </c>
      <c r="DS228" s="632">
        <v>0</v>
      </c>
      <c r="DT228" s="633">
        <v>0</v>
      </c>
      <c r="DU228" s="634">
        <v>1</v>
      </c>
      <c r="DV228" s="635">
        <v>0</v>
      </c>
      <c r="DW228" s="636">
        <v>0</v>
      </c>
      <c r="DX228" s="637">
        <v>0</v>
      </c>
      <c r="DY228" s="635">
        <v>0</v>
      </c>
      <c r="DZ228" s="636">
        <v>0</v>
      </c>
      <c r="EA228" s="638">
        <v>2</v>
      </c>
      <c r="EB228" s="639">
        <v>0</v>
      </c>
      <c r="EC228" s="636">
        <v>0</v>
      </c>
      <c r="ED228" s="640">
        <v>1</v>
      </c>
      <c r="EE228" s="641">
        <f t="shared" si="1965"/>
        <v>0</v>
      </c>
      <c r="EF228" s="642">
        <f t="shared" si="1966"/>
        <v>0</v>
      </c>
      <c r="EG228" s="643">
        <f t="shared" si="1967"/>
        <v>0</v>
      </c>
      <c r="EH228" s="620">
        <f t="shared" si="2040"/>
        <v>0</v>
      </c>
      <c r="EI228" s="644">
        <f t="shared" si="2041"/>
        <v>0</v>
      </c>
      <c r="EJ228" s="645">
        <f t="shared" si="2042"/>
        <v>0</v>
      </c>
      <c r="EK228" s="643">
        <f t="shared" si="2043"/>
        <v>0</v>
      </c>
      <c r="EL228" s="646">
        <v>0</v>
      </c>
      <c r="EM228" s="645">
        <f t="shared" si="2044"/>
        <v>0</v>
      </c>
      <c r="EN228" s="642">
        <f t="shared" si="2045"/>
        <v>0</v>
      </c>
      <c r="EO228" s="646">
        <v>0</v>
      </c>
      <c r="EP228" s="647">
        <v>0</v>
      </c>
      <c r="EQ228" s="648">
        <v>0</v>
      </c>
      <c r="ER228" s="649">
        <v>0</v>
      </c>
      <c r="ES228" s="650">
        <v>0</v>
      </c>
      <c r="ET228" s="651">
        <v>0</v>
      </c>
      <c r="EU228" s="646">
        <v>0</v>
      </c>
      <c r="EV228" s="647">
        <v>0</v>
      </c>
      <c r="EW228" s="648">
        <v>0</v>
      </c>
      <c r="EX228" s="652">
        <v>0</v>
      </c>
      <c r="EY228" s="653">
        <v>0</v>
      </c>
      <c r="EZ228" s="648">
        <v>0</v>
      </c>
      <c r="FA228" s="654">
        <v>0</v>
      </c>
      <c r="FB228" s="641">
        <f t="shared" si="1968"/>
        <v>0</v>
      </c>
      <c r="FC228" s="655">
        <f t="shared" si="1969"/>
        <v>0</v>
      </c>
      <c r="FD228" s="656">
        <f t="shared" si="1970"/>
        <v>0</v>
      </c>
      <c r="FE228" s="657">
        <f t="shared" si="2046"/>
        <v>0</v>
      </c>
      <c r="FF228" s="657">
        <f t="shared" si="2047"/>
        <v>0</v>
      </c>
      <c r="FG228" s="645">
        <f t="shared" si="2048"/>
        <v>0</v>
      </c>
      <c r="FH228" s="656">
        <f t="shared" si="2049"/>
        <v>0</v>
      </c>
      <c r="FI228" s="658">
        <v>0</v>
      </c>
      <c r="FJ228" s="659">
        <f t="shared" si="2050"/>
        <v>0</v>
      </c>
      <c r="FK228" s="655">
        <f t="shared" si="2051"/>
        <v>0</v>
      </c>
      <c r="FL228" s="660">
        <v>0</v>
      </c>
      <c r="FM228" s="661">
        <v>0</v>
      </c>
      <c r="FN228" s="662">
        <v>0</v>
      </c>
      <c r="FO228" s="619">
        <v>0</v>
      </c>
      <c r="FP228" s="663">
        <v>0</v>
      </c>
      <c r="FQ228" s="662">
        <v>0</v>
      </c>
      <c r="FR228" s="619">
        <v>0</v>
      </c>
      <c r="FS228" s="663">
        <v>0</v>
      </c>
      <c r="FT228" s="662">
        <v>0</v>
      </c>
      <c r="FU228" s="664">
        <v>0</v>
      </c>
      <c r="FV228" s="665">
        <v>0</v>
      </c>
      <c r="FW228" s="662">
        <v>0</v>
      </c>
      <c r="FX228" s="666">
        <v>0</v>
      </c>
      <c r="FY228" s="641">
        <f t="shared" si="1971"/>
        <v>2</v>
      </c>
      <c r="FZ228" s="667">
        <f t="shared" si="1972"/>
        <v>4</v>
      </c>
      <c r="GA228" s="668">
        <f t="shared" si="1973"/>
        <v>0</v>
      </c>
      <c r="GB228" s="620">
        <f t="shared" si="2052"/>
        <v>1</v>
      </c>
      <c r="GC228" s="620">
        <f t="shared" si="2053"/>
        <v>1</v>
      </c>
      <c r="GD228" s="645">
        <f t="shared" si="2054"/>
        <v>1</v>
      </c>
      <c r="GE228" s="668">
        <f t="shared" si="2055"/>
        <v>2</v>
      </c>
      <c r="GF228" s="669">
        <v>0</v>
      </c>
      <c r="GG228" s="670">
        <f t="shared" si="2056"/>
        <v>1</v>
      </c>
      <c r="GH228" s="667">
        <f t="shared" si="2057"/>
        <v>2</v>
      </c>
      <c r="GI228" s="671">
        <v>0</v>
      </c>
      <c r="GJ228" s="672">
        <v>0</v>
      </c>
      <c r="GK228" s="673">
        <v>0</v>
      </c>
      <c r="GL228" s="674">
        <v>0</v>
      </c>
      <c r="GM228" s="675">
        <v>1</v>
      </c>
      <c r="GN228" s="673">
        <v>2</v>
      </c>
      <c r="GO228" s="676">
        <v>0</v>
      </c>
      <c r="GP228" s="675">
        <v>1</v>
      </c>
      <c r="GQ228" s="673">
        <v>1</v>
      </c>
      <c r="GR228" s="677">
        <v>0</v>
      </c>
      <c r="GS228" s="672">
        <v>0</v>
      </c>
      <c r="GT228" s="673">
        <v>1</v>
      </c>
      <c r="GU228" s="678">
        <v>0</v>
      </c>
      <c r="GV228" s="641">
        <f t="shared" si="1974"/>
        <v>0</v>
      </c>
      <c r="GW228" s="679">
        <f t="shared" si="1975"/>
        <v>0</v>
      </c>
      <c r="GX228" s="680">
        <f t="shared" si="1976"/>
        <v>0</v>
      </c>
      <c r="GY228" s="620">
        <f t="shared" si="2058"/>
        <v>0</v>
      </c>
      <c r="GZ228" s="620">
        <f t="shared" si="2059"/>
        <v>0</v>
      </c>
      <c r="HA228" s="645">
        <f t="shared" si="2060"/>
        <v>0</v>
      </c>
      <c r="HB228" s="680">
        <f t="shared" si="2061"/>
        <v>0</v>
      </c>
      <c r="HC228" s="681">
        <f t="shared" si="1935"/>
        <v>0</v>
      </c>
      <c r="HD228" s="645">
        <f t="shared" si="2062"/>
        <v>0</v>
      </c>
      <c r="HE228" s="680">
        <f t="shared" si="2063"/>
        <v>0</v>
      </c>
      <c r="HF228" s="682">
        <f t="shared" si="1484"/>
        <v>0</v>
      </c>
      <c r="HG228" s="683">
        <v>0</v>
      </c>
      <c r="HH228" s="591">
        <v>0</v>
      </c>
      <c r="HI228" s="684">
        <v>0</v>
      </c>
      <c r="HJ228" s="685">
        <v>0</v>
      </c>
      <c r="HK228" s="591">
        <v>0</v>
      </c>
      <c r="HL228" s="684">
        <v>0</v>
      </c>
      <c r="HM228" s="685">
        <v>0</v>
      </c>
      <c r="HN228" s="591">
        <v>0</v>
      </c>
      <c r="HO228" s="686">
        <v>0</v>
      </c>
      <c r="HP228" s="683">
        <v>0</v>
      </c>
      <c r="HQ228" s="591">
        <v>0</v>
      </c>
      <c r="HR228" s="687">
        <v>0</v>
      </c>
      <c r="HS228" s="688">
        <f t="shared" si="2064"/>
        <v>4</v>
      </c>
      <c r="HT228" s="689">
        <f t="shared" si="2065"/>
        <v>4</v>
      </c>
      <c r="HU228" s="690">
        <f t="shared" si="2066"/>
        <v>4</v>
      </c>
      <c r="HV228" s="620">
        <f t="shared" si="2067"/>
        <v>1</v>
      </c>
      <c r="HW228" s="691">
        <f t="shared" si="2068"/>
        <v>3</v>
      </c>
      <c r="HX228" s="645">
        <f t="shared" si="2069"/>
        <v>3</v>
      </c>
      <c r="HY228" s="690">
        <f t="shared" si="2070"/>
        <v>4</v>
      </c>
      <c r="HZ228" s="692">
        <v>4</v>
      </c>
      <c r="IA228" s="645">
        <f t="shared" si="2071"/>
        <v>1</v>
      </c>
      <c r="IB228" s="690">
        <f t="shared" si="2071"/>
        <v>0</v>
      </c>
      <c r="IC228" s="693">
        <v>0</v>
      </c>
      <c r="ID228" s="694">
        <v>1</v>
      </c>
      <c r="IE228" s="695">
        <v>1</v>
      </c>
      <c r="IF228" s="692">
        <v>1</v>
      </c>
      <c r="IG228" s="696">
        <v>2</v>
      </c>
      <c r="IH228" s="695">
        <v>3</v>
      </c>
      <c r="II228" s="692">
        <v>3</v>
      </c>
      <c r="IJ228" s="696">
        <v>0</v>
      </c>
      <c r="IK228" s="695">
        <v>0</v>
      </c>
      <c r="IL228" s="697">
        <v>0</v>
      </c>
      <c r="IM228" s="696">
        <v>1</v>
      </c>
      <c r="IN228" s="695">
        <v>0</v>
      </c>
      <c r="IO228" s="698">
        <v>0</v>
      </c>
      <c r="IP228" s="1943">
        <f t="shared" si="2072"/>
        <v>13</v>
      </c>
      <c r="IQ228" s="3216">
        <f t="shared" si="2084"/>
        <v>1</v>
      </c>
      <c r="IR228" s="3230">
        <v>0</v>
      </c>
      <c r="IS228" s="3231">
        <v>1</v>
      </c>
      <c r="IT228" s="3216">
        <f t="shared" si="2073"/>
        <v>1</v>
      </c>
      <c r="IU228" s="3230">
        <v>1</v>
      </c>
      <c r="IV228" s="3231">
        <v>0</v>
      </c>
      <c r="IW228" s="3216">
        <f t="shared" si="2074"/>
        <v>4</v>
      </c>
      <c r="IX228" s="3230">
        <v>2</v>
      </c>
      <c r="IY228" s="3231">
        <v>2</v>
      </c>
      <c r="IZ228" s="3216">
        <f t="shared" si="2075"/>
        <v>2</v>
      </c>
      <c r="JA228" s="3230">
        <v>0</v>
      </c>
      <c r="JB228" s="3231">
        <v>2</v>
      </c>
      <c r="JC228" s="3216">
        <f t="shared" si="2076"/>
        <v>2</v>
      </c>
      <c r="JD228" s="3230">
        <v>2</v>
      </c>
      <c r="JE228" s="3231">
        <v>0</v>
      </c>
      <c r="JF228" s="3216">
        <f t="shared" si="2077"/>
        <v>3</v>
      </c>
      <c r="JG228" s="3230">
        <v>2</v>
      </c>
      <c r="JH228" s="3232">
        <v>1</v>
      </c>
      <c r="JI228" s="87"/>
      <c r="JJ228" s="970">
        <v>165</v>
      </c>
      <c r="JK228" s="971">
        <v>206</v>
      </c>
      <c r="JL228" s="972">
        <v>193</v>
      </c>
      <c r="JM228" s="973">
        <f t="shared" si="1936"/>
        <v>0</v>
      </c>
      <c r="JN228" s="974">
        <f t="shared" si="1937"/>
        <v>0</v>
      </c>
      <c r="JO228" s="975">
        <f t="shared" si="1938"/>
        <v>0</v>
      </c>
      <c r="JP228" s="976">
        <f t="shared" si="1939"/>
        <v>0</v>
      </c>
      <c r="JQ228" s="977">
        <f t="shared" si="1940"/>
        <v>0</v>
      </c>
      <c r="JR228" s="976">
        <f t="shared" si="1941"/>
        <v>0</v>
      </c>
      <c r="JS228" s="978">
        <f t="shared" si="1636"/>
        <v>0</v>
      </c>
      <c r="JT228" s="979">
        <f t="shared" si="1637"/>
        <v>0</v>
      </c>
      <c r="JU228" s="980">
        <f t="shared" si="1638"/>
        <v>0</v>
      </c>
      <c r="JV228" s="981">
        <f t="shared" si="1639"/>
        <v>0</v>
      </c>
      <c r="JW228" s="980">
        <f t="shared" si="1640"/>
        <v>0</v>
      </c>
      <c r="JX228" s="982">
        <f t="shared" si="1641"/>
        <v>0</v>
      </c>
      <c r="JY228" s="978" t="s">
        <v>368</v>
      </c>
      <c r="JZ228" s="979" t="s">
        <v>368</v>
      </c>
      <c r="KA228" s="977" t="s">
        <v>368</v>
      </c>
      <c r="KB228" s="976" t="s">
        <v>368</v>
      </c>
      <c r="KC228" s="977" t="s">
        <v>368</v>
      </c>
      <c r="KD228" s="983" t="s">
        <v>368</v>
      </c>
      <c r="KE228" s="984">
        <f t="shared" si="2078"/>
        <v>0</v>
      </c>
      <c r="KF228" s="985"/>
      <c r="KG228" s="986" t="str">
        <f t="shared" si="1918"/>
        <v>-</v>
      </c>
      <c r="KH228" s="3300">
        <f t="shared" si="1919"/>
        <v>0</v>
      </c>
      <c r="KI228" s="987">
        <f t="shared" si="2079"/>
        <v>0</v>
      </c>
      <c r="KJ228" s="988"/>
      <c r="KK228" s="989" t="str">
        <f t="shared" si="1977"/>
        <v>-</v>
      </c>
      <c r="KL228" s="990" t="s">
        <v>11</v>
      </c>
      <c r="KM228" s="991"/>
      <c r="KN228" s="992" t="str">
        <f t="shared" si="1978"/>
        <v>-</v>
      </c>
      <c r="KO228" s="993">
        <v>0</v>
      </c>
      <c r="KP228" s="991"/>
      <c r="KQ228" s="994" t="str">
        <f t="shared" si="1979"/>
        <v>-</v>
      </c>
      <c r="KR228" s="993">
        <v>0</v>
      </c>
      <c r="KS228" s="991"/>
      <c r="KT228" s="994" t="str">
        <f t="shared" si="1980"/>
        <v>-</v>
      </c>
      <c r="KU228" s="993">
        <v>0</v>
      </c>
      <c r="KV228" s="995"/>
      <c r="KW228" s="2769">
        <f t="shared" si="2080"/>
        <v>0</v>
      </c>
      <c r="KX228" s="2770" t="str">
        <f t="shared" si="1942"/>
        <v>-</v>
      </c>
      <c r="KY228" s="2771">
        <f t="shared" si="1943"/>
        <v>0</v>
      </c>
      <c r="KZ228" s="2964">
        <f t="shared" si="2081"/>
        <v>0</v>
      </c>
      <c r="LA228" s="2770" t="str">
        <f t="shared" si="1944"/>
        <v>-</v>
      </c>
      <c r="LB228" s="2771">
        <f t="shared" si="1945"/>
        <v>0</v>
      </c>
      <c r="LC228" s="2950">
        <f t="shared" si="1986"/>
        <v>0</v>
      </c>
      <c r="LD228" s="996">
        <v>0</v>
      </c>
      <c r="LE228" s="997">
        <v>0</v>
      </c>
      <c r="LF228" s="2716">
        <v>0</v>
      </c>
      <c r="LG228" s="996">
        <v>0</v>
      </c>
      <c r="LH228" s="2699">
        <v>0</v>
      </c>
      <c r="LI228" s="998">
        <v>0</v>
      </c>
      <c r="LJ228" s="996"/>
      <c r="LK228" s="2699"/>
      <c r="LL228" s="2700"/>
      <c r="LM228" s="2769">
        <f t="shared" si="1987"/>
        <v>0</v>
      </c>
      <c r="LN228" s="2770" t="str">
        <f t="shared" si="1946"/>
        <v>-</v>
      </c>
      <c r="LO228" s="2771">
        <f t="shared" si="1947"/>
        <v>0</v>
      </c>
      <c r="LP228" s="2772">
        <f t="shared" si="1981"/>
        <v>0</v>
      </c>
      <c r="LQ228" s="2770" t="str">
        <f t="shared" si="1948"/>
        <v>-</v>
      </c>
      <c r="LR228" s="2771">
        <f t="shared" si="1982"/>
        <v>0</v>
      </c>
      <c r="LS228" s="2773">
        <f t="shared" si="2082"/>
        <v>0</v>
      </c>
      <c r="LT228" s="2835">
        <v>0</v>
      </c>
      <c r="LU228" s="1000">
        <v>0</v>
      </c>
      <c r="LV228" s="1001">
        <v>0</v>
      </c>
      <c r="LW228" s="999">
        <v>0</v>
      </c>
      <c r="LX228" s="1000">
        <v>0</v>
      </c>
      <c r="LY228" s="1002">
        <v>0</v>
      </c>
      <c r="LZ228" s="999"/>
      <c r="MA228" s="1000"/>
      <c r="MB228" s="1002"/>
      <c r="MC228" s="999">
        <v>0</v>
      </c>
      <c r="MD228" s="1003">
        <v>0</v>
      </c>
      <c r="ME228" s="1002">
        <v>0</v>
      </c>
      <c r="MF228" s="999"/>
      <c r="MG228" s="1000"/>
      <c r="MH228" s="1002"/>
      <c r="MI228" s="999">
        <v>0</v>
      </c>
      <c r="MJ228" s="1003">
        <v>0</v>
      </c>
      <c r="MK228" s="1004"/>
      <c r="ML228" s="2861">
        <v>0</v>
      </c>
      <c r="MM228" s="2869"/>
      <c r="MN228" s="1005">
        <v>0</v>
      </c>
      <c r="MO228" s="2770" t="str">
        <f t="shared" si="1949"/>
        <v>-</v>
      </c>
      <c r="MP228" s="2771">
        <f t="shared" si="1950"/>
        <v>0</v>
      </c>
      <c r="MQ228" s="1006"/>
      <c r="MR228" s="3183"/>
      <c r="MS228" s="2770" t="str">
        <f t="shared" si="1920"/>
        <v>-</v>
      </c>
      <c r="MT228" s="2771">
        <f t="shared" si="1921"/>
        <v>0</v>
      </c>
      <c r="MU228" s="3145"/>
      <c r="MV228" s="3162"/>
      <c r="MW228" s="1007">
        <f t="shared" si="2083"/>
        <v>0</v>
      </c>
      <c r="MX228" s="1130">
        <v>0</v>
      </c>
      <c r="MY228" s="1008">
        <v>0</v>
      </c>
      <c r="MZ228" s="1009">
        <v>0</v>
      </c>
      <c r="NA228" s="1008">
        <v>0</v>
      </c>
      <c r="NB228" s="1009">
        <v>0</v>
      </c>
      <c r="NC228" s="1008">
        <v>0</v>
      </c>
      <c r="ND228" s="1009">
        <v>0</v>
      </c>
      <c r="NE228" s="1008">
        <v>0</v>
      </c>
      <c r="NF228" s="1009">
        <v>0</v>
      </c>
      <c r="NG228" s="1008">
        <v>0</v>
      </c>
      <c r="NH228" s="1008">
        <v>0</v>
      </c>
      <c r="NI228" s="1008">
        <v>0</v>
      </c>
      <c r="NJ228" s="1008">
        <v>0</v>
      </c>
      <c r="NK228" s="1008">
        <v>0</v>
      </c>
      <c r="NL228" s="1008">
        <v>0</v>
      </c>
      <c r="NM228" s="1008">
        <v>0</v>
      </c>
      <c r="NN228" s="1008">
        <v>0</v>
      </c>
      <c r="NO228" s="1008">
        <v>0</v>
      </c>
      <c r="NP228" s="1008">
        <v>0</v>
      </c>
      <c r="NQ228" s="1008">
        <v>0</v>
      </c>
      <c r="NR228" s="1131">
        <v>0</v>
      </c>
    </row>
    <row r="229" spans="1:382" s="91" customFormat="1" ht="20.100000000000001" customHeight="1" thickBot="1">
      <c r="A229" s="1638" t="s">
        <v>456</v>
      </c>
      <c r="B229" s="1639"/>
      <c r="C229" s="1639"/>
      <c r="D229" s="1640" t="s">
        <v>229</v>
      </c>
      <c r="E229" s="1641">
        <v>61</v>
      </c>
      <c r="F229" s="1642">
        <v>62</v>
      </c>
      <c r="G229" s="1643">
        <v>63</v>
      </c>
      <c r="H229" s="1644">
        <f t="shared" si="1922"/>
        <v>4.4567597418954791E-4</v>
      </c>
      <c r="I229" s="1645">
        <f t="shared" si="1923"/>
        <v>4.3949476381328862E-4</v>
      </c>
      <c r="J229" s="1646">
        <f t="shared" si="1924"/>
        <v>4.0733784312611387E-4</v>
      </c>
      <c r="K229" s="1647">
        <f t="shared" si="2011"/>
        <v>3.9828946934481808E-4</v>
      </c>
      <c r="L229" s="1648">
        <f t="shared" si="2012"/>
        <v>3.9095400649141081E-4</v>
      </c>
      <c r="M229" s="1649">
        <f t="shared" si="2013"/>
        <v>4.0731326100651438E-4</v>
      </c>
      <c r="N229" s="1650">
        <f t="shared" si="1635"/>
        <v>2.8088378250313859E-3</v>
      </c>
      <c r="O229" s="1651">
        <f t="shared" si="1642"/>
        <v>2.8445624106251863E-3</v>
      </c>
      <c r="P229" s="1652">
        <f t="shared" si="1643"/>
        <v>2.6118905161177761E-3</v>
      </c>
      <c r="Q229" s="1653">
        <f t="shared" si="1644"/>
        <v>2.576079109146995E-3</v>
      </c>
      <c r="R229" s="1652">
        <f t="shared" si="1645"/>
        <v>2.5200135302739881E-3</v>
      </c>
      <c r="S229" s="1654">
        <f t="shared" si="1646"/>
        <v>2.5522915259492199E-3</v>
      </c>
      <c r="T229" s="1650" t="s">
        <v>368</v>
      </c>
      <c r="U229" s="1651" t="s">
        <v>368</v>
      </c>
      <c r="V229" s="1646" t="s">
        <v>368</v>
      </c>
      <c r="W229" s="1655" t="s">
        <v>368</v>
      </c>
      <c r="X229" s="1646" t="s">
        <v>368</v>
      </c>
      <c r="Y229" s="1656" t="s">
        <v>368</v>
      </c>
      <c r="Z229" s="2048">
        <f t="shared" si="1988"/>
        <v>575</v>
      </c>
      <c r="AA229" s="2200">
        <f t="shared" si="1989"/>
        <v>3.9783001808318286E-2</v>
      </c>
      <c r="AB229" s="2201">
        <f t="shared" si="1925"/>
        <v>22</v>
      </c>
      <c r="AC229" s="2037">
        <f t="shared" si="1599"/>
        <v>553</v>
      </c>
      <c r="AD229" s="1657">
        <f t="shared" si="2087"/>
        <v>8.6444007858546223E-2</v>
      </c>
      <c r="AE229" s="2020">
        <f t="shared" si="1926"/>
        <v>44</v>
      </c>
      <c r="AF229" s="1658" t="s">
        <v>105</v>
      </c>
      <c r="AG229" s="1657">
        <f t="shared" si="1927"/>
        <v>8.0679405520169833E-2</v>
      </c>
      <c r="AH229" s="2058">
        <v>471</v>
      </c>
      <c r="AI229" s="1657">
        <f t="shared" si="1928"/>
        <v>5.3691275167785157E-2</v>
      </c>
      <c r="AJ229" s="1659">
        <v>447</v>
      </c>
      <c r="AK229" s="1660">
        <f t="shared" si="1951"/>
        <v>-3.0368763557483747E-2</v>
      </c>
      <c r="AL229" s="2058">
        <v>461</v>
      </c>
      <c r="AM229" s="1661">
        <f t="shared" si="1952"/>
        <v>5.2511415525114069E-2</v>
      </c>
      <c r="AN229" s="2073">
        <v>438</v>
      </c>
      <c r="AO229" s="1657">
        <f t="shared" si="1929"/>
        <v>0.15263157894736845</v>
      </c>
      <c r="AP229" s="2058">
        <v>380</v>
      </c>
      <c r="AQ229" s="1661">
        <f t="shared" si="1930"/>
        <v>5.555555555555558E-2</v>
      </c>
      <c r="AR229" s="2073">
        <v>360</v>
      </c>
      <c r="AS229" s="1657">
        <f t="shared" si="1931"/>
        <v>-4.5092838196286511E-2</v>
      </c>
      <c r="AT229" s="2058">
        <v>377</v>
      </c>
      <c r="AU229" s="1661">
        <f t="shared" si="1932"/>
        <v>8.022922636103158E-2</v>
      </c>
      <c r="AV229" s="2073">
        <v>349</v>
      </c>
      <c r="AW229" s="1657">
        <f t="shared" si="1933"/>
        <v>1.7492711370262315E-2</v>
      </c>
      <c r="AX229" s="2058">
        <v>343</v>
      </c>
      <c r="AY229" s="1661">
        <f t="shared" si="1953"/>
        <v>-1.7191977077363862E-2</v>
      </c>
      <c r="AZ229" s="2087">
        <v>349</v>
      </c>
      <c r="BA229" s="2097">
        <f t="shared" si="2085"/>
        <v>241</v>
      </c>
      <c r="BB229" s="2107">
        <f t="shared" si="2014"/>
        <v>235</v>
      </c>
      <c r="BC229" s="2116">
        <v>217</v>
      </c>
      <c r="BD229" s="1662">
        <f t="shared" si="2015"/>
        <v>334</v>
      </c>
      <c r="BE229" s="1663">
        <f t="shared" si="2016"/>
        <v>318</v>
      </c>
      <c r="BF229" s="2140">
        <v>292</v>
      </c>
      <c r="BG229" s="2150">
        <f t="shared" si="2017"/>
        <v>263</v>
      </c>
      <c r="BH229" s="1662">
        <f t="shared" si="2018"/>
        <v>124</v>
      </c>
      <c r="BI229" s="1662">
        <f t="shared" si="2019"/>
        <v>139</v>
      </c>
      <c r="BJ229" s="1662">
        <f t="shared" si="2020"/>
        <v>312</v>
      </c>
      <c r="BK229" s="1662">
        <f t="shared" si="2021"/>
        <v>117</v>
      </c>
      <c r="BL229" s="1664">
        <f t="shared" si="2022"/>
        <v>195</v>
      </c>
      <c r="BM229" s="2130">
        <f t="shared" si="1444"/>
        <v>575</v>
      </c>
      <c r="BN229" s="3280" t="s">
        <v>354</v>
      </c>
      <c r="BO229" s="1665" t="s">
        <v>354</v>
      </c>
      <c r="BP229" s="1666">
        <f t="shared" si="2086"/>
        <v>27</v>
      </c>
      <c r="BQ229" s="2176">
        <f t="shared" si="1934"/>
        <v>3.5</v>
      </c>
      <c r="BR229" s="2177">
        <f t="shared" si="1983"/>
        <v>21</v>
      </c>
      <c r="BS229" s="1668">
        <f t="shared" si="1954"/>
        <v>6</v>
      </c>
      <c r="BT229" s="1667" t="str">
        <f t="shared" si="1955"/>
        <v>-</v>
      </c>
      <c r="BU229" s="1669">
        <v>0</v>
      </c>
      <c r="BV229" s="1667" t="str">
        <f t="shared" si="1956"/>
        <v>-</v>
      </c>
      <c r="BW229" s="1669">
        <v>0</v>
      </c>
      <c r="BX229" s="1667" t="str">
        <f t="shared" si="1957"/>
        <v>-</v>
      </c>
      <c r="BY229" s="1670">
        <v>0</v>
      </c>
      <c r="BZ229" s="1671">
        <f t="shared" si="1984"/>
        <v>4</v>
      </c>
      <c r="CA229" s="1672">
        <v>1</v>
      </c>
      <c r="CB229" s="1673">
        <v>0</v>
      </c>
      <c r="CC229" s="1674">
        <f t="shared" si="1985"/>
        <v>23</v>
      </c>
      <c r="CD229" s="1675">
        <v>5</v>
      </c>
      <c r="CE229" s="1673">
        <v>0</v>
      </c>
      <c r="CF229" s="1676">
        <f t="shared" si="1830"/>
        <v>19</v>
      </c>
      <c r="CG229" s="1677">
        <v>1</v>
      </c>
      <c r="CH229" s="1678">
        <v>18</v>
      </c>
      <c r="CI229" s="1676">
        <f t="shared" si="1831"/>
        <v>8</v>
      </c>
      <c r="CJ229" s="1678">
        <v>3</v>
      </c>
      <c r="CK229" s="1679">
        <v>5</v>
      </c>
      <c r="CL229" s="1680">
        <f t="shared" si="1363"/>
        <v>548</v>
      </c>
      <c r="CM229" s="1681">
        <f t="shared" si="1958"/>
        <v>1.8281535648994041E-3</v>
      </c>
      <c r="CN229" s="2011">
        <f t="shared" si="1959"/>
        <v>1</v>
      </c>
      <c r="CO229" s="1682">
        <f t="shared" si="1960"/>
        <v>547</v>
      </c>
      <c r="CP229" s="1683">
        <f t="shared" si="1961"/>
        <v>7.4656188605108031E-2</v>
      </c>
      <c r="CQ229" s="1684">
        <v>509</v>
      </c>
      <c r="CR229" s="1685">
        <f t="shared" si="1962"/>
        <v>8.0679405520169833E-2</v>
      </c>
      <c r="CS229" s="1684">
        <v>471</v>
      </c>
      <c r="CT229" s="1685">
        <f t="shared" si="1962"/>
        <v>5.3691275167785157E-2</v>
      </c>
      <c r="CU229" s="1686">
        <v>447</v>
      </c>
      <c r="CV229" s="1687">
        <f t="shared" si="2023"/>
        <v>237</v>
      </c>
      <c r="CW229" s="1688">
        <f t="shared" si="2024"/>
        <v>234</v>
      </c>
      <c r="CX229" s="1689">
        <v>2798</v>
      </c>
      <c r="CY229" s="1690">
        <f t="shared" si="2025"/>
        <v>311</v>
      </c>
      <c r="CZ229" s="1691">
        <f t="shared" si="2026"/>
        <v>313</v>
      </c>
      <c r="DA229" s="1692">
        <v>292</v>
      </c>
      <c r="DB229" s="1676">
        <f t="shared" si="2027"/>
        <v>244</v>
      </c>
      <c r="DC229" s="1676">
        <f t="shared" si="2028"/>
        <v>123</v>
      </c>
      <c r="DD229" s="1693">
        <f t="shared" si="2029"/>
        <v>121</v>
      </c>
      <c r="DE229" s="1676">
        <f t="shared" si="2030"/>
        <v>304</v>
      </c>
      <c r="DF229" s="1693">
        <f t="shared" si="2031"/>
        <v>114</v>
      </c>
      <c r="DG229" s="1694">
        <f t="shared" si="2032"/>
        <v>190</v>
      </c>
      <c r="DH229" s="1695">
        <f t="shared" si="2033"/>
        <v>393</v>
      </c>
      <c r="DI229" s="1688">
        <f t="shared" si="1963"/>
        <v>391</v>
      </c>
      <c r="DJ229" s="1696">
        <f t="shared" si="1964"/>
        <v>352</v>
      </c>
      <c r="DK229" s="1697">
        <f t="shared" si="2034"/>
        <v>173</v>
      </c>
      <c r="DL229" s="1697">
        <f t="shared" si="2035"/>
        <v>220</v>
      </c>
      <c r="DM229" s="1697">
        <f t="shared" si="2036"/>
        <v>175</v>
      </c>
      <c r="DN229" s="1688">
        <f t="shared" si="2037"/>
        <v>171</v>
      </c>
      <c r="DO229" s="1698">
        <v>160</v>
      </c>
      <c r="DP229" s="1699">
        <f t="shared" si="2038"/>
        <v>218</v>
      </c>
      <c r="DQ229" s="1688">
        <f t="shared" si="2039"/>
        <v>220</v>
      </c>
      <c r="DR229" s="1700">
        <v>192</v>
      </c>
      <c r="DS229" s="1701">
        <v>97</v>
      </c>
      <c r="DT229" s="1702">
        <v>89</v>
      </c>
      <c r="DU229" s="1703">
        <v>82</v>
      </c>
      <c r="DV229" s="1704">
        <v>78</v>
      </c>
      <c r="DW229" s="1663">
        <v>82</v>
      </c>
      <c r="DX229" s="1705">
        <v>78</v>
      </c>
      <c r="DY229" s="1704">
        <v>76</v>
      </c>
      <c r="DZ229" s="1663">
        <v>80</v>
      </c>
      <c r="EA229" s="1706">
        <v>70</v>
      </c>
      <c r="EB229" s="1707">
        <v>142</v>
      </c>
      <c r="EC229" s="1663">
        <v>140</v>
      </c>
      <c r="ED229" s="1708">
        <v>122</v>
      </c>
      <c r="EE229" s="1709">
        <f t="shared" si="1965"/>
        <v>0</v>
      </c>
      <c r="EF229" s="1710">
        <f t="shared" si="1966"/>
        <v>0</v>
      </c>
      <c r="EG229" s="1711">
        <f t="shared" si="1967"/>
        <v>0</v>
      </c>
      <c r="EH229" s="1690">
        <f t="shared" si="2040"/>
        <v>0</v>
      </c>
      <c r="EI229" s="1709">
        <f t="shared" si="2041"/>
        <v>0</v>
      </c>
      <c r="EJ229" s="1690">
        <f t="shared" si="2042"/>
        <v>0</v>
      </c>
      <c r="EK229" s="1711">
        <f t="shared" si="2043"/>
        <v>0</v>
      </c>
      <c r="EL229" s="1700">
        <v>0</v>
      </c>
      <c r="EM229" s="1690">
        <f t="shared" si="2044"/>
        <v>0</v>
      </c>
      <c r="EN229" s="1710">
        <f t="shared" si="2045"/>
        <v>0</v>
      </c>
      <c r="EO229" s="1700">
        <v>0</v>
      </c>
      <c r="EP229" s="1712">
        <v>0</v>
      </c>
      <c r="EQ229" s="1663">
        <v>0</v>
      </c>
      <c r="ER229" s="1689">
        <v>0</v>
      </c>
      <c r="ES229" s="1713">
        <v>0</v>
      </c>
      <c r="ET229" s="1714">
        <v>0</v>
      </c>
      <c r="EU229" s="1700">
        <v>0</v>
      </c>
      <c r="EV229" s="1712">
        <v>0</v>
      </c>
      <c r="EW229" s="1663">
        <v>0</v>
      </c>
      <c r="EX229" s="1706">
        <v>0</v>
      </c>
      <c r="EY229" s="1707">
        <v>0</v>
      </c>
      <c r="EZ229" s="1663">
        <v>0</v>
      </c>
      <c r="FA229" s="1708">
        <v>0</v>
      </c>
      <c r="FB229" s="1709">
        <f t="shared" si="1968"/>
        <v>62</v>
      </c>
      <c r="FC229" s="1710">
        <f t="shared" si="1969"/>
        <v>54</v>
      </c>
      <c r="FD229" s="1711">
        <f t="shared" si="1970"/>
        <v>56</v>
      </c>
      <c r="FE229" s="1690">
        <f t="shared" si="2046"/>
        <v>30</v>
      </c>
      <c r="FF229" s="1690">
        <f t="shared" si="2047"/>
        <v>32</v>
      </c>
      <c r="FG229" s="1690">
        <f t="shared" si="2048"/>
        <v>28</v>
      </c>
      <c r="FH229" s="1711">
        <f t="shared" si="2049"/>
        <v>26</v>
      </c>
      <c r="FI229" s="1639">
        <v>32</v>
      </c>
      <c r="FJ229" s="1715">
        <f t="shared" si="2050"/>
        <v>34</v>
      </c>
      <c r="FK229" s="1710">
        <f t="shared" si="2051"/>
        <v>28</v>
      </c>
      <c r="FL229" s="1716">
        <v>24</v>
      </c>
      <c r="FM229" s="1712">
        <v>15</v>
      </c>
      <c r="FN229" s="1663">
        <v>12</v>
      </c>
      <c r="FO229" s="1689">
        <v>14</v>
      </c>
      <c r="FP229" s="1704">
        <v>13</v>
      </c>
      <c r="FQ229" s="1663">
        <v>14</v>
      </c>
      <c r="FR229" s="1689">
        <v>18</v>
      </c>
      <c r="FS229" s="1704">
        <v>15</v>
      </c>
      <c r="FT229" s="1663">
        <v>14</v>
      </c>
      <c r="FU229" s="1706">
        <v>14</v>
      </c>
      <c r="FV229" s="1707">
        <v>19</v>
      </c>
      <c r="FW229" s="1663">
        <v>14</v>
      </c>
      <c r="FX229" s="1708">
        <v>10</v>
      </c>
      <c r="FY229" s="1709">
        <f t="shared" si="1971"/>
        <v>18</v>
      </c>
      <c r="FZ229" s="1710">
        <f t="shared" si="1972"/>
        <v>20</v>
      </c>
      <c r="GA229" s="1711">
        <f t="shared" si="1973"/>
        <v>21</v>
      </c>
      <c r="GB229" s="1690">
        <f t="shared" si="2052"/>
        <v>6</v>
      </c>
      <c r="GC229" s="1690">
        <f t="shared" si="2053"/>
        <v>12</v>
      </c>
      <c r="GD229" s="1690">
        <f t="shared" si="2054"/>
        <v>12</v>
      </c>
      <c r="GE229" s="1711">
        <f t="shared" si="2055"/>
        <v>10</v>
      </c>
      <c r="GF229" s="1700">
        <v>14</v>
      </c>
      <c r="GG229" s="1717">
        <f t="shared" si="2056"/>
        <v>6</v>
      </c>
      <c r="GH229" s="1710">
        <f t="shared" si="2057"/>
        <v>10</v>
      </c>
      <c r="GI229" s="1716">
        <v>7</v>
      </c>
      <c r="GJ229" s="1712">
        <v>4</v>
      </c>
      <c r="GK229" s="1663">
        <v>5</v>
      </c>
      <c r="GL229" s="1689">
        <v>5</v>
      </c>
      <c r="GM229" s="1704">
        <v>8</v>
      </c>
      <c r="GN229" s="1663">
        <v>5</v>
      </c>
      <c r="GO229" s="1705">
        <v>9</v>
      </c>
      <c r="GP229" s="1704">
        <v>2</v>
      </c>
      <c r="GQ229" s="1663">
        <v>2</v>
      </c>
      <c r="GR229" s="1692">
        <v>1</v>
      </c>
      <c r="GS229" s="1712">
        <v>4</v>
      </c>
      <c r="GT229" s="1663">
        <v>8</v>
      </c>
      <c r="GU229" s="1708">
        <v>6</v>
      </c>
      <c r="GV229" s="1709">
        <f t="shared" si="1974"/>
        <v>58</v>
      </c>
      <c r="GW229" s="1710">
        <f t="shared" si="1975"/>
        <v>68</v>
      </c>
      <c r="GX229" s="1711">
        <f t="shared" si="1976"/>
        <v>62</v>
      </c>
      <c r="GY229" s="1690">
        <f t="shared" si="2058"/>
        <v>21</v>
      </c>
      <c r="GZ229" s="1690">
        <f t="shared" si="2059"/>
        <v>37</v>
      </c>
      <c r="HA229" s="1690">
        <f t="shared" si="2060"/>
        <v>22</v>
      </c>
      <c r="HB229" s="1711">
        <f t="shared" si="2061"/>
        <v>24</v>
      </c>
      <c r="HC229" s="1639">
        <f t="shared" si="1935"/>
        <v>27</v>
      </c>
      <c r="HD229" s="1690">
        <f t="shared" si="2062"/>
        <v>36</v>
      </c>
      <c r="HE229" s="1711">
        <f t="shared" si="2063"/>
        <v>44</v>
      </c>
      <c r="HF229" s="1716">
        <f t="shared" si="1484"/>
        <v>35</v>
      </c>
      <c r="HG229" s="1712">
        <v>5</v>
      </c>
      <c r="HH229" s="1663">
        <v>7</v>
      </c>
      <c r="HI229" s="1689">
        <v>8</v>
      </c>
      <c r="HJ229" s="1704">
        <v>17</v>
      </c>
      <c r="HK229" s="1663">
        <v>17</v>
      </c>
      <c r="HL229" s="1689">
        <v>19</v>
      </c>
      <c r="HM229" s="1704">
        <v>16</v>
      </c>
      <c r="HN229" s="1663">
        <v>21</v>
      </c>
      <c r="HO229" s="1706">
        <v>17</v>
      </c>
      <c r="HP229" s="1712">
        <v>20</v>
      </c>
      <c r="HQ229" s="1663">
        <v>23</v>
      </c>
      <c r="HR229" s="1692">
        <v>18</v>
      </c>
      <c r="HS229" s="1718">
        <f t="shared" si="2064"/>
        <v>17</v>
      </c>
      <c r="HT229" s="1710">
        <f t="shared" si="2065"/>
        <v>14</v>
      </c>
      <c r="HU229" s="1691">
        <f t="shared" si="2066"/>
        <v>18</v>
      </c>
      <c r="HV229" s="1690">
        <f t="shared" si="2067"/>
        <v>7</v>
      </c>
      <c r="HW229" s="1719">
        <f t="shared" si="2068"/>
        <v>10</v>
      </c>
      <c r="HX229" s="1690">
        <f t="shared" si="2069"/>
        <v>7</v>
      </c>
      <c r="HY229" s="1691">
        <f t="shared" si="2070"/>
        <v>8</v>
      </c>
      <c r="HZ229" s="1689">
        <v>9</v>
      </c>
      <c r="IA229" s="1690">
        <f t="shared" si="2071"/>
        <v>10</v>
      </c>
      <c r="IB229" s="1691">
        <f t="shared" si="2071"/>
        <v>6</v>
      </c>
      <c r="IC229" s="1706">
        <v>9</v>
      </c>
      <c r="ID229" s="1712">
        <v>2</v>
      </c>
      <c r="IE229" s="1663">
        <v>2</v>
      </c>
      <c r="IF229" s="1689">
        <v>3</v>
      </c>
      <c r="IG229" s="1704">
        <v>5</v>
      </c>
      <c r="IH229" s="1663">
        <v>6</v>
      </c>
      <c r="II229" s="1689">
        <v>6</v>
      </c>
      <c r="IJ229" s="1704">
        <v>5</v>
      </c>
      <c r="IK229" s="1663">
        <v>2</v>
      </c>
      <c r="IL229" s="1708">
        <v>3</v>
      </c>
      <c r="IM229" s="1704">
        <v>5</v>
      </c>
      <c r="IN229" s="1663">
        <v>4</v>
      </c>
      <c r="IO229" s="1720">
        <v>6</v>
      </c>
      <c r="IP229" s="1948">
        <f t="shared" si="2072"/>
        <v>575</v>
      </c>
      <c r="IQ229" s="3249">
        <f t="shared" si="2084"/>
        <v>18</v>
      </c>
      <c r="IR229" s="3250">
        <v>6</v>
      </c>
      <c r="IS229" s="3251">
        <v>12</v>
      </c>
      <c r="IT229" s="3249">
        <f t="shared" si="2073"/>
        <v>43</v>
      </c>
      <c r="IU229" s="3250">
        <v>24</v>
      </c>
      <c r="IV229" s="3251">
        <v>19</v>
      </c>
      <c r="IW229" s="3249">
        <f t="shared" si="2074"/>
        <v>122</v>
      </c>
      <c r="IX229" s="3250">
        <v>46</v>
      </c>
      <c r="IY229" s="3251">
        <v>76</v>
      </c>
      <c r="IZ229" s="3249">
        <f t="shared" si="2075"/>
        <v>138</v>
      </c>
      <c r="JA229" s="3250">
        <v>43</v>
      </c>
      <c r="JB229" s="3251">
        <v>95</v>
      </c>
      <c r="JC229" s="3249">
        <f t="shared" si="2076"/>
        <v>49</v>
      </c>
      <c r="JD229" s="3250">
        <v>27</v>
      </c>
      <c r="JE229" s="3251">
        <v>22</v>
      </c>
      <c r="JF229" s="3249">
        <f t="shared" si="2077"/>
        <v>205</v>
      </c>
      <c r="JG229" s="3250">
        <v>95</v>
      </c>
      <c r="JH229" s="3252">
        <v>110</v>
      </c>
      <c r="JI229" s="1721"/>
      <c r="JJ229" s="1722">
        <v>78</v>
      </c>
      <c r="JK229" s="1723">
        <v>72</v>
      </c>
      <c r="JL229" s="1724">
        <v>76</v>
      </c>
      <c r="JM229" s="1725">
        <f t="shared" si="1936"/>
        <v>2.7707698365245795E-4</v>
      </c>
      <c r="JN229" s="1726">
        <f t="shared" si="1937"/>
        <v>3.606315756463929E-4</v>
      </c>
      <c r="JO229" s="1727">
        <f t="shared" si="1938"/>
        <v>2.9611107455418834E-4</v>
      </c>
      <c r="JP229" s="1728">
        <f t="shared" si="1939"/>
        <v>3.2105305401717633E-4</v>
      </c>
      <c r="JQ229" s="1729">
        <f t="shared" si="1940"/>
        <v>3.3140305588502059E-4</v>
      </c>
      <c r="JR229" s="1728">
        <f t="shared" si="1941"/>
        <v>3.1897926634768739E-4</v>
      </c>
      <c r="JS229" s="1730">
        <f t="shared" si="1636"/>
        <v>3.4068495606957147E-3</v>
      </c>
      <c r="JT229" s="1731">
        <f t="shared" si="1637"/>
        <v>4.3560606060606064E-3</v>
      </c>
      <c r="JU229" s="1732">
        <f t="shared" si="1638"/>
        <v>3.5033086804203972E-3</v>
      </c>
      <c r="JV229" s="1733">
        <f t="shared" si="1639"/>
        <v>3.838771593090211E-3</v>
      </c>
      <c r="JW229" s="1732">
        <f t="shared" si="1640"/>
        <v>3.6552520200076955E-3</v>
      </c>
      <c r="JX229" s="1734">
        <f t="shared" si="1641"/>
        <v>3.5314891112419068E-3</v>
      </c>
      <c r="JY229" s="1730" t="s">
        <v>368</v>
      </c>
      <c r="JZ229" s="1731" t="s">
        <v>368</v>
      </c>
      <c r="KA229" s="1729" t="s">
        <v>368</v>
      </c>
      <c r="KB229" s="1728" t="s">
        <v>368</v>
      </c>
      <c r="KC229" s="1729" t="s">
        <v>368</v>
      </c>
      <c r="KD229" s="1735" t="s">
        <v>368</v>
      </c>
      <c r="KE229" s="1736">
        <f t="shared" si="2078"/>
        <v>19</v>
      </c>
      <c r="KF229" s="1737"/>
      <c r="KG229" s="1738">
        <f t="shared" si="1918"/>
        <v>-0.17391304347826086</v>
      </c>
      <c r="KH229" s="3308">
        <f t="shared" si="1919"/>
        <v>-4</v>
      </c>
      <c r="KI229" s="1739">
        <f t="shared" si="2079"/>
        <v>23</v>
      </c>
      <c r="KJ229" s="1740"/>
      <c r="KK229" s="1741">
        <f t="shared" si="1977"/>
        <v>0.27777777777777768</v>
      </c>
      <c r="KL229" s="1742">
        <v>18</v>
      </c>
      <c r="KM229" s="1743" t="s">
        <v>353</v>
      </c>
      <c r="KN229" s="1744">
        <f t="shared" si="1978"/>
        <v>-9.9999999999999978E-2</v>
      </c>
      <c r="KO229" s="1745">
        <v>20</v>
      </c>
      <c r="KP229" s="1743"/>
      <c r="KQ229" s="1746">
        <f t="shared" si="1979"/>
        <v>5.2631578947368363E-2</v>
      </c>
      <c r="KR229" s="1745">
        <v>19</v>
      </c>
      <c r="KS229" s="1743"/>
      <c r="KT229" s="1746">
        <f t="shared" si="1980"/>
        <v>5.555555555555558E-2</v>
      </c>
      <c r="KU229" s="1745">
        <v>18</v>
      </c>
      <c r="KV229" s="1747"/>
      <c r="KW229" s="2801">
        <f t="shared" si="2080"/>
        <v>0</v>
      </c>
      <c r="KX229" s="2802" t="str">
        <f t="shared" si="1942"/>
        <v>-</v>
      </c>
      <c r="KY229" s="2803">
        <f t="shared" si="1943"/>
        <v>0</v>
      </c>
      <c r="KZ229" s="2710">
        <f t="shared" si="2081"/>
        <v>0</v>
      </c>
      <c r="LA229" s="2802" t="str">
        <f t="shared" si="1944"/>
        <v>-</v>
      </c>
      <c r="LB229" s="2803">
        <f t="shared" si="1945"/>
        <v>0</v>
      </c>
      <c r="LC229" s="2956">
        <f t="shared" si="1986"/>
        <v>0</v>
      </c>
      <c r="LD229" s="1748">
        <v>0</v>
      </c>
      <c r="LE229" s="1749">
        <v>0</v>
      </c>
      <c r="LF229" s="2721">
        <v>0</v>
      </c>
      <c r="LG229" s="1748">
        <v>0</v>
      </c>
      <c r="LH229" s="2710">
        <v>0</v>
      </c>
      <c r="LI229" s="1750">
        <v>0</v>
      </c>
      <c r="LJ229" s="1748"/>
      <c r="LK229" s="2710"/>
      <c r="LL229" s="2711"/>
      <c r="LM229" s="2801">
        <f t="shared" si="1987"/>
        <v>19</v>
      </c>
      <c r="LN229" s="2802">
        <f t="shared" si="1946"/>
        <v>-0.17391304347826086</v>
      </c>
      <c r="LO229" s="2803">
        <f t="shared" si="1947"/>
        <v>-4</v>
      </c>
      <c r="LP229" s="2804">
        <f t="shared" si="1981"/>
        <v>23</v>
      </c>
      <c r="LQ229" s="2802">
        <f t="shared" si="1948"/>
        <v>0.27777777777777768</v>
      </c>
      <c r="LR229" s="2803">
        <f t="shared" si="1982"/>
        <v>5</v>
      </c>
      <c r="LS229" s="2805">
        <f t="shared" si="2082"/>
        <v>18</v>
      </c>
      <c r="LT229" s="2839">
        <v>11</v>
      </c>
      <c r="LU229" s="1752">
        <v>12</v>
      </c>
      <c r="LV229" s="1755">
        <v>11</v>
      </c>
      <c r="LW229" s="1751">
        <v>2</v>
      </c>
      <c r="LX229" s="1752">
        <v>3</v>
      </c>
      <c r="LY229" s="1753">
        <v>1</v>
      </c>
      <c r="LZ229" s="1751"/>
      <c r="MA229" s="1752"/>
      <c r="MB229" s="1754"/>
      <c r="MC229" s="1751">
        <v>1</v>
      </c>
      <c r="MD229" s="1756">
        <v>2</v>
      </c>
      <c r="ME229" s="1757">
        <v>2</v>
      </c>
      <c r="MF229" s="1751"/>
      <c r="MG229" s="1752"/>
      <c r="MH229" s="1754"/>
      <c r="MI229" s="1751">
        <v>5</v>
      </c>
      <c r="MJ229" s="1756">
        <v>6</v>
      </c>
      <c r="MK229" s="1758"/>
      <c r="ML229" s="2866">
        <v>4</v>
      </c>
      <c r="MM229" s="2874" t="s">
        <v>353</v>
      </c>
      <c r="MN229" s="1759">
        <v>0</v>
      </c>
      <c r="MO229" s="2802" t="str">
        <f t="shared" si="1949"/>
        <v>-</v>
      </c>
      <c r="MP229" s="2803">
        <f t="shared" si="1950"/>
        <v>0</v>
      </c>
      <c r="MQ229" s="1756"/>
      <c r="MR229" s="3188"/>
      <c r="MS229" s="2802" t="str">
        <f t="shared" si="1920"/>
        <v>-</v>
      </c>
      <c r="MT229" s="2803">
        <f t="shared" si="1921"/>
        <v>0</v>
      </c>
      <c r="MU229" s="3151"/>
      <c r="MV229" s="3167"/>
      <c r="MW229" s="1760">
        <f t="shared" si="2083"/>
        <v>19</v>
      </c>
      <c r="MX229" s="1761">
        <v>0</v>
      </c>
      <c r="MY229" s="1762">
        <v>0</v>
      </c>
      <c r="MZ229" s="1763">
        <v>0</v>
      </c>
      <c r="NA229" s="1762">
        <v>0</v>
      </c>
      <c r="NB229" s="1763">
        <v>2</v>
      </c>
      <c r="NC229" s="1762">
        <v>0</v>
      </c>
      <c r="ND229" s="1763">
        <v>2</v>
      </c>
      <c r="NE229" s="1762">
        <v>2</v>
      </c>
      <c r="NF229" s="1763">
        <v>1</v>
      </c>
      <c r="NG229" s="1762">
        <v>6</v>
      </c>
      <c r="NH229" s="1762">
        <v>0</v>
      </c>
      <c r="NI229" s="1762">
        <v>1</v>
      </c>
      <c r="NJ229" s="1762">
        <v>3</v>
      </c>
      <c r="NK229" s="1762">
        <v>1</v>
      </c>
      <c r="NL229" s="1762">
        <v>0</v>
      </c>
      <c r="NM229" s="1762">
        <v>0</v>
      </c>
      <c r="NN229" s="1762">
        <v>0</v>
      </c>
      <c r="NO229" s="1762">
        <v>1</v>
      </c>
      <c r="NP229" s="1762">
        <v>0</v>
      </c>
      <c r="NQ229" s="1762">
        <v>0</v>
      </c>
      <c r="NR229" s="1764">
        <v>0</v>
      </c>
    </row>
    <row r="230" spans="1:382" s="88" customFormat="1" ht="20.100000000000001" customHeight="1">
      <c r="A230" s="1883" t="s">
        <v>457</v>
      </c>
      <c r="B230" s="1462"/>
      <c r="C230" s="1462"/>
      <c r="D230" s="1463" t="s">
        <v>808</v>
      </c>
      <c r="E230" s="1464">
        <v>148</v>
      </c>
      <c r="F230" s="1465">
        <v>145</v>
      </c>
      <c r="G230" s="1466">
        <v>143</v>
      </c>
      <c r="H230" s="1467">
        <f t="shared" si="1922"/>
        <v>2.7128102776755092E-5</v>
      </c>
      <c r="I230" s="1468">
        <f t="shared" si="1923"/>
        <v>2.7816124291980292E-5</v>
      </c>
      <c r="J230" s="1469">
        <f t="shared" si="1924"/>
        <v>3.2811103277349056E-5</v>
      </c>
      <c r="K230" s="1470">
        <f t="shared" si="2011"/>
        <v>3.6361883613221179E-5</v>
      </c>
      <c r="L230" s="1471">
        <f t="shared" si="2012"/>
        <v>2.9736993782344446E-5</v>
      </c>
      <c r="M230" s="1472">
        <f t="shared" si="2013"/>
        <v>2.1205028772573416E-5</v>
      </c>
      <c r="N230" s="1473">
        <f t="shared" ref="N230:N262" si="2094">Z230/$Z$13</f>
        <v>3.8627083103410218E-3</v>
      </c>
      <c r="O230" s="1474">
        <f>AC230/$AC$13</f>
        <v>3.902765388046387E-3</v>
      </c>
      <c r="P230" s="1475">
        <f>AF230/$AF$13</f>
        <v>4.6681088466355462E-3</v>
      </c>
      <c r="Q230" s="1476">
        <f>AH230/$AH$13</f>
        <v>5.3007889546351087E-3</v>
      </c>
      <c r="R230" s="1475">
        <f>AJ230/$AJ$13</f>
        <v>4.3461587626230343E-3</v>
      </c>
      <c r="S230" s="1477">
        <f>AL230/$AL$13</f>
        <v>3.0318342597271349E-3</v>
      </c>
      <c r="T230" s="1473" t="s">
        <v>368</v>
      </c>
      <c r="U230" s="1474" t="s">
        <v>368</v>
      </c>
      <c r="V230" s="1469" t="s">
        <v>368</v>
      </c>
      <c r="W230" s="1478" t="s">
        <v>368</v>
      </c>
      <c r="X230" s="1469" t="s">
        <v>368</v>
      </c>
      <c r="Y230" s="1479" t="s">
        <v>368</v>
      </c>
      <c r="Z230" s="2049">
        <f t="shared" si="1988"/>
        <v>35</v>
      </c>
      <c r="AA230" s="2202">
        <f t="shared" si="1989"/>
        <v>0</v>
      </c>
      <c r="AB230" s="2203">
        <f t="shared" si="1925"/>
        <v>0</v>
      </c>
      <c r="AC230" s="2038">
        <f t="shared" si="1599"/>
        <v>35</v>
      </c>
      <c r="AD230" s="1480">
        <f t="shared" si="2087"/>
        <v>-0.14634146341463417</v>
      </c>
      <c r="AE230" s="2027">
        <f t="shared" si="1926"/>
        <v>-6</v>
      </c>
      <c r="AF230" s="1481" t="s">
        <v>197</v>
      </c>
      <c r="AG230" s="1480">
        <f t="shared" si="1927"/>
        <v>-4.6511627906976716E-2</v>
      </c>
      <c r="AH230" s="2059">
        <v>43</v>
      </c>
      <c r="AI230" s="1480">
        <f t="shared" si="1928"/>
        <v>0.26470588235294112</v>
      </c>
      <c r="AJ230" s="1482">
        <v>34</v>
      </c>
      <c r="AK230" s="1483">
        <f t="shared" si="1951"/>
        <v>0.41666666666666674</v>
      </c>
      <c r="AL230" s="2059">
        <v>24</v>
      </c>
      <c r="AM230" s="1484">
        <f t="shared" si="1952"/>
        <v>-0.27272727272727271</v>
      </c>
      <c r="AN230" s="2074">
        <v>33</v>
      </c>
      <c r="AO230" s="1480">
        <f t="shared" si="1929"/>
        <v>-8.333333333333337E-2</v>
      </c>
      <c r="AP230" s="2059">
        <v>36</v>
      </c>
      <c r="AQ230" s="1484">
        <f t="shared" si="1930"/>
        <v>5.8823529411764719E-2</v>
      </c>
      <c r="AR230" s="2074">
        <v>34</v>
      </c>
      <c r="AS230" s="1480">
        <f t="shared" si="1931"/>
        <v>0.1333333333333333</v>
      </c>
      <c r="AT230" s="2059">
        <v>30</v>
      </c>
      <c r="AU230" s="1484">
        <f t="shared" si="1932"/>
        <v>0.5</v>
      </c>
      <c r="AV230" s="2074">
        <v>20</v>
      </c>
      <c r="AW230" s="1480">
        <f t="shared" si="1933"/>
        <v>-0.45945945945945943</v>
      </c>
      <c r="AX230" s="2059">
        <v>37</v>
      </c>
      <c r="AY230" s="1484">
        <f t="shared" si="1953"/>
        <v>-0.30188679245283023</v>
      </c>
      <c r="AZ230" s="2088">
        <v>53</v>
      </c>
      <c r="BA230" s="2098">
        <f t="shared" si="2085"/>
        <v>21</v>
      </c>
      <c r="BB230" s="2108">
        <f t="shared" si="2014"/>
        <v>23</v>
      </c>
      <c r="BC230" s="2117">
        <v>25</v>
      </c>
      <c r="BD230" s="1485">
        <f t="shared" si="2015"/>
        <v>14</v>
      </c>
      <c r="BE230" s="1486">
        <f t="shared" si="2016"/>
        <v>12</v>
      </c>
      <c r="BF230" s="2141">
        <v>16</v>
      </c>
      <c r="BG230" s="2151">
        <f t="shared" si="2017"/>
        <v>22</v>
      </c>
      <c r="BH230" s="1488">
        <f t="shared" si="2018"/>
        <v>17</v>
      </c>
      <c r="BI230" s="1488">
        <f t="shared" si="2019"/>
        <v>5</v>
      </c>
      <c r="BJ230" s="1487">
        <f t="shared" si="2020"/>
        <v>13</v>
      </c>
      <c r="BK230" s="1488">
        <f t="shared" si="2021"/>
        <v>4</v>
      </c>
      <c r="BL230" s="1489">
        <f t="shared" si="2022"/>
        <v>9</v>
      </c>
      <c r="BM230" s="2131">
        <f t="shared" si="1444"/>
        <v>35</v>
      </c>
      <c r="BN230" s="3281" t="s">
        <v>367</v>
      </c>
      <c r="BO230" s="1490" t="s">
        <v>367</v>
      </c>
      <c r="BP230" s="1491">
        <f t="shared" si="2086"/>
        <v>0</v>
      </c>
      <c r="BQ230" s="2178" t="str">
        <f t="shared" si="1934"/>
        <v>-</v>
      </c>
      <c r="BR230" s="2179">
        <f t="shared" si="1983"/>
        <v>0</v>
      </c>
      <c r="BS230" s="1492">
        <f t="shared" si="1954"/>
        <v>0</v>
      </c>
      <c r="BT230" s="1493" t="str">
        <f t="shared" si="1955"/>
        <v>-</v>
      </c>
      <c r="BU230" s="1494">
        <v>0</v>
      </c>
      <c r="BV230" s="1493" t="str">
        <f t="shared" si="1956"/>
        <v>-</v>
      </c>
      <c r="BW230" s="1494">
        <v>0</v>
      </c>
      <c r="BX230" s="1493" t="str">
        <f t="shared" si="1957"/>
        <v>-</v>
      </c>
      <c r="BY230" s="1495">
        <v>0</v>
      </c>
      <c r="BZ230" s="1496">
        <f t="shared" si="1984"/>
        <v>0</v>
      </c>
      <c r="CA230" s="1497">
        <v>0</v>
      </c>
      <c r="CB230" s="1498">
        <v>0</v>
      </c>
      <c r="CC230" s="1499">
        <f t="shared" si="1985"/>
        <v>0</v>
      </c>
      <c r="CD230" s="1500">
        <v>0</v>
      </c>
      <c r="CE230" s="1498">
        <v>0</v>
      </c>
      <c r="CF230" s="1501">
        <f t="shared" si="1830"/>
        <v>0</v>
      </c>
      <c r="CG230" s="1502">
        <v>0</v>
      </c>
      <c r="CH230" s="1503">
        <v>0</v>
      </c>
      <c r="CI230" s="1501">
        <f t="shared" si="1831"/>
        <v>0</v>
      </c>
      <c r="CJ230" s="1503">
        <v>0</v>
      </c>
      <c r="CK230" s="1504">
        <v>0</v>
      </c>
      <c r="CL230" s="1505">
        <f t="shared" si="1363"/>
        <v>35</v>
      </c>
      <c r="CM230" s="1506">
        <f t="shared" si="1958"/>
        <v>0</v>
      </c>
      <c r="CN230" s="2012">
        <f t="shared" si="1959"/>
        <v>0</v>
      </c>
      <c r="CO230" s="1507">
        <f t="shared" si="1960"/>
        <v>35</v>
      </c>
      <c r="CP230" s="1508">
        <f t="shared" si="1961"/>
        <v>-0.14634146341463417</v>
      </c>
      <c r="CQ230" s="1509">
        <v>41</v>
      </c>
      <c r="CR230" s="1510">
        <f t="shared" si="1962"/>
        <v>-4.6511627906976716E-2</v>
      </c>
      <c r="CS230" s="1509">
        <v>43</v>
      </c>
      <c r="CT230" s="1510">
        <f t="shared" si="1962"/>
        <v>0.26470588235294112</v>
      </c>
      <c r="CU230" s="1511">
        <v>34</v>
      </c>
      <c r="CV230" s="1512">
        <f t="shared" si="2023"/>
        <v>21</v>
      </c>
      <c r="CW230" s="1513">
        <f t="shared" si="2024"/>
        <v>23</v>
      </c>
      <c r="CX230" s="1514">
        <v>2799</v>
      </c>
      <c r="CY230" s="1515">
        <f t="shared" si="2025"/>
        <v>14</v>
      </c>
      <c r="CZ230" s="1516">
        <f t="shared" si="2026"/>
        <v>12</v>
      </c>
      <c r="DA230" s="1517">
        <v>16</v>
      </c>
      <c r="DB230" s="1501">
        <f t="shared" si="2027"/>
        <v>22</v>
      </c>
      <c r="DC230" s="1518">
        <f t="shared" si="2028"/>
        <v>17</v>
      </c>
      <c r="DD230" s="1519">
        <f t="shared" si="2029"/>
        <v>5</v>
      </c>
      <c r="DE230" s="1501">
        <f t="shared" si="2030"/>
        <v>13</v>
      </c>
      <c r="DF230" s="1519">
        <f t="shared" si="2031"/>
        <v>4</v>
      </c>
      <c r="DG230" s="1520">
        <f t="shared" si="2032"/>
        <v>9</v>
      </c>
      <c r="DH230" s="1521">
        <f t="shared" si="2033"/>
        <v>10</v>
      </c>
      <c r="DI230" s="1522">
        <f t="shared" si="1963"/>
        <v>12</v>
      </c>
      <c r="DJ230" s="1523">
        <f t="shared" si="1964"/>
        <v>19</v>
      </c>
      <c r="DK230" s="1524">
        <f t="shared" si="2034"/>
        <v>5</v>
      </c>
      <c r="DL230" s="1524">
        <f t="shared" si="2035"/>
        <v>5</v>
      </c>
      <c r="DM230" s="1525">
        <f t="shared" si="2036"/>
        <v>5</v>
      </c>
      <c r="DN230" s="1522">
        <f t="shared" si="2037"/>
        <v>10</v>
      </c>
      <c r="DO230" s="1526">
        <v>14</v>
      </c>
      <c r="DP230" s="1527">
        <f t="shared" si="2038"/>
        <v>5</v>
      </c>
      <c r="DQ230" s="1522">
        <f t="shared" si="2039"/>
        <v>2</v>
      </c>
      <c r="DR230" s="1528">
        <v>5</v>
      </c>
      <c r="DS230" s="1529">
        <v>5</v>
      </c>
      <c r="DT230" s="1530">
        <v>10</v>
      </c>
      <c r="DU230" s="1531">
        <v>13</v>
      </c>
      <c r="DV230" s="1532">
        <v>0</v>
      </c>
      <c r="DW230" s="1533">
        <v>0</v>
      </c>
      <c r="DX230" s="1534">
        <v>1</v>
      </c>
      <c r="DY230" s="1532">
        <v>0</v>
      </c>
      <c r="DZ230" s="1533">
        <v>0</v>
      </c>
      <c r="EA230" s="1535">
        <v>0</v>
      </c>
      <c r="EB230" s="1536">
        <v>5</v>
      </c>
      <c r="EC230" s="1533">
        <v>2</v>
      </c>
      <c r="ED230" s="1537">
        <v>5</v>
      </c>
      <c r="EE230" s="1538">
        <f t="shared" si="1965"/>
        <v>0</v>
      </c>
      <c r="EF230" s="1539">
        <f t="shared" si="1966"/>
        <v>0</v>
      </c>
      <c r="EG230" s="1540">
        <f t="shared" si="1967"/>
        <v>0</v>
      </c>
      <c r="EH230" s="1515">
        <f t="shared" si="2040"/>
        <v>0</v>
      </c>
      <c r="EI230" s="1541">
        <f t="shared" si="2041"/>
        <v>0</v>
      </c>
      <c r="EJ230" s="1542">
        <f t="shared" si="2042"/>
        <v>0</v>
      </c>
      <c r="EK230" s="1540">
        <f t="shared" si="2043"/>
        <v>0</v>
      </c>
      <c r="EL230" s="1543">
        <v>0</v>
      </c>
      <c r="EM230" s="1542">
        <f t="shared" si="2044"/>
        <v>0</v>
      </c>
      <c r="EN230" s="1539">
        <f t="shared" si="2045"/>
        <v>0</v>
      </c>
      <c r="EO230" s="1543">
        <v>0</v>
      </c>
      <c r="EP230" s="1544">
        <v>0</v>
      </c>
      <c r="EQ230" s="1545">
        <v>0</v>
      </c>
      <c r="ER230" s="1546">
        <v>0</v>
      </c>
      <c r="ES230" s="1547">
        <v>0</v>
      </c>
      <c r="ET230" s="1548">
        <v>0</v>
      </c>
      <c r="EU230" s="1543">
        <v>0</v>
      </c>
      <c r="EV230" s="1544">
        <v>0</v>
      </c>
      <c r="EW230" s="1545">
        <v>0</v>
      </c>
      <c r="EX230" s="1549">
        <v>0</v>
      </c>
      <c r="EY230" s="1550">
        <v>0</v>
      </c>
      <c r="EZ230" s="1545">
        <v>0</v>
      </c>
      <c r="FA230" s="1551">
        <v>0</v>
      </c>
      <c r="FB230" s="1538">
        <f t="shared" si="1968"/>
        <v>1</v>
      </c>
      <c r="FC230" s="1552">
        <f t="shared" si="1969"/>
        <v>1</v>
      </c>
      <c r="FD230" s="1553">
        <f t="shared" si="1970"/>
        <v>1</v>
      </c>
      <c r="FE230" s="1554">
        <f t="shared" si="2046"/>
        <v>1</v>
      </c>
      <c r="FF230" s="1554">
        <f t="shared" si="2047"/>
        <v>0</v>
      </c>
      <c r="FG230" s="1542">
        <f t="shared" si="2048"/>
        <v>1</v>
      </c>
      <c r="FH230" s="1553">
        <f t="shared" si="2049"/>
        <v>1</v>
      </c>
      <c r="FI230" s="1555">
        <v>1</v>
      </c>
      <c r="FJ230" s="1556">
        <f t="shared" si="2050"/>
        <v>0</v>
      </c>
      <c r="FK230" s="1552">
        <f t="shared" si="2051"/>
        <v>0</v>
      </c>
      <c r="FL230" s="1557">
        <v>0</v>
      </c>
      <c r="FM230" s="1558">
        <v>1</v>
      </c>
      <c r="FN230" s="1559">
        <v>0</v>
      </c>
      <c r="FO230" s="1514">
        <v>1</v>
      </c>
      <c r="FP230" s="1560">
        <v>0</v>
      </c>
      <c r="FQ230" s="1559">
        <v>1</v>
      </c>
      <c r="FR230" s="1514">
        <v>0</v>
      </c>
      <c r="FS230" s="1560">
        <v>0</v>
      </c>
      <c r="FT230" s="1559">
        <v>0</v>
      </c>
      <c r="FU230" s="1561">
        <v>0</v>
      </c>
      <c r="FV230" s="1562">
        <v>0</v>
      </c>
      <c r="FW230" s="1559">
        <v>0</v>
      </c>
      <c r="FX230" s="1563">
        <v>0</v>
      </c>
      <c r="FY230" s="1538">
        <f t="shared" si="1971"/>
        <v>2</v>
      </c>
      <c r="FZ230" s="1564">
        <f t="shared" si="1972"/>
        <v>2</v>
      </c>
      <c r="GA230" s="1565">
        <f t="shared" si="1973"/>
        <v>1</v>
      </c>
      <c r="GB230" s="1515">
        <f t="shared" si="2052"/>
        <v>2</v>
      </c>
      <c r="GC230" s="1515">
        <f t="shared" si="2053"/>
        <v>0</v>
      </c>
      <c r="GD230" s="1542">
        <f t="shared" si="2054"/>
        <v>2</v>
      </c>
      <c r="GE230" s="1565">
        <f t="shared" si="2055"/>
        <v>2</v>
      </c>
      <c r="GF230" s="1566">
        <v>1</v>
      </c>
      <c r="GG230" s="1567">
        <f t="shared" si="2056"/>
        <v>0</v>
      </c>
      <c r="GH230" s="1564">
        <f t="shared" si="2057"/>
        <v>0</v>
      </c>
      <c r="GI230" s="1568">
        <v>0</v>
      </c>
      <c r="GJ230" s="1569">
        <v>2</v>
      </c>
      <c r="GK230" s="1570">
        <v>1</v>
      </c>
      <c r="GL230" s="1571">
        <v>0</v>
      </c>
      <c r="GM230" s="1572">
        <v>0</v>
      </c>
      <c r="GN230" s="1570">
        <v>1</v>
      </c>
      <c r="GO230" s="1573">
        <v>1</v>
      </c>
      <c r="GP230" s="1572">
        <v>0</v>
      </c>
      <c r="GQ230" s="1570">
        <v>0</v>
      </c>
      <c r="GR230" s="1574">
        <v>0</v>
      </c>
      <c r="GS230" s="1569">
        <v>0</v>
      </c>
      <c r="GT230" s="1570">
        <v>0</v>
      </c>
      <c r="GU230" s="1575">
        <v>0</v>
      </c>
      <c r="GV230" s="1538">
        <f t="shared" si="1974"/>
        <v>18</v>
      </c>
      <c r="GW230" s="1576">
        <f t="shared" si="1975"/>
        <v>16</v>
      </c>
      <c r="GX230" s="1577">
        <f t="shared" si="1976"/>
        <v>18</v>
      </c>
      <c r="GY230" s="1515">
        <f t="shared" si="2058"/>
        <v>12</v>
      </c>
      <c r="GZ230" s="1515">
        <f t="shared" si="2059"/>
        <v>6</v>
      </c>
      <c r="HA230" s="1542">
        <f t="shared" si="2060"/>
        <v>11</v>
      </c>
      <c r="HB230" s="1577">
        <f t="shared" si="2061"/>
        <v>11</v>
      </c>
      <c r="HC230" s="1578">
        <f t="shared" si="1935"/>
        <v>12</v>
      </c>
      <c r="HD230" s="1542">
        <f t="shared" si="2062"/>
        <v>7</v>
      </c>
      <c r="HE230" s="1577">
        <f t="shared" si="2063"/>
        <v>5</v>
      </c>
      <c r="HF230" s="1579">
        <f t="shared" si="2063"/>
        <v>6</v>
      </c>
      <c r="HG230" s="1580">
        <v>9</v>
      </c>
      <c r="HH230" s="1486">
        <v>8</v>
      </c>
      <c r="HI230" s="1581">
        <v>9</v>
      </c>
      <c r="HJ230" s="1582">
        <v>2</v>
      </c>
      <c r="HK230" s="1486">
        <v>3</v>
      </c>
      <c r="HL230" s="1581">
        <v>3</v>
      </c>
      <c r="HM230" s="1582">
        <v>3</v>
      </c>
      <c r="HN230" s="1486">
        <v>2</v>
      </c>
      <c r="HO230" s="1583">
        <v>2</v>
      </c>
      <c r="HP230" s="1580">
        <v>4</v>
      </c>
      <c r="HQ230" s="1486">
        <v>3</v>
      </c>
      <c r="HR230" s="1584">
        <v>4</v>
      </c>
      <c r="HS230" s="1585">
        <f t="shared" si="2064"/>
        <v>4</v>
      </c>
      <c r="HT230" s="1586">
        <f t="shared" si="2065"/>
        <v>4</v>
      </c>
      <c r="HU230" s="1587">
        <f t="shared" si="2066"/>
        <v>2</v>
      </c>
      <c r="HV230" s="1515">
        <f t="shared" si="2067"/>
        <v>1</v>
      </c>
      <c r="HW230" s="1588">
        <f t="shared" si="2068"/>
        <v>3</v>
      </c>
      <c r="HX230" s="1542">
        <f t="shared" si="2069"/>
        <v>3</v>
      </c>
      <c r="HY230" s="1587">
        <f t="shared" si="2070"/>
        <v>4</v>
      </c>
      <c r="HZ230" s="1589">
        <v>2</v>
      </c>
      <c r="IA230" s="1542">
        <f t="shared" si="2071"/>
        <v>1</v>
      </c>
      <c r="IB230" s="1587">
        <f t="shared" si="2071"/>
        <v>0</v>
      </c>
      <c r="IC230" s="1590">
        <v>0</v>
      </c>
      <c r="ID230" s="1591">
        <v>0</v>
      </c>
      <c r="IE230" s="1592">
        <v>2</v>
      </c>
      <c r="IF230" s="1589">
        <v>0</v>
      </c>
      <c r="IG230" s="1593">
        <v>3</v>
      </c>
      <c r="IH230" s="1592">
        <v>2</v>
      </c>
      <c r="II230" s="1589">
        <v>2</v>
      </c>
      <c r="IJ230" s="1593">
        <v>1</v>
      </c>
      <c r="IK230" s="1592">
        <v>0</v>
      </c>
      <c r="IL230" s="1594">
        <v>0</v>
      </c>
      <c r="IM230" s="1593">
        <v>0</v>
      </c>
      <c r="IN230" s="1592">
        <v>0</v>
      </c>
      <c r="IO230" s="1595">
        <v>0</v>
      </c>
      <c r="IP230" s="1949">
        <f t="shared" si="2072"/>
        <v>35</v>
      </c>
      <c r="IQ230" s="3253">
        <f t="shared" si="2084"/>
        <v>3</v>
      </c>
      <c r="IR230" s="3254">
        <v>2</v>
      </c>
      <c r="IS230" s="3255">
        <v>1</v>
      </c>
      <c r="IT230" s="3253">
        <f t="shared" si="2073"/>
        <v>4</v>
      </c>
      <c r="IU230" s="3254">
        <v>2</v>
      </c>
      <c r="IV230" s="3255">
        <v>2</v>
      </c>
      <c r="IW230" s="3253">
        <f t="shared" si="2074"/>
        <v>9</v>
      </c>
      <c r="IX230" s="3254">
        <v>6</v>
      </c>
      <c r="IY230" s="3255">
        <v>3</v>
      </c>
      <c r="IZ230" s="3253">
        <f t="shared" si="2075"/>
        <v>10</v>
      </c>
      <c r="JA230" s="3254">
        <v>5</v>
      </c>
      <c r="JB230" s="3255">
        <v>5</v>
      </c>
      <c r="JC230" s="3253">
        <f t="shared" si="2076"/>
        <v>2</v>
      </c>
      <c r="JD230" s="3254">
        <v>2</v>
      </c>
      <c r="JE230" s="3255">
        <v>0</v>
      </c>
      <c r="JF230" s="3253">
        <f t="shared" si="2077"/>
        <v>7</v>
      </c>
      <c r="JG230" s="3254">
        <v>4</v>
      </c>
      <c r="JH230" s="3256">
        <v>3</v>
      </c>
      <c r="JI230" s="87"/>
      <c r="JJ230" s="1596">
        <v>105</v>
      </c>
      <c r="JK230" s="1597">
        <v>107</v>
      </c>
      <c r="JL230" s="1598">
        <v>109</v>
      </c>
      <c r="JM230" s="1599">
        <f t="shared" si="1936"/>
        <v>1.3124699225642745E-4</v>
      </c>
      <c r="JN230" s="1600">
        <f t="shared" si="1937"/>
        <v>1.0975743606629349E-4</v>
      </c>
      <c r="JO230" s="1601">
        <f t="shared" si="1938"/>
        <v>9.8703691518062776E-5</v>
      </c>
      <c r="JP230" s="1602">
        <f t="shared" si="1939"/>
        <v>1.1236856890601172E-4</v>
      </c>
      <c r="JQ230" s="1603">
        <f t="shared" si="1940"/>
        <v>1.0465359659526966E-4</v>
      </c>
      <c r="JR230" s="1602">
        <f t="shared" si="1941"/>
        <v>8.8605351763246498E-5</v>
      </c>
      <c r="JS230" s="1604">
        <f t="shared" ref="JS230:JS236" si="2095">KE230/$KE$13</f>
        <v>6.202618883528601E-3</v>
      </c>
      <c r="JT230" s="1605">
        <f t="shared" ref="JT230:JT262" si="2096">KI230/$KI$13</f>
        <v>4.9191848208011242E-3</v>
      </c>
      <c r="JU230" s="1606">
        <f t="shared" ref="JU230:JU262" si="2097">KL230/$KL$13</f>
        <v>4.2432814710042432E-3</v>
      </c>
      <c r="JV230" s="1607">
        <f t="shared" ref="JV230:JV262" si="2098">KO230/$KO$13</f>
        <v>5.1470588235294117E-3</v>
      </c>
      <c r="JW230" s="1606">
        <f t="shared" ref="JW230:JW262" si="2099">KR230/$KR$13</f>
        <v>4.662004662004662E-3</v>
      </c>
      <c r="JX230" s="1608">
        <f t="shared" ref="JX230:JX262" si="2100">KU230/$KU$13</f>
        <v>4.1356492969396195E-3</v>
      </c>
      <c r="JY230" s="1604" t="s">
        <v>368</v>
      </c>
      <c r="JZ230" s="1605" t="s">
        <v>368</v>
      </c>
      <c r="KA230" s="1603" t="s">
        <v>368</v>
      </c>
      <c r="KB230" s="1602" t="s">
        <v>368</v>
      </c>
      <c r="KC230" s="1603" t="s">
        <v>368</v>
      </c>
      <c r="KD230" s="1609" t="s">
        <v>368</v>
      </c>
      <c r="KE230" s="1610">
        <f t="shared" si="2078"/>
        <v>9</v>
      </c>
      <c r="KF230" s="1611"/>
      <c r="KG230" s="1612">
        <f t="shared" si="1918"/>
        <v>0.28571428571428581</v>
      </c>
      <c r="KH230" s="3309">
        <f t="shared" si="1919"/>
        <v>2</v>
      </c>
      <c r="KI230" s="1613">
        <f t="shared" si="2079"/>
        <v>7</v>
      </c>
      <c r="KJ230" s="1614"/>
      <c r="KK230" s="1615">
        <f t="shared" si="1977"/>
        <v>0.16666666666666674</v>
      </c>
      <c r="KL230" s="1616" t="s">
        <v>190</v>
      </c>
      <c r="KM230" s="1617"/>
      <c r="KN230" s="1618">
        <f t="shared" si="1978"/>
        <v>-0.1428571428571429</v>
      </c>
      <c r="KO230" s="1619">
        <v>7</v>
      </c>
      <c r="KP230" s="1617"/>
      <c r="KQ230" s="1620">
        <f t="shared" si="1979"/>
        <v>0.16666666666666674</v>
      </c>
      <c r="KR230" s="1619">
        <v>6</v>
      </c>
      <c r="KS230" s="1617"/>
      <c r="KT230" s="1620">
        <f t="shared" si="1980"/>
        <v>0.19999999999999996</v>
      </c>
      <c r="KU230" s="1619">
        <v>5</v>
      </c>
      <c r="KV230" s="1621"/>
      <c r="KW230" s="2806">
        <f t="shared" si="2080"/>
        <v>9</v>
      </c>
      <c r="KX230" s="2807">
        <f t="shared" si="1942"/>
        <v>0.28571428571428581</v>
      </c>
      <c r="KY230" s="2808">
        <f t="shared" si="1943"/>
        <v>2</v>
      </c>
      <c r="KZ230" s="2967">
        <f t="shared" si="2081"/>
        <v>7</v>
      </c>
      <c r="LA230" s="2807">
        <f t="shared" si="1944"/>
        <v>0.16666666666666674</v>
      </c>
      <c r="LB230" s="2808">
        <f t="shared" si="1945"/>
        <v>1</v>
      </c>
      <c r="LC230" s="2957">
        <f t="shared" si="1986"/>
        <v>6</v>
      </c>
      <c r="LD230" s="1622">
        <v>0</v>
      </c>
      <c r="LE230" s="1623">
        <v>0</v>
      </c>
      <c r="LF230" s="2722">
        <v>0</v>
      </c>
      <c r="LG230" s="1622">
        <v>9</v>
      </c>
      <c r="LH230" s="2712">
        <v>7</v>
      </c>
      <c r="LI230" s="1624">
        <v>6</v>
      </c>
      <c r="LJ230" s="1622"/>
      <c r="LK230" s="2712"/>
      <c r="LL230" s="2713"/>
      <c r="LM230" s="2806">
        <f t="shared" si="1987"/>
        <v>0</v>
      </c>
      <c r="LN230" s="2807" t="str">
        <f t="shared" si="1946"/>
        <v>-</v>
      </c>
      <c r="LO230" s="2808">
        <f t="shared" si="1947"/>
        <v>0</v>
      </c>
      <c r="LP230" s="2809">
        <f t="shared" si="1981"/>
        <v>0</v>
      </c>
      <c r="LQ230" s="2807" t="str">
        <f t="shared" si="1948"/>
        <v>-</v>
      </c>
      <c r="LR230" s="2808">
        <f t="shared" si="1982"/>
        <v>0</v>
      </c>
      <c r="LS230" s="2810">
        <f t="shared" si="2082"/>
        <v>0</v>
      </c>
      <c r="LT230" s="2840">
        <v>0</v>
      </c>
      <c r="LU230" s="1626">
        <v>0</v>
      </c>
      <c r="LV230" s="1627">
        <v>0</v>
      </c>
      <c r="LW230" s="1625">
        <v>0</v>
      </c>
      <c r="LX230" s="1626">
        <v>0</v>
      </c>
      <c r="LY230" s="1628">
        <v>0</v>
      </c>
      <c r="LZ230" s="1625"/>
      <c r="MA230" s="1626"/>
      <c r="MB230" s="1628"/>
      <c r="MC230" s="1625">
        <v>0</v>
      </c>
      <c r="MD230" s="1629">
        <v>0</v>
      </c>
      <c r="ME230" s="1628">
        <v>0</v>
      </c>
      <c r="MF230" s="1625"/>
      <c r="MG230" s="1626"/>
      <c r="MH230" s="1628"/>
      <c r="MI230" s="1625">
        <v>0</v>
      </c>
      <c r="MJ230" s="1629">
        <v>0</v>
      </c>
      <c r="MK230" s="1630"/>
      <c r="ML230" s="2867">
        <v>0</v>
      </c>
      <c r="MM230" s="2875"/>
      <c r="MN230" s="1631">
        <v>0</v>
      </c>
      <c r="MO230" s="2807" t="str">
        <f t="shared" si="1949"/>
        <v>-</v>
      </c>
      <c r="MP230" s="2808">
        <f t="shared" si="1950"/>
        <v>0</v>
      </c>
      <c r="MQ230" s="1632"/>
      <c r="MR230" s="3189"/>
      <c r="MS230" s="2807" t="str">
        <f t="shared" si="1920"/>
        <v>-</v>
      </c>
      <c r="MT230" s="2808">
        <f t="shared" si="1921"/>
        <v>0</v>
      </c>
      <c r="MU230" s="3152"/>
      <c r="MV230" s="3168"/>
      <c r="MW230" s="1633">
        <f t="shared" si="2083"/>
        <v>9</v>
      </c>
      <c r="MX230" s="1634">
        <v>0</v>
      </c>
      <c r="MY230" s="1635">
        <v>0</v>
      </c>
      <c r="MZ230" s="1636">
        <v>1</v>
      </c>
      <c r="NA230" s="1635">
        <v>0</v>
      </c>
      <c r="NB230" s="1636">
        <v>1</v>
      </c>
      <c r="NC230" s="1635">
        <v>3</v>
      </c>
      <c r="ND230" s="1636">
        <v>0</v>
      </c>
      <c r="NE230" s="1635">
        <v>0</v>
      </c>
      <c r="NF230" s="1636">
        <v>0</v>
      </c>
      <c r="NG230" s="1635">
        <v>0</v>
      </c>
      <c r="NH230" s="1635">
        <v>0</v>
      </c>
      <c r="NI230" s="1635">
        <v>0</v>
      </c>
      <c r="NJ230" s="1635">
        <v>0</v>
      </c>
      <c r="NK230" s="1635">
        <v>0</v>
      </c>
      <c r="NL230" s="1635">
        <v>0</v>
      </c>
      <c r="NM230" s="1635">
        <v>0</v>
      </c>
      <c r="NN230" s="1635">
        <v>0</v>
      </c>
      <c r="NO230" s="1635">
        <v>4</v>
      </c>
      <c r="NP230" s="1635">
        <v>0</v>
      </c>
      <c r="NQ230" s="1635">
        <v>0</v>
      </c>
      <c r="NR230" s="1637">
        <v>0</v>
      </c>
    </row>
    <row r="231" spans="1:382" s="91" customFormat="1" ht="20.100000000000001" customHeight="1">
      <c r="A231" s="782" t="s">
        <v>458</v>
      </c>
      <c r="B231" s="783"/>
      <c r="C231" s="783"/>
      <c r="D231" s="784" t="s">
        <v>653</v>
      </c>
      <c r="E231" s="785">
        <v>160</v>
      </c>
      <c r="F231" s="786">
        <v>168</v>
      </c>
      <c r="G231" s="867">
        <v>172</v>
      </c>
      <c r="H231" s="788">
        <f t="shared" si="1922"/>
        <v>1.317650706299533E-5</v>
      </c>
      <c r="I231" s="789">
        <f t="shared" si="1923"/>
        <v>9.5369569001075286E-6</v>
      </c>
      <c r="J231" s="790">
        <f t="shared" si="1924"/>
        <v>8.8029789280692585E-6</v>
      </c>
      <c r="K231" s="791">
        <f t="shared" si="2011"/>
        <v>5.9193764021522849E-6</v>
      </c>
      <c r="L231" s="792">
        <f t="shared" si="2012"/>
        <v>5.2477047851196083E-6</v>
      </c>
      <c r="M231" s="793">
        <f t="shared" si="2013"/>
        <v>2.650628596571677E-6</v>
      </c>
      <c r="N231" s="794">
        <f t="shared" si="2094"/>
        <v>1.876172607879925E-3</v>
      </c>
      <c r="O231" s="795">
        <f t="shared" ref="O231:O262" si="2101">AC231/$AC$13</f>
        <v>1.3380909901873326E-3</v>
      </c>
      <c r="P231" s="796">
        <f t="shared" ref="P231:P262" si="2102">AF231/$AF$13</f>
        <v>1.2524194466583172E-3</v>
      </c>
      <c r="Q231" s="797">
        <f t="shared" ref="Q231:Q262" si="2103">AH231/$AH$13</f>
        <v>8.6291913214990134E-4</v>
      </c>
      <c r="R231" s="796">
        <f t="shared" ref="R231:R262" si="2104">AJ231/$AJ$13</f>
        <v>7.6696919340406495E-4</v>
      </c>
      <c r="S231" s="798">
        <f t="shared" ref="S231:S262" si="2105">AL231/$AL$13</f>
        <v>3.7897928246589187E-4</v>
      </c>
      <c r="T231" s="794" t="s">
        <v>368</v>
      </c>
      <c r="U231" s="795" t="s">
        <v>368</v>
      </c>
      <c r="V231" s="790" t="s">
        <v>368</v>
      </c>
      <c r="W231" s="799" t="s">
        <v>368</v>
      </c>
      <c r="X231" s="790" t="s">
        <v>368</v>
      </c>
      <c r="Y231" s="800" t="s">
        <v>368</v>
      </c>
      <c r="Z231" s="2045">
        <f t="shared" si="1988"/>
        <v>17</v>
      </c>
      <c r="AA231" s="2194">
        <f t="shared" si="1989"/>
        <v>0.41666666666666674</v>
      </c>
      <c r="AB231" s="2195">
        <f t="shared" si="1925"/>
        <v>5</v>
      </c>
      <c r="AC231" s="2034">
        <f t="shared" si="1599"/>
        <v>12</v>
      </c>
      <c r="AD231" s="801">
        <f t="shared" si="2087"/>
        <v>9.0909090909090828E-2</v>
      </c>
      <c r="AE231" s="2018">
        <f t="shared" si="1926"/>
        <v>1</v>
      </c>
      <c r="AF231" s="802" t="s">
        <v>89</v>
      </c>
      <c r="AG231" s="801">
        <f t="shared" si="1927"/>
        <v>0.5714285714285714</v>
      </c>
      <c r="AH231" s="2054">
        <v>7</v>
      </c>
      <c r="AI231" s="801">
        <f t="shared" si="1928"/>
        <v>0.16666666666666674</v>
      </c>
      <c r="AJ231" s="803">
        <v>6</v>
      </c>
      <c r="AK231" s="2664">
        <f t="shared" si="1951"/>
        <v>1</v>
      </c>
      <c r="AL231" s="2054">
        <v>3</v>
      </c>
      <c r="AM231" s="805">
        <f t="shared" si="1952"/>
        <v>-0.4</v>
      </c>
      <c r="AN231" s="2069">
        <v>5</v>
      </c>
      <c r="AO231" s="2660">
        <f t="shared" si="1929"/>
        <v>1.5</v>
      </c>
      <c r="AP231" s="2054">
        <v>2</v>
      </c>
      <c r="AQ231" s="805">
        <f t="shared" si="1930"/>
        <v>-0.33333333333333337</v>
      </c>
      <c r="AR231" s="2069">
        <v>3</v>
      </c>
      <c r="AS231" s="801">
        <f t="shared" si="1931"/>
        <v>0</v>
      </c>
      <c r="AT231" s="2054">
        <v>3</v>
      </c>
      <c r="AU231" s="805">
        <f t="shared" si="1932"/>
        <v>-0.4</v>
      </c>
      <c r="AV231" s="2069">
        <v>5</v>
      </c>
      <c r="AW231" s="801">
        <f t="shared" si="1933"/>
        <v>-0.5</v>
      </c>
      <c r="AX231" s="2054">
        <v>10</v>
      </c>
      <c r="AY231" s="2668">
        <f t="shared" si="1953"/>
        <v>1</v>
      </c>
      <c r="AZ231" s="2083">
        <v>5</v>
      </c>
      <c r="BA231" s="2094">
        <f t="shared" si="2085"/>
        <v>7</v>
      </c>
      <c r="BB231" s="2104">
        <f t="shared" si="2014"/>
        <v>5</v>
      </c>
      <c r="BC231" s="2113">
        <v>4</v>
      </c>
      <c r="BD231" s="806">
        <f t="shared" si="2015"/>
        <v>10</v>
      </c>
      <c r="BE231" s="807">
        <f t="shared" si="2016"/>
        <v>7</v>
      </c>
      <c r="BF231" s="2137">
        <v>7</v>
      </c>
      <c r="BG231" s="2147">
        <f t="shared" si="2017"/>
        <v>15</v>
      </c>
      <c r="BH231" s="806">
        <f t="shared" si="2018"/>
        <v>5</v>
      </c>
      <c r="BI231" s="806">
        <f t="shared" si="2019"/>
        <v>10</v>
      </c>
      <c r="BJ231" s="806">
        <f t="shared" si="2020"/>
        <v>2</v>
      </c>
      <c r="BK231" s="806">
        <f t="shared" si="2021"/>
        <v>2</v>
      </c>
      <c r="BL231" s="808">
        <f t="shared" si="2022"/>
        <v>0</v>
      </c>
      <c r="BM231" s="2127">
        <f t="shared" si="1444"/>
        <v>17</v>
      </c>
      <c r="BN231" s="3276" t="s">
        <v>367</v>
      </c>
      <c r="BO231" s="881" t="s">
        <v>367</v>
      </c>
      <c r="BP231" s="811">
        <f t="shared" si="2086"/>
        <v>1</v>
      </c>
      <c r="BQ231" s="2166">
        <f t="shared" si="1934"/>
        <v>0</v>
      </c>
      <c r="BR231" s="2167">
        <f t="shared" si="1983"/>
        <v>0</v>
      </c>
      <c r="BS231" s="813">
        <f t="shared" si="1954"/>
        <v>1</v>
      </c>
      <c r="BT231" s="812">
        <f t="shared" si="1955"/>
        <v>0</v>
      </c>
      <c r="BU231" s="814">
        <v>1</v>
      </c>
      <c r="BV231" s="812">
        <f t="shared" si="1956"/>
        <v>0</v>
      </c>
      <c r="BW231" s="814">
        <v>1</v>
      </c>
      <c r="BX231" s="812" t="str">
        <f t="shared" si="1957"/>
        <v>-</v>
      </c>
      <c r="BY231" s="815">
        <v>0</v>
      </c>
      <c r="BZ231" s="816">
        <f t="shared" si="1984"/>
        <v>0</v>
      </c>
      <c r="CA231" s="817">
        <v>0</v>
      </c>
      <c r="CB231" s="883">
        <v>0</v>
      </c>
      <c r="CC231" s="819">
        <f t="shared" si="1985"/>
        <v>1</v>
      </c>
      <c r="CD231" s="820">
        <v>1</v>
      </c>
      <c r="CE231" s="883">
        <v>1</v>
      </c>
      <c r="CF231" s="821">
        <f t="shared" si="1830"/>
        <v>1</v>
      </c>
      <c r="CG231" s="822">
        <v>0</v>
      </c>
      <c r="CH231" s="823">
        <v>1</v>
      </c>
      <c r="CI231" s="821">
        <f t="shared" si="1831"/>
        <v>0</v>
      </c>
      <c r="CJ231" s="823">
        <v>0</v>
      </c>
      <c r="CK231" s="824">
        <v>0</v>
      </c>
      <c r="CL231" s="825">
        <f t="shared" si="1363"/>
        <v>16</v>
      </c>
      <c r="CM231" s="826">
        <f t="shared" si="1958"/>
        <v>0.45454545454545459</v>
      </c>
      <c r="CN231" s="2008">
        <f t="shared" si="1959"/>
        <v>5</v>
      </c>
      <c r="CO231" s="827">
        <f t="shared" si="1960"/>
        <v>11</v>
      </c>
      <c r="CP231" s="828">
        <f t="shared" si="1961"/>
        <v>0.10000000000000009</v>
      </c>
      <c r="CQ231" s="829">
        <v>10</v>
      </c>
      <c r="CR231" s="830">
        <f t="shared" si="1962"/>
        <v>0.66666666666666674</v>
      </c>
      <c r="CS231" s="829">
        <v>6</v>
      </c>
      <c r="CT231" s="830">
        <f t="shared" si="1962"/>
        <v>0</v>
      </c>
      <c r="CU231" s="831">
        <v>6</v>
      </c>
      <c r="CV231" s="832">
        <f t="shared" si="2023"/>
        <v>7</v>
      </c>
      <c r="CW231" s="833">
        <f t="shared" si="2024"/>
        <v>5</v>
      </c>
      <c r="CX231" s="884">
        <v>2800</v>
      </c>
      <c r="CY231" s="835">
        <f t="shared" si="2025"/>
        <v>9</v>
      </c>
      <c r="CZ231" s="836">
        <f t="shared" si="2026"/>
        <v>6</v>
      </c>
      <c r="DA231" s="885">
        <v>6</v>
      </c>
      <c r="DB231" s="821">
        <f t="shared" si="2027"/>
        <v>14</v>
      </c>
      <c r="DC231" s="821">
        <f t="shared" si="2028"/>
        <v>5</v>
      </c>
      <c r="DD231" s="838">
        <f t="shared" si="2029"/>
        <v>9</v>
      </c>
      <c r="DE231" s="821">
        <f t="shared" si="2030"/>
        <v>2</v>
      </c>
      <c r="DF231" s="838">
        <f t="shared" si="2031"/>
        <v>2</v>
      </c>
      <c r="DG231" s="1142">
        <f t="shared" si="2032"/>
        <v>0</v>
      </c>
      <c r="DH231" s="1148">
        <f t="shared" si="2033"/>
        <v>4</v>
      </c>
      <c r="DI231" s="833">
        <f t="shared" si="1963"/>
        <v>3</v>
      </c>
      <c r="DJ231" s="841">
        <f t="shared" si="1964"/>
        <v>3</v>
      </c>
      <c r="DK231" s="840">
        <f t="shared" si="2034"/>
        <v>3</v>
      </c>
      <c r="DL231" s="840">
        <f t="shared" si="2035"/>
        <v>1</v>
      </c>
      <c r="DM231" s="840">
        <f t="shared" si="2036"/>
        <v>4</v>
      </c>
      <c r="DN231" s="833">
        <f t="shared" si="2037"/>
        <v>1</v>
      </c>
      <c r="DO231" s="842">
        <v>1</v>
      </c>
      <c r="DP231" s="843">
        <f t="shared" si="2038"/>
        <v>0</v>
      </c>
      <c r="DQ231" s="833">
        <f t="shared" si="2039"/>
        <v>2</v>
      </c>
      <c r="DR231" s="886">
        <v>2</v>
      </c>
      <c r="DS231" s="887">
        <v>3</v>
      </c>
      <c r="DT231" s="888">
        <v>1</v>
      </c>
      <c r="DU231" s="889">
        <v>1</v>
      </c>
      <c r="DV231" s="848">
        <v>1</v>
      </c>
      <c r="DW231" s="807">
        <v>0</v>
      </c>
      <c r="DX231" s="890">
        <v>0</v>
      </c>
      <c r="DY231" s="848">
        <v>0</v>
      </c>
      <c r="DZ231" s="807">
        <v>0</v>
      </c>
      <c r="EA231" s="891">
        <v>0</v>
      </c>
      <c r="EB231" s="851">
        <v>0</v>
      </c>
      <c r="EC231" s="807">
        <v>2</v>
      </c>
      <c r="ED231" s="892">
        <v>2</v>
      </c>
      <c r="EE231" s="853">
        <f t="shared" si="1965"/>
        <v>0</v>
      </c>
      <c r="EF231" s="854">
        <f t="shared" si="1966"/>
        <v>0</v>
      </c>
      <c r="EG231" s="855">
        <f t="shared" si="1967"/>
        <v>0</v>
      </c>
      <c r="EH231" s="835">
        <f t="shared" si="2040"/>
        <v>0</v>
      </c>
      <c r="EI231" s="853">
        <f t="shared" si="2041"/>
        <v>0</v>
      </c>
      <c r="EJ231" s="835">
        <f t="shared" si="2042"/>
        <v>0</v>
      </c>
      <c r="EK231" s="855">
        <f t="shared" si="2043"/>
        <v>0</v>
      </c>
      <c r="EL231" s="886">
        <v>0</v>
      </c>
      <c r="EM231" s="835">
        <f t="shared" si="2044"/>
        <v>0</v>
      </c>
      <c r="EN231" s="854">
        <f t="shared" si="2045"/>
        <v>0</v>
      </c>
      <c r="EO231" s="886">
        <v>0</v>
      </c>
      <c r="EP231" s="856">
        <v>0</v>
      </c>
      <c r="EQ231" s="807">
        <v>0</v>
      </c>
      <c r="ER231" s="884">
        <v>0</v>
      </c>
      <c r="ES231" s="857">
        <v>0</v>
      </c>
      <c r="ET231" s="858">
        <v>0</v>
      </c>
      <c r="EU231" s="886">
        <v>0</v>
      </c>
      <c r="EV231" s="856">
        <v>0</v>
      </c>
      <c r="EW231" s="807">
        <v>0</v>
      </c>
      <c r="EX231" s="891">
        <v>0</v>
      </c>
      <c r="EY231" s="851">
        <v>0</v>
      </c>
      <c r="EZ231" s="807">
        <v>0</v>
      </c>
      <c r="FA231" s="892">
        <v>0</v>
      </c>
      <c r="FB231" s="853">
        <f t="shared" si="1968"/>
        <v>1</v>
      </c>
      <c r="FC231" s="854">
        <f t="shared" si="1969"/>
        <v>4</v>
      </c>
      <c r="FD231" s="855">
        <f t="shared" si="1970"/>
        <v>3</v>
      </c>
      <c r="FE231" s="835">
        <f t="shared" si="2046"/>
        <v>0</v>
      </c>
      <c r="FF231" s="835">
        <f t="shared" si="2047"/>
        <v>1</v>
      </c>
      <c r="FG231" s="835">
        <f t="shared" si="2048"/>
        <v>1</v>
      </c>
      <c r="FH231" s="855">
        <f t="shared" si="2049"/>
        <v>2</v>
      </c>
      <c r="FI231" s="783">
        <v>2</v>
      </c>
      <c r="FJ231" s="860">
        <f t="shared" si="2050"/>
        <v>0</v>
      </c>
      <c r="FK231" s="854">
        <f t="shared" si="2051"/>
        <v>2</v>
      </c>
      <c r="FL231" s="893">
        <v>1</v>
      </c>
      <c r="FM231" s="856">
        <v>0</v>
      </c>
      <c r="FN231" s="807">
        <v>0</v>
      </c>
      <c r="FO231" s="884">
        <v>0</v>
      </c>
      <c r="FP231" s="848">
        <v>1</v>
      </c>
      <c r="FQ231" s="807">
        <v>2</v>
      </c>
      <c r="FR231" s="884">
        <v>2</v>
      </c>
      <c r="FS231" s="848">
        <v>0</v>
      </c>
      <c r="FT231" s="807">
        <v>2</v>
      </c>
      <c r="FU231" s="891">
        <v>1</v>
      </c>
      <c r="FV231" s="851">
        <v>0</v>
      </c>
      <c r="FW231" s="807">
        <v>0</v>
      </c>
      <c r="FX231" s="892">
        <v>0</v>
      </c>
      <c r="FY231" s="853">
        <f t="shared" si="1971"/>
        <v>0</v>
      </c>
      <c r="FZ231" s="854">
        <f t="shared" si="1972"/>
        <v>0</v>
      </c>
      <c r="GA231" s="855">
        <f t="shared" si="1973"/>
        <v>0</v>
      </c>
      <c r="GB231" s="835">
        <f t="shared" si="2052"/>
        <v>0</v>
      </c>
      <c r="GC231" s="835">
        <f t="shared" si="2053"/>
        <v>0</v>
      </c>
      <c r="GD231" s="835">
        <f t="shared" si="2054"/>
        <v>0</v>
      </c>
      <c r="GE231" s="855">
        <f t="shared" si="2055"/>
        <v>0</v>
      </c>
      <c r="GF231" s="886">
        <v>0</v>
      </c>
      <c r="GG231" s="862">
        <f t="shared" si="2056"/>
        <v>0</v>
      </c>
      <c r="GH231" s="854">
        <f t="shared" si="2057"/>
        <v>0</v>
      </c>
      <c r="GI231" s="893">
        <v>0</v>
      </c>
      <c r="GJ231" s="856">
        <v>0</v>
      </c>
      <c r="GK231" s="807">
        <v>0</v>
      </c>
      <c r="GL231" s="884">
        <v>0</v>
      </c>
      <c r="GM231" s="848">
        <v>0</v>
      </c>
      <c r="GN231" s="807">
        <v>0</v>
      </c>
      <c r="GO231" s="890">
        <v>0</v>
      </c>
      <c r="GP231" s="848">
        <v>0</v>
      </c>
      <c r="GQ231" s="807">
        <v>0</v>
      </c>
      <c r="GR231" s="885">
        <v>0</v>
      </c>
      <c r="GS231" s="856">
        <v>0</v>
      </c>
      <c r="GT231" s="807">
        <v>0</v>
      </c>
      <c r="GU231" s="892">
        <v>0</v>
      </c>
      <c r="GV231" s="853">
        <f t="shared" si="1974"/>
        <v>0</v>
      </c>
      <c r="GW231" s="854">
        <f t="shared" si="1975"/>
        <v>0</v>
      </c>
      <c r="GX231" s="855">
        <f t="shared" si="1976"/>
        <v>0</v>
      </c>
      <c r="GY231" s="835">
        <f t="shared" si="2058"/>
        <v>0</v>
      </c>
      <c r="GZ231" s="835">
        <f t="shared" si="2059"/>
        <v>0</v>
      </c>
      <c r="HA231" s="835">
        <f t="shared" si="2060"/>
        <v>0</v>
      </c>
      <c r="HB231" s="855">
        <f t="shared" si="2061"/>
        <v>0</v>
      </c>
      <c r="HC231" s="783">
        <f t="shared" si="1935"/>
        <v>0</v>
      </c>
      <c r="HD231" s="835">
        <f t="shared" si="2062"/>
        <v>0</v>
      </c>
      <c r="HE231" s="855">
        <f t="shared" si="2063"/>
        <v>0</v>
      </c>
      <c r="HF231" s="893">
        <f t="shared" si="2063"/>
        <v>0</v>
      </c>
      <c r="HG231" s="856">
        <v>0</v>
      </c>
      <c r="HH231" s="807">
        <v>0</v>
      </c>
      <c r="HI231" s="884">
        <v>0</v>
      </c>
      <c r="HJ231" s="848">
        <v>0</v>
      </c>
      <c r="HK231" s="807">
        <v>0</v>
      </c>
      <c r="HL231" s="884">
        <v>0</v>
      </c>
      <c r="HM231" s="848">
        <v>0</v>
      </c>
      <c r="HN231" s="807">
        <v>0</v>
      </c>
      <c r="HO231" s="891">
        <v>0</v>
      </c>
      <c r="HP231" s="856">
        <v>0</v>
      </c>
      <c r="HQ231" s="807">
        <v>0</v>
      </c>
      <c r="HR231" s="885">
        <v>0</v>
      </c>
      <c r="HS231" s="863">
        <f t="shared" si="2064"/>
        <v>11</v>
      </c>
      <c r="HT231" s="854">
        <f t="shared" si="2065"/>
        <v>4</v>
      </c>
      <c r="HU231" s="836">
        <f t="shared" si="2066"/>
        <v>4</v>
      </c>
      <c r="HV231" s="835">
        <f t="shared" si="2067"/>
        <v>4</v>
      </c>
      <c r="HW231" s="864">
        <f t="shared" si="2068"/>
        <v>7</v>
      </c>
      <c r="HX231" s="835">
        <f t="shared" si="2069"/>
        <v>9</v>
      </c>
      <c r="HY231" s="836">
        <f t="shared" si="2070"/>
        <v>4</v>
      </c>
      <c r="HZ231" s="884">
        <v>4</v>
      </c>
      <c r="IA231" s="835">
        <f t="shared" si="2071"/>
        <v>2</v>
      </c>
      <c r="IB231" s="836">
        <f t="shared" si="2071"/>
        <v>0</v>
      </c>
      <c r="IC231" s="891">
        <v>0</v>
      </c>
      <c r="ID231" s="856">
        <v>2</v>
      </c>
      <c r="IE231" s="807">
        <v>2</v>
      </c>
      <c r="IF231" s="884">
        <v>2</v>
      </c>
      <c r="IG231" s="848">
        <v>7</v>
      </c>
      <c r="IH231" s="807">
        <v>2</v>
      </c>
      <c r="II231" s="884">
        <v>2</v>
      </c>
      <c r="IJ231" s="848">
        <v>2</v>
      </c>
      <c r="IK231" s="807">
        <v>0</v>
      </c>
      <c r="IL231" s="892">
        <v>0</v>
      </c>
      <c r="IM231" s="848">
        <v>0</v>
      </c>
      <c r="IN231" s="807">
        <v>0</v>
      </c>
      <c r="IO231" s="894">
        <v>0</v>
      </c>
      <c r="IP231" s="1945">
        <f t="shared" si="2072"/>
        <v>17</v>
      </c>
      <c r="IQ231" s="3236">
        <f t="shared" si="2084"/>
        <v>2</v>
      </c>
      <c r="IR231" s="3237">
        <v>2</v>
      </c>
      <c r="IS231" s="3238">
        <v>0</v>
      </c>
      <c r="IT231" s="3236">
        <f t="shared" si="2073"/>
        <v>4</v>
      </c>
      <c r="IU231" s="3237">
        <v>2</v>
      </c>
      <c r="IV231" s="3238">
        <v>2</v>
      </c>
      <c r="IW231" s="3236">
        <f t="shared" si="2074"/>
        <v>5</v>
      </c>
      <c r="IX231" s="3237">
        <v>2</v>
      </c>
      <c r="IY231" s="3238">
        <v>3</v>
      </c>
      <c r="IZ231" s="3236">
        <f t="shared" si="2075"/>
        <v>2</v>
      </c>
      <c r="JA231" s="3237">
        <v>0</v>
      </c>
      <c r="JB231" s="3238">
        <v>2</v>
      </c>
      <c r="JC231" s="3236">
        <f t="shared" si="2076"/>
        <v>3</v>
      </c>
      <c r="JD231" s="3237">
        <v>0</v>
      </c>
      <c r="JE231" s="3238">
        <v>3</v>
      </c>
      <c r="JF231" s="3236">
        <f t="shared" si="2077"/>
        <v>1</v>
      </c>
      <c r="JG231" s="3237">
        <v>1</v>
      </c>
      <c r="JH231" s="3239">
        <v>0</v>
      </c>
      <c r="JI231" s="78"/>
      <c r="JJ231" s="1092">
        <v>138</v>
      </c>
      <c r="JK231" s="1093">
        <v>138</v>
      </c>
      <c r="JL231" s="1094">
        <v>164</v>
      </c>
      <c r="JM231" s="1053">
        <f t="shared" si="1936"/>
        <v>2.9165998279206101E-5</v>
      </c>
      <c r="JN231" s="1054">
        <f t="shared" si="1937"/>
        <v>3.1359267447512429E-5</v>
      </c>
      <c r="JO231" s="1055">
        <f t="shared" si="1938"/>
        <v>0</v>
      </c>
      <c r="JP231" s="1056">
        <f t="shared" si="1939"/>
        <v>1.6052652700858816E-5</v>
      </c>
      <c r="JQ231" s="1057">
        <f t="shared" si="1940"/>
        <v>1.7442266099211608E-5</v>
      </c>
      <c r="JR231" s="1056">
        <f t="shared" si="1941"/>
        <v>0</v>
      </c>
      <c r="JS231" s="1058">
        <f t="shared" si="2095"/>
        <v>1.3783597518952446E-3</v>
      </c>
      <c r="JT231" s="1059">
        <f t="shared" si="2096"/>
        <v>1.4054813773717498E-3</v>
      </c>
      <c r="JU231" s="1060">
        <f t="shared" si="2097"/>
        <v>0</v>
      </c>
      <c r="JV231" s="1061">
        <f t="shared" si="2098"/>
        <v>7.3529411764705881E-4</v>
      </c>
      <c r="JW231" s="1060">
        <f t="shared" si="2099"/>
        <v>7.77000777000777E-4</v>
      </c>
      <c r="JX231" s="1062">
        <f t="shared" si="2100"/>
        <v>0</v>
      </c>
      <c r="JY231" s="1058" t="s">
        <v>368</v>
      </c>
      <c r="JZ231" s="1059" t="s">
        <v>368</v>
      </c>
      <c r="KA231" s="1057" t="s">
        <v>368</v>
      </c>
      <c r="KB231" s="1056" t="s">
        <v>368</v>
      </c>
      <c r="KC231" s="1057" t="s">
        <v>368</v>
      </c>
      <c r="KD231" s="1063" t="s">
        <v>368</v>
      </c>
      <c r="KE231" s="1064">
        <f t="shared" si="2078"/>
        <v>2</v>
      </c>
      <c r="KF231" s="1065"/>
      <c r="KG231" s="1112">
        <f t="shared" si="1918"/>
        <v>0</v>
      </c>
      <c r="KH231" s="3305">
        <f t="shared" si="1919"/>
        <v>0</v>
      </c>
      <c r="KI231" s="1067">
        <f t="shared" si="2079"/>
        <v>2</v>
      </c>
      <c r="KJ231" s="1068" t="s">
        <v>353</v>
      </c>
      <c r="KK231" s="1113" t="str">
        <f t="shared" si="1977"/>
        <v>-</v>
      </c>
      <c r="KL231" s="1070" t="s">
        <v>11</v>
      </c>
      <c r="KM231" s="1071"/>
      <c r="KN231" s="1072">
        <f t="shared" si="1978"/>
        <v>-1</v>
      </c>
      <c r="KO231" s="1073">
        <v>1</v>
      </c>
      <c r="KP231" s="1071"/>
      <c r="KQ231" s="1074">
        <f t="shared" si="1979"/>
        <v>0</v>
      </c>
      <c r="KR231" s="1073">
        <v>1</v>
      </c>
      <c r="KS231" s="1071"/>
      <c r="KT231" s="1074" t="str">
        <f t="shared" si="1980"/>
        <v>-</v>
      </c>
      <c r="KU231" s="1073">
        <v>0</v>
      </c>
      <c r="KV231" s="1075"/>
      <c r="KW231" s="2779">
        <f t="shared" si="2080"/>
        <v>0</v>
      </c>
      <c r="KX231" s="2786" t="str">
        <f t="shared" si="1942"/>
        <v>-</v>
      </c>
      <c r="KY231" s="2787">
        <f t="shared" si="1943"/>
        <v>0</v>
      </c>
      <c r="KZ231" s="2703">
        <f t="shared" si="2081"/>
        <v>0</v>
      </c>
      <c r="LA231" s="2786" t="str">
        <f t="shared" si="1944"/>
        <v>-</v>
      </c>
      <c r="LB231" s="2787">
        <f t="shared" si="1945"/>
        <v>0</v>
      </c>
      <c r="LC231" s="2952">
        <f t="shared" si="1986"/>
        <v>0</v>
      </c>
      <c r="LD231" s="1077">
        <v>0</v>
      </c>
      <c r="LE231" s="1078">
        <v>0</v>
      </c>
      <c r="LF231" s="2718">
        <v>0</v>
      </c>
      <c r="LG231" s="1077">
        <v>0</v>
      </c>
      <c r="LH231" s="2703">
        <v>0</v>
      </c>
      <c r="LI231" s="1079">
        <v>0</v>
      </c>
      <c r="LJ231" s="1077"/>
      <c r="LK231" s="2703"/>
      <c r="LL231" s="2704"/>
      <c r="LM231" s="2779">
        <f t="shared" si="1987"/>
        <v>2</v>
      </c>
      <c r="LN231" s="2786">
        <f t="shared" si="1946"/>
        <v>0</v>
      </c>
      <c r="LO231" s="2787">
        <f t="shared" si="1947"/>
        <v>0</v>
      </c>
      <c r="LP231" s="2782">
        <f t="shared" si="1981"/>
        <v>2</v>
      </c>
      <c r="LQ231" s="2786" t="str">
        <f t="shared" si="1948"/>
        <v>-</v>
      </c>
      <c r="LR231" s="2787">
        <f t="shared" si="1982"/>
        <v>2</v>
      </c>
      <c r="LS231" s="2783">
        <f t="shared" si="2082"/>
        <v>0</v>
      </c>
      <c r="LT231" s="2837">
        <v>0</v>
      </c>
      <c r="LU231" s="1081">
        <v>0</v>
      </c>
      <c r="LV231" s="1084">
        <v>0</v>
      </c>
      <c r="LW231" s="1080">
        <v>2</v>
      </c>
      <c r="LX231" s="1081">
        <v>1</v>
      </c>
      <c r="LY231" s="1082">
        <v>0</v>
      </c>
      <c r="LZ231" s="1080"/>
      <c r="MA231" s="1081"/>
      <c r="MB231" s="1083"/>
      <c r="MC231" s="1080">
        <v>0</v>
      </c>
      <c r="MD231" s="1085">
        <v>0</v>
      </c>
      <c r="ME231" s="1086">
        <v>0</v>
      </c>
      <c r="MF231" s="1080"/>
      <c r="MG231" s="1081"/>
      <c r="MH231" s="1083"/>
      <c r="MI231" s="1080">
        <v>0</v>
      </c>
      <c r="MJ231" s="1085">
        <v>1</v>
      </c>
      <c r="MK231" s="1087" t="s">
        <v>353</v>
      </c>
      <c r="ML231" s="2863">
        <v>0</v>
      </c>
      <c r="MM231" s="2871"/>
      <c r="MN231" s="1088">
        <v>0</v>
      </c>
      <c r="MO231" s="2786" t="str">
        <f t="shared" si="1949"/>
        <v>-</v>
      </c>
      <c r="MP231" s="2787">
        <f t="shared" si="1950"/>
        <v>0</v>
      </c>
      <c r="MQ231" s="1085"/>
      <c r="MR231" s="3185"/>
      <c r="MS231" s="2786" t="str">
        <f t="shared" si="1920"/>
        <v>-</v>
      </c>
      <c r="MT231" s="2787">
        <f t="shared" si="1921"/>
        <v>0</v>
      </c>
      <c r="MU231" s="3147"/>
      <c r="MV231" s="3164"/>
      <c r="MW231" s="1089">
        <f t="shared" si="2083"/>
        <v>2</v>
      </c>
      <c r="MX231" s="1120">
        <v>0</v>
      </c>
      <c r="MY231" s="1090">
        <v>0</v>
      </c>
      <c r="MZ231" s="1091">
        <v>0</v>
      </c>
      <c r="NA231" s="1090">
        <v>0</v>
      </c>
      <c r="NB231" s="1091">
        <v>1</v>
      </c>
      <c r="NC231" s="1090">
        <v>0</v>
      </c>
      <c r="ND231" s="1091">
        <v>0</v>
      </c>
      <c r="NE231" s="1090">
        <v>0</v>
      </c>
      <c r="NF231" s="1091">
        <v>0</v>
      </c>
      <c r="NG231" s="1090">
        <v>0</v>
      </c>
      <c r="NH231" s="1090">
        <v>0</v>
      </c>
      <c r="NI231" s="1090">
        <v>1</v>
      </c>
      <c r="NJ231" s="1090">
        <v>0</v>
      </c>
      <c r="NK231" s="1090">
        <v>0</v>
      </c>
      <c r="NL231" s="1090">
        <v>0</v>
      </c>
      <c r="NM231" s="1090">
        <v>0</v>
      </c>
      <c r="NN231" s="1090">
        <v>0</v>
      </c>
      <c r="NO231" s="1090">
        <v>0</v>
      </c>
      <c r="NP231" s="1090">
        <v>0</v>
      </c>
      <c r="NQ231" s="1090">
        <v>0</v>
      </c>
      <c r="NR231" s="1134">
        <v>0</v>
      </c>
    </row>
    <row r="232" spans="1:382" s="88" customFormat="1" ht="20.100000000000001" customHeight="1">
      <c r="A232" s="566" t="s">
        <v>459</v>
      </c>
      <c r="B232" s="567"/>
      <c r="C232" s="567"/>
      <c r="D232" s="568" t="s">
        <v>809</v>
      </c>
      <c r="E232" s="569">
        <v>174</v>
      </c>
      <c r="F232" s="570">
        <v>182</v>
      </c>
      <c r="G232" s="571">
        <v>185</v>
      </c>
      <c r="H232" s="572">
        <f t="shared" si="1922"/>
        <v>6.9757978568798809E-6</v>
      </c>
      <c r="I232" s="573">
        <f t="shared" si="1923"/>
        <v>5.5632248583960588E-6</v>
      </c>
      <c r="J232" s="574">
        <f t="shared" si="1924"/>
        <v>4.8016248698559592E-6</v>
      </c>
      <c r="K232" s="575">
        <f t="shared" si="2011"/>
        <v>4.2281260015373467E-6</v>
      </c>
      <c r="L232" s="576">
        <f t="shared" si="2012"/>
        <v>4.3730873209330071E-6</v>
      </c>
      <c r="M232" s="577">
        <f t="shared" si="2013"/>
        <v>7.0683429241911389E-6</v>
      </c>
      <c r="N232" s="578">
        <f t="shared" si="2094"/>
        <v>9.9326785123054844E-4</v>
      </c>
      <c r="O232" s="579">
        <f t="shared" si="2101"/>
        <v>7.8055307760927742E-4</v>
      </c>
      <c r="P232" s="580">
        <f t="shared" si="2102"/>
        <v>6.8313787999544576E-4</v>
      </c>
      <c r="Q232" s="581">
        <f t="shared" si="2103"/>
        <v>6.1637080867850099E-4</v>
      </c>
      <c r="R232" s="580">
        <f t="shared" si="2104"/>
        <v>6.3914099450338747E-4</v>
      </c>
      <c r="S232" s="582">
        <f t="shared" si="2105"/>
        <v>1.0106114199090451E-3</v>
      </c>
      <c r="T232" s="578" t="s">
        <v>368</v>
      </c>
      <c r="U232" s="579" t="s">
        <v>368</v>
      </c>
      <c r="V232" s="574" t="s">
        <v>368</v>
      </c>
      <c r="W232" s="583" t="s">
        <v>368</v>
      </c>
      <c r="X232" s="574" t="s">
        <v>368</v>
      </c>
      <c r="Y232" s="584" t="s">
        <v>368</v>
      </c>
      <c r="Z232" s="2043">
        <f t="shared" si="1988"/>
        <v>9</v>
      </c>
      <c r="AA232" s="2190">
        <f t="shared" si="1989"/>
        <v>0.28571428571428581</v>
      </c>
      <c r="AB232" s="2191">
        <f t="shared" si="1925"/>
        <v>2</v>
      </c>
      <c r="AC232" s="2032">
        <f t="shared" si="1599"/>
        <v>7</v>
      </c>
      <c r="AD232" s="585">
        <f t="shared" si="2087"/>
        <v>0.16666666666666674</v>
      </c>
      <c r="AE232" s="2025">
        <f t="shared" si="1926"/>
        <v>1</v>
      </c>
      <c r="AF232" s="586" t="s">
        <v>190</v>
      </c>
      <c r="AG232" s="585">
        <f t="shared" si="1927"/>
        <v>0.19999999999999996</v>
      </c>
      <c r="AH232" s="2052">
        <v>5</v>
      </c>
      <c r="AI232" s="585">
        <f t="shared" si="1928"/>
        <v>0</v>
      </c>
      <c r="AJ232" s="587">
        <v>5</v>
      </c>
      <c r="AK232" s="588">
        <f t="shared" si="1951"/>
        <v>-0.375</v>
      </c>
      <c r="AL232" s="2052">
        <v>8</v>
      </c>
      <c r="AM232" s="2669">
        <f t="shared" si="1952"/>
        <v>1.6666666666666665</v>
      </c>
      <c r="AN232" s="2067">
        <v>3</v>
      </c>
      <c r="AO232" s="585">
        <f t="shared" si="1929"/>
        <v>-0.5</v>
      </c>
      <c r="AP232" s="2052">
        <v>6</v>
      </c>
      <c r="AQ232" s="589">
        <f t="shared" si="1930"/>
        <v>-0.45454545454545459</v>
      </c>
      <c r="AR232" s="2067">
        <v>11</v>
      </c>
      <c r="AS232" s="585">
        <f t="shared" si="1931"/>
        <v>0.83333333333333326</v>
      </c>
      <c r="AT232" s="2052">
        <v>6</v>
      </c>
      <c r="AU232" s="2669">
        <f t="shared" si="1932"/>
        <v>5</v>
      </c>
      <c r="AV232" s="2067">
        <v>1</v>
      </c>
      <c r="AW232" s="585">
        <f t="shared" si="1933"/>
        <v>-0.75</v>
      </c>
      <c r="AX232" s="2052">
        <v>4</v>
      </c>
      <c r="AY232" s="589">
        <f t="shared" si="1953"/>
        <v>-0.19999999999999996</v>
      </c>
      <c r="AZ232" s="2081">
        <v>5</v>
      </c>
      <c r="BA232" s="2092">
        <f t="shared" si="2085"/>
        <v>6</v>
      </c>
      <c r="BB232" s="2102">
        <f t="shared" si="2014"/>
        <v>5</v>
      </c>
      <c r="BC232" s="2111">
        <v>3</v>
      </c>
      <c r="BD232" s="590">
        <f t="shared" si="2015"/>
        <v>3</v>
      </c>
      <c r="BE232" s="591">
        <f t="shared" si="2016"/>
        <v>2</v>
      </c>
      <c r="BF232" s="2135">
        <v>3</v>
      </c>
      <c r="BG232" s="2145">
        <f t="shared" si="2017"/>
        <v>9</v>
      </c>
      <c r="BH232" s="593">
        <f t="shared" si="2018"/>
        <v>6</v>
      </c>
      <c r="BI232" s="593">
        <f t="shared" si="2019"/>
        <v>3</v>
      </c>
      <c r="BJ232" s="592">
        <f t="shared" si="2020"/>
        <v>0</v>
      </c>
      <c r="BK232" s="593">
        <f t="shared" si="2021"/>
        <v>0</v>
      </c>
      <c r="BL232" s="594">
        <f t="shared" si="2022"/>
        <v>0</v>
      </c>
      <c r="BM232" s="2125">
        <f t="shared" si="1444"/>
        <v>9</v>
      </c>
      <c r="BN232" s="3271" t="s">
        <v>367</v>
      </c>
      <c r="BO232" s="595" t="s">
        <v>367</v>
      </c>
      <c r="BP232" s="596">
        <f t="shared" si="2086"/>
        <v>1</v>
      </c>
      <c r="BQ232" s="2162" t="str">
        <f t="shared" si="1934"/>
        <v>-</v>
      </c>
      <c r="BR232" s="2163">
        <f t="shared" si="1983"/>
        <v>1</v>
      </c>
      <c r="BS232" s="597">
        <f t="shared" si="1954"/>
        <v>0</v>
      </c>
      <c r="BT232" s="598" t="str">
        <f t="shared" si="1955"/>
        <v>-</v>
      </c>
      <c r="BU232" s="599">
        <v>0</v>
      </c>
      <c r="BV232" s="598" t="str">
        <f t="shared" si="1956"/>
        <v>-</v>
      </c>
      <c r="BW232" s="599">
        <v>0</v>
      </c>
      <c r="BX232" s="598" t="str">
        <f t="shared" si="1957"/>
        <v>-</v>
      </c>
      <c r="BY232" s="600">
        <v>0</v>
      </c>
      <c r="BZ232" s="601">
        <f t="shared" si="1984"/>
        <v>0</v>
      </c>
      <c r="CA232" s="602">
        <v>0</v>
      </c>
      <c r="CB232" s="603">
        <v>0</v>
      </c>
      <c r="CC232" s="604">
        <f t="shared" si="1985"/>
        <v>1</v>
      </c>
      <c r="CD232" s="605">
        <v>0</v>
      </c>
      <c r="CE232" s="603">
        <v>0</v>
      </c>
      <c r="CF232" s="606">
        <f t="shared" si="1830"/>
        <v>1</v>
      </c>
      <c r="CG232" s="607">
        <v>0</v>
      </c>
      <c r="CH232" s="608">
        <v>1</v>
      </c>
      <c r="CI232" s="606">
        <f t="shared" si="1831"/>
        <v>0</v>
      </c>
      <c r="CJ232" s="608">
        <v>0</v>
      </c>
      <c r="CK232" s="609">
        <v>0</v>
      </c>
      <c r="CL232" s="610">
        <f t="shared" si="1363"/>
        <v>8</v>
      </c>
      <c r="CM232" s="611">
        <f t="shared" si="1958"/>
        <v>0.14285714285714279</v>
      </c>
      <c r="CN232" s="2006">
        <f t="shared" si="1959"/>
        <v>1</v>
      </c>
      <c r="CO232" s="612">
        <f t="shared" si="1960"/>
        <v>7</v>
      </c>
      <c r="CP232" s="613">
        <f t="shared" si="1961"/>
        <v>0.16666666666666674</v>
      </c>
      <c r="CQ232" s="614">
        <v>6</v>
      </c>
      <c r="CR232" s="615">
        <f t="shared" si="1962"/>
        <v>0.19999999999999996</v>
      </c>
      <c r="CS232" s="614">
        <v>5</v>
      </c>
      <c r="CT232" s="615">
        <f t="shared" si="1962"/>
        <v>0</v>
      </c>
      <c r="CU232" s="616">
        <v>5</v>
      </c>
      <c r="CV232" s="617">
        <f t="shared" si="2023"/>
        <v>6</v>
      </c>
      <c r="CW232" s="618">
        <f t="shared" si="2024"/>
        <v>5</v>
      </c>
      <c r="CX232" s="619">
        <v>2801</v>
      </c>
      <c r="CY232" s="620">
        <f t="shared" si="2025"/>
        <v>2</v>
      </c>
      <c r="CZ232" s="621">
        <f t="shared" si="2026"/>
        <v>2</v>
      </c>
      <c r="DA232" s="622">
        <v>3</v>
      </c>
      <c r="DB232" s="606">
        <f t="shared" si="2027"/>
        <v>8</v>
      </c>
      <c r="DC232" s="623">
        <f t="shared" si="2028"/>
        <v>6</v>
      </c>
      <c r="DD232" s="624">
        <f t="shared" si="2029"/>
        <v>2</v>
      </c>
      <c r="DE232" s="606">
        <f t="shared" si="2030"/>
        <v>0</v>
      </c>
      <c r="DF232" s="624">
        <f t="shared" si="2031"/>
        <v>0</v>
      </c>
      <c r="DG232" s="1140">
        <f t="shared" si="2032"/>
        <v>0</v>
      </c>
      <c r="DH232" s="1146">
        <f t="shared" si="2033"/>
        <v>3</v>
      </c>
      <c r="DI232" s="625">
        <f t="shared" si="1963"/>
        <v>3</v>
      </c>
      <c r="DJ232" s="626">
        <f t="shared" si="1964"/>
        <v>2</v>
      </c>
      <c r="DK232" s="627">
        <f t="shared" si="2034"/>
        <v>2</v>
      </c>
      <c r="DL232" s="627">
        <f t="shared" si="2035"/>
        <v>1</v>
      </c>
      <c r="DM232" s="628">
        <f t="shared" si="2036"/>
        <v>3</v>
      </c>
      <c r="DN232" s="625">
        <f t="shared" si="2037"/>
        <v>3</v>
      </c>
      <c r="DO232" s="629">
        <v>2</v>
      </c>
      <c r="DP232" s="630">
        <f t="shared" si="2038"/>
        <v>0</v>
      </c>
      <c r="DQ232" s="625">
        <f t="shared" si="2039"/>
        <v>0</v>
      </c>
      <c r="DR232" s="631">
        <v>0</v>
      </c>
      <c r="DS232" s="632">
        <v>2</v>
      </c>
      <c r="DT232" s="633">
        <v>1</v>
      </c>
      <c r="DU232" s="634">
        <v>1</v>
      </c>
      <c r="DV232" s="635">
        <v>1</v>
      </c>
      <c r="DW232" s="636">
        <v>2</v>
      </c>
      <c r="DX232" s="637">
        <v>1</v>
      </c>
      <c r="DY232" s="635">
        <v>0</v>
      </c>
      <c r="DZ232" s="636">
        <v>0</v>
      </c>
      <c r="EA232" s="638">
        <v>0</v>
      </c>
      <c r="EB232" s="639">
        <v>0</v>
      </c>
      <c r="EC232" s="636">
        <v>0</v>
      </c>
      <c r="ED232" s="640">
        <v>0</v>
      </c>
      <c r="EE232" s="641">
        <f t="shared" si="1965"/>
        <v>0</v>
      </c>
      <c r="EF232" s="642">
        <f t="shared" si="1966"/>
        <v>0</v>
      </c>
      <c r="EG232" s="643">
        <f t="shared" si="1967"/>
        <v>0</v>
      </c>
      <c r="EH232" s="620">
        <f t="shared" si="2040"/>
        <v>0</v>
      </c>
      <c r="EI232" s="644">
        <f t="shared" si="2041"/>
        <v>0</v>
      </c>
      <c r="EJ232" s="645">
        <f t="shared" si="2042"/>
        <v>0</v>
      </c>
      <c r="EK232" s="643">
        <f t="shared" si="2043"/>
        <v>0</v>
      </c>
      <c r="EL232" s="646">
        <v>0</v>
      </c>
      <c r="EM232" s="645">
        <f t="shared" si="2044"/>
        <v>0</v>
      </c>
      <c r="EN232" s="642">
        <f t="shared" si="2045"/>
        <v>0</v>
      </c>
      <c r="EO232" s="646">
        <v>0</v>
      </c>
      <c r="EP232" s="647">
        <v>0</v>
      </c>
      <c r="EQ232" s="648">
        <v>0</v>
      </c>
      <c r="ER232" s="649">
        <v>0</v>
      </c>
      <c r="ES232" s="650">
        <v>0</v>
      </c>
      <c r="ET232" s="651">
        <v>0</v>
      </c>
      <c r="EU232" s="646">
        <v>0</v>
      </c>
      <c r="EV232" s="647">
        <v>0</v>
      </c>
      <c r="EW232" s="648">
        <v>0</v>
      </c>
      <c r="EX232" s="652">
        <v>0</v>
      </c>
      <c r="EY232" s="653">
        <v>0</v>
      </c>
      <c r="EZ232" s="648">
        <v>0</v>
      </c>
      <c r="FA232" s="654">
        <v>0</v>
      </c>
      <c r="FB232" s="641">
        <f t="shared" si="1968"/>
        <v>2</v>
      </c>
      <c r="FC232" s="655">
        <f t="shared" si="1969"/>
        <v>1</v>
      </c>
      <c r="FD232" s="656">
        <f t="shared" si="1970"/>
        <v>0</v>
      </c>
      <c r="FE232" s="657">
        <f t="shared" si="2046"/>
        <v>2</v>
      </c>
      <c r="FF232" s="657">
        <f t="shared" si="2047"/>
        <v>0</v>
      </c>
      <c r="FG232" s="645">
        <f t="shared" si="2048"/>
        <v>2</v>
      </c>
      <c r="FH232" s="656">
        <f t="shared" si="2049"/>
        <v>1</v>
      </c>
      <c r="FI232" s="658">
        <v>0</v>
      </c>
      <c r="FJ232" s="659">
        <f t="shared" si="2050"/>
        <v>0</v>
      </c>
      <c r="FK232" s="655">
        <f t="shared" si="2051"/>
        <v>0</v>
      </c>
      <c r="FL232" s="660">
        <v>0</v>
      </c>
      <c r="FM232" s="661">
        <v>2</v>
      </c>
      <c r="FN232" s="662">
        <v>1</v>
      </c>
      <c r="FO232" s="619">
        <v>0</v>
      </c>
      <c r="FP232" s="663">
        <v>0</v>
      </c>
      <c r="FQ232" s="662">
        <v>0</v>
      </c>
      <c r="FR232" s="619">
        <v>0</v>
      </c>
      <c r="FS232" s="663">
        <v>0</v>
      </c>
      <c r="FT232" s="662">
        <v>0</v>
      </c>
      <c r="FU232" s="664">
        <v>0</v>
      </c>
      <c r="FV232" s="665">
        <v>0</v>
      </c>
      <c r="FW232" s="662">
        <v>0</v>
      </c>
      <c r="FX232" s="666">
        <v>0</v>
      </c>
      <c r="FY232" s="641">
        <f t="shared" si="1971"/>
        <v>2</v>
      </c>
      <c r="FZ232" s="667">
        <f t="shared" si="1972"/>
        <v>3</v>
      </c>
      <c r="GA232" s="668">
        <f t="shared" si="1973"/>
        <v>2</v>
      </c>
      <c r="GB232" s="620">
        <f t="shared" si="2052"/>
        <v>2</v>
      </c>
      <c r="GC232" s="620">
        <f t="shared" si="2053"/>
        <v>0</v>
      </c>
      <c r="GD232" s="645">
        <f t="shared" si="2054"/>
        <v>2</v>
      </c>
      <c r="GE232" s="668">
        <f t="shared" si="2055"/>
        <v>3</v>
      </c>
      <c r="GF232" s="669">
        <v>2</v>
      </c>
      <c r="GG232" s="670">
        <f t="shared" si="2056"/>
        <v>0</v>
      </c>
      <c r="GH232" s="667">
        <f t="shared" si="2057"/>
        <v>0</v>
      </c>
      <c r="GI232" s="671">
        <v>0</v>
      </c>
      <c r="GJ232" s="672">
        <v>2</v>
      </c>
      <c r="GK232" s="673">
        <v>3</v>
      </c>
      <c r="GL232" s="674">
        <v>2</v>
      </c>
      <c r="GM232" s="675">
        <v>0</v>
      </c>
      <c r="GN232" s="673">
        <v>0</v>
      </c>
      <c r="GO232" s="676">
        <v>0</v>
      </c>
      <c r="GP232" s="675">
        <v>0</v>
      </c>
      <c r="GQ232" s="673">
        <v>0</v>
      </c>
      <c r="GR232" s="677">
        <v>0</v>
      </c>
      <c r="GS232" s="672">
        <v>0</v>
      </c>
      <c r="GT232" s="673">
        <v>0</v>
      </c>
      <c r="GU232" s="678">
        <v>0</v>
      </c>
      <c r="GV232" s="641">
        <f t="shared" si="1974"/>
        <v>1</v>
      </c>
      <c r="GW232" s="679">
        <f t="shared" si="1975"/>
        <v>0</v>
      </c>
      <c r="GX232" s="680">
        <f t="shared" si="1976"/>
        <v>0</v>
      </c>
      <c r="GY232" s="620">
        <f t="shared" si="2058"/>
        <v>0</v>
      </c>
      <c r="GZ232" s="620">
        <f t="shared" si="2059"/>
        <v>1</v>
      </c>
      <c r="HA232" s="645">
        <f t="shared" si="2060"/>
        <v>1</v>
      </c>
      <c r="HB232" s="680">
        <f t="shared" si="2061"/>
        <v>0</v>
      </c>
      <c r="HC232" s="681">
        <f t="shared" si="1935"/>
        <v>0</v>
      </c>
      <c r="HD232" s="645">
        <f t="shared" si="2062"/>
        <v>0</v>
      </c>
      <c r="HE232" s="680">
        <f t="shared" si="2063"/>
        <v>0</v>
      </c>
      <c r="HF232" s="682">
        <f t="shared" si="2063"/>
        <v>0</v>
      </c>
      <c r="HG232" s="683">
        <v>0</v>
      </c>
      <c r="HH232" s="591">
        <v>0</v>
      </c>
      <c r="HI232" s="684">
        <v>0</v>
      </c>
      <c r="HJ232" s="685">
        <v>1</v>
      </c>
      <c r="HK232" s="591">
        <v>0</v>
      </c>
      <c r="HL232" s="684">
        <v>0</v>
      </c>
      <c r="HM232" s="685">
        <v>0</v>
      </c>
      <c r="HN232" s="591">
        <v>0</v>
      </c>
      <c r="HO232" s="686">
        <v>0</v>
      </c>
      <c r="HP232" s="683">
        <v>0</v>
      </c>
      <c r="HQ232" s="591">
        <v>0</v>
      </c>
      <c r="HR232" s="687">
        <v>0</v>
      </c>
      <c r="HS232" s="688">
        <f t="shared" si="2064"/>
        <v>0</v>
      </c>
      <c r="HT232" s="689">
        <f t="shared" si="2065"/>
        <v>0</v>
      </c>
      <c r="HU232" s="690">
        <f t="shared" si="2066"/>
        <v>2</v>
      </c>
      <c r="HV232" s="620">
        <f t="shared" si="2067"/>
        <v>0</v>
      </c>
      <c r="HW232" s="691">
        <f t="shared" si="2068"/>
        <v>0</v>
      </c>
      <c r="HX232" s="645">
        <f t="shared" si="2069"/>
        <v>0</v>
      </c>
      <c r="HY232" s="690">
        <f t="shared" si="2070"/>
        <v>0</v>
      </c>
      <c r="HZ232" s="692">
        <v>2</v>
      </c>
      <c r="IA232" s="645">
        <f t="shared" si="2071"/>
        <v>0</v>
      </c>
      <c r="IB232" s="690">
        <f t="shared" si="2071"/>
        <v>0</v>
      </c>
      <c r="IC232" s="693">
        <v>0</v>
      </c>
      <c r="ID232" s="694">
        <v>0</v>
      </c>
      <c r="IE232" s="695">
        <v>0</v>
      </c>
      <c r="IF232" s="692">
        <v>0</v>
      </c>
      <c r="IG232" s="696">
        <v>0</v>
      </c>
      <c r="IH232" s="695">
        <v>0</v>
      </c>
      <c r="II232" s="692">
        <v>2</v>
      </c>
      <c r="IJ232" s="696">
        <v>0</v>
      </c>
      <c r="IK232" s="695">
        <v>0</v>
      </c>
      <c r="IL232" s="697">
        <v>0</v>
      </c>
      <c r="IM232" s="696">
        <v>0</v>
      </c>
      <c r="IN232" s="695">
        <v>0</v>
      </c>
      <c r="IO232" s="698">
        <v>0</v>
      </c>
      <c r="IP232" s="1943">
        <f t="shared" si="2072"/>
        <v>9</v>
      </c>
      <c r="IQ232" s="3216">
        <f t="shared" si="2084"/>
        <v>0</v>
      </c>
      <c r="IR232" s="3230">
        <v>0</v>
      </c>
      <c r="IS232" s="3231">
        <v>0</v>
      </c>
      <c r="IT232" s="3216">
        <f t="shared" si="2073"/>
        <v>2</v>
      </c>
      <c r="IU232" s="3230">
        <v>1</v>
      </c>
      <c r="IV232" s="3231">
        <v>1</v>
      </c>
      <c r="IW232" s="3216">
        <f t="shared" si="2074"/>
        <v>2</v>
      </c>
      <c r="IX232" s="3230">
        <v>2</v>
      </c>
      <c r="IY232" s="3231">
        <v>0</v>
      </c>
      <c r="IZ232" s="3216">
        <f t="shared" si="2075"/>
        <v>4</v>
      </c>
      <c r="JA232" s="3230">
        <v>2</v>
      </c>
      <c r="JB232" s="3231">
        <v>2</v>
      </c>
      <c r="JC232" s="3216">
        <f t="shared" si="2076"/>
        <v>1</v>
      </c>
      <c r="JD232" s="3230">
        <v>1</v>
      </c>
      <c r="JE232" s="3231">
        <v>0</v>
      </c>
      <c r="JF232" s="3216">
        <f t="shared" si="2077"/>
        <v>0</v>
      </c>
      <c r="JG232" s="3230">
        <v>0</v>
      </c>
      <c r="JH232" s="3232">
        <v>0</v>
      </c>
      <c r="JI232" s="87"/>
      <c r="JJ232" s="970">
        <v>138</v>
      </c>
      <c r="JK232" s="971">
        <v>148</v>
      </c>
      <c r="JL232" s="972">
        <v>150</v>
      </c>
      <c r="JM232" s="973">
        <f t="shared" si="1936"/>
        <v>1.4582999139603051E-5</v>
      </c>
      <c r="JN232" s="974">
        <f t="shared" si="1937"/>
        <v>1.5679633723756214E-5</v>
      </c>
      <c r="JO232" s="975">
        <f t="shared" si="1938"/>
        <v>1.6450615253010462E-5</v>
      </c>
      <c r="JP232" s="976">
        <f t="shared" si="1939"/>
        <v>1.6052652700858816E-5</v>
      </c>
      <c r="JQ232" s="977">
        <f t="shared" si="1940"/>
        <v>0</v>
      </c>
      <c r="JR232" s="976">
        <f t="shared" si="1941"/>
        <v>1.77210703526493E-5</v>
      </c>
      <c r="JS232" s="978">
        <f t="shared" si="2095"/>
        <v>6.8917987594762232E-4</v>
      </c>
      <c r="JT232" s="979">
        <f t="shared" si="2096"/>
        <v>7.0274068868587491E-4</v>
      </c>
      <c r="JU232" s="980">
        <f t="shared" si="2097"/>
        <v>7.0721357850070724E-4</v>
      </c>
      <c r="JV232" s="981">
        <f t="shared" si="2098"/>
        <v>7.3529411764705881E-4</v>
      </c>
      <c r="JW232" s="980">
        <f t="shared" si="2099"/>
        <v>0</v>
      </c>
      <c r="JX232" s="982">
        <f t="shared" si="2100"/>
        <v>8.271298593879239E-4</v>
      </c>
      <c r="JY232" s="978" t="s">
        <v>368</v>
      </c>
      <c r="JZ232" s="979" t="s">
        <v>368</v>
      </c>
      <c r="KA232" s="977" t="s">
        <v>368</v>
      </c>
      <c r="KB232" s="976" t="s">
        <v>368</v>
      </c>
      <c r="KC232" s="977" t="s">
        <v>368</v>
      </c>
      <c r="KD232" s="983" t="s">
        <v>368</v>
      </c>
      <c r="KE232" s="984">
        <f t="shared" si="2078"/>
        <v>1</v>
      </c>
      <c r="KF232" s="985"/>
      <c r="KG232" s="986">
        <f t="shared" si="1918"/>
        <v>0</v>
      </c>
      <c r="KH232" s="3300">
        <f t="shared" si="1919"/>
        <v>0</v>
      </c>
      <c r="KI232" s="987">
        <f t="shared" si="2079"/>
        <v>1</v>
      </c>
      <c r="KJ232" s="988"/>
      <c r="KK232" s="989">
        <f t="shared" si="1977"/>
        <v>0</v>
      </c>
      <c r="KL232" s="990">
        <v>1</v>
      </c>
      <c r="KM232" s="991" t="s">
        <v>353</v>
      </c>
      <c r="KN232" s="992">
        <f t="shared" si="1978"/>
        <v>0</v>
      </c>
      <c r="KO232" s="993">
        <v>1</v>
      </c>
      <c r="KP232" s="991"/>
      <c r="KQ232" s="994" t="str">
        <f t="shared" si="1979"/>
        <v>-</v>
      </c>
      <c r="KR232" s="993">
        <v>0</v>
      </c>
      <c r="KS232" s="991"/>
      <c r="KT232" s="994" t="str">
        <f t="shared" si="1980"/>
        <v>-</v>
      </c>
      <c r="KU232" s="993">
        <v>1</v>
      </c>
      <c r="KV232" s="995"/>
      <c r="KW232" s="2769">
        <f t="shared" si="2080"/>
        <v>1</v>
      </c>
      <c r="KX232" s="2770">
        <f t="shared" si="1942"/>
        <v>0</v>
      </c>
      <c r="KY232" s="2771">
        <f t="shared" si="1943"/>
        <v>0</v>
      </c>
      <c r="KZ232" s="2964">
        <f t="shared" si="2081"/>
        <v>1</v>
      </c>
      <c r="LA232" s="2770">
        <f t="shared" si="1944"/>
        <v>0</v>
      </c>
      <c r="LB232" s="2771">
        <f t="shared" si="1945"/>
        <v>0</v>
      </c>
      <c r="LC232" s="2950">
        <f t="shared" si="1986"/>
        <v>1</v>
      </c>
      <c r="LD232" s="996">
        <v>0</v>
      </c>
      <c r="LE232" s="997">
        <v>0</v>
      </c>
      <c r="LF232" s="2716">
        <v>0</v>
      </c>
      <c r="LG232" s="996">
        <v>1</v>
      </c>
      <c r="LH232" s="2699">
        <v>1</v>
      </c>
      <c r="LI232" s="998">
        <v>1</v>
      </c>
      <c r="LJ232" s="996"/>
      <c r="LK232" s="2699"/>
      <c r="LL232" s="2700"/>
      <c r="LM232" s="2769">
        <f t="shared" si="1987"/>
        <v>0</v>
      </c>
      <c r="LN232" s="2770" t="str">
        <f t="shared" si="1946"/>
        <v>-</v>
      </c>
      <c r="LO232" s="2771">
        <f t="shared" si="1947"/>
        <v>0</v>
      </c>
      <c r="LP232" s="2772">
        <f t="shared" si="1981"/>
        <v>0</v>
      </c>
      <c r="LQ232" s="2770" t="str">
        <f t="shared" si="1948"/>
        <v>-</v>
      </c>
      <c r="LR232" s="2771">
        <f t="shared" si="1982"/>
        <v>0</v>
      </c>
      <c r="LS232" s="2773">
        <f t="shared" si="2082"/>
        <v>0</v>
      </c>
      <c r="LT232" s="2835">
        <v>0</v>
      </c>
      <c r="LU232" s="1000">
        <v>0</v>
      </c>
      <c r="LV232" s="1001">
        <v>0</v>
      </c>
      <c r="LW232" s="999">
        <v>0</v>
      </c>
      <c r="LX232" s="1000">
        <v>0</v>
      </c>
      <c r="LY232" s="1002">
        <v>0</v>
      </c>
      <c r="LZ232" s="999"/>
      <c r="MA232" s="1000"/>
      <c r="MB232" s="1002"/>
      <c r="MC232" s="999">
        <v>0</v>
      </c>
      <c r="MD232" s="1003">
        <v>0</v>
      </c>
      <c r="ME232" s="1002">
        <v>0</v>
      </c>
      <c r="MF232" s="999"/>
      <c r="MG232" s="1000"/>
      <c r="MH232" s="1002"/>
      <c r="MI232" s="999">
        <v>0</v>
      </c>
      <c r="MJ232" s="1003">
        <v>0</v>
      </c>
      <c r="MK232" s="1004"/>
      <c r="ML232" s="2861">
        <v>0</v>
      </c>
      <c r="MM232" s="2869" t="s">
        <v>353</v>
      </c>
      <c r="MN232" s="1005">
        <v>0</v>
      </c>
      <c r="MO232" s="2770" t="str">
        <f t="shared" si="1949"/>
        <v>-</v>
      </c>
      <c r="MP232" s="2771">
        <f t="shared" si="1950"/>
        <v>0</v>
      </c>
      <c r="MQ232" s="1006"/>
      <c r="MR232" s="3183"/>
      <c r="MS232" s="2770" t="str">
        <f t="shared" si="1920"/>
        <v>-</v>
      </c>
      <c r="MT232" s="2771">
        <f t="shared" si="1921"/>
        <v>0</v>
      </c>
      <c r="MU232" s="3145"/>
      <c r="MV232" s="3162"/>
      <c r="MW232" s="1007">
        <f t="shared" si="2083"/>
        <v>1</v>
      </c>
      <c r="MX232" s="1130">
        <v>0</v>
      </c>
      <c r="MY232" s="1008">
        <v>0</v>
      </c>
      <c r="MZ232" s="1009">
        <v>0</v>
      </c>
      <c r="NA232" s="1008">
        <v>0</v>
      </c>
      <c r="NB232" s="1009">
        <v>0</v>
      </c>
      <c r="NC232" s="1008">
        <v>0</v>
      </c>
      <c r="ND232" s="1009">
        <v>0</v>
      </c>
      <c r="NE232" s="1008">
        <v>0</v>
      </c>
      <c r="NF232" s="1009">
        <v>1</v>
      </c>
      <c r="NG232" s="1008">
        <v>0</v>
      </c>
      <c r="NH232" s="1008">
        <v>0</v>
      </c>
      <c r="NI232" s="1008">
        <v>0</v>
      </c>
      <c r="NJ232" s="1008">
        <v>0</v>
      </c>
      <c r="NK232" s="1008">
        <v>0</v>
      </c>
      <c r="NL232" s="1008">
        <v>0</v>
      </c>
      <c r="NM232" s="1008">
        <v>0</v>
      </c>
      <c r="NN232" s="1008">
        <v>0</v>
      </c>
      <c r="NO232" s="1008">
        <v>0</v>
      </c>
      <c r="NP232" s="1008">
        <v>0</v>
      </c>
      <c r="NQ232" s="1008">
        <v>0</v>
      </c>
      <c r="NR232" s="1131">
        <v>0</v>
      </c>
    </row>
    <row r="233" spans="1:382" s="91" customFormat="1" ht="20.100000000000001" customHeight="1">
      <c r="A233" s="782" t="s">
        <v>276</v>
      </c>
      <c r="B233" s="783"/>
      <c r="C233" s="783"/>
      <c r="D233" s="784" t="s">
        <v>653</v>
      </c>
      <c r="E233" s="785">
        <v>85</v>
      </c>
      <c r="F233" s="786">
        <v>86</v>
      </c>
      <c r="G233" s="867">
        <v>84</v>
      </c>
      <c r="H233" s="788">
        <f t="shared" si="1922"/>
        <v>1.464917549944775E-4</v>
      </c>
      <c r="I233" s="789">
        <f t="shared" si="1923"/>
        <v>1.6053877448514342E-4</v>
      </c>
      <c r="J233" s="790">
        <f t="shared" si="1924"/>
        <v>1.7846039099631315E-4</v>
      </c>
      <c r="K233" s="791">
        <f t="shared" si="2011"/>
        <v>1.7166191566241626E-4</v>
      </c>
      <c r="L233" s="792">
        <f t="shared" si="2012"/>
        <v>1.8192043255081309E-4</v>
      </c>
      <c r="M233" s="793">
        <f t="shared" si="2013"/>
        <v>1.7847565883582624E-4</v>
      </c>
      <c r="N233" s="794">
        <f t="shared" si="2094"/>
        <v>2.085862487584152E-2</v>
      </c>
      <c r="O233" s="795">
        <f t="shared" si="2101"/>
        <v>2.2524531668153436E-2</v>
      </c>
      <c r="P233" s="796">
        <f t="shared" si="2102"/>
        <v>2.5389957873164067E-2</v>
      </c>
      <c r="Q233" s="797">
        <f t="shared" si="2103"/>
        <v>2.5024654832347139E-2</v>
      </c>
      <c r="R233" s="796">
        <f t="shared" si="2104"/>
        <v>2.6588265371340916E-2</v>
      </c>
      <c r="S233" s="798">
        <f t="shared" si="2105"/>
        <v>2.5517938352703384E-2</v>
      </c>
      <c r="T233" s="794" t="s">
        <v>368</v>
      </c>
      <c r="U233" s="795" t="s">
        <v>368</v>
      </c>
      <c r="V233" s="790" t="s">
        <v>368</v>
      </c>
      <c r="W233" s="799" t="s">
        <v>368</v>
      </c>
      <c r="X233" s="790" t="s">
        <v>368</v>
      </c>
      <c r="Y233" s="800" t="s">
        <v>368</v>
      </c>
      <c r="Z233" s="2045">
        <f t="shared" si="1988"/>
        <v>189</v>
      </c>
      <c r="AA233" s="2194">
        <f t="shared" si="1989"/>
        <v>-6.4356435643564303E-2</v>
      </c>
      <c r="AB233" s="2195">
        <f t="shared" si="1925"/>
        <v>-13</v>
      </c>
      <c r="AC233" s="2034">
        <f t="shared" si="1599"/>
        <v>202</v>
      </c>
      <c r="AD233" s="801">
        <f t="shared" si="2087"/>
        <v>-9.4170403587443996E-2</v>
      </c>
      <c r="AE233" s="2018">
        <f t="shared" si="1926"/>
        <v>-21</v>
      </c>
      <c r="AF233" s="802" t="s">
        <v>277</v>
      </c>
      <c r="AG233" s="801">
        <f t="shared" si="1927"/>
        <v>9.8522167487684831E-2</v>
      </c>
      <c r="AH233" s="2054">
        <v>203</v>
      </c>
      <c r="AI233" s="801">
        <f t="shared" si="1928"/>
        <v>-2.4038461538461564E-2</v>
      </c>
      <c r="AJ233" s="803">
        <v>208</v>
      </c>
      <c r="AK233" s="804">
        <f t="shared" si="1951"/>
        <v>2.9702970297029729E-2</v>
      </c>
      <c r="AL233" s="2054">
        <v>202</v>
      </c>
      <c r="AM233" s="805">
        <f t="shared" si="1952"/>
        <v>0.16091954022988508</v>
      </c>
      <c r="AN233" s="2069">
        <v>174</v>
      </c>
      <c r="AO233" s="801">
        <f t="shared" si="1929"/>
        <v>8.0745341614906874E-2</v>
      </c>
      <c r="AP233" s="2054">
        <v>161</v>
      </c>
      <c r="AQ233" s="805">
        <f t="shared" si="1930"/>
        <v>1.8987341772152E-2</v>
      </c>
      <c r="AR233" s="2069">
        <v>158</v>
      </c>
      <c r="AS233" s="801">
        <f t="shared" si="1931"/>
        <v>0.12857142857142856</v>
      </c>
      <c r="AT233" s="2054">
        <v>140</v>
      </c>
      <c r="AU233" s="805">
        <f t="shared" si="1932"/>
        <v>0.15702479338842967</v>
      </c>
      <c r="AV233" s="2069">
        <v>121</v>
      </c>
      <c r="AW233" s="801">
        <f t="shared" si="1933"/>
        <v>4.31034482758621E-2</v>
      </c>
      <c r="AX233" s="2054">
        <v>116</v>
      </c>
      <c r="AY233" s="805">
        <f t="shared" si="1953"/>
        <v>0.17171717171717171</v>
      </c>
      <c r="AZ233" s="2083">
        <v>99</v>
      </c>
      <c r="BA233" s="2094">
        <f t="shared" si="2085"/>
        <v>96</v>
      </c>
      <c r="BB233" s="2104">
        <f t="shared" si="2014"/>
        <v>100</v>
      </c>
      <c r="BC233" s="2113">
        <v>117</v>
      </c>
      <c r="BD233" s="806">
        <f t="shared" si="2015"/>
        <v>93</v>
      </c>
      <c r="BE233" s="807">
        <f t="shared" si="2016"/>
        <v>102</v>
      </c>
      <c r="BF233" s="2137">
        <v>106</v>
      </c>
      <c r="BG233" s="2147">
        <f t="shared" si="2017"/>
        <v>111</v>
      </c>
      <c r="BH233" s="806">
        <f t="shared" si="2018"/>
        <v>73</v>
      </c>
      <c r="BI233" s="806">
        <f t="shared" si="2019"/>
        <v>38</v>
      </c>
      <c r="BJ233" s="806">
        <f t="shared" si="2020"/>
        <v>78</v>
      </c>
      <c r="BK233" s="806">
        <f t="shared" si="2021"/>
        <v>23</v>
      </c>
      <c r="BL233" s="808">
        <f t="shared" si="2022"/>
        <v>55</v>
      </c>
      <c r="BM233" s="2127">
        <f t="shared" si="1444"/>
        <v>189</v>
      </c>
      <c r="BN233" s="3276" t="s">
        <v>367</v>
      </c>
      <c r="BO233" s="881" t="s">
        <v>367</v>
      </c>
      <c r="BP233" s="811">
        <f t="shared" si="2086"/>
        <v>14</v>
      </c>
      <c r="BQ233" s="2166">
        <f t="shared" si="1934"/>
        <v>0</v>
      </c>
      <c r="BR233" s="2167">
        <f t="shared" si="1983"/>
        <v>0</v>
      </c>
      <c r="BS233" s="813">
        <f t="shared" si="1954"/>
        <v>14</v>
      </c>
      <c r="BT233" s="812">
        <f t="shared" si="1955"/>
        <v>0.75</v>
      </c>
      <c r="BU233" s="814">
        <v>8</v>
      </c>
      <c r="BV233" s="812">
        <f t="shared" si="1956"/>
        <v>-0.11111111111111116</v>
      </c>
      <c r="BW233" s="814">
        <v>9</v>
      </c>
      <c r="BX233" s="812">
        <f t="shared" si="1957"/>
        <v>-0.47058823529411764</v>
      </c>
      <c r="BY233" s="815">
        <v>17</v>
      </c>
      <c r="BZ233" s="816">
        <f t="shared" si="1984"/>
        <v>9</v>
      </c>
      <c r="CA233" s="817">
        <v>9</v>
      </c>
      <c r="CB233" s="883">
        <v>7</v>
      </c>
      <c r="CC233" s="819">
        <f t="shared" si="1985"/>
        <v>5</v>
      </c>
      <c r="CD233" s="820">
        <v>5</v>
      </c>
      <c r="CE233" s="883">
        <v>1</v>
      </c>
      <c r="CF233" s="821">
        <f t="shared" si="1830"/>
        <v>8</v>
      </c>
      <c r="CG233" s="822">
        <v>6</v>
      </c>
      <c r="CH233" s="823">
        <v>2</v>
      </c>
      <c r="CI233" s="821">
        <f t="shared" si="1831"/>
        <v>6</v>
      </c>
      <c r="CJ233" s="823">
        <v>3</v>
      </c>
      <c r="CK233" s="824">
        <v>3</v>
      </c>
      <c r="CL233" s="825">
        <f t="shared" si="1363"/>
        <v>175</v>
      </c>
      <c r="CM233" s="826">
        <f t="shared" si="1958"/>
        <v>-6.9148936170212782E-2</v>
      </c>
      <c r="CN233" s="2008">
        <f t="shared" si="1959"/>
        <v>-13</v>
      </c>
      <c r="CO233" s="827">
        <f t="shared" si="1960"/>
        <v>188</v>
      </c>
      <c r="CP233" s="828">
        <f t="shared" si="1961"/>
        <v>-0.12558139534883717</v>
      </c>
      <c r="CQ233" s="829">
        <v>215</v>
      </c>
      <c r="CR233" s="830">
        <f t="shared" si="1962"/>
        <v>0.10824742268041243</v>
      </c>
      <c r="CS233" s="829">
        <v>194</v>
      </c>
      <c r="CT233" s="830">
        <f t="shared" si="1962"/>
        <v>1.5706806282722585E-2</v>
      </c>
      <c r="CU233" s="831">
        <v>191</v>
      </c>
      <c r="CV233" s="832">
        <f t="shared" si="2023"/>
        <v>87</v>
      </c>
      <c r="CW233" s="833">
        <f t="shared" si="2024"/>
        <v>91</v>
      </c>
      <c r="CX233" s="884">
        <v>2802</v>
      </c>
      <c r="CY233" s="835">
        <f t="shared" si="2025"/>
        <v>88</v>
      </c>
      <c r="CZ233" s="836">
        <f t="shared" si="2026"/>
        <v>97</v>
      </c>
      <c r="DA233" s="885">
        <v>105</v>
      </c>
      <c r="DB233" s="821">
        <f t="shared" si="2027"/>
        <v>103</v>
      </c>
      <c r="DC233" s="821">
        <f t="shared" si="2028"/>
        <v>67</v>
      </c>
      <c r="DD233" s="838">
        <f t="shared" si="2029"/>
        <v>36</v>
      </c>
      <c r="DE233" s="821">
        <f t="shared" si="2030"/>
        <v>72</v>
      </c>
      <c r="DF233" s="838">
        <f t="shared" si="2031"/>
        <v>20</v>
      </c>
      <c r="DG233" s="1142">
        <f t="shared" si="2032"/>
        <v>52</v>
      </c>
      <c r="DH233" s="1148">
        <f t="shared" si="2033"/>
        <v>50</v>
      </c>
      <c r="DI233" s="833">
        <f t="shared" si="1963"/>
        <v>50</v>
      </c>
      <c r="DJ233" s="841">
        <f t="shared" si="1964"/>
        <v>65</v>
      </c>
      <c r="DK233" s="840">
        <f t="shared" si="2034"/>
        <v>31</v>
      </c>
      <c r="DL233" s="840">
        <f t="shared" si="2035"/>
        <v>19</v>
      </c>
      <c r="DM233" s="840">
        <f t="shared" si="2036"/>
        <v>26</v>
      </c>
      <c r="DN233" s="833">
        <f t="shared" si="2037"/>
        <v>25</v>
      </c>
      <c r="DO233" s="842">
        <v>34</v>
      </c>
      <c r="DP233" s="843">
        <f t="shared" si="2038"/>
        <v>24</v>
      </c>
      <c r="DQ233" s="833">
        <f t="shared" si="2039"/>
        <v>25</v>
      </c>
      <c r="DR233" s="886">
        <v>31</v>
      </c>
      <c r="DS233" s="887">
        <v>26</v>
      </c>
      <c r="DT233" s="888">
        <v>25</v>
      </c>
      <c r="DU233" s="889">
        <v>34</v>
      </c>
      <c r="DV233" s="848">
        <v>0</v>
      </c>
      <c r="DW233" s="807">
        <v>0</v>
      </c>
      <c r="DX233" s="890">
        <v>0</v>
      </c>
      <c r="DY233" s="848">
        <v>5</v>
      </c>
      <c r="DZ233" s="807">
        <v>6</v>
      </c>
      <c r="EA233" s="891">
        <v>8</v>
      </c>
      <c r="EB233" s="851">
        <v>19</v>
      </c>
      <c r="EC233" s="807">
        <v>19</v>
      </c>
      <c r="ED233" s="892">
        <v>23</v>
      </c>
      <c r="EE233" s="853">
        <f t="shared" si="1965"/>
        <v>0</v>
      </c>
      <c r="EF233" s="854">
        <f t="shared" si="1966"/>
        <v>0</v>
      </c>
      <c r="EG233" s="855">
        <f t="shared" si="1967"/>
        <v>0</v>
      </c>
      <c r="EH233" s="835">
        <f t="shared" si="2040"/>
        <v>0</v>
      </c>
      <c r="EI233" s="853">
        <f t="shared" si="2041"/>
        <v>0</v>
      </c>
      <c r="EJ233" s="835">
        <f t="shared" si="2042"/>
        <v>0</v>
      </c>
      <c r="EK233" s="855">
        <f t="shared" si="2043"/>
        <v>0</v>
      </c>
      <c r="EL233" s="886">
        <v>0</v>
      </c>
      <c r="EM233" s="835">
        <f t="shared" si="2044"/>
        <v>0</v>
      </c>
      <c r="EN233" s="854">
        <f t="shared" si="2045"/>
        <v>0</v>
      </c>
      <c r="EO233" s="886">
        <v>0</v>
      </c>
      <c r="EP233" s="856">
        <v>0</v>
      </c>
      <c r="EQ233" s="807">
        <v>0</v>
      </c>
      <c r="ER233" s="884">
        <v>0</v>
      </c>
      <c r="ES233" s="857">
        <v>0</v>
      </c>
      <c r="ET233" s="858">
        <v>0</v>
      </c>
      <c r="EU233" s="886">
        <v>0</v>
      </c>
      <c r="EV233" s="856">
        <v>0</v>
      </c>
      <c r="EW233" s="807">
        <v>0</v>
      </c>
      <c r="EX233" s="891">
        <v>0</v>
      </c>
      <c r="EY233" s="851">
        <v>0</v>
      </c>
      <c r="EZ233" s="807">
        <v>0</v>
      </c>
      <c r="FA233" s="892">
        <v>0</v>
      </c>
      <c r="FB233" s="853">
        <f t="shared" si="1968"/>
        <v>22</v>
      </c>
      <c r="FC233" s="854">
        <f t="shared" si="1969"/>
        <v>29</v>
      </c>
      <c r="FD233" s="855">
        <f t="shared" si="1970"/>
        <v>33</v>
      </c>
      <c r="FE233" s="835">
        <f t="shared" si="2046"/>
        <v>8</v>
      </c>
      <c r="FF233" s="835">
        <f t="shared" si="2047"/>
        <v>14</v>
      </c>
      <c r="FG233" s="835">
        <f t="shared" si="2048"/>
        <v>13</v>
      </c>
      <c r="FH233" s="855">
        <f t="shared" si="2049"/>
        <v>18</v>
      </c>
      <c r="FI233" s="783">
        <v>22</v>
      </c>
      <c r="FJ233" s="860">
        <f t="shared" si="2050"/>
        <v>9</v>
      </c>
      <c r="FK233" s="854">
        <f t="shared" si="2051"/>
        <v>11</v>
      </c>
      <c r="FL233" s="893">
        <v>11</v>
      </c>
      <c r="FM233" s="856">
        <v>7</v>
      </c>
      <c r="FN233" s="807">
        <v>12</v>
      </c>
      <c r="FO233" s="884">
        <v>15</v>
      </c>
      <c r="FP233" s="848">
        <v>6</v>
      </c>
      <c r="FQ233" s="807">
        <v>6</v>
      </c>
      <c r="FR233" s="884">
        <v>7</v>
      </c>
      <c r="FS233" s="848">
        <v>1</v>
      </c>
      <c r="FT233" s="807">
        <v>0</v>
      </c>
      <c r="FU233" s="891">
        <v>1</v>
      </c>
      <c r="FV233" s="851">
        <v>8</v>
      </c>
      <c r="FW233" s="807">
        <v>11</v>
      </c>
      <c r="FX233" s="892">
        <v>10</v>
      </c>
      <c r="FY233" s="853">
        <f t="shared" si="1971"/>
        <v>23</v>
      </c>
      <c r="FZ233" s="854">
        <f t="shared" si="1972"/>
        <v>20</v>
      </c>
      <c r="GA233" s="855">
        <f t="shared" si="1973"/>
        <v>26</v>
      </c>
      <c r="GB233" s="835">
        <f t="shared" si="2052"/>
        <v>9</v>
      </c>
      <c r="GC233" s="835">
        <f t="shared" si="2053"/>
        <v>14</v>
      </c>
      <c r="GD233" s="835">
        <f t="shared" si="2054"/>
        <v>22</v>
      </c>
      <c r="GE233" s="855">
        <f t="shared" si="2055"/>
        <v>20</v>
      </c>
      <c r="GF233" s="886">
        <v>26</v>
      </c>
      <c r="GG233" s="862">
        <f t="shared" si="2056"/>
        <v>1</v>
      </c>
      <c r="GH233" s="854">
        <f t="shared" si="2057"/>
        <v>0</v>
      </c>
      <c r="GI233" s="893">
        <v>0</v>
      </c>
      <c r="GJ233" s="856">
        <v>9</v>
      </c>
      <c r="GK233" s="807">
        <v>7</v>
      </c>
      <c r="GL233" s="884">
        <v>11</v>
      </c>
      <c r="GM233" s="848">
        <v>13</v>
      </c>
      <c r="GN233" s="807">
        <v>13</v>
      </c>
      <c r="GO233" s="890">
        <v>15</v>
      </c>
      <c r="GP233" s="848">
        <v>0</v>
      </c>
      <c r="GQ233" s="807">
        <v>0</v>
      </c>
      <c r="GR233" s="885">
        <v>0</v>
      </c>
      <c r="GS233" s="856">
        <v>1</v>
      </c>
      <c r="GT233" s="807">
        <v>0</v>
      </c>
      <c r="GU233" s="892">
        <v>0</v>
      </c>
      <c r="GV233" s="853">
        <f t="shared" si="1974"/>
        <v>36</v>
      </c>
      <c r="GW233" s="854">
        <f t="shared" si="1975"/>
        <v>51</v>
      </c>
      <c r="GX233" s="855">
        <f t="shared" si="1976"/>
        <v>56</v>
      </c>
      <c r="GY233" s="835">
        <f t="shared" si="2058"/>
        <v>18</v>
      </c>
      <c r="GZ233" s="835">
        <f t="shared" si="2059"/>
        <v>18</v>
      </c>
      <c r="HA233" s="835">
        <f t="shared" si="2060"/>
        <v>24</v>
      </c>
      <c r="HB233" s="855">
        <f t="shared" si="2061"/>
        <v>28</v>
      </c>
      <c r="HC233" s="783">
        <f t="shared" si="1935"/>
        <v>26</v>
      </c>
      <c r="HD233" s="835">
        <f t="shared" si="2062"/>
        <v>12</v>
      </c>
      <c r="HE233" s="855">
        <f t="shared" si="2063"/>
        <v>23</v>
      </c>
      <c r="HF233" s="893">
        <f t="shared" si="2063"/>
        <v>30</v>
      </c>
      <c r="HG233" s="856">
        <v>16</v>
      </c>
      <c r="HH233" s="807">
        <v>18</v>
      </c>
      <c r="HI233" s="884">
        <v>16</v>
      </c>
      <c r="HJ233" s="848">
        <v>8</v>
      </c>
      <c r="HK233" s="807">
        <v>10</v>
      </c>
      <c r="HL233" s="884">
        <v>10</v>
      </c>
      <c r="HM233" s="848">
        <v>2</v>
      </c>
      <c r="HN233" s="807">
        <v>7</v>
      </c>
      <c r="HO233" s="891">
        <v>11</v>
      </c>
      <c r="HP233" s="856">
        <v>10</v>
      </c>
      <c r="HQ233" s="807">
        <v>16</v>
      </c>
      <c r="HR233" s="885">
        <v>19</v>
      </c>
      <c r="HS233" s="863">
        <f t="shared" si="2064"/>
        <v>44</v>
      </c>
      <c r="HT233" s="854">
        <f t="shared" si="2065"/>
        <v>38</v>
      </c>
      <c r="HU233" s="836">
        <f t="shared" si="2066"/>
        <v>35</v>
      </c>
      <c r="HV233" s="835">
        <f t="shared" si="2067"/>
        <v>21</v>
      </c>
      <c r="HW233" s="864">
        <f t="shared" si="2068"/>
        <v>23</v>
      </c>
      <c r="HX233" s="835">
        <f t="shared" si="2069"/>
        <v>18</v>
      </c>
      <c r="HY233" s="836">
        <f t="shared" si="2070"/>
        <v>22</v>
      </c>
      <c r="HZ233" s="884">
        <v>22</v>
      </c>
      <c r="IA233" s="835">
        <f t="shared" si="2071"/>
        <v>26</v>
      </c>
      <c r="IB233" s="836">
        <f t="shared" si="2071"/>
        <v>16</v>
      </c>
      <c r="IC233" s="891">
        <v>13</v>
      </c>
      <c r="ID233" s="856">
        <v>9</v>
      </c>
      <c r="IE233" s="807">
        <v>9</v>
      </c>
      <c r="IF233" s="884">
        <v>8</v>
      </c>
      <c r="IG233" s="848">
        <v>9</v>
      </c>
      <c r="IH233" s="807">
        <v>13</v>
      </c>
      <c r="II233" s="884">
        <v>14</v>
      </c>
      <c r="IJ233" s="848">
        <v>12</v>
      </c>
      <c r="IK233" s="807">
        <v>7</v>
      </c>
      <c r="IL233" s="892">
        <v>6</v>
      </c>
      <c r="IM233" s="848">
        <v>14</v>
      </c>
      <c r="IN233" s="807">
        <v>9</v>
      </c>
      <c r="IO233" s="894">
        <v>7</v>
      </c>
      <c r="IP233" s="1945">
        <f t="shared" si="2072"/>
        <v>189</v>
      </c>
      <c r="IQ233" s="3236">
        <f t="shared" si="2084"/>
        <v>10</v>
      </c>
      <c r="IR233" s="3237">
        <v>8</v>
      </c>
      <c r="IS233" s="3238">
        <v>2</v>
      </c>
      <c r="IT233" s="3236">
        <f t="shared" si="2073"/>
        <v>20</v>
      </c>
      <c r="IU233" s="3237">
        <v>16</v>
      </c>
      <c r="IV233" s="3238">
        <v>4</v>
      </c>
      <c r="IW233" s="3236">
        <f t="shared" si="2074"/>
        <v>41</v>
      </c>
      <c r="IX233" s="3237">
        <v>26</v>
      </c>
      <c r="IY233" s="3238">
        <v>15</v>
      </c>
      <c r="IZ233" s="3236">
        <f t="shared" si="2075"/>
        <v>37</v>
      </c>
      <c r="JA233" s="3237">
        <v>17</v>
      </c>
      <c r="JB233" s="3238">
        <v>20</v>
      </c>
      <c r="JC233" s="3236">
        <f t="shared" si="2076"/>
        <v>25</v>
      </c>
      <c r="JD233" s="3237">
        <v>5</v>
      </c>
      <c r="JE233" s="3238">
        <v>20</v>
      </c>
      <c r="JF233" s="3236">
        <f t="shared" si="2077"/>
        <v>56</v>
      </c>
      <c r="JG233" s="3237">
        <v>24</v>
      </c>
      <c r="JH233" s="3239">
        <v>32</v>
      </c>
      <c r="JI233" s="78"/>
      <c r="JJ233" s="1092">
        <v>62</v>
      </c>
      <c r="JK233" s="1093">
        <v>62</v>
      </c>
      <c r="JL233" s="1094">
        <v>62</v>
      </c>
      <c r="JM233" s="1053">
        <f t="shared" si="1936"/>
        <v>6.1248596386332809E-4</v>
      </c>
      <c r="JN233" s="1054">
        <f t="shared" si="1937"/>
        <v>6.4286498267400471E-4</v>
      </c>
      <c r="JO233" s="1055">
        <f t="shared" si="1938"/>
        <v>6.5802461012041849E-4</v>
      </c>
      <c r="JP233" s="1056">
        <f t="shared" si="1939"/>
        <v>5.6184284453005863E-4</v>
      </c>
      <c r="JQ233" s="1057">
        <f t="shared" si="1940"/>
        <v>5.7559478127398314E-4</v>
      </c>
      <c r="JR233" s="1056">
        <f t="shared" si="1941"/>
        <v>5.6707425128477758E-4</v>
      </c>
      <c r="JS233" s="1058">
        <f t="shared" si="2095"/>
        <v>2.8945554789800137E-2</v>
      </c>
      <c r="JT233" s="1059">
        <f t="shared" si="2096"/>
        <v>2.8812368236120871E-2</v>
      </c>
      <c r="JU233" s="1060">
        <f t="shared" si="2097"/>
        <v>2.8288543140028287E-2</v>
      </c>
      <c r="JV233" s="1061">
        <f t="shared" si="2098"/>
        <v>2.5735294117647058E-2</v>
      </c>
      <c r="JW233" s="1060">
        <f t="shared" si="2099"/>
        <v>2.564102564102564E-2</v>
      </c>
      <c r="JX233" s="1062">
        <f t="shared" si="2100"/>
        <v>2.6468155500413565E-2</v>
      </c>
      <c r="JY233" s="1058" t="s">
        <v>368</v>
      </c>
      <c r="JZ233" s="1059" t="s">
        <v>368</v>
      </c>
      <c r="KA233" s="1057" t="s">
        <v>368</v>
      </c>
      <c r="KB233" s="1056" t="s">
        <v>368</v>
      </c>
      <c r="KC233" s="1057" t="s">
        <v>368</v>
      </c>
      <c r="KD233" s="1063" t="s">
        <v>368</v>
      </c>
      <c r="KE233" s="1064">
        <f t="shared" si="2078"/>
        <v>42</v>
      </c>
      <c r="KF233" s="1065"/>
      <c r="KG233" s="1112">
        <f t="shared" si="1918"/>
        <v>2.4390243902439046E-2</v>
      </c>
      <c r="KH233" s="3305">
        <f t="shared" si="1919"/>
        <v>1</v>
      </c>
      <c r="KI233" s="1067">
        <f t="shared" si="2079"/>
        <v>41</v>
      </c>
      <c r="KJ233" s="1068"/>
      <c r="KK233" s="1113">
        <f t="shared" si="1977"/>
        <v>2.4999999999999911E-2</v>
      </c>
      <c r="KL233" s="1070" t="s">
        <v>16</v>
      </c>
      <c r="KM233" s="1071"/>
      <c r="KN233" s="1072">
        <f t="shared" si="1978"/>
        <v>0.14285714285714279</v>
      </c>
      <c r="KO233" s="1073">
        <v>35</v>
      </c>
      <c r="KP233" s="1071" t="s">
        <v>353</v>
      </c>
      <c r="KQ233" s="1074">
        <f t="shared" si="1979"/>
        <v>6.0606060606060552E-2</v>
      </c>
      <c r="KR233" s="1073">
        <v>33</v>
      </c>
      <c r="KS233" s="1071"/>
      <c r="KT233" s="1074">
        <f t="shared" si="1980"/>
        <v>3.125E-2</v>
      </c>
      <c r="KU233" s="1073">
        <v>32</v>
      </c>
      <c r="KV233" s="1075"/>
      <c r="KW233" s="2779">
        <f t="shared" si="2080"/>
        <v>16</v>
      </c>
      <c r="KX233" s="2786">
        <f t="shared" si="1942"/>
        <v>0</v>
      </c>
      <c r="KY233" s="2787">
        <f t="shared" si="1943"/>
        <v>0</v>
      </c>
      <c r="KZ233" s="2703">
        <f t="shared" si="2081"/>
        <v>16</v>
      </c>
      <c r="LA233" s="2786">
        <f t="shared" si="1944"/>
        <v>0</v>
      </c>
      <c r="LB233" s="2787">
        <f t="shared" si="1945"/>
        <v>0</v>
      </c>
      <c r="LC233" s="2952">
        <f t="shared" si="1986"/>
        <v>16</v>
      </c>
      <c r="LD233" s="1077">
        <v>0</v>
      </c>
      <c r="LE233" s="1078">
        <v>0</v>
      </c>
      <c r="LF233" s="2718">
        <v>0</v>
      </c>
      <c r="LG233" s="1077">
        <v>16</v>
      </c>
      <c r="LH233" s="2703">
        <v>16</v>
      </c>
      <c r="LI233" s="1079">
        <v>16</v>
      </c>
      <c r="LJ233" s="1077"/>
      <c r="LK233" s="2703"/>
      <c r="LL233" s="2704"/>
      <c r="LM233" s="2779">
        <f t="shared" si="1987"/>
        <v>26</v>
      </c>
      <c r="LN233" s="2786">
        <f t="shared" si="1946"/>
        <v>4.0000000000000036E-2</v>
      </c>
      <c r="LO233" s="2787">
        <f t="shared" si="1947"/>
        <v>1</v>
      </c>
      <c r="LP233" s="2782">
        <f t="shared" si="1981"/>
        <v>25</v>
      </c>
      <c r="LQ233" s="2786">
        <f t="shared" si="1948"/>
        <v>4.1666666666666741E-2</v>
      </c>
      <c r="LR233" s="2787">
        <f t="shared" si="1982"/>
        <v>1</v>
      </c>
      <c r="LS233" s="2783">
        <f t="shared" si="2082"/>
        <v>24</v>
      </c>
      <c r="LT233" s="2837">
        <v>23</v>
      </c>
      <c r="LU233" s="1081">
        <v>22</v>
      </c>
      <c r="LV233" s="1084">
        <v>11</v>
      </c>
      <c r="LW233" s="1080">
        <v>0</v>
      </c>
      <c r="LX233" s="1081">
        <v>0</v>
      </c>
      <c r="LY233" s="1082">
        <v>10</v>
      </c>
      <c r="LZ233" s="1080"/>
      <c r="MA233" s="1081"/>
      <c r="MB233" s="1083"/>
      <c r="MC233" s="1080">
        <v>3</v>
      </c>
      <c r="MD233" s="1085">
        <v>3</v>
      </c>
      <c r="ME233" s="1086">
        <v>3</v>
      </c>
      <c r="MF233" s="1080"/>
      <c r="MG233" s="1081"/>
      <c r="MH233" s="1083"/>
      <c r="MI233" s="1080">
        <v>0</v>
      </c>
      <c r="MJ233" s="1085">
        <v>0</v>
      </c>
      <c r="MK233" s="1087"/>
      <c r="ML233" s="2863">
        <v>0</v>
      </c>
      <c r="MM233" s="2871"/>
      <c r="MN233" s="1088">
        <v>0</v>
      </c>
      <c r="MO233" s="2786" t="str">
        <f t="shared" si="1949"/>
        <v>-</v>
      </c>
      <c r="MP233" s="2787">
        <f t="shared" si="1950"/>
        <v>0</v>
      </c>
      <c r="MQ233" s="1085"/>
      <c r="MR233" s="3185"/>
      <c r="MS233" s="2786" t="str">
        <f t="shared" si="1920"/>
        <v>-</v>
      </c>
      <c r="MT233" s="2787">
        <f t="shared" si="1921"/>
        <v>0</v>
      </c>
      <c r="MU233" s="3147"/>
      <c r="MV233" s="3164"/>
      <c r="MW233" s="1089">
        <f t="shared" si="2083"/>
        <v>42</v>
      </c>
      <c r="MX233" s="1120">
        <v>0</v>
      </c>
      <c r="MY233" s="1090">
        <v>0</v>
      </c>
      <c r="MZ233" s="1091">
        <v>0</v>
      </c>
      <c r="NA233" s="1090">
        <v>0</v>
      </c>
      <c r="NB233" s="1091">
        <v>2</v>
      </c>
      <c r="NC233" s="1090">
        <v>0</v>
      </c>
      <c r="ND233" s="1091">
        <v>1</v>
      </c>
      <c r="NE233" s="1090">
        <v>1</v>
      </c>
      <c r="NF233" s="1091">
        <v>29</v>
      </c>
      <c r="NG233" s="1090">
        <v>0</v>
      </c>
      <c r="NH233" s="1090">
        <v>0</v>
      </c>
      <c r="NI233" s="1090">
        <v>0</v>
      </c>
      <c r="NJ233" s="1090">
        <v>0</v>
      </c>
      <c r="NK233" s="1090">
        <v>0</v>
      </c>
      <c r="NL233" s="1090">
        <v>0</v>
      </c>
      <c r="NM233" s="1090">
        <v>0</v>
      </c>
      <c r="NN233" s="1090">
        <v>1</v>
      </c>
      <c r="NO233" s="1090">
        <v>0</v>
      </c>
      <c r="NP233" s="1090">
        <v>0</v>
      </c>
      <c r="NQ233" s="1090">
        <v>0</v>
      </c>
      <c r="NR233" s="1134">
        <v>8</v>
      </c>
    </row>
    <row r="234" spans="1:382" s="88" customFormat="1" ht="20.100000000000001" customHeight="1">
      <c r="A234" s="566" t="s">
        <v>460</v>
      </c>
      <c r="B234" s="567"/>
      <c r="C234" s="567"/>
      <c r="D234" s="568" t="s">
        <v>809</v>
      </c>
      <c r="E234" s="569">
        <v>114</v>
      </c>
      <c r="F234" s="570">
        <v>113</v>
      </c>
      <c r="G234" s="571">
        <v>104</v>
      </c>
      <c r="H234" s="572">
        <f t="shared" si="1922"/>
        <v>8.5259751584087424E-5</v>
      </c>
      <c r="I234" s="573">
        <f t="shared" si="1923"/>
        <v>9.2985329776048406E-5</v>
      </c>
      <c r="J234" s="574">
        <f t="shared" si="1924"/>
        <v>1.0083412226697514E-4</v>
      </c>
      <c r="K234" s="575">
        <f t="shared" si="2011"/>
        <v>1.1669627764243077E-4</v>
      </c>
      <c r="L234" s="576">
        <f t="shared" si="2012"/>
        <v>1.0845256555913857E-4</v>
      </c>
      <c r="M234" s="577">
        <f t="shared" si="2013"/>
        <v>1.0690868672839098E-4</v>
      </c>
      <c r="N234" s="578">
        <f t="shared" si="2094"/>
        <v>1.2139940403928927E-2</v>
      </c>
      <c r="O234" s="579">
        <f t="shared" si="2101"/>
        <v>1.3046387154326494E-2</v>
      </c>
      <c r="P234" s="580">
        <f t="shared" si="2102"/>
        <v>1.434589547990436E-2</v>
      </c>
      <c r="Q234" s="581">
        <f t="shared" si="2103"/>
        <v>1.7011834319526627E-2</v>
      </c>
      <c r="R234" s="580">
        <f t="shared" si="2104"/>
        <v>1.5850696663684008E-2</v>
      </c>
      <c r="S234" s="582">
        <f t="shared" si="2105"/>
        <v>1.5285497726124305E-2</v>
      </c>
      <c r="T234" s="578" t="s">
        <v>368</v>
      </c>
      <c r="U234" s="579" t="s">
        <v>368</v>
      </c>
      <c r="V234" s="574" t="s">
        <v>368</v>
      </c>
      <c r="W234" s="583" t="s">
        <v>368</v>
      </c>
      <c r="X234" s="574" t="s">
        <v>368</v>
      </c>
      <c r="Y234" s="584" t="s">
        <v>368</v>
      </c>
      <c r="Z234" s="2043">
        <f t="shared" si="1988"/>
        <v>110</v>
      </c>
      <c r="AA234" s="2190">
        <f t="shared" si="1989"/>
        <v>-5.9829059829059839E-2</v>
      </c>
      <c r="AB234" s="2191">
        <f t="shared" si="1925"/>
        <v>-7</v>
      </c>
      <c r="AC234" s="2032">
        <f t="shared" si="1599"/>
        <v>117</v>
      </c>
      <c r="AD234" s="585">
        <f t="shared" si="2087"/>
        <v>-7.1428571428571397E-2</v>
      </c>
      <c r="AE234" s="2025">
        <f t="shared" si="1926"/>
        <v>-9</v>
      </c>
      <c r="AF234" s="586" t="s">
        <v>278</v>
      </c>
      <c r="AG234" s="585">
        <f t="shared" si="1927"/>
        <v>-8.6956521739130488E-2</v>
      </c>
      <c r="AH234" s="2052">
        <v>138</v>
      </c>
      <c r="AI234" s="585">
        <f t="shared" si="1928"/>
        <v>0.11290322580645151</v>
      </c>
      <c r="AJ234" s="587">
        <v>124</v>
      </c>
      <c r="AK234" s="588">
        <f t="shared" si="1951"/>
        <v>2.4793388429751984E-2</v>
      </c>
      <c r="AL234" s="2052">
        <v>121</v>
      </c>
      <c r="AM234" s="589">
        <f t="shared" si="1952"/>
        <v>-0.16551724137931034</v>
      </c>
      <c r="AN234" s="2067">
        <v>145</v>
      </c>
      <c r="AO234" s="585">
        <f t="shared" si="1929"/>
        <v>6.9444444444444198E-3</v>
      </c>
      <c r="AP234" s="2052">
        <v>144</v>
      </c>
      <c r="AQ234" s="589">
        <f t="shared" si="1930"/>
        <v>0.1707317073170731</v>
      </c>
      <c r="AR234" s="2067">
        <v>123</v>
      </c>
      <c r="AS234" s="585">
        <f t="shared" si="1931"/>
        <v>-0.1021897810218978</v>
      </c>
      <c r="AT234" s="2052">
        <v>137</v>
      </c>
      <c r="AU234" s="589">
        <f t="shared" si="1932"/>
        <v>-8.0536912751677847E-2</v>
      </c>
      <c r="AV234" s="2067">
        <v>149</v>
      </c>
      <c r="AW234" s="585">
        <f t="shared" si="1933"/>
        <v>4.9295774647887258E-2</v>
      </c>
      <c r="AX234" s="2052">
        <v>142</v>
      </c>
      <c r="AY234" s="589">
        <f t="shared" si="1953"/>
        <v>0.23478260869565215</v>
      </c>
      <c r="AZ234" s="2081">
        <v>115</v>
      </c>
      <c r="BA234" s="2092">
        <f t="shared" si="2085"/>
        <v>60</v>
      </c>
      <c r="BB234" s="2102">
        <f t="shared" si="2014"/>
        <v>67</v>
      </c>
      <c r="BC234" s="2111">
        <v>76</v>
      </c>
      <c r="BD234" s="590">
        <f t="shared" si="2015"/>
        <v>50</v>
      </c>
      <c r="BE234" s="591">
        <f t="shared" si="2016"/>
        <v>50</v>
      </c>
      <c r="BF234" s="2135">
        <v>50</v>
      </c>
      <c r="BG234" s="2145">
        <f t="shared" si="2017"/>
        <v>87</v>
      </c>
      <c r="BH234" s="593">
        <f t="shared" si="2018"/>
        <v>54</v>
      </c>
      <c r="BI234" s="593">
        <f t="shared" si="2019"/>
        <v>33</v>
      </c>
      <c r="BJ234" s="592">
        <f t="shared" si="2020"/>
        <v>23</v>
      </c>
      <c r="BK234" s="593">
        <f t="shared" si="2021"/>
        <v>6</v>
      </c>
      <c r="BL234" s="594">
        <f t="shared" si="2022"/>
        <v>17</v>
      </c>
      <c r="BM234" s="2125">
        <f t="shared" si="1444"/>
        <v>110</v>
      </c>
      <c r="BN234" s="3271" t="s">
        <v>367</v>
      </c>
      <c r="BO234" s="595" t="s">
        <v>367</v>
      </c>
      <c r="BP234" s="596">
        <f t="shared" si="2086"/>
        <v>0</v>
      </c>
      <c r="BQ234" s="2162" t="str">
        <f t="shared" si="1934"/>
        <v>-</v>
      </c>
      <c r="BR234" s="2163">
        <f t="shared" si="1983"/>
        <v>0</v>
      </c>
      <c r="BS234" s="597">
        <f t="shared" si="1954"/>
        <v>0</v>
      </c>
      <c r="BT234" s="598" t="str">
        <f t="shared" si="1955"/>
        <v>-</v>
      </c>
      <c r="BU234" s="599">
        <v>0</v>
      </c>
      <c r="BV234" s="598" t="str">
        <f t="shared" si="1956"/>
        <v>-</v>
      </c>
      <c r="BW234" s="599">
        <v>0</v>
      </c>
      <c r="BX234" s="598" t="str">
        <f t="shared" si="1957"/>
        <v>-</v>
      </c>
      <c r="BY234" s="600">
        <v>0</v>
      </c>
      <c r="BZ234" s="601">
        <f t="shared" si="1984"/>
        <v>0</v>
      </c>
      <c r="CA234" s="602">
        <v>0</v>
      </c>
      <c r="CB234" s="603">
        <v>0</v>
      </c>
      <c r="CC234" s="604">
        <f t="shared" si="1985"/>
        <v>0</v>
      </c>
      <c r="CD234" s="605">
        <v>0</v>
      </c>
      <c r="CE234" s="603">
        <v>0</v>
      </c>
      <c r="CF234" s="606">
        <f t="shared" si="1830"/>
        <v>0</v>
      </c>
      <c r="CG234" s="607">
        <v>0</v>
      </c>
      <c r="CH234" s="608">
        <v>0</v>
      </c>
      <c r="CI234" s="606">
        <f t="shared" si="1831"/>
        <v>0</v>
      </c>
      <c r="CJ234" s="608">
        <v>0</v>
      </c>
      <c r="CK234" s="609">
        <v>0</v>
      </c>
      <c r="CL234" s="610">
        <f t="shared" si="1363"/>
        <v>110</v>
      </c>
      <c r="CM234" s="611">
        <f t="shared" si="1958"/>
        <v>-5.9829059829059839E-2</v>
      </c>
      <c r="CN234" s="2006">
        <f t="shared" si="1959"/>
        <v>-7</v>
      </c>
      <c r="CO234" s="612">
        <f t="shared" si="1960"/>
        <v>117</v>
      </c>
      <c r="CP234" s="613">
        <f t="shared" si="1961"/>
        <v>-7.1428571428571397E-2</v>
      </c>
      <c r="CQ234" s="614">
        <v>126</v>
      </c>
      <c r="CR234" s="615">
        <f t="shared" si="1962"/>
        <v>-8.6956521739130488E-2</v>
      </c>
      <c r="CS234" s="614">
        <v>138</v>
      </c>
      <c r="CT234" s="615">
        <f t="shared" si="1962"/>
        <v>0.11290322580645151</v>
      </c>
      <c r="CU234" s="616">
        <v>124</v>
      </c>
      <c r="CV234" s="617">
        <f t="shared" si="2023"/>
        <v>60</v>
      </c>
      <c r="CW234" s="618">
        <f t="shared" si="2024"/>
        <v>67</v>
      </c>
      <c r="CX234" s="619">
        <v>2803</v>
      </c>
      <c r="CY234" s="620">
        <f t="shared" si="2025"/>
        <v>50</v>
      </c>
      <c r="CZ234" s="621">
        <f t="shared" si="2026"/>
        <v>50</v>
      </c>
      <c r="DA234" s="622">
        <v>50</v>
      </c>
      <c r="DB234" s="606">
        <f t="shared" si="2027"/>
        <v>87</v>
      </c>
      <c r="DC234" s="623">
        <f t="shared" si="2028"/>
        <v>54</v>
      </c>
      <c r="DD234" s="624">
        <f t="shared" si="2029"/>
        <v>33</v>
      </c>
      <c r="DE234" s="606">
        <f t="shared" si="2030"/>
        <v>23</v>
      </c>
      <c r="DF234" s="624">
        <f t="shared" si="2031"/>
        <v>6</v>
      </c>
      <c r="DG234" s="1140">
        <f t="shared" si="2032"/>
        <v>17</v>
      </c>
      <c r="DH234" s="1146">
        <f t="shared" si="2033"/>
        <v>12</v>
      </c>
      <c r="DI234" s="625">
        <f t="shared" si="1963"/>
        <v>12</v>
      </c>
      <c r="DJ234" s="626">
        <f t="shared" si="1964"/>
        <v>22</v>
      </c>
      <c r="DK234" s="627">
        <f t="shared" si="2034"/>
        <v>8</v>
      </c>
      <c r="DL234" s="627">
        <f t="shared" si="2035"/>
        <v>4</v>
      </c>
      <c r="DM234" s="628">
        <f t="shared" si="2036"/>
        <v>8</v>
      </c>
      <c r="DN234" s="625">
        <f t="shared" si="2037"/>
        <v>9</v>
      </c>
      <c r="DO234" s="629">
        <v>16</v>
      </c>
      <c r="DP234" s="630">
        <f t="shared" si="2038"/>
        <v>4</v>
      </c>
      <c r="DQ234" s="625">
        <f t="shared" si="2039"/>
        <v>3</v>
      </c>
      <c r="DR234" s="631">
        <v>6</v>
      </c>
      <c r="DS234" s="632">
        <v>8</v>
      </c>
      <c r="DT234" s="633">
        <v>9</v>
      </c>
      <c r="DU234" s="634">
        <v>16</v>
      </c>
      <c r="DV234" s="635">
        <v>0</v>
      </c>
      <c r="DW234" s="636">
        <v>0</v>
      </c>
      <c r="DX234" s="637">
        <v>0</v>
      </c>
      <c r="DY234" s="635">
        <v>0</v>
      </c>
      <c r="DZ234" s="636">
        <v>1</v>
      </c>
      <c r="EA234" s="638">
        <v>3</v>
      </c>
      <c r="EB234" s="639">
        <v>4</v>
      </c>
      <c r="EC234" s="636">
        <v>2</v>
      </c>
      <c r="ED234" s="640">
        <v>3</v>
      </c>
      <c r="EE234" s="641">
        <f t="shared" si="1965"/>
        <v>0</v>
      </c>
      <c r="EF234" s="642">
        <f t="shared" si="1966"/>
        <v>0</v>
      </c>
      <c r="EG234" s="643">
        <f t="shared" si="1967"/>
        <v>0</v>
      </c>
      <c r="EH234" s="620">
        <f t="shared" si="2040"/>
        <v>0</v>
      </c>
      <c r="EI234" s="644">
        <f t="shared" si="2041"/>
        <v>0</v>
      </c>
      <c r="EJ234" s="645">
        <f t="shared" si="2042"/>
        <v>0</v>
      </c>
      <c r="EK234" s="643">
        <f t="shared" si="2043"/>
        <v>0</v>
      </c>
      <c r="EL234" s="646">
        <v>0</v>
      </c>
      <c r="EM234" s="645">
        <f t="shared" si="2044"/>
        <v>0</v>
      </c>
      <c r="EN234" s="642">
        <f t="shared" si="2045"/>
        <v>0</v>
      </c>
      <c r="EO234" s="646">
        <v>0</v>
      </c>
      <c r="EP234" s="647">
        <v>0</v>
      </c>
      <c r="EQ234" s="648">
        <v>0</v>
      </c>
      <c r="ER234" s="649">
        <v>0</v>
      </c>
      <c r="ES234" s="650">
        <v>0</v>
      </c>
      <c r="ET234" s="651">
        <v>0</v>
      </c>
      <c r="EU234" s="646">
        <v>0</v>
      </c>
      <c r="EV234" s="647">
        <v>0</v>
      </c>
      <c r="EW234" s="648">
        <v>0</v>
      </c>
      <c r="EX234" s="652">
        <v>0</v>
      </c>
      <c r="EY234" s="653">
        <v>0</v>
      </c>
      <c r="EZ234" s="648">
        <v>0</v>
      </c>
      <c r="FA234" s="654">
        <v>0</v>
      </c>
      <c r="FB234" s="641">
        <f t="shared" si="1968"/>
        <v>1</v>
      </c>
      <c r="FC234" s="655">
        <f t="shared" si="1969"/>
        <v>3</v>
      </c>
      <c r="FD234" s="656">
        <f t="shared" si="1970"/>
        <v>4</v>
      </c>
      <c r="FE234" s="657">
        <f t="shared" si="2046"/>
        <v>1</v>
      </c>
      <c r="FF234" s="657">
        <f t="shared" si="2047"/>
        <v>0</v>
      </c>
      <c r="FG234" s="645">
        <f t="shared" si="2048"/>
        <v>1</v>
      </c>
      <c r="FH234" s="656">
        <f t="shared" si="2049"/>
        <v>3</v>
      </c>
      <c r="FI234" s="658">
        <v>4</v>
      </c>
      <c r="FJ234" s="659">
        <f t="shared" si="2050"/>
        <v>0</v>
      </c>
      <c r="FK234" s="655">
        <f t="shared" si="2051"/>
        <v>0</v>
      </c>
      <c r="FL234" s="660">
        <v>0</v>
      </c>
      <c r="FM234" s="661">
        <v>1</v>
      </c>
      <c r="FN234" s="662">
        <v>3</v>
      </c>
      <c r="FO234" s="619">
        <v>4</v>
      </c>
      <c r="FP234" s="663">
        <v>0</v>
      </c>
      <c r="FQ234" s="662">
        <v>0</v>
      </c>
      <c r="FR234" s="619">
        <v>0</v>
      </c>
      <c r="FS234" s="663">
        <v>0</v>
      </c>
      <c r="FT234" s="662">
        <v>0</v>
      </c>
      <c r="FU234" s="664">
        <v>0</v>
      </c>
      <c r="FV234" s="665">
        <v>0</v>
      </c>
      <c r="FW234" s="662">
        <v>0</v>
      </c>
      <c r="FX234" s="666">
        <v>0</v>
      </c>
      <c r="FY234" s="641">
        <f t="shared" si="1971"/>
        <v>12</v>
      </c>
      <c r="FZ234" s="667">
        <f t="shared" si="1972"/>
        <v>10</v>
      </c>
      <c r="GA234" s="668">
        <f t="shared" si="1973"/>
        <v>8</v>
      </c>
      <c r="GB234" s="620">
        <f t="shared" si="2052"/>
        <v>7</v>
      </c>
      <c r="GC234" s="620">
        <f t="shared" si="2053"/>
        <v>5</v>
      </c>
      <c r="GD234" s="645">
        <f t="shared" si="2054"/>
        <v>12</v>
      </c>
      <c r="GE234" s="668">
        <f t="shared" si="2055"/>
        <v>10</v>
      </c>
      <c r="GF234" s="669">
        <v>8</v>
      </c>
      <c r="GG234" s="670">
        <f t="shared" si="2056"/>
        <v>0</v>
      </c>
      <c r="GH234" s="667">
        <f t="shared" si="2057"/>
        <v>0</v>
      </c>
      <c r="GI234" s="671">
        <v>0</v>
      </c>
      <c r="GJ234" s="672">
        <v>7</v>
      </c>
      <c r="GK234" s="673">
        <v>4</v>
      </c>
      <c r="GL234" s="674">
        <v>3</v>
      </c>
      <c r="GM234" s="675">
        <v>5</v>
      </c>
      <c r="GN234" s="673">
        <v>6</v>
      </c>
      <c r="GO234" s="676">
        <v>5</v>
      </c>
      <c r="GP234" s="675">
        <v>0</v>
      </c>
      <c r="GQ234" s="673">
        <v>0</v>
      </c>
      <c r="GR234" s="677">
        <v>0</v>
      </c>
      <c r="GS234" s="672">
        <v>0</v>
      </c>
      <c r="GT234" s="673">
        <v>0</v>
      </c>
      <c r="GU234" s="678">
        <v>0</v>
      </c>
      <c r="GV234" s="641">
        <f t="shared" si="1974"/>
        <v>83</v>
      </c>
      <c r="GW234" s="679">
        <f t="shared" si="1975"/>
        <v>92</v>
      </c>
      <c r="GX234" s="680">
        <f t="shared" si="1976"/>
        <v>91</v>
      </c>
      <c r="GY234" s="620">
        <f t="shared" si="2058"/>
        <v>42</v>
      </c>
      <c r="GZ234" s="620">
        <f t="shared" si="2059"/>
        <v>41</v>
      </c>
      <c r="HA234" s="645">
        <f t="shared" si="2060"/>
        <v>64</v>
      </c>
      <c r="HB234" s="680">
        <f t="shared" si="2061"/>
        <v>61</v>
      </c>
      <c r="HC234" s="681">
        <f t="shared" si="1935"/>
        <v>65</v>
      </c>
      <c r="HD234" s="645">
        <f t="shared" si="2062"/>
        <v>19</v>
      </c>
      <c r="HE234" s="680">
        <f t="shared" si="2063"/>
        <v>31</v>
      </c>
      <c r="HF234" s="682">
        <f t="shared" si="2063"/>
        <v>26</v>
      </c>
      <c r="HG234" s="683">
        <v>36</v>
      </c>
      <c r="HH234" s="591">
        <v>39</v>
      </c>
      <c r="HI234" s="684">
        <v>43</v>
      </c>
      <c r="HJ234" s="685">
        <v>28</v>
      </c>
      <c r="HK234" s="591">
        <v>22</v>
      </c>
      <c r="HL234" s="684">
        <v>22</v>
      </c>
      <c r="HM234" s="685">
        <v>6</v>
      </c>
      <c r="HN234" s="591">
        <v>11</v>
      </c>
      <c r="HO234" s="686">
        <v>6</v>
      </c>
      <c r="HP234" s="683">
        <v>13</v>
      </c>
      <c r="HQ234" s="591">
        <v>20</v>
      </c>
      <c r="HR234" s="687">
        <v>20</v>
      </c>
      <c r="HS234" s="688">
        <f t="shared" si="2064"/>
        <v>2</v>
      </c>
      <c r="HT234" s="689">
        <f t="shared" si="2065"/>
        <v>0</v>
      </c>
      <c r="HU234" s="690">
        <f t="shared" si="2066"/>
        <v>1</v>
      </c>
      <c r="HV234" s="620">
        <f t="shared" si="2067"/>
        <v>2</v>
      </c>
      <c r="HW234" s="691">
        <f t="shared" si="2068"/>
        <v>0</v>
      </c>
      <c r="HX234" s="645">
        <f t="shared" si="2069"/>
        <v>2</v>
      </c>
      <c r="HY234" s="690">
        <f t="shared" si="2070"/>
        <v>0</v>
      </c>
      <c r="HZ234" s="692">
        <v>1</v>
      </c>
      <c r="IA234" s="645">
        <f t="shared" si="2071"/>
        <v>0</v>
      </c>
      <c r="IB234" s="690">
        <f t="shared" si="2071"/>
        <v>0</v>
      </c>
      <c r="IC234" s="693">
        <v>0</v>
      </c>
      <c r="ID234" s="694">
        <v>2</v>
      </c>
      <c r="IE234" s="695">
        <v>0</v>
      </c>
      <c r="IF234" s="692">
        <v>1</v>
      </c>
      <c r="IG234" s="696">
        <v>0</v>
      </c>
      <c r="IH234" s="695">
        <v>0</v>
      </c>
      <c r="II234" s="692">
        <v>0</v>
      </c>
      <c r="IJ234" s="696">
        <v>0</v>
      </c>
      <c r="IK234" s="695">
        <v>0</v>
      </c>
      <c r="IL234" s="697">
        <v>0</v>
      </c>
      <c r="IM234" s="696">
        <v>0</v>
      </c>
      <c r="IN234" s="695">
        <v>0</v>
      </c>
      <c r="IO234" s="698">
        <v>0</v>
      </c>
      <c r="IP234" s="1943">
        <f t="shared" si="2072"/>
        <v>110</v>
      </c>
      <c r="IQ234" s="3216">
        <f t="shared" si="2084"/>
        <v>15</v>
      </c>
      <c r="IR234" s="3230">
        <v>11</v>
      </c>
      <c r="IS234" s="3231">
        <v>4</v>
      </c>
      <c r="IT234" s="3216">
        <f t="shared" si="2073"/>
        <v>14</v>
      </c>
      <c r="IU234" s="3230">
        <v>7</v>
      </c>
      <c r="IV234" s="3231">
        <v>7</v>
      </c>
      <c r="IW234" s="3216">
        <f t="shared" si="2074"/>
        <v>17</v>
      </c>
      <c r="IX234" s="3230">
        <v>11</v>
      </c>
      <c r="IY234" s="3231">
        <v>6</v>
      </c>
      <c r="IZ234" s="3216">
        <f t="shared" si="2075"/>
        <v>30</v>
      </c>
      <c r="JA234" s="3230">
        <v>15</v>
      </c>
      <c r="JB234" s="3231">
        <v>15</v>
      </c>
      <c r="JC234" s="3216">
        <f t="shared" si="2076"/>
        <v>22</v>
      </c>
      <c r="JD234" s="3230">
        <v>10</v>
      </c>
      <c r="JE234" s="3231">
        <v>12</v>
      </c>
      <c r="JF234" s="3216">
        <f t="shared" si="2077"/>
        <v>12</v>
      </c>
      <c r="JG234" s="3230">
        <v>6</v>
      </c>
      <c r="JH234" s="3232">
        <v>6</v>
      </c>
      <c r="JI234" s="87"/>
      <c r="JJ234" s="970">
        <v>85</v>
      </c>
      <c r="JK234" s="971">
        <v>83</v>
      </c>
      <c r="JL234" s="972">
        <v>77</v>
      </c>
      <c r="JM234" s="973">
        <f t="shared" si="1936"/>
        <v>2.4791098537325186E-4</v>
      </c>
      <c r="JN234" s="974">
        <f t="shared" si="1937"/>
        <v>2.3519450585634321E-4</v>
      </c>
      <c r="JO234" s="975">
        <f t="shared" si="1938"/>
        <v>2.9611107455418834E-4</v>
      </c>
      <c r="JP234" s="976">
        <f t="shared" si="1939"/>
        <v>2.5684244321374106E-4</v>
      </c>
      <c r="JQ234" s="977">
        <f t="shared" si="1940"/>
        <v>2.6163399148817416E-4</v>
      </c>
      <c r="JR234" s="976">
        <f t="shared" si="1941"/>
        <v>2.4809498493709019E-4</v>
      </c>
      <c r="JS234" s="978">
        <f t="shared" si="2095"/>
        <v>1.171605789110958E-2</v>
      </c>
      <c r="JT234" s="979">
        <f t="shared" si="2096"/>
        <v>1.0541110330288124E-2</v>
      </c>
      <c r="JU234" s="980">
        <f t="shared" si="2097"/>
        <v>1.272984441301273E-2</v>
      </c>
      <c r="JV234" s="981">
        <f t="shared" si="2098"/>
        <v>1.1764705882352941E-2</v>
      </c>
      <c r="JW234" s="980">
        <f t="shared" si="2099"/>
        <v>1.1655011655011656E-2</v>
      </c>
      <c r="JX234" s="982">
        <f t="shared" si="2100"/>
        <v>1.1579818031430935E-2</v>
      </c>
      <c r="JY234" s="978" t="s">
        <v>368</v>
      </c>
      <c r="JZ234" s="979" t="s">
        <v>368</v>
      </c>
      <c r="KA234" s="977" t="s">
        <v>368</v>
      </c>
      <c r="KB234" s="976" t="s">
        <v>368</v>
      </c>
      <c r="KC234" s="977" t="s">
        <v>368</v>
      </c>
      <c r="KD234" s="983" t="s">
        <v>368</v>
      </c>
      <c r="KE234" s="984">
        <f t="shared" si="2078"/>
        <v>17</v>
      </c>
      <c r="KF234" s="985"/>
      <c r="KG234" s="986">
        <f t="shared" si="1918"/>
        <v>0.1333333333333333</v>
      </c>
      <c r="KH234" s="3300">
        <f t="shared" si="1919"/>
        <v>2</v>
      </c>
      <c r="KI234" s="987">
        <f t="shared" si="2079"/>
        <v>15</v>
      </c>
      <c r="KJ234" s="988"/>
      <c r="KK234" s="989">
        <f t="shared" si="1977"/>
        <v>-0.16666666666666663</v>
      </c>
      <c r="KL234" s="990" t="s">
        <v>177</v>
      </c>
      <c r="KM234" s="991"/>
      <c r="KN234" s="992">
        <f t="shared" si="1978"/>
        <v>0.125</v>
      </c>
      <c r="KO234" s="993">
        <v>16</v>
      </c>
      <c r="KP234" s="991"/>
      <c r="KQ234" s="994">
        <f t="shared" si="1979"/>
        <v>6.6666666666666652E-2</v>
      </c>
      <c r="KR234" s="993">
        <v>15</v>
      </c>
      <c r="KS234" s="991"/>
      <c r="KT234" s="994">
        <f t="shared" si="1980"/>
        <v>7.1428571428571397E-2</v>
      </c>
      <c r="KU234" s="993">
        <v>14</v>
      </c>
      <c r="KV234" s="995"/>
      <c r="KW234" s="2769">
        <f t="shared" si="2080"/>
        <v>12</v>
      </c>
      <c r="KX234" s="2770">
        <f t="shared" si="1942"/>
        <v>9.0909090909090828E-2</v>
      </c>
      <c r="KY234" s="2771">
        <f t="shared" si="1943"/>
        <v>1</v>
      </c>
      <c r="KZ234" s="2964">
        <f t="shared" si="2081"/>
        <v>11</v>
      </c>
      <c r="LA234" s="2770">
        <f t="shared" si="1944"/>
        <v>-0.15384615384615385</v>
      </c>
      <c r="LB234" s="2771">
        <f t="shared" si="1945"/>
        <v>-2</v>
      </c>
      <c r="LC234" s="2950">
        <f t="shared" si="1986"/>
        <v>13</v>
      </c>
      <c r="LD234" s="996">
        <v>1</v>
      </c>
      <c r="LE234" s="997">
        <v>0</v>
      </c>
      <c r="LF234" s="2716">
        <v>1</v>
      </c>
      <c r="LG234" s="996">
        <v>11</v>
      </c>
      <c r="LH234" s="2699">
        <v>11</v>
      </c>
      <c r="LI234" s="998">
        <v>12</v>
      </c>
      <c r="LJ234" s="996"/>
      <c r="LK234" s="2699"/>
      <c r="LL234" s="2700"/>
      <c r="LM234" s="2769">
        <f t="shared" si="1987"/>
        <v>5</v>
      </c>
      <c r="LN234" s="2770">
        <f t="shared" si="1946"/>
        <v>0.25</v>
      </c>
      <c r="LO234" s="2771">
        <f t="shared" si="1947"/>
        <v>1</v>
      </c>
      <c r="LP234" s="2772">
        <f t="shared" si="1981"/>
        <v>4</v>
      </c>
      <c r="LQ234" s="2770">
        <f t="shared" si="1948"/>
        <v>-0.19999999999999996</v>
      </c>
      <c r="LR234" s="2771">
        <f t="shared" si="1982"/>
        <v>-1</v>
      </c>
      <c r="LS234" s="2773">
        <f t="shared" si="2082"/>
        <v>5</v>
      </c>
      <c r="LT234" s="2835">
        <v>2</v>
      </c>
      <c r="LU234" s="1000">
        <v>2</v>
      </c>
      <c r="LV234" s="1001">
        <v>2</v>
      </c>
      <c r="LW234" s="999">
        <v>1</v>
      </c>
      <c r="LX234" s="1000">
        <v>1</v>
      </c>
      <c r="LY234" s="1002">
        <v>0</v>
      </c>
      <c r="LZ234" s="999"/>
      <c r="MA234" s="1000"/>
      <c r="MB234" s="1002"/>
      <c r="MC234" s="999">
        <v>2</v>
      </c>
      <c r="MD234" s="1003">
        <v>1</v>
      </c>
      <c r="ME234" s="1002">
        <v>3</v>
      </c>
      <c r="MF234" s="999"/>
      <c r="MG234" s="1000"/>
      <c r="MH234" s="1002"/>
      <c r="MI234" s="999">
        <v>0</v>
      </c>
      <c r="MJ234" s="1003">
        <v>0</v>
      </c>
      <c r="MK234" s="1004"/>
      <c r="ML234" s="2861">
        <v>0</v>
      </c>
      <c r="MM234" s="2869"/>
      <c r="MN234" s="1005">
        <v>0</v>
      </c>
      <c r="MO234" s="2770" t="str">
        <f t="shared" si="1949"/>
        <v>-</v>
      </c>
      <c r="MP234" s="2771">
        <f t="shared" si="1950"/>
        <v>0</v>
      </c>
      <c r="MQ234" s="1006"/>
      <c r="MR234" s="3183"/>
      <c r="MS234" s="2770" t="str">
        <f t="shared" si="1920"/>
        <v>-</v>
      </c>
      <c r="MT234" s="2771">
        <f t="shared" si="1921"/>
        <v>0</v>
      </c>
      <c r="MU234" s="3145"/>
      <c r="MV234" s="3162"/>
      <c r="MW234" s="1007">
        <f t="shared" si="2083"/>
        <v>17</v>
      </c>
      <c r="MX234" s="1130">
        <v>0</v>
      </c>
      <c r="MY234" s="1008">
        <v>0</v>
      </c>
      <c r="MZ234" s="1009">
        <v>0</v>
      </c>
      <c r="NA234" s="1008">
        <v>1</v>
      </c>
      <c r="NB234" s="1009">
        <v>2</v>
      </c>
      <c r="NC234" s="1008">
        <v>0</v>
      </c>
      <c r="ND234" s="1009">
        <v>2</v>
      </c>
      <c r="NE234" s="1008">
        <v>3</v>
      </c>
      <c r="NF234" s="1009">
        <v>7</v>
      </c>
      <c r="NG234" s="1008">
        <v>0</v>
      </c>
      <c r="NH234" s="1008">
        <v>0</v>
      </c>
      <c r="NI234" s="1008">
        <v>1</v>
      </c>
      <c r="NJ234" s="1008">
        <v>0</v>
      </c>
      <c r="NK234" s="1008">
        <v>0</v>
      </c>
      <c r="NL234" s="1008">
        <v>0</v>
      </c>
      <c r="NM234" s="1008">
        <v>0</v>
      </c>
      <c r="NN234" s="1008">
        <v>0</v>
      </c>
      <c r="NO234" s="1008">
        <v>1</v>
      </c>
      <c r="NP234" s="1008">
        <v>0</v>
      </c>
      <c r="NQ234" s="1008">
        <v>0</v>
      </c>
      <c r="NR234" s="1131">
        <v>0</v>
      </c>
    </row>
    <row r="235" spans="1:382" s="88" customFormat="1" ht="20.100000000000001" customHeight="1">
      <c r="A235" s="1137" t="s">
        <v>462</v>
      </c>
      <c r="B235" s="567"/>
      <c r="C235" s="567"/>
      <c r="D235" s="568" t="s">
        <v>809</v>
      </c>
      <c r="E235" s="569">
        <v>97</v>
      </c>
      <c r="F235" s="570">
        <v>103</v>
      </c>
      <c r="G235" s="571">
        <v>103</v>
      </c>
      <c r="H235" s="572">
        <f t="shared" si="1922"/>
        <v>1.2013874086848683E-4</v>
      </c>
      <c r="I235" s="573">
        <f t="shared" si="1923"/>
        <v>1.072907651262097E-4</v>
      </c>
      <c r="J235" s="574">
        <f t="shared" si="1924"/>
        <v>1.0083412226697514E-4</v>
      </c>
      <c r="K235" s="575">
        <f t="shared" si="2011"/>
        <v>1.3107190604765774E-4</v>
      </c>
      <c r="L235" s="576">
        <f t="shared" si="2012"/>
        <v>1.2157182752193759E-4</v>
      </c>
      <c r="M235" s="577">
        <f t="shared" si="2013"/>
        <v>1.0425805813181929E-4</v>
      </c>
      <c r="N235" s="578">
        <f t="shared" si="2094"/>
        <v>1.7106279660081668E-2</v>
      </c>
      <c r="O235" s="579">
        <f t="shared" si="2101"/>
        <v>1.5053523639607493E-2</v>
      </c>
      <c r="P235" s="580">
        <f t="shared" si="2102"/>
        <v>1.434589547990436E-2</v>
      </c>
      <c r="Q235" s="581">
        <f t="shared" si="2103"/>
        <v>1.9107495069033531E-2</v>
      </c>
      <c r="R235" s="580">
        <f t="shared" si="2104"/>
        <v>1.7768119647194172E-2</v>
      </c>
      <c r="S235" s="582">
        <f t="shared" si="2105"/>
        <v>1.4906518443658413E-2</v>
      </c>
      <c r="T235" s="578" t="s">
        <v>368</v>
      </c>
      <c r="U235" s="579" t="s">
        <v>368</v>
      </c>
      <c r="V235" s="574" t="s">
        <v>368</v>
      </c>
      <c r="W235" s="583" t="s">
        <v>368</v>
      </c>
      <c r="X235" s="574" t="s">
        <v>368</v>
      </c>
      <c r="Y235" s="584" t="s">
        <v>368</v>
      </c>
      <c r="Z235" s="2043">
        <f>SUBTOTAL(9,Z236:Z237)</f>
        <v>155</v>
      </c>
      <c r="AA235" s="2190">
        <f t="shared" si="1989"/>
        <v>0.14814814814814814</v>
      </c>
      <c r="AB235" s="2191">
        <f t="shared" si="1925"/>
        <v>20</v>
      </c>
      <c r="AC235" s="2032">
        <f>SUBTOTAL(9,AC236:AC237)</f>
        <v>135</v>
      </c>
      <c r="AD235" s="585">
        <f t="shared" si="2087"/>
        <v>7.1428571428571397E-2</v>
      </c>
      <c r="AE235" s="2025">
        <f t="shared" si="1926"/>
        <v>9</v>
      </c>
      <c r="AF235" s="586" t="s">
        <v>278</v>
      </c>
      <c r="AG235" s="585">
        <f t="shared" si="1927"/>
        <v>-0.18709677419354842</v>
      </c>
      <c r="AH235" s="2052">
        <f>SUBTOTAL(9,AH236:AH237)</f>
        <v>155</v>
      </c>
      <c r="AI235" s="585">
        <f t="shared" si="1928"/>
        <v>0.1151079136690647</v>
      </c>
      <c r="AJ235" s="587">
        <f>SUBTOTAL(9,AJ236:AJ237)</f>
        <v>139</v>
      </c>
      <c r="AK235" s="588">
        <f t="shared" si="1951"/>
        <v>0.17796610169491522</v>
      </c>
      <c r="AL235" s="2052">
        <f>SUBTOTAL(9,AL236:AL237)</f>
        <v>118</v>
      </c>
      <c r="AM235" s="589">
        <f t="shared" si="1952"/>
        <v>-8.4033613445377853E-3</v>
      </c>
      <c r="AN235" s="2067">
        <f>SUBTOTAL(9,AN236:AN237)</f>
        <v>119</v>
      </c>
      <c r="AO235" s="585">
        <f t="shared" si="1929"/>
        <v>-2.4590163934426257E-2</v>
      </c>
      <c r="AP235" s="2052">
        <f>SUBTOTAL(9,AP236:AP237)</f>
        <v>122</v>
      </c>
      <c r="AQ235" s="589">
        <f t="shared" si="1930"/>
        <v>8.9285714285714191E-2</v>
      </c>
      <c r="AR235" s="2067">
        <f>SUBTOTAL(9,AR236:AR237)</f>
        <v>112</v>
      </c>
      <c r="AS235" s="585">
        <f t="shared" si="1931"/>
        <v>-2.6086956521739091E-2</v>
      </c>
      <c r="AT235" s="2052">
        <f>SUBTOTAL(9,AT236:AT237)</f>
        <v>115</v>
      </c>
      <c r="AU235" s="589">
        <f t="shared" si="1932"/>
        <v>-0.10852713178294571</v>
      </c>
      <c r="AV235" s="2067">
        <v>129</v>
      </c>
      <c r="AW235" s="585">
        <f t="shared" si="1933"/>
        <v>8.4033613445378075E-2</v>
      </c>
      <c r="AX235" s="2052">
        <v>119</v>
      </c>
      <c r="AY235" s="589">
        <f t="shared" si="1953"/>
        <v>8.181818181818179E-2</v>
      </c>
      <c r="AZ235" s="2081">
        <v>110</v>
      </c>
      <c r="BA235" s="2092">
        <f>SUBTOTAL(9,BA236:BA237)</f>
        <v>99</v>
      </c>
      <c r="BB235" s="2102">
        <f>SUBTOTAL(9,BB236:BB237)</f>
        <v>84</v>
      </c>
      <c r="BC235" s="2111">
        <v>83</v>
      </c>
      <c r="BD235" s="590">
        <f>SUBTOTAL(9,BD236:BD237)</f>
        <v>56</v>
      </c>
      <c r="BE235" s="591">
        <f>SUBTOTAL(9,BE236:BE237)</f>
        <v>51</v>
      </c>
      <c r="BF235" s="2135">
        <v>43</v>
      </c>
      <c r="BG235" s="2145">
        <f t="shared" ref="BG235:BL235" si="2106">SUBTOTAL(9,BG236:BG237)</f>
        <v>114</v>
      </c>
      <c r="BH235" s="593">
        <f t="shared" si="2106"/>
        <v>83</v>
      </c>
      <c r="BI235" s="593">
        <f t="shared" si="2106"/>
        <v>31</v>
      </c>
      <c r="BJ235" s="592">
        <f t="shared" si="2106"/>
        <v>41</v>
      </c>
      <c r="BK235" s="593">
        <f t="shared" si="2106"/>
        <v>16</v>
      </c>
      <c r="BL235" s="594">
        <f t="shared" si="2106"/>
        <v>25</v>
      </c>
      <c r="BM235" s="2125">
        <f t="shared" ref="BM235" si="2107">SUBTOTAL(9,BM236:BM237)</f>
        <v>155</v>
      </c>
      <c r="BN235" s="3271" t="s">
        <v>367</v>
      </c>
      <c r="BO235" s="595" t="s">
        <v>367</v>
      </c>
      <c r="BP235" s="596">
        <f>SUBTOTAL(9,BP236:BP237)</f>
        <v>13</v>
      </c>
      <c r="BQ235" s="2162">
        <f t="shared" si="1934"/>
        <v>-0.23529411764705888</v>
      </c>
      <c r="BR235" s="2163">
        <f>SUBTOTAL(9,BR236:BR237)</f>
        <v>4</v>
      </c>
      <c r="BS235" s="597">
        <f>SUBTOTAL(9,BS236:BS237)</f>
        <v>17</v>
      </c>
      <c r="BT235" s="598">
        <f t="shared" si="1955"/>
        <v>-0.10526315789473684</v>
      </c>
      <c r="BU235" s="599">
        <f>SUBTOTAL(9,BU236:BU237)</f>
        <v>19</v>
      </c>
      <c r="BV235" s="598">
        <f t="shared" si="1956"/>
        <v>0.46153846153846145</v>
      </c>
      <c r="BW235" s="599">
        <f>SUBTOTAL(9,BW236:BW237)</f>
        <v>13</v>
      </c>
      <c r="BX235" s="598" t="str">
        <f t="shared" si="1957"/>
        <v>-</v>
      </c>
      <c r="BY235" s="600">
        <f>SUBTOTAL(9,BY236:BY237)</f>
        <v>0</v>
      </c>
      <c r="BZ235" s="601">
        <f>SUBTOTAL(9,BZ236:BZ237)</f>
        <v>6</v>
      </c>
      <c r="CA235" s="602">
        <f>SUBTOTAL(9,CA236:CA237)</f>
        <v>9</v>
      </c>
      <c r="CB235" s="603">
        <v>10</v>
      </c>
      <c r="CC235" s="604">
        <f>SUBTOTAL(9,CC236:CC237)</f>
        <v>7</v>
      </c>
      <c r="CD235" s="605">
        <f>SUBTOTAL(9,CD236:CD237)</f>
        <v>8</v>
      </c>
      <c r="CE235" s="603">
        <v>9</v>
      </c>
      <c r="CF235" s="606">
        <f t="shared" ref="CF235:CL235" si="2108">SUBTOTAL(9,CF236:CF237)</f>
        <v>7</v>
      </c>
      <c r="CG235" s="607">
        <f t="shared" si="2108"/>
        <v>1</v>
      </c>
      <c r="CH235" s="608">
        <f t="shared" si="2108"/>
        <v>6</v>
      </c>
      <c r="CI235" s="606">
        <f t="shared" si="2108"/>
        <v>6</v>
      </c>
      <c r="CJ235" s="608">
        <f t="shared" si="2108"/>
        <v>5</v>
      </c>
      <c r="CK235" s="609">
        <f t="shared" si="2108"/>
        <v>1</v>
      </c>
      <c r="CL235" s="610">
        <f t="shared" si="2108"/>
        <v>142</v>
      </c>
      <c r="CM235" s="611">
        <f t="shared" si="1958"/>
        <v>0.20338983050847448</v>
      </c>
      <c r="CN235" s="2006">
        <f>SUBTOTAL(9,CN236:CN237)</f>
        <v>89</v>
      </c>
      <c r="CO235" s="612">
        <f>SUBTOTAL(9,CO236:CO237)</f>
        <v>118</v>
      </c>
      <c r="CP235" s="613">
        <f t="shared" si="1961"/>
        <v>0.10280373831775691</v>
      </c>
      <c r="CQ235" s="614">
        <f>SUBTOTAL(9,CQ236:CQ237)</f>
        <v>107</v>
      </c>
      <c r="CR235" s="615">
        <f t="shared" si="1962"/>
        <v>-0.24647887323943662</v>
      </c>
      <c r="CS235" s="614">
        <f>SUBTOTAL(9,CS236:CS237)</f>
        <v>142</v>
      </c>
      <c r="CT235" s="615">
        <f t="shared" si="1962"/>
        <v>2.1582733812949728E-2</v>
      </c>
      <c r="CU235" s="616">
        <f>SUBTOTAL(9,CU236:CU237)</f>
        <v>139</v>
      </c>
      <c r="CV235" s="617">
        <f>SUBTOTAL(9,CV236:CV237)</f>
        <v>93</v>
      </c>
      <c r="CW235" s="618">
        <f>SUBTOTAL(9,CW236:CW237)</f>
        <v>75</v>
      </c>
      <c r="CX235" s="619">
        <v>73</v>
      </c>
      <c r="CY235" s="620">
        <f>SUBTOTAL(9,CY236:CY237)</f>
        <v>49</v>
      </c>
      <c r="CZ235" s="621">
        <f>SUBTOTAL(9,CZ236:CZ237)</f>
        <v>43</v>
      </c>
      <c r="DA235" s="622">
        <v>34</v>
      </c>
      <c r="DB235" s="606">
        <f t="shared" ref="DB235:DG235" si="2109">SUBTOTAL(9,DB236:DB237)</f>
        <v>107</v>
      </c>
      <c r="DC235" s="623">
        <f t="shared" si="2109"/>
        <v>82</v>
      </c>
      <c r="DD235" s="624">
        <f t="shared" si="2109"/>
        <v>25</v>
      </c>
      <c r="DE235" s="606">
        <f t="shared" si="2109"/>
        <v>35</v>
      </c>
      <c r="DF235" s="624">
        <f t="shared" si="2109"/>
        <v>11</v>
      </c>
      <c r="DG235" s="1140">
        <f t="shared" si="2109"/>
        <v>24</v>
      </c>
      <c r="DH235" s="1146">
        <f t="shared" ref="DH235:DJ235" si="2110">SUBTOTAL(9,DH236:DH237)</f>
        <v>53</v>
      </c>
      <c r="DI235" s="625">
        <f t="shared" si="2110"/>
        <v>47</v>
      </c>
      <c r="DJ235" s="626">
        <f t="shared" si="2110"/>
        <v>42</v>
      </c>
      <c r="DK235" s="627">
        <f>SUBTOTAL(9,DK236:DK237)</f>
        <v>44</v>
      </c>
      <c r="DL235" s="627">
        <f>SUBTOTAL(9,DL236:DL237)</f>
        <v>9</v>
      </c>
      <c r="DM235" s="628">
        <f>SUBTOTAL(9,DM236:DM237)</f>
        <v>45</v>
      </c>
      <c r="DN235" s="625">
        <f>SUBTOTAL(9,DN236:DN237)</f>
        <v>39</v>
      </c>
      <c r="DO235" s="629">
        <v>36</v>
      </c>
      <c r="DP235" s="630">
        <f>SUBTOTAL(9,DP236:DP237)</f>
        <v>8</v>
      </c>
      <c r="DQ235" s="625">
        <f>SUBTOTAL(9,DQ236:DQ237)</f>
        <v>8</v>
      </c>
      <c r="DR235" s="631">
        <v>6</v>
      </c>
      <c r="DS235" s="632">
        <f>SUBTOTAL(9,DS236:DS237)</f>
        <v>42</v>
      </c>
      <c r="DT235" s="633">
        <f>SUBTOTAL(9,DT236:DT237)</f>
        <v>38</v>
      </c>
      <c r="DU235" s="634">
        <v>35</v>
      </c>
      <c r="DV235" s="635">
        <f>SUBTOTAL(9,DV236:DV237)</f>
        <v>3</v>
      </c>
      <c r="DW235" s="636">
        <f>SUBTOTAL(9,DW236:DW237)</f>
        <v>1</v>
      </c>
      <c r="DX235" s="637">
        <v>1</v>
      </c>
      <c r="DY235" s="635">
        <f>SUBTOTAL(9,DY236:DY237)</f>
        <v>2</v>
      </c>
      <c r="DZ235" s="636">
        <f>SUBTOTAL(9,DZ236:DZ237)</f>
        <v>1</v>
      </c>
      <c r="EA235" s="638">
        <v>1</v>
      </c>
      <c r="EB235" s="639">
        <f>SUBTOTAL(9,EB236:EB237)</f>
        <v>6</v>
      </c>
      <c r="EC235" s="636">
        <f>SUBTOTAL(9,EC236:EC237)</f>
        <v>7</v>
      </c>
      <c r="ED235" s="640">
        <v>5</v>
      </c>
      <c r="EE235" s="641">
        <f t="shared" ref="EE235:EG235" si="2111">SUBTOTAL(9,EE236:EE237)</f>
        <v>1</v>
      </c>
      <c r="EF235" s="642">
        <f t="shared" si="2111"/>
        <v>1</v>
      </c>
      <c r="EG235" s="643">
        <f t="shared" si="2111"/>
        <v>1</v>
      </c>
      <c r="EH235" s="620">
        <f>SUBTOTAL(9,EH236:EH237)</f>
        <v>1</v>
      </c>
      <c r="EI235" s="644">
        <f>SUBTOTAL(9,EI236:EI237)</f>
        <v>0</v>
      </c>
      <c r="EJ235" s="645">
        <f>SUBTOTAL(9,EJ236:EJ237)</f>
        <v>1</v>
      </c>
      <c r="EK235" s="643">
        <f>SUBTOTAL(9,EK236:EK237)</f>
        <v>1</v>
      </c>
      <c r="EL235" s="646">
        <v>1</v>
      </c>
      <c r="EM235" s="645">
        <f>SUBTOTAL(9,EM236:EM237)</f>
        <v>0</v>
      </c>
      <c r="EN235" s="642">
        <f>SUBTOTAL(9,EN236:EN237)</f>
        <v>0</v>
      </c>
      <c r="EO235" s="646">
        <v>0</v>
      </c>
      <c r="EP235" s="647">
        <f>SUBTOTAL(9,EP236:EP237)</f>
        <v>1</v>
      </c>
      <c r="EQ235" s="648">
        <f>SUBTOTAL(9,EQ236:EQ237)</f>
        <v>1</v>
      </c>
      <c r="ER235" s="649">
        <v>1</v>
      </c>
      <c r="ES235" s="650">
        <f>SUBTOTAL(9,ES236:ES237)</f>
        <v>0</v>
      </c>
      <c r="ET235" s="651">
        <f>SUBTOTAL(9,ET236:ET237)</f>
        <v>0</v>
      </c>
      <c r="EU235" s="646">
        <v>0</v>
      </c>
      <c r="EV235" s="647">
        <f>SUBTOTAL(9,EV236:EV237)</f>
        <v>0</v>
      </c>
      <c r="EW235" s="648">
        <f>SUBTOTAL(9,EW236:EW237)</f>
        <v>0</v>
      </c>
      <c r="EX235" s="652">
        <v>0</v>
      </c>
      <c r="EY235" s="653">
        <f>SUBTOTAL(9,EY236:EY237)</f>
        <v>0</v>
      </c>
      <c r="EZ235" s="648">
        <f>SUBTOTAL(9,EZ236:EZ237)</f>
        <v>0</v>
      </c>
      <c r="FA235" s="654">
        <v>0</v>
      </c>
      <c r="FB235" s="641">
        <f t="shared" ref="FB235:FD235" si="2112">SUBTOTAL(9,FB236:FB237)</f>
        <v>17</v>
      </c>
      <c r="FC235" s="655">
        <f t="shared" si="2112"/>
        <v>17</v>
      </c>
      <c r="FD235" s="656">
        <f t="shared" si="2112"/>
        <v>17</v>
      </c>
      <c r="FE235" s="657">
        <f>SUBTOTAL(9,FE236:FE237)</f>
        <v>13</v>
      </c>
      <c r="FF235" s="657">
        <f>SUBTOTAL(9,FF236:FF237)</f>
        <v>4</v>
      </c>
      <c r="FG235" s="645">
        <f>SUBTOTAL(9,FG236:FG237)</f>
        <v>12</v>
      </c>
      <c r="FH235" s="656">
        <f>SUBTOTAL(9,FH236:FH237)</f>
        <v>9</v>
      </c>
      <c r="FI235" s="658">
        <v>10</v>
      </c>
      <c r="FJ235" s="659">
        <f>SUBTOTAL(9,FJ236:FJ237)</f>
        <v>5</v>
      </c>
      <c r="FK235" s="655">
        <f>SUBTOTAL(9,FK236:FK237)</f>
        <v>8</v>
      </c>
      <c r="FL235" s="660">
        <v>7</v>
      </c>
      <c r="FM235" s="661">
        <f>SUBTOTAL(9,FM236:FM237)</f>
        <v>11</v>
      </c>
      <c r="FN235" s="662">
        <f>SUBTOTAL(9,FN236:FN237)</f>
        <v>8</v>
      </c>
      <c r="FO235" s="619">
        <v>9</v>
      </c>
      <c r="FP235" s="663">
        <f>SUBTOTAL(9,FP236:FP237)</f>
        <v>1</v>
      </c>
      <c r="FQ235" s="662">
        <f>SUBTOTAL(9,FQ236:FQ237)</f>
        <v>1</v>
      </c>
      <c r="FR235" s="619">
        <v>1</v>
      </c>
      <c r="FS235" s="663">
        <f>SUBTOTAL(9,FS236:FS237)</f>
        <v>2</v>
      </c>
      <c r="FT235" s="662">
        <f>SUBTOTAL(9,FT236:FT237)</f>
        <v>3</v>
      </c>
      <c r="FU235" s="664">
        <v>2</v>
      </c>
      <c r="FV235" s="665">
        <f>SUBTOTAL(9,FV236:FV237)</f>
        <v>3</v>
      </c>
      <c r="FW235" s="662">
        <f>SUBTOTAL(9,FW236:FW237)</f>
        <v>5</v>
      </c>
      <c r="FX235" s="666">
        <v>5</v>
      </c>
      <c r="FY235" s="641">
        <f t="shared" ref="FY235:GA235" si="2113">SUBTOTAL(9,FY236:FY237)</f>
        <v>23</v>
      </c>
      <c r="FZ235" s="667">
        <f t="shared" si="2113"/>
        <v>12</v>
      </c>
      <c r="GA235" s="668">
        <f t="shared" si="2113"/>
        <v>12</v>
      </c>
      <c r="GB235" s="620">
        <f>SUBTOTAL(9,GB236:GB237)</f>
        <v>15</v>
      </c>
      <c r="GC235" s="620">
        <f>SUBTOTAL(9,GC236:GC237)</f>
        <v>8</v>
      </c>
      <c r="GD235" s="645">
        <f>SUBTOTAL(9,GD236:GD237)</f>
        <v>18</v>
      </c>
      <c r="GE235" s="668">
        <f>SUBTOTAL(9,GE236:GE237)</f>
        <v>9</v>
      </c>
      <c r="GF235" s="669">
        <v>9</v>
      </c>
      <c r="GG235" s="670">
        <f>SUBTOTAL(9,GG236:GG237)</f>
        <v>5</v>
      </c>
      <c r="GH235" s="667">
        <f>SUBTOTAL(9,GH236:GH237)</f>
        <v>3</v>
      </c>
      <c r="GI235" s="671">
        <v>3</v>
      </c>
      <c r="GJ235" s="672">
        <f>SUBTOTAL(9,GJ236:GJ237)</f>
        <v>12</v>
      </c>
      <c r="GK235" s="673">
        <f>SUBTOTAL(9,GK236:GK237)</f>
        <v>4</v>
      </c>
      <c r="GL235" s="674">
        <v>5</v>
      </c>
      <c r="GM235" s="675">
        <f>SUBTOTAL(9,GM236:GM237)</f>
        <v>6</v>
      </c>
      <c r="GN235" s="673">
        <f>SUBTOTAL(9,GN236:GN237)</f>
        <v>5</v>
      </c>
      <c r="GO235" s="676">
        <v>4</v>
      </c>
      <c r="GP235" s="675">
        <f>SUBTOTAL(9,GP236:GP237)</f>
        <v>3</v>
      </c>
      <c r="GQ235" s="673">
        <f>SUBTOTAL(9,GQ236:GQ237)</f>
        <v>1</v>
      </c>
      <c r="GR235" s="677">
        <v>1</v>
      </c>
      <c r="GS235" s="672">
        <f>SUBTOTAL(9,GS236:GS237)</f>
        <v>2</v>
      </c>
      <c r="GT235" s="673">
        <f>SUBTOTAL(9,GT236:GT237)</f>
        <v>2</v>
      </c>
      <c r="GU235" s="678">
        <v>2</v>
      </c>
      <c r="GV235" s="641">
        <f t="shared" ref="GV235:GX235" si="2114">SUBTOTAL(9,GV236:GV237)</f>
        <v>25</v>
      </c>
      <c r="GW235" s="679">
        <f t="shared" si="2114"/>
        <v>28</v>
      </c>
      <c r="GX235" s="680">
        <f t="shared" si="2114"/>
        <v>22</v>
      </c>
      <c r="GY235" s="620">
        <f t="shared" ref="GY235:HH235" si="2115">SUBTOTAL(9,GY236:GY237)</f>
        <v>14</v>
      </c>
      <c r="GZ235" s="620">
        <f t="shared" si="2115"/>
        <v>11</v>
      </c>
      <c r="HA235" s="645">
        <f t="shared" si="2115"/>
        <v>16</v>
      </c>
      <c r="HB235" s="680">
        <f t="shared" si="2115"/>
        <v>18</v>
      </c>
      <c r="HC235" s="681">
        <f t="shared" si="2115"/>
        <v>17</v>
      </c>
      <c r="HD235" s="645">
        <f t="shared" si="2115"/>
        <v>9</v>
      </c>
      <c r="HE235" s="680">
        <f t="shared" si="2115"/>
        <v>10</v>
      </c>
      <c r="HF235" s="682">
        <f t="shared" si="2115"/>
        <v>5</v>
      </c>
      <c r="HG235" s="683">
        <f t="shared" si="2115"/>
        <v>13</v>
      </c>
      <c r="HH235" s="591">
        <f t="shared" si="2115"/>
        <v>14</v>
      </c>
      <c r="HI235" s="684">
        <v>14</v>
      </c>
      <c r="HJ235" s="685">
        <f>SUBTOTAL(9,HJ236:HJ237)</f>
        <v>3</v>
      </c>
      <c r="HK235" s="591">
        <f>SUBTOTAL(9,HK236:HK237)</f>
        <v>4</v>
      </c>
      <c r="HL235" s="684">
        <v>3</v>
      </c>
      <c r="HM235" s="685">
        <f>SUBTOTAL(9,HM236:HM237)</f>
        <v>1</v>
      </c>
      <c r="HN235" s="591">
        <f>SUBTOTAL(9,HN236:HN237)</f>
        <v>2</v>
      </c>
      <c r="HO235" s="686">
        <v>0</v>
      </c>
      <c r="HP235" s="683">
        <f>SUBTOTAL(9,HP236:HP237)</f>
        <v>8</v>
      </c>
      <c r="HQ235" s="591">
        <f>SUBTOTAL(9,HQ236:HQ237)</f>
        <v>8</v>
      </c>
      <c r="HR235" s="687">
        <v>5</v>
      </c>
      <c r="HS235" s="688">
        <f t="shared" ref="HS235:HU235" si="2116">SUBTOTAL(9,HS236:HS237)</f>
        <v>23</v>
      </c>
      <c r="HT235" s="689">
        <f t="shared" si="2116"/>
        <v>13</v>
      </c>
      <c r="HU235" s="690">
        <f t="shared" si="2116"/>
        <v>13</v>
      </c>
      <c r="HV235" s="620">
        <f>SUBTOTAL(9,HV236:HV237)</f>
        <v>6</v>
      </c>
      <c r="HW235" s="691">
        <f>SUBTOTAL(9,HW236:HW237)</f>
        <v>17</v>
      </c>
      <c r="HX235" s="645">
        <f>SUBTOTAL(9,HX236:HX237)</f>
        <v>15</v>
      </c>
      <c r="HY235" s="690">
        <f>SUBTOTAL(9,HY236:HY237)</f>
        <v>8</v>
      </c>
      <c r="HZ235" s="692">
        <v>8</v>
      </c>
      <c r="IA235" s="645">
        <f>SUBTOTAL(9,IA236:IA237)</f>
        <v>8</v>
      </c>
      <c r="IB235" s="690">
        <f>SUBTOTAL(9,IB236:IB237)</f>
        <v>5</v>
      </c>
      <c r="IC235" s="693">
        <v>5</v>
      </c>
      <c r="ID235" s="694">
        <f>SUBTOTAL(9,ID236:ID237)</f>
        <v>3</v>
      </c>
      <c r="IE235" s="695">
        <f>SUBTOTAL(9,IE236:IE237)</f>
        <v>2</v>
      </c>
      <c r="IF235" s="692">
        <v>2</v>
      </c>
      <c r="IG235" s="696">
        <f>SUBTOTAL(9,IG236:IG237)</f>
        <v>12</v>
      </c>
      <c r="IH235" s="695">
        <f>SUBTOTAL(9,IH236:IH237)</f>
        <v>6</v>
      </c>
      <c r="II235" s="692">
        <v>6</v>
      </c>
      <c r="IJ235" s="696">
        <f>SUBTOTAL(9,IJ236:IJ237)</f>
        <v>3</v>
      </c>
      <c r="IK235" s="695">
        <f>SUBTOTAL(9,IK236:IK237)</f>
        <v>1</v>
      </c>
      <c r="IL235" s="697">
        <v>3</v>
      </c>
      <c r="IM235" s="696">
        <f>SUBTOTAL(9,IM236:IM237)</f>
        <v>5</v>
      </c>
      <c r="IN235" s="695">
        <f>SUBTOTAL(9,IN236:IN237)</f>
        <v>4</v>
      </c>
      <c r="IO235" s="698">
        <v>2</v>
      </c>
      <c r="IP235" s="1943">
        <f t="shared" ref="IP235:JH235" si="2117">SUBTOTAL(9,IP236:IP237)</f>
        <v>155</v>
      </c>
      <c r="IQ235" s="3216">
        <f t="shared" si="2117"/>
        <v>8</v>
      </c>
      <c r="IR235" s="3230">
        <f t="shared" si="2117"/>
        <v>7</v>
      </c>
      <c r="IS235" s="3231">
        <f t="shared" si="2117"/>
        <v>1</v>
      </c>
      <c r="IT235" s="3216">
        <f t="shared" si="2117"/>
        <v>30</v>
      </c>
      <c r="IU235" s="3230">
        <f t="shared" si="2117"/>
        <v>23</v>
      </c>
      <c r="IV235" s="3231">
        <f t="shared" si="2117"/>
        <v>7</v>
      </c>
      <c r="IW235" s="3216">
        <f t="shared" si="2117"/>
        <v>40</v>
      </c>
      <c r="IX235" s="3230">
        <f t="shared" si="2117"/>
        <v>28</v>
      </c>
      <c r="IY235" s="3231">
        <f t="shared" si="2117"/>
        <v>12</v>
      </c>
      <c r="IZ235" s="3216">
        <f t="shared" si="2117"/>
        <v>30</v>
      </c>
      <c r="JA235" s="3230">
        <f t="shared" si="2117"/>
        <v>18</v>
      </c>
      <c r="JB235" s="3231">
        <f t="shared" si="2117"/>
        <v>12</v>
      </c>
      <c r="JC235" s="3216">
        <f t="shared" si="2117"/>
        <v>19</v>
      </c>
      <c r="JD235" s="3230">
        <f t="shared" si="2117"/>
        <v>9</v>
      </c>
      <c r="JE235" s="3231">
        <f t="shared" si="2117"/>
        <v>10</v>
      </c>
      <c r="JF235" s="3216">
        <f t="shared" si="2117"/>
        <v>28</v>
      </c>
      <c r="JG235" s="3230">
        <f t="shared" si="2117"/>
        <v>14</v>
      </c>
      <c r="JH235" s="3232">
        <f t="shared" si="2117"/>
        <v>14</v>
      </c>
      <c r="JI235" s="87"/>
      <c r="JJ235" s="970">
        <v>61</v>
      </c>
      <c r="JK235" s="971">
        <v>55</v>
      </c>
      <c r="JL235" s="972">
        <v>55</v>
      </c>
      <c r="JM235" s="973">
        <f t="shared" si="1936"/>
        <v>6.2706896300293114E-4</v>
      </c>
      <c r="JN235" s="974">
        <f t="shared" si="1937"/>
        <v>8.4670022108283556E-4</v>
      </c>
      <c r="JO235" s="975">
        <f t="shared" si="1938"/>
        <v>8.0608014739751263E-4</v>
      </c>
      <c r="JP235" s="976">
        <f t="shared" si="1939"/>
        <v>7.3842202423950556E-4</v>
      </c>
      <c r="JQ235" s="977">
        <f t="shared" si="1940"/>
        <v>5.930370473731947E-4</v>
      </c>
      <c r="JR235" s="976">
        <f t="shared" si="1941"/>
        <v>5.3163211057947904E-4</v>
      </c>
      <c r="JS235" s="978">
        <f t="shared" si="2095"/>
        <v>2.9634734665747762E-2</v>
      </c>
      <c r="JT235" s="979">
        <f t="shared" si="2096"/>
        <v>3.7947997189037248E-2</v>
      </c>
      <c r="JU235" s="980">
        <f t="shared" si="2097"/>
        <v>3.4653465346534656E-2</v>
      </c>
      <c r="JV235" s="981">
        <f t="shared" si="2098"/>
        <v>3.3823529411764704E-2</v>
      </c>
      <c r="JW235" s="980">
        <f t="shared" si="2099"/>
        <v>2.641802641802642E-2</v>
      </c>
      <c r="JX235" s="982">
        <f t="shared" si="2100"/>
        <v>2.4813895781637719E-2</v>
      </c>
      <c r="JY235" s="978" t="s">
        <v>368</v>
      </c>
      <c r="JZ235" s="979" t="s">
        <v>368</v>
      </c>
      <c r="KA235" s="977" t="s">
        <v>368</v>
      </c>
      <c r="KB235" s="976" t="s">
        <v>368</v>
      </c>
      <c r="KC235" s="977" t="s">
        <v>368</v>
      </c>
      <c r="KD235" s="983" t="s">
        <v>368</v>
      </c>
      <c r="KE235" s="984">
        <f>SUBTOTAL(9,KE236:KE237)</f>
        <v>43</v>
      </c>
      <c r="KF235" s="985"/>
      <c r="KG235" s="986">
        <f t="shared" si="1918"/>
        <v>-0.20370370370370372</v>
      </c>
      <c r="KH235" s="3300">
        <f t="shared" si="1919"/>
        <v>-11</v>
      </c>
      <c r="KI235" s="987">
        <f>SUBTOTAL(9,KI236:KI237)</f>
        <v>54</v>
      </c>
      <c r="KJ235" s="988"/>
      <c r="KK235" s="989">
        <f t="shared" si="1977"/>
        <v>0.1020408163265305</v>
      </c>
      <c r="KL235" s="990" t="s">
        <v>188</v>
      </c>
      <c r="KM235" s="991"/>
      <c r="KN235" s="992">
        <f t="shared" si="1978"/>
        <v>6.5217391304347894E-2</v>
      </c>
      <c r="KO235" s="993">
        <f>SUBTOTAL(9,KO236:KO237)</f>
        <v>46</v>
      </c>
      <c r="KP235" s="991"/>
      <c r="KQ235" s="994">
        <f t="shared" si="1979"/>
        <v>0.35294117647058831</v>
      </c>
      <c r="KR235" s="993">
        <f>SUBTOTAL(9,KR236:KR237)</f>
        <v>34</v>
      </c>
      <c r="KS235" s="991"/>
      <c r="KT235" s="994">
        <f t="shared" si="1980"/>
        <v>0.1333333333333333</v>
      </c>
      <c r="KU235" s="993">
        <f>SUBTOTAL(9,KU236:KU237)</f>
        <v>30</v>
      </c>
      <c r="KV235" s="995"/>
      <c r="KW235" s="2769">
        <f>SUBTOTAL(9,KW236:KW237)</f>
        <v>24</v>
      </c>
      <c r="KX235" s="2770">
        <f t="shared" si="1942"/>
        <v>-4.0000000000000036E-2</v>
      </c>
      <c r="KY235" s="2771">
        <f t="shared" si="1943"/>
        <v>-1</v>
      </c>
      <c r="KZ235" s="2964">
        <f>SUBTOTAL(9,KZ236:KZ237)</f>
        <v>25</v>
      </c>
      <c r="LA235" s="2770">
        <f t="shared" si="1944"/>
        <v>-0.1071428571428571</v>
      </c>
      <c r="LB235" s="2771">
        <f t="shared" si="1945"/>
        <v>-3</v>
      </c>
      <c r="LC235" s="2950">
        <f>SUBTOTAL(9,LC236:LC237)</f>
        <v>28</v>
      </c>
      <c r="LD235" s="996">
        <f>SUBTOTAL(9,LD236:LD237)</f>
        <v>2</v>
      </c>
      <c r="LE235" s="997">
        <f>SUBTOTAL(9,LE236:LE237)</f>
        <v>3</v>
      </c>
      <c r="LF235" s="2716">
        <v>5</v>
      </c>
      <c r="LG235" s="996">
        <f>SUBTOTAL(9,LG236:LG237)</f>
        <v>22</v>
      </c>
      <c r="LH235" s="2699">
        <f>SUBTOTAL(9,LH236:LH237)</f>
        <v>22</v>
      </c>
      <c r="LI235" s="998">
        <v>23</v>
      </c>
      <c r="LJ235" s="996">
        <f>SUBTOTAL(9,LJ236:LJ237)</f>
        <v>0</v>
      </c>
      <c r="LK235" s="2699">
        <f>SUBTOTAL(9,LK236:LK237)</f>
        <v>0</v>
      </c>
      <c r="LL235" s="2700">
        <v>0</v>
      </c>
      <c r="LM235" s="2769">
        <f>SUBTOTAL(9,LM236:LM237)</f>
        <v>19</v>
      </c>
      <c r="LN235" s="2770">
        <f t="shared" si="1946"/>
        <v>-0.34482758620689657</v>
      </c>
      <c r="LO235" s="2771">
        <f t="shared" si="1947"/>
        <v>-10</v>
      </c>
      <c r="LP235" s="2772">
        <f>SUBTOTAL(9,LP236:LP237)</f>
        <v>29</v>
      </c>
      <c r="LQ235" s="2770">
        <f t="shared" si="1948"/>
        <v>0.38095238095238093</v>
      </c>
      <c r="LR235" s="2771">
        <f t="shared" si="1982"/>
        <v>8</v>
      </c>
      <c r="LS235" s="2773">
        <f t="shared" ref="LS235:MJ235" si="2118">SUBTOTAL(9,LS236:LS237)</f>
        <v>21</v>
      </c>
      <c r="LT235" s="2835">
        <f t="shared" si="2118"/>
        <v>2</v>
      </c>
      <c r="LU235" s="1000">
        <f t="shared" si="2118"/>
        <v>5</v>
      </c>
      <c r="LV235" s="1001">
        <f t="shared" si="2118"/>
        <v>3</v>
      </c>
      <c r="LW235" s="999">
        <f t="shared" si="2118"/>
        <v>3</v>
      </c>
      <c r="LX235" s="1000">
        <f t="shared" si="2118"/>
        <v>4</v>
      </c>
      <c r="LY235" s="1002">
        <f t="shared" si="2118"/>
        <v>4</v>
      </c>
      <c r="LZ235" s="999">
        <f t="shared" si="2118"/>
        <v>0</v>
      </c>
      <c r="MA235" s="1000">
        <f t="shared" si="2118"/>
        <v>0</v>
      </c>
      <c r="MB235" s="1002">
        <f t="shared" si="2118"/>
        <v>0</v>
      </c>
      <c r="MC235" s="999">
        <f t="shared" si="2118"/>
        <v>10</v>
      </c>
      <c r="MD235" s="1003">
        <f t="shared" si="2118"/>
        <v>15</v>
      </c>
      <c r="ME235" s="1002">
        <f t="shared" si="2118"/>
        <v>11</v>
      </c>
      <c r="MF235" s="999">
        <f t="shared" si="2118"/>
        <v>0</v>
      </c>
      <c r="MG235" s="1000">
        <f t="shared" si="2118"/>
        <v>0</v>
      </c>
      <c r="MH235" s="1002">
        <f t="shared" si="2118"/>
        <v>0</v>
      </c>
      <c r="MI235" s="999">
        <f t="shared" si="2118"/>
        <v>4</v>
      </c>
      <c r="MJ235" s="1003">
        <f t="shared" si="2118"/>
        <v>5</v>
      </c>
      <c r="MK235" s="1004"/>
      <c r="ML235" s="2861">
        <f>SUBTOTAL(9,ML236:ML237)</f>
        <v>3</v>
      </c>
      <c r="MM235" s="2869"/>
      <c r="MN235" s="1005">
        <f>SUBTOTAL(9,MN236:MN237)</f>
        <v>0</v>
      </c>
      <c r="MO235" s="2770" t="str">
        <f t="shared" si="1949"/>
        <v>-</v>
      </c>
      <c r="MP235" s="2771">
        <f t="shared" si="1950"/>
        <v>0</v>
      </c>
      <c r="MQ235" s="1006">
        <f>SUBTOTAL(9,MQ236:MQ237)</f>
        <v>0</v>
      </c>
      <c r="MR235" s="3183"/>
      <c r="MS235" s="2770" t="str">
        <f t="shared" si="1920"/>
        <v>-</v>
      </c>
      <c r="MT235" s="2771">
        <f t="shared" si="1921"/>
        <v>0</v>
      </c>
      <c r="MU235" s="3145">
        <f>SUBTOTAL(9,MU236:MU237)</f>
        <v>0</v>
      </c>
      <c r="MV235" s="3162"/>
      <c r="MW235" s="1007">
        <f t="shared" ref="MW235" si="2119">SUBTOTAL(9,MW236:MW237)</f>
        <v>43</v>
      </c>
      <c r="MX235" s="2673">
        <f t="shared" ref="MX235:NR235" si="2120">SUBTOTAL(9,MX236:MX237)</f>
        <v>0</v>
      </c>
      <c r="MY235" s="2674">
        <f t="shared" si="2120"/>
        <v>0</v>
      </c>
      <c r="MZ235" s="2675">
        <f t="shared" si="2120"/>
        <v>4</v>
      </c>
      <c r="NA235" s="2674">
        <f t="shared" si="2120"/>
        <v>2</v>
      </c>
      <c r="NB235" s="2675">
        <f t="shared" si="2120"/>
        <v>6</v>
      </c>
      <c r="NC235" s="2674">
        <f t="shared" si="2120"/>
        <v>0</v>
      </c>
      <c r="ND235" s="2675">
        <f t="shared" si="2120"/>
        <v>1</v>
      </c>
      <c r="NE235" s="2674">
        <f t="shared" si="2120"/>
        <v>5</v>
      </c>
      <c r="NF235" s="2675">
        <f t="shared" si="2120"/>
        <v>7</v>
      </c>
      <c r="NG235" s="2674">
        <f t="shared" si="2120"/>
        <v>2</v>
      </c>
      <c r="NH235" s="2674">
        <f t="shared" si="2120"/>
        <v>0</v>
      </c>
      <c r="NI235" s="2674">
        <f t="shared" si="2120"/>
        <v>0</v>
      </c>
      <c r="NJ235" s="2674">
        <f t="shared" si="2120"/>
        <v>0</v>
      </c>
      <c r="NK235" s="2674">
        <f t="shared" si="2120"/>
        <v>0</v>
      </c>
      <c r="NL235" s="2674">
        <f t="shared" si="2120"/>
        <v>0</v>
      </c>
      <c r="NM235" s="2674">
        <f t="shared" si="2120"/>
        <v>0</v>
      </c>
      <c r="NN235" s="2674">
        <f t="shared" si="2120"/>
        <v>13</v>
      </c>
      <c r="NO235" s="2674">
        <f t="shared" si="2120"/>
        <v>0</v>
      </c>
      <c r="NP235" s="2674">
        <f t="shared" si="2120"/>
        <v>0</v>
      </c>
      <c r="NQ235" s="2674">
        <f t="shared" si="2120"/>
        <v>3</v>
      </c>
      <c r="NR235" s="2676">
        <f t="shared" si="2120"/>
        <v>0</v>
      </c>
    </row>
    <row r="236" spans="1:382" s="91" customFormat="1" ht="20.100000000000001" customHeight="1">
      <c r="A236" s="782"/>
      <c r="B236" s="783" t="s">
        <v>629</v>
      </c>
      <c r="C236" s="783"/>
      <c r="D236" s="784" t="s">
        <v>653</v>
      </c>
      <c r="E236" s="785" t="s">
        <v>368</v>
      </c>
      <c r="F236" s="786" t="s">
        <v>368</v>
      </c>
      <c r="G236" s="787" t="s">
        <v>368</v>
      </c>
      <c r="H236" s="788">
        <f t="shared" si="1922"/>
        <v>1.2013874086848683E-4</v>
      </c>
      <c r="I236" s="789">
        <f t="shared" si="1923"/>
        <v>4.9274277317222235E-5</v>
      </c>
      <c r="J236" s="790">
        <f t="shared" si="1924"/>
        <v>4.5615436263631614E-5</v>
      </c>
      <c r="K236" s="791">
        <f t="shared" si="2011"/>
        <v>7.3569392426749828E-5</v>
      </c>
      <c r="L236" s="792">
        <f t="shared" si="2012"/>
        <v>6.3847074885621901E-5</v>
      </c>
      <c r="M236" s="793">
        <f t="shared" si="2013"/>
        <v>5.3012571931433541E-5</v>
      </c>
      <c r="N236" s="794">
        <f t="shared" si="2094"/>
        <v>1.7106279660081668E-2</v>
      </c>
      <c r="O236" s="795">
        <f t="shared" si="2101"/>
        <v>6.913470115967886E-3</v>
      </c>
      <c r="P236" s="796">
        <f t="shared" si="2102"/>
        <v>6.4898098599567343E-3</v>
      </c>
      <c r="Q236" s="797">
        <f t="shared" si="2103"/>
        <v>1.0724852071005916E-2</v>
      </c>
      <c r="R236" s="796">
        <f t="shared" si="2104"/>
        <v>9.3314585197494561E-3</v>
      </c>
      <c r="S236" s="798">
        <f t="shared" si="2105"/>
        <v>7.5795856493178371E-3</v>
      </c>
      <c r="T236" s="794" t="s">
        <v>570</v>
      </c>
      <c r="U236" s="795">
        <f>AC236/$AC$235</f>
        <v>0.45925925925925926</v>
      </c>
      <c r="V236" s="790">
        <f>AF236/$AF$235</f>
        <v>0.45238095238095238</v>
      </c>
      <c r="W236" s="799">
        <f>AH236/$AH$235</f>
        <v>0.56129032258064515</v>
      </c>
      <c r="X236" s="790">
        <f>AJ236/$AJ$235</f>
        <v>0.52517985611510787</v>
      </c>
      <c r="Y236" s="800">
        <f>AL236/$AL$235</f>
        <v>0.50847457627118642</v>
      </c>
      <c r="Z236" s="2045">
        <f t="shared" si="1988"/>
        <v>155</v>
      </c>
      <c r="AA236" s="2660">
        <f t="shared" si="1989"/>
        <v>1.5</v>
      </c>
      <c r="AB236" s="2195">
        <f t="shared" si="1925"/>
        <v>93</v>
      </c>
      <c r="AC236" s="2034">
        <f t="shared" si="1599"/>
        <v>62</v>
      </c>
      <c r="AD236" s="801">
        <f t="shared" si="2087"/>
        <v>8.7719298245614086E-2</v>
      </c>
      <c r="AE236" s="2018">
        <f t="shared" si="1926"/>
        <v>5</v>
      </c>
      <c r="AF236" s="802" t="s">
        <v>170</v>
      </c>
      <c r="AG236" s="801">
        <f t="shared" si="1927"/>
        <v>-0.34482758620689657</v>
      </c>
      <c r="AH236" s="2054">
        <v>87</v>
      </c>
      <c r="AI236" s="801">
        <f t="shared" si="1928"/>
        <v>0.19178082191780832</v>
      </c>
      <c r="AJ236" s="803">
        <v>73</v>
      </c>
      <c r="AK236" s="804">
        <f t="shared" si="1951"/>
        <v>0.21666666666666656</v>
      </c>
      <c r="AL236" s="2054">
        <v>60</v>
      </c>
      <c r="AM236" s="805">
        <f t="shared" si="1952"/>
        <v>0.13207547169811318</v>
      </c>
      <c r="AN236" s="2069">
        <v>53</v>
      </c>
      <c r="AO236" s="801">
        <f t="shared" si="1929"/>
        <v>-0.10169491525423724</v>
      </c>
      <c r="AP236" s="2054">
        <v>59</v>
      </c>
      <c r="AQ236" s="805">
        <f t="shared" si="1930"/>
        <v>0.13461538461538458</v>
      </c>
      <c r="AR236" s="2069">
        <v>52</v>
      </c>
      <c r="AS236" s="801">
        <f t="shared" si="1931"/>
        <v>4.0000000000000036E-2</v>
      </c>
      <c r="AT236" s="2054">
        <v>50</v>
      </c>
      <c r="AU236" s="805" t="str">
        <f t="shared" si="1932"/>
        <v>-</v>
      </c>
      <c r="AV236" s="2069" t="s">
        <v>368</v>
      </c>
      <c r="AW236" s="801" t="str">
        <f t="shared" si="1933"/>
        <v>-</v>
      </c>
      <c r="AX236" s="2054" t="s">
        <v>368</v>
      </c>
      <c r="AY236" s="805" t="str">
        <f t="shared" si="1953"/>
        <v>-</v>
      </c>
      <c r="AZ236" s="2083" t="s">
        <v>368</v>
      </c>
      <c r="BA236" s="2094">
        <f t="shared" si="2085"/>
        <v>99</v>
      </c>
      <c r="BB236" s="2104">
        <f t="shared" ref="BB236:BB256" si="2121">SUM(CA236,CW236)</f>
        <v>38</v>
      </c>
      <c r="BC236" s="2113">
        <v>36</v>
      </c>
      <c r="BD236" s="806">
        <f t="shared" ref="BD236:BD256" si="2122">CC236+CY236</f>
        <v>56</v>
      </c>
      <c r="BE236" s="807">
        <f t="shared" ref="BE236:BE256" si="2123">CD236+CZ236</f>
        <v>24</v>
      </c>
      <c r="BF236" s="2137">
        <v>21</v>
      </c>
      <c r="BG236" s="2147">
        <f>BH236+BI236</f>
        <v>114</v>
      </c>
      <c r="BH236" s="806">
        <f>CG236+DC236</f>
        <v>83</v>
      </c>
      <c r="BI236" s="806">
        <f>CH236+DD236</f>
        <v>31</v>
      </c>
      <c r="BJ236" s="806">
        <f>BK236+BL236</f>
        <v>41</v>
      </c>
      <c r="BK236" s="806">
        <f>CJ236+DF236</f>
        <v>16</v>
      </c>
      <c r="BL236" s="808">
        <f>CK236+DG236</f>
        <v>25</v>
      </c>
      <c r="BM236" s="2127">
        <f t="shared" si="1444"/>
        <v>155</v>
      </c>
      <c r="BN236" s="3275"/>
      <c r="BO236" s="881"/>
      <c r="BP236" s="811">
        <f t="shared" si="2086"/>
        <v>13</v>
      </c>
      <c r="BQ236" s="2166">
        <f t="shared" si="1934"/>
        <v>0.44444444444444442</v>
      </c>
      <c r="BR236" s="2167">
        <f t="shared" si="1983"/>
        <v>4</v>
      </c>
      <c r="BS236" s="813">
        <f t="shared" si="1954"/>
        <v>9</v>
      </c>
      <c r="BT236" s="812">
        <f t="shared" si="1955"/>
        <v>-9.9999999999999978E-2</v>
      </c>
      <c r="BU236" s="814">
        <v>10</v>
      </c>
      <c r="BV236" s="812">
        <f t="shared" si="1956"/>
        <v>0.25</v>
      </c>
      <c r="BW236" s="814">
        <v>8</v>
      </c>
      <c r="BX236" s="812" t="str">
        <f t="shared" si="1957"/>
        <v>-</v>
      </c>
      <c r="BY236" s="815">
        <v>0</v>
      </c>
      <c r="BZ236" s="816">
        <f t="shared" si="1984"/>
        <v>6</v>
      </c>
      <c r="CA236" s="817">
        <v>5</v>
      </c>
      <c r="CB236" s="883">
        <v>6</v>
      </c>
      <c r="CC236" s="819">
        <f t="shared" si="1985"/>
        <v>7</v>
      </c>
      <c r="CD236" s="820">
        <v>4</v>
      </c>
      <c r="CE236" s="883">
        <v>4</v>
      </c>
      <c r="CF236" s="821">
        <f t="shared" si="1830"/>
        <v>7</v>
      </c>
      <c r="CG236" s="822">
        <v>1</v>
      </c>
      <c r="CH236" s="823">
        <v>6</v>
      </c>
      <c r="CI236" s="821">
        <f t="shared" si="1831"/>
        <v>6</v>
      </c>
      <c r="CJ236" s="823">
        <v>5</v>
      </c>
      <c r="CK236" s="824">
        <v>1</v>
      </c>
      <c r="CL236" s="825">
        <f t="shared" si="1363"/>
        <v>142</v>
      </c>
      <c r="CM236" s="826">
        <f t="shared" si="1958"/>
        <v>1.6792452830188678</v>
      </c>
      <c r="CN236" s="2008">
        <f t="shared" si="1959"/>
        <v>89</v>
      </c>
      <c r="CO236" s="827">
        <f t="shared" si="1960"/>
        <v>53</v>
      </c>
      <c r="CP236" s="828">
        <f t="shared" si="1961"/>
        <v>0.12765957446808507</v>
      </c>
      <c r="CQ236" s="829">
        <v>47</v>
      </c>
      <c r="CR236" s="830">
        <f t="shared" si="1962"/>
        <v>-0.40506329113924056</v>
      </c>
      <c r="CS236" s="829">
        <v>79</v>
      </c>
      <c r="CT236" s="830">
        <f t="shared" si="1962"/>
        <v>8.2191780821917915E-2</v>
      </c>
      <c r="CU236" s="831">
        <v>73</v>
      </c>
      <c r="CV236" s="832">
        <f t="shared" ref="CV236:CV256" si="2124">SUM(DS236,DY236,EP236,EV236,FM236,FS236,GJ236,GP236,HG236,HM236,ID236,IJ236)</f>
        <v>93</v>
      </c>
      <c r="CW236" s="833">
        <f t="shared" ref="CW236:CW256" si="2125">SUM(DT236,DZ236,EQ236,EW236,FN236,FT236,GK236,GQ236,HH236,HN236,IE236,IK236)</f>
        <v>33</v>
      </c>
      <c r="CX236" s="884">
        <v>2803</v>
      </c>
      <c r="CY236" s="835">
        <f t="shared" ref="CY236:CY256" si="2126">SUM(DV236,EB236,ES236,EY236,FP236,FV236,GM236,GS236,HJ236,HP236,IG236,IM236)</f>
        <v>49</v>
      </c>
      <c r="CZ236" s="836">
        <f t="shared" ref="CZ236:CZ256" si="2127">SUM(DW236,EC236,ET236,EZ236,FQ236,FW236,GN236,GT236,HK236,HQ236,IH236,IN236)</f>
        <v>20</v>
      </c>
      <c r="DA236" s="885">
        <v>17</v>
      </c>
      <c r="DB236" s="821">
        <f t="shared" ref="DB236" si="2128">DC236+DD236</f>
        <v>107</v>
      </c>
      <c r="DC236" s="821">
        <f t="shared" ref="DC236" si="2129">DS236+EP236+FM236+GJ236+HG236+ID236</f>
        <v>82</v>
      </c>
      <c r="DD236" s="838">
        <f t="shared" ref="DD236" si="2130">DV236+ES236+FP236+GM236+HJ236+IG236</f>
        <v>25</v>
      </c>
      <c r="DE236" s="821">
        <f t="shared" ref="DE236" si="2131">DF236+DG236</f>
        <v>35</v>
      </c>
      <c r="DF236" s="838">
        <f t="shared" ref="DF236" si="2132">DY236+EV236+FS236+GP236+HM236+IJ236</f>
        <v>11</v>
      </c>
      <c r="DG236" s="1142">
        <f t="shared" ref="DG236" si="2133">EB236+EY236+FV236+GS236+HP236+IM236</f>
        <v>24</v>
      </c>
      <c r="DH236" s="1148">
        <f t="shared" ref="DH236:DH256" si="2134">DM236+DP236</f>
        <v>53</v>
      </c>
      <c r="DI236" s="833">
        <f t="shared" si="1963"/>
        <v>14</v>
      </c>
      <c r="DJ236" s="841">
        <f t="shared" si="1964"/>
        <v>10</v>
      </c>
      <c r="DK236" s="840">
        <f>DS236+DY236</f>
        <v>44</v>
      </c>
      <c r="DL236" s="840">
        <f>DV236+EB236</f>
        <v>9</v>
      </c>
      <c r="DM236" s="840">
        <f t="shared" ref="DM236:DM256" si="2135">DS236+DV236</f>
        <v>45</v>
      </c>
      <c r="DN236" s="833">
        <f t="shared" ref="DN236:DN256" si="2136">SUM(DT236,DW236)</f>
        <v>14</v>
      </c>
      <c r="DO236" s="842">
        <v>10</v>
      </c>
      <c r="DP236" s="843">
        <f t="shared" ref="DP236:DP256" si="2137">DY236+EB236</f>
        <v>8</v>
      </c>
      <c r="DQ236" s="833">
        <f t="shared" ref="DQ236:DQ256" si="2138">SUM(DZ236,EC236)</f>
        <v>0</v>
      </c>
      <c r="DR236" s="886">
        <v>0</v>
      </c>
      <c r="DS236" s="887">
        <v>42</v>
      </c>
      <c r="DT236" s="888">
        <v>14</v>
      </c>
      <c r="DU236" s="889">
        <v>10</v>
      </c>
      <c r="DV236" s="848">
        <v>3</v>
      </c>
      <c r="DW236" s="807">
        <v>0</v>
      </c>
      <c r="DX236" s="890">
        <v>0</v>
      </c>
      <c r="DY236" s="848">
        <v>2</v>
      </c>
      <c r="DZ236" s="807">
        <v>0</v>
      </c>
      <c r="EA236" s="891">
        <v>0</v>
      </c>
      <c r="EB236" s="851">
        <v>6</v>
      </c>
      <c r="EC236" s="807">
        <v>0</v>
      </c>
      <c r="ED236" s="892">
        <v>0</v>
      </c>
      <c r="EE236" s="853">
        <f t="shared" si="1965"/>
        <v>1</v>
      </c>
      <c r="EF236" s="854">
        <f t="shared" si="1966"/>
        <v>0</v>
      </c>
      <c r="EG236" s="855">
        <f t="shared" si="1967"/>
        <v>0</v>
      </c>
      <c r="EH236" s="835">
        <f>EP236+EV236</f>
        <v>1</v>
      </c>
      <c r="EI236" s="853">
        <f>ES236+EY236</f>
        <v>0</v>
      </c>
      <c r="EJ236" s="835">
        <f t="shared" ref="EJ236:EJ256" si="2139">EP236+ES236</f>
        <v>1</v>
      </c>
      <c r="EK236" s="855">
        <f t="shared" ref="EK236:EK256" si="2140">SUM(EQ236,ET236)</f>
        <v>0</v>
      </c>
      <c r="EL236" s="886">
        <v>0</v>
      </c>
      <c r="EM236" s="835">
        <f t="shared" ref="EM236:EM256" si="2141">EV236+EY236</f>
        <v>0</v>
      </c>
      <c r="EN236" s="854">
        <f t="shared" ref="EN236:EN256" si="2142">SUM(EW236,EZ236)</f>
        <v>0</v>
      </c>
      <c r="EO236" s="886">
        <v>0</v>
      </c>
      <c r="EP236" s="856">
        <v>1</v>
      </c>
      <c r="EQ236" s="807">
        <v>0</v>
      </c>
      <c r="ER236" s="884">
        <v>0</v>
      </c>
      <c r="ES236" s="857">
        <v>0</v>
      </c>
      <c r="ET236" s="858">
        <v>0</v>
      </c>
      <c r="EU236" s="886">
        <v>0</v>
      </c>
      <c r="EV236" s="856">
        <v>0</v>
      </c>
      <c r="EW236" s="807">
        <v>0</v>
      </c>
      <c r="EX236" s="891">
        <v>0</v>
      </c>
      <c r="EY236" s="851">
        <v>0</v>
      </c>
      <c r="EZ236" s="807">
        <v>0</v>
      </c>
      <c r="FA236" s="892">
        <v>0</v>
      </c>
      <c r="FB236" s="853">
        <f t="shared" si="1968"/>
        <v>17</v>
      </c>
      <c r="FC236" s="854">
        <f t="shared" si="1969"/>
        <v>5</v>
      </c>
      <c r="FD236" s="855">
        <f t="shared" si="1970"/>
        <v>4</v>
      </c>
      <c r="FE236" s="835">
        <f>FM236+FS236</f>
        <v>13</v>
      </c>
      <c r="FF236" s="835">
        <f>FP236+FV236</f>
        <v>4</v>
      </c>
      <c r="FG236" s="835">
        <f t="shared" ref="FG236:FG256" si="2143">FM236+FP236</f>
        <v>12</v>
      </c>
      <c r="FH236" s="855">
        <f t="shared" ref="FH236:FH256" si="2144">SUM(FN236,FQ236)</f>
        <v>3</v>
      </c>
      <c r="FI236" s="783">
        <v>2</v>
      </c>
      <c r="FJ236" s="860">
        <f t="shared" ref="FJ236:FJ256" si="2145">FS236+FV236</f>
        <v>5</v>
      </c>
      <c r="FK236" s="854">
        <f t="shared" ref="FK236:FK256" si="2146">SUM(FT236,FW236)</f>
        <v>2</v>
      </c>
      <c r="FL236" s="893">
        <v>2</v>
      </c>
      <c r="FM236" s="856">
        <v>11</v>
      </c>
      <c r="FN236" s="807">
        <v>3</v>
      </c>
      <c r="FO236" s="884">
        <v>2</v>
      </c>
      <c r="FP236" s="848">
        <v>1</v>
      </c>
      <c r="FQ236" s="807">
        <v>0</v>
      </c>
      <c r="FR236" s="884">
        <v>0</v>
      </c>
      <c r="FS236" s="848">
        <v>2</v>
      </c>
      <c r="FT236" s="807">
        <v>0</v>
      </c>
      <c r="FU236" s="891">
        <v>0</v>
      </c>
      <c r="FV236" s="851">
        <v>3</v>
      </c>
      <c r="FW236" s="807">
        <v>2</v>
      </c>
      <c r="FX236" s="892">
        <v>2</v>
      </c>
      <c r="FY236" s="853">
        <f t="shared" si="1971"/>
        <v>23</v>
      </c>
      <c r="FZ236" s="854">
        <f t="shared" si="1972"/>
        <v>5</v>
      </c>
      <c r="GA236" s="855">
        <f t="shared" si="1973"/>
        <v>8</v>
      </c>
      <c r="GB236" s="835">
        <f>GJ236+GP236</f>
        <v>15</v>
      </c>
      <c r="GC236" s="835">
        <f>GM236+GS236</f>
        <v>8</v>
      </c>
      <c r="GD236" s="835">
        <f t="shared" ref="GD236:GD256" si="2147">GJ236+GM236</f>
        <v>18</v>
      </c>
      <c r="GE236" s="855">
        <f t="shared" ref="GE236:GE256" si="2148">SUM(GK236,GN236)</f>
        <v>3</v>
      </c>
      <c r="GF236" s="886">
        <v>5</v>
      </c>
      <c r="GG236" s="862">
        <f t="shared" ref="GG236:GG256" si="2149">GP236+GS236</f>
        <v>5</v>
      </c>
      <c r="GH236" s="854">
        <f t="shared" ref="GH236:GH256" si="2150">SUM(GQ236,GT236)</f>
        <v>2</v>
      </c>
      <c r="GI236" s="893">
        <v>3</v>
      </c>
      <c r="GJ236" s="856">
        <v>12</v>
      </c>
      <c r="GK236" s="807">
        <v>1</v>
      </c>
      <c r="GL236" s="884">
        <v>3</v>
      </c>
      <c r="GM236" s="848">
        <v>6</v>
      </c>
      <c r="GN236" s="807">
        <v>2</v>
      </c>
      <c r="GO236" s="890">
        <v>2</v>
      </c>
      <c r="GP236" s="848">
        <v>3</v>
      </c>
      <c r="GQ236" s="807">
        <v>1</v>
      </c>
      <c r="GR236" s="885">
        <v>1</v>
      </c>
      <c r="GS236" s="856">
        <v>2</v>
      </c>
      <c r="GT236" s="807">
        <v>1</v>
      </c>
      <c r="GU236" s="892">
        <v>2</v>
      </c>
      <c r="GV236" s="853">
        <f t="shared" si="1974"/>
        <v>25</v>
      </c>
      <c r="GW236" s="854">
        <f t="shared" si="1975"/>
        <v>19</v>
      </c>
      <c r="GX236" s="855">
        <f t="shared" si="1976"/>
        <v>12</v>
      </c>
      <c r="GY236" s="835">
        <f>HG236+HM236</f>
        <v>14</v>
      </c>
      <c r="GZ236" s="835">
        <f>HJ236+HP236</f>
        <v>11</v>
      </c>
      <c r="HA236" s="835">
        <f t="shared" ref="HA236:HA256" si="2151">HG236+HJ236</f>
        <v>16</v>
      </c>
      <c r="HB236" s="855">
        <f t="shared" ref="HB236:HB256" si="2152">SUM(HH236,HK236)</f>
        <v>12</v>
      </c>
      <c r="HC236" s="783">
        <f t="shared" si="1935"/>
        <v>10</v>
      </c>
      <c r="HD236" s="835">
        <f t="shared" ref="HD236:HD256" si="2153">HM236+HP236</f>
        <v>9</v>
      </c>
      <c r="HE236" s="855">
        <f t="shared" ref="HE236:HE256" si="2154">SUM(HN236,HQ236)</f>
        <v>7</v>
      </c>
      <c r="HF236" s="893">
        <f t="shared" ref="HF236:HF298" si="2155">SUM(HO236,HR236)</f>
        <v>2</v>
      </c>
      <c r="HG236" s="856">
        <v>13</v>
      </c>
      <c r="HH236" s="807">
        <v>9</v>
      </c>
      <c r="HI236" s="884">
        <v>9</v>
      </c>
      <c r="HJ236" s="848">
        <v>3</v>
      </c>
      <c r="HK236" s="807">
        <v>3</v>
      </c>
      <c r="HL236" s="884">
        <v>1</v>
      </c>
      <c r="HM236" s="848">
        <v>1</v>
      </c>
      <c r="HN236" s="807">
        <v>2</v>
      </c>
      <c r="HO236" s="891">
        <v>0</v>
      </c>
      <c r="HP236" s="856">
        <v>8</v>
      </c>
      <c r="HQ236" s="807">
        <v>5</v>
      </c>
      <c r="HR236" s="885">
        <v>2</v>
      </c>
      <c r="HS236" s="863">
        <f t="shared" ref="HS236:HS256" si="2156">HX236+IA236</f>
        <v>23</v>
      </c>
      <c r="HT236" s="854">
        <f t="shared" ref="HT236:HT256" si="2157">HY236+IB236</f>
        <v>10</v>
      </c>
      <c r="HU236" s="836">
        <f t="shared" ref="HU236:HU256" si="2158">HZ236+IC236</f>
        <v>13</v>
      </c>
      <c r="HV236" s="835">
        <f>ID236+IJ236</f>
        <v>6</v>
      </c>
      <c r="HW236" s="864">
        <f>IG236+IM236</f>
        <v>17</v>
      </c>
      <c r="HX236" s="835">
        <f t="shared" ref="HX236:HX256" si="2159">ID236+IG236</f>
        <v>15</v>
      </c>
      <c r="HY236" s="836">
        <f t="shared" ref="HY236:HY256" si="2160">SUM(IE236,IH236)</f>
        <v>8</v>
      </c>
      <c r="HZ236" s="884">
        <v>8</v>
      </c>
      <c r="IA236" s="835">
        <f t="shared" ref="IA236:IB256" si="2161">SUM(IJ236,IM236)</f>
        <v>8</v>
      </c>
      <c r="IB236" s="836">
        <f t="shared" si="2161"/>
        <v>2</v>
      </c>
      <c r="IC236" s="891">
        <v>5</v>
      </c>
      <c r="ID236" s="856">
        <v>3</v>
      </c>
      <c r="IE236" s="807">
        <v>2</v>
      </c>
      <c r="IF236" s="884">
        <v>2</v>
      </c>
      <c r="IG236" s="848">
        <v>12</v>
      </c>
      <c r="IH236" s="807">
        <v>6</v>
      </c>
      <c r="II236" s="884">
        <v>6</v>
      </c>
      <c r="IJ236" s="848">
        <v>3</v>
      </c>
      <c r="IK236" s="807">
        <v>1</v>
      </c>
      <c r="IL236" s="892">
        <v>3</v>
      </c>
      <c r="IM236" s="848">
        <v>5</v>
      </c>
      <c r="IN236" s="807">
        <v>1</v>
      </c>
      <c r="IO236" s="894">
        <v>2</v>
      </c>
      <c r="IP236" s="1945">
        <f t="shared" ref="IP236" si="2162">IQ236+IT236+IW236+IZ236+JC236+JF236</f>
        <v>155</v>
      </c>
      <c r="IQ236" s="3236">
        <f t="shared" ref="IQ236" si="2163">IR236+IS236</f>
        <v>8</v>
      </c>
      <c r="IR236" s="3237">
        <v>7</v>
      </c>
      <c r="IS236" s="3238">
        <v>1</v>
      </c>
      <c r="IT236" s="3236">
        <f t="shared" ref="IT236" si="2164">IU236+IV236</f>
        <v>30</v>
      </c>
      <c r="IU236" s="3237">
        <v>23</v>
      </c>
      <c r="IV236" s="3238">
        <v>7</v>
      </c>
      <c r="IW236" s="3236">
        <f t="shared" ref="IW236" si="2165">IX236+IY236</f>
        <v>40</v>
      </c>
      <c r="IX236" s="3237">
        <v>28</v>
      </c>
      <c r="IY236" s="3238">
        <v>12</v>
      </c>
      <c r="IZ236" s="3236">
        <f t="shared" ref="IZ236" si="2166">JA236+JB236</f>
        <v>30</v>
      </c>
      <c r="JA236" s="3237">
        <v>18</v>
      </c>
      <c r="JB236" s="3238">
        <v>12</v>
      </c>
      <c r="JC236" s="3236">
        <f t="shared" ref="JC236" si="2167">JD236+JE236</f>
        <v>19</v>
      </c>
      <c r="JD236" s="3237">
        <v>9</v>
      </c>
      <c r="JE236" s="3238">
        <v>10</v>
      </c>
      <c r="JF236" s="3236">
        <f t="shared" ref="JF236" si="2168">JG236+JH236</f>
        <v>28</v>
      </c>
      <c r="JG236" s="3237">
        <v>14</v>
      </c>
      <c r="JH236" s="3239">
        <v>14</v>
      </c>
      <c r="JI236" s="78"/>
      <c r="JJ236" s="1050" t="s">
        <v>368</v>
      </c>
      <c r="JK236" s="1051" t="s">
        <v>368</v>
      </c>
      <c r="JL236" s="1052" t="s">
        <v>368</v>
      </c>
      <c r="JM236" s="1053">
        <f t="shared" si="1936"/>
        <v>6.2706896300293114E-4</v>
      </c>
      <c r="JN236" s="1054">
        <f t="shared" si="1937"/>
        <v>1.5679633723756213E-4</v>
      </c>
      <c r="JO236" s="1055">
        <f t="shared" si="1938"/>
        <v>1.3160492202408369E-4</v>
      </c>
      <c r="JP236" s="1056">
        <f t="shared" si="1939"/>
        <v>1.7657917970944698E-4</v>
      </c>
      <c r="JQ236" s="1057">
        <f t="shared" si="1940"/>
        <v>1.0465359659526966E-4</v>
      </c>
      <c r="JR236" s="1056">
        <f t="shared" si="1941"/>
        <v>8.8605351763246498E-5</v>
      </c>
      <c r="JS236" s="1058">
        <f t="shared" si="2095"/>
        <v>2.9634734665747762E-2</v>
      </c>
      <c r="JT236" s="1059">
        <f t="shared" si="2096"/>
        <v>7.0274068868587487E-3</v>
      </c>
      <c r="JU236" s="1060">
        <f t="shared" si="2097"/>
        <v>5.6577086280056579E-3</v>
      </c>
      <c r="JV236" s="1061">
        <f t="shared" si="2098"/>
        <v>8.0882352941176478E-3</v>
      </c>
      <c r="JW236" s="1060">
        <f t="shared" si="2099"/>
        <v>4.662004662004662E-3</v>
      </c>
      <c r="JX236" s="1062">
        <f t="shared" si="2100"/>
        <v>4.1356492969396195E-3</v>
      </c>
      <c r="JY236" s="1058">
        <f>KE236/$KE$235</f>
        <v>1</v>
      </c>
      <c r="JZ236" s="1059">
        <f>KI236/$KI$235</f>
        <v>0.18518518518518517</v>
      </c>
      <c r="KA236" s="1057">
        <f>KL236/$KL$235</f>
        <v>0.16326530612244897</v>
      </c>
      <c r="KB236" s="1056">
        <f>KO236/$KO$235</f>
        <v>0.2391304347826087</v>
      </c>
      <c r="KC236" s="1057">
        <f>KR236/$KR$235</f>
        <v>0.17647058823529413</v>
      </c>
      <c r="KD236" s="1063">
        <f>KU236/$KU$235</f>
        <v>0.16666666666666666</v>
      </c>
      <c r="KE236" s="1064">
        <f>SUM(LD236,LG236,LJ236,LT236,LW236,LZ236,MC236,MF236,MI236,MN236)</f>
        <v>43</v>
      </c>
      <c r="KF236" s="1065"/>
      <c r="KG236" s="1112">
        <f t="shared" si="1918"/>
        <v>3.3</v>
      </c>
      <c r="KH236" s="3305">
        <f t="shared" si="1919"/>
        <v>33</v>
      </c>
      <c r="KI236" s="1067">
        <f t="shared" ref="KI236:KI256" si="2169">SUM(LE236,LH236,LK236,LU236,LX236,MA236,MD236,MG236,MJ236,MQ236)</f>
        <v>10</v>
      </c>
      <c r="KJ236" s="1068"/>
      <c r="KK236" s="1113">
        <f t="shared" si="1977"/>
        <v>0.25</v>
      </c>
      <c r="KL236" s="1070" t="s">
        <v>101</v>
      </c>
      <c r="KM236" s="1071"/>
      <c r="KN236" s="1072">
        <f t="shared" si="1978"/>
        <v>-0.27272727272727271</v>
      </c>
      <c r="KO236" s="1073">
        <v>11</v>
      </c>
      <c r="KP236" s="1071"/>
      <c r="KQ236" s="1074">
        <f t="shared" si="1979"/>
        <v>0.83333333333333326</v>
      </c>
      <c r="KR236" s="1073">
        <v>6</v>
      </c>
      <c r="KS236" s="1071"/>
      <c r="KT236" s="1074">
        <f t="shared" si="1980"/>
        <v>0.19999999999999996</v>
      </c>
      <c r="KU236" s="1073">
        <v>5</v>
      </c>
      <c r="KV236" s="1075"/>
      <c r="KW236" s="2779">
        <f>LD236+LG236+LJ236</f>
        <v>24</v>
      </c>
      <c r="KX236" s="2786">
        <f t="shared" si="1942"/>
        <v>3.8</v>
      </c>
      <c r="KY236" s="2787">
        <f t="shared" si="1943"/>
        <v>19</v>
      </c>
      <c r="KZ236" s="2703">
        <f>LE236+LH236+LK236</f>
        <v>5</v>
      </c>
      <c r="LA236" s="2786">
        <f t="shared" si="1944"/>
        <v>-0.2857142857142857</v>
      </c>
      <c r="LB236" s="2787">
        <f t="shared" si="1945"/>
        <v>-2</v>
      </c>
      <c r="LC236" s="2952">
        <f t="shared" si="1986"/>
        <v>7</v>
      </c>
      <c r="LD236" s="1077">
        <v>2</v>
      </c>
      <c r="LE236" s="1078">
        <v>0</v>
      </c>
      <c r="LF236" s="2718">
        <v>0</v>
      </c>
      <c r="LG236" s="1077">
        <v>22</v>
      </c>
      <c r="LH236" s="2703">
        <v>5</v>
      </c>
      <c r="LI236" s="1079">
        <v>7</v>
      </c>
      <c r="LJ236" s="1077"/>
      <c r="LK236" s="2703"/>
      <c r="LL236" s="2704"/>
      <c r="LM236" s="2779">
        <f t="shared" si="1987"/>
        <v>19</v>
      </c>
      <c r="LN236" s="2786">
        <f t="shared" si="1946"/>
        <v>2.8</v>
      </c>
      <c r="LO236" s="2787">
        <f t="shared" si="1947"/>
        <v>14</v>
      </c>
      <c r="LP236" s="2782">
        <f t="shared" si="1981"/>
        <v>5</v>
      </c>
      <c r="LQ236" s="2786">
        <f t="shared" si="1948"/>
        <v>4</v>
      </c>
      <c r="LR236" s="2787">
        <f t="shared" si="1982"/>
        <v>4</v>
      </c>
      <c r="LS236" s="2783">
        <f t="shared" ref="LS236:LS256" si="2170">LY236+MB236+ME236+MH236+ML236+LV236</f>
        <v>1</v>
      </c>
      <c r="LT236" s="2837">
        <v>2</v>
      </c>
      <c r="LU236" s="1081">
        <v>1</v>
      </c>
      <c r="LV236" s="1084">
        <v>0</v>
      </c>
      <c r="LW236" s="1080">
        <v>3</v>
      </c>
      <c r="LX236" s="1081">
        <v>0</v>
      </c>
      <c r="LY236" s="1082">
        <v>0</v>
      </c>
      <c r="LZ236" s="1080"/>
      <c r="MA236" s="1081"/>
      <c r="MB236" s="1083"/>
      <c r="MC236" s="1080">
        <v>10</v>
      </c>
      <c r="MD236" s="1085">
        <v>4</v>
      </c>
      <c r="ME236" s="1086">
        <v>1</v>
      </c>
      <c r="MF236" s="1080"/>
      <c r="MG236" s="1081"/>
      <c r="MH236" s="1083"/>
      <c r="MI236" s="1080">
        <v>4</v>
      </c>
      <c r="MJ236" s="1085">
        <v>0</v>
      </c>
      <c r="MK236" s="1087"/>
      <c r="ML236" s="2863">
        <v>0</v>
      </c>
      <c r="MM236" s="2871"/>
      <c r="MN236" s="1088">
        <v>0</v>
      </c>
      <c r="MO236" s="2786" t="str">
        <f t="shared" si="1949"/>
        <v>-</v>
      </c>
      <c r="MP236" s="2787">
        <f t="shared" si="1950"/>
        <v>0</v>
      </c>
      <c r="MQ236" s="1085"/>
      <c r="MR236" s="3185"/>
      <c r="MS236" s="2786" t="str">
        <f t="shared" si="1920"/>
        <v>-</v>
      </c>
      <c r="MT236" s="2787">
        <f t="shared" si="1921"/>
        <v>0</v>
      </c>
      <c r="MU236" s="3147"/>
      <c r="MV236" s="3164"/>
      <c r="MW236" s="1089">
        <f>SUM(MX236:NR236)</f>
        <v>43</v>
      </c>
      <c r="MX236" s="1120">
        <v>0</v>
      </c>
      <c r="MY236" s="1090">
        <v>0</v>
      </c>
      <c r="MZ236" s="1091">
        <v>4</v>
      </c>
      <c r="NA236" s="1090">
        <v>2</v>
      </c>
      <c r="NB236" s="1091">
        <v>6</v>
      </c>
      <c r="NC236" s="1090">
        <v>0</v>
      </c>
      <c r="ND236" s="1091">
        <v>1</v>
      </c>
      <c r="NE236" s="1090">
        <v>5</v>
      </c>
      <c r="NF236" s="1091">
        <v>7</v>
      </c>
      <c r="NG236" s="1090">
        <v>2</v>
      </c>
      <c r="NH236" s="1090">
        <v>0</v>
      </c>
      <c r="NI236" s="1090">
        <v>0</v>
      </c>
      <c r="NJ236" s="1090">
        <v>0</v>
      </c>
      <c r="NK236" s="1090">
        <v>0</v>
      </c>
      <c r="NL236" s="1090">
        <v>0</v>
      </c>
      <c r="NM236" s="1090">
        <v>0</v>
      </c>
      <c r="NN236" s="1090">
        <v>13</v>
      </c>
      <c r="NO236" s="1090">
        <v>0</v>
      </c>
      <c r="NP236" s="1090">
        <v>0</v>
      </c>
      <c r="NQ236" s="1090">
        <v>3</v>
      </c>
      <c r="NR236" s="1134">
        <v>0</v>
      </c>
    </row>
    <row r="237" spans="1:382" s="91" customFormat="1" ht="20.100000000000001" customHeight="1">
      <c r="A237" s="782"/>
      <c r="B237" s="783"/>
      <c r="C237" s="783" t="s">
        <v>640</v>
      </c>
      <c r="D237" s="784" t="s">
        <v>662</v>
      </c>
      <c r="E237" s="785" t="s">
        <v>368</v>
      </c>
      <c r="F237" s="786" t="s">
        <v>368</v>
      </c>
      <c r="G237" s="787" t="s">
        <v>368</v>
      </c>
      <c r="H237" s="788" t="s">
        <v>570</v>
      </c>
      <c r="I237" s="789">
        <f t="shared" si="1923"/>
        <v>5.8016487808987467E-5</v>
      </c>
      <c r="J237" s="790">
        <f t="shared" si="1924"/>
        <v>5.5218686003343533E-5</v>
      </c>
      <c r="K237" s="791">
        <f t="shared" si="2011"/>
        <v>5.7502513620907916E-5</v>
      </c>
      <c r="L237" s="792">
        <f t="shared" si="2012"/>
        <v>5.7724752636315689E-5</v>
      </c>
      <c r="M237" s="793">
        <f t="shared" si="2013"/>
        <v>5.1245486200385753E-5</v>
      </c>
      <c r="N237" s="794" t="s">
        <v>570</v>
      </c>
      <c r="O237" s="795">
        <f t="shared" si="2101"/>
        <v>8.1400535236396069E-3</v>
      </c>
      <c r="P237" s="796">
        <f t="shared" si="2102"/>
        <v>7.8560856199476267E-3</v>
      </c>
      <c r="Q237" s="797">
        <f t="shared" si="2103"/>
        <v>8.3826429980276129E-3</v>
      </c>
      <c r="R237" s="796">
        <f t="shared" si="2104"/>
        <v>8.4366611274447143E-3</v>
      </c>
      <c r="S237" s="798">
        <f t="shared" si="2105"/>
        <v>7.3269327943405764E-3</v>
      </c>
      <c r="T237" s="794" t="s">
        <v>570</v>
      </c>
      <c r="U237" s="795">
        <f>AC237/$AC$235</f>
        <v>0.54074074074074074</v>
      </c>
      <c r="V237" s="790">
        <f>AF237/$AF$235</f>
        <v>0.54761904761904767</v>
      </c>
      <c r="W237" s="799">
        <f>AH237/$AH$235</f>
        <v>0.43870967741935485</v>
      </c>
      <c r="X237" s="790">
        <f>AJ237/$AJ$235</f>
        <v>0.47482014388489208</v>
      </c>
      <c r="Y237" s="800">
        <f>AL237/$AL$235</f>
        <v>0.49152542372881358</v>
      </c>
      <c r="Z237" s="2045" t="s">
        <v>570</v>
      </c>
      <c r="AA237" s="2194" t="str">
        <f t="shared" si="1989"/>
        <v>-</v>
      </c>
      <c r="AB237" s="2195" t="s">
        <v>571</v>
      </c>
      <c r="AC237" s="2034">
        <f t="shared" si="1599"/>
        <v>73</v>
      </c>
      <c r="AD237" s="801">
        <f t="shared" si="2087"/>
        <v>5.7971014492753659E-2</v>
      </c>
      <c r="AE237" s="2018">
        <f t="shared" si="1926"/>
        <v>4</v>
      </c>
      <c r="AF237" s="802" t="s">
        <v>280</v>
      </c>
      <c r="AG237" s="801">
        <f t="shared" si="1927"/>
        <v>1.4705882352941124E-2</v>
      </c>
      <c r="AH237" s="2054">
        <v>68</v>
      </c>
      <c r="AI237" s="801">
        <f t="shared" si="1928"/>
        <v>3.0303030303030276E-2</v>
      </c>
      <c r="AJ237" s="803">
        <v>66</v>
      </c>
      <c r="AK237" s="804">
        <f t="shared" si="1951"/>
        <v>0.13793103448275867</v>
      </c>
      <c r="AL237" s="2054">
        <v>58</v>
      </c>
      <c r="AM237" s="805">
        <f t="shared" si="1952"/>
        <v>-0.12121212121212122</v>
      </c>
      <c r="AN237" s="2069">
        <v>66</v>
      </c>
      <c r="AO237" s="801">
        <f t="shared" si="1929"/>
        <v>4.7619047619047672E-2</v>
      </c>
      <c r="AP237" s="2054">
        <v>63</v>
      </c>
      <c r="AQ237" s="805">
        <f t="shared" si="1930"/>
        <v>5.0000000000000044E-2</v>
      </c>
      <c r="AR237" s="2069">
        <v>60</v>
      </c>
      <c r="AS237" s="801">
        <f t="shared" si="1931"/>
        <v>-7.6923076923076872E-2</v>
      </c>
      <c r="AT237" s="2054">
        <v>65</v>
      </c>
      <c r="AU237" s="805" t="str">
        <f t="shared" si="1932"/>
        <v>-</v>
      </c>
      <c r="AV237" s="2069" t="s">
        <v>368</v>
      </c>
      <c r="AW237" s="801" t="str">
        <f t="shared" si="1933"/>
        <v>-</v>
      </c>
      <c r="AX237" s="2054" t="s">
        <v>368</v>
      </c>
      <c r="AY237" s="805" t="str">
        <f t="shared" si="1953"/>
        <v>-</v>
      </c>
      <c r="AZ237" s="2083" t="s">
        <v>368</v>
      </c>
      <c r="BA237" s="2094" t="s">
        <v>571</v>
      </c>
      <c r="BB237" s="2104">
        <f t="shared" si="2121"/>
        <v>46</v>
      </c>
      <c r="BC237" s="2113">
        <v>47</v>
      </c>
      <c r="BD237" s="806" t="s">
        <v>571</v>
      </c>
      <c r="BE237" s="807">
        <f t="shared" si="2123"/>
        <v>27</v>
      </c>
      <c r="BF237" s="2137">
        <v>22</v>
      </c>
      <c r="BG237" s="2147" t="s">
        <v>369</v>
      </c>
      <c r="BH237" s="806" t="s">
        <v>369</v>
      </c>
      <c r="BI237" s="806" t="s">
        <v>369</v>
      </c>
      <c r="BJ237" s="806" t="s">
        <v>369</v>
      </c>
      <c r="BK237" s="806" t="s">
        <v>369</v>
      </c>
      <c r="BL237" s="808" t="s">
        <v>369</v>
      </c>
      <c r="BM237" s="2127" t="s">
        <v>571</v>
      </c>
      <c r="BN237" s="3277"/>
      <c r="BO237" s="913"/>
      <c r="BP237" s="811" t="s">
        <v>571</v>
      </c>
      <c r="BQ237" s="2166" t="str">
        <f t="shared" si="1934"/>
        <v>-</v>
      </c>
      <c r="BR237" s="2167" t="s">
        <v>571</v>
      </c>
      <c r="BS237" s="813">
        <f t="shared" si="1954"/>
        <v>8</v>
      </c>
      <c r="BT237" s="812">
        <f t="shared" si="1955"/>
        <v>-0.11111111111111116</v>
      </c>
      <c r="BU237" s="814">
        <v>9</v>
      </c>
      <c r="BV237" s="812">
        <f t="shared" si="1956"/>
        <v>0.8</v>
      </c>
      <c r="BW237" s="814">
        <v>5</v>
      </c>
      <c r="BX237" s="812" t="str">
        <f t="shared" si="1957"/>
        <v>-</v>
      </c>
      <c r="BY237" s="815">
        <v>0</v>
      </c>
      <c r="BZ237" s="816" t="s">
        <v>571</v>
      </c>
      <c r="CA237" s="817">
        <v>4</v>
      </c>
      <c r="CB237" s="818">
        <v>4</v>
      </c>
      <c r="CC237" s="819" t="s">
        <v>571</v>
      </c>
      <c r="CD237" s="820">
        <v>4</v>
      </c>
      <c r="CE237" s="818">
        <v>5</v>
      </c>
      <c r="CF237" s="821" t="s">
        <v>369</v>
      </c>
      <c r="CG237" s="822" t="s">
        <v>571</v>
      </c>
      <c r="CH237" s="823" t="s">
        <v>571</v>
      </c>
      <c r="CI237" s="821" t="s">
        <v>369</v>
      </c>
      <c r="CJ237" s="823" t="s">
        <v>571</v>
      </c>
      <c r="CK237" s="824" t="s">
        <v>571</v>
      </c>
      <c r="CL237" s="825" t="s">
        <v>571</v>
      </c>
      <c r="CM237" s="826" t="str">
        <f t="shared" si="1958"/>
        <v>-</v>
      </c>
      <c r="CN237" s="2008" t="s">
        <v>571</v>
      </c>
      <c r="CO237" s="827">
        <f t="shared" si="1960"/>
        <v>65</v>
      </c>
      <c r="CP237" s="828">
        <f t="shared" si="1961"/>
        <v>8.3333333333333259E-2</v>
      </c>
      <c r="CQ237" s="829">
        <v>60</v>
      </c>
      <c r="CR237" s="830">
        <f t="shared" si="1962"/>
        <v>-4.7619047619047672E-2</v>
      </c>
      <c r="CS237" s="829">
        <v>63</v>
      </c>
      <c r="CT237" s="830">
        <f t="shared" si="1962"/>
        <v>-4.5454545454545414E-2</v>
      </c>
      <c r="CU237" s="831">
        <v>66</v>
      </c>
      <c r="CV237" s="832" t="s">
        <v>571</v>
      </c>
      <c r="CW237" s="833">
        <f t="shared" si="2125"/>
        <v>42</v>
      </c>
      <c r="CX237" s="834">
        <v>2804</v>
      </c>
      <c r="CY237" s="835" t="s">
        <v>571</v>
      </c>
      <c r="CZ237" s="836">
        <f t="shared" si="2127"/>
        <v>23</v>
      </c>
      <c r="DA237" s="837">
        <v>17</v>
      </c>
      <c r="DB237" s="821" t="s">
        <v>369</v>
      </c>
      <c r="DC237" s="821" t="s">
        <v>369</v>
      </c>
      <c r="DD237" s="838" t="s">
        <v>369</v>
      </c>
      <c r="DE237" s="821" t="s">
        <v>369</v>
      </c>
      <c r="DF237" s="838" t="s">
        <v>369</v>
      </c>
      <c r="DG237" s="1142" t="s">
        <v>369</v>
      </c>
      <c r="DH237" s="1148" t="s">
        <v>571</v>
      </c>
      <c r="DI237" s="833">
        <f t="shared" si="1963"/>
        <v>33</v>
      </c>
      <c r="DJ237" s="841">
        <f t="shared" si="1964"/>
        <v>32</v>
      </c>
      <c r="DK237" s="840" t="s">
        <v>369</v>
      </c>
      <c r="DL237" s="840" t="s">
        <v>369</v>
      </c>
      <c r="DM237" s="840" t="s">
        <v>571</v>
      </c>
      <c r="DN237" s="833">
        <f t="shared" si="2136"/>
        <v>25</v>
      </c>
      <c r="DO237" s="875">
        <v>26</v>
      </c>
      <c r="DP237" s="843" t="s">
        <v>571</v>
      </c>
      <c r="DQ237" s="833">
        <f t="shared" si="2138"/>
        <v>8</v>
      </c>
      <c r="DR237" s="844">
        <v>6</v>
      </c>
      <c r="DS237" s="845" t="s">
        <v>571</v>
      </c>
      <c r="DT237" s="846">
        <v>24</v>
      </c>
      <c r="DU237" s="847">
        <v>25</v>
      </c>
      <c r="DV237" s="848" t="s">
        <v>571</v>
      </c>
      <c r="DW237" s="807">
        <v>1</v>
      </c>
      <c r="DX237" s="849">
        <v>1</v>
      </c>
      <c r="DY237" s="848" t="s">
        <v>571</v>
      </c>
      <c r="DZ237" s="807">
        <v>1</v>
      </c>
      <c r="EA237" s="850">
        <v>1</v>
      </c>
      <c r="EB237" s="851" t="s">
        <v>571</v>
      </c>
      <c r="EC237" s="807">
        <v>7</v>
      </c>
      <c r="ED237" s="852">
        <v>5</v>
      </c>
      <c r="EE237" s="853" t="s">
        <v>571</v>
      </c>
      <c r="EF237" s="854">
        <f t="shared" si="1966"/>
        <v>1</v>
      </c>
      <c r="EG237" s="855">
        <f t="shared" si="1967"/>
        <v>1</v>
      </c>
      <c r="EH237" s="835" t="s">
        <v>369</v>
      </c>
      <c r="EI237" s="853" t="s">
        <v>369</v>
      </c>
      <c r="EJ237" s="835" t="s">
        <v>571</v>
      </c>
      <c r="EK237" s="855">
        <f t="shared" si="2140"/>
        <v>1</v>
      </c>
      <c r="EL237" s="844">
        <v>1</v>
      </c>
      <c r="EM237" s="835" t="s">
        <v>571</v>
      </c>
      <c r="EN237" s="854">
        <f t="shared" si="2142"/>
        <v>0</v>
      </c>
      <c r="EO237" s="844">
        <v>0</v>
      </c>
      <c r="EP237" s="856" t="s">
        <v>571</v>
      </c>
      <c r="EQ237" s="807">
        <v>1</v>
      </c>
      <c r="ER237" s="834">
        <v>1</v>
      </c>
      <c r="ES237" s="857" t="s">
        <v>571</v>
      </c>
      <c r="ET237" s="858">
        <v>0</v>
      </c>
      <c r="EU237" s="844">
        <v>0</v>
      </c>
      <c r="EV237" s="856" t="s">
        <v>571</v>
      </c>
      <c r="EW237" s="807">
        <v>0</v>
      </c>
      <c r="EX237" s="850">
        <v>0</v>
      </c>
      <c r="EY237" s="851" t="s">
        <v>571</v>
      </c>
      <c r="EZ237" s="807">
        <v>0</v>
      </c>
      <c r="FA237" s="852">
        <v>0</v>
      </c>
      <c r="FB237" s="853" t="s">
        <v>571</v>
      </c>
      <c r="FC237" s="854">
        <f t="shared" si="1969"/>
        <v>12</v>
      </c>
      <c r="FD237" s="855">
        <f t="shared" si="1970"/>
        <v>13</v>
      </c>
      <c r="FE237" s="835" t="s">
        <v>369</v>
      </c>
      <c r="FF237" s="835" t="s">
        <v>369</v>
      </c>
      <c r="FG237" s="835" t="s">
        <v>571</v>
      </c>
      <c r="FH237" s="855">
        <f t="shared" si="2144"/>
        <v>6</v>
      </c>
      <c r="FI237" s="859">
        <v>8</v>
      </c>
      <c r="FJ237" s="860" t="s">
        <v>571</v>
      </c>
      <c r="FK237" s="854">
        <f t="shared" si="2146"/>
        <v>6</v>
      </c>
      <c r="FL237" s="861">
        <v>5</v>
      </c>
      <c r="FM237" s="856" t="s">
        <v>571</v>
      </c>
      <c r="FN237" s="807">
        <v>5</v>
      </c>
      <c r="FO237" s="834">
        <v>7</v>
      </c>
      <c r="FP237" s="848" t="s">
        <v>571</v>
      </c>
      <c r="FQ237" s="807">
        <v>1</v>
      </c>
      <c r="FR237" s="834">
        <v>1</v>
      </c>
      <c r="FS237" s="848" t="s">
        <v>571</v>
      </c>
      <c r="FT237" s="807">
        <v>3</v>
      </c>
      <c r="FU237" s="850">
        <v>2</v>
      </c>
      <c r="FV237" s="851" t="s">
        <v>571</v>
      </c>
      <c r="FW237" s="807">
        <v>3</v>
      </c>
      <c r="FX237" s="852">
        <v>3</v>
      </c>
      <c r="FY237" s="853" t="s">
        <v>571</v>
      </c>
      <c r="FZ237" s="854">
        <f t="shared" si="1972"/>
        <v>7</v>
      </c>
      <c r="GA237" s="855">
        <f t="shared" si="1973"/>
        <v>4</v>
      </c>
      <c r="GB237" s="835" t="s">
        <v>369</v>
      </c>
      <c r="GC237" s="835" t="s">
        <v>369</v>
      </c>
      <c r="GD237" s="835" t="s">
        <v>571</v>
      </c>
      <c r="GE237" s="855">
        <f t="shared" si="2148"/>
        <v>6</v>
      </c>
      <c r="GF237" s="844">
        <v>4</v>
      </c>
      <c r="GG237" s="862" t="s">
        <v>571</v>
      </c>
      <c r="GH237" s="854">
        <f t="shared" si="2150"/>
        <v>1</v>
      </c>
      <c r="GI237" s="861">
        <v>0</v>
      </c>
      <c r="GJ237" s="856" t="s">
        <v>571</v>
      </c>
      <c r="GK237" s="807">
        <v>3</v>
      </c>
      <c r="GL237" s="834">
        <v>2</v>
      </c>
      <c r="GM237" s="848" t="s">
        <v>571</v>
      </c>
      <c r="GN237" s="807">
        <v>3</v>
      </c>
      <c r="GO237" s="849">
        <v>2</v>
      </c>
      <c r="GP237" s="848" t="s">
        <v>571</v>
      </c>
      <c r="GQ237" s="807">
        <v>0</v>
      </c>
      <c r="GR237" s="837">
        <v>0</v>
      </c>
      <c r="GS237" s="856" t="s">
        <v>571</v>
      </c>
      <c r="GT237" s="807">
        <v>1</v>
      </c>
      <c r="GU237" s="852">
        <v>0</v>
      </c>
      <c r="GV237" s="853" t="s">
        <v>571</v>
      </c>
      <c r="GW237" s="854">
        <f t="shared" si="1975"/>
        <v>9</v>
      </c>
      <c r="GX237" s="855">
        <f t="shared" si="1976"/>
        <v>10</v>
      </c>
      <c r="GY237" s="835" t="s">
        <v>369</v>
      </c>
      <c r="GZ237" s="835" t="s">
        <v>369</v>
      </c>
      <c r="HA237" s="835" t="s">
        <v>571</v>
      </c>
      <c r="HB237" s="855">
        <f t="shared" si="2152"/>
        <v>6</v>
      </c>
      <c r="HC237" s="859">
        <f t="shared" si="1935"/>
        <v>7</v>
      </c>
      <c r="HD237" s="835" t="s">
        <v>571</v>
      </c>
      <c r="HE237" s="855">
        <f t="shared" si="2154"/>
        <v>3</v>
      </c>
      <c r="HF237" s="861">
        <f t="shared" si="2155"/>
        <v>3</v>
      </c>
      <c r="HG237" s="856" t="s">
        <v>571</v>
      </c>
      <c r="HH237" s="807">
        <v>5</v>
      </c>
      <c r="HI237" s="834">
        <v>5</v>
      </c>
      <c r="HJ237" s="848" t="s">
        <v>571</v>
      </c>
      <c r="HK237" s="807">
        <v>1</v>
      </c>
      <c r="HL237" s="834">
        <v>2</v>
      </c>
      <c r="HM237" s="848" t="s">
        <v>571</v>
      </c>
      <c r="HN237" s="807">
        <v>0</v>
      </c>
      <c r="HO237" s="850">
        <v>0</v>
      </c>
      <c r="HP237" s="856" t="s">
        <v>571</v>
      </c>
      <c r="HQ237" s="807">
        <v>3</v>
      </c>
      <c r="HR237" s="837">
        <v>3</v>
      </c>
      <c r="HS237" s="863" t="s">
        <v>571</v>
      </c>
      <c r="HT237" s="854">
        <f t="shared" si="2157"/>
        <v>3</v>
      </c>
      <c r="HU237" s="836">
        <f t="shared" si="2158"/>
        <v>0</v>
      </c>
      <c r="HV237" s="835" t="s">
        <v>369</v>
      </c>
      <c r="HW237" s="864" t="s">
        <v>369</v>
      </c>
      <c r="HX237" s="835" t="s">
        <v>571</v>
      </c>
      <c r="HY237" s="836">
        <f t="shared" si="2160"/>
        <v>0</v>
      </c>
      <c r="HZ237" s="834">
        <v>0</v>
      </c>
      <c r="IA237" s="835" t="s">
        <v>571</v>
      </c>
      <c r="IB237" s="836">
        <f t="shared" si="2161"/>
        <v>3</v>
      </c>
      <c r="IC237" s="850">
        <v>0</v>
      </c>
      <c r="ID237" s="856" t="s">
        <v>571</v>
      </c>
      <c r="IE237" s="807">
        <v>0</v>
      </c>
      <c r="IF237" s="834">
        <v>0</v>
      </c>
      <c r="IG237" s="848" t="s">
        <v>571</v>
      </c>
      <c r="IH237" s="807">
        <v>0</v>
      </c>
      <c r="II237" s="834">
        <v>0</v>
      </c>
      <c r="IJ237" s="848" t="s">
        <v>571</v>
      </c>
      <c r="IK237" s="807">
        <v>0</v>
      </c>
      <c r="IL237" s="852">
        <v>0</v>
      </c>
      <c r="IM237" s="848" t="s">
        <v>571</v>
      </c>
      <c r="IN237" s="807">
        <v>3</v>
      </c>
      <c r="IO237" s="865">
        <v>0</v>
      </c>
      <c r="IP237" s="1945" t="s">
        <v>571</v>
      </c>
      <c r="IQ237" s="3236" t="s">
        <v>369</v>
      </c>
      <c r="IR237" s="3237" t="s">
        <v>570</v>
      </c>
      <c r="IS237" s="3238" t="s">
        <v>571</v>
      </c>
      <c r="IT237" s="3236" t="s">
        <v>369</v>
      </c>
      <c r="IU237" s="3237" t="s">
        <v>571</v>
      </c>
      <c r="IV237" s="3238" t="s">
        <v>571</v>
      </c>
      <c r="IW237" s="3236" t="s">
        <v>369</v>
      </c>
      <c r="IX237" s="3237" t="s">
        <v>571</v>
      </c>
      <c r="IY237" s="3238" t="s">
        <v>571</v>
      </c>
      <c r="IZ237" s="3236" t="s">
        <v>369</v>
      </c>
      <c r="JA237" s="3237" t="s">
        <v>571</v>
      </c>
      <c r="JB237" s="3238" t="s">
        <v>571</v>
      </c>
      <c r="JC237" s="3236" t="s">
        <v>369</v>
      </c>
      <c r="JD237" s="3237" t="s">
        <v>571</v>
      </c>
      <c r="JE237" s="3238" t="s">
        <v>571</v>
      </c>
      <c r="JF237" s="3236" t="s">
        <v>369</v>
      </c>
      <c r="JG237" s="3237" t="s">
        <v>571</v>
      </c>
      <c r="JH237" s="3239" t="s">
        <v>571</v>
      </c>
      <c r="JI237" s="87"/>
      <c r="JJ237" s="1050" t="s">
        <v>368</v>
      </c>
      <c r="JK237" s="1051" t="s">
        <v>368</v>
      </c>
      <c r="JL237" s="1052" t="s">
        <v>368</v>
      </c>
      <c r="JM237" s="1053" t="s">
        <v>641</v>
      </c>
      <c r="JN237" s="1054">
        <f t="shared" si="1937"/>
        <v>6.899038838452734E-4</v>
      </c>
      <c r="JO237" s="1055">
        <f t="shared" si="1938"/>
        <v>6.7447522537342891E-4</v>
      </c>
      <c r="JP237" s="1056">
        <f t="shared" si="1939"/>
        <v>5.6184284453005863E-4</v>
      </c>
      <c r="JQ237" s="1057">
        <f t="shared" si="1940"/>
        <v>4.8838345077792508E-4</v>
      </c>
      <c r="JR237" s="1056">
        <f t="shared" si="1941"/>
        <v>4.4302675881623252E-4</v>
      </c>
      <c r="JS237" s="1058" t="s">
        <v>641</v>
      </c>
      <c r="JT237" s="1059">
        <f t="shared" si="2096"/>
        <v>3.0920590302178495E-2</v>
      </c>
      <c r="JU237" s="1060">
        <f t="shared" si="2097"/>
        <v>2.8995756718528994E-2</v>
      </c>
      <c r="JV237" s="1061">
        <f t="shared" si="2098"/>
        <v>2.5735294117647058E-2</v>
      </c>
      <c r="JW237" s="1060">
        <f t="shared" si="2099"/>
        <v>2.1756021756021756E-2</v>
      </c>
      <c r="JX237" s="1062">
        <f t="shared" si="2100"/>
        <v>2.0678246484698098E-2</v>
      </c>
      <c r="JY237" s="1058" t="s">
        <v>641</v>
      </c>
      <c r="JZ237" s="1059">
        <f>KI237/$KI$235</f>
        <v>0.81481481481481477</v>
      </c>
      <c r="KA237" s="1057">
        <f>KL237/$KL$235</f>
        <v>0.83673469387755106</v>
      </c>
      <c r="KB237" s="1056">
        <f>KO237/$KO$235</f>
        <v>0.76086956521739135</v>
      </c>
      <c r="KC237" s="1057">
        <f>KR237/$KR$235</f>
        <v>0.82352941176470584</v>
      </c>
      <c r="KD237" s="1063">
        <f>KU237/$KU$235</f>
        <v>0.83333333333333337</v>
      </c>
      <c r="KE237" s="1064" t="s">
        <v>574</v>
      </c>
      <c r="KF237" s="1065"/>
      <c r="KG237" s="1112" t="str">
        <f t="shared" si="1918"/>
        <v>-</v>
      </c>
      <c r="KH237" s="3305" t="s">
        <v>368</v>
      </c>
      <c r="KI237" s="1067">
        <f t="shared" si="2169"/>
        <v>44</v>
      </c>
      <c r="KJ237" s="1068" t="s">
        <v>353</v>
      </c>
      <c r="KK237" s="1113">
        <f t="shared" si="1977"/>
        <v>7.3170731707317138E-2</v>
      </c>
      <c r="KL237" s="1070" t="s">
        <v>197</v>
      </c>
      <c r="KM237" s="1071"/>
      <c r="KN237" s="1072">
        <f t="shared" si="1978"/>
        <v>0.17142857142857149</v>
      </c>
      <c r="KO237" s="1073">
        <v>35</v>
      </c>
      <c r="KP237" s="1071"/>
      <c r="KQ237" s="1074">
        <f t="shared" si="1979"/>
        <v>0.25</v>
      </c>
      <c r="KR237" s="1073">
        <v>28</v>
      </c>
      <c r="KS237" s="1071"/>
      <c r="KT237" s="1074">
        <f t="shared" si="1980"/>
        <v>0.12000000000000011</v>
      </c>
      <c r="KU237" s="1073">
        <v>25</v>
      </c>
      <c r="KV237" s="1075"/>
      <c r="KW237" s="2779" t="s">
        <v>369</v>
      </c>
      <c r="KX237" s="2786" t="str">
        <f t="shared" si="1942"/>
        <v>-</v>
      </c>
      <c r="KY237" s="2787" t="str">
        <f t="shared" si="1943"/>
        <v>-</v>
      </c>
      <c r="KZ237" s="2703">
        <f>LE237+LH237+LK237</f>
        <v>20</v>
      </c>
      <c r="LA237" s="2786">
        <f t="shared" si="1944"/>
        <v>-4.7619047619047672E-2</v>
      </c>
      <c r="LB237" s="2787">
        <f t="shared" si="1945"/>
        <v>-1</v>
      </c>
      <c r="LC237" s="2952">
        <f t="shared" si="1986"/>
        <v>21</v>
      </c>
      <c r="LD237" s="1077" t="s">
        <v>369</v>
      </c>
      <c r="LE237" s="1078">
        <v>3</v>
      </c>
      <c r="LF237" s="2718">
        <v>5</v>
      </c>
      <c r="LG237" s="1077" t="s">
        <v>574</v>
      </c>
      <c r="LH237" s="2703">
        <v>17</v>
      </c>
      <c r="LI237" s="1079">
        <v>16</v>
      </c>
      <c r="LJ237" s="1077"/>
      <c r="LK237" s="2703"/>
      <c r="LL237" s="2704"/>
      <c r="LM237" s="2779" t="s">
        <v>643</v>
      </c>
      <c r="LN237" s="2786" t="str">
        <f t="shared" si="1946"/>
        <v>-</v>
      </c>
      <c r="LO237" s="2787" t="str">
        <f t="shared" si="1947"/>
        <v>-</v>
      </c>
      <c r="LP237" s="2782">
        <f t="shared" si="1981"/>
        <v>24</v>
      </c>
      <c r="LQ237" s="2786">
        <f t="shared" si="1948"/>
        <v>0.19999999999999996</v>
      </c>
      <c r="LR237" s="2787">
        <f t="shared" si="1982"/>
        <v>4</v>
      </c>
      <c r="LS237" s="2783">
        <f t="shared" si="2170"/>
        <v>20</v>
      </c>
      <c r="LT237" s="2837" t="s">
        <v>750</v>
      </c>
      <c r="LU237" s="1081">
        <v>4</v>
      </c>
      <c r="LV237" s="1084">
        <v>3</v>
      </c>
      <c r="LW237" s="1080" t="s">
        <v>750</v>
      </c>
      <c r="LX237" s="1081">
        <v>4</v>
      </c>
      <c r="LY237" s="1082">
        <v>4</v>
      </c>
      <c r="LZ237" s="1080"/>
      <c r="MA237" s="1081"/>
      <c r="MB237" s="1082"/>
      <c r="MC237" s="1080" t="s">
        <v>750</v>
      </c>
      <c r="MD237" s="1085">
        <v>11</v>
      </c>
      <c r="ME237" s="1082">
        <v>10</v>
      </c>
      <c r="MF237" s="1080"/>
      <c r="MG237" s="1081"/>
      <c r="MH237" s="1082"/>
      <c r="MI237" s="1080" t="s">
        <v>750</v>
      </c>
      <c r="MJ237" s="1085">
        <v>5</v>
      </c>
      <c r="MK237" s="1122" t="s">
        <v>353</v>
      </c>
      <c r="ML237" s="2863">
        <v>3</v>
      </c>
      <c r="MM237" s="2871"/>
      <c r="MN237" s="1088" t="s">
        <v>574</v>
      </c>
      <c r="MO237" s="2786" t="str">
        <f t="shared" si="1949"/>
        <v>-</v>
      </c>
      <c r="MP237" s="2787" t="str">
        <f t="shared" si="1950"/>
        <v>-</v>
      </c>
      <c r="MQ237" s="1085"/>
      <c r="MR237" s="3185"/>
      <c r="MS237" s="2786" t="str">
        <f t="shared" si="1920"/>
        <v>-</v>
      </c>
      <c r="MT237" s="2787">
        <f t="shared" si="1921"/>
        <v>0</v>
      </c>
      <c r="MU237" s="3147"/>
      <c r="MV237" s="3164"/>
      <c r="MW237" s="1089" t="s">
        <v>574</v>
      </c>
      <c r="MX237" s="1120" t="s">
        <v>574</v>
      </c>
      <c r="MY237" s="1090" t="s">
        <v>574</v>
      </c>
      <c r="MZ237" s="1091" t="s">
        <v>574</v>
      </c>
      <c r="NA237" s="1090" t="s">
        <v>574</v>
      </c>
      <c r="NB237" s="1091" t="s">
        <v>574</v>
      </c>
      <c r="NC237" s="1090" t="s">
        <v>574</v>
      </c>
      <c r="ND237" s="1091" t="s">
        <v>574</v>
      </c>
      <c r="NE237" s="1090" t="s">
        <v>574</v>
      </c>
      <c r="NF237" s="1091" t="s">
        <v>574</v>
      </c>
      <c r="NG237" s="1090" t="s">
        <v>574</v>
      </c>
      <c r="NH237" s="1090" t="s">
        <v>574</v>
      </c>
      <c r="NI237" s="1090" t="s">
        <v>574</v>
      </c>
      <c r="NJ237" s="1090" t="s">
        <v>574</v>
      </c>
      <c r="NK237" s="1090" t="s">
        <v>574</v>
      </c>
      <c r="NL237" s="1090" t="s">
        <v>574</v>
      </c>
      <c r="NM237" s="1090" t="s">
        <v>575</v>
      </c>
      <c r="NN237" s="1090" t="s">
        <v>574</v>
      </c>
      <c r="NO237" s="1090" t="s">
        <v>574</v>
      </c>
      <c r="NP237" s="1090" t="s">
        <v>575</v>
      </c>
      <c r="NQ237" s="1090" t="s">
        <v>574</v>
      </c>
      <c r="NR237" s="1134" t="s">
        <v>576</v>
      </c>
    </row>
    <row r="238" spans="1:382" s="88" customFormat="1" ht="20.100000000000001" customHeight="1">
      <c r="A238" s="566" t="s">
        <v>463</v>
      </c>
      <c r="B238" s="567"/>
      <c r="C238" s="567"/>
      <c r="D238" s="568" t="s">
        <v>808</v>
      </c>
      <c r="E238" s="569">
        <v>96</v>
      </c>
      <c r="F238" s="570">
        <v>102</v>
      </c>
      <c r="G238" s="571">
        <v>100</v>
      </c>
      <c r="H238" s="572">
        <f t="shared" si="1922"/>
        <v>1.2091382951925126E-4</v>
      </c>
      <c r="I238" s="573">
        <f t="shared" si="1923"/>
        <v>1.1285398998460577E-4</v>
      </c>
      <c r="J238" s="574">
        <f t="shared" si="1924"/>
        <v>1.0883683038340174E-4</v>
      </c>
      <c r="K238" s="575">
        <f t="shared" si="2011"/>
        <v>1.2599815484581293E-4</v>
      </c>
      <c r="L238" s="576">
        <f t="shared" si="2012"/>
        <v>1.1632412273681799E-4</v>
      </c>
      <c r="M238" s="577">
        <f t="shared" si="2013"/>
        <v>9.7189715207628155E-5</v>
      </c>
      <c r="N238" s="578">
        <f t="shared" si="2094"/>
        <v>1.721664275466284E-2</v>
      </c>
      <c r="O238" s="579">
        <f t="shared" si="2101"/>
        <v>1.5834076717216771E-2</v>
      </c>
      <c r="P238" s="580">
        <f t="shared" si="2102"/>
        <v>1.5484458613230103E-2</v>
      </c>
      <c r="Q238" s="581">
        <f t="shared" si="2103"/>
        <v>1.836785009861933E-2</v>
      </c>
      <c r="R238" s="580">
        <f t="shared" si="2104"/>
        <v>1.7001150453790106E-2</v>
      </c>
      <c r="S238" s="582">
        <f t="shared" si="2105"/>
        <v>1.3895907023749368E-2</v>
      </c>
      <c r="T238" s="578" t="s">
        <v>368</v>
      </c>
      <c r="U238" s="579" t="s">
        <v>368</v>
      </c>
      <c r="V238" s="574" t="s">
        <v>368</v>
      </c>
      <c r="W238" s="583" t="s">
        <v>368</v>
      </c>
      <c r="X238" s="574" t="s">
        <v>368</v>
      </c>
      <c r="Y238" s="584" t="s">
        <v>368</v>
      </c>
      <c r="Z238" s="2043">
        <f t="shared" si="1988"/>
        <v>156</v>
      </c>
      <c r="AA238" s="2190">
        <f t="shared" si="1989"/>
        <v>9.8591549295774739E-2</v>
      </c>
      <c r="AB238" s="2191">
        <f t="shared" si="1925"/>
        <v>14</v>
      </c>
      <c r="AC238" s="2032">
        <f t="shared" si="1599"/>
        <v>142</v>
      </c>
      <c r="AD238" s="585">
        <f t="shared" si="2087"/>
        <v>4.4117647058823595E-2</v>
      </c>
      <c r="AE238" s="2025">
        <f t="shared" si="1926"/>
        <v>6</v>
      </c>
      <c r="AF238" s="586" t="s">
        <v>225</v>
      </c>
      <c r="AG238" s="585">
        <f t="shared" si="1927"/>
        <v>-8.7248322147650992E-2</v>
      </c>
      <c r="AH238" s="2052">
        <v>149</v>
      </c>
      <c r="AI238" s="585">
        <f t="shared" si="1928"/>
        <v>0.12030075187969924</v>
      </c>
      <c r="AJ238" s="587">
        <v>133</v>
      </c>
      <c r="AK238" s="588">
        <f t="shared" si="1951"/>
        <v>0.20909090909090899</v>
      </c>
      <c r="AL238" s="2052">
        <v>110</v>
      </c>
      <c r="AM238" s="589">
        <f t="shared" si="1952"/>
        <v>2.8037383177569986E-2</v>
      </c>
      <c r="AN238" s="2067">
        <v>107</v>
      </c>
      <c r="AO238" s="585">
        <f t="shared" si="1929"/>
        <v>9.4339622641510523E-3</v>
      </c>
      <c r="AP238" s="2052">
        <v>106</v>
      </c>
      <c r="AQ238" s="589">
        <f t="shared" si="1930"/>
        <v>0.32499999999999996</v>
      </c>
      <c r="AR238" s="2067">
        <v>80</v>
      </c>
      <c r="AS238" s="585">
        <f t="shared" si="1931"/>
        <v>0.29032258064516125</v>
      </c>
      <c r="AT238" s="2052">
        <v>62</v>
      </c>
      <c r="AU238" s="589">
        <f t="shared" si="1932"/>
        <v>-1.5873015873015928E-2</v>
      </c>
      <c r="AV238" s="2067">
        <v>63</v>
      </c>
      <c r="AW238" s="585">
        <f t="shared" si="1933"/>
        <v>0.46511627906976738</v>
      </c>
      <c r="AX238" s="2052">
        <v>43</v>
      </c>
      <c r="AY238" s="589">
        <f t="shared" si="1953"/>
        <v>2.3809523809523725E-2</v>
      </c>
      <c r="AZ238" s="2081">
        <v>42</v>
      </c>
      <c r="BA238" s="2092">
        <f t="shared" si="2085"/>
        <v>74</v>
      </c>
      <c r="BB238" s="2102">
        <f t="shared" si="2121"/>
        <v>76</v>
      </c>
      <c r="BC238" s="2111">
        <v>68</v>
      </c>
      <c r="BD238" s="590">
        <f t="shared" si="2122"/>
        <v>82</v>
      </c>
      <c r="BE238" s="591">
        <f t="shared" si="2123"/>
        <v>66</v>
      </c>
      <c r="BF238" s="2135">
        <v>68</v>
      </c>
      <c r="BG238" s="2145">
        <f t="shared" ref="BG238:BG256" si="2171">BH238+BI238</f>
        <v>109</v>
      </c>
      <c r="BH238" s="593">
        <f t="shared" ref="BH238:BH256" si="2172">CG238+DC238</f>
        <v>57</v>
      </c>
      <c r="BI238" s="593">
        <f t="shared" ref="BI238:BI256" si="2173">CH238+DD238</f>
        <v>52</v>
      </c>
      <c r="BJ238" s="592">
        <f t="shared" ref="BJ238:BJ256" si="2174">BK238+BL238</f>
        <v>47</v>
      </c>
      <c r="BK238" s="593">
        <f t="shared" ref="BK238:BK256" si="2175">CJ238+DF238</f>
        <v>17</v>
      </c>
      <c r="BL238" s="594">
        <f t="shared" ref="BL238:BL256" si="2176">CK238+DG238</f>
        <v>30</v>
      </c>
      <c r="BM238" s="2125">
        <f t="shared" si="1444"/>
        <v>156</v>
      </c>
      <c r="BN238" s="3271" t="s">
        <v>367</v>
      </c>
      <c r="BO238" s="595" t="s">
        <v>367</v>
      </c>
      <c r="BP238" s="596">
        <f t="shared" si="2086"/>
        <v>4</v>
      </c>
      <c r="BQ238" s="2162">
        <f t="shared" si="1934"/>
        <v>0</v>
      </c>
      <c r="BR238" s="2163">
        <f t="shared" si="1983"/>
        <v>0</v>
      </c>
      <c r="BS238" s="597">
        <f t="shared" si="1954"/>
        <v>4</v>
      </c>
      <c r="BT238" s="598" t="str">
        <f t="shared" si="1955"/>
        <v>-</v>
      </c>
      <c r="BU238" s="599">
        <v>0</v>
      </c>
      <c r="BV238" s="598" t="str">
        <f t="shared" si="1956"/>
        <v>-</v>
      </c>
      <c r="BW238" s="599">
        <v>0</v>
      </c>
      <c r="BX238" s="598" t="str">
        <f t="shared" si="1957"/>
        <v>-</v>
      </c>
      <c r="BY238" s="600">
        <v>0</v>
      </c>
      <c r="BZ238" s="601">
        <f t="shared" si="1984"/>
        <v>2</v>
      </c>
      <c r="CA238" s="602">
        <v>2</v>
      </c>
      <c r="CB238" s="603">
        <v>0</v>
      </c>
      <c r="CC238" s="604">
        <f t="shared" si="1985"/>
        <v>2</v>
      </c>
      <c r="CD238" s="605">
        <v>2</v>
      </c>
      <c r="CE238" s="603">
        <v>0</v>
      </c>
      <c r="CF238" s="606">
        <f t="shared" si="1830"/>
        <v>4</v>
      </c>
      <c r="CG238" s="607">
        <v>2</v>
      </c>
      <c r="CH238" s="608">
        <v>2</v>
      </c>
      <c r="CI238" s="606">
        <f t="shared" si="1831"/>
        <v>0</v>
      </c>
      <c r="CJ238" s="608">
        <v>0</v>
      </c>
      <c r="CK238" s="609">
        <v>0</v>
      </c>
      <c r="CL238" s="610">
        <f t="shared" ref="CL238:CL262" si="2177">CV238+CY238</f>
        <v>152</v>
      </c>
      <c r="CM238" s="611">
        <f t="shared" si="1958"/>
        <v>0.10144927536231885</v>
      </c>
      <c r="CN238" s="2006">
        <f t="shared" si="1959"/>
        <v>14</v>
      </c>
      <c r="CO238" s="612">
        <f t="shared" si="1960"/>
        <v>138</v>
      </c>
      <c r="CP238" s="613">
        <f t="shared" si="1961"/>
        <v>1.4705882352941124E-2</v>
      </c>
      <c r="CQ238" s="614">
        <v>136</v>
      </c>
      <c r="CR238" s="615">
        <f t="shared" si="1962"/>
        <v>-8.7248322147650992E-2</v>
      </c>
      <c r="CS238" s="614">
        <v>149</v>
      </c>
      <c r="CT238" s="615">
        <f t="shared" si="1962"/>
        <v>0.12030075187969924</v>
      </c>
      <c r="CU238" s="616">
        <v>133</v>
      </c>
      <c r="CV238" s="617">
        <f t="shared" si="2124"/>
        <v>72</v>
      </c>
      <c r="CW238" s="618">
        <f t="shared" si="2125"/>
        <v>74</v>
      </c>
      <c r="CX238" s="619">
        <v>2805</v>
      </c>
      <c r="CY238" s="620">
        <f t="shared" si="2126"/>
        <v>80</v>
      </c>
      <c r="CZ238" s="621">
        <f t="shared" si="2127"/>
        <v>64</v>
      </c>
      <c r="DA238" s="622">
        <v>68</v>
      </c>
      <c r="DB238" s="606">
        <f t="shared" ref="DB238:DB256" si="2178">DC238+DD238</f>
        <v>105</v>
      </c>
      <c r="DC238" s="623">
        <f t="shared" ref="DC238:DC256" si="2179">DS238+EP238+FM238+GJ238+HG238+ID238</f>
        <v>55</v>
      </c>
      <c r="DD238" s="624">
        <f t="shared" ref="DD238:DD256" si="2180">DV238+ES238+FP238+GM238+HJ238+IG238</f>
        <v>50</v>
      </c>
      <c r="DE238" s="606">
        <f t="shared" ref="DE238:DE256" si="2181">DF238+DG238</f>
        <v>47</v>
      </c>
      <c r="DF238" s="624">
        <f t="shared" ref="DF238:DF256" si="2182">DY238+EV238+FS238+GP238+HM238+IJ238</f>
        <v>17</v>
      </c>
      <c r="DG238" s="1140">
        <f t="shared" ref="DG238:DG256" si="2183">EB238+EY238+FV238+GS238+HP238+IM238</f>
        <v>30</v>
      </c>
      <c r="DH238" s="1146">
        <f t="shared" si="2134"/>
        <v>12</v>
      </c>
      <c r="DI238" s="625">
        <f t="shared" si="1963"/>
        <v>11</v>
      </c>
      <c r="DJ238" s="626">
        <f t="shared" si="1964"/>
        <v>18</v>
      </c>
      <c r="DK238" s="627">
        <f t="shared" ref="DK238:DK256" si="2184">DS238+DY238</f>
        <v>5</v>
      </c>
      <c r="DL238" s="627">
        <f t="shared" ref="DL238:DL256" si="2185">DV238+EB238</f>
        <v>7</v>
      </c>
      <c r="DM238" s="628">
        <f t="shared" si="2135"/>
        <v>4</v>
      </c>
      <c r="DN238" s="625">
        <f t="shared" si="2136"/>
        <v>8</v>
      </c>
      <c r="DO238" s="629">
        <v>15</v>
      </c>
      <c r="DP238" s="630">
        <f t="shared" si="2137"/>
        <v>8</v>
      </c>
      <c r="DQ238" s="625">
        <f t="shared" si="2138"/>
        <v>3</v>
      </c>
      <c r="DR238" s="631">
        <v>3</v>
      </c>
      <c r="DS238" s="632">
        <v>4</v>
      </c>
      <c r="DT238" s="633">
        <v>4</v>
      </c>
      <c r="DU238" s="634">
        <v>6</v>
      </c>
      <c r="DV238" s="635">
        <v>0</v>
      </c>
      <c r="DW238" s="636">
        <v>4</v>
      </c>
      <c r="DX238" s="637">
        <v>9</v>
      </c>
      <c r="DY238" s="635">
        <v>1</v>
      </c>
      <c r="DZ238" s="636">
        <v>1</v>
      </c>
      <c r="EA238" s="638">
        <v>1</v>
      </c>
      <c r="EB238" s="639">
        <v>7</v>
      </c>
      <c r="EC238" s="636">
        <v>2</v>
      </c>
      <c r="ED238" s="640">
        <v>2</v>
      </c>
      <c r="EE238" s="641">
        <f t="shared" si="1965"/>
        <v>0</v>
      </c>
      <c r="EF238" s="642">
        <f t="shared" si="1966"/>
        <v>0</v>
      </c>
      <c r="EG238" s="643">
        <f t="shared" si="1967"/>
        <v>0</v>
      </c>
      <c r="EH238" s="620">
        <f t="shared" ref="EH238:EH256" si="2186">EP238+EV238</f>
        <v>0</v>
      </c>
      <c r="EI238" s="644">
        <f t="shared" ref="EI238:EI256" si="2187">ES238+EY238</f>
        <v>0</v>
      </c>
      <c r="EJ238" s="645">
        <f t="shared" si="2139"/>
        <v>0</v>
      </c>
      <c r="EK238" s="643">
        <f t="shared" si="2140"/>
        <v>0</v>
      </c>
      <c r="EL238" s="646">
        <v>0</v>
      </c>
      <c r="EM238" s="645">
        <f t="shared" si="2141"/>
        <v>0</v>
      </c>
      <c r="EN238" s="642">
        <f t="shared" si="2142"/>
        <v>0</v>
      </c>
      <c r="EO238" s="646">
        <v>0</v>
      </c>
      <c r="EP238" s="647">
        <v>0</v>
      </c>
      <c r="EQ238" s="648">
        <v>0</v>
      </c>
      <c r="ER238" s="649">
        <v>0</v>
      </c>
      <c r="ES238" s="650">
        <v>0</v>
      </c>
      <c r="ET238" s="651">
        <v>0</v>
      </c>
      <c r="EU238" s="646">
        <v>0</v>
      </c>
      <c r="EV238" s="647">
        <v>0</v>
      </c>
      <c r="EW238" s="648">
        <v>0</v>
      </c>
      <c r="EX238" s="652">
        <v>0</v>
      </c>
      <c r="EY238" s="653">
        <v>0</v>
      </c>
      <c r="EZ238" s="648">
        <v>0</v>
      </c>
      <c r="FA238" s="654">
        <v>0</v>
      </c>
      <c r="FB238" s="641">
        <f t="shared" si="1968"/>
        <v>2</v>
      </c>
      <c r="FC238" s="655">
        <f t="shared" si="1969"/>
        <v>2</v>
      </c>
      <c r="FD238" s="656">
        <f t="shared" si="1970"/>
        <v>1</v>
      </c>
      <c r="FE238" s="657">
        <f t="shared" ref="FE238:FE256" si="2188">FM238+FS238</f>
        <v>2</v>
      </c>
      <c r="FF238" s="657">
        <f t="shared" ref="FF238:FF256" si="2189">FP238+FV238</f>
        <v>0</v>
      </c>
      <c r="FG238" s="645">
        <f t="shared" si="2143"/>
        <v>2</v>
      </c>
      <c r="FH238" s="656">
        <f t="shared" si="2144"/>
        <v>2</v>
      </c>
      <c r="FI238" s="658">
        <v>1</v>
      </c>
      <c r="FJ238" s="659">
        <f t="shared" si="2145"/>
        <v>0</v>
      </c>
      <c r="FK238" s="655">
        <f t="shared" si="2146"/>
        <v>0</v>
      </c>
      <c r="FL238" s="660">
        <v>0</v>
      </c>
      <c r="FM238" s="661">
        <v>2</v>
      </c>
      <c r="FN238" s="662">
        <v>1</v>
      </c>
      <c r="FO238" s="619">
        <v>1</v>
      </c>
      <c r="FP238" s="663">
        <v>0</v>
      </c>
      <c r="FQ238" s="662">
        <v>1</v>
      </c>
      <c r="FR238" s="619">
        <v>0</v>
      </c>
      <c r="FS238" s="663">
        <v>0</v>
      </c>
      <c r="FT238" s="662">
        <v>0</v>
      </c>
      <c r="FU238" s="664">
        <v>0</v>
      </c>
      <c r="FV238" s="665">
        <v>0</v>
      </c>
      <c r="FW238" s="662">
        <v>0</v>
      </c>
      <c r="FX238" s="666">
        <v>0</v>
      </c>
      <c r="FY238" s="641">
        <f t="shared" si="1971"/>
        <v>12</v>
      </c>
      <c r="FZ238" s="667">
        <f t="shared" si="1972"/>
        <v>12</v>
      </c>
      <c r="GA238" s="668">
        <f t="shared" si="1973"/>
        <v>12</v>
      </c>
      <c r="GB238" s="620">
        <f t="shared" ref="GB238:GB256" si="2190">GJ238+GP238</f>
        <v>8</v>
      </c>
      <c r="GC238" s="620">
        <f t="shared" ref="GC238:GC256" si="2191">GM238+GS238</f>
        <v>4</v>
      </c>
      <c r="GD238" s="645">
        <f t="shared" si="2147"/>
        <v>9</v>
      </c>
      <c r="GE238" s="668">
        <f t="shared" si="2148"/>
        <v>9</v>
      </c>
      <c r="GF238" s="669">
        <v>9</v>
      </c>
      <c r="GG238" s="670">
        <f t="shared" si="2149"/>
        <v>3</v>
      </c>
      <c r="GH238" s="667">
        <f t="shared" si="2150"/>
        <v>3</v>
      </c>
      <c r="GI238" s="671">
        <v>3</v>
      </c>
      <c r="GJ238" s="672">
        <v>5</v>
      </c>
      <c r="GK238" s="673">
        <v>5</v>
      </c>
      <c r="GL238" s="674">
        <v>5</v>
      </c>
      <c r="GM238" s="675">
        <v>4</v>
      </c>
      <c r="GN238" s="673">
        <v>4</v>
      </c>
      <c r="GO238" s="676">
        <v>4</v>
      </c>
      <c r="GP238" s="675">
        <v>3</v>
      </c>
      <c r="GQ238" s="673">
        <v>3</v>
      </c>
      <c r="GR238" s="677">
        <v>3</v>
      </c>
      <c r="GS238" s="672">
        <v>0</v>
      </c>
      <c r="GT238" s="673">
        <v>0</v>
      </c>
      <c r="GU238" s="678">
        <v>0</v>
      </c>
      <c r="GV238" s="641">
        <f t="shared" si="1974"/>
        <v>97</v>
      </c>
      <c r="GW238" s="679">
        <f t="shared" si="1975"/>
        <v>84</v>
      </c>
      <c r="GX238" s="680">
        <f t="shared" si="1976"/>
        <v>77</v>
      </c>
      <c r="GY238" s="620">
        <f t="shared" ref="GY238:GY256" si="2192">HG238+HM238</f>
        <v>45</v>
      </c>
      <c r="GZ238" s="620">
        <f t="shared" ref="GZ238:GZ256" si="2193">HJ238+HP238</f>
        <v>52</v>
      </c>
      <c r="HA238" s="645">
        <f t="shared" si="2151"/>
        <v>72</v>
      </c>
      <c r="HB238" s="680">
        <f t="shared" si="2152"/>
        <v>67</v>
      </c>
      <c r="HC238" s="681">
        <f t="shared" si="1935"/>
        <v>55</v>
      </c>
      <c r="HD238" s="645">
        <f t="shared" si="2153"/>
        <v>25</v>
      </c>
      <c r="HE238" s="680">
        <f t="shared" si="2154"/>
        <v>17</v>
      </c>
      <c r="HF238" s="682">
        <f t="shared" si="2155"/>
        <v>22</v>
      </c>
      <c r="HG238" s="683">
        <v>36</v>
      </c>
      <c r="HH238" s="591">
        <v>37</v>
      </c>
      <c r="HI238" s="684">
        <v>31</v>
      </c>
      <c r="HJ238" s="685">
        <v>36</v>
      </c>
      <c r="HK238" s="591">
        <v>30</v>
      </c>
      <c r="HL238" s="684">
        <v>24</v>
      </c>
      <c r="HM238" s="685">
        <v>9</v>
      </c>
      <c r="HN238" s="591">
        <v>6</v>
      </c>
      <c r="HO238" s="686">
        <v>7</v>
      </c>
      <c r="HP238" s="683">
        <v>16</v>
      </c>
      <c r="HQ238" s="591">
        <v>11</v>
      </c>
      <c r="HR238" s="687">
        <v>15</v>
      </c>
      <c r="HS238" s="688">
        <f t="shared" si="2156"/>
        <v>29</v>
      </c>
      <c r="HT238" s="689">
        <f t="shared" si="2157"/>
        <v>29</v>
      </c>
      <c r="HU238" s="690">
        <f t="shared" si="2158"/>
        <v>28</v>
      </c>
      <c r="HV238" s="620">
        <f t="shared" ref="HV238:HV256" si="2194">ID238+IJ238</f>
        <v>12</v>
      </c>
      <c r="HW238" s="691">
        <f t="shared" ref="HW238:HW256" si="2195">IG238+IM238</f>
        <v>17</v>
      </c>
      <c r="HX238" s="645">
        <f t="shared" si="2159"/>
        <v>18</v>
      </c>
      <c r="HY238" s="690">
        <f t="shared" si="2160"/>
        <v>19</v>
      </c>
      <c r="HZ238" s="692">
        <v>17</v>
      </c>
      <c r="IA238" s="645">
        <f t="shared" ref="IA238:IA256" si="2196">IJ238+IM238</f>
        <v>11</v>
      </c>
      <c r="IB238" s="690">
        <f t="shared" si="2161"/>
        <v>10</v>
      </c>
      <c r="IC238" s="693">
        <v>11</v>
      </c>
      <c r="ID238" s="694">
        <v>8</v>
      </c>
      <c r="IE238" s="695">
        <v>12</v>
      </c>
      <c r="IF238" s="692">
        <v>9</v>
      </c>
      <c r="IG238" s="696">
        <v>10</v>
      </c>
      <c r="IH238" s="695">
        <v>7</v>
      </c>
      <c r="II238" s="692">
        <v>8</v>
      </c>
      <c r="IJ238" s="696">
        <v>4</v>
      </c>
      <c r="IK238" s="695">
        <v>5</v>
      </c>
      <c r="IL238" s="697">
        <v>5</v>
      </c>
      <c r="IM238" s="696">
        <v>7</v>
      </c>
      <c r="IN238" s="695">
        <v>5</v>
      </c>
      <c r="IO238" s="698">
        <v>6</v>
      </c>
      <c r="IP238" s="1943">
        <f t="shared" ref="IP238:IP240" si="2197">IQ238+IT238+IW238+IZ238+JC238+JF238</f>
        <v>156</v>
      </c>
      <c r="IQ238" s="3216">
        <f t="shared" ref="IQ238:IQ240" si="2198">IR238+IS238</f>
        <v>4</v>
      </c>
      <c r="IR238" s="3230">
        <v>3</v>
      </c>
      <c r="IS238" s="3231">
        <v>1</v>
      </c>
      <c r="IT238" s="3216">
        <f t="shared" ref="IT238:IT240" si="2199">IU238+IV238</f>
        <v>7</v>
      </c>
      <c r="IU238" s="3230">
        <v>3</v>
      </c>
      <c r="IV238" s="3231">
        <v>4</v>
      </c>
      <c r="IW238" s="3216">
        <f t="shared" ref="IW238:IW240" si="2200">IX238+IY238</f>
        <v>31</v>
      </c>
      <c r="IX238" s="3230">
        <v>18</v>
      </c>
      <c r="IY238" s="3231">
        <v>13</v>
      </c>
      <c r="IZ238" s="3216">
        <f t="shared" ref="IZ238:IZ240" si="2201">JA238+JB238</f>
        <v>39</v>
      </c>
      <c r="JA238" s="3230">
        <v>18</v>
      </c>
      <c r="JB238" s="3231">
        <v>21</v>
      </c>
      <c r="JC238" s="3216">
        <f t="shared" ref="JC238:JC240" si="2202">JD238+JE238</f>
        <v>39</v>
      </c>
      <c r="JD238" s="3230">
        <v>14</v>
      </c>
      <c r="JE238" s="3231">
        <v>25</v>
      </c>
      <c r="JF238" s="3216">
        <f t="shared" ref="JF238:JF240" si="2203">JG238+JH238</f>
        <v>36</v>
      </c>
      <c r="JG238" s="3230">
        <v>18</v>
      </c>
      <c r="JH238" s="3232">
        <v>18</v>
      </c>
      <c r="JI238" s="87"/>
      <c r="JJ238" s="970">
        <v>112</v>
      </c>
      <c r="JK238" s="971">
        <v>116</v>
      </c>
      <c r="JL238" s="972">
        <v>115</v>
      </c>
      <c r="JM238" s="973">
        <f t="shared" ref="JM238:JM262" si="2204">KE238/$KE$6</f>
        <v>8.749799483761831E-5</v>
      </c>
      <c r="JN238" s="974">
        <f t="shared" si="1937"/>
        <v>7.8398168618781065E-5</v>
      </c>
      <c r="JO238" s="975">
        <f t="shared" si="1938"/>
        <v>8.2253076265052311E-5</v>
      </c>
      <c r="JP238" s="976">
        <f t="shared" si="1939"/>
        <v>1.6052652700858816E-5</v>
      </c>
      <c r="JQ238" s="977">
        <f t="shared" si="1940"/>
        <v>3.4884532198423216E-5</v>
      </c>
      <c r="JR238" s="976">
        <f t="shared" si="1941"/>
        <v>5.3163211057947899E-5</v>
      </c>
      <c r="JS238" s="978">
        <f t="shared" ref="JS238:JS262" si="2205">KE238/$KE$13</f>
        <v>4.1350792556857337E-3</v>
      </c>
      <c r="JT238" s="979">
        <f t="shared" si="2096"/>
        <v>3.5137034434293743E-3</v>
      </c>
      <c r="JU238" s="980">
        <f t="shared" si="2097"/>
        <v>3.5360678925035359E-3</v>
      </c>
      <c r="JV238" s="981">
        <f t="shared" si="2098"/>
        <v>7.3529411764705881E-4</v>
      </c>
      <c r="JW238" s="980">
        <f t="shared" si="2099"/>
        <v>1.554001554001554E-3</v>
      </c>
      <c r="JX238" s="982">
        <f t="shared" si="2100"/>
        <v>2.4813895781637717E-3</v>
      </c>
      <c r="JY238" s="978" t="s">
        <v>368</v>
      </c>
      <c r="JZ238" s="979" t="s">
        <v>368</v>
      </c>
      <c r="KA238" s="977" t="s">
        <v>368</v>
      </c>
      <c r="KB238" s="976" t="s">
        <v>368</v>
      </c>
      <c r="KC238" s="977" t="s">
        <v>368</v>
      </c>
      <c r="KD238" s="983" t="s">
        <v>368</v>
      </c>
      <c r="KE238" s="984">
        <f t="shared" ref="KE238:KE256" si="2206">SUM(LD238,LG238,LJ238,LT238,LW238,LZ238,MC238,MF238,MI238,MN238)</f>
        <v>6</v>
      </c>
      <c r="KF238" s="985"/>
      <c r="KG238" s="986">
        <f t="shared" si="1918"/>
        <v>0.19999999999999996</v>
      </c>
      <c r="KH238" s="3300">
        <f t="shared" ref="KH238:KH262" si="2207">KE238-KI238</f>
        <v>1</v>
      </c>
      <c r="KI238" s="987">
        <f t="shared" si="2169"/>
        <v>5</v>
      </c>
      <c r="KJ238" s="988"/>
      <c r="KK238" s="989">
        <f t="shared" si="1977"/>
        <v>0</v>
      </c>
      <c r="KL238" s="990">
        <v>5</v>
      </c>
      <c r="KM238" s="991" t="s">
        <v>353</v>
      </c>
      <c r="KN238" s="992">
        <f t="shared" si="1978"/>
        <v>4</v>
      </c>
      <c r="KO238" s="993">
        <v>1</v>
      </c>
      <c r="KP238" s="991"/>
      <c r="KQ238" s="994">
        <f t="shared" si="1979"/>
        <v>-0.5</v>
      </c>
      <c r="KR238" s="993">
        <v>2</v>
      </c>
      <c r="KS238" s="991"/>
      <c r="KT238" s="994">
        <f t="shared" si="1980"/>
        <v>-0.33333333333333337</v>
      </c>
      <c r="KU238" s="993">
        <v>3</v>
      </c>
      <c r="KV238" s="995"/>
      <c r="KW238" s="2769">
        <f t="shared" ref="KW238:KW256" si="2208">LD238+LG238+LJ238</f>
        <v>0</v>
      </c>
      <c r="KX238" s="2770" t="str">
        <f t="shared" si="1942"/>
        <v>-</v>
      </c>
      <c r="KY238" s="2771">
        <f t="shared" si="1943"/>
        <v>0</v>
      </c>
      <c r="KZ238" s="2964">
        <f>LE238+LH238+LK238</f>
        <v>0</v>
      </c>
      <c r="LA238" s="2770" t="str">
        <f t="shared" si="1944"/>
        <v>-</v>
      </c>
      <c r="LB238" s="2771">
        <f t="shared" si="1945"/>
        <v>0</v>
      </c>
      <c r="LC238" s="2950">
        <f t="shared" si="1986"/>
        <v>0</v>
      </c>
      <c r="LD238" s="996">
        <v>0</v>
      </c>
      <c r="LE238" s="997">
        <v>0</v>
      </c>
      <c r="LF238" s="2716">
        <v>0</v>
      </c>
      <c r="LG238" s="996">
        <v>0</v>
      </c>
      <c r="LH238" s="2699">
        <v>0</v>
      </c>
      <c r="LI238" s="998">
        <v>0</v>
      </c>
      <c r="LJ238" s="996"/>
      <c r="LK238" s="2699"/>
      <c r="LL238" s="2700"/>
      <c r="LM238" s="2769">
        <f t="shared" si="1987"/>
        <v>6</v>
      </c>
      <c r="LN238" s="2770">
        <f t="shared" si="1946"/>
        <v>0.19999999999999996</v>
      </c>
      <c r="LO238" s="2771">
        <f t="shared" si="1947"/>
        <v>1</v>
      </c>
      <c r="LP238" s="2772">
        <f t="shared" si="1981"/>
        <v>5</v>
      </c>
      <c r="LQ238" s="2770">
        <f t="shared" si="1948"/>
        <v>0</v>
      </c>
      <c r="LR238" s="2771">
        <f t="shared" si="1982"/>
        <v>0</v>
      </c>
      <c r="LS238" s="2773">
        <f t="shared" si="2170"/>
        <v>5</v>
      </c>
      <c r="LT238" s="2835">
        <v>2</v>
      </c>
      <c r="LU238" s="1000">
        <v>1</v>
      </c>
      <c r="LV238" s="1001">
        <v>1</v>
      </c>
      <c r="LW238" s="999">
        <v>1</v>
      </c>
      <c r="LX238" s="1000">
        <v>1</v>
      </c>
      <c r="LY238" s="1002">
        <v>1</v>
      </c>
      <c r="LZ238" s="999"/>
      <c r="MA238" s="1000"/>
      <c r="MB238" s="1002"/>
      <c r="MC238" s="999">
        <v>1</v>
      </c>
      <c r="MD238" s="1003">
        <v>1</v>
      </c>
      <c r="ME238" s="1002">
        <v>1</v>
      </c>
      <c r="MF238" s="999"/>
      <c r="MG238" s="1000"/>
      <c r="MH238" s="1002"/>
      <c r="MI238" s="999">
        <v>2</v>
      </c>
      <c r="MJ238" s="1003">
        <v>2</v>
      </c>
      <c r="MK238" s="1004"/>
      <c r="ML238" s="2861">
        <v>2</v>
      </c>
      <c r="MM238" s="2869" t="s">
        <v>353</v>
      </c>
      <c r="MN238" s="1005">
        <v>0</v>
      </c>
      <c r="MO238" s="2770" t="str">
        <f t="shared" si="1949"/>
        <v>-</v>
      </c>
      <c r="MP238" s="2771">
        <f t="shared" si="1950"/>
        <v>0</v>
      </c>
      <c r="MQ238" s="1006"/>
      <c r="MR238" s="3183"/>
      <c r="MS238" s="2770" t="str">
        <f t="shared" si="1920"/>
        <v>-</v>
      </c>
      <c r="MT238" s="2771">
        <f t="shared" si="1921"/>
        <v>0</v>
      </c>
      <c r="MU238" s="3145"/>
      <c r="MV238" s="3162"/>
      <c r="MW238" s="1007">
        <f t="shared" ref="MW238:MW256" si="2209">SUM(MX238:NR238)</f>
        <v>6</v>
      </c>
      <c r="MX238" s="1130">
        <v>0</v>
      </c>
      <c r="MY238" s="1008">
        <v>0</v>
      </c>
      <c r="MZ238" s="1009">
        <v>0</v>
      </c>
      <c r="NA238" s="1008">
        <v>0</v>
      </c>
      <c r="NB238" s="1009">
        <v>0</v>
      </c>
      <c r="NC238" s="1008">
        <v>0</v>
      </c>
      <c r="ND238" s="1009">
        <v>0</v>
      </c>
      <c r="NE238" s="1008">
        <v>0</v>
      </c>
      <c r="NF238" s="1009">
        <v>3</v>
      </c>
      <c r="NG238" s="1008">
        <v>0</v>
      </c>
      <c r="NH238" s="1008">
        <v>0</v>
      </c>
      <c r="NI238" s="1008">
        <v>0</v>
      </c>
      <c r="NJ238" s="1008">
        <v>1</v>
      </c>
      <c r="NK238" s="1008">
        <v>0</v>
      </c>
      <c r="NL238" s="1008">
        <v>0</v>
      </c>
      <c r="NM238" s="1008">
        <v>0</v>
      </c>
      <c r="NN238" s="1008">
        <v>1</v>
      </c>
      <c r="NO238" s="1008">
        <v>0</v>
      </c>
      <c r="NP238" s="1008">
        <v>0</v>
      </c>
      <c r="NQ238" s="1008">
        <v>1</v>
      </c>
      <c r="NR238" s="1131">
        <v>0</v>
      </c>
    </row>
    <row r="239" spans="1:382" s="91" customFormat="1" ht="20.100000000000001" customHeight="1">
      <c r="A239" s="782" t="s">
        <v>663</v>
      </c>
      <c r="B239" s="783"/>
      <c r="C239" s="783"/>
      <c r="D239" s="784" t="s">
        <v>661</v>
      </c>
      <c r="E239" s="785">
        <v>111</v>
      </c>
      <c r="F239" s="786">
        <v>110</v>
      </c>
      <c r="G239" s="787">
        <v>107</v>
      </c>
      <c r="H239" s="788">
        <f t="shared" si="1922"/>
        <v>9.2235549440967306E-5</v>
      </c>
      <c r="I239" s="789">
        <f t="shared" si="1923"/>
        <v>9.854855463444447E-5</v>
      </c>
      <c r="J239" s="790">
        <f t="shared" si="1924"/>
        <v>9.4431955773833861E-5</v>
      </c>
      <c r="K239" s="791">
        <f t="shared" si="2011"/>
        <v>9.0481896432899214E-5</v>
      </c>
      <c r="L239" s="792">
        <f t="shared" si="2012"/>
        <v>9.5333303596339546E-5</v>
      </c>
      <c r="M239" s="793">
        <f t="shared" si="2013"/>
        <v>8.9237829417913121E-5</v>
      </c>
      <c r="N239" s="794">
        <f t="shared" si="2094"/>
        <v>1.3133208255159476E-2</v>
      </c>
      <c r="O239" s="795">
        <f t="shared" si="2101"/>
        <v>1.3826940231935772E-2</v>
      </c>
      <c r="P239" s="796">
        <f t="shared" si="2102"/>
        <v>1.3435044973243767E-2</v>
      </c>
      <c r="Q239" s="797">
        <f t="shared" si="2103"/>
        <v>1.3190335305719921E-2</v>
      </c>
      <c r="R239" s="796">
        <f t="shared" si="2104"/>
        <v>1.3933273680173846E-2</v>
      </c>
      <c r="S239" s="798">
        <f t="shared" si="2105"/>
        <v>1.2758969176351692E-2</v>
      </c>
      <c r="T239" s="794" t="s">
        <v>368</v>
      </c>
      <c r="U239" s="795" t="s">
        <v>368</v>
      </c>
      <c r="V239" s="790" t="s">
        <v>368</v>
      </c>
      <c r="W239" s="799" t="s">
        <v>368</v>
      </c>
      <c r="X239" s="790" t="s">
        <v>368</v>
      </c>
      <c r="Y239" s="800" t="s">
        <v>368</v>
      </c>
      <c r="Z239" s="2045">
        <f t="shared" si="1988"/>
        <v>119</v>
      </c>
      <c r="AA239" s="2194">
        <f t="shared" si="1989"/>
        <v>-4.0322580645161255E-2</v>
      </c>
      <c r="AB239" s="2195">
        <f t="shared" si="1925"/>
        <v>-5</v>
      </c>
      <c r="AC239" s="2034">
        <f t="shared" si="1599"/>
        <v>124</v>
      </c>
      <c r="AD239" s="801">
        <f t="shared" si="2087"/>
        <v>5.0847457627118731E-2</v>
      </c>
      <c r="AE239" s="2018">
        <f t="shared" si="1926"/>
        <v>6</v>
      </c>
      <c r="AF239" s="802" t="s">
        <v>281</v>
      </c>
      <c r="AG239" s="801">
        <f t="shared" si="1927"/>
        <v>0.10280373831775691</v>
      </c>
      <c r="AH239" s="2054">
        <v>107</v>
      </c>
      <c r="AI239" s="801">
        <f t="shared" si="1928"/>
        <v>-1.834862385321101E-2</v>
      </c>
      <c r="AJ239" s="803">
        <v>109</v>
      </c>
      <c r="AK239" s="804">
        <f t="shared" si="1951"/>
        <v>7.9207920792079278E-2</v>
      </c>
      <c r="AL239" s="2054">
        <v>101</v>
      </c>
      <c r="AM239" s="805">
        <f t="shared" si="1952"/>
        <v>-9.8039215686274161E-3</v>
      </c>
      <c r="AN239" s="2069">
        <v>102</v>
      </c>
      <c r="AO239" s="801">
        <f t="shared" si="1929"/>
        <v>-7.2727272727272751E-2</v>
      </c>
      <c r="AP239" s="2054">
        <v>110</v>
      </c>
      <c r="AQ239" s="805">
        <f t="shared" si="1930"/>
        <v>3.7735849056603765E-2</v>
      </c>
      <c r="AR239" s="2069">
        <v>106</v>
      </c>
      <c r="AS239" s="801">
        <f t="shared" si="1931"/>
        <v>0.23255813953488369</v>
      </c>
      <c r="AT239" s="2054">
        <v>86</v>
      </c>
      <c r="AU239" s="805">
        <f t="shared" si="1932"/>
        <v>-3.3707865168539297E-2</v>
      </c>
      <c r="AV239" s="2069">
        <v>89</v>
      </c>
      <c r="AW239" s="801">
        <f t="shared" si="1933"/>
        <v>0.21917808219178081</v>
      </c>
      <c r="AX239" s="2054">
        <v>73</v>
      </c>
      <c r="AY239" s="805">
        <f t="shared" si="1953"/>
        <v>-1.3513513513513487E-2</v>
      </c>
      <c r="AZ239" s="2083">
        <v>74</v>
      </c>
      <c r="BA239" s="2094">
        <f t="shared" si="2085"/>
        <v>44</v>
      </c>
      <c r="BB239" s="2104">
        <f t="shared" si="2121"/>
        <v>49</v>
      </c>
      <c r="BC239" s="2113">
        <v>45</v>
      </c>
      <c r="BD239" s="806">
        <f t="shared" si="2122"/>
        <v>75</v>
      </c>
      <c r="BE239" s="807">
        <f t="shared" si="2123"/>
        <v>75</v>
      </c>
      <c r="BF239" s="2137">
        <v>73</v>
      </c>
      <c r="BG239" s="2147">
        <f t="shared" si="2171"/>
        <v>73</v>
      </c>
      <c r="BH239" s="806">
        <f t="shared" si="2172"/>
        <v>23</v>
      </c>
      <c r="BI239" s="806">
        <f t="shared" si="2173"/>
        <v>50</v>
      </c>
      <c r="BJ239" s="806">
        <f t="shared" si="2174"/>
        <v>46</v>
      </c>
      <c r="BK239" s="806">
        <f t="shared" si="2175"/>
        <v>21</v>
      </c>
      <c r="BL239" s="808">
        <f t="shared" si="2176"/>
        <v>25</v>
      </c>
      <c r="BM239" s="2127">
        <f t="shared" si="1444"/>
        <v>119</v>
      </c>
      <c r="BN239" s="3277" t="s">
        <v>367</v>
      </c>
      <c r="BO239" s="913" t="s">
        <v>367</v>
      </c>
      <c r="BP239" s="811">
        <f t="shared" si="2086"/>
        <v>46</v>
      </c>
      <c r="BQ239" s="2166">
        <f t="shared" si="1934"/>
        <v>-6.1224489795918324E-2</v>
      </c>
      <c r="BR239" s="2167">
        <f t="shared" si="1983"/>
        <v>-3</v>
      </c>
      <c r="BS239" s="813">
        <f t="shared" si="1954"/>
        <v>49</v>
      </c>
      <c r="BT239" s="812">
        <f t="shared" si="1955"/>
        <v>8.8888888888888795E-2</v>
      </c>
      <c r="BU239" s="814">
        <v>45</v>
      </c>
      <c r="BV239" s="812">
        <f t="shared" si="1956"/>
        <v>9.7560975609756184E-2</v>
      </c>
      <c r="BW239" s="814">
        <v>41</v>
      </c>
      <c r="BX239" s="812">
        <f t="shared" si="1957"/>
        <v>5.1282051282051322E-2</v>
      </c>
      <c r="BY239" s="815">
        <v>39</v>
      </c>
      <c r="BZ239" s="816">
        <f t="shared" si="1984"/>
        <v>16</v>
      </c>
      <c r="CA239" s="817">
        <v>17</v>
      </c>
      <c r="CB239" s="818">
        <v>16</v>
      </c>
      <c r="CC239" s="819">
        <f t="shared" si="1985"/>
        <v>30</v>
      </c>
      <c r="CD239" s="820">
        <v>32</v>
      </c>
      <c r="CE239" s="818">
        <v>29</v>
      </c>
      <c r="CF239" s="821">
        <f t="shared" si="1830"/>
        <v>24</v>
      </c>
      <c r="CG239" s="822">
        <v>6</v>
      </c>
      <c r="CH239" s="823">
        <v>18</v>
      </c>
      <c r="CI239" s="821">
        <f t="shared" si="1831"/>
        <v>22</v>
      </c>
      <c r="CJ239" s="823">
        <v>10</v>
      </c>
      <c r="CK239" s="824">
        <v>12</v>
      </c>
      <c r="CL239" s="825">
        <f t="shared" si="2177"/>
        <v>73</v>
      </c>
      <c r="CM239" s="826">
        <f t="shared" si="1958"/>
        <v>-2.6666666666666616E-2</v>
      </c>
      <c r="CN239" s="2008">
        <f t="shared" si="1959"/>
        <v>-2</v>
      </c>
      <c r="CO239" s="827">
        <f t="shared" si="1960"/>
        <v>75</v>
      </c>
      <c r="CP239" s="828">
        <f t="shared" si="1961"/>
        <v>2.7397260273972712E-2</v>
      </c>
      <c r="CQ239" s="829">
        <v>73</v>
      </c>
      <c r="CR239" s="830">
        <f t="shared" si="1962"/>
        <v>0.10606060606060597</v>
      </c>
      <c r="CS239" s="829">
        <v>66</v>
      </c>
      <c r="CT239" s="830">
        <f t="shared" si="1962"/>
        <v>-5.7142857142857162E-2</v>
      </c>
      <c r="CU239" s="831">
        <v>70</v>
      </c>
      <c r="CV239" s="832">
        <f t="shared" si="2124"/>
        <v>28</v>
      </c>
      <c r="CW239" s="833">
        <f t="shared" si="2125"/>
        <v>32</v>
      </c>
      <c r="CX239" s="834">
        <v>2807</v>
      </c>
      <c r="CY239" s="835">
        <f t="shared" si="2126"/>
        <v>45</v>
      </c>
      <c r="CZ239" s="836">
        <f t="shared" si="2127"/>
        <v>43</v>
      </c>
      <c r="DA239" s="837">
        <v>44</v>
      </c>
      <c r="DB239" s="821">
        <f t="shared" si="2178"/>
        <v>49</v>
      </c>
      <c r="DC239" s="821">
        <f t="shared" si="2179"/>
        <v>17</v>
      </c>
      <c r="DD239" s="838">
        <f t="shared" si="2180"/>
        <v>32</v>
      </c>
      <c r="DE239" s="821">
        <f t="shared" si="2181"/>
        <v>24</v>
      </c>
      <c r="DF239" s="838">
        <f t="shared" si="2182"/>
        <v>11</v>
      </c>
      <c r="DG239" s="1142">
        <f t="shared" si="2183"/>
        <v>13</v>
      </c>
      <c r="DH239" s="1148">
        <f t="shared" si="2134"/>
        <v>20</v>
      </c>
      <c r="DI239" s="833">
        <f t="shared" si="1963"/>
        <v>11</v>
      </c>
      <c r="DJ239" s="841">
        <f t="shared" si="1964"/>
        <v>12</v>
      </c>
      <c r="DK239" s="840">
        <f t="shared" si="2184"/>
        <v>9</v>
      </c>
      <c r="DL239" s="840">
        <f t="shared" si="2185"/>
        <v>11</v>
      </c>
      <c r="DM239" s="840">
        <f t="shared" si="2135"/>
        <v>12</v>
      </c>
      <c r="DN239" s="833">
        <f t="shared" si="2136"/>
        <v>8</v>
      </c>
      <c r="DO239" s="875">
        <v>9</v>
      </c>
      <c r="DP239" s="843">
        <f t="shared" si="2137"/>
        <v>8</v>
      </c>
      <c r="DQ239" s="833">
        <f t="shared" si="2138"/>
        <v>3</v>
      </c>
      <c r="DR239" s="844">
        <v>3</v>
      </c>
      <c r="DS239" s="845">
        <v>5</v>
      </c>
      <c r="DT239" s="846">
        <v>3</v>
      </c>
      <c r="DU239" s="847">
        <v>4</v>
      </c>
      <c r="DV239" s="848">
        <v>7</v>
      </c>
      <c r="DW239" s="807">
        <v>5</v>
      </c>
      <c r="DX239" s="849">
        <v>5</v>
      </c>
      <c r="DY239" s="848">
        <v>4</v>
      </c>
      <c r="DZ239" s="807">
        <v>2</v>
      </c>
      <c r="EA239" s="850">
        <v>2</v>
      </c>
      <c r="EB239" s="851">
        <v>4</v>
      </c>
      <c r="EC239" s="807">
        <v>1</v>
      </c>
      <c r="ED239" s="852">
        <v>1</v>
      </c>
      <c r="EE239" s="853">
        <f t="shared" si="1965"/>
        <v>0</v>
      </c>
      <c r="EF239" s="854">
        <f t="shared" si="1966"/>
        <v>0</v>
      </c>
      <c r="EG239" s="855">
        <f t="shared" si="1967"/>
        <v>0</v>
      </c>
      <c r="EH239" s="835">
        <f t="shared" si="2186"/>
        <v>0</v>
      </c>
      <c r="EI239" s="853">
        <f t="shared" si="2187"/>
        <v>0</v>
      </c>
      <c r="EJ239" s="835">
        <f t="shared" si="2139"/>
        <v>0</v>
      </c>
      <c r="EK239" s="855">
        <f t="shared" si="2140"/>
        <v>0</v>
      </c>
      <c r="EL239" s="844">
        <v>0</v>
      </c>
      <c r="EM239" s="835">
        <f t="shared" si="2141"/>
        <v>0</v>
      </c>
      <c r="EN239" s="854">
        <f t="shared" si="2142"/>
        <v>0</v>
      </c>
      <c r="EO239" s="844">
        <v>0</v>
      </c>
      <c r="EP239" s="856">
        <v>0</v>
      </c>
      <c r="EQ239" s="807">
        <v>0</v>
      </c>
      <c r="ER239" s="834">
        <v>0</v>
      </c>
      <c r="ES239" s="857">
        <v>0</v>
      </c>
      <c r="ET239" s="858">
        <v>0</v>
      </c>
      <c r="EU239" s="844">
        <v>0</v>
      </c>
      <c r="EV239" s="856">
        <v>0</v>
      </c>
      <c r="EW239" s="807">
        <v>0</v>
      </c>
      <c r="EX239" s="850">
        <v>0</v>
      </c>
      <c r="EY239" s="851">
        <v>0</v>
      </c>
      <c r="EZ239" s="807">
        <v>0</v>
      </c>
      <c r="FA239" s="852">
        <v>0</v>
      </c>
      <c r="FB239" s="853">
        <f t="shared" si="1968"/>
        <v>7</v>
      </c>
      <c r="FC239" s="854">
        <f t="shared" si="1969"/>
        <v>19</v>
      </c>
      <c r="FD239" s="855">
        <f t="shared" si="1970"/>
        <v>17</v>
      </c>
      <c r="FE239" s="835">
        <f t="shared" si="2188"/>
        <v>2</v>
      </c>
      <c r="FF239" s="835">
        <f t="shared" si="2189"/>
        <v>5</v>
      </c>
      <c r="FG239" s="835">
        <f t="shared" si="2143"/>
        <v>6</v>
      </c>
      <c r="FH239" s="855">
        <f t="shared" si="2144"/>
        <v>12</v>
      </c>
      <c r="FI239" s="859">
        <v>12</v>
      </c>
      <c r="FJ239" s="860">
        <f t="shared" si="2145"/>
        <v>1</v>
      </c>
      <c r="FK239" s="854">
        <f t="shared" si="2146"/>
        <v>7</v>
      </c>
      <c r="FL239" s="861">
        <v>5</v>
      </c>
      <c r="FM239" s="856">
        <v>2</v>
      </c>
      <c r="FN239" s="807">
        <v>2</v>
      </c>
      <c r="FO239" s="834">
        <v>2</v>
      </c>
      <c r="FP239" s="848">
        <v>4</v>
      </c>
      <c r="FQ239" s="807">
        <v>10</v>
      </c>
      <c r="FR239" s="834">
        <v>10</v>
      </c>
      <c r="FS239" s="848">
        <v>0</v>
      </c>
      <c r="FT239" s="807">
        <v>2</v>
      </c>
      <c r="FU239" s="850">
        <v>1</v>
      </c>
      <c r="FV239" s="851">
        <v>1</v>
      </c>
      <c r="FW239" s="807">
        <v>5</v>
      </c>
      <c r="FX239" s="852">
        <v>4</v>
      </c>
      <c r="FY239" s="853">
        <f t="shared" si="1971"/>
        <v>11</v>
      </c>
      <c r="FZ239" s="854">
        <f t="shared" si="1972"/>
        <v>16</v>
      </c>
      <c r="GA239" s="855">
        <f t="shared" si="1973"/>
        <v>15</v>
      </c>
      <c r="GB239" s="835">
        <f t="shared" si="2190"/>
        <v>3</v>
      </c>
      <c r="GC239" s="835">
        <f t="shared" si="2191"/>
        <v>8</v>
      </c>
      <c r="GD239" s="835">
        <f t="shared" si="2147"/>
        <v>7</v>
      </c>
      <c r="GE239" s="855">
        <f t="shared" si="2148"/>
        <v>10</v>
      </c>
      <c r="GF239" s="844">
        <v>8</v>
      </c>
      <c r="GG239" s="862">
        <f t="shared" si="2149"/>
        <v>4</v>
      </c>
      <c r="GH239" s="854">
        <f t="shared" si="2150"/>
        <v>6</v>
      </c>
      <c r="GI239" s="861">
        <v>7</v>
      </c>
      <c r="GJ239" s="856">
        <v>1</v>
      </c>
      <c r="GK239" s="807">
        <v>5</v>
      </c>
      <c r="GL239" s="834">
        <v>2</v>
      </c>
      <c r="GM239" s="848">
        <v>6</v>
      </c>
      <c r="GN239" s="807">
        <v>5</v>
      </c>
      <c r="GO239" s="849">
        <v>6</v>
      </c>
      <c r="GP239" s="848">
        <v>2</v>
      </c>
      <c r="GQ239" s="807">
        <v>3</v>
      </c>
      <c r="GR239" s="837">
        <v>3</v>
      </c>
      <c r="GS239" s="856">
        <v>2</v>
      </c>
      <c r="GT239" s="807">
        <v>3</v>
      </c>
      <c r="GU239" s="852">
        <v>4</v>
      </c>
      <c r="GV239" s="853">
        <f t="shared" si="1974"/>
        <v>16</v>
      </c>
      <c r="GW239" s="854">
        <f t="shared" si="1975"/>
        <v>15</v>
      </c>
      <c r="GX239" s="855">
        <f t="shared" si="1976"/>
        <v>16</v>
      </c>
      <c r="GY239" s="835">
        <f t="shared" si="2192"/>
        <v>9</v>
      </c>
      <c r="GZ239" s="835">
        <f t="shared" si="2193"/>
        <v>7</v>
      </c>
      <c r="HA239" s="835">
        <f t="shared" si="2151"/>
        <v>12</v>
      </c>
      <c r="HB239" s="855">
        <f t="shared" si="2152"/>
        <v>11</v>
      </c>
      <c r="HC239" s="859">
        <f t="shared" si="1935"/>
        <v>11</v>
      </c>
      <c r="HD239" s="835">
        <f t="shared" si="2153"/>
        <v>4</v>
      </c>
      <c r="HE239" s="855">
        <f t="shared" si="2154"/>
        <v>4</v>
      </c>
      <c r="HF239" s="861">
        <f t="shared" si="2155"/>
        <v>5</v>
      </c>
      <c r="HG239" s="856">
        <v>8</v>
      </c>
      <c r="HH239" s="807">
        <v>9</v>
      </c>
      <c r="HI239" s="834">
        <v>9</v>
      </c>
      <c r="HJ239" s="848">
        <v>4</v>
      </c>
      <c r="HK239" s="807">
        <v>2</v>
      </c>
      <c r="HL239" s="834">
        <v>2</v>
      </c>
      <c r="HM239" s="848">
        <v>1</v>
      </c>
      <c r="HN239" s="807">
        <v>2</v>
      </c>
      <c r="HO239" s="850">
        <v>2</v>
      </c>
      <c r="HP239" s="856">
        <v>3</v>
      </c>
      <c r="HQ239" s="807">
        <v>2</v>
      </c>
      <c r="HR239" s="837">
        <v>3</v>
      </c>
      <c r="HS239" s="863">
        <f t="shared" si="2156"/>
        <v>19</v>
      </c>
      <c r="HT239" s="854">
        <f t="shared" si="2157"/>
        <v>14</v>
      </c>
      <c r="HU239" s="836">
        <f t="shared" si="2158"/>
        <v>13</v>
      </c>
      <c r="HV239" s="835">
        <f t="shared" si="2194"/>
        <v>5</v>
      </c>
      <c r="HW239" s="864">
        <f t="shared" si="2195"/>
        <v>14</v>
      </c>
      <c r="HX239" s="835">
        <f t="shared" si="2159"/>
        <v>12</v>
      </c>
      <c r="HY239" s="836">
        <f t="shared" si="2160"/>
        <v>8</v>
      </c>
      <c r="HZ239" s="834">
        <v>7</v>
      </c>
      <c r="IA239" s="835">
        <f t="shared" si="2196"/>
        <v>7</v>
      </c>
      <c r="IB239" s="836">
        <f t="shared" si="2161"/>
        <v>6</v>
      </c>
      <c r="IC239" s="850">
        <v>6</v>
      </c>
      <c r="ID239" s="856">
        <v>1</v>
      </c>
      <c r="IE239" s="807">
        <v>1</v>
      </c>
      <c r="IF239" s="834">
        <v>1</v>
      </c>
      <c r="IG239" s="848">
        <v>11</v>
      </c>
      <c r="IH239" s="807">
        <v>7</v>
      </c>
      <c r="II239" s="834">
        <v>6</v>
      </c>
      <c r="IJ239" s="848">
        <v>4</v>
      </c>
      <c r="IK239" s="807">
        <v>3</v>
      </c>
      <c r="IL239" s="852">
        <v>3</v>
      </c>
      <c r="IM239" s="848">
        <v>3</v>
      </c>
      <c r="IN239" s="807">
        <v>3</v>
      </c>
      <c r="IO239" s="865">
        <v>3</v>
      </c>
      <c r="IP239" s="1945">
        <f t="shared" si="2197"/>
        <v>119</v>
      </c>
      <c r="IQ239" s="3236">
        <f t="shared" si="2198"/>
        <v>11</v>
      </c>
      <c r="IR239" s="3237">
        <v>0</v>
      </c>
      <c r="IS239" s="3238">
        <v>11</v>
      </c>
      <c r="IT239" s="3236">
        <f t="shared" si="2199"/>
        <v>7</v>
      </c>
      <c r="IU239" s="3237">
        <v>3</v>
      </c>
      <c r="IV239" s="3238">
        <v>4</v>
      </c>
      <c r="IW239" s="3236">
        <f t="shared" si="2200"/>
        <v>22</v>
      </c>
      <c r="IX239" s="3237">
        <v>6</v>
      </c>
      <c r="IY239" s="3238">
        <v>16</v>
      </c>
      <c r="IZ239" s="3236">
        <f t="shared" si="2201"/>
        <v>33</v>
      </c>
      <c r="JA239" s="3237">
        <v>16</v>
      </c>
      <c r="JB239" s="3238">
        <v>17</v>
      </c>
      <c r="JC239" s="3236">
        <f t="shared" si="2202"/>
        <v>17</v>
      </c>
      <c r="JD239" s="3237">
        <v>6</v>
      </c>
      <c r="JE239" s="3238">
        <v>11</v>
      </c>
      <c r="JF239" s="3236">
        <f t="shared" si="2203"/>
        <v>29</v>
      </c>
      <c r="JG239" s="3237">
        <v>13</v>
      </c>
      <c r="JH239" s="3239">
        <v>16</v>
      </c>
      <c r="JI239" s="87"/>
      <c r="JJ239" s="1121">
        <v>81</v>
      </c>
      <c r="JK239" s="1051">
        <v>86</v>
      </c>
      <c r="JL239" s="1052">
        <v>87</v>
      </c>
      <c r="JM239" s="1053">
        <f t="shared" si="2204"/>
        <v>2.624939845128549E-4</v>
      </c>
      <c r="JN239" s="1054">
        <f t="shared" si="1937"/>
        <v>2.3519450585634321E-4</v>
      </c>
      <c r="JO239" s="1055">
        <f t="shared" si="1938"/>
        <v>2.3030861354214648E-4</v>
      </c>
      <c r="JP239" s="1056">
        <f t="shared" si="1939"/>
        <v>2.2473713781202343E-4</v>
      </c>
      <c r="JQ239" s="1057">
        <f t="shared" si="1940"/>
        <v>2.4419172538896254E-4</v>
      </c>
      <c r="JR239" s="1056">
        <f t="shared" si="1941"/>
        <v>1.77210703526493E-4</v>
      </c>
      <c r="JS239" s="1058">
        <f t="shared" si="2205"/>
        <v>1.2405237767057202E-2</v>
      </c>
      <c r="JT239" s="1059">
        <f t="shared" si="2096"/>
        <v>1.0541110330288124E-2</v>
      </c>
      <c r="JU239" s="1060">
        <f t="shared" si="2097"/>
        <v>9.9009900990099011E-3</v>
      </c>
      <c r="JV239" s="1061">
        <f t="shared" si="2098"/>
        <v>1.0294117647058823E-2</v>
      </c>
      <c r="JW239" s="1060">
        <f t="shared" si="2099"/>
        <v>1.0878010878010878E-2</v>
      </c>
      <c r="JX239" s="1062">
        <f t="shared" si="2100"/>
        <v>8.271298593879239E-3</v>
      </c>
      <c r="JY239" s="1058" t="s">
        <v>368</v>
      </c>
      <c r="JZ239" s="1059" t="s">
        <v>368</v>
      </c>
      <c r="KA239" s="1057" t="s">
        <v>368</v>
      </c>
      <c r="KB239" s="1056" t="s">
        <v>368</v>
      </c>
      <c r="KC239" s="1057" t="s">
        <v>368</v>
      </c>
      <c r="KD239" s="1063" t="s">
        <v>368</v>
      </c>
      <c r="KE239" s="1064">
        <f t="shared" si="2206"/>
        <v>18</v>
      </c>
      <c r="KF239" s="1065"/>
      <c r="KG239" s="1112">
        <f t="shared" si="1918"/>
        <v>0.19999999999999996</v>
      </c>
      <c r="KH239" s="3305">
        <f t="shared" si="2207"/>
        <v>3</v>
      </c>
      <c r="KI239" s="1067">
        <f t="shared" si="2169"/>
        <v>15</v>
      </c>
      <c r="KJ239" s="1068"/>
      <c r="KK239" s="1113">
        <f t="shared" si="1977"/>
        <v>7.1428571428571397E-2</v>
      </c>
      <c r="KL239" s="1070">
        <v>14</v>
      </c>
      <c r="KM239" s="1071" t="s">
        <v>353</v>
      </c>
      <c r="KN239" s="1072">
        <f t="shared" si="1978"/>
        <v>0</v>
      </c>
      <c r="KO239" s="1073">
        <v>14</v>
      </c>
      <c r="KP239" s="1071"/>
      <c r="KQ239" s="1074">
        <f t="shared" si="1979"/>
        <v>0</v>
      </c>
      <c r="KR239" s="1073">
        <v>14</v>
      </c>
      <c r="KS239" s="1071"/>
      <c r="KT239" s="1074">
        <f t="shared" si="1980"/>
        <v>0.39999999999999991</v>
      </c>
      <c r="KU239" s="1073">
        <v>10</v>
      </c>
      <c r="KV239" s="1075"/>
      <c r="KW239" s="2779">
        <f t="shared" si="2208"/>
        <v>0</v>
      </c>
      <c r="KX239" s="2786" t="str">
        <f t="shared" si="1942"/>
        <v>-</v>
      </c>
      <c r="KY239" s="2787">
        <f t="shared" si="1943"/>
        <v>0</v>
      </c>
      <c r="KZ239" s="2703">
        <f>LE239+LH239+LK239</f>
        <v>0</v>
      </c>
      <c r="LA239" s="2786" t="str">
        <f t="shared" si="1944"/>
        <v>-</v>
      </c>
      <c r="LB239" s="2787">
        <f t="shared" si="1945"/>
        <v>0</v>
      </c>
      <c r="LC239" s="2952">
        <f t="shared" si="1986"/>
        <v>0</v>
      </c>
      <c r="LD239" s="1077">
        <v>0</v>
      </c>
      <c r="LE239" s="1078">
        <v>0</v>
      </c>
      <c r="LF239" s="2718">
        <v>0</v>
      </c>
      <c r="LG239" s="1077">
        <v>0</v>
      </c>
      <c r="LH239" s="2703">
        <v>0</v>
      </c>
      <c r="LI239" s="1079">
        <v>0</v>
      </c>
      <c r="LJ239" s="1077"/>
      <c r="LK239" s="2703"/>
      <c r="LL239" s="2704"/>
      <c r="LM239" s="2779">
        <f t="shared" si="1987"/>
        <v>18</v>
      </c>
      <c r="LN239" s="2786">
        <f t="shared" si="1946"/>
        <v>0.19999999999999996</v>
      </c>
      <c r="LO239" s="2787">
        <f t="shared" si="1947"/>
        <v>3</v>
      </c>
      <c r="LP239" s="2782">
        <f t="shared" si="1981"/>
        <v>15</v>
      </c>
      <c r="LQ239" s="2786">
        <f t="shared" si="1948"/>
        <v>7.1428571428571397E-2</v>
      </c>
      <c r="LR239" s="2787">
        <f t="shared" si="1982"/>
        <v>1</v>
      </c>
      <c r="LS239" s="2783">
        <f t="shared" si="2170"/>
        <v>14</v>
      </c>
      <c r="LT239" s="2837">
        <v>8</v>
      </c>
      <c r="LU239" s="1081">
        <v>8</v>
      </c>
      <c r="LV239" s="1084">
        <v>8</v>
      </c>
      <c r="LW239" s="1080">
        <v>9</v>
      </c>
      <c r="LX239" s="1081">
        <v>6</v>
      </c>
      <c r="LY239" s="1082">
        <v>6</v>
      </c>
      <c r="LZ239" s="1080"/>
      <c r="MA239" s="1081"/>
      <c r="MB239" s="1082"/>
      <c r="MC239" s="1080">
        <v>0</v>
      </c>
      <c r="MD239" s="1085">
        <v>0</v>
      </c>
      <c r="ME239" s="1082">
        <v>0</v>
      </c>
      <c r="MF239" s="1080"/>
      <c r="MG239" s="1081"/>
      <c r="MH239" s="1082"/>
      <c r="MI239" s="1080">
        <v>1</v>
      </c>
      <c r="MJ239" s="1085">
        <v>1</v>
      </c>
      <c r="MK239" s="1122"/>
      <c r="ML239" s="2863">
        <v>0</v>
      </c>
      <c r="MM239" s="2871" t="s">
        <v>353</v>
      </c>
      <c r="MN239" s="1088">
        <v>0</v>
      </c>
      <c r="MO239" s="2786" t="str">
        <f t="shared" si="1949"/>
        <v>-</v>
      </c>
      <c r="MP239" s="2787">
        <f t="shared" si="1950"/>
        <v>0</v>
      </c>
      <c r="MQ239" s="1085"/>
      <c r="MR239" s="3185"/>
      <c r="MS239" s="2786" t="str">
        <f t="shared" si="1920"/>
        <v>-</v>
      </c>
      <c r="MT239" s="2787">
        <f t="shared" si="1921"/>
        <v>0</v>
      </c>
      <c r="MU239" s="3147"/>
      <c r="MV239" s="3164"/>
      <c r="MW239" s="1089">
        <f t="shared" si="2209"/>
        <v>18</v>
      </c>
      <c r="MX239" s="1120">
        <v>0</v>
      </c>
      <c r="MY239" s="1090">
        <v>0</v>
      </c>
      <c r="MZ239" s="1091">
        <v>0</v>
      </c>
      <c r="NA239" s="1090">
        <v>0</v>
      </c>
      <c r="NB239" s="1091">
        <v>1</v>
      </c>
      <c r="NC239" s="1090">
        <v>0</v>
      </c>
      <c r="ND239" s="1091">
        <v>1</v>
      </c>
      <c r="NE239" s="1090">
        <v>1</v>
      </c>
      <c r="NF239" s="1091">
        <v>14</v>
      </c>
      <c r="NG239" s="1090">
        <v>0</v>
      </c>
      <c r="NH239" s="1090">
        <v>0</v>
      </c>
      <c r="NI239" s="1090">
        <v>0</v>
      </c>
      <c r="NJ239" s="1090">
        <v>0</v>
      </c>
      <c r="NK239" s="1090">
        <v>0</v>
      </c>
      <c r="NL239" s="1090">
        <v>0</v>
      </c>
      <c r="NM239" s="1090">
        <v>0</v>
      </c>
      <c r="NN239" s="1090">
        <v>0</v>
      </c>
      <c r="NO239" s="1090">
        <v>1</v>
      </c>
      <c r="NP239" s="1090">
        <v>0</v>
      </c>
      <c r="NQ239" s="1090">
        <v>0</v>
      </c>
      <c r="NR239" s="1134">
        <v>0</v>
      </c>
    </row>
    <row r="240" spans="1:382" s="88" customFormat="1" ht="20.100000000000001" customHeight="1">
      <c r="A240" s="566" t="s">
        <v>464</v>
      </c>
      <c r="B240" s="567"/>
      <c r="C240" s="567"/>
      <c r="D240" s="568" t="s">
        <v>808</v>
      </c>
      <c r="E240" s="569">
        <v>170</v>
      </c>
      <c r="F240" s="570">
        <v>165</v>
      </c>
      <c r="G240" s="571">
        <v>166</v>
      </c>
      <c r="H240" s="572">
        <f t="shared" si="1922"/>
        <v>7.7508865076443118E-6</v>
      </c>
      <c r="I240" s="573">
        <f t="shared" si="1923"/>
        <v>1.1126449716792118E-5</v>
      </c>
      <c r="J240" s="574">
        <f t="shared" si="1924"/>
        <v>1.1203791362997238E-5</v>
      </c>
      <c r="K240" s="575">
        <f t="shared" si="2011"/>
        <v>8.4562520030746934E-6</v>
      </c>
      <c r="L240" s="576">
        <f t="shared" si="2012"/>
        <v>8.7461746418660141E-6</v>
      </c>
      <c r="M240" s="577">
        <f t="shared" si="2013"/>
        <v>8.835428655238923E-6</v>
      </c>
      <c r="N240" s="578">
        <f t="shared" si="2094"/>
        <v>1.1036309458117206E-3</v>
      </c>
      <c r="O240" s="579">
        <f t="shared" si="2101"/>
        <v>1.5611061552185548E-3</v>
      </c>
      <c r="P240" s="580">
        <f t="shared" si="2102"/>
        <v>1.59398838665604E-3</v>
      </c>
      <c r="Q240" s="581">
        <f t="shared" si="2103"/>
        <v>1.232741617357002E-3</v>
      </c>
      <c r="R240" s="580">
        <f t="shared" si="2104"/>
        <v>1.2782819890067749E-3</v>
      </c>
      <c r="S240" s="582">
        <f t="shared" si="2105"/>
        <v>1.2632642748863063E-3</v>
      </c>
      <c r="T240" s="578" t="s">
        <v>368</v>
      </c>
      <c r="U240" s="579" t="s">
        <v>368</v>
      </c>
      <c r="V240" s="574" t="s">
        <v>368</v>
      </c>
      <c r="W240" s="583" t="s">
        <v>368</v>
      </c>
      <c r="X240" s="574" t="s">
        <v>368</v>
      </c>
      <c r="Y240" s="584" t="s">
        <v>368</v>
      </c>
      <c r="Z240" s="2043">
        <f t="shared" si="1988"/>
        <v>10</v>
      </c>
      <c r="AA240" s="2190">
        <f t="shared" si="1989"/>
        <v>-0.2857142857142857</v>
      </c>
      <c r="AB240" s="2191">
        <f t="shared" si="1925"/>
        <v>-4</v>
      </c>
      <c r="AC240" s="2032">
        <f t="shared" ref="AC240:AC262" si="2210">SUM(BB240,BE240)</f>
        <v>14</v>
      </c>
      <c r="AD240" s="585">
        <f t="shared" si="2087"/>
        <v>0</v>
      </c>
      <c r="AE240" s="2025">
        <f t="shared" si="1926"/>
        <v>0</v>
      </c>
      <c r="AF240" s="586" t="s">
        <v>184</v>
      </c>
      <c r="AG240" s="585">
        <f t="shared" si="1927"/>
        <v>0.39999999999999991</v>
      </c>
      <c r="AH240" s="2052">
        <v>10</v>
      </c>
      <c r="AI240" s="585">
        <f t="shared" si="1928"/>
        <v>0</v>
      </c>
      <c r="AJ240" s="587">
        <v>10</v>
      </c>
      <c r="AK240" s="588">
        <f t="shared" si="1951"/>
        <v>0</v>
      </c>
      <c r="AL240" s="2052">
        <v>10</v>
      </c>
      <c r="AM240" s="589">
        <f t="shared" si="1952"/>
        <v>0.25</v>
      </c>
      <c r="AN240" s="2067">
        <v>8</v>
      </c>
      <c r="AO240" s="585" t="str">
        <f t="shared" si="1929"/>
        <v>-</v>
      </c>
      <c r="AP240" s="2052" t="s">
        <v>373</v>
      </c>
      <c r="AQ240" s="589" t="str">
        <f t="shared" si="1930"/>
        <v>-</v>
      </c>
      <c r="AR240" s="2067" t="s">
        <v>373</v>
      </c>
      <c r="AS240" s="585" t="str">
        <f t="shared" si="1931"/>
        <v>-</v>
      </c>
      <c r="AT240" s="2052" t="s">
        <v>373</v>
      </c>
      <c r="AU240" s="589" t="str">
        <f t="shared" si="1932"/>
        <v>-</v>
      </c>
      <c r="AV240" s="2067" t="s">
        <v>373</v>
      </c>
      <c r="AW240" s="585" t="str">
        <f t="shared" si="1933"/>
        <v>-</v>
      </c>
      <c r="AX240" s="2052" t="s">
        <v>373</v>
      </c>
      <c r="AY240" s="589" t="str">
        <f t="shared" si="1953"/>
        <v>-</v>
      </c>
      <c r="AZ240" s="2081" t="s">
        <v>373</v>
      </c>
      <c r="BA240" s="2092">
        <f t="shared" si="2085"/>
        <v>5</v>
      </c>
      <c r="BB240" s="2102">
        <f t="shared" si="2121"/>
        <v>6</v>
      </c>
      <c r="BC240" s="2111">
        <v>5</v>
      </c>
      <c r="BD240" s="590">
        <f t="shared" si="2122"/>
        <v>5</v>
      </c>
      <c r="BE240" s="591">
        <f t="shared" si="2123"/>
        <v>8</v>
      </c>
      <c r="BF240" s="2135">
        <v>9</v>
      </c>
      <c r="BG240" s="2145">
        <f t="shared" si="2171"/>
        <v>10</v>
      </c>
      <c r="BH240" s="593">
        <f t="shared" si="2172"/>
        <v>5</v>
      </c>
      <c r="BI240" s="593">
        <f t="shared" si="2173"/>
        <v>5</v>
      </c>
      <c r="BJ240" s="592">
        <f t="shared" si="2174"/>
        <v>0</v>
      </c>
      <c r="BK240" s="593">
        <f t="shared" si="2175"/>
        <v>0</v>
      </c>
      <c r="BL240" s="594">
        <f t="shared" si="2176"/>
        <v>0</v>
      </c>
      <c r="BM240" s="2125">
        <f t="shared" si="1444"/>
        <v>10</v>
      </c>
      <c r="BN240" s="3271" t="s">
        <v>354</v>
      </c>
      <c r="BO240" s="595" t="s">
        <v>354</v>
      </c>
      <c r="BP240" s="596">
        <f t="shared" si="2086"/>
        <v>0</v>
      </c>
      <c r="BQ240" s="2162" t="str">
        <f t="shared" si="1934"/>
        <v>-</v>
      </c>
      <c r="BR240" s="2163">
        <f t="shared" si="1983"/>
        <v>0</v>
      </c>
      <c r="BS240" s="597">
        <f t="shared" si="1954"/>
        <v>0</v>
      </c>
      <c r="BT240" s="598" t="str">
        <f t="shared" si="1955"/>
        <v>-</v>
      </c>
      <c r="BU240" s="599">
        <v>0</v>
      </c>
      <c r="BV240" s="598" t="str">
        <f t="shared" si="1956"/>
        <v>-</v>
      </c>
      <c r="BW240" s="599">
        <v>0</v>
      </c>
      <c r="BX240" s="598" t="str">
        <f t="shared" si="1957"/>
        <v>-</v>
      </c>
      <c r="BY240" s="600">
        <v>0</v>
      </c>
      <c r="BZ240" s="601">
        <f t="shared" si="1984"/>
        <v>0</v>
      </c>
      <c r="CA240" s="602">
        <v>0</v>
      </c>
      <c r="CB240" s="603">
        <v>0</v>
      </c>
      <c r="CC240" s="604">
        <f t="shared" si="1985"/>
        <v>0</v>
      </c>
      <c r="CD240" s="605">
        <v>0</v>
      </c>
      <c r="CE240" s="603">
        <v>0</v>
      </c>
      <c r="CF240" s="606">
        <f t="shared" si="1830"/>
        <v>0</v>
      </c>
      <c r="CG240" s="607">
        <v>0</v>
      </c>
      <c r="CH240" s="608">
        <v>0</v>
      </c>
      <c r="CI240" s="606">
        <f t="shared" si="1831"/>
        <v>0</v>
      </c>
      <c r="CJ240" s="608">
        <v>0</v>
      </c>
      <c r="CK240" s="609">
        <v>0</v>
      </c>
      <c r="CL240" s="610">
        <f t="shared" si="2177"/>
        <v>10</v>
      </c>
      <c r="CM240" s="611">
        <f t="shared" si="1958"/>
        <v>-0.2857142857142857</v>
      </c>
      <c r="CN240" s="2006">
        <f t="shared" si="1959"/>
        <v>-4</v>
      </c>
      <c r="CO240" s="612">
        <f t="shared" si="1960"/>
        <v>14</v>
      </c>
      <c r="CP240" s="613">
        <f t="shared" si="1961"/>
        <v>0</v>
      </c>
      <c r="CQ240" s="614">
        <v>14</v>
      </c>
      <c r="CR240" s="615">
        <f t="shared" si="1962"/>
        <v>0.39999999999999991</v>
      </c>
      <c r="CS240" s="614">
        <v>10</v>
      </c>
      <c r="CT240" s="615">
        <f t="shared" si="1962"/>
        <v>0</v>
      </c>
      <c r="CU240" s="616">
        <v>10</v>
      </c>
      <c r="CV240" s="617">
        <f t="shared" si="2124"/>
        <v>5</v>
      </c>
      <c r="CW240" s="618">
        <f t="shared" si="2125"/>
        <v>6</v>
      </c>
      <c r="CX240" s="619">
        <v>2808</v>
      </c>
      <c r="CY240" s="620">
        <f t="shared" si="2126"/>
        <v>5</v>
      </c>
      <c r="CZ240" s="621">
        <f t="shared" si="2127"/>
        <v>8</v>
      </c>
      <c r="DA240" s="622">
        <v>9</v>
      </c>
      <c r="DB240" s="606">
        <f t="shared" si="2178"/>
        <v>10</v>
      </c>
      <c r="DC240" s="623">
        <f t="shared" si="2179"/>
        <v>5</v>
      </c>
      <c r="DD240" s="624">
        <f t="shared" si="2180"/>
        <v>5</v>
      </c>
      <c r="DE240" s="606">
        <f t="shared" si="2181"/>
        <v>0</v>
      </c>
      <c r="DF240" s="624">
        <f t="shared" si="2182"/>
        <v>0</v>
      </c>
      <c r="DG240" s="1140">
        <f t="shared" si="2183"/>
        <v>0</v>
      </c>
      <c r="DH240" s="1146">
        <f t="shared" si="2134"/>
        <v>5</v>
      </c>
      <c r="DI240" s="625">
        <f t="shared" si="1963"/>
        <v>6</v>
      </c>
      <c r="DJ240" s="626">
        <f t="shared" si="1964"/>
        <v>5</v>
      </c>
      <c r="DK240" s="627">
        <f t="shared" si="2184"/>
        <v>4</v>
      </c>
      <c r="DL240" s="627">
        <f t="shared" si="2185"/>
        <v>1</v>
      </c>
      <c r="DM240" s="628">
        <f t="shared" si="2135"/>
        <v>5</v>
      </c>
      <c r="DN240" s="625">
        <f t="shared" si="2136"/>
        <v>6</v>
      </c>
      <c r="DO240" s="629">
        <v>5</v>
      </c>
      <c r="DP240" s="630">
        <f t="shared" si="2137"/>
        <v>0</v>
      </c>
      <c r="DQ240" s="625">
        <f t="shared" si="2138"/>
        <v>0</v>
      </c>
      <c r="DR240" s="631">
        <v>0</v>
      </c>
      <c r="DS240" s="632">
        <v>4</v>
      </c>
      <c r="DT240" s="633">
        <v>5</v>
      </c>
      <c r="DU240" s="634">
        <v>4</v>
      </c>
      <c r="DV240" s="635">
        <v>1</v>
      </c>
      <c r="DW240" s="636">
        <v>1</v>
      </c>
      <c r="DX240" s="637">
        <v>1</v>
      </c>
      <c r="DY240" s="635">
        <v>0</v>
      </c>
      <c r="DZ240" s="636">
        <v>0</v>
      </c>
      <c r="EA240" s="638">
        <v>0</v>
      </c>
      <c r="EB240" s="639">
        <v>0</v>
      </c>
      <c r="EC240" s="636">
        <v>0</v>
      </c>
      <c r="ED240" s="640">
        <v>0</v>
      </c>
      <c r="EE240" s="641">
        <f t="shared" si="1965"/>
        <v>0</v>
      </c>
      <c r="EF240" s="642">
        <f t="shared" si="1966"/>
        <v>0</v>
      </c>
      <c r="EG240" s="643">
        <f t="shared" si="1967"/>
        <v>0</v>
      </c>
      <c r="EH240" s="620">
        <f t="shared" si="2186"/>
        <v>0</v>
      </c>
      <c r="EI240" s="644">
        <f t="shared" si="2187"/>
        <v>0</v>
      </c>
      <c r="EJ240" s="645">
        <f t="shared" si="2139"/>
        <v>0</v>
      </c>
      <c r="EK240" s="643">
        <f t="shared" si="2140"/>
        <v>0</v>
      </c>
      <c r="EL240" s="646">
        <v>0</v>
      </c>
      <c r="EM240" s="645">
        <f t="shared" si="2141"/>
        <v>0</v>
      </c>
      <c r="EN240" s="642">
        <f t="shared" si="2142"/>
        <v>0</v>
      </c>
      <c r="EO240" s="646">
        <v>0</v>
      </c>
      <c r="EP240" s="647">
        <v>0</v>
      </c>
      <c r="EQ240" s="648">
        <v>0</v>
      </c>
      <c r="ER240" s="649">
        <v>0</v>
      </c>
      <c r="ES240" s="650">
        <v>0</v>
      </c>
      <c r="ET240" s="651">
        <v>0</v>
      </c>
      <c r="EU240" s="646">
        <v>0</v>
      </c>
      <c r="EV240" s="647">
        <v>0</v>
      </c>
      <c r="EW240" s="648">
        <v>0</v>
      </c>
      <c r="EX240" s="652">
        <v>0</v>
      </c>
      <c r="EY240" s="653">
        <v>0</v>
      </c>
      <c r="EZ240" s="648">
        <v>0</v>
      </c>
      <c r="FA240" s="654">
        <v>0</v>
      </c>
      <c r="FB240" s="641">
        <f t="shared" si="1968"/>
        <v>0</v>
      </c>
      <c r="FC240" s="655">
        <f t="shared" si="1969"/>
        <v>0</v>
      </c>
      <c r="FD240" s="656">
        <f t="shared" si="1970"/>
        <v>1</v>
      </c>
      <c r="FE240" s="657">
        <f t="shared" si="2188"/>
        <v>0</v>
      </c>
      <c r="FF240" s="657">
        <f t="shared" si="2189"/>
        <v>0</v>
      </c>
      <c r="FG240" s="645">
        <f t="shared" si="2143"/>
        <v>0</v>
      </c>
      <c r="FH240" s="656">
        <f t="shared" si="2144"/>
        <v>0</v>
      </c>
      <c r="FI240" s="658">
        <v>1</v>
      </c>
      <c r="FJ240" s="659">
        <f t="shared" si="2145"/>
        <v>0</v>
      </c>
      <c r="FK240" s="655">
        <f t="shared" si="2146"/>
        <v>0</v>
      </c>
      <c r="FL240" s="660">
        <v>0</v>
      </c>
      <c r="FM240" s="661">
        <v>0</v>
      </c>
      <c r="FN240" s="662">
        <v>0</v>
      </c>
      <c r="FO240" s="619">
        <v>1</v>
      </c>
      <c r="FP240" s="663">
        <v>0</v>
      </c>
      <c r="FQ240" s="662">
        <v>0</v>
      </c>
      <c r="FR240" s="619">
        <v>0</v>
      </c>
      <c r="FS240" s="663">
        <v>0</v>
      </c>
      <c r="FT240" s="662">
        <v>0</v>
      </c>
      <c r="FU240" s="664">
        <v>0</v>
      </c>
      <c r="FV240" s="665">
        <v>0</v>
      </c>
      <c r="FW240" s="662">
        <v>0</v>
      </c>
      <c r="FX240" s="666">
        <v>0</v>
      </c>
      <c r="FY240" s="641">
        <f t="shared" si="1971"/>
        <v>0</v>
      </c>
      <c r="FZ240" s="667">
        <f t="shared" si="1972"/>
        <v>0</v>
      </c>
      <c r="GA240" s="668">
        <f t="shared" si="1973"/>
        <v>0</v>
      </c>
      <c r="GB240" s="620">
        <f t="shared" si="2190"/>
        <v>0</v>
      </c>
      <c r="GC240" s="620">
        <f t="shared" si="2191"/>
        <v>0</v>
      </c>
      <c r="GD240" s="645">
        <f t="shared" si="2147"/>
        <v>0</v>
      </c>
      <c r="GE240" s="668">
        <f t="shared" si="2148"/>
        <v>0</v>
      </c>
      <c r="GF240" s="669">
        <v>0</v>
      </c>
      <c r="GG240" s="670">
        <f t="shared" si="2149"/>
        <v>0</v>
      </c>
      <c r="GH240" s="667">
        <f t="shared" si="2150"/>
        <v>0</v>
      </c>
      <c r="GI240" s="671">
        <v>0</v>
      </c>
      <c r="GJ240" s="672">
        <v>0</v>
      </c>
      <c r="GK240" s="673">
        <v>0</v>
      </c>
      <c r="GL240" s="674">
        <v>0</v>
      </c>
      <c r="GM240" s="675">
        <v>0</v>
      </c>
      <c r="GN240" s="673">
        <v>0</v>
      </c>
      <c r="GO240" s="676">
        <v>0</v>
      </c>
      <c r="GP240" s="675">
        <v>0</v>
      </c>
      <c r="GQ240" s="673">
        <v>0</v>
      </c>
      <c r="GR240" s="677">
        <v>0</v>
      </c>
      <c r="GS240" s="672">
        <v>0</v>
      </c>
      <c r="GT240" s="673">
        <v>0</v>
      </c>
      <c r="GU240" s="678">
        <v>0</v>
      </c>
      <c r="GV240" s="641">
        <f t="shared" si="1974"/>
        <v>3</v>
      </c>
      <c r="GW240" s="679">
        <f t="shared" si="1975"/>
        <v>4</v>
      </c>
      <c r="GX240" s="680">
        <f t="shared" si="1976"/>
        <v>4</v>
      </c>
      <c r="GY240" s="620">
        <f t="shared" si="2192"/>
        <v>0</v>
      </c>
      <c r="GZ240" s="620">
        <f t="shared" si="2193"/>
        <v>3</v>
      </c>
      <c r="HA240" s="645">
        <f t="shared" si="2151"/>
        <v>3</v>
      </c>
      <c r="HB240" s="680">
        <f t="shared" si="2152"/>
        <v>4</v>
      </c>
      <c r="HC240" s="681">
        <f t="shared" si="1935"/>
        <v>4</v>
      </c>
      <c r="HD240" s="645">
        <f t="shared" si="2153"/>
        <v>0</v>
      </c>
      <c r="HE240" s="680">
        <f t="shared" si="2154"/>
        <v>0</v>
      </c>
      <c r="HF240" s="682">
        <f t="shared" si="2155"/>
        <v>0</v>
      </c>
      <c r="HG240" s="683">
        <v>0</v>
      </c>
      <c r="HH240" s="591">
        <v>0</v>
      </c>
      <c r="HI240" s="684">
        <v>0</v>
      </c>
      <c r="HJ240" s="685">
        <v>3</v>
      </c>
      <c r="HK240" s="591">
        <v>4</v>
      </c>
      <c r="HL240" s="684">
        <v>4</v>
      </c>
      <c r="HM240" s="685">
        <v>0</v>
      </c>
      <c r="HN240" s="591">
        <v>0</v>
      </c>
      <c r="HO240" s="686">
        <v>0</v>
      </c>
      <c r="HP240" s="683">
        <v>0</v>
      </c>
      <c r="HQ240" s="591">
        <v>0</v>
      </c>
      <c r="HR240" s="687">
        <v>0</v>
      </c>
      <c r="HS240" s="688">
        <f t="shared" si="2156"/>
        <v>2</v>
      </c>
      <c r="HT240" s="689">
        <f t="shared" si="2157"/>
        <v>4</v>
      </c>
      <c r="HU240" s="690">
        <f t="shared" si="2158"/>
        <v>4</v>
      </c>
      <c r="HV240" s="620">
        <f t="shared" si="2194"/>
        <v>1</v>
      </c>
      <c r="HW240" s="691">
        <f t="shared" si="2195"/>
        <v>1</v>
      </c>
      <c r="HX240" s="645">
        <f t="shared" si="2159"/>
        <v>2</v>
      </c>
      <c r="HY240" s="690">
        <f t="shared" si="2160"/>
        <v>4</v>
      </c>
      <c r="HZ240" s="692">
        <v>4</v>
      </c>
      <c r="IA240" s="645">
        <f t="shared" si="2196"/>
        <v>0</v>
      </c>
      <c r="IB240" s="690">
        <f t="shared" si="2161"/>
        <v>0</v>
      </c>
      <c r="IC240" s="693">
        <v>0</v>
      </c>
      <c r="ID240" s="694">
        <v>1</v>
      </c>
      <c r="IE240" s="695">
        <v>1</v>
      </c>
      <c r="IF240" s="692">
        <v>0</v>
      </c>
      <c r="IG240" s="696">
        <v>1</v>
      </c>
      <c r="IH240" s="695">
        <v>3</v>
      </c>
      <c r="II240" s="692">
        <v>4</v>
      </c>
      <c r="IJ240" s="696">
        <v>0</v>
      </c>
      <c r="IK240" s="695">
        <v>0</v>
      </c>
      <c r="IL240" s="697">
        <v>0</v>
      </c>
      <c r="IM240" s="696">
        <v>0</v>
      </c>
      <c r="IN240" s="695">
        <v>0</v>
      </c>
      <c r="IO240" s="698">
        <v>0</v>
      </c>
      <c r="IP240" s="1943">
        <f t="shared" si="2197"/>
        <v>10</v>
      </c>
      <c r="IQ240" s="3216">
        <f t="shared" si="2198"/>
        <v>0</v>
      </c>
      <c r="IR240" s="3230">
        <v>0</v>
      </c>
      <c r="IS240" s="3231">
        <v>0</v>
      </c>
      <c r="IT240" s="3216">
        <f t="shared" si="2199"/>
        <v>1</v>
      </c>
      <c r="IU240" s="3230">
        <v>0</v>
      </c>
      <c r="IV240" s="3231">
        <v>1</v>
      </c>
      <c r="IW240" s="3216">
        <f t="shared" si="2200"/>
        <v>4</v>
      </c>
      <c r="IX240" s="3230">
        <v>1</v>
      </c>
      <c r="IY240" s="3231">
        <v>3</v>
      </c>
      <c r="IZ240" s="3216">
        <f t="shared" si="2201"/>
        <v>4</v>
      </c>
      <c r="JA240" s="3230">
        <v>3</v>
      </c>
      <c r="JB240" s="3231">
        <v>1</v>
      </c>
      <c r="JC240" s="3216">
        <f t="shared" si="2202"/>
        <v>1</v>
      </c>
      <c r="JD240" s="3230">
        <v>1</v>
      </c>
      <c r="JE240" s="3231">
        <v>0</v>
      </c>
      <c r="JF240" s="3216">
        <f t="shared" si="2203"/>
        <v>0</v>
      </c>
      <c r="JG240" s="3230">
        <v>0</v>
      </c>
      <c r="JH240" s="3232">
        <v>0</v>
      </c>
      <c r="JI240" s="87"/>
      <c r="JJ240" s="970">
        <v>149</v>
      </c>
      <c r="JK240" s="971">
        <v>153</v>
      </c>
      <c r="JL240" s="972">
        <v>167</v>
      </c>
      <c r="JM240" s="973">
        <f t="shared" si="2204"/>
        <v>1.4582999139603051E-5</v>
      </c>
      <c r="JN240" s="974">
        <f t="shared" si="1937"/>
        <v>1.5679633723756214E-5</v>
      </c>
      <c r="JO240" s="975">
        <f t="shared" si="1938"/>
        <v>0</v>
      </c>
      <c r="JP240" s="976">
        <f t="shared" si="1939"/>
        <v>0</v>
      </c>
      <c r="JQ240" s="977">
        <f t="shared" si="1940"/>
        <v>0</v>
      </c>
      <c r="JR240" s="976">
        <f t="shared" si="1941"/>
        <v>0</v>
      </c>
      <c r="JS240" s="978">
        <f t="shared" si="2205"/>
        <v>6.8917987594762232E-4</v>
      </c>
      <c r="JT240" s="979">
        <f t="shared" si="2096"/>
        <v>7.0274068868587491E-4</v>
      </c>
      <c r="JU240" s="980">
        <f t="shared" si="2097"/>
        <v>0</v>
      </c>
      <c r="JV240" s="981">
        <f t="shared" si="2098"/>
        <v>0</v>
      </c>
      <c r="JW240" s="980">
        <f t="shared" si="2099"/>
        <v>0</v>
      </c>
      <c r="JX240" s="982">
        <f t="shared" si="2100"/>
        <v>0</v>
      </c>
      <c r="JY240" s="978" t="s">
        <v>368</v>
      </c>
      <c r="JZ240" s="979" t="s">
        <v>368</v>
      </c>
      <c r="KA240" s="977" t="s">
        <v>368</v>
      </c>
      <c r="KB240" s="976" t="s">
        <v>368</v>
      </c>
      <c r="KC240" s="977" t="s">
        <v>368</v>
      </c>
      <c r="KD240" s="983" t="s">
        <v>368</v>
      </c>
      <c r="KE240" s="984">
        <f t="shared" si="2206"/>
        <v>1</v>
      </c>
      <c r="KF240" s="985"/>
      <c r="KG240" s="986">
        <f t="shared" si="1918"/>
        <v>0</v>
      </c>
      <c r="KH240" s="3300">
        <f t="shared" si="2207"/>
        <v>0</v>
      </c>
      <c r="KI240" s="987">
        <f t="shared" si="2169"/>
        <v>1</v>
      </c>
      <c r="KJ240" s="988"/>
      <c r="KK240" s="989" t="str">
        <f t="shared" si="1977"/>
        <v>-</v>
      </c>
      <c r="KL240" s="990" t="s">
        <v>11</v>
      </c>
      <c r="KM240" s="991"/>
      <c r="KN240" s="992" t="str">
        <f t="shared" si="1978"/>
        <v>-</v>
      </c>
      <c r="KO240" s="993">
        <v>0</v>
      </c>
      <c r="KP240" s="991"/>
      <c r="KQ240" s="994" t="str">
        <f t="shared" si="1979"/>
        <v>-</v>
      </c>
      <c r="KR240" s="993">
        <v>0</v>
      </c>
      <c r="KS240" s="991"/>
      <c r="KT240" s="994" t="str">
        <f t="shared" si="1980"/>
        <v>-</v>
      </c>
      <c r="KU240" s="993">
        <v>0</v>
      </c>
      <c r="KV240" s="995"/>
      <c r="KW240" s="2769">
        <f t="shared" si="2208"/>
        <v>1</v>
      </c>
      <c r="KX240" s="2770">
        <f t="shared" si="1942"/>
        <v>0</v>
      </c>
      <c r="KY240" s="2771">
        <f t="shared" si="1943"/>
        <v>0</v>
      </c>
      <c r="KZ240" s="2964">
        <f>LE240+LH240+LK240</f>
        <v>1</v>
      </c>
      <c r="LA240" s="2770" t="str">
        <f t="shared" si="1944"/>
        <v>-</v>
      </c>
      <c r="LB240" s="2771">
        <f t="shared" si="1945"/>
        <v>1</v>
      </c>
      <c r="LC240" s="2950">
        <f t="shared" si="1986"/>
        <v>0</v>
      </c>
      <c r="LD240" s="996">
        <v>0</v>
      </c>
      <c r="LE240" s="997">
        <v>0</v>
      </c>
      <c r="LF240" s="2716">
        <v>0</v>
      </c>
      <c r="LG240" s="996">
        <v>1</v>
      </c>
      <c r="LH240" s="2699">
        <v>1</v>
      </c>
      <c r="LI240" s="998">
        <v>0</v>
      </c>
      <c r="LJ240" s="996"/>
      <c r="LK240" s="2699"/>
      <c r="LL240" s="2700"/>
      <c r="LM240" s="2769">
        <f t="shared" si="1987"/>
        <v>0</v>
      </c>
      <c r="LN240" s="2770" t="str">
        <f t="shared" si="1946"/>
        <v>-</v>
      </c>
      <c r="LO240" s="2771">
        <f t="shared" si="1947"/>
        <v>0</v>
      </c>
      <c r="LP240" s="2772">
        <f t="shared" si="1981"/>
        <v>0</v>
      </c>
      <c r="LQ240" s="2770" t="str">
        <f t="shared" si="1948"/>
        <v>-</v>
      </c>
      <c r="LR240" s="2771">
        <f t="shared" si="1982"/>
        <v>0</v>
      </c>
      <c r="LS240" s="2773">
        <f t="shared" si="2170"/>
        <v>0</v>
      </c>
      <c r="LT240" s="2835">
        <v>0</v>
      </c>
      <c r="LU240" s="1000">
        <v>0</v>
      </c>
      <c r="LV240" s="1001">
        <v>0</v>
      </c>
      <c r="LW240" s="999">
        <v>0</v>
      </c>
      <c r="LX240" s="1000">
        <v>0</v>
      </c>
      <c r="LY240" s="1002">
        <v>0</v>
      </c>
      <c r="LZ240" s="999"/>
      <c r="MA240" s="1000"/>
      <c r="MB240" s="1002"/>
      <c r="MC240" s="999">
        <v>0</v>
      </c>
      <c r="MD240" s="1003">
        <v>0</v>
      </c>
      <c r="ME240" s="1002">
        <v>0</v>
      </c>
      <c r="MF240" s="999"/>
      <c r="MG240" s="1000"/>
      <c r="MH240" s="1002"/>
      <c r="MI240" s="999">
        <v>0</v>
      </c>
      <c r="MJ240" s="1003">
        <v>0</v>
      </c>
      <c r="MK240" s="1004"/>
      <c r="ML240" s="2861">
        <v>0</v>
      </c>
      <c r="MM240" s="2869"/>
      <c r="MN240" s="1005">
        <v>0</v>
      </c>
      <c r="MO240" s="2770" t="str">
        <f t="shared" si="1949"/>
        <v>-</v>
      </c>
      <c r="MP240" s="2771">
        <f t="shared" si="1950"/>
        <v>0</v>
      </c>
      <c r="MQ240" s="1006"/>
      <c r="MR240" s="3183"/>
      <c r="MS240" s="2770" t="str">
        <f t="shared" si="1920"/>
        <v>-</v>
      </c>
      <c r="MT240" s="2771">
        <f t="shared" si="1921"/>
        <v>0</v>
      </c>
      <c r="MU240" s="3145"/>
      <c r="MV240" s="3162"/>
      <c r="MW240" s="1007">
        <f t="shared" si="2209"/>
        <v>1</v>
      </c>
      <c r="MX240" s="1130">
        <v>0</v>
      </c>
      <c r="MY240" s="1008">
        <v>0</v>
      </c>
      <c r="MZ240" s="1009">
        <v>0</v>
      </c>
      <c r="NA240" s="1008">
        <v>0</v>
      </c>
      <c r="NB240" s="1009">
        <v>1</v>
      </c>
      <c r="NC240" s="1008">
        <v>0</v>
      </c>
      <c r="ND240" s="1009">
        <v>0</v>
      </c>
      <c r="NE240" s="1008">
        <v>0</v>
      </c>
      <c r="NF240" s="1009">
        <v>0</v>
      </c>
      <c r="NG240" s="1008">
        <v>0</v>
      </c>
      <c r="NH240" s="1008">
        <v>0</v>
      </c>
      <c r="NI240" s="1008">
        <v>0</v>
      </c>
      <c r="NJ240" s="1008">
        <v>0</v>
      </c>
      <c r="NK240" s="1008">
        <v>0</v>
      </c>
      <c r="NL240" s="1008">
        <v>0</v>
      </c>
      <c r="NM240" s="1008">
        <v>0</v>
      </c>
      <c r="NN240" s="1008">
        <v>0</v>
      </c>
      <c r="NO240" s="1008">
        <v>0</v>
      </c>
      <c r="NP240" s="1008">
        <v>0</v>
      </c>
      <c r="NQ240" s="1008">
        <v>0</v>
      </c>
      <c r="NR240" s="1131">
        <v>0</v>
      </c>
    </row>
    <row r="241" spans="1:382" s="91" customFormat="1" ht="20.100000000000001" customHeight="1">
      <c r="A241" s="782" t="s">
        <v>948</v>
      </c>
      <c r="B241" s="783"/>
      <c r="C241" s="783"/>
      <c r="D241" s="784" t="s">
        <v>661</v>
      </c>
      <c r="E241" s="785">
        <v>143</v>
      </c>
      <c r="F241" s="786">
        <v>143</v>
      </c>
      <c r="G241" s="787">
        <v>146</v>
      </c>
      <c r="H241" s="788">
        <f>Z241/$Z$6</f>
        <v>3.255372333210611E-5</v>
      </c>
      <c r="I241" s="789">
        <f>AC241/$AC$6</f>
        <v>2.9405617108664883E-5</v>
      </c>
      <c r="J241" s="790">
        <f>AF241/$AF$6</f>
        <v>2.8009478407493097E-5</v>
      </c>
      <c r="K241" s="791">
        <f>AH241/$AH$6</f>
        <v>2.1140630007686733E-5</v>
      </c>
      <c r="L241" s="792">
        <f>AJ241/$AJ$6</f>
        <v>2.3614671533038237E-5</v>
      </c>
      <c r="M241" s="793">
        <f>AL241/$AL$6</f>
        <v>1.6787314444953955E-5</v>
      </c>
      <c r="N241" s="794">
        <f>Z241/$Z$13</f>
        <v>4.6352499724092262E-3</v>
      </c>
      <c r="O241" s="795">
        <f>AC241/$AC$13</f>
        <v>4.1257805530776097E-3</v>
      </c>
      <c r="P241" s="796">
        <f>AF241/$AF$13</f>
        <v>3.9849709666401004E-3</v>
      </c>
      <c r="Q241" s="797">
        <f>AH241/$AH$13</f>
        <v>3.0818540433925051E-3</v>
      </c>
      <c r="R241" s="796">
        <f>AJ241/$AJ$13</f>
        <v>3.4513613703182921E-3</v>
      </c>
      <c r="S241" s="798">
        <f>AL241/$AL$13</f>
        <v>2.4002021222839817E-3</v>
      </c>
      <c r="T241" s="794" t="s">
        <v>368</v>
      </c>
      <c r="U241" s="795" t="s">
        <v>368</v>
      </c>
      <c r="V241" s="790" t="s">
        <v>368</v>
      </c>
      <c r="W241" s="799" t="s">
        <v>368</v>
      </c>
      <c r="X241" s="790" t="s">
        <v>368</v>
      </c>
      <c r="Y241" s="800" t="s">
        <v>368</v>
      </c>
      <c r="Z241" s="2045">
        <f>BA241+BD241</f>
        <v>42</v>
      </c>
      <c r="AA241" s="2194">
        <f>IFERROR(IF(Z241=0,"-",Z241/AC241-1),"-")</f>
        <v>0.13513513513513509</v>
      </c>
      <c r="AB241" s="2195">
        <f>Z241-AC241</f>
        <v>5</v>
      </c>
      <c r="AC241" s="2034">
        <f>SUM(BB241,BE241)</f>
        <v>37</v>
      </c>
      <c r="AD241" s="801">
        <f>IFERROR(IF(AC241=0,"-",AC241/AF241-1),"-")</f>
        <v>5.7142857142857162E-2</v>
      </c>
      <c r="AE241" s="2018">
        <f>AC241-AF241</f>
        <v>2</v>
      </c>
      <c r="AF241" s="802" t="s">
        <v>230</v>
      </c>
      <c r="AG241" s="801">
        <f>IFERROR(IF(AF241=0,"-",AF241/AH241-1),"-")</f>
        <v>0.39999999999999991</v>
      </c>
      <c r="AH241" s="2054">
        <v>25</v>
      </c>
      <c r="AI241" s="801">
        <f>IFERROR(IF(AH241=0,"-",AH241/AJ241-1),"-")</f>
        <v>-7.407407407407407E-2</v>
      </c>
      <c r="AJ241" s="803">
        <v>27</v>
      </c>
      <c r="AK241" s="804">
        <f>IFERROR(IF(AJ241=0,"-",AJ241/AL241-1),"-")</f>
        <v>0.42105263157894735</v>
      </c>
      <c r="AL241" s="2054">
        <v>19</v>
      </c>
      <c r="AM241" s="2668">
        <f>IFERROR(IF(AL241=0,"-",AL241/AN241-1),"-")</f>
        <v>1.375</v>
      </c>
      <c r="AN241" s="2069">
        <v>8</v>
      </c>
      <c r="AO241" s="801">
        <f>IFERROR(IF(AN241=0,"-",AN241/AP241-1),"-")</f>
        <v>0</v>
      </c>
      <c r="AP241" s="2054">
        <v>8</v>
      </c>
      <c r="AQ241" s="805">
        <f>IFERROR(IF(AP241=0,"-",AP241/AR241-1),"-")</f>
        <v>-0.19999999999999996</v>
      </c>
      <c r="AR241" s="2069">
        <v>10</v>
      </c>
      <c r="AS241" s="2660">
        <f>IFERROR(IF(AR241=0,"-",AR241/AT241-1),"-")</f>
        <v>2.3333333333333335</v>
      </c>
      <c r="AT241" s="2054">
        <v>3</v>
      </c>
      <c r="AU241" s="2668">
        <f>IFERROR(IF(AT241=0,"-",AT241/AV241-1),"-")</f>
        <v>2</v>
      </c>
      <c r="AV241" s="2069">
        <v>1</v>
      </c>
      <c r="AW241" s="801">
        <f>IFERROR(IF(AV241=0,"-",AV241/AX241-1),"-")</f>
        <v>0</v>
      </c>
      <c r="AX241" s="2054">
        <v>1</v>
      </c>
      <c r="AY241" s="805">
        <f>IFERROR(IF(AX241=0,"-",AX241/AZ241-1),"-")</f>
        <v>-0.8</v>
      </c>
      <c r="AZ241" s="2083">
        <v>5</v>
      </c>
      <c r="BA241" s="2094">
        <f>BZ241+CV241</f>
        <v>27</v>
      </c>
      <c r="BB241" s="2104">
        <f>SUM(CA241,CW241)</f>
        <v>19</v>
      </c>
      <c r="BC241" s="2113">
        <v>21</v>
      </c>
      <c r="BD241" s="806">
        <f>CC241+CY241</f>
        <v>15</v>
      </c>
      <c r="BE241" s="807">
        <f>CD241+CZ241</f>
        <v>18</v>
      </c>
      <c r="BF241" s="2137">
        <v>14</v>
      </c>
      <c r="BG241" s="2147">
        <f t="shared" si="2171"/>
        <v>32</v>
      </c>
      <c r="BH241" s="806">
        <f t="shared" si="2172"/>
        <v>23</v>
      </c>
      <c r="BI241" s="806">
        <f t="shared" si="2173"/>
        <v>9</v>
      </c>
      <c r="BJ241" s="806">
        <f t="shared" si="2174"/>
        <v>10</v>
      </c>
      <c r="BK241" s="806">
        <f t="shared" si="2175"/>
        <v>4</v>
      </c>
      <c r="BL241" s="808">
        <f t="shared" si="2176"/>
        <v>6</v>
      </c>
      <c r="BM241" s="2127">
        <f>BP241+CL241</f>
        <v>42</v>
      </c>
      <c r="BN241" s="3277" t="s">
        <v>367</v>
      </c>
      <c r="BO241" s="913" t="s">
        <v>367</v>
      </c>
      <c r="BP241" s="811">
        <f>BZ241+CC241</f>
        <v>0</v>
      </c>
      <c r="BQ241" s="2166" t="str">
        <f>IFERROR(IF(BP241=0,"-",BP241/BS241-1),"-")</f>
        <v>-</v>
      </c>
      <c r="BR241" s="2167">
        <f>BP241-BS241</f>
        <v>0</v>
      </c>
      <c r="BS241" s="813">
        <f>SUM(CA241,CD241)</f>
        <v>0</v>
      </c>
      <c r="BT241" s="812" t="str">
        <f>IFERROR(IF(BS241=0,"-",BS241/BU241-1),"-")</f>
        <v>-</v>
      </c>
      <c r="BU241" s="814">
        <v>0</v>
      </c>
      <c r="BV241" s="812" t="str">
        <f>IFERROR(IF(BU241=0,"-",BU241/BW241-1),"-")</f>
        <v>-</v>
      </c>
      <c r="BW241" s="814">
        <v>0</v>
      </c>
      <c r="BX241" s="812" t="str">
        <f>IFERROR(IF(BW241=0,"-",BW241/BY241-1),"-")</f>
        <v>-</v>
      </c>
      <c r="BY241" s="815">
        <v>0</v>
      </c>
      <c r="BZ241" s="816">
        <f>CG241+CJ241</f>
        <v>0</v>
      </c>
      <c r="CA241" s="817">
        <v>0</v>
      </c>
      <c r="CB241" s="818">
        <v>0</v>
      </c>
      <c r="CC241" s="819">
        <f>CH241+CK241</f>
        <v>0</v>
      </c>
      <c r="CD241" s="820">
        <v>0</v>
      </c>
      <c r="CE241" s="818">
        <v>0</v>
      </c>
      <c r="CF241" s="821">
        <f t="shared" si="1830"/>
        <v>0</v>
      </c>
      <c r="CG241" s="822">
        <v>0</v>
      </c>
      <c r="CH241" s="823">
        <v>0</v>
      </c>
      <c r="CI241" s="821">
        <f t="shared" si="1831"/>
        <v>0</v>
      </c>
      <c r="CJ241" s="823">
        <v>0</v>
      </c>
      <c r="CK241" s="824">
        <v>0</v>
      </c>
      <c r="CL241" s="825">
        <f>CV241+CY241</f>
        <v>42</v>
      </c>
      <c r="CM241" s="826">
        <f>IFERROR(IF(CL241=0,"-",CL241/CO241-1),"-")</f>
        <v>0.13513513513513509</v>
      </c>
      <c r="CN241" s="2008">
        <f>CL241-CO241</f>
        <v>5</v>
      </c>
      <c r="CO241" s="827">
        <f>SUM(CW241,CZ241)</f>
        <v>37</v>
      </c>
      <c r="CP241" s="828">
        <f>IFERROR(IF(CO241=0,"-",CO241/CQ241-1),"-")</f>
        <v>5.7142857142857162E-2</v>
      </c>
      <c r="CQ241" s="829">
        <v>35</v>
      </c>
      <c r="CR241" s="830">
        <f>IFERROR(IF(CQ241=0,"-",CQ241/CS241-1),"-")</f>
        <v>0.39999999999999991</v>
      </c>
      <c r="CS241" s="829">
        <v>25</v>
      </c>
      <c r="CT241" s="830">
        <f>IFERROR(IF(CS241=0,"-",CS241/CU241-1),"-")</f>
        <v>-7.407407407407407E-2</v>
      </c>
      <c r="CU241" s="831">
        <v>27</v>
      </c>
      <c r="CV241" s="832">
        <f>SUM(DS241,DY241,EP241,EV241,FM241,FS241,GJ241,GP241,HG241,HM241,ID241,IJ241)</f>
        <v>27</v>
      </c>
      <c r="CW241" s="833">
        <f>SUM(DT241,DZ241,EQ241,EW241,FN241,FT241,GK241,GQ241,HH241,HN241,IE241,IK241)</f>
        <v>19</v>
      </c>
      <c r="CX241" s="834">
        <v>2806</v>
      </c>
      <c r="CY241" s="835">
        <f>SUM(DV241,EB241,ES241,EY241,FP241,FV241,GM241,GS241,HJ241,HP241,IG241,IM241)</f>
        <v>15</v>
      </c>
      <c r="CZ241" s="836">
        <f>SUM(DW241,EC241,ET241,EZ241,FQ241,FW241,GN241,GT241,HK241,HQ241,IH241,IN241)</f>
        <v>18</v>
      </c>
      <c r="DA241" s="837">
        <v>14</v>
      </c>
      <c r="DB241" s="821">
        <f t="shared" si="2178"/>
        <v>32</v>
      </c>
      <c r="DC241" s="821">
        <f t="shared" si="2179"/>
        <v>23</v>
      </c>
      <c r="DD241" s="838">
        <f t="shared" si="2180"/>
        <v>9</v>
      </c>
      <c r="DE241" s="821">
        <f t="shared" si="2181"/>
        <v>10</v>
      </c>
      <c r="DF241" s="838">
        <f t="shared" si="2182"/>
        <v>4</v>
      </c>
      <c r="DG241" s="1142">
        <f t="shared" si="2183"/>
        <v>6</v>
      </c>
      <c r="DH241" s="1148">
        <f>DM241+DP241</f>
        <v>11</v>
      </c>
      <c r="DI241" s="833">
        <f>DN241+DQ241</f>
        <v>12</v>
      </c>
      <c r="DJ241" s="841">
        <f>DO241+DR241</f>
        <v>8</v>
      </c>
      <c r="DK241" s="840">
        <f t="shared" si="2184"/>
        <v>9</v>
      </c>
      <c r="DL241" s="840">
        <f t="shared" si="2185"/>
        <v>2</v>
      </c>
      <c r="DM241" s="840">
        <f>DS241+DV241</f>
        <v>10</v>
      </c>
      <c r="DN241" s="833">
        <f>SUM(DT241,DW241)</f>
        <v>8</v>
      </c>
      <c r="DO241" s="875">
        <v>7</v>
      </c>
      <c r="DP241" s="843">
        <f>DY241+EB241</f>
        <v>1</v>
      </c>
      <c r="DQ241" s="833">
        <f>SUM(DZ241,EC241)</f>
        <v>4</v>
      </c>
      <c r="DR241" s="844">
        <v>1</v>
      </c>
      <c r="DS241" s="845">
        <v>9</v>
      </c>
      <c r="DT241" s="846">
        <v>7</v>
      </c>
      <c r="DU241" s="847">
        <v>6</v>
      </c>
      <c r="DV241" s="848">
        <v>1</v>
      </c>
      <c r="DW241" s="807">
        <v>1</v>
      </c>
      <c r="DX241" s="849">
        <v>1</v>
      </c>
      <c r="DY241" s="848">
        <v>0</v>
      </c>
      <c r="DZ241" s="807">
        <v>0</v>
      </c>
      <c r="EA241" s="850">
        <v>0</v>
      </c>
      <c r="EB241" s="851">
        <v>1</v>
      </c>
      <c r="EC241" s="807">
        <v>4</v>
      </c>
      <c r="ED241" s="852">
        <v>1</v>
      </c>
      <c r="EE241" s="853">
        <f>EJ241+EM241</f>
        <v>0</v>
      </c>
      <c r="EF241" s="854">
        <f>EK241+EN241</f>
        <v>0</v>
      </c>
      <c r="EG241" s="855">
        <f>EL241+EO241</f>
        <v>0</v>
      </c>
      <c r="EH241" s="835">
        <f t="shared" si="2186"/>
        <v>0</v>
      </c>
      <c r="EI241" s="853">
        <f t="shared" si="2187"/>
        <v>0</v>
      </c>
      <c r="EJ241" s="835">
        <f>EP241+ES241</f>
        <v>0</v>
      </c>
      <c r="EK241" s="855">
        <f>SUM(EQ241,ET241)</f>
        <v>0</v>
      </c>
      <c r="EL241" s="844">
        <v>0</v>
      </c>
      <c r="EM241" s="835">
        <f>EV241+EY241</f>
        <v>0</v>
      </c>
      <c r="EN241" s="854">
        <f>SUM(EW241,EZ241)</f>
        <v>0</v>
      </c>
      <c r="EO241" s="844">
        <v>0</v>
      </c>
      <c r="EP241" s="856">
        <v>0</v>
      </c>
      <c r="EQ241" s="807">
        <v>0</v>
      </c>
      <c r="ER241" s="834">
        <v>0</v>
      </c>
      <c r="ES241" s="857">
        <v>0</v>
      </c>
      <c r="ET241" s="858">
        <v>0</v>
      </c>
      <c r="EU241" s="844">
        <v>0</v>
      </c>
      <c r="EV241" s="856">
        <v>0</v>
      </c>
      <c r="EW241" s="807">
        <v>0</v>
      </c>
      <c r="EX241" s="850">
        <v>0</v>
      </c>
      <c r="EY241" s="851">
        <v>0</v>
      </c>
      <c r="EZ241" s="807">
        <v>0</v>
      </c>
      <c r="FA241" s="852">
        <v>0</v>
      </c>
      <c r="FB241" s="853">
        <f>FG241+FJ241</f>
        <v>10</v>
      </c>
      <c r="FC241" s="854">
        <f>FH241+FK241</f>
        <v>2</v>
      </c>
      <c r="FD241" s="855">
        <f>FI241+FL241</f>
        <v>2</v>
      </c>
      <c r="FE241" s="835">
        <f t="shared" si="2188"/>
        <v>6</v>
      </c>
      <c r="FF241" s="835">
        <f t="shared" si="2189"/>
        <v>4</v>
      </c>
      <c r="FG241" s="835">
        <f>FM241+FP241</f>
        <v>9</v>
      </c>
      <c r="FH241" s="855">
        <f>SUM(FN241,FQ241)</f>
        <v>1</v>
      </c>
      <c r="FI241" s="859">
        <v>2</v>
      </c>
      <c r="FJ241" s="860">
        <f>FS241+FV241</f>
        <v>1</v>
      </c>
      <c r="FK241" s="854">
        <f>SUM(FT241,FW241)</f>
        <v>1</v>
      </c>
      <c r="FL241" s="861">
        <v>0</v>
      </c>
      <c r="FM241" s="856">
        <v>5</v>
      </c>
      <c r="FN241" s="807">
        <v>1</v>
      </c>
      <c r="FO241" s="834">
        <v>2</v>
      </c>
      <c r="FP241" s="848">
        <v>4</v>
      </c>
      <c r="FQ241" s="807">
        <v>0</v>
      </c>
      <c r="FR241" s="834">
        <v>0</v>
      </c>
      <c r="FS241" s="848">
        <v>1</v>
      </c>
      <c r="FT241" s="807">
        <v>1</v>
      </c>
      <c r="FU241" s="850">
        <v>0</v>
      </c>
      <c r="FV241" s="851">
        <v>0</v>
      </c>
      <c r="FW241" s="807">
        <v>0</v>
      </c>
      <c r="FX241" s="852">
        <v>0</v>
      </c>
      <c r="FY241" s="853">
        <f>GD241+GG241</f>
        <v>0</v>
      </c>
      <c r="FZ241" s="854">
        <f>GE241+GH241</f>
        <v>7</v>
      </c>
      <c r="GA241" s="855">
        <f>GF241+GI241</f>
        <v>1</v>
      </c>
      <c r="GB241" s="835">
        <f t="shared" si="2190"/>
        <v>0</v>
      </c>
      <c r="GC241" s="835">
        <f t="shared" si="2191"/>
        <v>0</v>
      </c>
      <c r="GD241" s="835">
        <f>GJ241+GM241</f>
        <v>0</v>
      </c>
      <c r="GE241" s="855">
        <f>SUM(GK241,GN241)</f>
        <v>7</v>
      </c>
      <c r="GF241" s="844">
        <v>1</v>
      </c>
      <c r="GG241" s="862">
        <f>GP241+GS241</f>
        <v>0</v>
      </c>
      <c r="GH241" s="854">
        <f>SUM(GQ241,GT241)</f>
        <v>0</v>
      </c>
      <c r="GI241" s="861">
        <v>0</v>
      </c>
      <c r="GJ241" s="856">
        <v>0</v>
      </c>
      <c r="GK241" s="807">
        <v>1</v>
      </c>
      <c r="GL241" s="834">
        <v>1</v>
      </c>
      <c r="GM241" s="848">
        <v>0</v>
      </c>
      <c r="GN241" s="807">
        <v>6</v>
      </c>
      <c r="GO241" s="849">
        <v>0</v>
      </c>
      <c r="GP241" s="848">
        <v>0</v>
      </c>
      <c r="GQ241" s="807">
        <v>0</v>
      </c>
      <c r="GR241" s="837">
        <v>0</v>
      </c>
      <c r="GS241" s="856">
        <v>0</v>
      </c>
      <c r="GT241" s="807">
        <v>0</v>
      </c>
      <c r="GU241" s="852">
        <v>0</v>
      </c>
      <c r="GV241" s="853">
        <f>HA241+HD241</f>
        <v>16</v>
      </c>
      <c r="GW241" s="854">
        <f>HB241+HE241</f>
        <v>14</v>
      </c>
      <c r="GX241" s="855">
        <f>HC241+HF241</f>
        <v>12</v>
      </c>
      <c r="GY241" s="835">
        <f t="shared" si="2192"/>
        <v>10</v>
      </c>
      <c r="GZ241" s="835">
        <f t="shared" si="2193"/>
        <v>6</v>
      </c>
      <c r="HA241" s="835">
        <f>HG241+HJ241</f>
        <v>10</v>
      </c>
      <c r="HB241" s="855">
        <f>SUM(HH241,HK241)</f>
        <v>9</v>
      </c>
      <c r="HC241" s="859">
        <f t="shared" si="1935"/>
        <v>8</v>
      </c>
      <c r="HD241" s="835">
        <f>HM241+HP241</f>
        <v>6</v>
      </c>
      <c r="HE241" s="855">
        <f>SUM(HN241,HQ241)</f>
        <v>5</v>
      </c>
      <c r="HF241" s="861">
        <f t="shared" si="2155"/>
        <v>4</v>
      </c>
      <c r="HG241" s="856">
        <v>8</v>
      </c>
      <c r="HH241" s="807">
        <v>7</v>
      </c>
      <c r="HI241" s="834">
        <v>6</v>
      </c>
      <c r="HJ241" s="848">
        <v>2</v>
      </c>
      <c r="HK241" s="807">
        <v>2</v>
      </c>
      <c r="HL241" s="834">
        <v>2</v>
      </c>
      <c r="HM241" s="848">
        <v>2</v>
      </c>
      <c r="HN241" s="807">
        <v>1</v>
      </c>
      <c r="HO241" s="850">
        <v>1</v>
      </c>
      <c r="HP241" s="856">
        <v>4</v>
      </c>
      <c r="HQ241" s="807">
        <v>4</v>
      </c>
      <c r="HR241" s="837">
        <v>3</v>
      </c>
      <c r="HS241" s="863">
        <f>HX241+IA241</f>
        <v>5</v>
      </c>
      <c r="HT241" s="854">
        <f>HY241+IB241</f>
        <v>2</v>
      </c>
      <c r="HU241" s="836">
        <f>HZ241+IC241</f>
        <v>12</v>
      </c>
      <c r="HV241" s="835">
        <f t="shared" si="2194"/>
        <v>2</v>
      </c>
      <c r="HW241" s="864">
        <f t="shared" si="2195"/>
        <v>3</v>
      </c>
      <c r="HX241" s="835">
        <f>ID241+IG241</f>
        <v>3</v>
      </c>
      <c r="HY241" s="836">
        <f>SUM(IE241,IH241)</f>
        <v>2</v>
      </c>
      <c r="HZ241" s="834">
        <v>11</v>
      </c>
      <c r="IA241" s="835">
        <f>IJ241+IM241</f>
        <v>2</v>
      </c>
      <c r="IB241" s="836">
        <f>SUM(IK241,IN241)</f>
        <v>0</v>
      </c>
      <c r="IC241" s="850">
        <v>1</v>
      </c>
      <c r="ID241" s="856">
        <v>1</v>
      </c>
      <c r="IE241" s="807">
        <v>1</v>
      </c>
      <c r="IF241" s="834">
        <v>4</v>
      </c>
      <c r="IG241" s="848">
        <v>2</v>
      </c>
      <c r="IH241" s="807">
        <v>1</v>
      </c>
      <c r="II241" s="834">
        <v>7</v>
      </c>
      <c r="IJ241" s="848">
        <v>1</v>
      </c>
      <c r="IK241" s="807">
        <v>0</v>
      </c>
      <c r="IL241" s="852">
        <v>1</v>
      </c>
      <c r="IM241" s="848">
        <v>1</v>
      </c>
      <c r="IN241" s="807">
        <v>0</v>
      </c>
      <c r="IO241" s="865">
        <v>0</v>
      </c>
      <c r="IP241" s="1945">
        <f>IQ241+IT241+IW241+IZ241+JC241+JF241</f>
        <v>42</v>
      </c>
      <c r="IQ241" s="3236">
        <f>IR241+IS241</f>
        <v>5</v>
      </c>
      <c r="IR241" s="3237">
        <v>4</v>
      </c>
      <c r="IS241" s="3238">
        <v>1</v>
      </c>
      <c r="IT241" s="3236">
        <f>IU241+IV241</f>
        <v>3</v>
      </c>
      <c r="IU241" s="3237">
        <v>3</v>
      </c>
      <c r="IV241" s="3238">
        <v>0</v>
      </c>
      <c r="IW241" s="3236">
        <f>IX241+IY241</f>
        <v>8</v>
      </c>
      <c r="IX241" s="3237">
        <v>5</v>
      </c>
      <c r="IY241" s="3238">
        <v>3</v>
      </c>
      <c r="IZ241" s="3236">
        <f>JA241+JB241</f>
        <v>9</v>
      </c>
      <c r="JA241" s="3237">
        <v>6</v>
      </c>
      <c r="JB241" s="3238">
        <v>3</v>
      </c>
      <c r="JC241" s="3236">
        <f>JD241+JE241</f>
        <v>8</v>
      </c>
      <c r="JD241" s="3237">
        <v>4</v>
      </c>
      <c r="JE241" s="3238">
        <v>4</v>
      </c>
      <c r="JF241" s="3236">
        <f>JG241+JH241</f>
        <v>9</v>
      </c>
      <c r="JG241" s="3237">
        <v>5</v>
      </c>
      <c r="JH241" s="3239">
        <v>4</v>
      </c>
      <c r="JI241" s="87"/>
      <c r="JJ241" s="1121">
        <v>124</v>
      </c>
      <c r="JK241" s="1051">
        <v>117</v>
      </c>
      <c r="JL241" s="1052">
        <v>162</v>
      </c>
      <c r="JM241" s="1053">
        <f t="shared" si="2204"/>
        <v>5.8331996558412202E-5</v>
      </c>
      <c r="JN241" s="1054">
        <f>KI241/$KI$6</f>
        <v>7.8398168618781065E-5</v>
      </c>
      <c r="JO241" s="1055">
        <f>KL241/$KL$6</f>
        <v>0</v>
      </c>
      <c r="JP241" s="1056">
        <f>KO241/$KO$6</f>
        <v>8.0263263504294082E-5</v>
      </c>
      <c r="JQ241" s="1057">
        <f>KR241/$KR$6</f>
        <v>3.4884532198423216E-5</v>
      </c>
      <c r="JR241" s="1056">
        <f>KU241/$KU$6</f>
        <v>3.5442140705298599E-5</v>
      </c>
      <c r="JS241" s="1058">
        <f t="shared" si="2205"/>
        <v>2.7567195037904893E-3</v>
      </c>
      <c r="JT241" s="1059">
        <f>KI241/$KI$13</f>
        <v>3.5137034434293743E-3</v>
      </c>
      <c r="JU241" s="1060">
        <f>KL241/$KL$13</f>
        <v>0</v>
      </c>
      <c r="JV241" s="1061">
        <f>KO241/$KO$13</f>
        <v>3.6764705882352941E-3</v>
      </c>
      <c r="JW241" s="1060">
        <f>KR241/$KR$13</f>
        <v>1.554001554001554E-3</v>
      </c>
      <c r="JX241" s="1062">
        <f>KU241/$KU$13</f>
        <v>1.6542597187758478E-3</v>
      </c>
      <c r="JY241" s="1058" t="s">
        <v>368</v>
      </c>
      <c r="JZ241" s="1059" t="s">
        <v>368</v>
      </c>
      <c r="KA241" s="1057" t="s">
        <v>368</v>
      </c>
      <c r="KB241" s="1056" t="s">
        <v>368</v>
      </c>
      <c r="KC241" s="1057" t="s">
        <v>368</v>
      </c>
      <c r="KD241" s="1063" t="s">
        <v>368</v>
      </c>
      <c r="KE241" s="1064">
        <f t="shared" si="2206"/>
        <v>4</v>
      </c>
      <c r="KF241" s="1065"/>
      <c r="KG241" s="1112">
        <f t="shared" si="1918"/>
        <v>-0.19999999999999996</v>
      </c>
      <c r="KH241" s="3305">
        <f t="shared" si="2207"/>
        <v>-1</v>
      </c>
      <c r="KI241" s="1067">
        <f t="shared" si="2169"/>
        <v>5</v>
      </c>
      <c r="KJ241" s="1068"/>
      <c r="KK241" s="1113" t="str">
        <f>IFERROR(IF(KI241=0,"-",KI241/KL241-1),"-")</f>
        <v>-</v>
      </c>
      <c r="KL241" s="1070" t="s">
        <v>11</v>
      </c>
      <c r="KM241" s="1071"/>
      <c r="KN241" s="1072">
        <f>IFERROR(IF(KL241=0,"-",KL241/KO241-1),"-")</f>
        <v>-1</v>
      </c>
      <c r="KO241" s="1073">
        <v>5</v>
      </c>
      <c r="KP241" s="1071"/>
      <c r="KQ241" s="1074">
        <f>IFERROR(IF(KO241=0,"-",KO241/KR241-1),"-")</f>
        <v>1.5</v>
      </c>
      <c r="KR241" s="1073">
        <v>2</v>
      </c>
      <c r="KS241" s="1071"/>
      <c r="KT241" s="1074">
        <f>IFERROR(IF(KR241=0,"-",KR241/KU241-1),"-")</f>
        <v>0</v>
      </c>
      <c r="KU241" s="1073">
        <v>2</v>
      </c>
      <c r="KV241" s="1075"/>
      <c r="KW241" s="2779">
        <f t="shared" si="2208"/>
        <v>1</v>
      </c>
      <c r="KX241" s="2786">
        <f t="shared" si="1942"/>
        <v>-0.66666666666666674</v>
      </c>
      <c r="KY241" s="2787">
        <f t="shared" si="1943"/>
        <v>-2</v>
      </c>
      <c r="KZ241" s="2703">
        <f t="shared" ref="KZ241:KZ277" si="2211">LE241+LH241+LK241</f>
        <v>3</v>
      </c>
      <c r="LA241" s="2786">
        <f t="shared" si="1944"/>
        <v>0</v>
      </c>
      <c r="LB241" s="2787">
        <f t="shared" si="1945"/>
        <v>0</v>
      </c>
      <c r="LC241" s="2952">
        <f t="shared" si="1986"/>
        <v>3</v>
      </c>
      <c r="LD241" s="1077">
        <v>1</v>
      </c>
      <c r="LE241" s="1078">
        <v>0</v>
      </c>
      <c r="LF241" s="2718">
        <v>1</v>
      </c>
      <c r="LG241" s="1077">
        <v>0</v>
      </c>
      <c r="LH241" s="2703">
        <v>3</v>
      </c>
      <c r="LI241" s="1079">
        <v>2</v>
      </c>
      <c r="LJ241" s="1077"/>
      <c r="LK241" s="2703"/>
      <c r="LL241" s="2704"/>
      <c r="LM241" s="2779">
        <f t="shared" si="1987"/>
        <v>3</v>
      </c>
      <c r="LN241" s="2786">
        <f t="shared" si="1946"/>
        <v>0.5</v>
      </c>
      <c r="LO241" s="2787">
        <f t="shared" si="1947"/>
        <v>1</v>
      </c>
      <c r="LP241" s="2782">
        <f t="shared" si="1981"/>
        <v>2</v>
      </c>
      <c r="LQ241" s="2786">
        <f t="shared" si="1948"/>
        <v>0</v>
      </c>
      <c r="LR241" s="2787">
        <f t="shared" si="1982"/>
        <v>0</v>
      </c>
      <c r="LS241" s="2783">
        <f t="shared" si="2170"/>
        <v>2</v>
      </c>
      <c r="LT241" s="2837">
        <v>1</v>
      </c>
      <c r="LU241" s="1081">
        <v>1</v>
      </c>
      <c r="LV241" s="1084">
        <v>1</v>
      </c>
      <c r="LW241" s="1080">
        <v>1</v>
      </c>
      <c r="LX241" s="1081">
        <v>1</v>
      </c>
      <c r="LY241" s="1082">
        <v>1</v>
      </c>
      <c r="LZ241" s="1080"/>
      <c r="MA241" s="1081"/>
      <c r="MB241" s="1082"/>
      <c r="MC241" s="1080">
        <v>1</v>
      </c>
      <c r="MD241" s="1085">
        <v>0</v>
      </c>
      <c r="ME241" s="1082">
        <v>0</v>
      </c>
      <c r="MF241" s="1080"/>
      <c r="MG241" s="1081"/>
      <c r="MH241" s="1082"/>
      <c r="MI241" s="1080">
        <v>0</v>
      </c>
      <c r="MJ241" s="1085">
        <v>0</v>
      </c>
      <c r="MK241" s="1122"/>
      <c r="ML241" s="2863">
        <v>0</v>
      </c>
      <c r="MM241" s="2871"/>
      <c r="MN241" s="1088">
        <v>0</v>
      </c>
      <c r="MO241" s="2786" t="str">
        <f t="shared" si="1949"/>
        <v>-</v>
      </c>
      <c r="MP241" s="2787">
        <f t="shared" si="1950"/>
        <v>0</v>
      </c>
      <c r="MQ241" s="1085"/>
      <c r="MR241" s="3185"/>
      <c r="MS241" s="2786" t="str">
        <f t="shared" si="1920"/>
        <v>-</v>
      </c>
      <c r="MT241" s="2787">
        <f t="shared" si="1921"/>
        <v>0</v>
      </c>
      <c r="MU241" s="3147"/>
      <c r="MV241" s="3164"/>
      <c r="MW241" s="1089">
        <f t="shared" si="2209"/>
        <v>4</v>
      </c>
      <c r="MX241" s="1120">
        <v>0</v>
      </c>
      <c r="MY241" s="1090">
        <v>0</v>
      </c>
      <c r="MZ241" s="1091">
        <v>0</v>
      </c>
      <c r="NA241" s="1090">
        <v>1</v>
      </c>
      <c r="NB241" s="1091">
        <v>0</v>
      </c>
      <c r="NC241" s="1090">
        <v>0</v>
      </c>
      <c r="ND241" s="1091">
        <v>0</v>
      </c>
      <c r="NE241" s="1090">
        <v>0</v>
      </c>
      <c r="NF241" s="1091">
        <v>2</v>
      </c>
      <c r="NG241" s="1090">
        <v>0</v>
      </c>
      <c r="NH241" s="1090">
        <v>0</v>
      </c>
      <c r="NI241" s="1090">
        <v>1</v>
      </c>
      <c r="NJ241" s="1090">
        <v>0</v>
      </c>
      <c r="NK241" s="1090">
        <v>0</v>
      </c>
      <c r="NL241" s="1090">
        <v>0</v>
      </c>
      <c r="NM241" s="1090">
        <v>0</v>
      </c>
      <c r="NN241" s="1090">
        <v>0</v>
      </c>
      <c r="NO241" s="1090">
        <v>0</v>
      </c>
      <c r="NP241" s="1090">
        <v>0</v>
      </c>
      <c r="NQ241" s="1090">
        <v>0</v>
      </c>
      <c r="NR241" s="1134">
        <v>0</v>
      </c>
    </row>
    <row r="242" spans="1:382" s="88" customFormat="1" ht="20.100000000000001" customHeight="1">
      <c r="A242" s="566" t="s">
        <v>465</v>
      </c>
      <c r="B242" s="567"/>
      <c r="C242" s="567"/>
      <c r="D242" s="568" t="s">
        <v>808</v>
      </c>
      <c r="E242" s="569">
        <v>87</v>
      </c>
      <c r="F242" s="570">
        <v>94</v>
      </c>
      <c r="G242" s="571">
        <v>86</v>
      </c>
      <c r="H242" s="572">
        <f t="shared" si="1922"/>
        <v>1.3951595713759761E-4</v>
      </c>
      <c r="I242" s="573">
        <f t="shared" si="1923"/>
        <v>1.3272265019316311E-4</v>
      </c>
      <c r="J242" s="574">
        <f t="shared" si="1924"/>
        <v>1.6485578719838793E-4</v>
      </c>
      <c r="K242" s="575">
        <f t="shared" si="2011"/>
        <v>1.6066878805841918E-4</v>
      </c>
      <c r="L242" s="576">
        <f t="shared" si="2012"/>
        <v>2.0116201676291832E-4</v>
      </c>
      <c r="M242" s="577">
        <f t="shared" si="2013"/>
        <v>2.1470091632230583E-4</v>
      </c>
      <c r="N242" s="578">
        <f t="shared" si="2094"/>
        <v>1.986535702461097E-2</v>
      </c>
      <c r="O242" s="579">
        <f t="shared" si="2101"/>
        <v>1.8621766280107047E-2</v>
      </c>
      <c r="P242" s="580">
        <f t="shared" si="2102"/>
        <v>2.3454400546510303E-2</v>
      </c>
      <c r="Q242" s="581">
        <f t="shared" si="2103"/>
        <v>2.3422090729783039E-2</v>
      </c>
      <c r="R242" s="580">
        <f t="shared" si="2104"/>
        <v>2.9400485747155824E-2</v>
      </c>
      <c r="S242" s="582">
        <f t="shared" si="2105"/>
        <v>3.0697321879737241E-2</v>
      </c>
      <c r="T242" s="578" t="s">
        <v>368</v>
      </c>
      <c r="U242" s="579" t="s">
        <v>368</v>
      </c>
      <c r="V242" s="574" t="s">
        <v>368</v>
      </c>
      <c r="W242" s="583" t="s">
        <v>368</v>
      </c>
      <c r="X242" s="574" t="s">
        <v>368</v>
      </c>
      <c r="Y242" s="584" t="s">
        <v>368</v>
      </c>
      <c r="Z242" s="2043">
        <f t="shared" si="1988"/>
        <v>180</v>
      </c>
      <c r="AA242" s="2190">
        <f t="shared" si="1989"/>
        <v>7.7844311377245567E-2</v>
      </c>
      <c r="AB242" s="2191">
        <f t="shared" si="1925"/>
        <v>13</v>
      </c>
      <c r="AC242" s="2032">
        <f t="shared" si="2210"/>
        <v>167</v>
      </c>
      <c r="AD242" s="585">
        <f t="shared" si="2087"/>
        <v>-0.18932038834951459</v>
      </c>
      <c r="AE242" s="2025">
        <f t="shared" si="1926"/>
        <v>-39</v>
      </c>
      <c r="AF242" s="586" t="s">
        <v>22</v>
      </c>
      <c r="AG242" s="585">
        <f t="shared" si="1927"/>
        <v>8.4210526315789513E-2</v>
      </c>
      <c r="AH242" s="2052">
        <v>190</v>
      </c>
      <c r="AI242" s="585">
        <f t="shared" si="1928"/>
        <v>-0.17391304347826086</v>
      </c>
      <c r="AJ242" s="587">
        <v>230</v>
      </c>
      <c r="AK242" s="588">
        <f t="shared" si="1951"/>
        <v>-5.3497942386831254E-2</v>
      </c>
      <c r="AL242" s="2052">
        <v>243</v>
      </c>
      <c r="AM242" s="589">
        <f t="shared" si="1952"/>
        <v>7.0484581497797461E-2</v>
      </c>
      <c r="AN242" s="2067">
        <v>227</v>
      </c>
      <c r="AO242" s="585">
        <f t="shared" si="1929"/>
        <v>0.12376237623762387</v>
      </c>
      <c r="AP242" s="2052">
        <v>202</v>
      </c>
      <c r="AQ242" s="589">
        <f t="shared" si="1930"/>
        <v>0.27044025157232698</v>
      </c>
      <c r="AR242" s="2067">
        <v>159</v>
      </c>
      <c r="AS242" s="585">
        <f t="shared" si="1931"/>
        <v>0</v>
      </c>
      <c r="AT242" s="2052">
        <v>159</v>
      </c>
      <c r="AU242" s="589">
        <f t="shared" si="1932"/>
        <v>0.22307692307692317</v>
      </c>
      <c r="AV242" s="2067">
        <v>130</v>
      </c>
      <c r="AW242" s="585">
        <f t="shared" si="1933"/>
        <v>0.1711711711711712</v>
      </c>
      <c r="AX242" s="2052">
        <v>111</v>
      </c>
      <c r="AY242" s="589">
        <f t="shared" si="1953"/>
        <v>0.30588235294117649</v>
      </c>
      <c r="AZ242" s="2081">
        <v>85</v>
      </c>
      <c r="BA242" s="2092">
        <f t="shared" si="2085"/>
        <v>91</v>
      </c>
      <c r="BB242" s="2102">
        <f t="shared" si="2121"/>
        <v>94</v>
      </c>
      <c r="BC242" s="2111">
        <v>119</v>
      </c>
      <c r="BD242" s="590">
        <f t="shared" si="2122"/>
        <v>89</v>
      </c>
      <c r="BE242" s="591">
        <f t="shared" si="2123"/>
        <v>73</v>
      </c>
      <c r="BF242" s="2135">
        <v>87</v>
      </c>
      <c r="BG242" s="2145">
        <f t="shared" si="2171"/>
        <v>97</v>
      </c>
      <c r="BH242" s="593">
        <f t="shared" si="2172"/>
        <v>50</v>
      </c>
      <c r="BI242" s="593">
        <f t="shared" si="2173"/>
        <v>47</v>
      </c>
      <c r="BJ242" s="592">
        <f t="shared" si="2174"/>
        <v>83</v>
      </c>
      <c r="BK242" s="593">
        <f t="shared" si="2175"/>
        <v>41</v>
      </c>
      <c r="BL242" s="594">
        <f t="shared" si="2176"/>
        <v>42</v>
      </c>
      <c r="BM242" s="2125">
        <f t="shared" si="1444"/>
        <v>180</v>
      </c>
      <c r="BN242" s="3271" t="s">
        <v>367</v>
      </c>
      <c r="BO242" s="595" t="s">
        <v>367</v>
      </c>
      <c r="BP242" s="596">
        <f t="shared" si="2086"/>
        <v>76</v>
      </c>
      <c r="BQ242" s="2162">
        <f t="shared" si="1934"/>
        <v>0.11764705882352944</v>
      </c>
      <c r="BR242" s="2163">
        <f t="shared" si="1983"/>
        <v>8</v>
      </c>
      <c r="BS242" s="597">
        <f t="shared" si="1954"/>
        <v>68</v>
      </c>
      <c r="BT242" s="598">
        <f t="shared" si="1955"/>
        <v>1.4925373134328401E-2</v>
      </c>
      <c r="BU242" s="599">
        <v>67</v>
      </c>
      <c r="BV242" s="598">
        <f t="shared" si="1956"/>
        <v>0</v>
      </c>
      <c r="BW242" s="599">
        <v>67</v>
      </c>
      <c r="BX242" s="598">
        <f t="shared" si="1957"/>
        <v>0</v>
      </c>
      <c r="BY242" s="600">
        <v>67</v>
      </c>
      <c r="BZ242" s="601">
        <f t="shared" si="1984"/>
        <v>36</v>
      </c>
      <c r="CA242" s="602">
        <v>35</v>
      </c>
      <c r="CB242" s="603">
        <v>34</v>
      </c>
      <c r="CC242" s="604">
        <f t="shared" si="1985"/>
        <v>40</v>
      </c>
      <c r="CD242" s="605">
        <v>33</v>
      </c>
      <c r="CE242" s="603">
        <v>33</v>
      </c>
      <c r="CF242" s="606">
        <f t="shared" si="1830"/>
        <v>31</v>
      </c>
      <c r="CG242" s="607">
        <v>11</v>
      </c>
      <c r="CH242" s="608">
        <v>20</v>
      </c>
      <c r="CI242" s="606">
        <f t="shared" si="1831"/>
        <v>45</v>
      </c>
      <c r="CJ242" s="608">
        <v>25</v>
      </c>
      <c r="CK242" s="609">
        <v>20</v>
      </c>
      <c r="CL242" s="610">
        <f t="shared" si="2177"/>
        <v>104</v>
      </c>
      <c r="CM242" s="611">
        <f t="shared" si="1958"/>
        <v>5.0505050505050608E-2</v>
      </c>
      <c r="CN242" s="2006">
        <f t="shared" si="1959"/>
        <v>5</v>
      </c>
      <c r="CO242" s="612">
        <f t="shared" si="1960"/>
        <v>99</v>
      </c>
      <c r="CP242" s="613">
        <f t="shared" si="1961"/>
        <v>-0.28776978417266186</v>
      </c>
      <c r="CQ242" s="614">
        <v>139</v>
      </c>
      <c r="CR242" s="615">
        <f t="shared" si="1962"/>
        <v>0.13008130081300817</v>
      </c>
      <c r="CS242" s="614">
        <v>123</v>
      </c>
      <c r="CT242" s="615">
        <f t="shared" si="1962"/>
        <v>-0.245398773006135</v>
      </c>
      <c r="CU242" s="616">
        <v>163</v>
      </c>
      <c r="CV242" s="617">
        <f t="shared" si="2124"/>
        <v>55</v>
      </c>
      <c r="CW242" s="618">
        <f t="shared" si="2125"/>
        <v>59</v>
      </c>
      <c r="CX242" s="619">
        <v>2809</v>
      </c>
      <c r="CY242" s="620">
        <f t="shared" si="2126"/>
        <v>49</v>
      </c>
      <c r="CZ242" s="621">
        <f t="shared" si="2127"/>
        <v>40</v>
      </c>
      <c r="DA242" s="622">
        <v>54</v>
      </c>
      <c r="DB242" s="606">
        <f t="shared" si="2178"/>
        <v>66</v>
      </c>
      <c r="DC242" s="623">
        <f t="shared" si="2179"/>
        <v>39</v>
      </c>
      <c r="DD242" s="624">
        <f t="shared" si="2180"/>
        <v>27</v>
      </c>
      <c r="DE242" s="606">
        <f t="shared" si="2181"/>
        <v>38</v>
      </c>
      <c r="DF242" s="624">
        <f t="shared" si="2182"/>
        <v>16</v>
      </c>
      <c r="DG242" s="1140">
        <f t="shared" si="2183"/>
        <v>22</v>
      </c>
      <c r="DH242" s="1146">
        <f t="shared" si="2134"/>
        <v>43</v>
      </c>
      <c r="DI242" s="625">
        <f t="shared" si="1963"/>
        <v>52</v>
      </c>
      <c r="DJ242" s="626">
        <f t="shared" si="1964"/>
        <v>86</v>
      </c>
      <c r="DK242" s="627">
        <f t="shared" si="2184"/>
        <v>30</v>
      </c>
      <c r="DL242" s="627">
        <f t="shared" si="2185"/>
        <v>13</v>
      </c>
      <c r="DM242" s="628">
        <f t="shared" si="2135"/>
        <v>30</v>
      </c>
      <c r="DN242" s="625">
        <f t="shared" si="2136"/>
        <v>38</v>
      </c>
      <c r="DO242" s="629">
        <v>60</v>
      </c>
      <c r="DP242" s="630">
        <f t="shared" si="2137"/>
        <v>13</v>
      </c>
      <c r="DQ242" s="625">
        <f t="shared" si="2138"/>
        <v>14</v>
      </c>
      <c r="DR242" s="631">
        <v>26</v>
      </c>
      <c r="DS242" s="632">
        <v>24</v>
      </c>
      <c r="DT242" s="633">
        <v>32</v>
      </c>
      <c r="DU242" s="634">
        <v>54</v>
      </c>
      <c r="DV242" s="635">
        <v>6</v>
      </c>
      <c r="DW242" s="636">
        <v>6</v>
      </c>
      <c r="DX242" s="637">
        <v>6</v>
      </c>
      <c r="DY242" s="635">
        <v>6</v>
      </c>
      <c r="DZ242" s="636">
        <v>5</v>
      </c>
      <c r="EA242" s="638">
        <v>8</v>
      </c>
      <c r="EB242" s="639">
        <v>7</v>
      </c>
      <c r="EC242" s="636">
        <v>9</v>
      </c>
      <c r="ED242" s="640">
        <v>18</v>
      </c>
      <c r="EE242" s="641">
        <f t="shared" si="1965"/>
        <v>4</v>
      </c>
      <c r="EF242" s="642">
        <f t="shared" si="1966"/>
        <v>4</v>
      </c>
      <c r="EG242" s="643">
        <f t="shared" si="1967"/>
        <v>4</v>
      </c>
      <c r="EH242" s="620">
        <f t="shared" si="2186"/>
        <v>2</v>
      </c>
      <c r="EI242" s="644">
        <f t="shared" si="2187"/>
        <v>2</v>
      </c>
      <c r="EJ242" s="645">
        <f t="shared" si="2139"/>
        <v>1</v>
      </c>
      <c r="EK242" s="643">
        <f t="shared" si="2140"/>
        <v>1</v>
      </c>
      <c r="EL242" s="646">
        <v>1</v>
      </c>
      <c r="EM242" s="645">
        <f t="shared" si="2141"/>
        <v>3</v>
      </c>
      <c r="EN242" s="642">
        <f t="shared" si="2142"/>
        <v>3</v>
      </c>
      <c r="EO242" s="646">
        <v>3</v>
      </c>
      <c r="EP242" s="647">
        <v>1</v>
      </c>
      <c r="EQ242" s="648">
        <v>1</v>
      </c>
      <c r="ER242" s="649">
        <v>1</v>
      </c>
      <c r="ES242" s="650">
        <v>0</v>
      </c>
      <c r="ET242" s="651">
        <v>0</v>
      </c>
      <c r="EU242" s="646">
        <v>0</v>
      </c>
      <c r="EV242" s="647">
        <v>1</v>
      </c>
      <c r="EW242" s="648">
        <v>1</v>
      </c>
      <c r="EX242" s="652">
        <v>1</v>
      </c>
      <c r="EY242" s="653">
        <v>2</v>
      </c>
      <c r="EZ242" s="648">
        <v>2</v>
      </c>
      <c r="FA242" s="654">
        <v>2</v>
      </c>
      <c r="FB242" s="641">
        <f t="shared" si="1968"/>
        <v>7</v>
      </c>
      <c r="FC242" s="655">
        <f t="shared" si="1969"/>
        <v>8</v>
      </c>
      <c r="FD242" s="656">
        <f t="shared" si="1970"/>
        <v>10</v>
      </c>
      <c r="FE242" s="657">
        <f t="shared" si="2188"/>
        <v>3</v>
      </c>
      <c r="FF242" s="657">
        <f t="shared" si="2189"/>
        <v>4</v>
      </c>
      <c r="FG242" s="645">
        <f t="shared" si="2143"/>
        <v>4</v>
      </c>
      <c r="FH242" s="656">
        <f t="shared" si="2144"/>
        <v>5</v>
      </c>
      <c r="FI242" s="658">
        <v>8</v>
      </c>
      <c r="FJ242" s="659">
        <f t="shared" si="2145"/>
        <v>3</v>
      </c>
      <c r="FK242" s="655">
        <f t="shared" si="2146"/>
        <v>3</v>
      </c>
      <c r="FL242" s="660">
        <v>2</v>
      </c>
      <c r="FM242" s="661">
        <v>1</v>
      </c>
      <c r="FN242" s="662">
        <v>2</v>
      </c>
      <c r="FO242" s="619">
        <v>3</v>
      </c>
      <c r="FP242" s="663">
        <v>3</v>
      </c>
      <c r="FQ242" s="662">
        <v>3</v>
      </c>
      <c r="FR242" s="619">
        <v>5</v>
      </c>
      <c r="FS242" s="663">
        <v>2</v>
      </c>
      <c r="FT242" s="662">
        <v>2</v>
      </c>
      <c r="FU242" s="664">
        <v>2</v>
      </c>
      <c r="FV242" s="665">
        <v>1</v>
      </c>
      <c r="FW242" s="662">
        <v>1</v>
      </c>
      <c r="FX242" s="666">
        <v>0</v>
      </c>
      <c r="FY242" s="641">
        <f t="shared" si="1971"/>
        <v>15</v>
      </c>
      <c r="FZ242" s="667">
        <f t="shared" si="1972"/>
        <v>9</v>
      </c>
      <c r="GA242" s="668">
        <f t="shared" si="1973"/>
        <v>10</v>
      </c>
      <c r="GB242" s="620">
        <f t="shared" si="2190"/>
        <v>5</v>
      </c>
      <c r="GC242" s="620">
        <f t="shared" si="2191"/>
        <v>10</v>
      </c>
      <c r="GD242" s="645">
        <f t="shared" si="2147"/>
        <v>14</v>
      </c>
      <c r="GE242" s="668">
        <f t="shared" si="2148"/>
        <v>8</v>
      </c>
      <c r="GF242" s="669">
        <v>9</v>
      </c>
      <c r="GG242" s="670">
        <f t="shared" si="2149"/>
        <v>1</v>
      </c>
      <c r="GH242" s="667">
        <f t="shared" si="2150"/>
        <v>1</v>
      </c>
      <c r="GI242" s="671">
        <v>1</v>
      </c>
      <c r="GJ242" s="672">
        <v>5</v>
      </c>
      <c r="GK242" s="673">
        <v>4</v>
      </c>
      <c r="GL242" s="674">
        <v>2</v>
      </c>
      <c r="GM242" s="675">
        <v>9</v>
      </c>
      <c r="GN242" s="673">
        <v>4</v>
      </c>
      <c r="GO242" s="676">
        <v>7</v>
      </c>
      <c r="GP242" s="675">
        <v>0</v>
      </c>
      <c r="GQ242" s="673">
        <v>0</v>
      </c>
      <c r="GR242" s="677">
        <v>0</v>
      </c>
      <c r="GS242" s="672">
        <v>1</v>
      </c>
      <c r="GT242" s="673">
        <v>1</v>
      </c>
      <c r="GU242" s="678">
        <v>1</v>
      </c>
      <c r="GV242" s="641">
        <f t="shared" si="1974"/>
        <v>17</v>
      </c>
      <c r="GW242" s="679">
        <f t="shared" si="1975"/>
        <v>17</v>
      </c>
      <c r="GX242" s="680">
        <f t="shared" si="1976"/>
        <v>17</v>
      </c>
      <c r="GY242" s="620">
        <f t="shared" si="2192"/>
        <v>7</v>
      </c>
      <c r="GZ242" s="620">
        <f t="shared" si="2193"/>
        <v>10</v>
      </c>
      <c r="HA242" s="645">
        <f t="shared" si="2151"/>
        <v>9</v>
      </c>
      <c r="HB242" s="680">
        <f t="shared" si="2152"/>
        <v>10</v>
      </c>
      <c r="HC242" s="681">
        <f t="shared" si="1935"/>
        <v>11</v>
      </c>
      <c r="HD242" s="645">
        <f t="shared" si="2153"/>
        <v>8</v>
      </c>
      <c r="HE242" s="680">
        <f t="shared" si="2154"/>
        <v>7</v>
      </c>
      <c r="HF242" s="682">
        <f t="shared" si="2155"/>
        <v>6</v>
      </c>
      <c r="HG242" s="683">
        <v>5</v>
      </c>
      <c r="HH242" s="591">
        <v>7</v>
      </c>
      <c r="HI242" s="684">
        <v>8</v>
      </c>
      <c r="HJ242" s="685">
        <v>4</v>
      </c>
      <c r="HK242" s="591">
        <v>3</v>
      </c>
      <c r="HL242" s="684">
        <v>3</v>
      </c>
      <c r="HM242" s="685">
        <v>2</v>
      </c>
      <c r="HN242" s="591">
        <v>1</v>
      </c>
      <c r="HO242" s="686">
        <v>1</v>
      </c>
      <c r="HP242" s="683">
        <v>6</v>
      </c>
      <c r="HQ242" s="591">
        <v>6</v>
      </c>
      <c r="HR242" s="687">
        <v>5</v>
      </c>
      <c r="HS242" s="688">
        <f t="shared" si="2156"/>
        <v>18</v>
      </c>
      <c r="HT242" s="689">
        <f t="shared" si="2157"/>
        <v>9</v>
      </c>
      <c r="HU242" s="690">
        <f t="shared" si="2158"/>
        <v>12</v>
      </c>
      <c r="HV242" s="620">
        <f t="shared" si="2194"/>
        <v>8</v>
      </c>
      <c r="HW242" s="691">
        <f t="shared" si="2195"/>
        <v>10</v>
      </c>
      <c r="HX242" s="645">
        <f t="shared" si="2159"/>
        <v>8</v>
      </c>
      <c r="HY242" s="690">
        <f t="shared" si="2160"/>
        <v>4</v>
      </c>
      <c r="HZ242" s="692">
        <v>8</v>
      </c>
      <c r="IA242" s="645">
        <f t="shared" si="2196"/>
        <v>10</v>
      </c>
      <c r="IB242" s="690">
        <f t="shared" si="2161"/>
        <v>5</v>
      </c>
      <c r="IC242" s="693">
        <v>4</v>
      </c>
      <c r="ID242" s="694">
        <v>3</v>
      </c>
      <c r="IE242" s="695">
        <v>2</v>
      </c>
      <c r="IF242" s="692">
        <v>3</v>
      </c>
      <c r="IG242" s="696">
        <v>5</v>
      </c>
      <c r="IH242" s="695">
        <v>2</v>
      </c>
      <c r="II242" s="692">
        <v>5</v>
      </c>
      <c r="IJ242" s="696">
        <v>5</v>
      </c>
      <c r="IK242" s="695">
        <v>2</v>
      </c>
      <c r="IL242" s="697">
        <v>2</v>
      </c>
      <c r="IM242" s="696">
        <v>5</v>
      </c>
      <c r="IN242" s="695">
        <v>3</v>
      </c>
      <c r="IO242" s="698">
        <v>2</v>
      </c>
      <c r="IP242" s="1943">
        <f t="shared" ref="IP242:IP256" si="2212">IQ242+IT242+IW242+IZ242+JC242+JF242</f>
        <v>180</v>
      </c>
      <c r="IQ242" s="3216">
        <f t="shared" ref="IQ242:IQ256" si="2213">IR242+IS242</f>
        <v>11</v>
      </c>
      <c r="IR242" s="3230">
        <v>7</v>
      </c>
      <c r="IS242" s="3231">
        <v>4</v>
      </c>
      <c r="IT242" s="3216">
        <f t="shared" ref="IT242:IT256" si="2214">IU242+IV242</f>
        <v>18</v>
      </c>
      <c r="IU242" s="3230">
        <v>11</v>
      </c>
      <c r="IV242" s="3231">
        <v>7</v>
      </c>
      <c r="IW242" s="3216">
        <f t="shared" ref="IW242:IW256" si="2215">IX242+IY242</f>
        <v>32</v>
      </c>
      <c r="IX242" s="3230">
        <v>17</v>
      </c>
      <c r="IY242" s="3231">
        <v>15</v>
      </c>
      <c r="IZ242" s="3216">
        <f t="shared" ref="IZ242:IZ256" si="2216">JA242+JB242</f>
        <v>34</v>
      </c>
      <c r="JA242" s="3230">
        <v>12</v>
      </c>
      <c r="JB242" s="3231">
        <v>22</v>
      </c>
      <c r="JC242" s="3216">
        <f t="shared" ref="JC242:JC256" si="2217">JD242+JE242</f>
        <v>24</v>
      </c>
      <c r="JD242" s="3230">
        <v>8</v>
      </c>
      <c r="JE242" s="3231">
        <v>16</v>
      </c>
      <c r="JF242" s="3216">
        <f t="shared" ref="JF242:JF256" si="2218">JG242+JH242</f>
        <v>61</v>
      </c>
      <c r="JG242" s="3230">
        <v>36</v>
      </c>
      <c r="JH242" s="3232">
        <v>25</v>
      </c>
      <c r="JI242" s="87"/>
      <c r="JJ242" s="970">
        <v>54</v>
      </c>
      <c r="JK242" s="971">
        <v>59</v>
      </c>
      <c r="JL242" s="972">
        <v>61</v>
      </c>
      <c r="JM242" s="973">
        <f t="shared" si="2204"/>
        <v>7.4373295611975562E-4</v>
      </c>
      <c r="JN242" s="974">
        <f t="shared" si="1937"/>
        <v>6.7422425012151721E-4</v>
      </c>
      <c r="JO242" s="975">
        <f t="shared" si="1938"/>
        <v>6.5802461012041849E-4</v>
      </c>
      <c r="JP242" s="976">
        <f t="shared" si="1939"/>
        <v>7.0631671883778792E-4</v>
      </c>
      <c r="JQ242" s="977">
        <f t="shared" si="1940"/>
        <v>7.8490197446452238E-4</v>
      </c>
      <c r="JR242" s="976">
        <f t="shared" si="1941"/>
        <v>7.7972709551656918E-4</v>
      </c>
      <c r="JS242" s="978">
        <f t="shared" si="2205"/>
        <v>3.5148173673328738E-2</v>
      </c>
      <c r="JT242" s="979">
        <f t="shared" si="2096"/>
        <v>3.0217849613492623E-2</v>
      </c>
      <c r="JU242" s="980">
        <f t="shared" si="2097"/>
        <v>2.8288543140028287E-2</v>
      </c>
      <c r="JV242" s="981">
        <f t="shared" si="2098"/>
        <v>3.2352941176470591E-2</v>
      </c>
      <c r="JW242" s="980">
        <f t="shared" si="2099"/>
        <v>3.4965034965034968E-2</v>
      </c>
      <c r="JX242" s="982">
        <f t="shared" si="2100"/>
        <v>3.6393713813068655E-2</v>
      </c>
      <c r="JY242" s="978" t="s">
        <v>368</v>
      </c>
      <c r="JZ242" s="979" t="s">
        <v>368</v>
      </c>
      <c r="KA242" s="977" t="s">
        <v>368</v>
      </c>
      <c r="KB242" s="976" t="s">
        <v>368</v>
      </c>
      <c r="KC242" s="977" t="s">
        <v>368</v>
      </c>
      <c r="KD242" s="983" t="s">
        <v>368</v>
      </c>
      <c r="KE242" s="984">
        <f t="shared" si="2206"/>
        <v>51</v>
      </c>
      <c r="KF242" s="985"/>
      <c r="KG242" s="986">
        <f t="shared" si="1918"/>
        <v>0.18604651162790709</v>
      </c>
      <c r="KH242" s="3300">
        <f t="shared" si="2207"/>
        <v>8</v>
      </c>
      <c r="KI242" s="987">
        <f t="shared" si="2169"/>
        <v>43</v>
      </c>
      <c r="KJ242" s="988"/>
      <c r="KK242" s="989">
        <f t="shared" si="1977"/>
        <v>7.4999999999999956E-2</v>
      </c>
      <c r="KL242" s="990">
        <v>40</v>
      </c>
      <c r="KM242" s="991" t="s">
        <v>353</v>
      </c>
      <c r="KN242" s="992">
        <f t="shared" si="1978"/>
        <v>-9.0909090909090939E-2</v>
      </c>
      <c r="KO242" s="993">
        <v>44</v>
      </c>
      <c r="KP242" s="991"/>
      <c r="KQ242" s="994">
        <f t="shared" si="1979"/>
        <v>-2.2222222222222254E-2</v>
      </c>
      <c r="KR242" s="993">
        <v>45</v>
      </c>
      <c r="KS242" s="991"/>
      <c r="KT242" s="994">
        <f t="shared" si="1980"/>
        <v>2.2727272727272707E-2</v>
      </c>
      <c r="KU242" s="993">
        <v>44</v>
      </c>
      <c r="KV242" s="995"/>
      <c r="KW242" s="2769">
        <f t="shared" si="2208"/>
        <v>0</v>
      </c>
      <c r="KX242" s="2770" t="str">
        <f t="shared" si="1942"/>
        <v>-</v>
      </c>
      <c r="KY242" s="2771">
        <f t="shared" si="1943"/>
        <v>0</v>
      </c>
      <c r="KZ242" s="2964">
        <f t="shared" si="2211"/>
        <v>0</v>
      </c>
      <c r="LA242" s="2770" t="str">
        <f t="shared" si="1944"/>
        <v>-</v>
      </c>
      <c r="LB242" s="2771">
        <f t="shared" si="1945"/>
        <v>0</v>
      </c>
      <c r="LC242" s="2950">
        <f t="shared" si="1986"/>
        <v>0</v>
      </c>
      <c r="LD242" s="996">
        <v>0</v>
      </c>
      <c r="LE242" s="997">
        <v>0</v>
      </c>
      <c r="LF242" s="2716">
        <v>0</v>
      </c>
      <c r="LG242" s="996">
        <v>0</v>
      </c>
      <c r="LH242" s="2699">
        <v>0</v>
      </c>
      <c r="LI242" s="998">
        <v>0</v>
      </c>
      <c r="LJ242" s="996"/>
      <c r="LK242" s="2699"/>
      <c r="LL242" s="2700"/>
      <c r="LM242" s="2769">
        <f t="shared" si="1987"/>
        <v>51</v>
      </c>
      <c r="LN242" s="2770">
        <f t="shared" si="1946"/>
        <v>0.18604651162790709</v>
      </c>
      <c r="LO242" s="2771">
        <f t="shared" si="1947"/>
        <v>8</v>
      </c>
      <c r="LP242" s="2772">
        <f t="shared" si="1981"/>
        <v>43</v>
      </c>
      <c r="LQ242" s="2770">
        <f t="shared" si="1948"/>
        <v>7.4999999999999956E-2</v>
      </c>
      <c r="LR242" s="2771">
        <f t="shared" si="1982"/>
        <v>3</v>
      </c>
      <c r="LS242" s="2773">
        <f t="shared" si="2170"/>
        <v>40</v>
      </c>
      <c r="LT242" s="2835">
        <v>27</v>
      </c>
      <c r="LU242" s="1000">
        <v>23</v>
      </c>
      <c r="LV242" s="1001">
        <v>24</v>
      </c>
      <c r="LW242" s="999">
        <v>17</v>
      </c>
      <c r="LX242" s="1000">
        <v>16</v>
      </c>
      <c r="LY242" s="1002">
        <v>14</v>
      </c>
      <c r="LZ242" s="999"/>
      <c r="MA242" s="1000"/>
      <c r="MB242" s="1002"/>
      <c r="MC242" s="999">
        <v>3</v>
      </c>
      <c r="MD242" s="1003">
        <v>4</v>
      </c>
      <c r="ME242" s="1002">
        <v>2</v>
      </c>
      <c r="MF242" s="999"/>
      <c r="MG242" s="1000"/>
      <c r="MH242" s="1002"/>
      <c r="MI242" s="999">
        <v>4</v>
      </c>
      <c r="MJ242" s="1003">
        <v>0</v>
      </c>
      <c r="MK242" s="1004"/>
      <c r="ML242" s="2861">
        <v>0</v>
      </c>
      <c r="MM242" s="2869" t="s">
        <v>353</v>
      </c>
      <c r="MN242" s="1005">
        <v>0</v>
      </c>
      <c r="MO242" s="2770" t="str">
        <f t="shared" si="1949"/>
        <v>-</v>
      </c>
      <c r="MP242" s="2771">
        <f t="shared" si="1950"/>
        <v>0</v>
      </c>
      <c r="MQ242" s="1006"/>
      <c r="MR242" s="3183"/>
      <c r="MS242" s="2770" t="str">
        <f t="shared" si="1920"/>
        <v>-</v>
      </c>
      <c r="MT242" s="2771">
        <f t="shared" si="1921"/>
        <v>0</v>
      </c>
      <c r="MU242" s="3145"/>
      <c r="MV242" s="3162"/>
      <c r="MW242" s="1007">
        <f t="shared" si="2209"/>
        <v>51</v>
      </c>
      <c r="MX242" s="1130">
        <v>0</v>
      </c>
      <c r="MY242" s="1008">
        <v>0</v>
      </c>
      <c r="MZ242" s="1009">
        <v>0</v>
      </c>
      <c r="NA242" s="1008">
        <v>1</v>
      </c>
      <c r="NB242" s="1009">
        <v>16</v>
      </c>
      <c r="NC242" s="1008">
        <v>0</v>
      </c>
      <c r="ND242" s="1009">
        <v>1</v>
      </c>
      <c r="NE242" s="1008">
        <v>0</v>
      </c>
      <c r="NF242" s="1009">
        <v>21</v>
      </c>
      <c r="NG242" s="1008">
        <v>1</v>
      </c>
      <c r="NH242" s="1008">
        <v>0</v>
      </c>
      <c r="NI242" s="1008">
        <v>0</v>
      </c>
      <c r="NJ242" s="1008">
        <v>0</v>
      </c>
      <c r="NK242" s="1008">
        <v>0</v>
      </c>
      <c r="NL242" s="1008">
        <v>1</v>
      </c>
      <c r="NM242" s="1008">
        <v>0</v>
      </c>
      <c r="NN242" s="1008">
        <v>6</v>
      </c>
      <c r="NO242" s="1008">
        <v>4</v>
      </c>
      <c r="NP242" s="1008">
        <v>0</v>
      </c>
      <c r="NQ242" s="1008">
        <v>0</v>
      </c>
      <c r="NR242" s="1131">
        <v>0</v>
      </c>
    </row>
    <row r="243" spans="1:382" s="91" customFormat="1" ht="20.100000000000001" customHeight="1">
      <c r="A243" s="782" t="s">
        <v>664</v>
      </c>
      <c r="B243" s="783"/>
      <c r="C243" s="783"/>
      <c r="D243" s="784" t="s">
        <v>661</v>
      </c>
      <c r="E243" s="785">
        <v>99</v>
      </c>
      <c r="F243" s="786">
        <v>100</v>
      </c>
      <c r="G243" s="787">
        <v>99</v>
      </c>
      <c r="H243" s="788">
        <f t="shared" si="1922"/>
        <v>1.1703838626542911E-4</v>
      </c>
      <c r="I243" s="789">
        <f t="shared" si="1923"/>
        <v>1.1523822920963265E-4</v>
      </c>
      <c r="J243" s="790">
        <f t="shared" si="1924"/>
        <v>1.1123764281832973E-4</v>
      </c>
      <c r="K243" s="791">
        <f t="shared" si="2011"/>
        <v>9.8938148435973914E-5</v>
      </c>
      <c r="L243" s="792">
        <f t="shared" si="2012"/>
        <v>9.4458686132152948E-5</v>
      </c>
      <c r="M243" s="793">
        <f t="shared" si="2013"/>
        <v>8.8354286552389227E-5</v>
      </c>
      <c r="N243" s="794">
        <f t="shared" si="2094"/>
        <v>1.6664827281756979E-2</v>
      </c>
      <c r="O243" s="795">
        <f t="shared" si="2101"/>
        <v>1.6168599464763605E-2</v>
      </c>
      <c r="P243" s="796">
        <f t="shared" si="2102"/>
        <v>1.5826027553227828E-2</v>
      </c>
      <c r="Q243" s="797">
        <f t="shared" si="2103"/>
        <v>1.4423076923076924E-2</v>
      </c>
      <c r="R243" s="796">
        <f t="shared" si="2104"/>
        <v>1.3805445481273168E-2</v>
      </c>
      <c r="S243" s="798">
        <f t="shared" si="2105"/>
        <v>1.2632642748863061E-2</v>
      </c>
      <c r="T243" s="794" t="s">
        <v>368</v>
      </c>
      <c r="U243" s="795" t="s">
        <v>368</v>
      </c>
      <c r="V243" s="790" t="s">
        <v>368</v>
      </c>
      <c r="W243" s="799" t="s">
        <v>368</v>
      </c>
      <c r="X243" s="790" t="s">
        <v>368</v>
      </c>
      <c r="Y243" s="800" t="s">
        <v>368</v>
      </c>
      <c r="Z243" s="2045">
        <f t="shared" si="1988"/>
        <v>151</v>
      </c>
      <c r="AA243" s="2194">
        <f t="shared" si="1989"/>
        <v>4.1379310344827669E-2</v>
      </c>
      <c r="AB243" s="2195">
        <f t="shared" si="1925"/>
        <v>6</v>
      </c>
      <c r="AC243" s="2034">
        <f t="shared" si="2210"/>
        <v>145</v>
      </c>
      <c r="AD243" s="801">
        <f t="shared" si="2087"/>
        <v>4.3165467625899234E-2</v>
      </c>
      <c r="AE243" s="2018">
        <f t="shared" si="1926"/>
        <v>6</v>
      </c>
      <c r="AF243" s="802" t="s">
        <v>282</v>
      </c>
      <c r="AG243" s="801">
        <f t="shared" si="1927"/>
        <v>0.18803418803418803</v>
      </c>
      <c r="AH243" s="2054">
        <v>117</v>
      </c>
      <c r="AI243" s="801">
        <f t="shared" si="1928"/>
        <v>8.3333333333333259E-2</v>
      </c>
      <c r="AJ243" s="803">
        <v>108</v>
      </c>
      <c r="AK243" s="804">
        <f t="shared" si="1951"/>
        <v>8.0000000000000071E-2</v>
      </c>
      <c r="AL243" s="2054">
        <v>100</v>
      </c>
      <c r="AM243" s="805">
        <f t="shared" si="1952"/>
        <v>-1.9607843137254943E-2</v>
      </c>
      <c r="AN243" s="2069">
        <v>102</v>
      </c>
      <c r="AO243" s="801">
        <f t="shared" si="1929"/>
        <v>7.3684210526315796E-2</v>
      </c>
      <c r="AP243" s="2054">
        <v>95</v>
      </c>
      <c r="AQ243" s="805">
        <f t="shared" si="1930"/>
        <v>0.26666666666666661</v>
      </c>
      <c r="AR243" s="2069">
        <v>75</v>
      </c>
      <c r="AS243" s="2660">
        <f t="shared" si="1931"/>
        <v>1.5862068965517242</v>
      </c>
      <c r="AT243" s="2054">
        <v>29</v>
      </c>
      <c r="AU243" s="805">
        <f t="shared" si="1932"/>
        <v>-6.4516129032258118E-2</v>
      </c>
      <c r="AV243" s="2069">
        <v>31</v>
      </c>
      <c r="AW243" s="801">
        <f t="shared" si="1933"/>
        <v>0.14814814814814814</v>
      </c>
      <c r="AX243" s="2054">
        <v>27</v>
      </c>
      <c r="AY243" s="805">
        <f t="shared" si="1953"/>
        <v>0.22727272727272729</v>
      </c>
      <c r="AZ243" s="2083">
        <v>22</v>
      </c>
      <c r="BA243" s="2094">
        <f t="shared" si="2085"/>
        <v>74</v>
      </c>
      <c r="BB243" s="2104">
        <f t="shared" si="2121"/>
        <v>70</v>
      </c>
      <c r="BC243" s="2113">
        <v>70</v>
      </c>
      <c r="BD243" s="806">
        <f t="shared" si="2122"/>
        <v>77</v>
      </c>
      <c r="BE243" s="807">
        <f t="shared" si="2123"/>
        <v>75</v>
      </c>
      <c r="BF243" s="2137">
        <v>69</v>
      </c>
      <c r="BG243" s="2147">
        <f t="shared" si="2171"/>
        <v>104</v>
      </c>
      <c r="BH243" s="806">
        <f t="shared" si="2172"/>
        <v>55</v>
      </c>
      <c r="BI243" s="806">
        <f t="shared" si="2173"/>
        <v>49</v>
      </c>
      <c r="BJ243" s="806">
        <f t="shared" si="2174"/>
        <v>47</v>
      </c>
      <c r="BK243" s="806">
        <f t="shared" si="2175"/>
        <v>19</v>
      </c>
      <c r="BL243" s="808">
        <f t="shared" si="2176"/>
        <v>28</v>
      </c>
      <c r="BM243" s="2127">
        <f t="shared" si="1444"/>
        <v>151</v>
      </c>
      <c r="BN243" s="3277" t="s">
        <v>367</v>
      </c>
      <c r="BO243" s="913" t="s">
        <v>367</v>
      </c>
      <c r="BP243" s="811">
        <f t="shared" si="2086"/>
        <v>47</v>
      </c>
      <c r="BQ243" s="2166">
        <f t="shared" si="1934"/>
        <v>0.17500000000000004</v>
      </c>
      <c r="BR243" s="2167">
        <f t="shared" si="1983"/>
        <v>7</v>
      </c>
      <c r="BS243" s="813">
        <f t="shared" si="1954"/>
        <v>40</v>
      </c>
      <c r="BT243" s="812">
        <f t="shared" si="1955"/>
        <v>2.564102564102555E-2</v>
      </c>
      <c r="BU243" s="814">
        <v>39</v>
      </c>
      <c r="BV243" s="812">
        <f t="shared" si="1956"/>
        <v>5.4054054054053946E-2</v>
      </c>
      <c r="BW243" s="814">
        <v>37</v>
      </c>
      <c r="BX243" s="812">
        <f t="shared" si="1957"/>
        <v>2.7777777777777679E-2</v>
      </c>
      <c r="BY243" s="815">
        <v>36</v>
      </c>
      <c r="BZ243" s="816">
        <f t="shared" si="1984"/>
        <v>19</v>
      </c>
      <c r="CA243" s="817">
        <v>16</v>
      </c>
      <c r="CB243" s="818">
        <v>15</v>
      </c>
      <c r="CC243" s="819">
        <f t="shared" si="1985"/>
        <v>28</v>
      </c>
      <c r="CD243" s="820">
        <v>24</v>
      </c>
      <c r="CE243" s="818">
        <v>24</v>
      </c>
      <c r="CF243" s="821">
        <f t="shared" si="1830"/>
        <v>40</v>
      </c>
      <c r="CG243" s="822">
        <v>16</v>
      </c>
      <c r="CH243" s="823">
        <v>24</v>
      </c>
      <c r="CI243" s="821">
        <f t="shared" si="1831"/>
        <v>7</v>
      </c>
      <c r="CJ243" s="823">
        <v>3</v>
      </c>
      <c r="CK243" s="824">
        <v>4</v>
      </c>
      <c r="CL243" s="825">
        <f t="shared" si="2177"/>
        <v>104</v>
      </c>
      <c r="CM243" s="826">
        <f t="shared" si="1958"/>
        <v>-9.52380952380949E-3</v>
      </c>
      <c r="CN243" s="2008">
        <f t="shared" si="1959"/>
        <v>-1</v>
      </c>
      <c r="CO243" s="827">
        <f t="shared" si="1960"/>
        <v>105</v>
      </c>
      <c r="CP243" s="828">
        <f t="shared" si="1961"/>
        <v>5.0000000000000044E-2</v>
      </c>
      <c r="CQ243" s="829">
        <v>100</v>
      </c>
      <c r="CR243" s="830">
        <f t="shared" si="1962"/>
        <v>0.25</v>
      </c>
      <c r="CS243" s="829">
        <v>80</v>
      </c>
      <c r="CT243" s="830">
        <f t="shared" si="1962"/>
        <v>0.11111111111111116</v>
      </c>
      <c r="CU243" s="831">
        <v>72</v>
      </c>
      <c r="CV243" s="832">
        <f t="shared" si="2124"/>
        <v>55</v>
      </c>
      <c r="CW243" s="833">
        <f t="shared" si="2125"/>
        <v>54</v>
      </c>
      <c r="CX243" s="834">
        <v>2810</v>
      </c>
      <c r="CY243" s="835">
        <f t="shared" si="2126"/>
        <v>49</v>
      </c>
      <c r="CZ243" s="836">
        <f t="shared" si="2127"/>
        <v>51</v>
      </c>
      <c r="DA243" s="837">
        <v>45</v>
      </c>
      <c r="DB243" s="821">
        <f t="shared" si="2178"/>
        <v>64</v>
      </c>
      <c r="DC243" s="821">
        <f t="shared" si="2179"/>
        <v>39</v>
      </c>
      <c r="DD243" s="838">
        <f t="shared" si="2180"/>
        <v>25</v>
      </c>
      <c r="DE243" s="821">
        <f t="shared" si="2181"/>
        <v>40</v>
      </c>
      <c r="DF243" s="838">
        <f t="shared" si="2182"/>
        <v>16</v>
      </c>
      <c r="DG243" s="1142">
        <f t="shared" si="2183"/>
        <v>24</v>
      </c>
      <c r="DH243" s="1148">
        <f t="shared" si="2134"/>
        <v>30</v>
      </c>
      <c r="DI243" s="833">
        <f t="shared" si="1963"/>
        <v>30</v>
      </c>
      <c r="DJ243" s="841">
        <f t="shared" si="1964"/>
        <v>20</v>
      </c>
      <c r="DK243" s="840">
        <f t="shared" si="2184"/>
        <v>19</v>
      </c>
      <c r="DL243" s="840">
        <f t="shared" si="2185"/>
        <v>11</v>
      </c>
      <c r="DM243" s="840">
        <f t="shared" si="2135"/>
        <v>20</v>
      </c>
      <c r="DN243" s="833">
        <f t="shared" si="2136"/>
        <v>15</v>
      </c>
      <c r="DO243" s="875">
        <v>14</v>
      </c>
      <c r="DP243" s="843">
        <f t="shared" si="2137"/>
        <v>10</v>
      </c>
      <c r="DQ243" s="833">
        <f t="shared" si="2138"/>
        <v>15</v>
      </c>
      <c r="DR243" s="844">
        <v>6</v>
      </c>
      <c r="DS243" s="845">
        <v>15</v>
      </c>
      <c r="DT243" s="846">
        <v>10</v>
      </c>
      <c r="DU243" s="847">
        <v>10</v>
      </c>
      <c r="DV243" s="848">
        <v>5</v>
      </c>
      <c r="DW243" s="807">
        <v>5</v>
      </c>
      <c r="DX243" s="849">
        <v>4</v>
      </c>
      <c r="DY243" s="848">
        <v>4</v>
      </c>
      <c r="DZ243" s="807">
        <v>7</v>
      </c>
      <c r="EA243" s="850">
        <v>3</v>
      </c>
      <c r="EB243" s="851">
        <v>6</v>
      </c>
      <c r="EC243" s="807">
        <v>8</v>
      </c>
      <c r="ED243" s="852">
        <v>3</v>
      </c>
      <c r="EE243" s="853">
        <f t="shared" si="1965"/>
        <v>0</v>
      </c>
      <c r="EF243" s="854">
        <f t="shared" si="1966"/>
        <v>0</v>
      </c>
      <c r="EG243" s="855">
        <f t="shared" si="1967"/>
        <v>0</v>
      </c>
      <c r="EH243" s="835">
        <f t="shared" si="2186"/>
        <v>0</v>
      </c>
      <c r="EI243" s="853">
        <f t="shared" si="2187"/>
        <v>0</v>
      </c>
      <c r="EJ243" s="835">
        <f t="shared" si="2139"/>
        <v>0</v>
      </c>
      <c r="EK243" s="855">
        <f t="shared" si="2140"/>
        <v>0</v>
      </c>
      <c r="EL243" s="844">
        <v>0</v>
      </c>
      <c r="EM243" s="835">
        <f t="shared" si="2141"/>
        <v>0</v>
      </c>
      <c r="EN243" s="854">
        <f t="shared" si="2142"/>
        <v>0</v>
      </c>
      <c r="EO243" s="844">
        <v>0</v>
      </c>
      <c r="EP243" s="856">
        <v>0</v>
      </c>
      <c r="EQ243" s="807">
        <v>0</v>
      </c>
      <c r="ER243" s="834">
        <v>0</v>
      </c>
      <c r="ES243" s="857">
        <v>0</v>
      </c>
      <c r="ET243" s="858">
        <v>0</v>
      </c>
      <c r="EU243" s="844">
        <v>0</v>
      </c>
      <c r="EV243" s="856">
        <v>0</v>
      </c>
      <c r="EW243" s="807">
        <v>0</v>
      </c>
      <c r="EX243" s="850">
        <v>0</v>
      </c>
      <c r="EY243" s="851">
        <v>0</v>
      </c>
      <c r="EZ243" s="807">
        <v>0</v>
      </c>
      <c r="FA243" s="852">
        <v>0</v>
      </c>
      <c r="FB243" s="853">
        <f t="shared" si="1968"/>
        <v>17</v>
      </c>
      <c r="FC243" s="854">
        <f t="shared" si="1969"/>
        <v>16</v>
      </c>
      <c r="FD243" s="855">
        <f t="shared" si="1970"/>
        <v>15</v>
      </c>
      <c r="FE243" s="835">
        <f t="shared" si="2188"/>
        <v>11</v>
      </c>
      <c r="FF243" s="835">
        <f t="shared" si="2189"/>
        <v>6</v>
      </c>
      <c r="FG243" s="835">
        <f t="shared" si="2143"/>
        <v>13</v>
      </c>
      <c r="FH243" s="855">
        <f t="shared" si="2144"/>
        <v>12</v>
      </c>
      <c r="FI243" s="859">
        <v>12</v>
      </c>
      <c r="FJ243" s="860">
        <f t="shared" si="2145"/>
        <v>4</v>
      </c>
      <c r="FK243" s="854">
        <f t="shared" si="2146"/>
        <v>4</v>
      </c>
      <c r="FL243" s="861">
        <v>3</v>
      </c>
      <c r="FM243" s="856">
        <v>10</v>
      </c>
      <c r="FN243" s="807">
        <v>9</v>
      </c>
      <c r="FO243" s="834">
        <v>8</v>
      </c>
      <c r="FP243" s="848">
        <v>3</v>
      </c>
      <c r="FQ243" s="807">
        <v>3</v>
      </c>
      <c r="FR243" s="834">
        <v>4</v>
      </c>
      <c r="FS243" s="848">
        <v>1</v>
      </c>
      <c r="FT243" s="807">
        <v>0</v>
      </c>
      <c r="FU243" s="850">
        <v>0</v>
      </c>
      <c r="FV243" s="851">
        <v>3</v>
      </c>
      <c r="FW243" s="807">
        <v>4</v>
      </c>
      <c r="FX243" s="852">
        <v>3</v>
      </c>
      <c r="FY243" s="853">
        <f t="shared" si="1971"/>
        <v>10</v>
      </c>
      <c r="FZ243" s="854">
        <f t="shared" si="1972"/>
        <v>12</v>
      </c>
      <c r="GA243" s="855">
        <f t="shared" si="1973"/>
        <v>17</v>
      </c>
      <c r="GB243" s="835">
        <f t="shared" si="2190"/>
        <v>4</v>
      </c>
      <c r="GC243" s="835">
        <f t="shared" si="2191"/>
        <v>6</v>
      </c>
      <c r="GD243" s="835">
        <f t="shared" si="2147"/>
        <v>9</v>
      </c>
      <c r="GE243" s="855">
        <f t="shared" si="2148"/>
        <v>11</v>
      </c>
      <c r="GF243" s="844">
        <v>12</v>
      </c>
      <c r="GG243" s="862">
        <f t="shared" si="2149"/>
        <v>1</v>
      </c>
      <c r="GH243" s="854">
        <f t="shared" si="2150"/>
        <v>1</v>
      </c>
      <c r="GI243" s="861">
        <v>5</v>
      </c>
      <c r="GJ243" s="856">
        <v>4</v>
      </c>
      <c r="GK243" s="807">
        <v>4</v>
      </c>
      <c r="GL243" s="834">
        <v>8</v>
      </c>
      <c r="GM243" s="848">
        <v>5</v>
      </c>
      <c r="GN243" s="807">
        <v>7</v>
      </c>
      <c r="GO243" s="849">
        <v>4</v>
      </c>
      <c r="GP243" s="848">
        <v>0</v>
      </c>
      <c r="GQ243" s="807">
        <v>0</v>
      </c>
      <c r="GR243" s="837">
        <v>3</v>
      </c>
      <c r="GS243" s="856">
        <v>1</v>
      </c>
      <c r="GT243" s="807">
        <v>1</v>
      </c>
      <c r="GU243" s="852">
        <v>2</v>
      </c>
      <c r="GV243" s="853">
        <f t="shared" si="1974"/>
        <v>27</v>
      </c>
      <c r="GW243" s="854">
        <f t="shared" si="1975"/>
        <v>25</v>
      </c>
      <c r="GX243" s="855">
        <f t="shared" si="1976"/>
        <v>24</v>
      </c>
      <c r="GY243" s="835">
        <f t="shared" si="2192"/>
        <v>12</v>
      </c>
      <c r="GZ243" s="835">
        <f t="shared" si="2193"/>
        <v>15</v>
      </c>
      <c r="HA243" s="835">
        <f t="shared" si="2151"/>
        <v>12</v>
      </c>
      <c r="HB243" s="855">
        <f t="shared" si="2152"/>
        <v>12</v>
      </c>
      <c r="HC243" s="859">
        <f t="shared" si="1935"/>
        <v>12</v>
      </c>
      <c r="HD243" s="835">
        <f t="shared" si="2153"/>
        <v>15</v>
      </c>
      <c r="HE243" s="855">
        <f t="shared" si="2154"/>
        <v>13</v>
      </c>
      <c r="HF243" s="861">
        <f t="shared" si="2155"/>
        <v>12</v>
      </c>
      <c r="HG243" s="856">
        <v>8</v>
      </c>
      <c r="HH243" s="807">
        <v>8</v>
      </c>
      <c r="HI243" s="834">
        <v>9</v>
      </c>
      <c r="HJ243" s="848">
        <v>4</v>
      </c>
      <c r="HK243" s="807">
        <v>4</v>
      </c>
      <c r="HL243" s="834">
        <v>3</v>
      </c>
      <c r="HM243" s="848">
        <v>4</v>
      </c>
      <c r="HN243" s="807">
        <v>5</v>
      </c>
      <c r="HO243" s="850">
        <v>2</v>
      </c>
      <c r="HP243" s="856">
        <v>11</v>
      </c>
      <c r="HQ243" s="807">
        <v>8</v>
      </c>
      <c r="HR243" s="837">
        <v>10</v>
      </c>
      <c r="HS243" s="863">
        <f t="shared" si="2156"/>
        <v>20</v>
      </c>
      <c r="HT243" s="854">
        <f t="shared" si="2157"/>
        <v>22</v>
      </c>
      <c r="HU243" s="836">
        <f t="shared" si="2158"/>
        <v>24</v>
      </c>
      <c r="HV243" s="835">
        <f t="shared" si="2194"/>
        <v>9</v>
      </c>
      <c r="HW243" s="864">
        <f t="shared" si="2195"/>
        <v>11</v>
      </c>
      <c r="HX243" s="835">
        <f t="shared" si="2159"/>
        <v>10</v>
      </c>
      <c r="HY243" s="836">
        <f t="shared" si="2160"/>
        <v>11</v>
      </c>
      <c r="HZ243" s="834">
        <v>13</v>
      </c>
      <c r="IA243" s="835">
        <f t="shared" si="2196"/>
        <v>10</v>
      </c>
      <c r="IB243" s="836">
        <f t="shared" si="2161"/>
        <v>11</v>
      </c>
      <c r="IC243" s="850">
        <v>11</v>
      </c>
      <c r="ID243" s="856">
        <v>2</v>
      </c>
      <c r="IE243" s="807">
        <v>3</v>
      </c>
      <c r="IF243" s="834">
        <v>4</v>
      </c>
      <c r="IG243" s="848">
        <v>8</v>
      </c>
      <c r="IH243" s="807">
        <v>8</v>
      </c>
      <c r="II243" s="834">
        <v>9</v>
      </c>
      <c r="IJ243" s="848">
        <v>7</v>
      </c>
      <c r="IK243" s="807">
        <v>8</v>
      </c>
      <c r="IL243" s="852">
        <v>8</v>
      </c>
      <c r="IM243" s="848">
        <v>3</v>
      </c>
      <c r="IN243" s="807">
        <v>3</v>
      </c>
      <c r="IO243" s="865">
        <v>3</v>
      </c>
      <c r="IP243" s="1945">
        <f t="shared" si="2212"/>
        <v>151</v>
      </c>
      <c r="IQ243" s="3236">
        <f t="shared" si="2213"/>
        <v>11</v>
      </c>
      <c r="IR243" s="3237">
        <v>6</v>
      </c>
      <c r="IS243" s="3238">
        <v>5</v>
      </c>
      <c r="IT243" s="3236">
        <f t="shared" si="2214"/>
        <v>8</v>
      </c>
      <c r="IU243" s="3237">
        <v>4</v>
      </c>
      <c r="IV243" s="3238">
        <v>4</v>
      </c>
      <c r="IW243" s="3236">
        <f t="shared" si="2215"/>
        <v>30</v>
      </c>
      <c r="IX243" s="3237">
        <v>14</v>
      </c>
      <c r="IY243" s="3238">
        <v>16</v>
      </c>
      <c r="IZ243" s="3236">
        <f t="shared" si="2216"/>
        <v>28</v>
      </c>
      <c r="JA243" s="3237">
        <v>15</v>
      </c>
      <c r="JB243" s="3238">
        <v>13</v>
      </c>
      <c r="JC243" s="3236">
        <f t="shared" si="2217"/>
        <v>19</v>
      </c>
      <c r="JD243" s="3237">
        <v>9</v>
      </c>
      <c r="JE243" s="3238">
        <v>10</v>
      </c>
      <c r="JF243" s="3236">
        <f t="shared" si="2218"/>
        <v>55</v>
      </c>
      <c r="JG243" s="3237">
        <v>26</v>
      </c>
      <c r="JH243" s="3239">
        <v>29</v>
      </c>
      <c r="JI243" s="87"/>
      <c r="JJ243" s="1121">
        <v>71</v>
      </c>
      <c r="JK243" s="1051">
        <v>76</v>
      </c>
      <c r="JL243" s="1052">
        <v>74</v>
      </c>
      <c r="JM243" s="1053">
        <f t="shared" si="2204"/>
        <v>3.6457497849007629E-4</v>
      </c>
      <c r="JN243" s="1054">
        <f t="shared" si="1937"/>
        <v>2.9791304075136807E-4</v>
      </c>
      <c r="JO243" s="1055">
        <f t="shared" si="1938"/>
        <v>3.1256168980719877E-4</v>
      </c>
      <c r="JP243" s="1056">
        <f t="shared" si="1939"/>
        <v>2.5684244321374106E-4</v>
      </c>
      <c r="JQ243" s="1057">
        <f t="shared" si="1940"/>
        <v>8.7211330496058054E-5</v>
      </c>
      <c r="JR243" s="1056">
        <f t="shared" si="1941"/>
        <v>7.0884281410597198E-5</v>
      </c>
      <c r="JS243" s="1058">
        <f t="shared" si="2205"/>
        <v>1.722949689869056E-2</v>
      </c>
      <c r="JT243" s="1059">
        <f t="shared" si="2096"/>
        <v>1.3352073085031623E-2</v>
      </c>
      <c r="JU243" s="1060">
        <f t="shared" si="2097"/>
        <v>1.3437057991513438E-2</v>
      </c>
      <c r="JV243" s="1061">
        <f t="shared" si="2098"/>
        <v>1.1764705882352941E-2</v>
      </c>
      <c r="JW243" s="1060">
        <f t="shared" si="2099"/>
        <v>3.885003885003885E-3</v>
      </c>
      <c r="JX243" s="1062">
        <f t="shared" si="2100"/>
        <v>3.3085194375516956E-3</v>
      </c>
      <c r="JY243" s="1058" t="s">
        <v>368</v>
      </c>
      <c r="JZ243" s="1059" t="s">
        <v>368</v>
      </c>
      <c r="KA243" s="1057" t="s">
        <v>368</v>
      </c>
      <c r="KB243" s="1056" t="s">
        <v>368</v>
      </c>
      <c r="KC243" s="1057" t="s">
        <v>368</v>
      </c>
      <c r="KD243" s="1063" t="s">
        <v>368</v>
      </c>
      <c r="KE243" s="1064">
        <f t="shared" si="2206"/>
        <v>25</v>
      </c>
      <c r="KF243" s="1065"/>
      <c r="KG243" s="1112">
        <f t="shared" si="1918"/>
        <v>0.31578947368421062</v>
      </c>
      <c r="KH243" s="3305">
        <f t="shared" si="2207"/>
        <v>6</v>
      </c>
      <c r="KI243" s="1067">
        <f t="shared" si="2169"/>
        <v>19</v>
      </c>
      <c r="KJ243" s="1068"/>
      <c r="KK243" s="1113">
        <f t="shared" si="1977"/>
        <v>0</v>
      </c>
      <c r="KL243" s="1070">
        <v>19</v>
      </c>
      <c r="KM243" s="1071" t="s">
        <v>353</v>
      </c>
      <c r="KN243" s="1072">
        <f t="shared" si="1978"/>
        <v>0.1875</v>
      </c>
      <c r="KO243" s="1073">
        <v>16</v>
      </c>
      <c r="KP243" s="1071"/>
      <c r="KQ243" s="1074">
        <f t="shared" si="1979"/>
        <v>2.2000000000000002</v>
      </c>
      <c r="KR243" s="1073">
        <v>5</v>
      </c>
      <c r="KS243" s="1071"/>
      <c r="KT243" s="1074">
        <f t="shared" si="1980"/>
        <v>0.25</v>
      </c>
      <c r="KU243" s="1073">
        <v>4</v>
      </c>
      <c r="KV243" s="1075"/>
      <c r="KW243" s="2779">
        <f t="shared" si="2208"/>
        <v>6</v>
      </c>
      <c r="KX243" s="2786">
        <f t="shared" si="1942"/>
        <v>0</v>
      </c>
      <c r="KY243" s="2787">
        <f t="shared" si="1943"/>
        <v>0</v>
      </c>
      <c r="KZ243" s="2703">
        <f t="shared" si="2211"/>
        <v>6</v>
      </c>
      <c r="LA243" s="2786">
        <f t="shared" si="1944"/>
        <v>0</v>
      </c>
      <c r="LB243" s="2787">
        <f t="shared" si="1945"/>
        <v>0</v>
      </c>
      <c r="LC243" s="2952">
        <f t="shared" si="1986"/>
        <v>6</v>
      </c>
      <c r="LD243" s="1077">
        <v>6</v>
      </c>
      <c r="LE243" s="1078">
        <v>6</v>
      </c>
      <c r="LF243" s="2718">
        <v>6</v>
      </c>
      <c r="LG243" s="1077">
        <v>0</v>
      </c>
      <c r="LH243" s="2703">
        <v>0</v>
      </c>
      <c r="LI243" s="1079">
        <v>0</v>
      </c>
      <c r="LJ243" s="1077"/>
      <c r="LK243" s="2703"/>
      <c r="LL243" s="2704"/>
      <c r="LM243" s="2779">
        <f t="shared" si="1987"/>
        <v>18</v>
      </c>
      <c r="LN243" s="2786">
        <f t="shared" si="1946"/>
        <v>0.38461538461538458</v>
      </c>
      <c r="LO243" s="2787">
        <f t="shared" si="1947"/>
        <v>5</v>
      </c>
      <c r="LP243" s="2782">
        <f t="shared" si="1981"/>
        <v>13</v>
      </c>
      <c r="LQ243" s="2786">
        <f t="shared" si="1948"/>
        <v>0</v>
      </c>
      <c r="LR243" s="2787">
        <f t="shared" si="1982"/>
        <v>0</v>
      </c>
      <c r="LS243" s="2783">
        <f t="shared" si="2170"/>
        <v>13</v>
      </c>
      <c r="LT243" s="2837">
        <v>14</v>
      </c>
      <c r="LU243" s="1081">
        <v>9</v>
      </c>
      <c r="LV243" s="1084">
        <v>9</v>
      </c>
      <c r="LW243" s="1080">
        <v>0</v>
      </c>
      <c r="LX243" s="1081">
        <v>0</v>
      </c>
      <c r="LY243" s="1082">
        <v>0</v>
      </c>
      <c r="LZ243" s="1080"/>
      <c r="MA243" s="1081"/>
      <c r="MB243" s="1082"/>
      <c r="MC243" s="1080">
        <v>1</v>
      </c>
      <c r="MD243" s="1085">
        <v>1</v>
      </c>
      <c r="ME243" s="1082">
        <v>1</v>
      </c>
      <c r="MF243" s="1080"/>
      <c r="MG243" s="1081"/>
      <c r="MH243" s="1082"/>
      <c r="MI243" s="1080">
        <v>3</v>
      </c>
      <c r="MJ243" s="1085">
        <v>3</v>
      </c>
      <c r="MK243" s="1122"/>
      <c r="ML243" s="2863">
        <v>3</v>
      </c>
      <c r="MM243" s="2871" t="s">
        <v>353</v>
      </c>
      <c r="MN243" s="1088">
        <v>1</v>
      </c>
      <c r="MO243" s="2786" t="str">
        <f t="shared" si="1949"/>
        <v>-</v>
      </c>
      <c r="MP243" s="2787">
        <f t="shared" si="1950"/>
        <v>1</v>
      </c>
      <c r="MQ243" s="1085"/>
      <c r="MR243" s="3185"/>
      <c r="MS243" s="2786" t="str">
        <f t="shared" si="1920"/>
        <v>-</v>
      </c>
      <c r="MT243" s="2787">
        <f t="shared" si="1921"/>
        <v>0</v>
      </c>
      <c r="MU243" s="3147"/>
      <c r="MV243" s="3164"/>
      <c r="MW243" s="1089">
        <f t="shared" si="2209"/>
        <v>25</v>
      </c>
      <c r="MX243" s="1120">
        <v>0</v>
      </c>
      <c r="MY243" s="1090">
        <v>0</v>
      </c>
      <c r="MZ243" s="1091">
        <v>0</v>
      </c>
      <c r="NA243" s="1090">
        <v>0</v>
      </c>
      <c r="NB243" s="1091">
        <v>8</v>
      </c>
      <c r="NC243" s="1090">
        <v>0</v>
      </c>
      <c r="ND243" s="1091">
        <v>1</v>
      </c>
      <c r="NE243" s="1090">
        <v>0</v>
      </c>
      <c r="NF243" s="1091">
        <v>12</v>
      </c>
      <c r="NG243" s="1090">
        <v>0</v>
      </c>
      <c r="NH243" s="1090">
        <v>0</v>
      </c>
      <c r="NI243" s="1090">
        <v>0</v>
      </c>
      <c r="NJ243" s="1090">
        <v>0</v>
      </c>
      <c r="NK243" s="1090">
        <v>2</v>
      </c>
      <c r="NL243" s="1090">
        <v>0</v>
      </c>
      <c r="NM243" s="1090">
        <v>2</v>
      </c>
      <c r="NN243" s="1090">
        <v>0</v>
      </c>
      <c r="NO243" s="1090">
        <v>0</v>
      </c>
      <c r="NP243" s="1090">
        <v>0</v>
      </c>
      <c r="NQ243" s="1090">
        <v>0</v>
      </c>
      <c r="NR243" s="1134">
        <v>0</v>
      </c>
    </row>
    <row r="244" spans="1:382" s="88" customFormat="1" ht="20.100000000000001" customHeight="1">
      <c r="A244" s="566" t="s">
        <v>466</v>
      </c>
      <c r="B244" s="567"/>
      <c r="C244" s="567"/>
      <c r="D244" s="568" t="s">
        <v>809</v>
      </c>
      <c r="E244" s="569">
        <v>100</v>
      </c>
      <c r="F244" s="570">
        <v>105</v>
      </c>
      <c r="G244" s="571">
        <v>109</v>
      </c>
      <c r="H244" s="572">
        <f t="shared" si="1922"/>
        <v>1.1161276571007809E-4</v>
      </c>
      <c r="I244" s="573">
        <f t="shared" si="1923"/>
        <v>1.0331703308449824E-4</v>
      </c>
      <c r="J244" s="574">
        <f t="shared" si="1924"/>
        <v>9.0430601715620567E-5</v>
      </c>
      <c r="K244" s="575">
        <f t="shared" si="2011"/>
        <v>8.6253770431361871E-5</v>
      </c>
      <c r="L244" s="576">
        <f t="shared" si="2012"/>
        <v>8.3088659097727135E-5</v>
      </c>
      <c r="M244" s="577">
        <f t="shared" si="2013"/>
        <v>7.5984686435054736E-5</v>
      </c>
      <c r="N244" s="578">
        <f t="shared" si="2094"/>
        <v>1.5892285619688775E-2</v>
      </c>
      <c r="O244" s="579">
        <f t="shared" si="2101"/>
        <v>1.4495985727029438E-2</v>
      </c>
      <c r="P244" s="580">
        <f t="shared" si="2102"/>
        <v>1.2865763406580894E-2</v>
      </c>
      <c r="Q244" s="581">
        <f t="shared" si="2103"/>
        <v>1.257396449704142E-2</v>
      </c>
      <c r="R244" s="580">
        <f t="shared" si="2104"/>
        <v>1.2143678895564362E-2</v>
      </c>
      <c r="S244" s="582">
        <f t="shared" si="2105"/>
        <v>1.0864072764022233E-2</v>
      </c>
      <c r="T244" s="578" t="s">
        <v>368</v>
      </c>
      <c r="U244" s="579" t="s">
        <v>368</v>
      </c>
      <c r="V244" s="574" t="s">
        <v>368</v>
      </c>
      <c r="W244" s="583" t="s">
        <v>368</v>
      </c>
      <c r="X244" s="574" t="s">
        <v>368</v>
      </c>
      <c r="Y244" s="584" t="s">
        <v>368</v>
      </c>
      <c r="Z244" s="2043">
        <f t="shared" si="1988"/>
        <v>144</v>
      </c>
      <c r="AA244" s="2190">
        <f t="shared" si="1989"/>
        <v>0.10769230769230775</v>
      </c>
      <c r="AB244" s="2191">
        <f t="shared" si="1925"/>
        <v>14</v>
      </c>
      <c r="AC244" s="2032">
        <f t="shared" si="2210"/>
        <v>130</v>
      </c>
      <c r="AD244" s="585">
        <f t="shared" si="2087"/>
        <v>0.15044247787610621</v>
      </c>
      <c r="AE244" s="2025">
        <f t="shared" si="1926"/>
        <v>17</v>
      </c>
      <c r="AF244" s="586" t="s">
        <v>227</v>
      </c>
      <c r="AG244" s="585">
        <f t="shared" si="1927"/>
        <v>0.10784313725490202</v>
      </c>
      <c r="AH244" s="2052">
        <v>102</v>
      </c>
      <c r="AI244" s="585">
        <f t="shared" si="1928"/>
        <v>7.3684210526315796E-2</v>
      </c>
      <c r="AJ244" s="587">
        <v>95</v>
      </c>
      <c r="AK244" s="588">
        <f t="shared" si="1951"/>
        <v>0.10465116279069764</v>
      </c>
      <c r="AL244" s="2052">
        <v>86</v>
      </c>
      <c r="AM244" s="589">
        <f t="shared" si="1952"/>
        <v>-9.4736842105263119E-2</v>
      </c>
      <c r="AN244" s="2067">
        <v>95</v>
      </c>
      <c r="AO244" s="585">
        <f t="shared" si="1929"/>
        <v>-0.11214953271028039</v>
      </c>
      <c r="AP244" s="2052">
        <v>107</v>
      </c>
      <c r="AQ244" s="589">
        <f t="shared" si="1930"/>
        <v>-4.4642857142857095E-2</v>
      </c>
      <c r="AR244" s="2067">
        <v>112</v>
      </c>
      <c r="AS244" s="585">
        <f t="shared" si="1931"/>
        <v>5.6603773584905648E-2</v>
      </c>
      <c r="AT244" s="2052">
        <v>106</v>
      </c>
      <c r="AU244" s="589">
        <f t="shared" si="1932"/>
        <v>4.9504950495049549E-2</v>
      </c>
      <c r="AV244" s="2067">
        <v>101</v>
      </c>
      <c r="AW244" s="585">
        <f t="shared" si="1933"/>
        <v>-0.16528925619834711</v>
      </c>
      <c r="AX244" s="2052">
        <v>121</v>
      </c>
      <c r="AY244" s="589">
        <f t="shared" si="1953"/>
        <v>0.10000000000000009</v>
      </c>
      <c r="AZ244" s="2081">
        <v>110</v>
      </c>
      <c r="BA244" s="2092">
        <f t="shared" si="2085"/>
        <v>72</v>
      </c>
      <c r="BB244" s="2102">
        <f t="shared" si="2121"/>
        <v>64</v>
      </c>
      <c r="BC244" s="2111">
        <v>58</v>
      </c>
      <c r="BD244" s="590">
        <f t="shared" si="2122"/>
        <v>72</v>
      </c>
      <c r="BE244" s="591">
        <f t="shared" si="2123"/>
        <v>66</v>
      </c>
      <c r="BF244" s="2135">
        <v>55</v>
      </c>
      <c r="BG244" s="2145">
        <f t="shared" si="2171"/>
        <v>105</v>
      </c>
      <c r="BH244" s="593">
        <f t="shared" si="2172"/>
        <v>61</v>
      </c>
      <c r="BI244" s="593">
        <f t="shared" si="2173"/>
        <v>44</v>
      </c>
      <c r="BJ244" s="592">
        <f t="shared" si="2174"/>
        <v>39</v>
      </c>
      <c r="BK244" s="593">
        <f t="shared" si="2175"/>
        <v>11</v>
      </c>
      <c r="BL244" s="594">
        <f t="shared" si="2176"/>
        <v>28</v>
      </c>
      <c r="BM244" s="2125">
        <f t="shared" si="1444"/>
        <v>144</v>
      </c>
      <c r="BN244" s="3271" t="s">
        <v>367</v>
      </c>
      <c r="BO244" s="595" t="s">
        <v>367</v>
      </c>
      <c r="BP244" s="596">
        <f t="shared" si="2086"/>
        <v>32</v>
      </c>
      <c r="BQ244" s="2162">
        <f t="shared" si="1934"/>
        <v>-3.0303030303030276E-2</v>
      </c>
      <c r="BR244" s="2163">
        <f t="shared" si="1983"/>
        <v>-1</v>
      </c>
      <c r="BS244" s="597">
        <f t="shared" si="1954"/>
        <v>33</v>
      </c>
      <c r="BT244" s="598">
        <f t="shared" si="1955"/>
        <v>6.4516129032258007E-2</v>
      </c>
      <c r="BU244" s="599">
        <v>31</v>
      </c>
      <c r="BV244" s="598">
        <f t="shared" si="1956"/>
        <v>-0.11428571428571432</v>
      </c>
      <c r="BW244" s="599">
        <v>35</v>
      </c>
      <c r="BX244" s="598">
        <f t="shared" si="1957"/>
        <v>6.0606060606060552E-2</v>
      </c>
      <c r="BY244" s="600">
        <v>33</v>
      </c>
      <c r="BZ244" s="601">
        <f t="shared" si="1984"/>
        <v>14</v>
      </c>
      <c r="CA244" s="602">
        <v>15</v>
      </c>
      <c r="CB244" s="603">
        <v>14</v>
      </c>
      <c r="CC244" s="604">
        <f t="shared" si="1985"/>
        <v>18</v>
      </c>
      <c r="CD244" s="605">
        <v>18</v>
      </c>
      <c r="CE244" s="603">
        <v>17</v>
      </c>
      <c r="CF244" s="606">
        <f t="shared" si="1830"/>
        <v>32</v>
      </c>
      <c r="CG244" s="607">
        <v>14</v>
      </c>
      <c r="CH244" s="608">
        <v>18</v>
      </c>
      <c r="CI244" s="606">
        <f t="shared" si="1831"/>
        <v>0</v>
      </c>
      <c r="CJ244" s="608">
        <v>0</v>
      </c>
      <c r="CK244" s="609">
        <v>0</v>
      </c>
      <c r="CL244" s="610">
        <f t="shared" si="2177"/>
        <v>112</v>
      </c>
      <c r="CM244" s="611">
        <f t="shared" si="1958"/>
        <v>0.15463917525773185</v>
      </c>
      <c r="CN244" s="2006">
        <f t="shared" si="1959"/>
        <v>15</v>
      </c>
      <c r="CO244" s="612">
        <f t="shared" si="1960"/>
        <v>97</v>
      </c>
      <c r="CP244" s="613">
        <f t="shared" si="1961"/>
        <v>0.18292682926829262</v>
      </c>
      <c r="CQ244" s="614">
        <v>82</v>
      </c>
      <c r="CR244" s="615">
        <f t="shared" si="1962"/>
        <v>0.22388059701492535</v>
      </c>
      <c r="CS244" s="614">
        <v>67</v>
      </c>
      <c r="CT244" s="615">
        <f t="shared" si="1962"/>
        <v>8.0645161290322509E-2</v>
      </c>
      <c r="CU244" s="616">
        <v>62</v>
      </c>
      <c r="CV244" s="617">
        <f t="shared" si="2124"/>
        <v>58</v>
      </c>
      <c r="CW244" s="618">
        <f t="shared" si="2125"/>
        <v>49</v>
      </c>
      <c r="CX244" s="619">
        <v>2811</v>
      </c>
      <c r="CY244" s="620">
        <f t="shared" si="2126"/>
        <v>54</v>
      </c>
      <c r="CZ244" s="621">
        <f t="shared" si="2127"/>
        <v>48</v>
      </c>
      <c r="DA244" s="622">
        <v>38</v>
      </c>
      <c r="DB244" s="606">
        <f t="shared" si="2178"/>
        <v>73</v>
      </c>
      <c r="DC244" s="623">
        <f t="shared" si="2179"/>
        <v>47</v>
      </c>
      <c r="DD244" s="624">
        <f t="shared" si="2180"/>
        <v>26</v>
      </c>
      <c r="DE244" s="606">
        <f t="shared" si="2181"/>
        <v>39</v>
      </c>
      <c r="DF244" s="624">
        <f t="shared" si="2182"/>
        <v>11</v>
      </c>
      <c r="DG244" s="1140">
        <f t="shared" si="2183"/>
        <v>28</v>
      </c>
      <c r="DH244" s="1146">
        <f t="shared" si="2134"/>
        <v>22</v>
      </c>
      <c r="DI244" s="625">
        <f t="shared" si="1963"/>
        <v>19</v>
      </c>
      <c r="DJ244" s="626">
        <f t="shared" si="1964"/>
        <v>12</v>
      </c>
      <c r="DK244" s="627">
        <f t="shared" si="2184"/>
        <v>18</v>
      </c>
      <c r="DL244" s="627">
        <f t="shared" si="2185"/>
        <v>4</v>
      </c>
      <c r="DM244" s="628">
        <f t="shared" si="2135"/>
        <v>17</v>
      </c>
      <c r="DN244" s="625">
        <f t="shared" si="2136"/>
        <v>14</v>
      </c>
      <c r="DO244" s="629">
        <v>8</v>
      </c>
      <c r="DP244" s="630">
        <f t="shared" si="2137"/>
        <v>5</v>
      </c>
      <c r="DQ244" s="625">
        <f t="shared" si="2138"/>
        <v>5</v>
      </c>
      <c r="DR244" s="631">
        <v>4</v>
      </c>
      <c r="DS244" s="632">
        <v>17</v>
      </c>
      <c r="DT244" s="633">
        <v>14</v>
      </c>
      <c r="DU244" s="634">
        <v>7</v>
      </c>
      <c r="DV244" s="635">
        <v>0</v>
      </c>
      <c r="DW244" s="636">
        <v>0</v>
      </c>
      <c r="DX244" s="637">
        <v>1</v>
      </c>
      <c r="DY244" s="635">
        <v>1</v>
      </c>
      <c r="DZ244" s="636">
        <v>0</v>
      </c>
      <c r="EA244" s="638">
        <v>1</v>
      </c>
      <c r="EB244" s="639">
        <v>4</v>
      </c>
      <c r="EC244" s="636">
        <v>5</v>
      </c>
      <c r="ED244" s="640">
        <v>3</v>
      </c>
      <c r="EE244" s="641">
        <f t="shared" si="1965"/>
        <v>1</v>
      </c>
      <c r="EF244" s="642">
        <f t="shared" si="1966"/>
        <v>1</v>
      </c>
      <c r="EG244" s="643">
        <f t="shared" si="1967"/>
        <v>1</v>
      </c>
      <c r="EH244" s="620">
        <f t="shared" si="2186"/>
        <v>1</v>
      </c>
      <c r="EI244" s="644">
        <f t="shared" si="2187"/>
        <v>0</v>
      </c>
      <c r="EJ244" s="645">
        <f t="shared" si="2139"/>
        <v>1</v>
      </c>
      <c r="EK244" s="643">
        <f t="shared" si="2140"/>
        <v>1</v>
      </c>
      <c r="EL244" s="646">
        <v>1</v>
      </c>
      <c r="EM244" s="645">
        <f t="shared" si="2141"/>
        <v>0</v>
      </c>
      <c r="EN244" s="642">
        <f t="shared" si="2142"/>
        <v>0</v>
      </c>
      <c r="EO244" s="646">
        <v>0</v>
      </c>
      <c r="EP244" s="647">
        <v>1</v>
      </c>
      <c r="EQ244" s="648">
        <v>1</v>
      </c>
      <c r="ER244" s="649">
        <v>1</v>
      </c>
      <c r="ES244" s="650">
        <v>0</v>
      </c>
      <c r="ET244" s="651">
        <v>0</v>
      </c>
      <c r="EU244" s="646">
        <v>0</v>
      </c>
      <c r="EV244" s="647">
        <v>0</v>
      </c>
      <c r="EW244" s="648">
        <v>0</v>
      </c>
      <c r="EX244" s="652">
        <v>0</v>
      </c>
      <c r="EY244" s="653">
        <v>0</v>
      </c>
      <c r="EZ244" s="648">
        <v>0</v>
      </c>
      <c r="FA244" s="654">
        <v>0</v>
      </c>
      <c r="FB244" s="641">
        <f t="shared" si="1968"/>
        <v>7</v>
      </c>
      <c r="FC244" s="655">
        <f t="shared" si="1969"/>
        <v>4</v>
      </c>
      <c r="FD244" s="656">
        <f t="shared" si="1970"/>
        <v>3</v>
      </c>
      <c r="FE244" s="657">
        <f t="shared" si="2188"/>
        <v>5</v>
      </c>
      <c r="FF244" s="657">
        <f t="shared" si="2189"/>
        <v>2</v>
      </c>
      <c r="FG244" s="645">
        <f t="shared" si="2143"/>
        <v>6</v>
      </c>
      <c r="FH244" s="656">
        <f t="shared" si="2144"/>
        <v>4</v>
      </c>
      <c r="FI244" s="658">
        <v>3</v>
      </c>
      <c r="FJ244" s="659">
        <f t="shared" si="2145"/>
        <v>1</v>
      </c>
      <c r="FK244" s="655">
        <f t="shared" si="2146"/>
        <v>0</v>
      </c>
      <c r="FL244" s="660">
        <v>0</v>
      </c>
      <c r="FM244" s="661">
        <v>4</v>
      </c>
      <c r="FN244" s="662">
        <v>3</v>
      </c>
      <c r="FO244" s="619">
        <v>3</v>
      </c>
      <c r="FP244" s="663">
        <v>2</v>
      </c>
      <c r="FQ244" s="662">
        <v>1</v>
      </c>
      <c r="FR244" s="619">
        <v>0</v>
      </c>
      <c r="FS244" s="663">
        <v>1</v>
      </c>
      <c r="FT244" s="662">
        <v>0</v>
      </c>
      <c r="FU244" s="664">
        <v>0</v>
      </c>
      <c r="FV244" s="665">
        <v>0</v>
      </c>
      <c r="FW244" s="662">
        <v>0</v>
      </c>
      <c r="FX244" s="666">
        <v>0</v>
      </c>
      <c r="FY244" s="641">
        <f t="shared" si="1971"/>
        <v>14</v>
      </c>
      <c r="FZ244" s="667">
        <f t="shared" si="1972"/>
        <v>15</v>
      </c>
      <c r="GA244" s="668">
        <f t="shared" si="1973"/>
        <v>8</v>
      </c>
      <c r="GB244" s="620">
        <f t="shared" si="2190"/>
        <v>6</v>
      </c>
      <c r="GC244" s="620">
        <f t="shared" si="2191"/>
        <v>8</v>
      </c>
      <c r="GD244" s="645">
        <f t="shared" si="2147"/>
        <v>13</v>
      </c>
      <c r="GE244" s="668">
        <f t="shared" si="2148"/>
        <v>14</v>
      </c>
      <c r="GF244" s="669">
        <v>8</v>
      </c>
      <c r="GG244" s="670">
        <f t="shared" si="2149"/>
        <v>1</v>
      </c>
      <c r="GH244" s="667">
        <f t="shared" si="2150"/>
        <v>1</v>
      </c>
      <c r="GI244" s="671">
        <v>0</v>
      </c>
      <c r="GJ244" s="672">
        <v>5</v>
      </c>
      <c r="GK244" s="673">
        <v>5</v>
      </c>
      <c r="GL244" s="674">
        <v>4</v>
      </c>
      <c r="GM244" s="675">
        <v>8</v>
      </c>
      <c r="GN244" s="673">
        <v>9</v>
      </c>
      <c r="GO244" s="676">
        <v>4</v>
      </c>
      <c r="GP244" s="675">
        <v>1</v>
      </c>
      <c r="GQ244" s="673">
        <v>1</v>
      </c>
      <c r="GR244" s="677">
        <v>0</v>
      </c>
      <c r="GS244" s="672">
        <v>0</v>
      </c>
      <c r="GT244" s="673">
        <v>0</v>
      </c>
      <c r="GU244" s="678">
        <v>0</v>
      </c>
      <c r="GV244" s="641">
        <f t="shared" si="1974"/>
        <v>49</v>
      </c>
      <c r="GW244" s="679">
        <f t="shared" si="1975"/>
        <v>43</v>
      </c>
      <c r="GX244" s="680">
        <f t="shared" si="1976"/>
        <v>44</v>
      </c>
      <c r="GY244" s="620">
        <f t="shared" si="2192"/>
        <v>23</v>
      </c>
      <c r="GZ244" s="620">
        <f t="shared" si="2193"/>
        <v>26</v>
      </c>
      <c r="HA244" s="645">
        <f t="shared" si="2151"/>
        <v>24</v>
      </c>
      <c r="HB244" s="680">
        <f t="shared" si="2152"/>
        <v>24</v>
      </c>
      <c r="HC244" s="681">
        <f t="shared" si="1935"/>
        <v>26</v>
      </c>
      <c r="HD244" s="645">
        <f t="shared" si="2153"/>
        <v>25</v>
      </c>
      <c r="HE244" s="680">
        <f t="shared" si="2154"/>
        <v>19</v>
      </c>
      <c r="HF244" s="682">
        <f t="shared" si="2155"/>
        <v>18</v>
      </c>
      <c r="HG244" s="683">
        <v>16</v>
      </c>
      <c r="HH244" s="591">
        <v>18</v>
      </c>
      <c r="HI244" s="684">
        <v>21</v>
      </c>
      <c r="HJ244" s="685">
        <v>8</v>
      </c>
      <c r="HK244" s="591">
        <v>6</v>
      </c>
      <c r="HL244" s="684">
        <v>5</v>
      </c>
      <c r="HM244" s="685">
        <v>7</v>
      </c>
      <c r="HN244" s="591">
        <v>3</v>
      </c>
      <c r="HO244" s="686">
        <v>3</v>
      </c>
      <c r="HP244" s="683">
        <v>18</v>
      </c>
      <c r="HQ244" s="591">
        <v>16</v>
      </c>
      <c r="HR244" s="687">
        <v>15</v>
      </c>
      <c r="HS244" s="688">
        <f t="shared" si="2156"/>
        <v>19</v>
      </c>
      <c r="HT244" s="689">
        <f t="shared" si="2157"/>
        <v>15</v>
      </c>
      <c r="HU244" s="690">
        <f t="shared" si="2158"/>
        <v>14</v>
      </c>
      <c r="HV244" s="620">
        <f t="shared" si="2194"/>
        <v>5</v>
      </c>
      <c r="HW244" s="691">
        <f t="shared" si="2195"/>
        <v>14</v>
      </c>
      <c r="HX244" s="645">
        <f t="shared" si="2159"/>
        <v>12</v>
      </c>
      <c r="HY244" s="690">
        <f t="shared" si="2160"/>
        <v>11</v>
      </c>
      <c r="HZ244" s="692">
        <v>10</v>
      </c>
      <c r="IA244" s="645">
        <f t="shared" si="2196"/>
        <v>7</v>
      </c>
      <c r="IB244" s="690">
        <f t="shared" si="2161"/>
        <v>4</v>
      </c>
      <c r="IC244" s="693">
        <v>4</v>
      </c>
      <c r="ID244" s="694">
        <v>4</v>
      </c>
      <c r="IE244" s="695">
        <v>4</v>
      </c>
      <c r="IF244" s="692">
        <v>3</v>
      </c>
      <c r="IG244" s="696">
        <v>8</v>
      </c>
      <c r="IH244" s="695">
        <v>7</v>
      </c>
      <c r="II244" s="692">
        <v>7</v>
      </c>
      <c r="IJ244" s="696">
        <v>1</v>
      </c>
      <c r="IK244" s="695">
        <v>0</v>
      </c>
      <c r="IL244" s="697">
        <v>1</v>
      </c>
      <c r="IM244" s="696">
        <v>6</v>
      </c>
      <c r="IN244" s="695">
        <v>4</v>
      </c>
      <c r="IO244" s="698">
        <v>3</v>
      </c>
      <c r="IP244" s="1943">
        <f t="shared" si="2212"/>
        <v>144</v>
      </c>
      <c r="IQ244" s="3216">
        <f t="shared" si="2213"/>
        <v>20</v>
      </c>
      <c r="IR244" s="3230">
        <v>14</v>
      </c>
      <c r="IS244" s="3231">
        <v>6</v>
      </c>
      <c r="IT244" s="3216">
        <f t="shared" si="2214"/>
        <v>15</v>
      </c>
      <c r="IU244" s="3230">
        <v>10</v>
      </c>
      <c r="IV244" s="3231">
        <v>5</v>
      </c>
      <c r="IW244" s="3216">
        <f t="shared" si="2215"/>
        <v>28</v>
      </c>
      <c r="IX244" s="3230">
        <v>13</v>
      </c>
      <c r="IY244" s="3231">
        <v>15</v>
      </c>
      <c r="IZ244" s="3216">
        <f t="shared" si="2216"/>
        <v>31</v>
      </c>
      <c r="JA244" s="3230">
        <v>12</v>
      </c>
      <c r="JB244" s="3231">
        <v>19</v>
      </c>
      <c r="JC244" s="3216">
        <f t="shared" si="2217"/>
        <v>16</v>
      </c>
      <c r="JD244" s="3230">
        <v>7</v>
      </c>
      <c r="JE244" s="3231">
        <v>9</v>
      </c>
      <c r="JF244" s="3216">
        <f t="shared" si="2218"/>
        <v>34</v>
      </c>
      <c r="JG244" s="3230">
        <v>16</v>
      </c>
      <c r="JH244" s="3232">
        <v>18</v>
      </c>
      <c r="JI244" s="87"/>
      <c r="JJ244" s="970">
        <v>90</v>
      </c>
      <c r="JK244" s="971">
        <v>105</v>
      </c>
      <c r="JL244" s="972">
        <v>105</v>
      </c>
      <c r="JM244" s="973">
        <f t="shared" si="2204"/>
        <v>2.1874498709404576E-4</v>
      </c>
      <c r="JN244" s="974">
        <f t="shared" si="1937"/>
        <v>1.2543706979004971E-4</v>
      </c>
      <c r="JO244" s="975">
        <f t="shared" si="1938"/>
        <v>1.1515430677107324E-4</v>
      </c>
      <c r="JP244" s="976">
        <f t="shared" si="1939"/>
        <v>1.1236856890601172E-4</v>
      </c>
      <c r="JQ244" s="977">
        <f t="shared" si="1940"/>
        <v>1.0465359659526966E-4</v>
      </c>
      <c r="JR244" s="976">
        <f t="shared" si="1941"/>
        <v>1.063264221158958E-4</v>
      </c>
      <c r="JS244" s="978">
        <f t="shared" si="2205"/>
        <v>1.0337698139214336E-2</v>
      </c>
      <c r="JT244" s="979">
        <f t="shared" si="2096"/>
        <v>5.6219255094869993E-3</v>
      </c>
      <c r="JU244" s="980">
        <f t="shared" si="2097"/>
        <v>4.9504950495049506E-3</v>
      </c>
      <c r="JV244" s="981">
        <f t="shared" si="2098"/>
        <v>5.1470588235294117E-3</v>
      </c>
      <c r="JW244" s="980">
        <f t="shared" si="2099"/>
        <v>4.662004662004662E-3</v>
      </c>
      <c r="JX244" s="982">
        <f t="shared" si="2100"/>
        <v>4.9627791563275434E-3</v>
      </c>
      <c r="JY244" s="978" t="s">
        <v>368</v>
      </c>
      <c r="JZ244" s="979" t="s">
        <v>368</v>
      </c>
      <c r="KA244" s="977" t="s">
        <v>368</v>
      </c>
      <c r="KB244" s="976" t="s">
        <v>368</v>
      </c>
      <c r="KC244" s="977" t="s">
        <v>368</v>
      </c>
      <c r="KD244" s="983" t="s">
        <v>368</v>
      </c>
      <c r="KE244" s="984">
        <f t="shared" si="2206"/>
        <v>15</v>
      </c>
      <c r="KF244" s="985"/>
      <c r="KG244" s="986">
        <f t="shared" si="1918"/>
        <v>0.875</v>
      </c>
      <c r="KH244" s="3300">
        <f t="shared" si="2207"/>
        <v>7</v>
      </c>
      <c r="KI244" s="987">
        <f t="shared" si="2169"/>
        <v>8</v>
      </c>
      <c r="KJ244" s="988"/>
      <c r="KK244" s="989">
        <f t="shared" si="1977"/>
        <v>0.14285714285714279</v>
      </c>
      <c r="KL244" s="990">
        <v>7</v>
      </c>
      <c r="KM244" s="991" t="s">
        <v>353</v>
      </c>
      <c r="KN244" s="992">
        <f t="shared" si="1978"/>
        <v>0</v>
      </c>
      <c r="KO244" s="993">
        <v>7</v>
      </c>
      <c r="KP244" s="991"/>
      <c r="KQ244" s="994">
        <f t="shared" si="1979"/>
        <v>0.16666666666666674</v>
      </c>
      <c r="KR244" s="993">
        <v>6</v>
      </c>
      <c r="KS244" s="991"/>
      <c r="KT244" s="994">
        <f t="shared" si="1980"/>
        <v>0</v>
      </c>
      <c r="KU244" s="993">
        <v>6</v>
      </c>
      <c r="KV244" s="995"/>
      <c r="KW244" s="2769">
        <f t="shared" si="2208"/>
        <v>14</v>
      </c>
      <c r="KX244" s="2770">
        <f t="shared" si="1942"/>
        <v>2.5</v>
      </c>
      <c r="KY244" s="2771">
        <f t="shared" si="1943"/>
        <v>10</v>
      </c>
      <c r="KZ244" s="2964">
        <f t="shared" si="2211"/>
        <v>4</v>
      </c>
      <c r="LA244" s="2770">
        <f t="shared" si="1944"/>
        <v>-0.19999999999999996</v>
      </c>
      <c r="LB244" s="2771">
        <f t="shared" si="1945"/>
        <v>-1</v>
      </c>
      <c r="LC244" s="2950">
        <f t="shared" si="1986"/>
        <v>5</v>
      </c>
      <c r="LD244" s="996">
        <v>1</v>
      </c>
      <c r="LE244" s="997">
        <v>1</v>
      </c>
      <c r="LF244" s="2716">
        <v>1</v>
      </c>
      <c r="LG244" s="996">
        <v>13</v>
      </c>
      <c r="LH244" s="2699">
        <v>3</v>
      </c>
      <c r="LI244" s="998">
        <v>4</v>
      </c>
      <c r="LJ244" s="996"/>
      <c r="LK244" s="2699"/>
      <c r="LL244" s="2700"/>
      <c r="LM244" s="2769">
        <f t="shared" si="1987"/>
        <v>1</v>
      </c>
      <c r="LN244" s="2770">
        <f t="shared" si="1946"/>
        <v>-0.75</v>
      </c>
      <c r="LO244" s="2771">
        <f t="shared" si="1947"/>
        <v>-3</v>
      </c>
      <c r="LP244" s="2772">
        <f t="shared" si="1981"/>
        <v>4</v>
      </c>
      <c r="LQ244" s="2770">
        <f t="shared" si="1948"/>
        <v>1</v>
      </c>
      <c r="LR244" s="2771">
        <f t="shared" si="1982"/>
        <v>2</v>
      </c>
      <c r="LS244" s="2773">
        <f t="shared" si="2170"/>
        <v>2</v>
      </c>
      <c r="LT244" s="2835">
        <v>0</v>
      </c>
      <c r="LU244" s="1000">
        <v>3</v>
      </c>
      <c r="LV244" s="1001">
        <v>1</v>
      </c>
      <c r="LW244" s="999">
        <v>0</v>
      </c>
      <c r="LX244" s="1000">
        <v>1</v>
      </c>
      <c r="LY244" s="1002">
        <v>0</v>
      </c>
      <c r="LZ244" s="999"/>
      <c r="MA244" s="1000"/>
      <c r="MB244" s="1002"/>
      <c r="MC244" s="999">
        <v>1</v>
      </c>
      <c r="MD244" s="1003">
        <v>0</v>
      </c>
      <c r="ME244" s="1002">
        <v>1</v>
      </c>
      <c r="MF244" s="999"/>
      <c r="MG244" s="1000"/>
      <c r="MH244" s="1002"/>
      <c r="MI244" s="999">
        <v>0</v>
      </c>
      <c r="MJ244" s="1003">
        <v>0</v>
      </c>
      <c r="MK244" s="1004"/>
      <c r="ML244" s="2861">
        <v>0</v>
      </c>
      <c r="MM244" s="2869" t="s">
        <v>353</v>
      </c>
      <c r="MN244" s="1005">
        <v>0</v>
      </c>
      <c r="MO244" s="2770" t="str">
        <f t="shared" si="1949"/>
        <v>-</v>
      </c>
      <c r="MP244" s="2771">
        <f t="shared" si="1950"/>
        <v>0</v>
      </c>
      <c r="MQ244" s="1006"/>
      <c r="MR244" s="3183"/>
      <c r="MS244" s="2770" t="str">
        <f t="shared" si="1920"/>
        <v>-</v>
      </c>
      <c r="MT244" s="2771">
        <f t="shared" si="1921"/>
        <v>0</v>
      </c>
      <c r="MU244" s="3145"/>
      <c r="MV244" s="3162"/>
      <c r="MW244" s="1007">
        <f t="shared" si="2209"/>
        <v>15</v>
      </c>
      <c r="MX244" s="1130">
        <v>0</v>
      </c>
      <c r="MY244" s="1008">
        <v>0</v>
      </c>
      <c r="MZ244" s="1009">
        <v>0</v>
      </c>
      <c r="NA244" s="1008">
        <v>0</v>
      </c>
      <c r="NB244" s="1009">
        <v>1</v>
      </c>
      <c r="NC244" s="1008">
        <v>0</v>
      </c>
      <c r="ND244" s="1009">
        <v>0</v>
      </c>
      <c r="NE244" s="1008">
        <v>0</v>
      </c>
      <c r="NF244" s="1009">
        <v>0</v>
      </c>
      <c r="NG244" s="1008">
        <v>0</v>
      </c>
      <c r="NH244" s="1008">
        <v>0</v>
      </c>
      <c r="NI244" s="1008">
        <v>0</v>
      </c>
      <c r="NJ244" s="1008">
        <v>0</v>
      </c>
      <c r="NK244" s="1008">
        <v>0</v>
      </c>
      <c r="NL244" s="1008">
        <v>0</v>
      </c>
      <c r="NM244" s="1008">
        <v>0</v>
      </c>
      <c r="NN244" s="1008">
        <v>0</v>
      </c>
      <c r="NO244" s="1008">
        <v>0</v>
      </c>
      <c r="NP244" s="1008">
        <v>0</v>
      </c>
      <c r="NQ244" s="1008">
        <v>0</v>
      </c>
      <c r="NR244" s="1131">
        <v>14</v>
      </c>
    </row>
    <row r="245" spans="1:382" s="91" customFormat="1" ht="20.100000000000001" customHeight="1">
      <c r="A245" s="782" t="s">
        <v>665</v>
      </c>
      <c r="B245" s="783"/>
      <c r="C245" s="783"/>
      <c r="D245" s="784" t="s">
        <v>661</v>
      </c>
      <c r="E245" s="785">
        <v>147</v>
      </c>
      <c r="F245" s="786">
        <v>146</v>
      </c>
      <c r="G245" s="787">
        <v>141</v>
      </c>
      <c r="H245" s="788">
        <f t="shared" si="1922"/>
        <v>2.7903191427519524E-5</v>
      </c>
      <c r="I245" s="789">
        <f t="shared" si="1923"/>
        <v>2.5431885066953409E-5</v>
      </c>
      <c r="J245" s="790">
        <f t="shared" si="1924"/>
        <v>3.7612728147205012E-5</v>
      </c>
      <c r="K245" s="791">
        <f t="shared" si="2011"/>
        <v>2.9596882010761427E-5</v>
      </c>
      <c r="L245" s="792">
        <f t="shared" si="2012"/>
        <v>4.0232403352583664E-5</v>
      </c>
      <c r="M245" s="793">
        <f t="shared" si="2013"/>
        <v>3.4458171755431798E-5</v>
      </c>
      <c r="N245" s="794">
        <f t="shared" si="2094"/>
        <v>3.9730714049221938E-3</v>
      </c>
      <c r="O245" s="795">
        <f t="shared" si="2101"/>
        <v>3.5682426404995541E-3</v>
      </c>
      <c r="P245" s="796">
        <f t="shared" si="2102"/>
        <v>5.351246726630992E-3</v>
      </c>
      <c r="Q245" s="797">
        <f t="shared" si="2103"/>
        <v>4.3145956607495073E-3</v>
      </c>
      <c r="R245" s="796">
        <f t="shared" si="2104"/>
        <v>5.8800971494311644E-3</v>
      </c>
      <c r="S245" s="798">
        <f t="shared" si="2105"/>
        <v>4.9267306720565942E-3</v>
      </c>
      <c r="T245" s="794" t="s">
        <v>368</v>
      </c>
      <c r="U245" s="795" t="s">
        <v>368</v>
      </c>
      <c r="V245" s="790" t="s">
        <v>368</v>
      </c>
      <c r="W245" s="799" t="s">
        <v>368</v>
      </c>
      <c r="X245" s="790" t="s">
        <v>368</v>
      </c>
      <c r="Y245" s="800" t="s">
        <v>368</v>
      </c>
      <c r="Z245" s="2045">
        <f t="shared" si="1988"/>
        <v>36</v>
      </c>
      <c r="AA245" s="2194">
        <f t="shared" si="1989"/>
        <v>0.125</v>
      </c>
      <c r="AB245" s="2195">
        <f t="shared" si="1925"/>
        <v>4</v>
      </c>
      <c r="AC245" s="2034">
        <f t="shared" si="2210"/>
        <v>32</v>
      </c>
      <c r="AD245" s="801">
        <f t="shared" si="2087"/>
        <v>-0.31914893617021278</v>
      </c>
      <c r="AE245" s="2018">
        <f t="shared" si="1926"/>
        <v>-15</v>
      </c>
      <c r="AF245" s="802" t="s">
        <v>193</v>
      </c>
      <c r="AG245" s="801">
        <f t="shared" si="1927"/>
        <v>0.34285714285714275</v>
      </c>
      <c r="AH245" s="2054">
        <v>35</v>
      </c>
      <c r="AI245" s="801">
        <f t="shared" si="1928"/>
        <v>-0.23913043478260865</v>
      </c>
      <c r="AJ245" s="803">
        <v>46</v>
      </c>
      <c r="AK245" s="804">
        <f t="shared" si="1951"/>
        <v>0.17948717948717952</v>
      </c>
      <c r="AL245" s="2054">
        <v>39</v>
      </c>
      <c r="AM245" s="805">
        <f t="shared" si="1952"/>
        <v>0.625</v>
      </c>
      <c r="AN245" s="2069">
        <v>24</v>
      </c>
      <c r="AO245" s="801">
        <f t="shared" si="1929"/>
        <v>-7.6923076923076872E-2</v>
      </c>
      <c r="AP245" s="2054">
        <v>26</v>
      </c>
      <c r="AQ245" s="805">
        <f t="shared" si="1930"/>
        <v>0.23809523809523814</v>
      </c>
      <c r="AR245" s="2069">
        <v>21</v>
      </c>
      <c r="AS245" s="2660">
        <f t="shared" si="1931"/>
        <v>2</v>
      </c>
      <c r="AT245" s="2054">
        <v>7</v>
      </c>
      <c r="AU245" s="805">
        <f t="shared" si="1932"/>
        <v>-0.30000000000000004</v>
      </c>
      <c r="AV245" s="2069">
        <v>10</v>
      </c>
      <c r="AW245" s="801">
        <f t="shared" si="1933"/>
        <v>-0.375</v>
      </c>
      <c r="AX245" s="2054">
        <v>16</v>
      </c>
      <c r="AY245" s="2668">
        <f t="shared" si="1953"/>
        <v>2.2000000000000002</v>
      </c>
      <c r="AZ245" s="2083">
        <v>5</v>
      </c>
      <c r="BA245" s="2094">
        <f t="shared" si="2085"/>
        <v>19</v>
      </c>
      <c r="BB245" s="2104">
        <f t="shared" si="2121"/>
        <v>18</v>
      </c>
      <c r="BC245" s="2113">
        <v>37</v>
      </c>
      <c r="BD245" s="806">
        <f t="shared" si="2122"/>
        <v>17</v>
      </c>
      <c r="BE245" s="807">
        <f t="shared" si="2123"/>
        <v>14</v>
      </c>
      <c r="BF245" s="2137">
        <v>10</v>
      </c>
      <c r="BG245" s="2147">
        <f t="shared" si="2171"/>
        <v>29</v>
      </c>
      <c r="BH245" s="806">
        <f t="shared" si="2172"/>
        <v>17</v>
      </c>
      <c r="BI245" s="806">
        <f t="shared" si="2173"/>
        <v>12</v>
      </c>
      <c r="BJ245" s="806">
        <f t="shared" si="2174"/>
        <v>7</v>
      </c>
      <c r="BK245" s="806">
        <f t="shared" si="2175"/>
        <v>2</v>
      </c>
      <c r="BL245" s="808">
        <f t="shared" si="2176"/>
        <v>5</v>
      </c>
      <c r="BM245" s="2127">
        <f t="shared" si="1444"/>
        <v>36</v>
      </c>
      <c r="BN245" s="3277" t="s">
        <v>367</v>
      </c>
      <c r="BO245" s="913" t="s">
        <v>367</v>
      </c>
      <c r="BP245" s="811">
        <f t="shared" si="2086"/>
        <v>0</v>
      </c>
      <c r="BQ245" s="2166" t="str">
        <f t="shared" si="1934"/>
        <v>-</v>
      </c>
      <c r="BR245" s="2167">
        <f t="shared" si="1983"/>
        <v>0</v>
      </c>
      <c r="BS245" s="813">
        <f t="shared" si="1954"/>
        <v>0</v>
      </c>
      <c r="BT245" s="812" t="str">
        <f t="shared" si="1955"/>
        <v>-</v>
      </c>
      <c r="BU245" s="814">
        <v>0</v>
      </c>
      <c r="BV245" s="812" t="str">
        <f t="shared" si="1956"/>
        <v>-</v>
      </c>
      <c r="BW245" s="814">
        <v>0</v>
      </c>
      <c r="BX245" s="812" t="str">
        <f t="shared" si="1957"/>
        <v>-</v>
      </c>
      <c r="BY245" s="815">
        <v>0</v>
      </c>
      <c r="BZ245" s="816">
        <f t="shared" si="1984"/>
        <v>0</v>
      </c>
      <c r="CA245" s="817">
        <v>0</v>
      </c>
      <c r="CB245" s="818">
        <v>0</v>
      </c>
      <c r="CC245" s="819">
        <f t="shared" si="1985"/>
        <v>0</v>
      </c>
      <c r="CD245" s="820">
        <v>0</v>
      </c>
      <c r="CE245" s="818">
        <v>0</v>
      </c>
      <c r="CF245" s="821">
        <f t="shared" si="1830"/>
        <v>0</v>
      </c>
      <c r="CG245" s="822">
        <v>0</v>
      </c>
      <c r="CH245" s="823">
        <v>0</v>
      </c>
      <c r="CI245" s="821">
        <f t="shared" si="1831"/>
        <v>0</v>
      </c>
      <c r="CJ245" s="823">
        <v>0</v>
      </c>
      <c r="CK245" s="824">
        <v>0</v>
      </c>
      <c r="CL245" s="825">
        <f t="shared" si="2177"/>
        <v>36</v>
      </c>
      <c r="CM245" s="826">
        <f t="shared" si="1958"/>
        <v>0.125</v>
      </c>
      <c r="CN245" s="2008">
        <f t="shared" si="1959"/>
        <v>4</v>
      </c>
      <c r="CO245" s="827">
        <f t="shared" si="1960"/>
        <v>32</v>
      </c>
      <c r="CP245" s="828">
        <f t="shared" si="1961"/>
        <v>-0.31914893617021278</v>
      </c>
      <c r="CQ245" s="829">
        <v>47</v>
      </c>
      <c r="CR245" s="830">
        <f t="shared" si="1962"/>
        <v>0.34285714285714275</v>
      </c>
      <c r="CS245" s="829">
        <v>35</v>
      </c>
      <c r="CT245" s="830">
        <f t="shared" si="1962"/>
        <v>-0.23913043478260865</v>
      </c>
      <c r="CU245" s="831">
        <v>46</v>
      </c>
      <c r="CV245" s="832">
        <f t="shared" si="2124"/>
        <v>19</v>
      </c>
      <c r="CW245" s="833">
        <f t="shared" si="2125"/>
        <v>18</v>
      </c>
      <c r="CX245" s="834">
        <v>2812</v>
      </c>
      <c r="CY245" s="835">
        <f t="shared" si="2126"/>
        <v>17</v>
      </c>
      <c r="CZ245" s="836">
        <f t="shared" si="2127"/>
        <v>14</v>
      </c>
      <c r="DA245" s="837">
        <v>10</v>
      </c>
      <c r="DB245" s="821">
        <f t="shared" si="2178"/>
        <v>29</v>
      </c>
      <c r="DC245" s="821">
        <f t="shared" si="2179"/>
        <v>17</v>
      </c>
      <c r="DD245" s="838">
        <f t="shared" si="2180"/>
        <v>12</v>
      </c>
      <c r="DE245" s="821">
        <f t="shared" si="2181"/>
        <v>7</v>
      </c>
      <c r="DF245" s="838">
        <f t="shared" si="2182"/>
        <v>2</v>
      </c>
      <c r="DG245" s="1142">
        <f t="shared" si="2183"/>
        <v>5</v>
      </c>
      <c r="DH245" s="1148">
        <f t="shared" si="2134"/>
        <v>6</v>
      </c>
      <c r="DI245" s="833">
        <f t="shared" si="1963"/>
        <v>0</v>
      </c>
      <c r="DJ245" s="841">
        <f t="shared" si="1964"/>
        <v>20</v>
      </c>
      <c r="DK245" s="840">
        <f t="shared" si="2184"/>
        <v>4</v>
      </c>
      <c r="DL245" s="840">
        <f t="shared" si="2185"/>
        <v>2</v>
      </c>
      <c r="DM245" s="840">
        <f t="shared" si="2135"/>
        <v>6</v>
      </c>
      <c r="DN245" s="833">
        <f t="shared" si="2136"/>
        <v>0</v>
      </c>
      <c r="DO245" s="875">
        <v>20</v>
      </c>
      <c r="DP245" s="843">
        <f t="shared" si="2137"/>
        <v>0</v>
      </c>
      <c r="DQ245" s="833">
        <f t="shared" si="2138"/>
        <v>0</v>
      </c>
      <c r="DR245" s="844">
        <v>0</v>
      </c>
      <c r="DS245" s="845">
        <v>4</v>
      </c>
      <c r="DT245" s="846">
        <v>0</v>
      </c>
      <c r="DU245" s="847">
        <v>20</v>
      </c>
      <c r="DV245" s="848">
        <v>2</v>
      </c>
      <c r="DW245" s="807">
        <v>0</v>
      </c>
      <c r="DX245" s="849">
        <v>0</v>
      </c>
      <c r="DY245" s="848">
        <v>0</v>
      </c>
      <c r="DZ245" s="807">
        <v>0</v>
      </c>
      <c r="EA245" s="850">
        <v>0</v>
      </c>
      <c r="EB245" s="851">
        <v>0</v>
      </c>
      <c r="EC245" s="807">
        <v>0</v>
      </c>
      <c r="ED245" s="852">
        <v>0</v>
      </c>
      <c r="EE245" s="853">
        <f t="shared" si="1965"/>
        <v>0</v>
      </c>
      <c r="EF245" s="854">
        <f t="shared" si="1966"/>
        <v>0</v>
      </c>
      <c r="EG245" s="855">
        <f t="shared" si="1967"/>
        <v>0</v>
      </c>
      <c r="EH245" s="835">
        <f t="shared" si="2186"/>
        <v>0</v>
      </c>
      <c r="EI245" s="853">
        <f t="shared" si="2187"/>
        <v>0</v>
      </c>
      <c r="EJ245" s="835">
        <f t="shared" si="2139"/>
        <v>0</v>
      </c>
      <c r="EK245" s="855">
        <f t="shared" si="2140"/>
        <v>0</v>
      </c>
      <c r="EL245" s="844">
        <v>0</v>
      </c>
      <c r="EM245" s="835">
        <f t="shared" si="2141"/>
        <v>0</v>
      </c>
      <c r="EN245" s="854">
        <f t="shared" si="2142"/>
        <v>0</v>
      </c>
      <c r="EO245" s="844">
        <v>0</v>
      </c>
      <c r="EP245" s="856">
        <v>0</v>
      </c>
      <c r="EQ245" s="807">
        <v>0</v>
      </c>
      <c r="ER245" s="834">
        <v>0</v>
      </c>
      <c r="ES245" s="857">
        <v>0</v>
      </c>
      <c r="ET245" s="858">
        <v>0</v>
      </c>
      <c r="EU245" s="844">
        <v>0</v>
      </c>
      <c r="EV245" s="856">
        <v>0</v>
      </c>
      <c r="EW245" s="807"/>
      <c r="EX245" s="850">
        <v>0</v>
      </c>
      <c r="EY245" s="851">
        <v>0</v>
      </c>
      <c r="EZ245" s="807">
        <v>0</v>
      </c>
      <c r="FA245" s="852">
        <v>0</v>
      </c>
      <c r="FB245" s="853">
        <f t="shared" si="1968"/>
        <v>1</v>
      </c>
      <c r="FC245" s="854">
        <f t="shared" si="1969"/>
        <v>3</v>
      </c>
      <c r="FD245" s="855">
        <f t="shared" si="1970"/>
        <v>0</v>
      </c>
      <c r="FE245" s="835">
        <f t="shared" si="2188"/>
        <v>0</v>
      </c>
      <c r="FF245" s="835">
        <f t="shared" si="2189"/>
        <v>1</v>
      </c>
      <c r="FG245" s="835">
        <f t="shared" si="2143"/>
        <v>0</v>
      </c>
      <c r="FH245" s="855">
        <f t="shared" si="2144"/>
        <v>3</v>
      </c>
      <c r="FI245" s="859">
        <v>0</v>
      </c>
      <c r="FJ245" s="860">
        <f t="shared" si="2145"/>
        <v>1</v>
      </c>
      <c r="FK245" s="854">
        <f t="shared" si="2146"/>
        <v>0</v>
      </c>
      <c r="FL245" s="861">
        <v>0</v>
      </c>
      <c r="FM245" s="856">
        <v>0</v>
      </c>
      <c r="FN245" s="807">
        <v>1</v>
      </c>
      <c r="FO245" s="834">
        <v>0</v>
      </c>
      <c r="FP245" s="848">
        <v>0</v>
      </c>
      <c r="FQ245" s="807">
        <v>2</v>
      </c>
      <c r="FR245" s="834">
        <v>0</v>
      </c>
      <c r="FS245" s="848">
        <v>0</v>
      </c>
      <c r="FT245" s="807">
        <v>0</v>
      </c>
      <c r="FU245" s="850">
        <v>0</v>
      </c>
      <c r="FV245" s="851">
        <v>1</v>
      </c>
      <c r="FW245" s="807">
        <v>0</v>
      </c>
      <c r="FX245" s="852">
        <v>0</v>
      </c>
      <c r="FY245" s="853">
        <f t="shared" si="1971"/>
        <v>0</v>
      </c>
      <c r="FZ245" s="854">
        <f t="shared" si="1972"/>
        <v>0</v>
      </c>
      <c r="GA245" s="855">
        <f t="shared" si="1973"/>
        <v>2</v>
      </c>
      <c r="GB245" s="835">
        <f t="shared" si="2190"/>
        <v>0</v>
      </c>
      <c r="GC245" s="835">
        <f t="shared" si="2191"/>
        <v>0</v>
      </c>
      <c r="GD245" s="835">
        <f t="shared" si="2147"/>
        <v>0</v>
      </c>
      <c r="GE245" s="855">
        <f t="shared" si="2148"/>
        <v>0</v>
      </c>
      <c r="GF245" s="844">
        <v>2</v>
      </c>
      <c r="GG245" s="862">
        <f t="shared" si="2149"/>
        <v>0</v>
      </c>
      <c r="GH245" s="854">
        <f t="shared" si="2150"/>
        <v>0</v>
      </c>
      <c r="GI245" s="861">
        <v>0</v>
      </c>
      <c r="GJ245" s="856">
        <v>0</v>
      </c>
      <c r="GK245" s="807">
        <v>0</v>
      </c>
      <c r="GL245" s="834">
        <v>0</v>
      </c>
      <c r="GM245" s="848">
        <v>0</v>
      </c>
      <c r="GN245" s="807">
        <v>0</v>
      </c>
      <c r="GO245" s="849">
        <v>2</v>
      </c>
      <c r="GP245" s="848">
        <v>0</v>
      </c>
      <c r="GQ245" s="807">
        <v>0</v>
      </c>
      <c r="GR245" s="837">
        <v>0</v>
      </c>
      <c r="GS245" s="856">
        <v>0</v>
      </c>
      <c r="GT245" s="807">
        <v>0</v>
      </c>
      <c r="GU245" s="852">
        <v>0</v>
      </c>
      <c r="GV245" s="853">
        <f t="shared" si="1974"/>
        <v>24</v>
      </c>
      <c r="GW245" s="854">
        <f t="shared" si="1975"/>
        <v>19</v>
      </c>
      <c r="GX245" s="855">
        <f t="shared" si="1976"/>
        <v>20</v>
      </c>
      <c r="GY245" s="835">
        <f t="shared" si="2192"/>
        <v>13</v>
      </c>
      <c r="GZ245" s="835">
        <f t="shared" si="2193"/>
        <v>11</v>
      </c>
      <c r="HA245" s="835">
        <f t="shared" si="2151"/>
        <v>23</v>
      </c>
      <c r="HB245" s="855">
        <f t="shared" si="2152"/>
        <v>16</v>
      </c>
      <c r="HC245" s="859">
        <f t="shared" si="1935"/>
        <v>17</v>
      </c>
      <c r="HD245" s="835">
        <f t="shared" si="2153"/>
        <v>1</v>
      </c>
      <c r="HE245" s="855">
        <f t="shared" si="2154"/>
        <v>3</v>
      </c>
      <c r="HF245" s="861">
        <f t="shared" si="2155"/>
        <v>3</v>
      </c>
      <c r="HG245" s="856">
        <v>13</v>
      </c>
      <c r="HH245" s="807">
        <v>10</v>
      </c>
      <c r="HI245" s="834">
        <v>13</v>
      </c>
      <c r="HJ245" s="848">
        <v>10</v>
      </c>
      <c r="HK245" s="807">
        <v>6</v>
      </c>
      <c r="HL245" s="834">
        <v>4</v>
      </c>
      <c r="HM245" s="848">
        <v>0</v>
      </c>
      <c r="HN245" s="807">
        <v>1</v>
      </c>
      <c r="HO245" s="850">
        <v>1</v>
      </c>
      <c r="HP245" s="856">
        <v>1</v>
      </c>
      <c r="HQ245" s="807">
        <v>2</v>
      </c>
      <c r="HR245" s="837">
        <v>2</v>
      </c>
      <c r="HS245" s="863">
        <f t="shared" si="2156"/>
        <v>5</v>
      </c>
      <c r="HT245" s="854">
        <f t="shared" si="2157"/>
        <v>10</v>
      </c>
      <c r="HU245" s="836">
        <f t="shared" si="2158"/>
        <v>5</v>
      </c>
      <c r="HV245" s="835">
        <f t="shared" si="2194"/>
        <v>2</v>
      </c>
      <c r="HW245" s="864">
        <f t="shared" si="2195"/>
        <v>3</v>
      </c>
      <c r="HX245" s="835">
        <f t="shared" si="2159"/>
        <v>0</v>
      </c>
      <c r="HY245" s="836">
        <f t="shared" si="2160"/>
        <v>8</v>
      </c>
      <c r="HZ245" s="834">
        <v>4</v>
      </c>
      <c r="IA245" s="835">
        <f t="shared" si="2196"/>
        <v>5</v>
      </c>
      <c r="IB245" s="836">
        <f t="shared" si="2161"/>
        <v>2</v>
      </c>
      <c r="IC245" s="850">
        <v>1</v>
      </c>
      <c r="ID245" s="856">
        <v>0</v>
      </c>
      <c r="IE245" s="807">
        <v>5</v>
      </c>
      <c r="IF245" s="834">
        <v>2</v>
      </c>
      <c r="IG245" s="848">
        <v>0</v>
      </c>
      <c r="IH245" s="807">
        <v>3</v>
      </c>
      <c r="II245" s="834">
        <v>2</v>
      </c>
      <c r="IJ245" s="848">
        <v>2</v>
      </c>
      <c r="IK245" s="807">
        <v>1</v>
      </c>
      <c r="IL245" s="852">
        <v>1</v>
      </c>
      <c r="IM245" s="848">
        <v>3</v>
      </c>
      <c r="IN245" s="807">
        <v>1</v>
      </c>
      <c r="IO245" s="865">
        <v>0</v>
      </c>
      <c r="IP245" s="1945">
        <f t="shared" si="2212"/>
        <v>36</v>
      </c>
      <c r="IQ245" s="3236">
        <f t="shared" si="2213"/>
        <v>2</v>
      </c>
      <c r="IR245" s="3237">
        <v>2</v>
      </c>
      <c r="IS245" s="3238">
        <v>0</v>
      </c>
      <c r="IT245" s="3236">
        <f t="shared" si="2214"/>
        <v>3</v>
      </c>
      <c r="IU245" s="3237">
        <v>2</v>
      </c>
      <c r="IV245" s="3238">
        <v>1</v>
      </c>
      <c r="IW245" s="3236">
        <f t="shared" si="2215"/>
        <v>10</v>
      </c>
      <c r="IX245" s="3237">
        <v>6</v>
      </c>
      <c r="IY245" s="3238">
        <v>4</v>
      </c>
      <c r="IZ245" s="3236">
        <f t="shared" si="2216"/>
        <v>11</v>
      </c>
      <c r="JA245" s="3237">
        <v>4</v>
      </c>
      <c r="JB245" s="3238">
        <v>7</v>
      </c>
      <c r="JC245" s="3236">
        <f t="shared" si="2217"/>
        <v>6</v>
      </c>
      <c r="JD245" s="3237">
        <v>3</v>
      </c>
      <c r="JE245" s="3238">
        <v>3</v>
      </c>
      <c r="JF245" s="3236">
        <f t="shared" si="2218"/>
        <v>4</v>
      </c>
      <c r="JG245" s="3237">
        <v>2</v>
      </c>
      <c r="JH245" s="3239">
        <v>2</v>
      </c>
      <c r="JI245" s="87"/>
      <c r="JJ245" s="1121">
        <v>138</v>
      </c>
      <c r="JK245" s="1051">
        <v>157</v>
      </c>
      <c r="JL245" s="1052">
        <v>130</v>
      </c>
      <c r="JM245" s="1053">
        <f t="shared" si="2204"/>
        <v>2.9165998279206101E-5</v>
      </c>
      <c r="JN245" s="1054">
        <f t="shared" si="1937"/>
        <v>1.5679633723756214E-5</v>
      </c>
      <c r="JO245" s="1055">
        <f t="shared" si="1938"/>
        <v>4.9351845759031388E-5</v>
      </c>
      <c r="JP245" s="1056">
        <f t="shared" si="1939"/>
        <v>6.4210610803435266E-5</v>
      </c>
      <c r="JQ245" s="1057">
        <f t="shared" si="1940"/>
        <v>6.9769064396846432E-5</v>
      </c>
      <c r="JR245" s="1056">
        <f t="shared" si="1941"/>
        <v>5.3163211057947899E-5</v>
      </c>
      <c r="JS245" s="1058">
        <f t="shared" si="2205"/>
        <v>1.3783597518952446E-3</v>
      </c>
      <c r="JT245" s="1059">
        <f t="shared" si="2096"/>
        <v>7.0274068868587491E-4</v>
      </c>
      <c r="JU245" s="1060">
        <f t="shared" si="2097"/>
        <v>2.1216407355021216E-3</v>
      </c>
      <c r="JV245" s="1061">
        <f t="shared" si="2098"/>
        <v>2.9411764705882353E-3</v>
      </c>
      <c r="JW245" s="1060">
        <f t="shared" si="2099"/>
        <v>3.108003108003108E-3</v>
      </c>
      <c r="JX245" s="1062">
        <f t="shared" si="2100"/>
        <v>2.4813895781637717E-3</v>
      </c>
      <c r="JY245" s="1058" t="s">
        <v>368</v>
      </c>
      <c r="JZ245" s="1059" t="s">
        <v>368</v>
      </c>
      <c r="KA245" s="1057" t="s">
        <v>368</v>
      </c>
      <c r="KB245" s="1056" t="s">
        <v>368</v>
      </c>
      <c r="KC245" s="1057" t="s">
        <v>368</v>
      </c>
      <c r="KD245" s="1063" t="s">
        <v>368</v>
      </c>
      <c r="KE245" s="1064">
        <f t="shared" si="2206"/>
        <v>2</v>
      </c>
      <c r="KF245" s="1065"/>
      <c r="KG245" s="1112">
        <f t="shared" si="1918"/>
        <v>1</v>
      </c>
      <c r="KH245" s="3305">
        <f t="shared" si="2207"/>
        <v>1</v>
      </c>
      <c r="KI245" s="1067">
        <f t="shared" si="2169"/>
        <v>1</v>
      </c>
      <c r="KJ245" s="1068"/>
      <c r="KK245" s="1113">
        <f t="shared" si="1977"/>
        <v>-0.66666666666666674</v>
      </c>
      <c r="KL245" s="1070" t="s">
        <v>114</v>
      </c>
      <c r="KM245" s="1071"/>
      <c r="KN245" s="1072">
        <f t="shared" si="1978"/>
        <v>-0.25</v>
      </c>
      <c r="KO245" s="1073">
        <v>4</v>
      </c>
      <c r="KP245" s="1071"/>
      <c r="KQ245" s="1074">
        <f t="shared" si="1979"/>
        <v>0</v>
      </c>
      <c r="KR245" s="1073">
        <v>4</v>
      </c>
      <c r="KS245" s="1071"/>
      <c r="KT245" s="1074">
        <f t="shared" si="1980"/>
        <v>0.33333333333333326</v>
      </c>
      <c r="KU245" s="1073">
        <v>3</v>
      </c>
      <c r="KV245" s="1075"/>
      <c r="KW245" s="2779">
        <f t="shared" si="2208"/>
        <v>1</v>
      </c>
      <c r="KX245" s="2786" t="str">
        <f t="shared" si="1942"/>
        <v>-</v>
      </c>
      <c r="KY245" s="2787">
        <f t="shared" si="1943"/>
        <v>1</v>
      </c>
      <c r="KZ245" s="2703">
        <f t="shared" si="2211"/>
        <v>0</v>
      </c>
      <c r="LA245" s="2786" t="str">
        <f t="shared" si="1944"/>
        <v>-</v>
      </c>
      <c r="LB245" s="2787">
        <f t="shared" si="1945"/>
        <v>-2</v>
      </c>
      <c r="LC245" s="2952">
        <f t="shared" si="1986"/>
        <v>2</v>
      </c>
      <c r="LD245" s="1077">
        <v>0</v>
      </c>
      <c r="LE245" s="1078">
        <v>0</v>
      </c>
      <c r="LF245" s="2718">
        <v>0</v>
      </c>
      <c r="LG245" s="1077">
        <v>1</v>
      </c>
      <c r="LH245" s="2703">
        <v>0</v>
      </c>
      <c r="LI245" s="1079">
        <v>2</v>
      </c>
      <c r="LJ245" s="1077"/>
      <c r="LK245" s="2703"/>
      <c r="LL245" s="2704"/>
      <c r="LM245" s="2779">
        <f t="shared" si="1987"/>
        <v>1</v>
      </c>
      <c r="LN245" s="2786">
        <f t="shared" si="1946"/>
        <v>0</v>
      </c>
      <c r="LO245" s="2787">
        <f t="shared" si="1947"/>
        <v>0</v>
      </c>
      <c r="LP245" s="2782">
        <f t="shared" si="1981"/>
        <v>1</v>
      </c>
      <c r="LQ245" s="2786">
        <f t="shared" si="1948"/>
        <v>0</v>
      </c>
      <c r="LR245" s="2787">
        <f t="shared" si="1982"/>
        <v>0</v>
      </c>
      <c r="LS245" s="2783">
        <f t="shared" si="2170"/>
        <v>1</v>
      </c>
      <c r="LT245" s="2837">
        <v>0</v>
      </c>
      <c r="LU245" s="1081">
        <v>0</v>
      </c>
      <c r="LV245" s="1084">
        <v>0</v>
      </c>
      <c r="LW245" s="1080">
        <v>0</v>
      </c>
      <c r="LX245" s="1081">
        <v>0</v>
      </c>
      <c r="LY245" s="1082">
        <v>0</v>
      </c>
      <c r="LZ245" s="1080"/>
      <c r="MA245" s="1081"/>
      <c r="MB245" s="1082"/>
      <c r="MC245" s="1080">
        <v>1</v>
      </c>
      <c r="MD245" s="1085">
        <v>1</v>
      </c>
      <c r="ME245" s="1082">
        <v>1</v>
      </c>
      <c r="MF245" s="1080"/>
      <c r="MG245" s="1081"/>
      <c r="MH245" s="1082"/>
      <c r="MI245" s="1080">
        <v>0</v>
      </c>
      <c r="MJ245" s="1085">
        <v>0</v>
      </c>
      <c r="MK245" s="1122"/>
      <c r="ML245" s="2863">
        <v>0</v>
      </c>
      <c r="MM245" s="2871"/>
      <c r="MN245" s="1088">
        <v>0</v>
      </c>
      <c r="MO245" s="2786" t="str">
        <f t="shared" si="1949"/>
        <v>-</v>
      </c>
      <c r="MP245" s="2787">
        <f t="shared" si="1950"/>
        <v>0</v>
      </c>
      <c r="MQ245" s="1085"/>
      <c r="MR245" s="3185"/>
      <c r="MS245" s="2786" t="str">
        <f t="shared" si="1920"/>
        <v>-</v>
      </c>
      <c r="MT245" s="2787">
        <f t="shared" si="1921"/>
        <v>0</v>
      </c>
      <c r="MU245" s="3147"/>
      <c r="MV245" s="3164"/>
      <c r="MW245" s="1089">
        <f t="shared" si="2209"/>
        <v>2</v>
      </c>
      <c r="MX245" s="1120">
        <v>0</v>
      </c>
      <c r="MY245" s="1090">
        <v>0</v>
      </c>
      <c r="MZ245" s="1091">
        <v>0</v>
      </c>
      <c r="NA245" s="1090">
        <v>1</v>
      </c>
      <c r="NB245" s="1091">
        <v>1</v>
      </c>
      <c r="NC245" s="1090">
        <v>0</v>
      </c>
      <c r="ND245" s="1091">
        <v>0</v>
      </c>
      <c r="NE245" s="1090">
        <v>0</v>
      </c>
      <c r="NF245" s="1091">
        <v>0</v>
      </c>
      <c r="NG245" s="1090">
        <v>0</v>
      </c>
      <c r="NH245" s="1090">
        <v>0</v>
      </c>
      <c r="NI245" s="1090">
        <v>0</v>
      </c>
      <c r="NJ245" s="1090">
        <v>0</v>
      </c>
      <c r="NK245" s="1090">
        <v>0</v>
      </c>
      <c r="NL245" s="1090">
        <v>0</v>
      </c>
      <c r="NM245" s="1090">
        <v>0</v>
      </c>
      <c r="NN245" s="1090">
        <v>0</v>
      </c>
      <c r="NO245" s="1090">
        <v>0</v>
      </c>
      <c r="NP245" s="1090">
        <v>0</v>
      </c>
      <c r="NQ245" s="1090">
        <v>0</v>
      </c>
      <c r="NR245" s="1134">
        <v>0</v>
      </c>
    </row>
    <row r="246" spans="1:382" s="88" customFormat="1" ht="20.100000000000001" customHeight="1">
      <c r="A246" s="566" t="s">
        <v>467</v>
      </c>
      <c r="B246" s="567"/>
      <c r="C246" s="567"/>
      <c r="D246" s="568" t="s">
        <v>808</v>
      </c>
      <c r="E246" s="569">
        <v>38</v>
      </c>
      <c r="F246" s="570">
        <v>37</v>
      </c>
      <c r="G246" s="571">
        <v>36</v>
      </c>
      <c r="H246" s="572">
        <f t="shared" si="1922"/>
        <v>1.3564051388377546E-3</v>
      </c>
      <c r="I246" s="573">
        <f t="shared" si="1923"/>
        <v>1.3574268654486382E-3</v>
      </c>
      <c r="J246" s="574">
        <f t="shared" si="1924"/>
        <v>1.2908368191796103E-3</v>
      </c>
      <c r="K246" s="575">
        <f t="shared" si="2011"/>
        <v>1.2878871800682758E-3</v>
      </c>
      <c r="L246" s="576">
        <f t="shared" si="2012"/>
        <v>1.3128008137440886E-3</v>
      </c>
      <c r="M246" s="577">
        <f t="shared" si="2013"/>
        <v>1.3518205842515552E-3</v>
      </c>
      <c r="N246" s="578">
        <f t="shared" si="2094"/>
        <v>0.1931354155170511</v>
      </c>
      <c r="O246" s="579">
        <f t="shared" si="2101"/>
        <v>0.1904549509366637</v>
      </c>
      <c r="P246" s="580">
        <f t="shared" si="2102"/>
        <v>0.18365023340544234</v>
      </c>
      <c r="Q246" s="581">
        <f t="shared" si="2103"/>
        <v>0.1877465483234714</v>
      </c>
      <c r="R246" s="580">
        <f t="shared" si="2104"/>
        <v>0.19187012654991692</v>
      </c>
      <c r="S246" s="582">
        <f t="shared" si="2105"/>
        <v>0.19327943405760484</v>
      </c>
      <c r="T246" s="578" t="s">
        <v>368</v>
      </c>
      <c r="U246" s="579" t="s">
        <v>368</v>
      </c>
      <c r="V246" s="574" t="s">
        <v>368</v>
      </c>
      <c r="W246" s="583" t="s">
        <v>368</v>
      </c>
      <c r="X246" s="574" t="s">
        <v>368</v>
      </c>
      <c r="Y246" s="584" t="s">
        <v>368</v>
      </c>
      <c r="Z246" s="2043">
        <f t="shared" si="1988"/>
        <v>1750</v>
      </c>
      <c r="AA246" s="2190">
        <f t="shared" si="1989"/>
        <v>2.4590163934426146E-2</v>
      </c>
      <c r="AB246" s="2191">
        <f t="shared" si="1925"/>
        <v>42</v>
      </c>
      <c r="AC246" s="2032">
        <f t="shared" si="2210"/>
        <v>1708</v>
      </c>
      <c r="AD246" s="585">
        <f t="shared" si="2087"/>
        <v>5.8896466212027265E-2</v>
      </c>
      <c r="AE246" s="2025">
        <f t="shared" si="1926"/>
        <v>95</v>
      </c>
      <c r="AF246" s="586" t="s">
        <v>285</v>
      </c>
      <c r="AG246" s="585">
        <f t="shared" si="1927"/>
        <v>5.909389363099149E-2</v>
      </c>
      <c r="AH246" s="2052">
        <v>1523</v>
      </c>
      <c r="AI246" s="585">
        <f t="shared" si="1928"/>
        <v>1.4656895403064585E-2</v>
      </c>
      <c r="AJ246" s="587">
        <v>1501</v>
      </c>
      <c r="AK246" s="588">
        <f t="shared" si="1951"/>
        <v>-1.8954248366013116E-2</v>
      </c>
      <c r="AL246" s="2052">
        <v>1530</v>
      </c>
      <c r="AM246" s="589">
        <f t="shared" si="1952"/>
        <v>-4.909881914232439E-2</v>
      </c>
      <c r="AN246" s="2067">
        <v>1609</v>
      </c>
      <c r="AO246" s="585">
        <f t="shared" si="1929"/>
        <v>-6.3990692262943627E-2</v>
      </c>
      <c r="AP246" s="2052">
        <v>1719</v>
      </c>
      <c r="AQ246" s="589">
        <f t="shared" si="1930"/>
        <v>8.2111436950147443E-3</v>
      </c>
      <c r="AR246" s="2067">
        <v>1705</v>
      </c>
      <c r="AS246" s="585">
        <f t="shared" si="1931"/>
        <v>2.525556223692127E-2</v>
      </c>
      <c r="AT246" s="2052">
        <v>1663</v>
      </c>
      <c r="AU246" s="589">
        <f t="shared" si="1932"/>
        <v>0.32299124900556886</v>
      </c>
      <c r="AV246" s="2067">
        <v>1257</v>
      </c>
      <c r="AW246" s="585">
        <f t="shared" si="1933"/>
        <v>0.17476635514018701</v>
      </c>
      <c r="AX246" s="2052">
        <v>1070</v>
      </c>
      <c r="AY246" s="589">
        <f t="shared" si="1953"/>
        <v>0.36305732484076425</v>
      </c>
      <c r="AZ246" s="2081">
        <v>785</v>
      </c>
      <c r="BA246" s="2092">
        <f t="shared" si="2085"/>
        <v>899</v>
      </c>
      <c r="BB246" s="2102">
        <f t="shared" si="2121"/>
        <v>866</v>
      </c>
      <c r="BC246" s="2111">
        <v>817</v>
      </c>
      <c r="BD246" s="590">
        <f t="shared" si="2122"/>
        <v>851</v>
      </c>
      <c r="BE246" s="591">
        <f t="shared" si="2123"/>
        <v>842</v>
      </c>
      <c r="BF246" s="2135">
        <v>796</v>
      </c>
      <c r="BG246" s="2145">
        <f t="shared" si="2171"/>
        <v>1070</v>
      </c>
      <c r="BH246" s="593">
        <f t="shared" si="2172"/>
        <v>663</v>
      </c>
      <c r="BI246" s="593">
        <f t="shared" si="2173"/>
        <v>407</v>
      </c>
      <c r="BJ246" s="592">
        <f t="shared" si="2174"/>
        <v>680</v>
      </c>
      <c r="BK246" s="593">
        <f t="shared" si="2175"/>
        <v>236</v>
      </c>
      <c r="BL246" s="594">
        <f t="shared" si="2176"/>
        <v>444</v>
      </c>
      <c r="BM246" s="2125">
        <f t="shared" si="1444"/>
        <v>1750</v>
      </c>
      <c r="BN246" s="3271" t="s">
        <v>367</v>
      </c>
      <c r="BO246" s="595" t="s">
        <v>367</v>
      </c>
      <c r="BP246" s="596">
        <f t="shared" si="2086"/>
        <v>252</v>
      </c>
      <c r="BQ246" s="2162">
        <f t="shared" si="1934"/>
        <v>4.1322314049586861E-2</v>
      </c>
      <c r="BR246" s="2163">
        <f t="shared" si="1983"/>
        <v>10</v>
      </c>
      <c r="BS246" s="597">
        <f t="shared" si="1954"/>
        <v>242</v>
      </c>
      <c r="BT246" s="598">
        <f t="shared" si="1955"/>
        <v>2.9787234042553123E-2</v>
      </c>
      <c r="BU246" s="599">
        <v>235</v>
      </c>
      <c r="BV246" s="598">
        <f t="shared" si="1956"/>
        <v>7.3059360730593603E-2</v>
      </c>
      <c r="BW246" s="599">
        <v>219</v>
      </c>
      <c r="BX246" s="598">
        <f t="shared" si="1957"/>
        <v>7.8817733990147687E-2</v>
      </c>
      <c r="BY246" s="600">
        <v>203</v>
      </c>
      <c r="BZ246" s="601">
        <f t="shared" si="1984"/>
        <v>79</v>
      </c>
      <c r="CA246" s="602">
        <v>74</v>
      </c>
      <c r="CB246" s="603">
        <v>74</v>
      </c>
      <c r="CC246" s="604">
        <f t="shared" si="1985"/>
        <v>173</v>
      </c>
      <c r="CD246" s="605">
        <v>168</v>
      </c>
      <c r="CE246" s="603">
        <v>161</v>
      </c>
      <c r="CF246" s="606">
        <f t="shared" si="1830"/>
        <v>152</v>
      </c>
      <c r="CG246" s="607">
        <v>30</v>
      </c>
      <c r="CH246" s="608">
        <v>122</v>
      </c>
      <c r="CI246" s="606">
        <f t="shared" si="1831"/>
        <v>100</v>
      </c>
      <c r="CJ246" s="608">
        <v>49</v>
      </c>
      <c r="CK246" s="609">
        <v>51</v>
      </c>
      <c r="CL246" s="610">
        <f t="shared" si="2177"/>
        <v>1498</v>
      </c>
      <c r="CM246" s="611">
        <f t="shared" si="1958"/>
        <v>2.1828103683492417E-2</v>
      </c>
      <c r="CN246" s="2006">
        <f t="shared" si="1959"/>
        <v>32</v>
      </c>
      <c r="CO246" s="612">
        <f t="shared" si="1960"/>
        <v>1466</v>
      </c>
      <c r="CP246" s="613">
        <f t="shared" si="1961"/>
        <v>6.3860667634252577E-2</v>
      </c>
      <c r="CQ246" s="614">
        <v>1378</v>
      </c>
      <c r="CR246" s="615">
        <f t="shared" si="1962"/>
        <v>5.6748466257668717E-2</v>
      </c>
      <c r="CS246" s="614">
        <v>1304</v>
      </c>
      <c r="CT246" s="615">
        <f t="shared" si="1962"/>
        <v>4.6224961479199855E-3</v>
      </c>
      <c r="CU246" s="616">
        <v>1298</v>
      </c>
      <c r="CV246" s="617">
        <f t="shared" si="2124"/>
        <v>820</v>
      </c>
      <c r="CW246" s="618">
        <f t="shared" si="2125"/>
        <v>792</v>
      </c>
      <c r="CX246" s="619">
        <v>2813</v>
      </c>
      <c r="CY246" s="620">
        <f t="shared" si="2126"/>
        <v>678</v>
      </c>
      <c r="CZ246" s="621">
        <f t="shared" si="2127"/>
        <v>674</v>
      </c>
      <c r="DA246" s="622">
        <v>635</v>
      </c>
      <c r="DB246" s="606">
        <f t="shared" si="2178"/>
        <v>918</v>
      </c>
      <c r="DC246" s="623">
        <f t="shared" si="2179"/>
        <v>633</v>
      </c>
      <c r="DD246" s="624">
        <f t="shared" si="2180"/>
        <v>285</v>
      </c>
      <c r="DE246" s="606">
        <f t="shared" si="2181"/>
        <v>580</v>
      </c>
      <c r="DF246" s="624">
        <f t="shared" si="2182"/>
        <v>187</v>
      </c>
      <c r="DG246" s="1140">
        <f t="shared" si="2183"/>
        <v>393</v>
      </c>
      <c r="DH246" s="1146">
        <f t="shared" si="2134"/>
        <v>1034</v>
      </c>
      <c r="DI246" s="625">
        <f t="shared" si="1963"/>
        <v>1022</v>
      </c>
      <c r="DJ246" s="626">
        <f t="shared" si="1964"/>
        <v>965</v>
      </c>
      <c r="DK246" s="627">
        <f t="shared" si="2184"/>
        <v>645</v>
      </c>
      <c r="DL246" s="627">
        <f t="shared" si="2185"/>
        <v>389</v>
      </c>
      <c r="DM246" s="628">
        <f t="shared" si="2135"/>
        <v>579</v>
      </c>
      <c r="DN246" s="625">
        <f t="shared" si="2136"/>
        <v>577</v>
      </c>
      <c r="DO246" s="629">
        <v>555</v>
      </c>
      <c r="DP246" s="630">
        <f t="shared" si="2137"/>
        <v>455</v>
      </c>
      <c r="DQ246" s="625">
        <f t="shared" si="2138"/>
        <v>445</v>
      </c>
      <c r="DR246" s="631">
        <v>410</v>
      </c>
      <c r="DS246" s="632">
        <v>509</v>
      </c>
      <c r="DT246" s="633">
        <v>508</v>
      </c>
      <c r="DU246" s="634">
        <v>485</v>
      </c>
      <c r="DV246" s="635">
        <v>70</v>
      </c>
      <c r="DW246" s="636">
        <v>69</v>
      </c>
      <c r="DX246" s="637">
        <v>70</v>
      </c>
      <c r="DY246" s="635">
        <v>136</v>
      </c>
      <c r="DZ246" s="636">
        <v>124</v>
      </c>
      <c r="EA246" s="638">
        <v>109</v>
      </c>
      <c r="EB246" s="639">
        <v>319</v>
      </c>
      <c r="EC246" s="636">
        <v>321</v>
      </c>
      <c r="ED246" s="640">
        <v>301</v>
      </c>
      <c r="EE246" s="641">
        <f t="shared" si="1965"/>
        <v>0</v>
      </c>
      <c r="EF246" s="642">
        <f t="shared" si="1966"/>
        <v>0</v>
      </c>
      <c r="EG246" s="643">
        <f t="shared" si="1967"/>
        <v>0</v>
      </c>
      <c r="EH246" s="620">
        <f t="shared" si="2186"/>
        <v>0</v>
      </c>
      <c r="EI246" s="644">
        <f t="shared" si="2187"/>
        <v>0</v>
      </c>
      <c r="EJ246" s="645">
        <f t="shared" si="2139"/>
        <v>0</v>
      </c>
      <c r="EK246" s="643">
        <f t="shared" si="2140"/>
        <v>0</v>
      </c>
      <c r="EL246" s="646">
        <v>0</v>
      </c>
      <c r="EM246" s="645">
        <f t="shared" si="2141"/>
        <v>0</v>
      </c>
      <c r="EN246" s="642">
        <f t="shared" si="2142"/>
        <v>0</v>
      </c>
      <c r="EO246" s="646">
        <v>0</v>
      </c>
      <c r="EP246" s="647">
        <v>0</v>
      </c>
      <c r="EQ246" s="648">
        <v>0</v>
      </c>
      <c r="ER246" s="649">
        <v>0</v>
      </c>
      <c r="ES246" s="650">
        <v>0</v>
      </c>
      <c r="ET246" s="651">
        <v>0</v>
      </c>
      <c r="EU246" s="646">
        <v>0</v>
      </c>
      <c r="EV246" s="647">
        <v>0</v>
      </c>
      <c r="EW246" s="648">
        <v>0</v>
      </c>
      <c r="EX246" s="652">
        <v>0</v>
      </c>
      <c r="EY246" s="653">
        <v>0</v>
      </c>
      <c r="EZ246" s="648">
        <v>0</v>
      </c>
      <c r="FA246" s="654">
        <v>0</v>
      </c>
      <c r="FB246" s="641">
        <f t="shared" si="1968"/>
        <v>88</v>
      </c>
      <c r="FC246" s="655">
        <f t="shared" si="1969"/>
        <v>83</v>
      </c>
      <c r="FD246" s="656">
        <f t="shared" si="1970"/>
        <v>81</v>
      </c>
      <c r="FE246" s="657">
        <f t="shared" si="2188"/>
        <v>40</v>
      </c>
      <c r="FF246" s="657">
        <f t="shared" si="2189"/>
        <v>48</v>
      </c>
      <c r="FG246" s="645">
        <f t="shared" si="2143"/>
        <v>61</v>
      </c>
      <c r="FH246" s="656">
        <f t="shared" si="2144"/>
        <v>58</v>
      </c>
      <c r="FI246" s="658">
        <v>56</v>
      </c>
      <c r="FJ246" s="659">
        <f t="shared" si="2145"/>
        <v>27</v>
      </c>
      <c r="FK246" s="655">
        <f t="shared" si="2146"/>
        <v>25</v>
      </c>
      <c r="FL246" s="660">
        <v>25</v>
      </c>
      <c r="FM246" s="661">
        <v>31</v>
      </c>
      <c r="FN246" s="662">
        <v>28</v>
      </c>
      <c r="FO246" s="619">
        <v>26</v>
      </c>
      <c r="FP246" s="663">
        <v>30</v>
      </c>
      <c r="FQ246" s="662">
        <v>30</v>
      </c>
      <c r="FR246" s="619">
        <v>30</v>
      </c>
      <c r="FS246" s="663">
        <v>9</v>
      </c>
      <c r="FT246" s="662">
        <v>8</v>
      </c>
      <c r="FU246" s="664">
        <v>8</v>
      </c>
      <c r="FV246" s="665">
        <v>18</v>
      </c>
      <c r="FW246" s="662">
        <v>17</v>
      </c>
      <c r="FX246" s="666">
        <v>17</v>
      </c>
      <c r="FY246" s="641">
        <f t="shared" si="1971"/>
        <v>187</v>
      </c>
      <c r="FZ246" s="667">
        <f t="shared" si="1972"/>
        <v>168</v>
      </c>
      <c r="GA246" s="668">
        <f t="shared" si="1973"/>
        <v>168</v>
      </c>
      <c r="GB246" s="620">
        <f t="shared" si="2190"/>
        <v>67</v>
      </c>
      <c r="GC246" s="620">
        <f t="shared" si="2191"/>
        <v>120</v>
      </c>
      <c r="GD246" s="645">
        <f t="shared" si="2147"/>
        <v>165</v>
      </c>
      <c r="GE246" s="668">
        <f t="shared" si="2148"/>
        <v>148</v>
      </c>
      <c r="GF246" s="669">
        <v>152</v>
      </c>
      <c r="GG246" s="670">
        <f t="shared" si="2149"/>
        <v>22</v>
      </c>
      <c r="GH246" s="667">
        <f t="shared" si="2150"/>
        <v>20</v>
      </c>
      <c r="GI246" s="671">
        <v>16</v>
      </c>
      <c r="GJ246" s="672">
        <v>60</v>
      </c>
      <c r="GK246" s="673">
        <v>49</v>
      </c>
      <c r="GL246" s="674">
        <v>51</v>
      </c>
      <c r="GM246" s="675">
        <v>105</v>
      </c>
      <c r="GN246" s="673">
        <v>99</v>
      </c>
      <c r="GO246" s="676">
        <v>101</v>
      </c>
      <c r="GP246" s="675">
        <v>7</v>
      </c>
      <c r="GQ246" s="673">
        <v>6</v>
      </c>
      <c r="GR246" s="677">
        <v>5</v>
      </c>
      <c r="GS246" s="672">
        <v>15</v>
      </c>
      <c r="GT246" s="673">
        <v>14</v>
      </c>
      <c r="GU246" s="678">
        <v>11</v>
      </c>
      <c r="GV246" s="641">
        <f t="shared" si="1974"/>
        <v>51</v>
      </c>
      <c r="GW246" s="679">
        <f t="shared" si="1975"/>
        <v>64</v>
      </c>
      <c r="GX246" s="680">
        <f t="shared" si="1976"/>
        <v>59</v>
      </c>
      <c r="GY246" s="620">
        <f t="shared" si="2192"/>
        <v>26</v>
      </c>
      <c r="GZ246" s="620">
        <f t="shared" si="2193"/>
        <v>25</v>
      </c>
      <c r="HA246" s="645">
        <f t="shared" si="2151"/>
        <v>27</v>
      </c>
      <c r="HB246" s="680">
        <f t="shared" si="2152"/>
        <v>34</v>
      </c>
      <c r="HC246" s="681">
        <f t="shared" si="1935"/>
        <v>30</v>
      </c>
      <c r="HD246" s="645">
        <f t="shared" si="2153"/>
        <v>24</v>
      </c>
      <c r="HE246" s="680">
        <f t="shared" si="2154"/>
        <v>30</v>
      </c>
      <c r="HF246" s="682">
        <f t="shared" si="2155"/>
        <v>29</v>
      </c>
      <c r="HG246" s="683">
        <v>19</v>
      </c>
      <c r="HH246" s="591">
        <v>23</v>
      </c>
      <c r="HI246" s="684">
        <v>21</v>
      </c>
      <c r="HJ246" s="685">
        <v>8</v>
      </c>
      <c r="HK246" s="591">
        <v>11</v>
      </c>
      <c r="HL246" s="684">
        <v>9</v>
      </c>
      <c r="HM246" s="685">
        <v>7</v>
      </c>
      <c r="HN246" s="591">
        <v>9</v>
      </c>
      <c r="HO246" s="686">
        <v>8</v>
      </c>
      <c r="HP246" s="683">
        <v>17</v>
      </c>
      <c r="HQ246" s="591">
        <v>21</v>
      </c>
      <c r="HR246" s="687">
        <v>21</v>
      </c>
      <c r="HS246" s="688">
        <f t="shared" si="2156"/>
        <v>138</v>
      </c>
      <c r="HT246" s="689">
        <f t="shared" si="2157"/>
        <v>129</v>
      </c>
      <c r="HU246" s="690">
        <f t="shared" si="2158"/>
        <v>105</v>
      </c>
      <c r="HV246" s="620">
        <f t="shared" si="2194"/>
        <v>42</v>
      </c>
      <c r="HW246" s="691">
        <f t="shared" si="2195"/>
        <v>96</v>
      </c>
      <c r="HX246" s="645">
        <f t="shared" si="2159"/>
        <v>86</v>
      </c>
      <c r="HY246" s="690">
        <f t="shared" si="2160"/>
        <v>77</v>
      </c>
      <c r="HZ246" s="692">
        <v>65</v>
      </c>
      <c r="IA246" s="645">
        <f t="shared" si="2196"/>
        <v>52</v>
      </c>
      <c r="IB246" s="690">
        <f t="shared" si="2161"/>
        <v>52</v>
      </c>
      <c r="IC246" s="693">
        <v>40</v>
      </c>
      <c r="ID246" s="694">
        <v>14</v>
      </c>
      <c r="IE246" s="695">
        <v>12</v>
      </c>
      <c r="IF246" s="692">
        <v>12</v>
      </c>
      <c r="IG246" s="696">
        <v>72</v>
      </c>
      <c r="IH246" s="695">
        <v>65</v>
      </c>
      <c r="II246" s="692">
        <v>53</v>
      </c>
      <c r="IJ246" s="696">
        <v>28</v>
      </c>
      <c r="IK246" s="695">
        <v>25</v>
      </c>
      <c r="IL246" s="697">
        <v>18</v>
      </c>
      <c r="IM246" s="696">
        <v>24</v>
      </c>
      <c r="IN246" s="695">
        <v>27</v>
      </c>
      <c r="IO246" s="698">
        <v>22</v>
      </c>
      <c r="IP246" s="1943">
        <f t="shared" si="2212"/>
        <v>1750</v>
      </c>
      <c r="IQ246" s="3216">
        <f t="shared" si="2213"/>
        <v>71</v>
      </c>
      <c r="IR246" s="3230">
        <v>52</v>
      </c>
      <c r="IS246" s="3231">
        <v>19</v>
      </c>
      <c r="IT246" s="3216">
        <f t="shared" si="2214"/>
        <v>209</v>
      </c>
      <c r="IU246" s="3230">
        <v>147</v>
      </c>
      <c r="IV246" s="3231">
        <v>62</v>
      </c>
      <c r="IW246" s="3216">
        <f t="shared" si="2215"/>
        <v>480</v>
      </c>
      <c r="IX246" s="3230">
        <v>246</v>
      </c>
      <c r="IY246" s="3231">
        <v>234</v>
      </c>
      <c r="IZ246" s="3216">
        <f t="shared" si="2216"/>
        <v>449</v>
      </c>
      <c r="JA246" s="3230">
        <v>191</v>
      </c>
      <c r="JB246" s="3231">
        <v>258</v>
      </c>
      <c r="JC246" s="3216">
        <f t="shared" si="2217"/>
        <v>141</v>
      </c>
      <c r="JD246" s="3230">
        <v>49</v>
      </c>
      <c r="JE246" s="3231">
        <v>92</v>
      </c>
      <c r="JF246" s="3216">
        <f t="shared" si="2218"/>
        <v>400</v>
      </c>
      <c r="JG246" s="3230">
        <v>214</v>
      </c>
      <c r="JH246" s="3232">
        <v>186</v>
      </c>
      <c r="JI246" s="87"/>
      <c r="JJ246" s="970">
        <v>33</v>
      </c>
      <c r="JK246" s="971">
        <v>29</v>
      </c>
      <c r="JL246" s="972">
        <v>28</v>
      </c>
      <c r="JM246" s="973">
        <f t="shared" si="2204"/>
        <v>2.5082758520117245E-3</v>
      </c>
      <c r="JN246" s="974">
        <f t="shared" si="1937"/>
        <v>3.0104896749611927E-3</v>
      </c>
      <c r="JO246" s="975">
        <f t="shared" si="1938"/>
        <v>3.2736724353490819E-3</v>
      </c>
      <c r="JP246" s="976">
        <f t="shared" si="1939"/>
        <v>3.2105305401717633E-3</v>
      </c>
      <c r="JQ246" s="977">
        <f t="shared" si="1940"/>
        <v>3.5931068164375916E-3</v>
      </c>
      <c r="JR246" s="976">
        <f t="shared" si="1941"/>
        <v>3.7923090554669503E-3</v>
      </c>
      <c r="JS246" s="978">
        <f t="shared" si="2205"/>
        <v>0.11853893866299105</v>
      </c>
      <c r="JT246" s="979">
        <f t="shared" si="2096"/>
        <v>0.13492621222768797</v>
      </c>
      <c r="JU246" s="980">
        <f t="shared" si="2097"/>
        <v>0.14073550212164074</v>
      </c>
      <c r="JV246" s="981">
        <f t="shared" si="2098"/>
        <v>0.14705882352941177</v>
      </c>
      <c r="JW246" s="980">
        <f t="shared" si="2099"/>
        <v>0.16006216006216006</v>
      </c>
      <c r="JX246" s="982">
        <f t="shared" si="2100"/>
        <v>0.17700578990901572</v>
      </c>
      <c r="JY246" s="978" t="s">
        <v>368</v>
      </c>
      <c r="JZ246" s="979" t="s">
        <v>368</v>
      </c>
      <c r="KA246" s="977" t="s">
        <v>368</v>
      </c>
      <c r="KB246" s="976" t="s">
        <v>368</v>
      </c>
      <c r="KC246" s="977" t="s">
        <v>368</v>
      </c>
      <c r="KD246" s="983" t="s">
        <v>368</v>
      </c>
      <c r="KE246" s="984">
        <f t="shared" si="2206"/>
        <v>172</v>
      </c>
      <c r="KF246" s="985"/>
      <c r="KG246" s="986">
        <f t="shared" si="1918"/>
        <v>-0.10416666666666663</v>
      </c>
      <c r="KH246" s="3300">
        <f t="shared" si="2207"/>
        <v>-20</v>
      </c>
      <c r="KI246" s="987">
        <f t="shared" si="2169"/>
        <v>192</v>
      </c>
      <c r="KJ246" s="988" t="s">
        <v>353</v>
      </c>
      <c r="KK246" s="989">
        <f t="shared" si="1977"/>
        <v>-3.5175879396984966E-2</v>
      </c>
      <c r="KL246" s="990">
        <v>199</v>
      </c>
      <c r="KM246" s="991" t="s">
        <v>353</v>
      </c>
      <c r="KN246" s="992">
        <f t="shared" si="1978"/>
        <v>-5.0000000000000044E-3</v>
      </c>
      <c r="KO246" s="993">
        <v>200</v>
      </c>
      <c r="KP246" s="991"/>
      <c r="KQ246" s="994">
        <f t="shared" si="1979"/>
        <v>-2.9126213592232997E-2</v>
      </c>
      <c r="KR246" s="993">
        <v>206</v>
      </c>
      <c r="KS246" s="991"/>
      <c r="KT246" s="994">
        <f t="shared" si="1980"/>
        <v>-3.7383177570093462E-2</v>
      </c>
      <c r="KU246" s="993">
        <v>214</v>
      </c>
      <c r="KV246" s="995"/>
      <c r="KW246" s="2769">
        <f t="shared" si="2208"/>
        <v>16</v>
      </c>
      <c r="KX246" s="2770">
        <f t="shared" si="1942"/>
        <v>-0.11111111111111116</v>
      </c>
      <c r="KY246" s="2771">
        <f t="shared" si="1943"/>
        <v>-2</v>
      </c>
      <c r="KZ246" s="2964">
        <f t="shared" si="2211"/>
        <v>18</v>
      </c>
      <c r="LA246" s="2770">
        <f t="shared" si="1944"/>
        <v>-5.2631578947368474E-2</v>
      </c>
      <c r="LB246" s="2771">
        <f t="shared" si="1945"/>
        <v>-1</v>
      </c>
      <c r="LC246" s="2950">
        <f t="shared" si="1986"/>
        <v>19</v>
      </c>
      <c r="LD246" s="996">
        <v>9</v>
      </c>
      <c r="LE246" s="997">
        <v>8</v>
      </c>
      <c r="LF246" s="2716">
        <v>4</v>
      </c>
      <c r="LG246" s="996">
        <v>7</v>
      </c>
      <c r="LH246" s="2699">
        <v>10</v>
      </c>
      <c r="LI246" s="998">
        <v>15</v>
      </c>
      <c r="LJ246" s="996"/>
      <c r="LK246" s="2699"/>
      <c r="LL246" s="2700"/>
      <c r="LM246" s="2769">
        <f t="shared" si="1987"/>
        <v>156</v>
      </c>
      <c r="LN246" s="2770">
        <f t="shared" si="1946"/>
        <v>-0.10344827586206895</v>
      </c>
      <c r="LO246" s="2771">
        <f t="shared" si="1947"/>
        <v>-18</v>
      </c>
      <c r="LP246" s="2772">
        <f t="shared" si="1981"/>
        <v>174</v>
      </c>
      <c r="LQ246" s="2770">
        <f t="shared" si="1948"/>
        <v>-3.3333333333333326E-2</v>
      </c>
      <c r="LR246" s="2771">
        <f t="shared" si="1982"/>
        <v>-6</v>
      </c>
      <c r="LS246" s="2773">
        <f t="shared" si="2170"/>
        <v>180</v>
      </c>
      <c r="LT246" s="2835">
        <v>55</v>
      </c>
      <c r="LU246" s="1000">
        <v>69</v>
      </c>
      <c r="LV246" s="1001">
        <v>66</v>
      </c>
      <c r="LW246" s="999">
        <v>77</v>
      </c>
      <c r="LX246" s="1000">
        <v>78</v>
      </c>
      <c r="LY246" s="1002">
        <v>86</v>
      </c>
      <c r="LZ246" s="999"/>
      <c r="MA246" s="1000"/>
      <c r="MB246" s="1002"/>
      <c r="MC246" s="999">
        <v>18</v>
      </c>
      <c r="MD246" s="1003">
        <v>21</v>
      </c>
      <c r="ME246" s="1002">
        <v>21</v>
      </c>
      <c r="MF246" s="999"/>
      <c r="MG246" s="1000"/>
      <c r="MH246" s="1002"/>
      <c r="MI246" s="999">
        <v>6</v>
      </c>
      <c r="MJ246" s="1003">
        <v>6</v>
      </c>
      <c r="MK246" s="1004" t="s">
        <v>353</v>
      </c>
      <c r="ML246" s="2861">
        <v>7</v>
      </c>
      <c r="MM246" s="2869" t="s">
        <v>353</v>
      </c>
      <c r="MN246" s="1005">
        <v>0</v>
      </c>
      <c r="MO246" s="2770" t="str">
        <f t="shared" si="1949"/>
        <v>-</v>
      </c>
      <c r="MP246" s="2771">
        <f t="shared" si="1950"/>
        <v>0</v>
      </c>
      <c r="MQ246" s="1006"/>
      <c r="MR246" s="3183"/>
      <c r="MS246" s="2770" t="str">
        <f t="shared" si="1920"/>
        <v>-</v>
      </c>
      <c r="MT246" s="2771">
        <f t="shared" si="1921"/>
        <v>0</v>
      </c>
      <c r="MU246" s="3145"/>
      <c r="MV246" s="3162"/>
      <c r="MW246" s="1007">
        <f t="shared" si="2209"/>
        <v>172</v>
      </c>
      <c r="MX246" s="1130">
        <v>0</v>
      </c>
      <c r="MY246" s="1008">
        <v>0</v>
      </c>
      <c r="MZ246" s="1009">
        <v>0</v>
      </c>
      <c r="NA246" s="1008">
        <v>4</v>
      </c>
      <c r="NB246" s="1009">
        <v>74</v>
      </c>
      <c r="NC246" s="1008">
        <v>0</v>
      </c>
      <c r="ND246" s="1009">
        <v>0</v>
      </c>
      <c r="NE246" s="1008">
        <v>11</v>
      </c>
      <c r="NF246" s="1009">
        <v>39</v>
      </c>
      <c r="NG246" s="1008">
        <v>3</v>
      </c>
      <c r="NH246" s="1008">
        <v>1</v>
      </c>
      <c r="NI246" s="1008">
        <v>4</v>
      </c>
      <c r="NJ246" s="1008">
        <v>0</v>
      </c>
      <c r="NK246" s="1008">
        <v>0</v>
      </c>
      <c r="NL246" s="1008">
        <v>0</v>
      </c>
      <c r="NM246" s="1008">
        <v>2</v>
      </c>
      <c r="NN246" s="1008">
        <v>1</v>
      </c>
      <c r="NO246" s="1008">
        <v>21</v>
      </c>
      <c r="NP246" s="1008">
        <v>1</v>
      </c>
      <c r="NQ246" s="1008">
        <v>9</v>
      </c>
      <c r="NR246" s="1131">
        <v>2</v>
      </c>
    </row>
    <row r="247" spans="1:382" s="91" customFormat="1" ht="20.100000000000001" customHeight="1">
      <c r="A247" s="782" t="s">
        <v>666</v>
      </c>
      <c r="B247" s="783"/>
      <c r="C247" s="783"/>
      <c r="D247" s="784" t="s">
        <v>661</v>
      </c>
      <c r="E247" s="785">
        <v>154</v>
      </c>
      <c r="F247" s="786">
        <v>161</v>
      </c>
      <c r="G247" s="787">
        <v>167</v>
      </c>
      <c r="H247" s="788">
        <f t="shared" si="1922"/>
        <v>1.5501773015288624E-5</v>
      </c>
      <c r="I247" s="789">
        <f t="shared" si="1923"/>
        <v>1.2715942533476705E-5</v>
      </c>
      <c r="J247" s="790">
        <f t="shared" si="1924"/>
        <v>1.0403520551354578E-5</v>
      </c>
      <c r="K247" s="791">
        <f t="shared" si="2011"/>
        <v>1.6912504006149387E-5</v>
      </c>
      <c r="L247" s="792">
        <f t="shared" si="2012"/>
        <v>1.5743114355358826E-5</v>
      </c>
      <c r="M247" s="793">
        <f t="shared" si="2013"/>
        <v>1.0602514386286708E-5</v>
      </c>
      <c r="N247" s="794">
        <f t="shared" si="2094"/>
        <v>2.2072618916234412E-3</v>
      </c>
      <c r="O247" s="795">
        <f t="shared" si="2101"/>
        <v>1.7841213202497771E-3</v>
      </c>
      <c r="P247" s="796">
        <f t="shared" si="2102"/>
        <v>1.4801320733234659E-3</v>
      </c>
      <c r="Q247" s="797">
        <f t="shared" si="2103"/>
        <v>2.465483234714004E-3</v>
      </c>
      <c r="R247" s="796">
        <f t="shared" si="2104"/>
        <v>2.3009075802121947E-3</v>
      </c>
      <c r="S247" s="798">
        <f t="shared" si="2105"/>
        <v>1.5159171298635675E-3</v>
      </c>
      <c r="T247" s="794" t="s">
        <v>368</v>
      </c>
      <c r="U247" s="795" t="s">
        <v>368</v>
      </c>
      <c r="V247" s="790" t="s">
        <v>368</v>
      </c>
      <c r="W247" s="799" t="s">
        <v>368</v>
      </c>
      <c r="X247" s="790" t="s">
        <v>368</v>
      </c>
      <c r="Y247" s="800" t="s">
        <v>368</v>
      </c>
      <c r="Z247" s="2045">
        <f t="shared" si="1988"/>
        <v>20</v>
      </c>
      <c r="AA247" s="2194">
        <f t="shared" si="1989"/>
        <v>0.25</v>
      </c>
      <c r="AB247" s="2195">
        <f t="shared" si="1925"/>
        <v>4</v>
      </c>
      <c r="AC247" s="2034">
        <f t="shared" si="2210"/>
        <v>16</v>
      </c>
      <c r="AD247" s="801">
        <f t="shared" si="2087"/>
        <v>0.23076923076923084</v>
      </c>
      <c r="AE247" s="2018">
        <f t="shared" si="1926"/>
        <v>3</v>
      </c>
      <c r="AF247" s="802" t="s">
        <v>169</v>
      </c>
      <c r="AG247" s="801">
        <f t="shared" si="1927"/>
        <v>-0.35</v>
      </c>
      <c r="AH247" s="2054">
        <v>20</v>
      </c>
      <c r="AI247" s="801">
        <f t="shared" si="1928"/>
        <v>0.11111111111111116</v>
      </c>
      <c r="AJ247" s="803">
        <v>18</v>
      </c>
      <c r="AK247" s="804">
        <f t="shared" si="1951"/>
        <v>0.5</v>
      </c>
      <c r="AL247" s="2054">
        <v>12</v>
      </c>
      <c r="AM247" s="805">
        <f t="shared" si="1952"/>
        <v>9.0909090909090828E-2</v>
      </c>
      <c r="AN247" s="2069">
        <v>11</v>
      </c>
      <c r="AO247" s="801">
        <f t="shared" si="1929"/>
        <v>0.22222222222222232</v>
      </c>
      <c r="AP247" s="2054">
        <v>9</v>
      </c>
      <c r="AQ247" s="805">
        <f t="shared" si="1930"/>
        <v>0.125</v>
      </c>
      <c r="AR247" s="2069">
        <v>8</v>
      </c>
      <c r="AS247" s="801">
        <f t="shared" si="1931"/>
        <v>0.33333333333333326</v>
      </c>
      <c r="AT247" s="2054">
        <v>6</v>
      </c>
      <c r="AU247" s="805">
        <f t="shared" si="1932"/>
        <v>0.5</v>
      </c>
      <c r="AV247" s="2069">
        <v>4</v>
      </c>
      <c r="AW247" s="2660">
        <f t="shared" si="1933"/>
        <v>1</v>
      </c>
      <c r="AX247" s="2054">
        <v>2</v>
      </c>
      <c r="AY247" s="805">
        <f t="shared" si="1953"/>
        <v>-0.33333333333333337</v>
      </c>
      <c r="AZ247" s="2083">
        <v>3</v>
      </c>
      <c r="BA247" s="2094">
        <f t="shared" si="2085"/>
        <v>14</v>
      </c>
      <c r="BB247" s="2104">
        <f t="shared" si="2121"/>
        <v>13</v>
      </c>
      <c r="BC247" s="2113">
        <v>9</v>
      </c>
      <c r="BD247" s="806">
        <f t="shared" si="2122"/>
        <v>6</v>
      </c>
      <c r="BE247" s="807">
        <f t="shared" si="2123"/>
        <v>3</v>
      </c>
      <c r="BF247" s="2137">
        <v>4</v>
      </c>
      <c r="BG247" s="2147">
        <f t="shared" si="2171"/>
        <v>13</v>
      </c>
      <c r="BH247" s="806">
        <f t="shared" si="2172"/>
        <v>12</v>
      </c>
      <c r="BI247" s="806">
        <f t="shared" si="2173"/>
        <v>1</v>
      </c>
      <c r="BJ247" s="806">
        <f t="shared" si="2174"/>
        <v>7</v>
      </c>
      <c r="BK247" s="806">
        <f t="shared" si="2175"/>
        <v>2</v>
      </c>
      <c r="BL247" s="808">
        <f t="shared" si="2176"/>
        <v>5</v>
      </c>
      <c r="BM247" s="2127">
        <f t="shared" ref="BM247:BM262" si="2219">BP247+CL247</f>
        <v>20</v>
      </c>
      <c r="BN247" s="3277" t="s">
        <v>354</v>
      </c>
      <c r="BO247" s="913" t="s">
        <v>354</v>
      </c>
      <c r="BP247" s="811">
        <f t="shared" si="2086"/>
        <v>0</v>
      </c>
      <c r="BQ247" s="2166" t="str">
        <f t="shared" si="1934"/>
        <v>-</v>
      </c>
      <c r="BR247" s="2167">
        <f t="shared" si="1983"/>
        <v>0</v>
      </c>
      <c r="BS247" s="813">
        <f t="shared" si="1954"/>
        <v>0</v>
      </c>
      <c r="BT247" s="812" t="str">
        <f t="shared" si="1955"/>
        <v>-</v>
      </c>
      <c r="BU247" s="814">
        <v>0</v>
      </c>
      <c r="BV247" s="812" t="str">
        <f t="shared" si="1956"/>
        <v>-</v>
      </c>
      <c r="BW247" s="814">
        <v>0</v>
      </c>
      <c r="BX247" s="812" t="str">
        <f t="shared" si="1957"/>
        <v>-</v>
      </c>
      <c r="BY247" s="815">
        <v>0</v>
      </c>
      <c r="BZ247" s="816">
        <f t="shared" si="1984"/>
        <v>0</v>
      </c>
      <c r="CA247" s="817">
        <v>0</v>
      </c>
      <c r="CB247" s="818">
        <v>0</v>
      </c>
      <c r="CC247" s="819">
        <f t="shared" si="1985"/>
        <v>0</v>
      </c>
      <c r="CD247" s="820">
        <v>0</v>
      </c>
      <c r="CE247" s="818">
        <v>0</v>
      </c>
      <c r="CF247" s="821">
        <f t="shared" si="1830"/>
        <v>0</v>
      </c>
      <c r="CG247" s="822">
        <v>0</v>
      </c>
      <c r="CH247" s="823">
        <v>0</v>
      </c>
      <c r="CI247" s="821">
        <f t="shared" si="1831"/>
        <v>0</v>
      </c>
      <c r="CJ247" s="823">
        <v>0</v>
      </c>
      <c r="CK247" s="824">
        <v>0</v>
      </c>
      <c r="CL247" s="825">
        <f t="shared" si="2177"/>
        <v>20</v>
      </c>
      <c r="CM247" s="826">
        <f t="shared" si="1958"/>
        <v>0.25</v>
      </c>
      <c r="CN247" s="2008">
        <f t="shared" si="1959"/>
        <v>4</v>
      </c>
      <c r="CO247" s="827">
        <f t="shared" si="1960"/>
        <v>16</v>
      </c>
      <c r="CP247" s="828">
        <f t="shared" si="1961"/>
        <v>0.23076923076923084</v>
      </c>
      <c r="CQ247" s="829">
        <v>13</v>
      </c>
      <c r="CR247" s="830">
        <f t="shared" si="1962"/>
        <v>-0.35</v>
      </c>
      <c r="CS247" s="829">
        <v>20</v>
      </c>
      <c r="CT247" s="830">
        <f t="shared" si="1962"/>
        <v>0.11111111111111116</v>
      </c>
      <c r="CU247" s="831">
        <v>18</v>
      </c>
      <c r="CV247" s="832">
        <f t="shared" si="2124"/>
        <v>14</v>
      </c>
      <c r="CW247" s="833">
        <f t="shared" si="2125"/>
        <v>13</v>
      </c>
      <c r="CX247" s="834">
        <v>2814</v>
      </c>
      <c r="CY247" s="835">
        <f t="shared" si="2126"/>
        <v>6</v>
      </c>
      <c r="CZ247" s="836">
        <f t="shared" si="2127"/>
        <v>3</v>
      </c>
      <c r="DA247" s="837">
        <v>4</v>
      </c>
      <c r="DB247" s="821">
        <f t="shared" si="2178"/>
        <v>13</v>
      </c>
      <c r="DC247" s="821">
        <f t="shared" si="2179"/>
        <v>12</v>
      </c>
      <c r="DD247" s="838">
        <f t="shared" si="2180"/>
        <v>1</v>
      </c>
      <c r="DE247" s="821">
        <f t="shared" si="2181"/>
        <v>7</v>
      </c>
      <c r="DF247" s="838">
        <f t="shared" si="2182"/>
        <v>2</v>
      </c>
      <c r="DG247" s="1142">
        <f t="shared" si="2183"/>
        <v>5</v>
      </c>
      <c r="DH247" s="1148">
        <f t="shared" si="2134"/>
        <v>3</v>
      </c>
      <c r="DI247" s="833">
        <f t="shared" si="1963"/>
        <v>4</v>
      </c>
      <c r="DJ247" s="841">
        <f t="shared" si="1964"/>
        <v>2</v>
      </c>
      <c r="DK247" s="840">
        <f t="shared" si="2184"/>
        <v>3</v>
      </c>
      <c r="DL247" s="840">
        <f t="shared" si="2185"/>
        <v>0</v>
      </c>
      <c r="DM247" s="840">
        <f t="shared" si="2135"/>
        <v>3</v>
      </c>
      <c r="DN247" s="833">
        <f t="shared" si="2136"/>
        <v>4</v>
      </c>
      <c r="DO247" s="875">
        <v>2</v>
      </c>
      <c r="DP247" s="843">
        <f t="shared" si="2137"/>
        <v>0</v>
      </c>
      <c r="DQ247" s="833">
        <f t="shared" si="2138"/>
        <v>0</v>
      </c>
      <c r="DR247" s="844">
        <v>0</v>
      </c>
      <c r="DS247" s="845">
        <v>3</v>
      </c>
      <c r="DT247" s="846">
        <v>4</v>
      </c>
      <c r="DU247" s="847">
        <v>2</v>
      </c>
      <c r="DV247" s="848">
        <v>0</v>
      </c>
      <c r="DW247" s="807">
        <v>0</v>
      </c>
      <c r="DX247" s="849">
        <v>0</v>
      </c>
      <c r="DY247" s="848">
        <v>0</v>
      </c>
      <c r="DZ247" s="807">
        <v>0</v>
      </c>
      <c r="EA247" s="850">
        <v>0</v>
      </c>
      <c r="EB247" s="851">
        <v>0</v>
      </c>
      <c r="EC247" s="807">
        <v>0</v>
      </c>
      <c r="ED247" s="852">
        <v>0</v>
      </c>
      <c r="EE247" s="853">
        <f t="shared" si="1965"/>
        <v>0</v>
      </c>
      <c r="EF247" s="854">
        <f t="shared" si="1966"/>
        <v>0</v>
      </c>
      <c r="EG247" s="855">
        <f t="shared" si="1967"/>
        <v>0</v>
      </c>
      <c r="EH247" s="835">
        <f t="shared" si="2186"/>
        <v>0</v>
      </c>
      <c r="EI247" s="853">
        <f t="shared" si="2187"/>
        <v>0</v>
      </c>
      <c r="EJ247" s="835">
        <f t="shared" si="2139"/>
        <v>0</v>
      </c>
      <c r="EK247" s="855">
        <f t="shared" si="2140"/>
        <v>0</v>
      </c>
      <c r="EL247" s="844">
        <v>0</v>
      </c>
      <c r="EM247" s="835">
        <f t="shared" si="2141"/>
        <v>0</v>
      </c>
      <c r="EN247" s="854">
        <f t="shared" si="2142"/>
        <v>0</v>
      </c>
      <c r="EO247" s="844">
        <v>0</v>
      </c>
      <c r="EP247" s="856">
        <v>0</v>
      </c>
      <c r="EQ247" s="807">
        <v>0</v>
      </c>
      <c r="ER247" s="834">
        <v>0</v>
      </c>
      <c r="ES247" s="857">
        <v>0</v>
      </c>
      <c r="ET247" s="858">
        <v>0</v>
      </c>
      <c r="EU247" s="844">
        <v>0</v>
      </c>
      <c r="EV247" s="856">
        <v>0</v>
      </c>
      <c r="EW247" s="807">
        <v>0</v>
      </c>
      <c r="EX247" s="850">
        <v>0</v>
      </c>
      <c r="EY247" s="851">
        <v>0</v>
      </c>
      <c r="EZ247" s="807">
        <v>0</v>
      </c>
      <c r="FA247" s="852">
        <v>0</v>
      </c>
      <c r="FB247" s="853">
        <f t="shared" si="1968"/>
        <v>0</v>
      </c>
      <c r="FC247" s="854">
        <f t="shared" si="1969"/>
        <v>0</v>
      </c>
      <c r="FD247" s="855">
        <f t="shared" si="1970"/>
        <v>0</v>
      </c>
      <c r="FE247" s="835">
        <f t="shared" si="2188"/>
        <v>0</v>
      </c>
      <c r="FF247" s="835">
        <f t="shared" si="2189"/>
        <v>0</v>
      </c>
      <c r="FG247" s="835">
        <f t="shared" si="2143"/>
        <v>0</v>
      </c>
      <c r="FH247" s="855">
        <f t="shared" si="2144"/>
        <v>0</v>
      </c>
      <c r="FI247" s="859">
        <v>0</v>
      </c>
      <c r="FJ247" s="860">
        <f t="shared" si="2145"/>
        <v>0</v>
      </c>
      <c r="FK247" s="854">
        <f t="shared" si="2146"/>
        <v>0</v>
      </c>
      <c r="FL247" s="861">
        <v>0</v>
      </c>
      <c r="FM247" s="856">
        <v>0</v>
      </c>
      <c r="FN247" s="807">
        <v>0</v>
      </c>
      <c r="FO247" s="834">
        <v>0</v>
      </c>
      <c r="FP247" s="848">
        <v>0</v>
      </c>
      <c r="FQ247" s="807">
        <v>0</v>
      </c>
      <c r="FR247" s="834">
        <v>0</v>
      </c>
      <c r="FS247" s="848">
        <v>0</v>
      </c>
      <c r="FT247" s="807">
        <v>0</v>
      </c>
      <c r="FU247" s="850">
        <v>0</v>
      </c>
      <c r="FV247" s="851">
        <v>0</v>
      </c>
      <c r="FW247" s="807">
        <v>0</v>
      </c>
      <c r="FX247" s="852">
        <v>0</v>
      </c>
      <c r="FY247" s="853">
        <f t="shared" si="1971"/>
        <v>3</v>
      </c>
      <c r="FZ247" s="854">
        <f t="shared" si="1972"/>
        <v>2</v>
      </c>
      <c r="GA247" s="855">
        <f t="shared" si="1973"/>
        <v>1</v>
      </c>
      <c r="GB247" s="835">
        <f t="shared" si="2190"/>
        <v>2</v>
      </c>
      <c r="GC247" s="835">
        <f t="shared" si="2191"/>
        <v>1</v>
      </c>
      <c r="GD247" s="835">
        <f t="shared" si="2147"/>
        <v>3</v>
      </c>
      <c r="GE247" s="855">
        <f t="shared" si="2148"/>
        <v>2</v>
      </c>
      <c r="GF247" s="844">
        <v>1</v>
      </c>
      <c r="GG247" s="862">
        <f t="shared" si="2149"/>
        <v>0</v>
      </c>
      <c r="GH247" s="854">
        <f t="shared" si="2150"/>
        <v>0</v>
      </c>
      <c r="GI247" s="861">
        <v>0</v>
      </c>
      <c r="GJ247" s="856">
        <v>2</v>
      </c>
      <c r="GK247" s="807">
        <v>1</v>
      </c>
      <c r="GL247" s="834">
        <v>1</v>
      </c>
      <c r="GM247" s="848">
        <v>1</v>
      </c>
      <c r="GN247" s="807">
        <v>1</v>
      </c>
      <c r="GO247" s="849">
        <v>0</v>
      </c>
      <c r="GP247" s="848">
        <v>0</v>
      </c>
      <c r="GQ247" s="807">
        <v>0</v>
      </c>
      <c r="GR247" s="837">
        <v>0</v>
      </c>
      <c r="GS247" s="856">
        <v>0</v>
      </c>
      <c r="GT247" s="807">
        <v>0</v>
      </c>
      <c r="GU247" s="852">
        <v>0</v>
      </c>
      <c r="GV247" s="853">
        <f t="shared" si="1974"/>
        <v>14</v>
      </c>
      <c r="GW247" s="854">
        <f t="shared" si="1975"/>
        <v>10</v>
      </c>
      <c r="GX247" s="855">
        <f t="shared" si="1976"/>
        <v>10</v>
      </c>
      <c r="GY247" s="835">
        <f t="shared" si="2192"/>
        <v>9</v>
      </c>
      <c r="GZ247" s="835">
        <f t="shared" si="2193"/>
        <v>5</v>
      </c>
      <c r="HA247" s="835">
        <f t="shared" si="2151"/>
        <v>7</v>
      </c>
      <c r="HB247" s="855">
        <f t="shared" si="2152"/>
        <v>7</v>
      </c>
      <c r="HC247" s="859">
        <f t="shared" si="1935"/>
        <v>7</v>
      </c>
      <c r="HD247" s="835">
        <f t="shared" si="2153"/>
        <v>7</v>
      </c>
      <c r="HE247" s="855">
        <f t="shared" si="2154"/>
        <v>3</v>
      </c>
      <c r="HF247" s="861">
        <f t="shared" si="2155"/>
        <v>3</v>
      </c>
      <c r="HG247" s="856">
        <v>7</v>
      </c>
      <c r="HH247" s="807">
        <v>7</v>
      </c>
      <c r="HI247" s="834">
        <v>5</v>
      </c>
      <c r="HJ247" s="848">
        <v>0</v>
      </c>
      <c r="HK247" s="807">
        <v>0</v>
      </c>
      <c r="HL247" s="834">
        <v>2</v>
      </c>
      <c r="HM247" s="848">
        <v>2</v>
      </c>
      <c r="HN247" s="807">
        <v>1</v>
      </c>
      <c r="HO247" s="850">
        <v>1</v>
      </c>
      <c r="HP247" s="856">
        <v>5</v>
      </c>
      <c r="HQ247" s="807">
        <v>2</v>
      </c>
      <c r="HR247" s="837">
        <v>2</v>
      </c>
      <c r="HS247" s="863">
        <f t="shared" si="2156"/>
        <v>0</v>
      </c>
      <c r="HT247" s="854">
        <f t="shared" si="2157"/>
        <v>0</v>
      </c>
      <c r="HU247" s="836">
        <f t="shared" si="2158"/>
        <v>0</v>
      </c>
      <c r="HV247" s="835">
        <f t="shared" si="2194"/>
        <v>0</v>
      </c>
      <c r="HW247" s="864">
        <f t="shared" si="2195"/>
        <v>0</v>
      </c>
      <c r="HX247" s="835">
        <f t="shared" si="2159"/>
        <v>0</v>
      </c>
      <c r="HY247" s="836">
        <f t="shared" si="2160"/>
        <v>0</v>
      </c>
      <c r="HZ247" s="834">
        <v>0</v>
      </c>
      <c r="IA247" s="835">
        <f t="shared" si="2196"/>
        <v>0</v>
      </c>
      <c r="IB247" s="836">
        <f t="shared" si="2161"/>
        <v>0</v>
      </c>
      <c r="IC247" s="850">
        <v>0</v>
      </c>
      <c r="ID247" s="856">
        <v>0</v>
      </c>
      <c r="IE247" s="807">
        <v>0</v>
      </c>
      <c r="IF247" s="834">
        <v>0</v>
      </c>
      <c r="IG247" s="848">
        <v>0</v>
      </c>
      <c r="IH247" s="807">
        <v>0</v>
      </c>
      <c r="II247" s="834">
        <v>0</v>
      </c>
      <c r="IJ247" s="848">
        <v>0</v>
      </c>
      <c r="IK247" s="807">
        <v>0</v>
      </c>
      <c r="IL247" s="852">
        <v>0</v>
      </c>
      <c r="IM247" s="848">
        <v>0</v>
      </c>
      <c r="IN247" s="807">
        <v>0</v>
      </c>
      <c r="IO247" s="865">
        <v>0</v>
      </c>
      <c r="IP247" s="1945">
        <f t="shared" si="2212"/>
        <v>20</v>
      </c>
      <c r="IQ247" s="3236">
        <f t="shared" si="2213"/>
        <v>3</v>
      </c>
      <c r="IR247" s="3237">
        <v>2</v>
      </c>
      <c r="IS247" s="3238">
        <v>1</v>
      </c>
      <c r="IT247" s="3236">
        <f t="shared" si="2214"/>
        <v>2</v>
      </c>
      <c r="IU247" s="3237">
        <v>2</v>
      </c>
      <c r="IV247" s="3238">
        <v>0</v>
      </c>
      <c r="IW247" s="3236">
        <f t="shared" si="2215"/>
        <v>1</v>
      </c>
      <c r="IX247" s="3237">
        <v>1</v>
      </c>
      <c r="IY247" s="3238">
        <v>0</v>
      </c>
      <c r="IZ247" s="3236">
        <f t="shared" si="2216"/>
        <v>4</v>
      </c>
      <c r="JA247" s="3237">
        <v>3</v>
      </c>
      <c r="JB247" s="3238">
        <v>1</v>
      </c>
      <c r="JC247" s="3236">
        <f t="shared" si="2217"/>
        <v>6</v>
      </c>
      <c r="JD247" s="3237">
        <v>4</v>
      </c>
      <c r="JE247" s="3238">
        <v>2</v>
      </c>
      <c r="JF247" s="3236">
        <f t="shared" si="2218"/>
        <v>4</v>
      </c>
      <c r="JG247" s="3237">
        <v>2</v>
      </c>
      <c r="JH247" s="3239">
        <v>2</v>
      </c>
      <c r="JI247" s="87"/>
      <c r="JJ247" s="1121">
        <v>132</v>
      </c>
      <c r="JK247" s="1051">
        <v>126</v>
      </c>
      <c r="JL247" s="1052">
        <v>124</v>
      </c>
      <c r="JM247" s="1053">
        <f t="shared" si="2204"/>
        <v>4.3748997418809155E-5</v>
      </c>
      <c r="JN247" s="1054">
        <f t="shared" si="1937"/>
        <v>6.2718534895024857E-5</v>
      </c>
      <c r="JO247" s="1055">
        <f t="shared" si="1938"/>
        <v>6.5802461012041846E-5</v>
      </c>
      <c r="JP247" s="1056">
        <f t="shared" si="1939"/>
        <v>6.4210610803435266E-5</v>
      </c>
      <c r="JQ247" s="1057">
        <f t="shared" si="1940"/>
        <v>5.2326798297634831E-5</v>
      </c>
      <c r="JR247" s="1056">
        <f t="shared" si="1941"/>
        <v>3.5442140705298599E-5</v>
      </c>
      <c r="JS247" s="1058">
        <f t="shared" si="2205"/>
        <v>2.0675396278428669E-3</v>
      </c>
      <c r="JT247" s="1059">
        <f t="shared" si="2096"/>
        <v>2.8109627547434997E-3</v>
      </c>
      <c r="JU247" s="1060">
        <f t="shared" si="2097"/>
        <v>2.828854314002829E-3</v>
      </c>
      <c r="JV247" s="1061">
        <f t="shared" si="2098"/>
        <v>2.9411764705882353E-3</v>
      </c>
      <c r="JW247" s="1060">
        <f t="shared" si="2099"/>
        <v>2.331002331002331E-3</v>
      </c>
      <c r="JX247" s="1062">
        <f t="shared" si="2100"/>
        <v>1.6542597187758478E-3</v>
      </c>
      <c r="JY247" s="1058" t="s">
        <v>368</v>
      </c>
      <c r="JZ247" s="1059" t="s">
        <v>368</v>
      </c>
      <c r="KA247" s="1057" t="s">
        <v>368</v>
      </c>
      <c r="KB247" s="1056" t="s">
        <v>368</v>
      </c>
      <c r="KC247" s="1057" t="s">
        <v>368</v>
      </c>
      <c r="KD247" s="1063" t="s">
        <v>368</v>
      </c>
      <c r="KE247" s="1064">
        <f t="shared" si="2206"/>
        <v>3</v>
      </c>
      <c r="KF247" s="1065"/>
      <c r="KG247" s="1112">
        <f t="shared" si="1918"/>
        <v>-0.25</v>
      </c>
      <c r="KH247" s="3305">
        <f t="shared" si="2207"/>
        <v>-1</v>
      </c>
      <c r="KI247" s="1067">
        <f t="shared" si="2169"/>
        <v>4</v>
      </c>
      <c r="KJ247" s="1068"/>
      <c r="KK247" s="1113">
        <f t="shared" si="1977"/>
        <v>0</v>
      </c>
      <c r="KL247" s="1070" t="s">
        <v>136</v>
      </c>
      <c r="KM247" s="1071"/>
      <c r="KN247" s="1072">
        <f t="shared" si="1978"/>
        <v>0</v>
      </c>
      <c r="KO247" s="1073">
        <v>4</v>
      </c>
      <c r="KP247" s="1071"/>
      <c r="KQ247" s="1074">
        <f t="shared" si="1979"/>
        <v>0.33333333333333326</v>
      </c>
      <c r="KR247" s="1073">
        <v>3</v>
      </c>
      <c r="KS247" s="1071"/>
      <c r="KT247" s="1074">
        <f t="shared" si="1980"/>
        <v>0.5</v>
      </c>
      <c r="KU247" s="1073">
        <v>2</v>
      </c>
      <c r="KV247" s="1075"/>
      <c r="KW247" s="2779">
        <f t="shared" si="2208"/>
        <v>3</v>
      </c>
      <c r="KX247" s="2786">
        <f t="shared" si="1942"/>
        <v>-0.25</v>
      </c>
      <c r="KY247" s="2787">
        <f t="shared" si="1943"/>
        <v>-1</v>
      </c>
      <c r="KZ247" s="2703">
        <f t="shared" si="2211"/>
        <v>4</v>
      </c>
      <c r="LA247" s="2786">
        <f t="shared" si="1944"/>
        <v>0</v>
      </c>
      <c r="LB247" s="2787">
        <f t="shared" si="1945"/>
        <v>0</v>
      </c>
      <c r="LC247" s="2952">
        <f t="shared" si="1986"/>
        <v>4</v>
      </c>
      <c r="LD247" s="1077">
        <v>0</v>
      </c>
      <c r="LE247" s="1078">
        <v>0</v>
      </c>
      <c r="LF247" s="2718">
        <v>0</v>
      </c>
      <c r="LG247" s="1077">
        <v>3</v>
      </c>
      <c r="LH247" s="2703">
        <v>4</v>
      </c>
      <c r="LI247" s="1079">
        <v>4</v>
      </c>
      <c r="LJ247" s="1077"/>
      <c r="LK247" s="2703"/>
      <c r="LL247" s="2704"/>
      <c r="LM247" s="2779">
        <f t="shared" si="1987"/>
        <v>0</v>
      </c>
      <c r="LN247" s="2786" t="str">
        <f t="shared" si="1946"/>
        <v>-</v>
      </c>
      <c r="LO247" s="2787">
        <f t="shared" si="1947"/>
        <v>0</v>
      </c>
      <c r="LP247" s="2782">
        <f t="shared" si="1981"/>
        <v>0</v>
      </c>
      <c r="LQ247" s="2786" t="str">
        <f t="shared" si="1948"/>
        <v>-</v>
      </c>
      <c r="LR247" s="2787">
        <f t="shared" si="1982"/>
        <v>0</v>
      </c>
      <c r="LS247" s="2783">
        <f t="shared" si="2170"/>
        <v>0</v>
      </c>
      <c r="LT247" s="2837">
        <v>0</v>
      </c>
      <c r="LU247" s="1081">
        <v>0</v>
      </c>
      <c r="LV247" s="1084">
        <v>0</v>
      </c>
      <c r="LW247" s="1080">
        <v>0</v>
      </c>
      <c r="LX247" s="1081">
        <v>0</v>
      </c>
      <c r="LY247" s="1082">
        <v>0</v>
      </c>
      <c r="LZ247" s="1080"/>
      <c r="MA247" s="1081"/>
      <c r="MB247" s="1082"/>
      <c r="MC247" s="1080">
        <v>0</v>
      </c>
      <c r="MD247" s="1085">
        <v>0</v>
      </c>
      <c r="ME247" s="1082">
        <v>0</v>
      </c>
      <c r="MF247" s="1080"/>
      <c r="MG247" s="1081"/>
      <c r="MH247" s="1082"/>
      <c r="MI247" s="1080">
        <v>0</v>
      </c>
      <c r="MJ247" s="1085">
        <v>0</v>
      </c>
      <c r="MK247" s="1122"/>
      <c r="ML247" s="2863">
        <v>0</v>
      </c>
      <c r="MM247" s="2871"/>
      <c r="MN247" s="1088">
        <v>0</v>
      </c>
      <c r="MO247" s="2786" t="str">
        <f t="shared" si="1949"/>
        <v>-</v>
      </c>
      <c r="MP247" s="2787">
        <f t="shared" si="1950"/>
        <v>0</v>
      </c>
      <c r="MQ247" s="1085"/>
      <c r="MR247" s="3185"/>
      <c r="MS247" s="2786" t="str">
        <f t="shared" si="1920"/>
        <v>-</v>
      </c>
      <c r="MT247" s="2787">
        <f t="shared" si="1921"/>
        <v>0</v>
      </c>
      <c r="MU247" s="3147"/>
      <c r="MV247" s="3164"/>
      <c r="MW247" s="1089">
        <f t="shared" si="2209"/>
        <v>3</v>
      </c>
      <c r="MX247" s="1120">
        <v>0</v>
      </c>
      <c r="MY247" s="1090">
        <v>0</v>
      </c>
      <c r="MZ247" s="1091">
        <v>0</v>
      </c>
      <c r="NA247" s="1090">
        <v>0</v>
      </c>
      <c r="NB247" s="1091">
        <v>0</v>
      </c>
      <c r="NC247" s="1090">
        <v>0</v>
      </c>
      <c r="ND247" s="1091">
        <v>0</v>
      </c>
      <c r="NE247" s="1090">
        <v>0</v>
      </c>
      <c r="NF247" s="1091">
        <v>0</v>
      </c>
      <c r="NG247" s="1090">
        <v>0</v>
      </c>
      <c r="NH247" s="1090">
        <v>0</v>
      </c>
      <c r="NI247" s="1090">
        <v>0</v>
      </c>
      <c r="NJ247" s="1090">
        <v>0</v>
      </c>
      <c r="NK247" s="1090">
        <v>0</v>
      </c>
      <c r="NL247" s="1090">
        <v>0</v>
      </c>
      <c r="NM247" s="1090">
        <v>0</v>
      </c>
      <c r="NN247" s="1090">
        <v>3</v>
      </c>
      <c r="NO247" s="1090">
        <v>0</v>
      </c>
      <c r="NP247" s="1090">
        <v>0</v>
      </c>
      <c r="NQ247" s="1090">
        <v>0</v>
      </c>
      <c r="NR247" s="1134">
        <v>0</v>
      </c>
    </row>
    <row r="248" spans="1:382" s="88" customFormat="1" ht="20.100000000000001" customHeight="1">
      <c r="A248" s="566" t="s">
        <v>286</v>
      </c>
      <c r="B248" s="567"/>
      <c r="C248" s="567"/>
      <c r="D248" s="568" t="s">
        <v>808</v>
      </c>
      <c r="E248" s="569">
        <v>44</v>
      </c>
      <c r="F248" s="570">
        <v>44</v>
      </c>
      <c r="G248" s="571">
        <v>42</v>
      </c>
      <c r="H248" s="572">
        <f t="shared" si="1922"/>
        <v>9.9753909353382303E-4</v>
      </c>
      <c r="I248" s="573">
        <f t="shared" si="1923"/>
        <v>9.8548554634444465E-4</v>
      </c>
      <c r="J248" s="574">
        <f t="shared" si="1924"/>
        <v>1.077964783282663E-3</v>
      </c>
      <c r="K248" s="575">
        <f t="shared" si="2011"/>
        <v>1.0942390091978652E-3</v>
      </c>
      <c r="L248" s="576">
        <f t="shared" si="2012"/>
        <v>1.0329232252043762E-3</v>
      </c>
      <c r="M248" s="577">
        <f t="shared" si="2013"/>
        <v>1.0761552102081008E-3</v>
      </c>
      <c r="N248" s="578">
        <f t="shared" si="2094"/>
        <v>0.14203730272596843</v>
      </c>
      <c r="O248" s="579">
        <f t="shared" si="2101"/>
        <v>0.13826940231935772</v>
      </c>
      <c r="P248" s="580">
        <f t="shared" si="2102"/>
        <v>0.15336445405897758</v>
      </c>
      <c r="Q248" s="581">
        <f t="shared" si="2103"/>
        <v>0.15951676528599606</v>
      </c>
      <c r="R248" s="580">
        <f t="shared" si="2104"/>
        <v>0.15096510290170012</v>
      </c>
      <c r="S248" s="582">
        <f t="shared" si="2105"/>
        <v>0.1538655886811521</v>
      </c>
      <c r="T248" s="578" t="s">
        <v>368</v>
      </c>
      <c r="U248" s="579" t="s">
        <v>368</v>
      </c>
      <c r="V248" s="574" t="s">
        <v>368</v>
      </c>
      <c r="W248" s="583" t="s">
        <v>368</v>
      </c>
      <c r="X248" s="574" t="s">
        <v>368</v>
      </c>
      <c r="Y248" s="584" t="s">
        <v>368</v>
      </c>
      <c r="Z248" s="2043">
        <f t="shared" si="1988"/>
        <v>1287</v>
      </c>
      <c r="AA248" s="2190">
        <f t="shared" si="1989"/>
        <v>3.7903225806451557E-2</v>
      </c>
      <c r="AB248" s="2191">
        <f t="shared" si="1925"/>
        <v>47</v>
      </c>
      <c r="AC248" s="2032">
        <f t="shared" si="2210"/>
        <v>1240</v>
      </c>
      <c r="AD248" s="585">
        <f t="shared" si="2087"/>
        <v>-7.9435783221974754E-2</v>
      </c>
      <c r="AE248" s="2025">
        <f t="shared" si="1926"/>
        <v>-107</v>
      </c>
      <c r="AF248" s="586" t="s">
        <v>287</v>
      </c>
      <c r="AG248" s="585">
        <f t="shared" si="1927"/>
        <v>4.0958268933539488E-2</v>
      </c>
      <c r="AH248" s="2052">
        <v>1294</v>
      </c>
      <c r="AI248" s="585">
        <f t="shared" si="1928"/>
        <v>9.5681625740897447E-2</v>
      </c>
      <c r="AJ248" s="587">
        <v>1181</v>
      </c>
      <c r="AK248" s="588">
        <f t="shared" si="1951"/>
        <v>-3.037766830870281E-2</v>
      </c>
      <c r="AL248" s="2052">
        <v>1218</v>
      </c>
      <c r="AM248" s="589">
        <f t="shared" si="1952"/>
        <v>-4.9921996879875197E-2</v>
      </c>
      <c r="AN248" s="2067">
        <v>1282</v>
      </c>
      <c r="AO248" s="585">
        <f t="shared" si="1929"/>
        <v>4.0584415584415501E-2</v>
      </c>
      <c r="AP248" s="2052">
        <v>1232</v>
      </c>
      <c r="AQ248" s="589">
        <f t="shared" si="1930"/>
        <v>5.0298380221653893E-2</v>
      </c>
      <c r="AR248" s="2067">
        <v>1173</v>
      </c>
      <c r="AS248" s="585">
        <f t="shared" si="1931"/>
        <v>0.10974456007568589</v>
      </c>
      <c r="AT248" s="2052">
        <v>1057</v>
      </c>
      <c r="AU248" s="589">
        <f t="shared" si="1932"/>
        <v>4.6534653465346576E-2</v>
      </c>
      <c r="AV248" s="2067">
        <v>1010</v>
      </c>
      <c r="AW248" s="585">
        <f t="shared" si="1933"/>
        <v>2.2267206477732726E-2</v>
      </c>
      <c r="AX248" s="2052">
        <v>988</v>
      </c>
      <c r="AY248" s="589">
        <f t="shared" si="1953"/>
        <v>5.7815845824411127E-2</v>
      </c>
      <c r="AZ248" s="2081">
        <v>934</v>
      </c>
      <c r="BA248" s="2092">
        <f t="shared" si="2085"/>
        <v>689</v>
      </c>
      <c r="BB248" s="2102">
        <f t="shared" si="2121"/>
        <v>658</v>
      </c>
      <c r="BC248" s="2111">
        <v>712</v>
      </c>
      <c r="BD248" s="590">
        <f t="shared" si="2122"/>
        <v>598</v>
      </c>
      <c r="BE248" s="591">
        <f t="shared" si="2123"/>
        <v>582</v>
      </c>
      <c r="BF248" s="2135">
        <v>635</v>
      </c>
      <c r="BG248" s="2145">
        <f t="shared" si="2171"/>
        <v>822</v>
      </c>
      <c r="BH248" s="593">
        <f t="shared" si="2172"/>
        <v>506</v>
      </c>
      <c r="BI248" s="593">
        <f t="shared" si="2173"/>
        <v>316</v>
      </c>
      <c r="BJ248" s="592">
        <f t="shared" si="2174"/>
        <v>465</v>
      </c>
      <c r="BK248" s="593">
        <f t="shared" si="2175"/>
        <v>183</v>
      </c>
      <c r="BL248" s="594">
        <f t="shared" si="2176"/>
        <v>282</v>
      </c>
      <c r="BM248" s="2125">
        <f t="shared" si="2219"/>
        <v>1287</v>
      </c>
      <c r="BN248" s="3271" t="s">
        <v>367</v>
      </c>
      <c r="BO248" s="595" t="s">
        <v>367</v>
      </c>
      <c r="BP248" s="596">
        <f t="shared" si="2086"/>
        <v>262</v>
      </c>
      <c r="BQ248" s="2162">
        <f t="shared" si="1934"/>
        <v>1.9455252918287869E-2</v>
      </c>
      <c r="BR248" s="2163">
        <f t="shared" si="1983"/>
        <v>5</v>
      </c>
      <c r="BS248" s="597">
        <f t="shared" si="1954"/>
        <v>257</v>
      </c>
      <c r="BT248" s="598">
        <f t="shared" si="1955"/>
        <v>0</v>
      </c>
      <c r="BU248" s="599">
        <v>257</v>
      </c>
      <c r="BV248" s="598">
        <f t="shared" si="1956"/>
        <v>1.1811023622047223E-2</v>
      </c>
      <c r="BW248" s="599">
        <v>254</v>
      </c>
      <c r="BX248" s="598">
        <f t="shared" si="1957"/>
        <v>6.7226890756302504E-2</v>
      </c>
      <c r="BY248" s="600">
        <v>238</v>
      </c>
      <c r="BZ248" s="601">
        <f t="shared" si="1984"/>
        <v>119</v>
      </c>
      <c r="CA248" s="602">
        <v>111</v>
      </c>
      <c r="CB248" s="603">
        <v>114</v>
      </c>
      <c r="CC248" s="604">
        <f t="shared" si="1985"/>
        <v>143</v>
      </c>
      <c r="CD248" s="605">
        <v>146</v>
      </c>
      <c r="CE248" s="603">
        <v>143</v>
      </c>
      <c r="CF248" s="606">
        <f t="shared" si="1830"/>
        <v>126</v>
      </c>
      <c r="CG248" s="607">
        <v>40</v>
      </c>
      <c r="CH248" s="608">
        <v>86</v>
      </c>
      <c r="CI248" s="606">
        <f t="shared" si="1831"/>
        <v>136</v>
      </c>
      <c r="CJ248" s="608">
        <v>79</v>
      </c>
      <c r="CK248" s="609">
        <v>57</v>
      </c>
      <c r="CL248" s="610">
        <f t="shared" si="2177"/>
        <v>1025</v>
      </c>
      <c r="CM248" s="611">
        <f t="shared" si="1958"/>
        <v>4.2726347914547214E-2</v>
      </c>
      <c r="CN248" s="2006">
        <f t="shared" si="1959"/>
        <v>42</v>
      </c>
      <c r="CO248" s="612">
        <f t="shared" si="1960"/>
        <v>983</v>
      </c>
      <c r="CP248" s="613">
        <f t="shared" si="1961"/>
        <v>-9.8165137614678932E-2</v>
      </c>
      <c r="CQ248" s="614">
        <v>1090</v>
      </c>
      <c r="CR248" s="615">
        <f t="shared" si="1962"/>
        <v>4.8076923076923128E-2</v>
      </c>
      <c r="CS248" s="614">
        <v>1040</v>
      </c>
      <c r="CT248" s="615">
        <f t="shared" si="1962"/>
        <v>0.10286320254506887</v>
      </c>
      <c r="CU248" s="616">
        <v>943</v>
      </c>
      <c r="CV248" s="617">
        <f t="shared" si="2124"/>
        <v>570</v>
      </c>
      <c r="CW248" s="618">
        <f t="shared" si="2125"/>
        <v>547</v>
      </c>
      <c r="CX248" s="619">
        <v>2815</v>
      </c>
      <c r="CY248" s="620">
        <f t="shared" si="2126"/>
        <v>455</v>
      </c>
      <c r="CZ248" s="621">
        <f t="shared" si="2127"/>
        <v>436</v>
      </c>
      <c r="DA248" s="622">
        <v>492</v>
      </c>
      <c r="DB248" s="606">
        <f t="shared" si="2178"/>
        <v>696</v>
      </c>
      <c r="DC248" s="623">
        <f t="shared" si="2179"/>
        <v>466</v>
      </c>
      <c r="DD248" s="624">
        <f t="shared" si="2180"/>
        <v>230</v>
      </c>
      <c r="DE248" s="606">
        <f t="shared" si="2181"/>
        <v>329</v>
      </c>
      <c r="DF248" s="624">
        <f t="shared" si="2182"/>
        <v>104</v>
      </c>
      <c r="DG248" s="1140">
        <f t="shared" si="2183"/>
        <v>225</v>
      </c>
      <c r="DH248" s="1146">
        <f t="shared" si="2134"/>
        <v>527</v>
      </c>
      <c r="DI248" s="625">
        <f t="shared" si="1963"/>
        <v>469</v>
      </c>
      <c r="DJ248" s="626">
        <f t="shared" si="1964"/>
        <v>575</v>
      </c>
      <c r="DK248" s="627">
        <f t="shared" si="2184"/>
        <v>347</v>
      </c>
      <c r="DL248" s="627">
        <f t="shared" si="2185"/>
        <v>180</v>
      </c>
      <c r="DM248" s="628">
        <f t="shared" si="2135"/>
        <v>304</v>
      </c>
      <c r="DN248" s="625">
        <f t="shared" si="2136"/>
        <v>281</v>
      </c>
      <c r="DO248" s="629">
        <v>326</v>
      </c>
      <c r="DP248" s="630">
        <f t="shared" si="2137"/>
        <v>223</v>
      </c>
      <c r="DQ248" s="625">
        <f t="shared" si="2138"/>
        <v>188</v>
      </c>
      <c r="DR248" s="631">
        <v>249</v>
      </c>
      <c r="DS248" s="632">
        <v>281</v>
      </c>
      <c r="DT248" s="633">
        <v>260</v>
      </c>
      <c r="DU248" s="634">
        <v>301</v>
      </c>
      <c r="DV248" s="635">
        <v>23</v>
      </c>
      <c r="DW248" s="636">
        <v>21</v>
      </c>
      <c r="DX248" s="637">
        <v>25</v>
      </c>
      <c r="DY248" s="635">
        <v>66</v>
      </c>
      <c r="DZ248" s="636">
        <v>52</v>
      </c>
      <c r="EA248" s="638">
        <v>66</v>
      </c>
      <c r="EB248" s="639">
        <v>157</v>
      </c>
      <c r="EC248" s="636">
        <v>136</v>
      </c>
      <c r="ED248" s="640">
        <v>183</v>
      </c>
      <c r="EE248" s="641">
        <f t="shared" si="1965"/>
        <v>0</v>
      </c>
      <c r="EF248" s="642">
        <f t="shared" si="1966"/>
        <v>0</v>
      </c>
      <c r="EG248" s="643">
        <f t="shared" si="1967"/>
        <v>0</v>
      </c>
      <c r="EH248" s="620">
        <f t="shared" si="2186"/>
        <v>0</v>
      </c>
      <c r="EI248" s="644">
        <f t="shared" si="2187"/>
        <v>0</v>
      </c>
      <c r="EJ248" s="645">
        <f t="shared" si="2139"/>
        <v>0</v>
      </c>
      <c r="EK248" s="643">
        <f t="shared" si="2140"/>
        <v>0</v>
      </c>
      <c r="EL248" s="646">
        <v>0</v>
      </c>
      <c r="EM248" s="645">
        <f t="shared" si="2141"/>
        <v>0</v>
      </c>
      <c r="EN248" s="642">
        <f t="shared" si="2142"/>
        <v>0</v>
      </c>
      <c r="EO248" s="646">
        <v>0</v>
      </c>
      <c r="EP248" s="647">
        <v>0</v>
      </c>
      <c r="EQ248" s="648">
        <v>0</v>
      </c>
      <c r="ER248" s="649">
        <v>0</v>
      </c>
      <c r="ES248" s="650">
        <v>0</v>
      </c>
      <c r="ET248" s="651">
        <v>0</v>
      </c>
      <c r="EU248" s="646">
        <v>0</v>
      </c>
      <c r="EV248" s="647">
        <v>0</v>
      </c>
      <c r="EW248" s="648">
        <v>0</v>
      </c>
      <c r="EX248" s="652">
        <v>0</v>
      </c>
      <c r="EY248" s="653">
        <v>0</v>
      </c>
      <c r="EZ248" s="648">
        <v>0</v>
      </c>
      <c r="FA248" s="654">
        <v>0</v>
      </c>
      <c r="FB248" s="641">
        <f t="shared" si="1968"/>
        <v>42</v>
      </c>
      <c r="FC248" s="655">
        <f t="shared" si="1969"/>
        <v>45</v>
      </c>
      <c r="FD248" s="656">
        <f t="shared" si="1970"/>
        <v>42</v>
      </c>
      <c r="FE248" s="657">
        <f t="shared" si="2188"/>
        <v>18</v>
      </c>
      <c r="FF248" s="657">
        <f t="shared" si="2189"/>
        <v>24</v>
      </c>
      <c r="FG248" s="645">
        <f t="shared" si="2143"/>
        <v>26</v>
      </c>
      <c r="FH248" s="656">
        <f t="shared" si="2144"/>
        <v>27</v>
      </c>
      <c r="FI248" s="658">
        <v>28</v>
      </c>
      <c r="FJ248" s="659">
        <f t="shared" si="2145"/>
        <v>16</v>
      </c>
      <c r="FK248" s="655">
        <f t="shared" si="2146"/>
        <v>18</v>
      </c>
      <c r="FL248" s="660">
        <v>14</v>
      </c>
      <c r="FM248" s="661">
        <v>14</v>
      </c>
      <c r="FN248" s="662">
        <v>18</v>
      </c>
      <c r="FO248" s="619">
        <v>18</v>
      </c>
      <c r="FP248" s="663">
        <v>12</v>
      </c>
      <c r="FQ248" s="662">
        <v>9</v>
      </c>
      <c r="FR248" s="619">
        <v>10</v>
      </c>
      <c r="FS248" s="663">
        <v>4</v>
      </c>
      <c r="FT248" s="662">
        <v>2</v>
      </c>
      <c r="FU248" s="664">
        <v>2</v>
      </c>
      <c r="FV248" s="665">
        <v>12</v>
      </c>
      <c r="FW248" s="662">
        <v>16</v>
      </c>
      <c r="FX248" s="666">
        <v>12</v>
      </c>
      <c r="FY248" s="641">
        <f t="shared" si="1971"/>
        <v>322</v>
      </c>
      <c r="FZ248" s="667">
        <f t="shared" si="1972"/>
        <v>354</v>
      </c>
      <c r="GA248" s="668">
        <f t="shared" si="1973"/>
        <v>335</v>
      </c>
      <c r="GB248" s="620">
        <f t="shared" si="2190"/>
        <v>152</v>
      </c>
      <c r="GC248" s="620">
        <f t="shared" si="2191"/>
        <v>170</v>
      </c>
      <c r="GD248" s="645">
        <f t="shared" si="2147"/>
        <v>289</v>
      </c>
      <c r="GE248" s="668">
        <f t="shared" si="2148"/>
        <v>317</v>
      </c>
      <c r="GF248" s="669">
        <v>315</v>
      </c>
      <c r="GG248" s="670">
        <f t="shared" si="2149"/>
        <v>33</v>
      </c>
      <c r="GH248" s="667">
        <f t="shared" si="2150"/>
        <v>37</v>
      </c>
      <c r="GI248" s="671">
        <v>20</v>
      </c>
      <c r="GJ248" s="672">
        <v>138</v>
      </c>
      <c r="GK248" s="673">
        <v>145</v>
      </c>
      <c r="GL248" s="674">
        <v>134</v>
      </c>
      <c r="GM248" s="675">
        <v>151</v>
      </c>
      <c r="GN248" s="673">
        <v>172</v>
      </c>
      <c r="GO248" s="676">
        <v>181</v>
      </c>
      <c r="GP248" s="675">
        <v>14</v>
      </c>
      <c r="GQ248" s="673">
        <v>17</v>
      </c>
      <c r="GR248" s="677">
        <v>10</v>
      </c>
      <c r="GS248" s="672">
        <v>19</v>
      </c>
      <c r="GT248" s="673">
        <v>20</v>
      </c>
      <c r="GU248" s="678">
        <v>10</v>
      </c>
      <c r="GV248" s="641">
        <f t="shared" si="1974"/>
        <v>58</v>
      </c>
      <c r="GW248" s="679">
        <f t="shared" si="1975"/>
        <v>40</v>
      </c>
      <c r="GX248" s="680">
        <f t="shared" si="1976"/>
        <v>60</v>
      </c>
      <c r="GY248" s="620">
        <f t="shared" si="2192"/>
        <v>26</v>
      </c>
      <c r="GZ248" s="620">
        <f t="shared" si="2193"/>
        <v>32</v>
      </c>
      <c r="HA248" s="645">
        <f t="shared" si="2151"/>
        <v>25</v>
      </c>
      <c r="HB248" s="680">
        <f t="shared" si="2152"/>
        <v>22</v>
      </c>
      <c r="HC248" s="681">
        <f t="shared" si="1935"/>
        <v>30</v>
      </c>
      <c r="HD248" s="645">
        <f t="shared" si="2153"/>
        <v>33</v>
      </c>
      <c r="HE248" s="680">
        <f t="shared" si="2154"/>
        <v>18</v>
      </c>
      <c r="HF248" s="682">
        <f t="shared" si="2155"/>
        <v>30</v>
      </c>
      <c r="HG248" s="683">
        <v>17</v>
      </c>
      <c r="HH248" s="591">
        <v>17</v>
      </c>
      <c r="HI248" s="684">
        <v>22</v>
      </c>
      <c r="HJ248" s="685">
        <v>8</v>
      </c>
      <c r="HK248" s="591">
        <v>5</v>
      </c>
      <c r="HL248" s="684">
        <v>8</v>
      </c>
      <c r="HM248" s="685">
        <v>9</v>
      </c>
      <c r="HN248" s="591">
        <v>4</v>
      </c>
      <c r="HO248" s="686">
        <v>11</v>
      </c>
      <c r="HP248" s="683">
        <v>24</v>
      </c>
      <c r="HQ248" s="591">
        <v>14</v>
      </c>
      <c r="HR248" s="687">
        <v>19</v>
      </c>
      <c r="HS248" s="688">
        <f t="shared" si="2156"/>
        <v>76</v>
      </c>
      <c r="HT248" s="689">
        <f t="shared" si="2157"/>
        <v>75</v>
      </c>
      <c r="HU248" s="690">
        <f t="shared" si="2158"/>
        <v>78</v>
      </c>
      <c r="HV248" s="620">
        <f t="shared" si="2194"/>
        <v>27</v>
      </c>
      <c r="HW248" s="691">
        <f t="shared" si="2195"/>
        <v>49</v>
      </c>
      <c r="HX248" s="645">
        <f t="shared" si="2159"/>
        <v>52</v>
      </c>
      <c r="HY248" s="690">
        <f t="shared" si="2160"/>
        <v>52</v>
      </c>
      <c r="HZ248" s="692">
        <v>53</v>
      </c>
      <c r="IA248" s="645">
        <f t="shared" si="2196"/>
        <v>24</v>
      </c>
      <c r="IB248" s="690">
        <f t="shared" si="2161"/>
        <v>23</v>
      </c>
      <c r="IC248" s="693">
        <v>25</v>
      </c>
      <c r="ID248" s="694">
        <v>16</v>
      </c>
      <c r="IE248" s="695">
        <v>21</v>
      </c>
      <c r="IF248" s="692">
        <v>20</v>
      </c>
      <c r="IG248" s="696">
        <v>36</v>
      </c>
      <c r="IH248" s="695">
        <v>31</v>
      </c>
      <c r="II248" s="692">
        <v>33</v>
      </c>
      <c r="IJ248" s="696">
        <v>11</v>
      </c>
      <c r="IK248" s="695">
        <v>11</v>
      </c>
      <c r="IL248" s="697">
        <v>14</v>
      </c>
      <c r="IM248" s="696">
        <v>13</v>
      </c>
      <c r="IN248" s="695">
        <v>12</v>
      </c>
      <c r="IO248" s="698">
        <v>11</v>
      </c>
      <c r="IP248" s="1943">
        <f t="shared" si="2212"/>
        <v>1287</v>
      </c>
      <c r="IQ248" s="3216">
        <f t="shared" si="2213"/>
        <v>86</v>
      </c>
      <c r="IR248" s="3230">
        <v>54</v>
      </c>
      <c r="IS248" s="3231">
        <v>32</v>
      </c>
      <c r="IT248" s="3216">
        <f t="shared" si="2214"/>
        <v>111</v>
      </c>
      <c r="IU248" s="3230">
        <v>76</v>
      </c>
      <c r="IV248" s="3231">
        <v>35</v>
      </c>
      <c r="IW248" s="3216">
        <f t="shared" si="2215"/>
        <v>248</v>
      </c>
      <c r="IX248" s="3230">
        <v>144</v>
      </c>
      <c r="IY248" s="3231">
        <v>104</v>
      </c>
      <c r="IZ248" s="3216">
        <f t="shared" si="2216"/>
        <v>270</v>
      </c>
      <c r="JA248" s="3230">
        <v>131</v>
      </c>
      <c r="JB248" s="3231">
        <v>139</v>
      </c>
      <c r="JC248" s="3216">
        <f t="shared" si="2217"/>
        <v>238</v>
      </c>
      <c r="JD248" s="3230">
        <v>109</v>
      </c>
      <c r="JE248" s="3231">
        <v>129</v>
      </c>
      <c r="JF248" s="3216">
        <f t="shared" si="2218"/>
        <v>334</v>
      </c>
      <c r="JG248" s="3230">
        <v>175</v>
      </c>
      <c r="JH248" s="3232">
        <v>159</v>
      </c>
      <c r="JI248" s="87"/>
      <c r="JJ248" s="970">
        <v>34</v>
      </c>
      <c r="JK248" s="971">
        <v>34</v>
      </c>
      <c r="JL248" s="972">
        <v>33</v>
      </c>
      <c r="JM248" s="973">
        <f t="shared" si="2204"/>
        <v>2.041619879544427E-3</v>
      </c>
      <c r="JN248" s="974">
        <f t="shared" si="1937"/>
        <v>2.1637894538783574E-3</v>
      </c>
      <c r="JO248" s="975">
        <f t="shared" si="1938"/>
        <v>1.8918207540962032E-3</v>
      </c>
      <c r="JP248" s="976">
        <f t="shared" si="1939"/>
        <v>1.9102656714021992E-3</v>
      </c>
      <c r="JQ248" s="977">
        <f t="shared" si="1940"/>
        <v>2.0233028675085466E-3</v>
      </c>
      <c r="JR248" s="976">
        <f t="shared" si="1941"/>
        <v>1.9138755980861245E-3</v>
      </c>
      <c r="JS248" s="978">
        <f t="shared" si="2205"/>
        <v>9.648518263266713E-2</v>
      </c>
      <c r="JT248" s="979">
        <f t="shared" si="2096"/>
        <v>9.6978215038650742E-2</v>
      </c>
      <c r="JU248" s="980">
        <f t="shared" si="2097"/>
        <v>8.1329561527581334E-2</v>
      </c>
      <c r="JV248" s="981">
        <f t="shared" si="2098"/>
        <v>8.7499999999999994E-2</v>
      </c>
      <c r="JW248" s="980">
        <f t="shared" si="2099"/>
        <v>9.0132090132090129E-2</v>
      </c>
      <c r="JX248" s="982">
        <f t="shared" si="2100"/>
        <v>8.9330024813895778E-2</v>
      </c>
      <c r="JY248" s="978" t="s">
        <v>368</v>
      </c>
      <c r="JZ248" s="979" t="s">
        <v>368</v>
      </c>
      <c r="KA248" s="977" t="s">
        <v>368</v>
      </c>
      <c r="KB248" s="976" t="s">
        <v>368</v>
      </c>
      <c r="KC248" s="977" t="s">
        <v>368</v>
      </c>
      <c r="KD248" s="983" t="s">
        <v>368</v>
      </c>
      <c r="KE248" s="984">
        <f t="shared" si="2206"/>
        <v>140</v>
      </c>
      <c r="KF248" s="985"/>
      <c r="KG248" s="986">
        <f t="shared" si="1918"/>
        <v>1.449275362318847E-2</v>
      </c>
      <c r="KH248" s="3300">
        <f t="shared" si="2207"/>
        <v>2</v>
      </c>
      <c r="KI248" s="987">
        <f t="shared" si="2169"/>
        <v>138</v>
      </c>
      <c r="KJ248" s="988"/>
      <c r="KK248" s="989">
        <f t="shared" si="1977"/>
        <v>0.19999999999999996</v>
      </c>
      <c r="KL248" s="990">
        <v>115</v>
      </c>
      <c r="KM248" s="991" t="s">
        <v>353</v>
      </c>
      <c r="KN248" s="992">
        <f t="shared" si="1978"/>
        <v>-3.3613445378151252E-2</v>
      </c>
      <c r="KO248" s="993">
        <v>119</v>
      </c>
      <c r="KP248" s="991"/>
      <c r="KQ248" s="994">
        <f t="shared" si="1979"/>
        <v>2.5862068965517349E-2</v>
      </c>
      <c r="KR248" s="993">
        <v>116</v>
      </c>
      <c r="KS248" s="991" t="s">
        <v>353</v>
      </c>
      <c r="KT248" s="994">
        <f t="shared" si="1980"/>
        <v>7.4074074074074181E-2</v>
      </c>
      <c r="KU248" s="993">
        <v>108</v>
      </c>
      <c r="KV248" s="995"/>
      <c r="KW248" s="2769">
        <f t="shared" si="2208"/>
        <v>5</v>
      </c>
      <c r="KX248" s="2770">
        <f t="shared" si="1942"/>
        <v>0</v>
      </c>
      <c r="KY248" s="2771">
        <f t="shared" si="1943"/>
        <v>0</v>
      </c>
      <c r="KZ248" s="2964">
        <f t="shared" si="2211"/>
        <v>5</v>
      </c>
      <c r="LA248" s="2770">
        <f t="shared" si="1944"/>
        <v>-0.16666666666666663</v>
      </c>
      <c r="LB248" s="2771">
        <f t="shared" si="1945"/>
        <v>-1</v>
      </c>
      <c r="LC248" s="2950">
        <f t="shared" si="1986"/>
        <v>6</v>
      </c>
      <c r="LD248" s="996">
        <v>3</v>
      </c>
      <c r="LE248" s="997">
        <v>3</v>
      </c>
      <c r="LF248" s="2716">
        <v>2</v>
      </c>
      <c r="LG248" s="996">
        <v>2</v>
      </c>
      <c r="LH248" s="2699">
        <v>2</v>
      </c>
      <c r="LI248" s="998">
        <v>4</v>
      </c>
      <c r="LJ248" s="996"/>
      <c r="LK248" s="2699"/>
      <c r="LL248" s="2700"/>
      <c r="LM248" s="2769">
        <f t="shared" si="1987"/>
        <v>135</v>
      </c>
      <c r="LN248" s="2770">
        <f t="shared" si="1946"/>
        <v>1.5037593984962516E-2</v>
      </c>
      <c r="LO248" s="2771">
        <f t="shared" si="1947"/>
        <v>2</v>
      </c>
      <c r="LP248" s="2772">
        <f t="shared" si="1981"/>
        <v>133</v>
      </c>
      <c r="LQ248" s="2770">
        <f t="shared" si="1948"/>
        <v>0.22018348623853212</v>
      </c>
      <c r="LR248" s="2771">
        <f t="shared" si="1982"/>
        <v>24</v>
      </c>
      <c r="LS248" s="2773">
        <f t="shared" si="2170"/>
        <v>109</v>
      </c>
      <c r="LT248" s="2835">
        <v>86</v>
      </c>
      <c r="LU248" s="1000">
        <v>85</v>
      </c>
      <c r="LV248" s="1001">
        <v>77</v>
      </c>
      <c r="LW248" s="999">
        <v>34</v>
      </c>
      <c r="LX248" s="1000">
        <v>34</v>
      </c>
      <c r="LY248" s="1002">
        <v>24</v>
      </c>
      <c r="LZ248" s="999"/>
      <c r="MA248" s="1000"/>
      <c r="MB248" s="1002"/>
      <c r="MC248" s="999">
        <v>15</v>
      </c>
      <c r="MD248" s="1003">
        <v>14</v>
      </c>
      <c r="ME248" s="1002">
        <v>8</v>
      </c>
      <c r="MF248" s="999"/>
      <c r="MG248" s="1000"/>
      <c r="MH248" s="1002"/>
      <c r="MI248" s="999">
        <v>0</v>
      </c>
      <c r="MJ248" s="1003">
        <v>0</v>
      </c>
      <c r="MK248" s="1004"/>
      <c r="ML248" s="2861">
        <v>0</v>
      </c>
      <c r="MM248" s="2869" t="s">
        <v>353</v>
      </c>
      <c r="MN248" s="1005">
        <v>0</v>
      </c>
      <c r="MO248" s="2770" t="str">
        <f t="shared" si="1949"/>
        <v>-</v>
      </c>
      <c r="MP248" s="2771">
        <f t="shared" si="1950"/>
        <v>0</v>
      </c>
      <c r="MQ248" s="1006"/>
      <c r="MR248" s="3183"/>
      <c r="MS248" s="2770" t="str">
        <f t="shared" si="1920"/>
        <v>-</v>
      </c>
      <c r="MT248" s="2771">
        <f t="shared" si="1921"/>
        <v>0</v>
      </c>
      <c r="MU248" s="3145"/>
      <c r="MV248" s="3162"/>
      <c r="MW248" s="1007">
        <f t="shared" si="2209"/>
        <v>140</v>
      </c>
      <c r="MX248" s="1130">
        <v>0</v>
      </c>
      <c r="MY248" s="1008">
        <v>0</v>
      </c>
      <c r="MZ248" s="1009">
        <v>0</v>
      </c>
      <c r="NA248" s="1008">
        <v>2</v>
      </c>
      <c r="NB248" s="1009">
        <v>67</v>
      </c>
      <c r="NC248" s="1008">
        <v>0</v>
      </c>
      <c r="ND248" s="1009">
        <v>3</v>
      </c>
      <c r="NE248" s="1008">
        <v>5</v>
      </c>
      <c r="NF248" s="1009">
        <v>44</v>
      </c>
      <c r="NG248" s="1008">
        <v>2</v>
      </c>
      <c r="NH248" s="1008">
        <v>0</v>
      </c>
      <c r="NI248" s="1008">
        <v>0</v>
      </c>
      <c r="NJ248" s="1008">
        <v>0</v>
      </c>
      <c r="NK248" s="1008">
        <v>0</v>
      </c>
      <c r="NL248" s="1008">
        <v>0</v>
      </c>
      <c r="NM248" s="1008">
        <v>0</v>
      </c>
      <c r="NN248" s="1008">
        <v>0</v>
      </c>
      <c r="NO248" s="1008">
        <v>9</v>
      </c>
      <c r="NP248" s="1008">
        <v>0</v>
      </c>
      <c r="NQ248" s="1008">
        <v>0</v>
      </c>
      <c r="NR248" s="1131">
        <v>8</v>
      </c>
    </row>
    <row r="249" spans="1:382" s="91" customFormat="1" ht="20.100000000000001" customHeight="1">
      <c r="A249" s="782" t="s">
        <v>667</v>
      </c>
      <c r="B249" s="783"/>
      <c r="C249" s="783"/>
      <c r="D249" s="784" t="s">
        <v>668</v>
      </c>
      <c r="E249" s="785">
        <v>110</v>
      </c>
      <c r="F249" s="786">
        <v>106</v>
      </c>
      <c r="G249" s="787">
        <v>102</v>
      </c>
      <c r="H249" s="788">
        <f t="shared" si="1922"/>
        <v>9.5335904044025033E-5</v>
      </c>
      <c r="I249" s="789">
        <f t="shared" si="1923"/>
        <v>1.0331703308449824E-4</v>
      </c>
      <c r="J249" s="790">
        <f t="shared" si="1924"/>
        <v>1.016343930786178E-4</v>
      </c>
      <c r="K249" s="791">
        <f t="shared" si="2011"/>
        <v>1.1500502724181583E-4</v>
      </c>
      <c r="L249" s="792">
        <f t="shared" si="2012"/>
        <v>1.1457488780844478E-4</v>
      </c>
      <c r="M249" s="793">
        <f t="shared" si="2013"/>
        <v>1.4225040134934668E-4</v>
      </c>
      <c r="N249" s="794">
        <f t="shared" si="2094"/>
        <v>1.3574660633484163E-2</v>
      </c>
      <c r="O249" s="795">
        <f t="shared" si="2101"/>
        <v>1.4495985727029438E-2</v>
      </c>
      <c r="P249" s="796">
        <f t="shared" si="2102"/>
        <v>1.4459751793236934E-2</v>
      </c>
      <c r="Q249" s="797">
        <f t="shared" si="2103"/>
        <v>1.6765285996055226E-2</v>
      </c>
      <c r="R249" s="796">
        <f t="shared" si="2104"/>
        <v>1.6745494055988751E-2</v>
      </c>
      <c r="S249" s="798">
        <f t="shared" si="2105"/>
        <v>2.0338554825669531E-2</v>
      </c>
      <c r="T249" s="794" t="s">
        <v>368</v>
      </c>
      <c r="U249" s="795" t="s">
        <v>368</v>
      </c>
      <c r="V249" s="790" t="s">
        <v>368</v>
      </c>
      <c r="W249" s="799" t="s">
        <v>368</v>
      </c>
      <c r="X249" s="790" t="s">
        <v>368</v>
      </c>
      <c r="Y249" s="800" t="s">
        <v>368</v>
      </c>
      <c r="Z249" s="2045">
        <f t="shared" si="1988"/>
        <v>123</v>
      </c>
      <c r="AA249" s="2194">
        <f t="shared" si="1989"/>
        <v>-5.3846153846153877E-2</v>
      </c>
      <c r="AB249" s="2195">
        <f t="shared" si="1925"/>
        <v>-7</v>
      </c>
      <c r="AC249" s="2034">
        <f t="shared" si="2210"/>
        <v>130</v>
      </c>
      <c r="AD249" s="801">
        <f t="shared" si="2087"/>
        <v>2.3622047244094446E-2</v>
      </c>
      <c r="AE249" s="2018">
        <f t="shared" si="1926"/>
        <v>3</v>
      </c>
      <c r="AF249" s="802" t="s">
        <v>288</v>
      </c>
      <c r="AG249" s="801">
        <f t="shared" si="1927"/>
        <v>-6.6176470588235281E-2</v>
      </c>
      <c r="AH249" s="2054">
        <v>136</v>
      </c>
      <c r="AI249" s="801">
        <f t="shared" si="1928"/>
        <v>3.8167938931297662E-2</v>
      </c>
      <c r="AJ249" s="803">
        <v>131</v>
      </c>
      <c r="AK249" s="804">
        <f t="shared" si="1951"/>
        <v>-0.18633540372670809</v>
      </c>
      <c r="AL249" s="2054">
        <v>161</v>
      </c>
      <c r="AM249" s="805">
        <f t="shared" si="1952"/>
        <v>-0.15263157894736845</v>
      </c>
      <c r="AN249" s="2069">
        <v>190</v>
      </c>
      <c r="AO249" s="801">
        <f t="shared" si="1929"/>
        <v>5.555555555555558E-2</v>
      </c>
      <c r="AP249" s="2054">
        <v>180</v>
      </c>
      <c r="AQ249" s="805">
        <f t="shared" si="1930"/>
        <v>6.5088757396449815E-2</v>
      </c>
      <c r="AR249" s="2069">
        <v>169</v>
      </c>
      <c r="AS249" s="801">
        <f t="shared" si="1931"/>
        <v>8.3333333333333259E-2</v>
      </c>
      <c r="AT249" s="2054">
        <v>156</v>
      </c>
      <c r="AU249" s="805">
        <f t="shared" si="1932"/>
        <v>6.8493150684931559E-2</v>
      </c>
      <c r="AV249" s="2069">
        <v>146</v>
      </c>
      <c r="AW249" s="801">
        <f t="shared" si="1933"/>
        <v>0.25862068965517238</v>
      </c>
      <c r="AX249" s="2054">
        <v>116</v>
      </c>
      <c r="AY249" s="805">
        <f t="shared" si="1953"/>
        <v>-1.6949152542372836E-2</v>
      </c>
      <c r="AZ249" s="2083">
        <v>118</v>
      </c>
      <c r="BA249" s="2094">
        <f t="shared" si="2085"/>
        <v>56</v>
      </c>
      <c r="BB249" s="2104">
        <f t="shared" si="2121"/>
        <v>57</v>
      </c>
      <c r="BC249" s="2113">
        <v>61</v>
      </c>
      <c r="BD249" s="806">
        <f t="shared" si="2122"/>
        <v>67</v>
      </c>
      <c r="BE249" s="807">
        <f t="shared" si="2123"/>
        <v>73</v>
      </c>
      <c r="BF249" s="2137">
        <v>66</v>
      </c>
      <c r="BG249" s="2147">
        <f t="shared" si="2171"/>
        <v>89</v>
      </c>
      <c r="BH249" s="806">
        <f t="shared" si="2172"/>
        <v>42</v>
      </c>
      <c r="BI249" s="806">
        <f t="shared" si="2173"/>
        <v>47</v>
      </c>
      <c r="BJ249" s="806">
        <f t="shared" si="2174"/>
        <v>34</v>
      </c>
      <c r="BK249" s="806">
        <f t="shared" si="2175"/>
        <v>14</v>
      </c>
      <c r="BL249" s="808">
        <f t="shared" si="2176"/>
        <v>20</v>
      </c>
      <c r="BM249" s="2127">
        <f t="shared" si="2219"/>
        <v>123</v>
      </c>
      <c r="BN249" s="3277" t="s">
        <v>367</v>
      </c>
      <c r="BO249" s="913" t="s">
        <v>367</v>
      </c>
      <c r="BP249" s="811">
        <f t="shared" si="2086"/>
        <v>34</v>
      </c>
      <c r="BQ249" s="2166">
        <f t="shared" si="1934"/>
        <v>0</v>
      </c>
      <c r="BR249" s="2167">
        <f t="shared" si="1983"/>
        <v>0</v>
      </c>
      <c r="BS249" s="813">
        <f t="shared" si="1954"/>
        <v>34</v>
      </c>
      <c r="BT249" s="812">
        <f t="shared" si="1955"/>
        <v>0.21428571428571419</v>
      </c>
      <c r="BU249" s="814">
        <v>28</v>
      </c>
      <c r="BV249" s="812">
        <f t="shared" si="1956"/>
        <v>0</v>
      </c>
      <c r="BW249" s="814">
        <v>28</v>
      </c>
      <c r="BX249" s="812">
        <f t="shared" si="1957"/>
        <v>0</v>
      </c>
      <c r="BY249" s="815">
        <v>28</v>
      </c>
      <c r="BZ249" s="816">
        <f t="shared" si="1984"/>
        <v>15</v>
      </c>
      <c r="CA249" s="817">
        <v>15</v>
      </c>
      <c r="CB249" s="818">
        <v>14</v>
      </c>
      <c r="CC249" s="819">
        <f t="shared" si="1985"/>
        <v>19</v>
      </c>
      <c r="CD249" s="820">
        <v>19</v>
      </c>
      <c r="CE249" s="818">
        <v>14</v>
      </c>
      <c r="CF249" s="821">
        <f t="shared" si="1830"/>
        <v>19</v>
      </c>
      <c r="CG249" s="822">
        <v>9</v>
      </c>
      <c r="CH249" s="823">
        <v>10</v>
      </c>
      <c r="CI249" s="821">
        <f t="shared" si="1831"/>
        <v>15</v>
      </c>
      <c r="CJ249" s="823">
        <v>6</v>
      </c>
      <c r="CK249" s="824">
        <v>9</v>
      </c>
      <c r="CL249" s="825">
        <f t="shared" si="2177"/>
        <v>89</v>
      </c>
      <c r="CM249" s="826">
        <f t="shared" si="1958"/>
        <v>-7.291666666666663E-2</v>
      </c>
      <c r="CN249" s="2008">
        <f t="shared" si="1959"/>
        <v>-7</v>
      </c>
      <c r="CO249" s="827">
        <f t="shared" si="1960"/>
        <v>96</v>
      </c>
      <c r="CP249" s="828">
        <f t="shared" si="1961"/>
        <v>-3.0303030303030276E-2</v>
      </c>
      <c r="CQ249" s="829">
        <v>99</v>
      </c>
      <c r="CR249" s="830">
        <f t="shared" si="1962"/>
        <v>-8.333333333333337E-2</v>
      </c>
      <c r="CS249" s="829">
        <v>108</v>
      </c>
      <c r="CT249" s="830">
        <f t="shared" si="1962"/>
        <v>4.8543689320388328E-2</v>
      </c>
      <c r="CU249" s="831">
        <v>103</v>
      </c>
      <c r="CV249" s="832">
        <f t="shared" si="2124"/>
        <v>41</v>
      </c>
      <c r="CW249" s="833">
        <f t="shared" si="2125"/>
        <v>42</v>
      </c>
      <c r="CX249" s="834">
        <v>2816</v>
      </c>
      <c r="CY249" s="835">
        <f t="shared" si="2126"/>
        <v>48</v>
      </c>
      <c r="CZ249" s="836">
        <f t="shared" si="2127"/>
        <v>54</v>
      </c>
      <c r="DA249" s="837">
        <v>52</v>
      </c>
      <c r="DB249" s="821">
        <f t="shared" si="2178"/>
        <v>70</v>
      </c>
      <c r="DC249" s="821">
        <f t="shared" si="2179"/>
        <v>33</v>
      </c>
      <c r="DD249" s="838">
        <f t="shared" si="2180"/>
        <v>37</v>
      </c>
      <c r="DE249" s="821">
        <f t="shared" si="2181"/>
        <v>19</v>
      </c>
      <c r="DF249" s="838">
        <f t="shared" si="2182"/>
        <v>8</v>
      </c>
      <c r="DG249" s="1142">
        <f t="shared" si="2183"/>
        <v>11</v>
      </c>
      <c r="DH249" s="1148">
        <f t="shared" si="2134"/>
        <v>5</v>
      </c>
      <c r="DI249" s="833">
        <f t="shared" si="1963"/>
        <v>4</v>
      </c>
      <c r="DJ249" s="841">
        <f t="shared" si="1964"/>
        <v>4</v>
      </c>
      <c r="DK249" s="840">
        <f t="shared" si="2184"/>
        <v>4</v>
      </c>
      <c r="DL249" s="840">
        <f t="shared" si="2185"/>
        <v>1</v>
      </c>
      <c r="DM249" s="840">
        <f t="shared" si="2135"/>
        <v>3</v>
      </c>
      <c r="DN249" s="833">
        <f t="shared" si="2136"/>
        <v>2</v>
      </c>
      <c r="DO249" s="875">
        <v>4</v>
      </c>
      <c r="DP249" s="843">
        <f t="shared" si="2137"/>
        <v>2</v>
      </c>
      <c r="DQ249" s="833">
        <f t="shared" si="2138"/>
        <v>2</v>
      </c>
      <c r="DR249" s="844">
        <v>0</v>
      </c>
      <c r="DS249" s="845">
        <v>3</v>
      </c>
      <c r="DT249" s="846">
        <v>2</v>
      </c>
      <c r="DU249" s="847">
        <v>4</v>
      </c>
      <c r="DV249" s="848">
        <v>0</v>
      </c>
      <c r="DW249" s="807">
        <v>0</v>
      </c>
      <c r="DX249" s="849">
        <v>0</v>
      </c>
      <c r="DY249" s="848">
        <v>1</v>
      </c>
      <c r="DZ249" s="807">
        <v>1</v>
      </c>
      <c r="EA249" s="850">
        <v>0</v>
      </c>
      <c r="EB249" s="851">
        <v>1</v>
      </c>
      <c r="EC249" s="807">
        <v>1</v>
      </c>
      <c r="ED249" s="852">
        <v>0</v>
      </c>
      <c r="EE249" s="853">
        <f t="shared" si="1965"/>
        <v>0</v>
      </c>
      <c r="EF249" s="854">
        <f t="shared" si="1966"/>
        <v>0</v>
      </c>
      <c r="EG249" s="855">
        <f t="shared" si="1967"/>
        <v>0</v>
      </c>
      <c r="EH249" s="835">
        <f t="shared" si="2186"/>
        <v>0</v>
      </c>
      <c r="EI249" s="853">
        <f t="shared" si="2187"/>
        <v>0</v>
      </c>
      <c r="EJ249" s="835">
        <f t="shared" si="2139"/>
        <v>0</v>
      </c>
      <c r="EK249" s="855">
        <f t="shared" si="2140"/>
        <v>0</v>
      </c>
      <c r="EL249" s="844">
        <v>0</v>
      </c>
      <c r="EM249" s="835">
        <f t="shared" si="2141"/>
        <v>0</v>
      </c>
      <c r="EN249" s="854">
        <f t="shared" si="2142"/>
        <v>0</v>
      </c>
      <c r="EO249" s="844">
        <v>0</v>
      </c>
      <c r="EP249" s="856">
        <v>0</v>
      </c>
      <c r="EQ249" s="807">
        <v>0</v>
      </c>
      <c r="ER249" s="834">
        <v>0</v>
      </c>
      <c r="ES249" s="857">
        <v>0</v>
      </c>
      <c r="ET249" s="858">
        <v>0</v>
      </c>
      <c r="EU249" s="844">
        <v>0</v>
      </c>
      <c r="EV249" s="856">
        <v>0</v>
      </c>
      <c r="EW249" s="807">
        <v>0</v>
      </c>
      <c r="EX249" s="850">
        <v>0</v>
      </c>
      <c r="EY249" s="851">
        <v>0</v>
      </c>
      <c r="EZ249" s="807">
        <v>0</v>
      </c>
      <c r="FA249" s="852">
        <v>0</v>
      </c>
      <c r="FB249" s="853">
        <f t="shared" si="1968"/>
        <v>5</v>
      </c>
      <c r="FC249" s="854">
        <f t="shared" si="1969"/>
        <v>7</v>
      </c>
      <c r="FD249" s="855">
        <f t="shared" si="1970"/>
        <v>10</v>
      </c>
      <c r="FE249" s="835">
        <f t="shared" si="2188"/>
        <v>2</v>
      </c>
      <c r="FF249" s="835">
        <f t="shared" si="2189"/>
        <v>3</v>
      </c>
      <c r="FG249" s="835">
        <f t="shared" si="2143"/>
        <v>5</v>
      </c>
      <c r="FH249" s="855">
        <f t="shared" si="2144"/>
        <v>5</v>
      </c>
      <c r="FI249" s="859">
        <v>6</v>
      </c>
      <c r="FJ249" s="860">
        <f t="shared" si="2145"/>
        <v>0</v>
      </c>
      <c r="FK249" s="854">
        <f t="shared" si="2146"/>
        <v>2</v>
      </c>
      <c r="FL249" s="861">
        <v>4</v>
      </c>
      <c r="FM249" s="856">
        <v>2</v>
      </c>
      <c r="FN249" s="807">
        <v>2</v>
      </c>
      <c r="FO249" s="834">
        <v>4</v>
      </c>
      <c r="FP249" s="848">
        <v>3</v>
      </c>
      <c r="FQ249" s="807">
        <v>3</v>
      </c>
      <c r="FR249" s="834">
        <v>2</v>
      </c>
      <c r="FS249" s="848">
        <v>0</v>
      </c>
      <c r="FT249" s="807">
        <v>1</v>
      </c>
      <c r="FU249" s="850">
        <v>1</v>
      </c>
      <c r="FV249" s="851">
        <v>0</v>
      </c>
      <c r="FW249" s="807">
        <v>1</v>
      </c>
      <c r="FX249" s="852">
        <v>3</v>
      </c>
      <c r="FY249" s="853">
        <f t="shared" si="1971"/>
        <v>30</v>
      </c>
      <c r="FZ249" s="854">
        <f t="shared" si="1972"/>
        <v>32</v>
      </c>
      <c r="GA249" s="855">
        <f t="shared" si="1973"/>
        <v>34</v>
      </c>
      <c r="GB249" s="835">
        <f t="shared" si="2190"/>
        <v>19</v>
      </c>
      <c r="GC249" s="835">
        <f t="shared" si="2191"/>
        <v>11</v>
      </c>
      <c r="GD249" s="835">
        <f t="shared" si="2147"/>
        <v>27</v>
      </c>
      <c r="GE249" s="855">
        <f t="shared" si="2148"/>
        <v>29</v>
      </c>
      <c r="GF249" s="844">
        <v>30</v>
      </c>
      <c r="GG249" s="862">
        <f t="shared" si="2149"/>
        <v>3</v>
      </c>
      <c r="GH249" s="854">
        <f t="shared" si="2150"/>
        <v>3</v>
      </c>
      <c r="GI249" s="861">
        <v>4</v>
      </c>
      <c r="GJ249" s="856">
        <v>17</v>
      </c>
      <c r="GK249" s="807">
        <v>17</v>
      </c>
      <c r="GL249" s="834">
        <v>17</v>
      </c>
      <c r="GM249" s="848">
        <v>10</v>
      </c>
      <c r="GN249" s="807">
        <v>12</v>
      </c>
      <c r="GO249" s="849">
        <v>13</v>
      </c>
      <c r="GP249" s="848">
        <v>2</v>
      </c>
      <c r="GQ249" s="807">
        <v>1</v>
      </c>
      <c r="GR249" s="837">
        <v>1</v>
      </c>
      <c r="GS249" s="856">
        <v>1</v>
      </c>
      <c r="GT249" s="807">
        <v>2</v>
      </c>
      <c r="GU249" s="852">
        <v>3</v>
      </c>
      <c r="GV249" s="853">
        <f t="shared" si="1974"/>
        <v>17</v>
      </c>
      <c r="GW249" s="854">
        <f t="shared" si="1975"/>
        <v>20</v>
      </c>
      <c r="GX249" s="855">
        <f t="shared" si="1976"/>
        <v>25</v>
      </c>
      <c r="GY249" s="835">
        <f t="shared" si="2192"/>
        <v>6</v>
      </c>
      <c r="GZ249" s="835">
        <f t="shared" si="2193"/>
        <v>11</v>
      </c>
      <c r="HA249" s="835">
        <f t="shared" si="2151"/>
        <v>14</v>
      </c>
      <c r="HB249" s="855">
        <f t="shared" si="2152"/>
        <v>14</v>
      </c>
      <c r="HC249" s="859">
        <f t="shared" si="1935"/>
        <v>16</v>
      </c>
      <c r="HD249" s="835">
        <f t="shared" si="2153"/>
        <v>3</v>
      </c>
      <c r="HE249" s="855">
        <f t="shared" si="2154"/>
        <v>6</v>
      </c>
      <c r="HF249" s="861">
        <f t="shared" si="2155"/>
        <v>9</v>
      </c>
      <c r="HG249" s="856">
        <v>6</v>
      </c>
      <c r="HH249" s="807">
        <v>7</v>
      </c>
      <c r="HI249" s="834">
        <v>11</v>
      </c>
      <c r="HJ249" s="848">
        <v>8</v>
      </c>
      <c r="HK249" s="807">
        <v>7</v>
      </c>
      <c r="HL249" s="834">
        <v>5</v>
      </c>
      <c r="HM249" s="848">
        <v>0</v>
      </c>
      <c r="HN249" s="807">
        <v>2</v>
      </c>
      <c r="HO249" s="850">
        <v>3</v>
      </c>
      <c r="HP249" s="856">
        <v>3</v>
      </c>
      <c r="HQ249" s="807">
        <v>4</v>
      </c>
      <c r="HR249" s="837">
        <v>6</v>
      </c>
      <c r="HS249" s="863">
        <f t="shared" si="2156"/>
        <v>32</v>
      </c>
      <c r="HT249" s="854">
        <f t="shared" si="2157"/>
        <v>33</v>
      </c>
      <c r="HU249" s="836">
        <f t="shared" si="2158"/>
        <v>26</v>
      </c>
      <c r="HV249" s="835">
        <f t="shared" si="2194"/>
        <v>10</v>
      </c>
      <c r="HW249" s="864">
        <f t="shared" si="2195"/>
        <v>22</v>
      </c>
      <c r="HX249" s="835">
        <f t="shared" si="2159"/>
        <v>21</v>
      </c>
      <c r="HY249" s="836">
        <f t="shared" si="2160"/>
        <v>22</v>
      </c>
      <c r="HZ249" s="834">
        <v>19</v>
      </c>
      <c r="IA249" s="835">
        <f t="shared" si="2196"/>
        <v>11</v>
      </c>
      <c r="IB249" s="836">
        <f t="shared" si="2161"/>
        <v>11</v>
      </c>
      <c r="IC249" s="850">
        <v>7</v>
      </c>
      <c r="ID249" s="856">
        <v>5</v>
      </c>
      <c r="IE249" s="807">
        <v>5</v>
      </c>
      <c r="IF249" s="834">
        <v>2</v>
      </c>
      <c r="IG249" s="848">
        <v>16</v>
      </c>
      <c r="IH249" s="807">
        <v>17</v>
      </c>
      <c r="II249" s="834">
        <v>17</v>
      </c>
      <c r="IJ249" s="848">
        <v>5</v>
      </c>
      <c r="IK249" s="807">
        <v>4</v>
      </c>
      <c r="IL249" s="852">
        <v>4</v>
      </c>
      <c r="IM249" s="848">
        <v>6</v>
      </c>
      <c r="IN249" s="807">
        <v>7</v>
      </c>
      <c r="IO249" s="865">
        <v>3</v>
      </c>
      <c r="IP249" s="1945">
        <f t="shared" si="2212"/>
        <v>123</v>
      </c>
      <c r="IQ249" s="3236">
        <f t="shared" si="2213"/>
        <v>28</v>
      </c>
      <c r="IR249" s="3237">
        <v>11</v>
      </c>
      <c r="IS249" s="3238">
        <v>17</v>
      </c>
      <c r="IT249" s="3236">
        <f t="shared" si="2214"/>
        <v>11</v>
      </c>
      <c r="IU249" s="3237">
        <v>9</v>
      </c>
      <c r="IV249" s="3238">
        <v>2</v>
      </c>
      <c r="IW249" s="3236">
        <f t="shared" si="2215"/>
        <v>23</v>
      </c>
      <c r="IX249" s="3237">
        <v>7</v>
      </c>
      <c r="IY249" s="3238">
        <v>16</v>
      </c>
      <c r="IZ249" s="3236">
        <f t="shared" si="2216"/>
        <v>14</v>
      </c>
      <c r="JA249" s="3237">
        <v>5</v>
      </c>
      <c r="JB249" s="3238">
        <v>9</v>
      </c>
      <c r="JC249" s="3236">
        <f t="shared" si="2217"/>
        <v>22</v>
      </c>
      <c r="JD249" s="3237">
        <v>11</v>
      </c>
      <c r="JE249" s="3238">
        <v>11</v>
      </c>
      <c r="JF249" s="3236">
        <f t="shared" si="2218"/>
        <v>25</v>
      </c>
      <c r="JG249" s="3237">
        <v>13</v>
      </c>
      <c r="JH249" s="3239">
        <v>12</v>
      </c>
      <c r="JI249" s="87"/>
      <c r="JJ249" s="1121">
        <v>70</v>
      </c>
      <c r="JK249" s="1051">
        <v>69</v>
      </c>
      <c r="JL249" s="1052">
        <v>69</v>
      </c>
      <c r="JM249" s="1053">
        <f t="shared" si="2204"/>
        <v>3.9374097676928238E-4</v>
      </c>
      <c r="JN249" s="1054">
        <f t="shared" si="1937"/>
        <v>3.9199084309390534E-4</v>
      </c>
      <c r="JO249" s="1055">
        <f t="shared" si="1938"/>
        <v>3.948147660722511E-4</v>
      </c>
      <c r="JP249" s="1056">
        <f t="shared" si="1939"/>
        <v>3.5315835941889396E-4</v>
      </c>
      <c r="JQ249" s="1057">
        <f t="shared" si="1940"/>
        <v>4.0117212028186703E-4</v>
      </c>
      <c r="JR249" s="1056">
        <f t="shared" si="1941"/>
        <v>4.2530568846358319E-4</v>
      </c>
      <c r="JS249" s="1058">
        <f t="shared" si="2205"/>
        <v>1.8607856650585803E-2</v>
      </c>
      <c r="JT249" s="1059">
        <f t="shared" si="2096"/>
        <v>1.7568517217146872E-2</v>
      </c>
      <c r="JU249" s="1060">
        <f t="shared" si="2097"/>
        <v>1.6973125884016973E-2</v>
      </c>
      <c r="JV249" s="1061">
        <f t="shared" si="2098"/>
        <v>1.6176470588235296E-2</v>
      </c>
      <c r="JW249" s="1060">
        <f t="shared" si="2099"/>
        <v>1.7871017871017872E-2</v>
      </c>
      <c r="JX249" s="1062">
        <f t="shared" si="2100"/>
        <v>1.9851116625310174E-2</v>
      </c>
      <c r="JY249" s="1058" t="s">
        <v>368</v>
      </c>
      <c r="JZ249" s="1059" t="s">
        <v>368</v>
      </c>
      <c r="KA249" s="1057" t="s">
        <v>368</v>
      </c>
      <c r="KB249" s="1056" t="s">
        <v>368</v>
      </c>
      <c r="KC249" s="1057" t="s">
        <v>368</v>
      </c>
      <c r="KD249" s="1063" t="s">
        <v>368</v>
      </c>
      <c r="KE249" s="1064">
        <f t="shared" si="2206"/>
        <v>27</v>
      </c>
      <c r="KF249" s="1065"/>
      <c r="KG249" s="1112">
        <f t="shared" si="1918"/>
        <v>8.0000000000000071E-2</v>
      </c>
      <c r="KH249" s="3305">
        <f t="shared" si="2207"/>
        <v>2</v>
      </c>
      <c r="KI249" s="1067">
        <f t="shared" si="2169"/>
        <v>25</v>
      </c>
      <c r="KJ249" s="1068"/>
      <c r="KK249" s="1113">
        <f t="shared" si="1977"/>
        <v>4.1666666666666741E-2</v>
      </c>
      <c r="KL249" s="1070">
        <v>24</v>
      </c>
      <c r="KM249" s="1071" t="s">
        <v>353</v>
      </c>
      <c r="KN249" s="1072">
        <f t="shared" si="1978"/>
        <v>9.0909090909090828E-2</v>
      </c>
      <c r="KO249" s="1073">
        <v>22</v>
      </c>
      <c r="KP249" s="1071"/>
      <c r="KQ249" s="1074">
        <f t="shared" si="1979"/>
        <v>-4.3478260869565188E-2</v>
      </c>
      <c r="KR249" s="1073">
        <v>23</v>
      </c>
      <c r="KS249" s="1071"/>
      <c r="KT249" s="1074">
        <f t="shared" si="1980"/>
        <v>-4.166666666666663E-2</v>
      </c>
      <c r="KU249" s="1073">
        <v>24</v>
      </c>
      <c r="KV249" s="1075"/>
      <c r="KW249" s="2779">
        <f t="shared" si="2208"/>
        <v>4</v>
      </c>
      <c r="KX249" s="2786">
        <f t="shared" si="1942"/>
        <v>0</v>
      </c>
      <c r="KY249" s="2787">
        <f t="shared" si="1943"/>
        <v>0</v>
      </c>
      <c r="KZ249" s="2703">
        <f t="shared" si="2211"/>
        <v>4</v>
      </c>
      <c r="LA249" s="2786">
        <f t="shared" si="1944"/>
        <v>0</v>
      </c>
      <c r="LB249" s="2787">
        <f t="shared" si="1945"/>
        <v>0</v>
      </c>
      <c r="LC249" s="2952">
        <f t="shared" si="1986"/>
        <v>4</v>
      </c>
      <c r="LD249" s="1077">
        <v>1</v>
      </c>
      <c r="LE249" s="1078">
        <v>1</v>
      </c>
      <c r="LF249" s="2718">
        <v>1</v>
      </c>
      <c r="LG249" s="1077">
        <v>3</v>
      </c>
      <c r="LH249" s="2703">
        <v>3</v>
      </c>
      <c r="LI249" s="1079">
        <v>3</v>
      </c>
      <c r="LJ249" s="1077"/>
      <c r="LK249" s="2703"/>
      <c r="LL249" s="2704"/>
      <c r="LM249" s="2779">
        <f t="shared" si="1987"/>
        <v>23</v>
      </c>
      <c r="LN249" s="2786">
        <f t="shared" si="1946"/>
        <v>9.5238095238095344E-2</v>
      </c>
      <c r="LO249" s="2787">
        <f t="shared" si="1947"/>
        <v>2</v>
      </c>
      <c r="LP249" s="2782">
        <f t="shared" si="1981"/>
        <v>21</v>
      </c>
      <c r="LQ249" s="2786">
        <f t="shared" si="1948"/>
        <v>5.0000000000000044E-2</v>
      </c>
      <c r="LR249" s="2787">
        <f t="shared" si="1982"/>
        <v>1</v>
      </c>
      <c r="LS249" s="2783">
        <f t="shared" si="2170"/>
        <v>20</v>
      </c>
      <c r="LT249" s="2837">
        <v>19</v>
      </c>
      <c r="LU249" s="1081">
        <v>17</v>
      </c>
      <c r="LV249" s="1084">
        <v>16</v>
      </c>
      <c r="LW249" s="1080">
        <v>0</v>
      </c>
      <c r="LX249" s="1081">
        <v>0</v>
      </c>
      <c r="LY249" s="1082">
        <v>0</v>
      </c>
      <c r="LZ249" s="1080"/>
      <c r="MA249" s="1081"/>
      <c r="MB249" s="1082"/>
      <c r="MC249" s="1080">
        <v>1</v>
      </c>
      <c r="MD249" s="1085">
        <v>1</v>
      </c>
      <c r="ME249" s="1082">
        <v>1</v>
      </c>
      <c r="MF249" s="1080"/>
      <c r="MG249" s="1081"/>
      <c r="MH249" s="1082"/>
      <c r="MI249" s="1080">
        <v>3</v>
      </c>
      <c r="MJ249" s="1085">
        <v>3</v>
      </c>
      <c r="MK249" s="1122"/>
      <c r="ML249" s="2863">
        <v>3</v>
      </c>
      <c r="MM249" s="2871" t="s">
        <v>353</v>
      </c>
      <c r="MN249" s="1088">
        <v>0</v>
      </c>
      <c r="MO249" s="2786" t="str">
        <f t="shared" si="1949"/>
        <v>-</v>
      </c>
      <c r="MP249" s="2787">
        <f t="shared" si="1950"/>
        <v>0</v>
      </c>
      <c r="MQ249" s="1085"/>
      <c r="MR249" s="3185"/>
      <c r="MS249" s="2786" t="str">
        <f t="shared" si="1920"/>
        <v>-</v>
      </c>
      <c r="MT249" s="2787">
        <f t="shared" si="1921"/>
        <v>0</v>
      </c>
      <c r="MU249" s="3147"/>
      <c r="MV249" s="3164"/>
      <c r="MW249" s="1089">
        <f t="shared" si="2209"/>
        <v>27</v>
      </c>
      <c r="MX249" s="1120">
        <v>4</v>
      </c>
      <c r="MY249" s="1090">
        <v>0</v>
      </c>
      <c r="MZ249" s="1091">
        <v>0</v>
      </c>
      <c r="NA249" s="1090">
        <v>1</v>
      </c>
      <c r="NB249" s="1091">
        <v>3</v>
      </c>
      <c r="NC249" s="1090">
        <v>2</v>
      </c>
      <c r="ND249" s="1091">
        <v>0</v>
      </c>
      <c r="NE249" s="1090">
        <v>0</v>
      </c>
      <c r="NF249" s="1091">
        <v>6</v>
      </c>
      <c r="NG249" s="1090">
        <v>1</v>
      </c>
      <c r="NH249" s="1090">
        <v>1</v>
      </c>
      <c r="NI249" s="1090">
        <v>0</v>
      </c>
      <c r="NJ249" s="1090">
        <v>0</v>
      </c>
      <c r="NK249" s="1090">
        <v>2</v>
      </c>
      <c r="NL249" s="1090">
        <v>0</v>
      </c>
      <c r="NM249" s="1090">
        <v>2</v>
      </c>
      <c r="NN249" s="1090">
        <v>0</v>
      </c>
      <c r="NO249" s="1090">
        <v>5</v>
      </c>
      <c r="NP249" s="1090">
        <v>0</v>
      </c>
      <c r="NQ249" s="1090">
        <v>0</v>
      </c>
      <c r="NR249" s="1134">
        <v>0</v>
      </c>
    </row>
    <row r="250" spans="1:382" s="88" customFormat="1" ht="20.100000000000001" customHeight="1">
      <c r="A250" s="566" t="s">
        <v>468</v>
      </c>
      <c r="B250" s="567"/>
      <c r="C250" s="567"/>
      <c r="D250" s="568" t="s">
        <v>808</v>
      </c>
      <c r="E250" s="569">
        <v>133</v>
      </c>
      <c r="F250" s="570">
        <v>138</v>
      </c>
      <c r="G250" s="571">
        <v>144</v>
      </c>
      <c r="H250" s="572">
        <f t="shared" si="1922"/>
        <v>4.8830584998159166E-5</v>
      </c>
      <c r="I250" s="573">
        <f t="shared" si="1923"/>
        <v>3.9737320417114705E-5</v>
      </c>
      <c r="J250" s="574">
        <f t="shared" si="1924"/>
        <v>3.1210561654063733E-5</v>
      </c>
      <c r="K250" s="575">
        <f t="shared" si="2011"/>
        <v>3.1288132411376368E-5</v>
      </c>
      <c r="L250" s="576">
        <f t="shared" si="2012"/>
        <v>2.7113141389784642E-5</v>
      </c>
      <c r="M250" s="577">
        <f t="shared" si="2013"/>
        <v>2.6506285965716771E-5</v>
      </c>
      <c r="N250" s="578">
        <f t="shared" si="2094"/>
        <v>6.9528749586138397E-3</v>
      </c>
      <c r="O250" s="579">
        <f t="shared" si="2101"/>
        <v>5.5753791257805527E-3</v>
      </c>
      <c r="P250" s="580">
        <f t="shared" si="2102"/>
        <v>4.440396219970397E-3</v>
      </c>
      <c r="Q250" s="581">
        <f t="shared" si="2103"/>
        <v>4.5611439842209072E-3</v>
      </c>
      <c r="R250" s="580">
        <f t="shared" si="2104"/>
        <v>3.962674165921002E-3</v>
      </c>
      <c r="S250" s="582">
        <f t="shared" si="2105"/>
        <v>3.7897928246589186E-3</v>
      </c>
      <c r="T250" s="578" t="s">
        <v>368</v>
      </c>
      <c r="U250" s="579" t="s">
        <v>368</v>
      </c>
      <c r="V250" s="574" t="s">
        <v>368</v>
      </c>
      <c r="W250" s="583" t="s">
        <v>368</v>
      </c>
      <c r="X250" s="574" t="s">
        <v>368</v>
      </c>
      <c r="Y250" s="584" t="s">
        <v>368</v>
      </c>
      <c r="Z250" s="2043">
        <f t="shared" si="1988"/>
        <v>63</v>
      </c>
      <c r="AA250" s="2190">
        <f t="shared" si="1989"/>
        <v>0.26</v>
      </c>
      <c r="AB250" s="2191">
        <f t="shared" si="1925"/>
        <v>13</v>
      </c>
      <c r="AC250" s="2032">
        <f t="shared" si="2210"/>
        <v>50</v>
      </c>
      <c r="AD250" s="585">
        <f t="shared" si="2087"/>
        <v>0.28205128205128216</v>
      </c>
      <c r="AE250" s="2025">
        <f t="shared" si="1926"/>
        <v>11</v>
      </c>
      <c r="AF250" s="586" t="s">
        <v>284</v>
      </c>
      <c r="AG250" s="585">
        <f t="shared" si="1927"/>
        <v>5.4054054054053946E-2</v>
      </c>
      <c r="AH250" s="2052">
        <v>37</v>
      </c>
      <c r="AI250" s="585">
        <f t="shared" si="1928"/>
        <v>0.19354838709677424</v>
      </c>
      <c r="AJ250" s="587">
        <v>31</v>
      </c>
      <c r="AK250" s="588">
        <f t="shared" si="1951"/>
        <v>3.3333333333333437E-2</v>
      </c>
      <c r="AL250" s="2052">
        <v>30</v>
      </c>
      <c r="AM250" s="589">
        <f t="shared" si="1952"/>
        <v>0.36363636363636354</v>
      </c>
      <c r="AN250" s="2067">
        <v>22</v>
      </c>
      <c r="AO250" s="585">
        <f t="shared" si="1929"/>
        <v>0</v>
      </c>
      <c r="AP250" s="2052">
        <v>22</v>
      </c>
      <c r="AQ250" s="589">
        <f t="shared" si="1930"/>
        <v>0</v>
      </c>
      <c r="AR250" s="2067">
        <v>22</v>
      </c>
      <c r="AS250" s="585">
        <f t="shared" si="1931"/>
        <v>-0.18518518518518523</v>
      </c>
      <c r="AT250" s="2052">
        <v>27</v>
      </c>
      <c r="AU250" s="589">
        <f t="shared" si="1932"/>
        <v>0.125</v>
      </c>
      <c r="AV250" s="2067">
        <v>24</v>
      </c>
      <c r="AW250" s="585">
        <f t="shared" si="1933"/>
        <v>0</v>
      </c>
      <c r="AX250" s="2052">
        <v>24</v>
      </c>
      <c r="AY250" s="589">
        <f t="shared" si="1953"/>
        <v>9.0909090909090828E-2</v>
      </c>
      <c r="AZ250" s="2081">
        <v>22</v>
      </c>
      <c r="BA250" s="2092">
        <f t="shared" si="2085"/>
        <v>33</v>
      </c>
      <c r="BB250" s="2102">
        <f t="shared" si="2121"/>
        <v>29</v>
      </c>
      <c r="BC250" s="2111">
        <v>20</v>
      </c>
      <c r="BD250" s="590">
        <f t="shared" si="2122"/>
        <v>30</v>
      </c>
      <c r="BE250" s="591">
        <f t="shared" si="2123"/>
        <v>21</v>
      </c>
      <c r="BF250" s="2135">
        <v>19</v>
      </c>
      <c r="BG250" s="2145">
        <f t="shared" si="2171"/>
        <v>57</v>
      </c>
      <c r="BH250" s="593">
        <f t="shared" si="2172"/>
        <v>30</v>
      </c>
      <c r="BI250" s="593">
        <f t="shared" si="2173"/>
        <v>27</v>
      </c>
      <c r="BJ250" s="592">
        <f t="shared" si="2174"/>
        <v>6</v>
      </c>
      <c r="BK250" s="593">
        <f t="shared" si="2175"/>
        <v>3</v>
      </c>
      <c r="BL250" s="594">
        <f t="shared" si="2176"/>
        <v>3</v>
      </c>
      <c r="BM250" s="2125">
        <f t="shared" si="2219"/>
        <v>63</v>
      </c>
      <c r="BN250" s="3271" t="s">
        <v>354</v>
      </c>
      <c r="BO250" s="595" t="s">
        <v>354</v>
      </c>
      <c r="BP250" s="596">
        <f t="shared" si="2086"/>
        <v>13</v>
      </c>
      <c r="BQ250" s="2162">
        <f t="shared" si="1934"/>
        <v>-0.23529411764705888</v>
      </c>
      <c r="BR250" s="2163">
        <f t="shared" si="1983"/>
        <v>-4</v>
      </c>
      <c r="BS250" s="597">
        <f t="shared" si="1954"/>
        <v>17</v>
      </c>
      <c r="BT250" s="598">
        <f t="shared" si="1955"/>
        <v>6.25E-2</v>
      </c>
      <c r="BU250" s="599">
        <v>16</v>
      </c>
      <c r="BV250" s="598">
        <f t="shared" si="1956"/>
        <v>0.14285714285714279</v>
      </c>
      <c r="BW250" s="599">
        <v>14</v>
      </c>
      <c r="BX250" s="598">
        <f t="shared" si="1957"/>
        <v>0.16666666666666674</v>
      </c>
      <c r="BY250" s="600">
        <v>12</v>
      </c>
      <c r="BZ250" s="601">
        <f t="shared" si="1984"/>
        <v>7</v>
      </c>
      <c r="CA250" s="602">
        <v>9</v>
      </c>
      <c r="CB250" s="603">
        <v>8</v>
      </c>
      <c r="CC250" s="604">
        <f t="shared" si="1985"/>
        <v>6</v>
      </c>
      <c r="CD250" s="605">
        <v>8</v>
      </c>
      <c r="CE250" s="603">
        <v>8</v>
      </c>
      <c r="CF250" s="606">
        <f t="shared" si="1830"/>
        <v>8</v>
      </c>
      <c r="CG250" s="607">
        <v>4</v>
      </c>
      <c r="CH250" s="608">
        <v>4</v>
      </c>
      <c r="CI250" s="606">
        <f t="shared" si="1831"/>
        <v>5</v>
      </c>
      <c r="CJ250" s="608">
        <v>3</v>
      </c>
      <c r="CK250" s="609">
        <v>2</v>
      </c>
      <c r="CL250" s="610">
        <f t="shared" si="2177"/>
        <v>50</v>
      </c>
      <c r="CM250" s="611">
        <f t="shared" si="1958"/>
        <v>0.51515151515151514</v>
      </c>
      <c r="CN250" s="2006">
        <f t="shared" si="1959"/>
        <v>17</v>
      </c>
      <c r="CO250" s="612">
        <f t="shared" si="1960"/>
        <v>33</v>
      </c>
      <c r="CP250" s="613">
        <f t="shared" si="1961"/>
        <v>0.43478260869565211</v>
      </c>
      <c r="CQ250" s="614">
        <v>23</v>
      </c>
      <c r="CR250" s="615">
        <f t="shared" si="1962"/>
        <v>0</v>
      </c>
      <c r="CS250" s="614">
        <v>23</v>
      </c>
      <c r="CT250" s="615">
        <f t="shared" si="1962"/>
        <v>0.21052631578947367</v>
      </c>
      <c r="CU250" s="616">
        <v>19</v>
      </c>
      <c r="CV250" s="617">
        <f t="shared" si="2124"/>
        <v>26</v>
      </c>
      <c r="CW250" s="618">
        <f t="shared" si="2125"/>
        <v>20</v>
      </c>
      <c r="CX250" s="619">
        <v>2817</v>
      </c>
      <c r="CY250" s="620">
        <f t="shared" si="2126"/>
        <v>24</v>
      </c>
      <c r="CZ250" s="621">
        <f t="shared" si="2127"/>
        <v>13</v>
      </c>
      <c r="DA250" s="622">
        <v>11</v>
      </c>
      <c r="DB250" s="606">
        <f t="shared" si="2178"/>
        <v>49</v>
      </c>
      <c r="DC250" s="623">
        <f t="shared" si="2179"/>
        <v>26</v>
      </c>
      <c r="DD250" s="624">
        <f t="shared" si="2180"/>
        <v>23</v>
      </c>
      <c r="DE250" s="606">
        <f t="shared" si="2181"/>
        <v>1</v>
      </c>
      <c r="DF250" s="624">
        <f t="shared" si="2182"/>
        <v>0</v>
      </c>
      <c r="DG250" s="1140">
        <f t="shared" si="2183"/>
        <v>1</v>
      </c>
      <c r="DH250" s="1146">
        <f t="shared" si="2134"/>
        <v>0</v>
      </c>
      <c r="DI250" s="625">
        <f t="shared" si="1963"/>
        <v>0</v>
      </c>
      <c r="DJ250" s="626">
        <f t="shared" si="1964"/>
        <v>0</v>
      </c>
      <c r="DK250" s="627">
        <f t="shared" si="2184"/>
        <v>0</v>
      </c>
      <c r="DL250" s="627">
        <f t="shared" si="2185"/>
        <v>0</v>
      </c>
      <c r="DM250" s="628">
        <f t="shared" si="2135"/>
        <v>0</v>
      </c>
      <c r="DN250" s="625">
        <f t="shared" si="2136"/>
        <v>0</v>
      </c>
      <c r="DO250" s="629">
        <v>0</v>
      </c>
      <c r="DP250" s="630">
        <f t="shared" si="2137"/>
        <v>0</v>
      </c>
      <c r="DQ250" s="625">
        <f t="shared" si="2138"/>
        <v>0</v>
      </c>
      <c r="DR250" s="631">
        <v>0</v>
      </c>
      <c r="DS250" s="632">
        <v>0</v>
      </c>
      <c r="DT250" s="633">
        <v>0</v>
      </c>
      <c r="DU250" s="634">
        <v>0</v>
      </c>
      <c r="DV250" s="635">
        <v>0</v>
      </c>
      <c r="DW250" s="636">
        <v>0</v>
      </c>
      <c r="DX250" s="637">
        <v>0</v>
      </c>
      <c r="DY250" s="635">
        <v>0</v>
      </c>
      <c r="DZ250" s="636">
        <v>0</v>
      </c>
      <c r="EA250" s="638">
        <v>0</v>
      </c>
      <c r="EB250" s="639">
        <v>0</v>
      </c>
      <c r="EC250" s="636">
        <v>0</v>
      </c>
      <c r="ED250" s="640">
        <v>0</v>
      </c>
      <c r="EE250" s="641">
        <f t="shared" si="1965"/>
        <v>0</v>
      </c>
      <c r="EF250" s="642">
        <f t="shared" si="1966"/>
        <v>0</v>
      </c>
      <c r="EG250" s="643">
        <f t="shared" si="1967"/>
        <v>0</v>
      </c>
      <c r="EH250" s="620">
        <f t="shared" si="2186"/>
        <v>0</v>
      </c>
      <c r="EI250" s="644">
        <f t="shared" si="2187"/>
        <v>0</v>
      </c>
      <c r="EJ250" s="645">
        <f t="shared" si="2139"/>
        <v>0</v>
      </c>
      <c r="EK250" s="643">
        <f t="shared" si="2140"/>
        <v>0</v>
      </c>
      <c r="EL250" s="646">
        <v>0</v>
      </c>
      <c r="EM250" s="645">
        <f t="shared" si="2141"/>
        <v>0</v>
      </c>
      <c r="EN250" s="642">
        <f t="shared" si="2142"/>
        <v>0</v>
      </c>
      <c r="EO250" s="646">
        <v>0</v>
      </c>
      <c r="EP250" s="647">
        <v>0</v>
      </c>
      <c r="EQ250" s="648">
        <v>0</v>
      </c>
      <c r="ER250" s="649">
        <v>0</v>
      </c>
      <c r="ES250" s="650">
        <v>0</v>
      </c>
      <c r="ET250" s="651">
        <v>0</v>
      </c>
      <c r="EU250" s="646">
        <v>0</v>
      </c>
      <c r="EV250" s="647">
        <v>0</v>
      </c>
      <c r="EW250" s="648">
        <v>0</v>
      </c>
      <c r="EX250" s="652">
        <v>0</v>
      </c>
      <c r="EY250" s="653">
        <v>0</v>
      </c>
      <c r="EZ250" s="648">
        <v>0</v>
      </c>
      <c r="FA250" s="654">
        <v>0</v>
      </c>
      <c r="FB250" s="641">
        <f t="shared" si="1968"/>
        <v>4</v>
      </c>
      <c r="FC250" s="655">
        <f t="shared" si="1969"/>
        <v>2</v>
      </c>
      <c r="FD250" s="656">
        <f t="shared" si="1970"/>
        <v>5</v>
      </c>
      <c r="FE250" s="657">
        <f t="shared" si="2188"/>
        <v>1</v>
      </c>
      <c r="FF250" s="657">
        <f t="shared" si="2189"/>
        <v>3</v>
      </c>
      <c r="FG250" s="645">
        <f t="shared" si="2143"/>
        <v>4</v>
      </c>
      <c r="FH250" s="656">
        <f t="shared" si="2144"/>
        <v>2</v>
      </c>
      <c r="FI250" s="658">
        <v>5</v>
      </c>
      <c r="FJ250" s="659">
        <f t="shared" si="2145"/>
        <v>0</v>
      </c>
      <c r="FK250" s="655">
        <f t="shared" si="2146"/>
        <v>0</v>
      </c>
      <c r="FL250" s="660">
        <v>0</v>
      </c>
      <c r="FM250" s="661">
        <v>1</v>
      </c>
      <c r="FN250" s="662">
        <v>1</v>
      </c>
      <c r="FO250" s="619">
        <v>1</v>
      </c>
      <c r="FP250" s="663">
        <v>3</v>
      </c>
      <c r="FQ250" s="662">
        <v>1</v>
      </c>
      <c r="FR250" s="619">
        <v>4</v>
      </c>
      <c r="FS250" s="663">
        <v>0</v>
      </c>
      <c r="FT250" s="662">
        <v>0</v>
      </c>
      <c r="FU250" s="664">
        <v>0</v>
      </c>
      <c r="FV250" s="665">
        <v>0</v>
      </c>
      <c r="FW250" s="662">
        <v>0</v>
      </c>
      <c r="FX250" s="666">
        <v>0</v>
      </c>
      <c r="FY250" s="641">
        <f t="shared" si="1971"/>
        <v>39</v>
      </c>
      <c r="FZ250" s="667">
        <f t="shared" si="1972"/>
        <v>25</v>
      </c>
      <c r="GA250" s="668">
        <f t="shared" si="1973"/>
        <v>11</v>
      </c>
      <c r="GB250" s="620">
        <f t="shared" si="2190"/>
        <v>22</v>
      </c>
      <c r="GC250" s="620">
        <f t="shared" si="2191"/>
        <v>17</v>
      </c>
      <c r="GD250" s="645">
        <f t="shared" si="2147"/>
        <v>39</v>
      </c>
      <c r="GE250" s="668">
        <f t="shared" si="2148"/>
        <v>25</v>
      </c>
      <c r="GF250" s="669">
        <v>11</v>
      </c>
      <c r="GG250" s="670">
        <f t="shared" si="2149"/>
        <v>0</v>
      </c>
      <c r="GH250" s="667">
        <f t="shared" si="2150"/>
        <v>0</v>
      </c>
      <c r="GI250" s="671">
        <v>0</v>
      </c>
      <c r="GJ250" s="672">
        <v>22</v>
      </c>
      <c r="GK250" s="673">
        <v>15</v>
      </c>
      <c r="GL250" s="674">
        <v>7</v>
      </c>
      <c r="GM250" s="675">
        <v>17</v>
      </c>
      <c r="GN250" s="673">
        <v>10</v>
      </c>
      <c r="GO250" s="676">
        <v>4</v>
      </c>
      <c r="GP250" s="675">
        <v>0</v>
      </c>
      <c r="GQ250" s="673">
        <v>0</v>
      </c>
      <c r="GR250" s="677">
        <v>0</v>
      </c>
      <c r="GS250" s="672">
        <v>0</v>
      </c>
      <c r="GT250" s="673">
        <v>0</v>
      </c>
      <c r="GU250" s="678">
        <v>0</v>
      </c>
      <c r="GV250" s="641">
        <f t="shared" si="1974"/>
        <v>6</v>
      </c>
      <c r="GW250" s="679">
        <f t="shared" si="1975"/>
        <v>6</v>
      </c>
      <c r="GX250" s="680">
        <f t="shared" si="1976"/>
        <v>6</v>
      </c>
      <c r="GY250" s="620">
        <f t="shared" si="2192"/>
        <v>3</v>
      </c>
      <c r="GZ250" s="620">
        <f t="shared" si="2193"/>
        <v>3</v>
      </c>
      <c r="HA250" s="645">
        <f t="shared" si="2151"/>
        <v>5</v>
      </c>
      <c r="HB250" s="680">
        <f t="shared" si="2152"/>
        <v>5</v>
      </c>
      <c r="HC250" s="681">
        <f t="shared" si="1935"/>
        <v>5</v>
      </c>
      <c r="HD250" s="645">
        <f t="shared" si="2153"/>
        <v>1</v>
      </c>
      <c r="HE250" s="680">
        <f t="shared" si="2154"/>
        <v>1</v>
      </c>
      <c r="HF250" s="682">
        <f t="shared" si="2155"/>
        <v>1</v>
      </c>
      <c r="HG250" s="683">
        <v>3</v>
      </c>
      <c r="HH250" s="591">
        <v>4</v>
      </c>
      <c r="HI250" s="684">
        <v>4</v>
      </c>
      <c r="HJ250" s="685">
        <v>2</v>
      </c>
      <c r="HK250" s="591">
        <v>1</v>
      </c>
      <c r="HL250" s="684">
        <v>1</v>
      </c>
      <c r="HM250" s="685">
        <v>0</v>
      </c>
      <c r="HN250" s="591">
        <v>0</v>
      </c>
      <c r="HO250" s="686">
        <v>0</v>
      </c>
      <c r="HP250" s="683">
        <v>1</v>
      </c>
      <c r="HQ250" s="591">
        <v>1</v>
      </c>
      <c r="HR250" s="687">
        <v>1</v>
      </c>
      <c r="HS250" s="688">
        <f t="shared" si="2156"/>
        <v>1</v>
      </c>
      <c r="HT250" s="689">
        <f t="shared" si="2157"/>
        <v>0</v>
      </c>
      <c r="HU250" s="690">
        <f t="shared" si="2158"/>
        <v>1</v>
      </c>
      <c r="HV250" s="620">
        <f t="shared" si="2194"/>
        <v>0</v>
      </c>
      <c r="HW250" s="691">
        <f t="shared" si="2195"/>
        <v>1</v>
      </c>
      <c r="HX250" s="645">
        <f t="shared" si="2159"/>
        <v>1</v>
      </c>
      <c r="HY250" s="690">
        <f t="shared" si="2160"/>
        <v>0</v>
      </c>
      <c r="HZ250" s="692">
        <v>1</v>
      </c>
      <c r="IA250" s="645">
        <f t="shared" si="2196"/>
        <v>0</v>
      </c>
      <c r="IB250" s="690">
        <f t="shared" si="2161"/>
        <v>0</v>
      </c>
      <c r="IC250" s="693">
        <v>0</v>
      </c>
      <c r="ID250" s="694">
        <v>0</v>
      </c>
      <c r="IE250" s="695">
        <v>0</v>
      </c>
      <c r="IF250" s="692">
        <v>0</v>
      </c>
      <c r="IG250" s="696">
        <v>1</v>
      </c>
      <c r="IH250" s="695">
        <v>0</v>
      </c>
      <c r="II250" s="692">
        <v>1</v>
      </c>
      <c r="IJ250" s="696">
        <v>0</v>
      </c>
      <c r="IK250" s="695">
        <v>0</v>
      </c>
      <c r="IL250" s="697">
        <v>0</v>
      </c>
      <c r="IM250" s="696">
        <v>0</v>
      </c>
      <c r="IN250" s="695">
        <v>0</v>
      </c>
      <c r="IO250" s="698">
        <v>0</v>
      </c>
      <c r="IP250" s="1943">
        <f t="shared" si="2212"/>
        <v>63</v>
      </c>
      <c r="IQ250" s="3216">
        <f t="shared" si="2213"/>
        <v>6</v>
      </c>
      <c r="IR250" s="3230">
        <v>4</v>
      </c>
      <c r="IS250" s="3231">
        <v>2</v>
      </c>
      <c r="IT250" s="3216">
        <f t="shared" si="2214"/>
        <v>1</v>
      </c>
      <c r="IU250" s="3230">
        <v>0</v>
      </c>
      <c r="IV250" s="3231">
        <v>1</v>
      </c>
      <c r="IW250" s="3216">
        <f t="shared" si="2215"/>
        <v>8</v>
      </c>
      <c r="IX250" s="3230">
        <v>4</v>
      </c>
      <c r="IY250" s="3231">
        <v>4</v>
      </c>
      <c r="IZ250" s="3216">
        <f t="shared" si="2216"/>
        <v>9</v>
      </c>
      <c r="JA250" s="3230">
        <v>7</v>
      </c>
      <c r="JB250" s="3231">
        <v>2</v>
      </c>
      <c r="JC250" s="3216">
        <f t="shared" si="2217"/>
        <v>29</v>
      </c>
      <c r="JD250" s="3230">
        <v>15</v>
      </c>
      <c r="JE250" s="3231">
        <v>14</v>
      </c>
      <c r="JF250" s="3216">
        <f t="shared" si="2218"/>
        <v>10</v>
      </c>
      <c r="JG250" s="3230">
        <v>3</v>
      </c>
      <c r="JH250" s="3232">
        <v>7</v>
      </c>
      <c r="JI250" s="87"/>
      <c r="JJ250" s="970">
        <v>111</v>
      </c>
      <c r="JK250" s="971">
        <v>114</v>
      </c>
      <c r="JL250" s="972">
        <v>111</v>
      </c>
      <c r="JM250" s="973">
        <f t="shared" si="2204"/>
        <v>1.0208099397722136E-4</v>
      </c>
      <c r="JN250" s="974">
        <f t="shared" si="1937"/>
        <v>9.4077802342537272E-5</v>
      </c>
      <c r="JO250" s="975">
        <f t="shared" si="1938"/>
        <v>9.8703691518062776E-5</v>
      </c>
      <c r="JP250" s="976">
        <f t="shared" si="1939"/>
        <v>8.0263263504294082E-5</v>
      </c>
      <c r="JQ250" s="977">
        <f t="shared" si="1940"/>
        <v>0</v>
      </c>
      <c r="JR250" s="976">
        <f t="shared" si="1941"/>
        <v>0</v>
      </c>
      <c r="JS250" s="978">
        <f t="shared" si="2205"/>
        <v>4.8242591316333561E-3</v>
      </c>
      <c r="JT250" s="979">
        <f t="shared" si="2096"/>
        <v>4.216444132115249E-3</v>
      </c>
      <c r="JU250" s="980">
        <f t="shared" si="2097"/>
        <v>4.2432814710042432E-3</v>
      </c>
      <c r="JV250" s="981">
        <f t="shared" si="2098"/>
        <v>3.6764705882352941E-3</v>
      </c>
      <c r="JW250" s="980">
        <f t="shared" si="2099"/>
        <v>0</v>
      </c>
      <c r="JX250" s="982">
        <f t="shared" si="2100"/>
        <v>0</v>
      </c>
      <c r="JY250" s="978" t="s">
        <v>368</v>
      </c>
      <c r="JZ250" s="979" t="s">
        <v>368</v>
      </c>
      <c r="KA250" s="977" t="s">
        <v>368</v>
      </c>
      <c r="KB250" s="976" t="s">
        <v>368</v>
      </c>
      <c r="KC250" s="977" t="s">
        <v>368</v>
      </c>
      <c r="KD250" s="983" t="s">
        <v>368</v>
      </c>
      <c r="KE250" s="984">
        <f t="shared" si="2206"/>
        <v>7</v>
      </c>
      <c r="KF250" s="985"/>
      <c r="KG250" s="986">
        <f t="shared" si="1918"/>
        <v>0.16666666666666674</v>
      </c>
      <c r="KH250" s="3300">
        <f t="shared" si="2207"/>
        <v>1</v>
      </c>
      <c r="KI250" s="987">
        <f t="shared" si="2169"/>
        <v>6</v>
      </c>
      <c r="KJ250" s="988"/>
      <c r="KK250" s="989">
        <f t="shared" si="1977"/>
        <v>0</v>
      </c>
      <c r="KL250" s="990">
        <v>6</v>
      </c>
      <c r="KM250" s="991" t="s">
        <v>353</v>
      </c>
      <c r="KN250" s="992">
        <f t="shared" si="1978"/>
        <v>0.19999999999999996</v>
      </c>
      <c r="KO250" s="993">
        <v>5</v>
      </c>
      <c r="KP250" s="991"/>
      <c r="KQ250" s="994" t="str">
        <f t="shared" si="1979"/>
        <v>-</v>
      </c>
      <c r="KR250" s="993">
        <v>0</v>
      </c>
      <c r="KS250" s="991"/>
      <c r="KT250" s="994" t="str">
        <f t="shared" si="1980"/>
        <v>-</v>
      </c>
      <c r="KU250" s="993">
        <v>0</v>
      </c>
      <c r="KV250" s="995"/>
      <c r="KW250" s="2769">
        <f t="shared" si="2208"/>
        <v>5</v>
      </c>
      <c r="KX250" s="2770">
        <f t="shared" si="1942"/>
        <v>0.25</v>
      </c>
      <c r="KY250" s="2771">
        <f t="shared" si="1943"/>
        <v>1</v>
      </c>
      <c r="KZ250" s="2964">
        <f t="shared" si="2211"/>
        <v>4</v>
      </c>
      <c r="LA250" s="2770">
        <f t="shared" si="1944"/>
        <v>0</v>
      </c>
      <c r="LB250" s="2771">
        <f t="shared" si="1945"/>
        <v>0</v>
      </c>
      <c r="LC250" s="2950">
        <f t="shared" si="1986"/>
        <v>4</v>
      </c>
      <c r="LD250" s="996">
        <v>0</v>
      </c>
      <c r="LE250" s="997">
        <v>0</v>
      </c>
      <c r="LF250" s="2716">
        <v>0</v>
      </c>
      <c r="LG250" s="996">
        <v>5</v>
      </c>
      <c r="LH250" s="2699">
        <v>4</v>
      </c>
      <c r="LI250" s="998">
        <v>4</v>
      </c>
      <c r="LJ250" s="996"/>
      <c r="LK250" s="2699"/>
      <c r="LL250" s="2700"/>
      <c r="LM250" s="2769">
        <f t="shared" si="1987"/>
        <v>2</v>
      </c>
      <c r="LN250" s="2770">
        <f t="shared" si="1946"/>
        <v>0</v>
      </c>
      <c r="LO250" s="2771">
        <f t="shared" si="1947"/>
        <v>0</v>
      </c>
      <c r="LP250" s="2772">
        <f t="shared" si="1981"/>
        <v>2</v>
      </c>
      <c r="LQ250" s="2770">
        <f t="shared" si="1948"/>
        <v>0</v>
      </c>
      <c r="LR250" s="2771">
        <f t="shared" si="1982"/>
        <v>0</v>
      </c>
      <c r="LS250" s="2773">
        <f t="shared" si="2170"/>
        <v>2</v>
      </c>
      <c r="LT250" s="2835">
        <v>1</v>
      </c>
      <c r="LU250" s="1000">
        <v>1</v>
      </c>
      <c r="LV250" s="1001">
        <v>1</v>
      </c>
      <c r="LW250" s="999">
        <v>0</v>
      </c>
      <c r="LX250" s="1000">
        <v>0</v>
      </c>
      <c r="LY250" s="1002">
        <v>0</v>
      </c>
      <c r="LZ250" s="999"/>
      <c r="MA250" s="1000"/>
      <c r="MB250" s="1002"/>
      <c r="MC250" s="999">
        <v>1</v>
      </c>
      <c r="MD250" s="1003">
        <v>1</v>
      </c>
      <c r="ME250" s="1002">
        <v>1</v>
      </c>
      <c r="MF250" s="999"/>
      <c r="MG250" s="1000"/>
      <c r="MH250" s="1002"/>
      <c r="MI250" s="999">
        <v>0</v>
      </c>
      <c r="MJ250" s="1003">
        <v>0</v>
      </c>
      <c r="MK250" s="1004"/>
      <c r="ML250" s="2861">
        <v>0</v>
      </c>
      <c r="MM250" s="2869" t="s">
        <v>353</v>
      </c>
      <c r="MN250" s="1005">
        <v>0</v>
      </c>
      <c r="MO250" s="2770" t="str">
        <f t="shared" si="1949"/>
        <v>-</v>
      </c>
      <c r="MP250" s="2771">
        <f t="shared" si="1950"/>
        <v>0</v>
      </c>
      <c r="MQ250" s="1006"/>
      <c r="MR250" s="3183"/>
      <c r="MS250" s="2770" t="str">
        <f t="shared" si="1920"/>
        <v>-</v>
      </c>
      <c r="MT250" s="2771">
        <f t="shared" si="1921"/>
        <v>0</v>
      </c>
      <c r="MU250" s="3145"/>
      <c r="MV250" s="3162"/>
      <c r="MW250" s="1007">
        <f t="shared" si="2209"/>
        <v>7</v>
      </c>
      <c r="MX250" s="1130">
        <v>0</v>
      </c>
      <c r="MY250" s="1008">
        <v>0</v>
      </c>
      <c r="MZ250" s="1009">
        <v>0</v>
      </c>
      <c r="NA250" s="1008">
        <v>0</v>
      </c>
      <c r="NB250" s="1009">
        <v>5</v>
      </c>
      <c r="NC250" s="1008">
        <v>0</v>
      </c>
      <c r="ND250" s="1009">
        <v>0</v>
      </c>
      <c r="NE250" s="1008">
        <v>0</v>
      </c>
      <c r="NF250" s="1009">
        <v>0</v>
      </c>
      <c r="NG250" s="1008">
        <v>0</v>
      </c>
      <c r="NH250" s="1008">
        <v>0</v>
      </c>
      <c r="NI250" s="1008">
        <v>0</v>
      </c>
      <c r="NJ250" s="1008">
        <v>0</v>
      </c>
      <c r="NK250" s="1008">
        <v>0</v>
      </c>
      <c r="NL250" s="1008">
        <v>0</v>
      </c>
      <c r="NM250" s="1008">
        <v>0</v>
      </c>
      <c r="NN250" s="1008">
        <v>0</v>
      </c>
      <c r="NO250" s="1008">
        <v>0</v>
      </c>
      <c r="NP250" s="1008">
        <v>0</v>
      </c>
      <c r="NQ250" s="1008">
        <v>0</v>
      </c>
      <c r="NR250" s="1131">
        <v>2</v>
      </c>
    </row>
    <row r="251" spans="1:382" s="91" customFormat="1" ht="20.100000000000001" customHeight="1">
      <c r="A251" s="782" t="s">
        <v>669</v>
      </c>
      <c r="B251" s="783"/>
      <c r="C251" s="783"/>
      <c r="D251" s="784" t="s">
        <v>661</v>
      </c>
      <c r="E251" s="785">
        <v>45</v>
      </c>
      <c r="F251" s="786">
        <v>43</v>
      </c>
      <c r="G251" s="787">
        <v>44</v>
      </c>
      <c r="H251" s="788">
        <f t="shared" si="1922"/>
        <v>9.727362567093611E-4</v>
      </c>
      <c r="I251" s="789">
        <f t="shared" si="1923"/>
        <v>1.0117121778197404E-3</v>
      </c>
      <c r="J251" s="790">
        <f t="shared" si="1924"/>
        <v>9.5072172423147998E-4</v>
      </c>
      <c r="K251" s="791">
        <f t="shared" ref="K251:K262" si="2220">AH251/$AH$6</f>
        <v>9.5640210154774783E-4</v>
      </c>
      <c r="L251" s="792">
        <f t="shared" ref="L251:L262" si="2221">AJ251/$AJ$6</f>
        <v>9.9531467424435237E-4</v>
      </c>
      <c r="M251" s="793">
        <f t="shared" ref="M251:M262" si="2222">AL251/$AL$6</f>
        <v>1.147722182315536E-3</v>
      </c>
      <c r="N251" s="794">
        <f t="shared" si="2094"/>
        <v>0.13850568369937094</v>
      </c>
      <c r="O251" s="795">
        <f t="shared" si="2101"/>
        <v>0.14194915254237289</v>
      </c>
      <c r="P251" s="796">
        <f t="shared" si="2102"/>
        <v>0.13526130023909827</v>
      </c>
      <c r="Q251" s="797">
        <f t="shared" si="2103"/>
        <v>0.13942307692307693</v>
      </c>
      <c r="R251" s="796">
        <f t="shared" si="2104"/>
        <v>0.145468490348971</v>
      </c>
      <c r="S251" s="798">
        <f t="shared" si="2105"/>
        <v>0.16409802930773118</v>
      </c>
      <c r="T251" s="794" t="s">
        <v>368</v>
      </c>
      <c r="U251" s="795" t="s">
        <v>368</v>
      </c>
      <c r="V251" s="790" t="s">
        <v>368</v>
      </c>
      <c r="W251" s="799" t="s">
        <v>368</v>
      </c>
      <c r="X251" s="790" t="s">
        <v>368</v>
      </c>
      <c r="Y251" s="800" t="s">
        <v>368</v>
      </c>
      <c r="Z251" s="2045">
        <f t="shared" si="1988"/>
        <v>1255</v>
      </c>
      <c r="AA251" s="2194">
        <f t="shared" si="1989"/>
        <v>-1.4139827179890041E-2</v>
      </c>
      <c r="AB251" s="2195">
        <f t="shared" si="1925"/>
        <v>-18</v>
      </c>
      <c r="AC251" s="2034">
        <f t="shared" si="2210"/>
        <v>1273</v>
      </c>
      <c r="AD251" s="801">
        <f t="shared" si="2087"/>
        <v>7.1548821548821584E-2</v>
      </c>
      <c r="AE251" s="2018">
        <f t="shared" si="1926"/>
        <v>85</v>
      </c>
      <c r="AF251" s="802" t="s">
        <v>289</v>
      </c>
      <c r="AG251" s="801">
        <f t="shared" si="1927"/>
        <v>5.0397877984084793E-2</v>
      </c>
      <c r="AH251" s="2054">
        <v>1131</v>
      </c>
      <c r="AI251" s="801">
        <f t="shared" si="1928"/>
        <v>-6.1511423550087985E-3</v>
      </c>
      <c r="AJ251" s="803">
        <v>1138</v>
      </c>
      <c r="AK251" s="804">
        <f t="shared" si="1951"/>
        <v>-0.12394149345650496</v>
      </c>
      <c r="AL251" s="2054">
        <v>1299</v>
      </c>
      <c r="AM251" s="805">
        <f t="shared" si="1952"/>
        <v>5.4179566563468118E-3</v>
      </c>
      <c r="AN251" s="2069">
        <v>1292</v>
      </c>
      <c r="AO251" s="801">
        <f t="shared" si="1929"/>
        <v>8.2984073763621158E-2</v>
      </c>
      <c r="AP251" s="2054">
        <v>1193</v>
      </c>
      <c r="AQ251" s="805">
        <f t="shared" si="1930"/>
        <v>0.1616358325219085</v>
      </c>
      <c r="AR251" s="2069">
        <v>1027</v>
      </c>
      <c r="AS251" s="801">
        <f t="shared" si="1931"/>
        <v>9.1392136025504778E-2</v>
      </c>
      <c r="AT251" s="2054">
        <v>941</v>
      </c>
      <c r="AU251" s="805">
        <f t="shared" si="1932"/>
        <v>0.168944099378882</v>
      </c>
      <c r="AV251" s="2069">
        <v>805</v>
      </c>
      <c r="AW251" s="801">
        <f t="shared" si="1933"/>
        <v>0.14509246088193462</v>
      </c>
      <c r="AX251" s="2054">
        <v>703</v>
      </c>
      <c r="AY251" s="805">
        <f t="shared" si="1953"/>
        <v>9.6723868954758263E-2</v>
      </c>
      <c r="AZ251" s="2083">
        <v>641</v>
      </c>
      <c r="BA251" s="2094">
        <f t="shared" si="2085"/>
        <v>663</v>
      </c>
      <c r="BB251" s="2104">
        <f t="shared" si="2121"/>
        <v>668</v>
      </c>
      <c r="BC251" s="2113">
        <v>624</v>
      </c>
      <c r="BD251" s="806">
        <f t="shared" si="2122"/>
        <v>592</v>
      </c>
      <c r="BE251" s="807">
        <f t="shared" si="2123"/>
        <v>605</v>
      </c>
      <c r="BF251" s="2137">
        <v>564</v>
      </c>
      <c r="BG251" s="2147">
        <f t="shared" si="2171"/>
        <v>767</v>
      </c>
      <c r="BH251" s="806">
        <f t="shared" si="2172"/>
        <v>477</v>
      </c>
      <c r="BI251" s="806">
        <f t="shared" si="2173"/>
        <v>290</v>
      </c>
      <c r="BJ251" s="806">
        <f t="shared" si="2174"/>
        <v>488</v>
      </c>
      <c r="BK251" s="806">
        <f t="shared" si="2175"/>
        <v>186</v>
      </c>
      <c r="BL251" s="808">
        <f t="shared" si="2176"/>
        <v>302</v>
      </c>
      <c r="BM251" s="2127">
        <f t="shared" si="2219"/>
        <v>1255</v>
      </c>
      <c r="BN251" s="3277" t="s">
        <v>367</v>
      </c>
      <c r="BO251" s="913" t="s">
        <v>367</v>
      </c>
      <c r="BP251" s="811">
        <f t="shared" si="2086"/>
        <v>299</v>
      </c>
      <c r="BQ251" s="2166">
        <f t="shared" si="1934"/>
        <v>3.819444444444442E-2</v>
      </c>
      <c r="BR251" s="2167">
        <f t="shared" si="1983"/>
        <v>11</v>
      </c>
      <c r="BS251" s="813">
        <f t="shared" si="1954"/>
        <v>288</v>
      </c>
      <c r="BT251" s="812">
        <f t="shared" si="1955"/>
        <v>3.5971223021582732E-2</v>
      </c>
      <c r="BU251" s="814">
        <v>278</v>
      </c>
      <c r="BV251" s="812">
        <f t="shared" si="1956"/>
        <v>0.19313304721030033</v>
      </c>
      <c r="BW251" s="814">
        <v>233</v>
      </c>
      <c r="BX251" s="812">
        <f t="shared" si="1957"/>
        <v>4.9549549549549488E-2</v>
      </c>
      <c r="BY251" s="815">
        <v>222</v>
      </c>
      <c r="BZ251" s="816">
        <f t="shared" si="1984"/>
        <v>136</v>
      </c>
      <c r="CA251" s="817">
        <v>130</v>
      </c>
      <c r="CB251" s="818">
        <v>125</v>
      </c>
      <c r="CC251" s="819">
        <f t="shared" si="1985"/>
        <v>163</v>
      </c>
      <c r="CD251" s="820">
        <v>158</v>
      </c>
      <c r="CE251" s="818">
        <v>153</v>
      </c>
      <c r="CF251" s="821">
        <f t="shared" si="1830"/>
        <v>151</v>
      </c>
      <c r="CG251" s="822">
        <v>63</v>
      </c>
      <c r="CH251" s="823">
        <v>88</v>
      </c>
      <c r="CI251" s="821">
        <f t="shared" si="1831"/>
        <v>148</v>
      </c>
      <c r="CJ251" s="823">
        <v>73</v>
      </c>
      <c r="CK251" s="824">
        <v>75</v>
      </c>
      <c r="CL251" s="825">
        <f t="shared" si="2177"/>
        <v>956</v>
      </c>
      <c r="CM251" s="826">
        <f t="shared" si="1958"/>
        <v>-2.9441624365482255E-2</v>
      </c>
      <c r="CN251" s="2008">
        <f t="shared" si="1959"/>
        <v>-29</v>
      </c>
      <c r="CO251" s="827">
        <f t="shared" si="1960"/>
        <v>985</v>
      </c>
      <c r="CP251" s="828">
        <f t="shared" si="1961"/>
        <v>8.2417582417582347E-2</v>
      </c>
      <c r="CQ251" s="829">
        <v>910</v>
      </c>
      <c r="CR251" s="830">
        <f t="shared" si="1962"/>
        <v>1.3363028953229383E-2</v>
      </c>
      <c r="CS251" s="829">
        <v>898</v>
      </c>
      <c r="CT251" s="830">
        <f t="shared" si="1962"/>
        <v>-1.9650655021834051E-2</v>
      </c>
      <c r="CU251" s="831">
        <v>916</v>
      </c>
      <c r="CV251" s="832">
        <f t="shared" si="2124"/>
        <v>527</v>
      </c>
      <c r="CW251" s="833">
        <f t="shared" si="2125"/>
        <v>538</v>
      </c>
      <c r="CX251" s="834">
        <v>2818</v>
      </c>
      <c r="CY251" s="835">
        <f t="shared" si="2126"/>
        <v>429</v>
      </c>
      <c r="CZ251" s="836">
        <f t="shared" si="2127"/>
        <v>447</v>
      </c>
      <c r="DA251" s="837">
        <v>411</v>
      </c>
      <c r="DB251" s="821">
        <f t="shared" si="2178"/>
        <v>616</v>
      </c>
      <c r="DC251" s="821">
        <f t="shared" si="2179"/>
        <v>414</v>
      </c>
      <c r="DD251" s="838">
        <f t="shared" si="2180"/>
        <v>202</v>
      </c>
      <c r="DE251" s="821">
        <f t="shared" si="2181"/>
        <v>340</v>
      </c>
      <c r="DF251" s="838">
        <f t="shared" si="2182"/>
        <v>113</v>
      </c>
      <c r="DG251" s="1142">
        <f t="shared" si="2183"/>
        <v>227</v>
      </c>
      <c r="DH251" s="1148">
        <f t="shared" si="2134"/>
        <v>538</v>
      </c>
      <c r="DI251" s="833">
        <f t="shared" si="1963"/>
        <v>556</v>
      </c>
      <c r="DJ251" s="841">
        <f t="shared" si="1964"/>
        <v>534</v>
      </c>
      <c r="DK251" s="840">
        <f t="shared" si="2184"/>
        <v>356</v>
      </c>
      <c r="DL251" s="840">
        <f t="shared" si="2185"/>
        <v>182</v>
      </c>
      <c r="DM251" s="840">
        <f t="shared" si="2135"/>
        <v>307</v>
      </c>
      <c r="DN251" s="833">
        <f t="shared" si="2136"/>
        <v>318</v>
      </c>
      <c r="DO251" s="875">
        <v>303</v>
      </c>
      <c r="DP251" s="843">
        <f t="shared" si="2137"/>
        <v>231</v>
      </c>
      <c r="DQ251" s="833">
        <f t="shared" si="2138"/>
        <v>238</v>
      </c>
      <c r="DR251" s="844">
        <v>231</v>
      </c>
      <c r="DS251" s="845">
        <v>289</v>
      </c>
      <c r="DT251" s="846">
        <v>301</v>
      </c>
      <c r="DU251" s="847">
        <v>286</v>
      </c>
      <c r="DV251" s="848">
        <v>18</v>
      </c>
      <c r="DW251" s="807">
        <v>17</v>
      </c>
      <c r="DX251" s="849">
        <v>17</v>
      </c>
      <c r="DY251" s="848">
        <v>67</v>
      </c>
      <c r="DZ251" s="807">
        <v>71</v>
      </c>
      <c r="EA251" s="850">
        <v>72</v>
      </c>
      <c r="EB251" s="851">
        <v>164</v>
      </c>
      <c r="EC251" s="807">
        <v>167</v>
      </c>
      <c r="ED251" s="852">
        <v>159</v>
      </c>
      <c r="EE251" s="853">
        <f t="shared" si="1965"/>
        <v>0</v>
      </c>
      <c r="EF251" s="854">
        <f t="shared" si="1966"/>
        <v>0</v>
      </c>
      <c r="EG251" s="855">
        <f t="shared" si="1967"/>
        <v>0</v>
      </c>
      <c r="EH251" s="835">
        <f t="shared" si="2186"/>
        <v>0</v>
      </c>
      <c r="EI251" s="853">
        <f t="shared" si="2187"/>
        <v>0</v>
      </c>
      <c r="EJ251" s="835">
        <f t="shared" si="2139"/>
        <v>0</v>
      </c>
      <c r="EK251" s="855">
        <f t="shared" si="2140"/>
        <v>0</v>
      </c>
      <c r="EL251" s="844">
        <v>0</v>
      </c>
      <c r="EM251" s="835">
        <f t="shared" si="2141"/>
        <v>0</v>
      </c>
      <c r="EN251" s="854">
        <f t="shared" si="2142"/>
        <v>0</v>
      </c>
      <c r="EO251" s="844">
        <v>0</v>
      </c>
      <c r="EP251" s="856">
        <v>0</v>
      </c>
      <c r="EQ251" s="807">
        <v>0</v>
      </c>
      <c r="ER251" s="834">
        <v>0</v>
      </c>
      <c r="ES251" s="857">
        <v>0</v>
      </c>
      <c r="ET251" s="858">
        <v>0</v>
      </c>
      <c r="EU251" s="844">
        <v>0</v>
      </c>
      <c r="EV251" s="856">
        <v>0</v>
      </c>
      <c r="EW251" s="807">
        <v>0</v>
      </c>
      <c r="EX251" s="850">
        <v>0</v>
      </c>
      <c r="EY251" s="851">
        <v>0</v>
      </c>
      <c r="EZ251" s="807">
        <v>0</v>
      </c>
      <c r="FA251" s="852">
        <v>0</v>
      </c>
      <c r="FB251" s="853">
        <f t="shared" si="1968"/>
        <v>73</v>
      </c>
      <c r="FC251" s="854">
        <f t="shared" si="1969"/>
        <v>67</v>
      </c>
      <c r="FD251" s="855">
        <f t="shared" si="1970"/>
        <v>54</v>
      </c>
      <c r="FE251" s="835">
        <f t="shared" si="2188"/>
        <v>46</v>
      </c>
      <c r="FF251" s="835">
        <f t="shared" si="2189"/>
        <v>27</v>
      </c>
      <c r="FG251" s="835">
        <f t="shared" si="2143"/>
        <v>50</v>
      </c>
      <c r="FH251" s="855">
        <f t="shared" si="2144"/>
        <v>45</v>
      </c>
      <c r="FI251" s="859">
        <v>38</v>
      </c>
      <c r="FJ251" s="860">
        <f t="shared" si="2145"/>
        <v>23</v>
      </c>
      <c r="FK251" s="854">
        <f t="shared" si="2146"/>
        <v>22</v>
      </c>
      <c r="FL251" s="861">
        <v>16</v>
      </c>
      <c r="FM251" s="856">
        <v>35</v>
      </c>
      <c r="FN251" s="807">
        <v>30</v>
      </c>
      <c r="FO251" s="834">
        <v>26</v>
      </c>
      <c r="FP251" s="848">
        <v>15</v>
      </c>
      <c r="FQ251" s="807">
        <v>15</v>
      </c>
      <c r="FR251" s="834">
        <v>12</v>
      </c>
      <c r="FS251" s="848">
        <v>11</v>
      </c>
      <c r="FT251" s="807">
        <v>11</v>
      </c>
      <c r="FU251" s="850">
        <v>8</v>
      </c>
      <c r="FV251" s="851">
        <v>12</v>
      </c>
      <c r="FW251" s="807">
        <v>11</v>
      </c>
      <c r="FX251" s="852">
        <v>8</v>
      </c>
      <c r="FY251" s="853">
        <f t="shared" si="1971"/>
        <v>169</v>
      </c>
      <c r="FZ251" s="854">
        <f t="shared" si="1972"/>
        <v>169</v>
      </c>
      <c r="GA251" s="855">
        <f t="shared" si="1973"/>
        <v>136</v>
      </c>
      <c r="GB251" s="835">
        <f t="shared" si="2190"/>
        <v>62</v>
      </c>
      <c r="GC251" s="835">
        <f t="shared" si="2191"/>
        <v>107</v>
      </c>
      <c r="GD251" s="835">
        <f t="shared" si="2147"/>
        <v>154</v>
      </c>
      <c r="GE251" s="855">
        <f t="shared" si="2148"/>
        <v>156</v>
      </c>
      <c r="GF251" s="844">
        <v>125</v>
      </c>
      <c r="GG251" s="862">
        <f t="shared" si="2149"/>
        <v>15</v>
      </c>
      <c r="GH251" s="854">
        <f t="shared" si="2150"/>
        <v>13</v>
      </c>
      <c r="GI251" s="861">
        <v>11</v>
      </c>
      <c r="GJ251" s="856">
        <v>58</v>
      </c>
      <c r="GK251" s="807">
        <v>51</v>
      </c>
      <c r="GL251" s="834">
        <v>39</v>
      </c>
      <c r="GM251" s="848">
        <v>96</v>
      </c>
      <c r="GN251" s="807">
        <v>105</v>
      </c>
      <c r="GO251" s="849">
        <v>86</v>
      </c>
      <c r="GP251" s="848">
        <v>4</v>
      </c>
      <c r="GQ251" s="807">
        <v>4</v>
      </c>
      <c r="GR251" s="837">
        <v>3</v>
      </c>
      <c r="GS251" s="856">
        <v>11</v>
      </c>
      <c r="GT251" s="807">
        <v>9</v>
      </c>
      <c r="GU251" s="852">
        <v>8</v>
      </c>
      <c r="GV251" s="853">
        <f t="shared" si="1974"/>
        <v>41</v>
      </c>
      <c r="GW251" s="854">
        <f t="shared" si="1975"/>
        <v>53</v>
      </c>
      <c r="GX251" s="855">
        <f t="shared" si="1976"/>
        <v>64</v>
      </c>
      <c r="GY251" s="835">
        <f t="shared" si="2192"/>
        <v>20</v>
      </c>
      <c r="GZ251" s="835">
        <f t="shared" si="2193"/>
        <v>21</v>
      </c>
      <c r="HA251" s="835">
        <f t="shared" si="2151"/>
        <v>18</v>
      </c>
      <c r="HB251" s="855">
        <f t="shared" si="2152"/>
        <v>25</v>
      </c>
      <c r="HC251" s="859">
        <f t="shared" si="1935"/>
        <v>27</v>
      </c>
      <c r="HD251" s="835">
        <f t="shared" si="2153"/>
        <v>23</v>
      </c>
      <c r="HE251" s="855">
        <f t="shared" si="2154"/>
        <v>28</v>
      </c>
      <c r="HF251" s="861">
        <f t="shared" si="2155"/>
        <v>37</v>
      </c>
      <c r="HG251" s="856">
        <v>13</v>
      </c>
      <c r="HH251" s="807">
        <v>19</v>
      </c>
      <c r="HI251" s="834">
        <v>20</v>
      </c>
      <c r="HJ251" s="848">
        <v>5</v>
      </c>
      <c r="HK251" s="807">
        <v>6</v>
      </c>
      <c r="HL251" s="834">
        <v>7</v>
      </c>
      <c r="HM251" s="848">
        <v>7</v>
      </c>
      <c r="HN251" s="807">
        <v>9</v>
      </c>
      <c r="HO251" s="850">
        <v>13</v>
      </c>
      <c r="HP251" s="856">
        <v>16</v>
      </c>
      <c r="HQ251" s="807">
        <v>19</v>
      </c>
      <c r="HR251" s="837">
        <v>24</v>
      </c>
      <c r="HS251" s="863">
        <f t="shared" si="2156"/>
        <v>135</v>
      </c>
      <c r="HT251" s="854">
        <f t="shared" si="2157"/>
        <v>140</v>
      </c>
      <c r="HU251" s="836">
        <f t="shared" si="2158"/>
        <v>122</v>
      </c>
      <c r="HV251" s="835">
        <f t="shared" si="2194"/>
        <v>43</v>
      </c>
      <c r="HW251" s="864">
        <f t="shared" si="2195"/>
        <v>92</v>
      </c>
      <c r="HX251" s="835">
        <f t="shared" si="2159"/>
        <v>87</v>
      </c>
      <c r="HY251" s="836">
        <f t="shared" si="2160"/>
        <v>92</v>
      </c>
      <c r="HZ251" s="834">
        <v>84</v>
      </c>
      <c r="IA251" s="835">
        <f t="shared" si="2196"/>
        <v>48</v>
      </c>
      <c r="IB251" s="836">
        <f t="shared" si="2161"/>
        <v>48</v>
      </c>
      <c r="IC251" s="850">
        <v>38</v>
      </c>
      <c r="ID251" s="856">
        <v>19</v>
      </c>
      <c r="IE251" s="807">
        <v>18</v>
      </c>
      <c r="IF251" s="834">
        <v>15</v>
      </c>
      <c r="IG251" s="848">
        <v>68</v>
      </c>
      <c r="IH251" s="807">
        <v>74</v>
      </c>
      <c r="II251" s="834">
        <v>69</v>
      </c>
      <c r="IJ251" s="848">
        <v>24</v>
      </c>
      <c r="IK251" s="807">
        <v>24</v>
      </c>
      <c r="IL251" s="852">
        <v>17</v>
      </c>
      <c r="IM251" s="848">
        <v>24</v>
      </c>
      <c r="IN251" s="807">
        <v>24</v>
      </c>
      <c r="IO251" s="865">
        <v>21</v>
      </c>
      <c r="IP251" s="1945">
        <f t="shared" si="2212"/>
        <v>1255</v>
      </c>
      <c r="IQ251" s="3236">
        <f t="shared" si="2213"/>
        <v>72</v>
      </c>
      <c r="IR251" s="3237">
        <v>47</v>
      </c>
      <c r="IS251" s="3238">
        <v>25</v>
      </c>
      <c r="IT251" s="3236">
        <f t="shared" si="2214"/>
        <v>123</v>
      </c>
      <c r="IU251" s="3237">
        <v>88</v>
      </c>
      <c r="IV251" s="3238">
        <v>35</v>
      </c>
      <c r="IW251" s="3236">
        <f t="shared" si="2215"/>
        <v>247</v>
      </c>
      <c r="IX251" s="3237">
        <v>150</v>
      </c>
      <c r="IY251" s="3238">
        <v>97</v>
      </c>
      <c r="IZ251" s="3236">
        <f t="shared" si="2216"/>
        <v>323</v>
      </c>
      <c r="JA251" s="3237">
        <v>140</v>
      </c>
      <c r="JB251" s="3238">
        <v>183</v>
      </c>
      <c r="JC251" s="3236">
        <f t="shared" si="2217"/>
        <v>184</v>
      </c>
      <c r="JD251" s="3237">
        <v>85</v>
      </c>
      <c r="JE251" s="3238">
        <v>99</v>
      </c>
      <c r="JF251" s="3236">
        <f t="shared" si="2218"/>
        <v>306</v>
      </c>
      <c r="JG251" s="3237">
        <v>153</v>
      </c>
      <c r="JH251" s="3239">
        <v>153</v>
      </c>
      <c r="JI251" s="87"/>
      <c r="JJ251" s="1121">
        <v>24</v>
      </c>
      <c r="JK251" s="1051">
        <v>23</v>
      </c>
      <c r="JL251" s="1052">
        <v>22</v>
      </c>
      <c r="JM251" s="1053">
        <f t="shared" si="2204"/>
        <v>4.2582357487640906E-3</v>
      </c>
      <c r="JN251" s="1054">
        <f t="shared" si="1937"/>
        <v>4.2335011054141771E-3</v>
      </c>
      <c r="JO251" s="1055">
        <f t="shared" si="1938"/>
        <v>4.6226228860959404E-3</v>
      </c>
      <c r="JP251" s="1056">
        <f t="shared" si="1939"/>
        <v>4.302110923830163E-3</v>
      </c>
      <c r="JQ251" s="1057">
        <f t="shared" si="1940"/>
        <v>4.6047582501918651E-3</v>
      </c>
      <c r="JR251" s="1056">
        <f t="shared" si="1941"/>
        <v>4.5011518695729225E-3</v>
      </c>
      <c r="JS251" s="1058">
        <f t="shared" si="2205"/>
        <v>0.20124052377670573</v>
      </c>
      <c r="JT251" s="1059">
        <f t="shared" si="2096"/>
        <v>0.18973998594518623</v>
      </c>
      <c r="JU251" s="1060">
        <f t="shared" si="2097"/>
        <v>0.19872701555869873</v>
      </c>
      <c r="JV251" s="1061">
        <f t="shared" si="2098"/>
        <v>0.19705882352941176</v>
      </c>
      <c r="JW251" s="1060">
        <f t="shared" si="2099"/>
        <v>0.20512820512820512</v>
      </c>
      <c r="JX251" s="1062">
        <f t="shared" si="2100"/>
        <v>0.21009098428453268</v>
      </c>
      <c r="JY251" s="1058" t="s">
        <v>368</v>
      </c>
      <c r="JZ251" s="1059" t="s">
        <v>368</v>
      </c>
      <c r="KA251" s="1057" t="s">
        <v>368</v>
      </c>
      <c r="KB251" s="1056" t="s">
        <v>368</v>
      </c>
      <c r="KC251" s="1057" t="s">
        <v>368</v>
      </c>
      <c r="KD251" s="1063" t="s">
        <v>368</v>
      </c>
      <c r="KE251" s="1064">
        <f t="shared" si="2206"/>
        <v>292</v>
      </c>
      <c r="KF251" s="1065"/>
      <c r="KG251" s="1112">
        <f t="shared" si="1918"/>
        <v>8.1481481481481488E-2</v>
      </c>
      <c r="KH251" s="3305">
        <f t="shared" si="2207"/>
        <v>22</v>
      </c>
      <c r="KI251" s="1067">
        <f t="shared" si="2169"/>
        <v>270</v>
      </c>
      <c r="KJ251" s="1068"/>
      <c r="KK251" s="1113">
        <f t="shared" si="1977"/>
        <v>-3.9145907473309594E-2</v>
      </c>
      <c r="KL251" s="1070">
        <v>281</v>
      </c>
      <c r="KM251" s="1071" t="s">
        <v>353</v>
      </c>
      <c r="KN251" s="1072">
        <f t="shared" si="1978"/>
        <v>4.8507462686567138E-2</v>
      </c>
      <c r="KO251" s="1073">
        <v>268</v>
      </c>
      <c r="KP251" s="1071" t="s">
        <v>353</v>
      </c>
      <c r="KQ251" s="1074">
        <f t="shared" si="1979"/>
        <v>1.5151515151515138E-2</v>
      </c>
      <c r="KR251" s="1073">
        <v>264</v>
      </c>
      <c r="KS251" s="1071" t="s">
        <v>353</v>
      </c>
      <c r="KT251" s="1074">
        <f t="shared" si="1980"/>
        <v>3.937007874015741E-2</v>
      </c>
      <c r="KU251" s="1073">
        <v>254</v>
      </c>
      <c r="KV251" s="1075" t="s">
        <v>353</v>
      </c>
      <c r="KW251" s="2779">
        <f t="shared" si="2208"/>
        <v>37</v>
      </c>
      <c r="KX251" s="2786">
        <f t="shared" si="1942"/>
        <v>0.85000000000000009</v>
      </c>
      <c r="KY251" s="2787">
        <f t="shared" si="1943"/>
        <v>17</v>
      </c>
      <c r="KZ251" s="2703">
        <f t="shared" si="2211"/>
        <v>20</v>
      </c>
      <c r="LA251" s="2786">
        <f t="shared" si="1944"/>
        <v>5.2631578947368363E-2</v>
      </c>
      <c r="LB251" s="2787">
        <f t="shared" si="1945"/>
        <v>1</v>
      </c>
      <c r="LC251" s="2952">
        <f t="shared" si="1986"/>
        <v>19</v>
      </c>
      <c r="LD251" s="1077">
        <v>28</v>
      </c>
      <c r="LE251" s="1078">
        <v>13</v>
      </c>
      <c r="LF251" s="2718">
        <v>12</v>
      </c>
      <c r="LG251" s="1077">
        <v>9</v>
      </c>
      <c r="LH251" s="2703">
        <v>7</v>
      </c>
      <c r="LI251" s="1079">
        <v>7</v>
      </c>
      <c r="LJ251" s="1077"/>
      <c r="LK251" s="2703"/>
      <c r="LL251" s="2704"/>
      <c r="LM251" s="2779">
        <f t="shared" si="1987"/>
        <v>255</v>
      </c>
      <c r="LN251" s="2786">
        <f t="shared" si="1946"/>
        <v>2.0000000000000018E-2</v>
      </c>
      <c r="LO251" s="2787">
        <f t="shared" si="1947"/>
        <v>5</v>
      </c>
      <c r="LP251" s="2782">
        <f t="shared" si="1981"/>
        <v>250</v>
      </c>
      <c r="LQ251" s="2786">
        <f t="shared" si="1948"/>
        <v>-4.5801526717557217E-2</v>
      </c>
      <c r="LR251" s="2787">
        <f t="shared" si="1982"/>
        <v>-12</v>
      </c>
      <c r="LS251" s="2783">
        <f t="shared" si="2170"/>
        <v>262</v>
      </c>
      <c r="LT251" s="2837">
        <v>75</v>
      </c>
      <c r="LU251" s="1081">
        <v>92</v>
      </c>
      <c r="LV251" s="1084">
        <v>100</v>
      </c>
      <c r="LW251" s="1080">
        <v>96</v>
      </c>
      <c r="LX251" s="1081">
        <v>67</v>
      </c>
      <c r="LY251" s="1082">
        <v>65</v>
      </c>
      <c r="LZ251" s="1080"/>
      <c r="MA251" s="1081"/>
      <c r="MB251" s="1082"/>
      <c r="MC251" s="1080">
        <v>76</v>
      </c>
      <c r="MD251" s="1085">
        <v>82</v>
      </c>
      <c r="ME251" s="1082">
        <v>86</v>
      </c>
      <c r="MF251" s="1080"/>
      <c r="MG251" s="1081"/>
      <c r="MH251" s="1082"/>
      <c r="MI251" s="1080">
        <v>8</v>
      </c>
      <c r="MJ251" s="1085">
        <v>9</v>
      </c>
      <c r="MK251" s="1122"/>
      <c r="ML251" s="2863">
        <v>11</v>
      </c>
      <c r="MM251" s="2871" t="s">
        <v>353</v>
      </c>
      <c r="MN251" s="1088">
        <v>0</v>
      </c>
      <c r="MO251" s="2786" t="str">
        <f t="shared" si="1949"/>
        <v>-</v>
      </c>
      <c r="MP251" s="2787">
        <f t="shared" si="1950"/>
        <v>0</v>
      </c>
      <c r="MQ251" s="1085"/>
      <c r="MR251" s="3185"/>
      <c r="MS251" s="2786" t="str">
        <f t="shared" si="1920"/>
        <v>-</v>
      </c>
      <c r="MT251" s="2787">
        <f t="shared" si="1921"/>
        <v>0</v>
      </c>
      <c r="MU251" s="3147"/>
      <c r="MV251" s="3164"/>
      <c r="MW251" s="1089">
        <f t="shared" si="2209"/>
        <v>292</v>
      </c>
      <c r="MX251" s="1120">
        <v>1</v>
      </c>
      <c r="MY251" s="1090">
        <v>0</v>
      </c>
      <c r="MZ251" s="1091">
        <v>0</v>
      </c>
      <c r="NA251" s="1090">
        <v>5</v>
      </c>
      <c r="NB251" s="1091">
        <v>89</v>
      </c>
      <c r="NC251" s="1090">
        <v>2</v>
      </c>
      <c r="ND251" s="1091">
        <v>9</v>
      </c>
      <c r="NE251" s="1090">
        <v>15</v>
      </c>
      <c r="NF251" s="1091">
        <v>117</v>
      </c>
      <c r="NG251" s="1090">
        <v>7</v>
      </c>
      <c r="NH251" s="1090">
        <v>3</v>
      </c>
      <c r="NI251" s="1090">
        <v>10</v>
      </c>
      <c r="NJ251" s="1090">
        <v>3</v>
      </c>
      <c r="NK251" s="1090">
        <v>0</v>
      </c>
      <c r="NL251" s="1090">
        <v>0</v>
      </c>
      <c r="NM251" s="1090">
        <v>0</v>
      </c>
      <c r="NN251" s="1090">
        <v>5</v>
      </c>
      <c r="NO251" s="1090">
        <v>21</v>
      </c>
      <c r="NP251" s="1090">
        <v>0</v>
      </c>
      <c r="NQ251" s="1090">
        <v>4</v>
      </c>
      <c r="NR251" s="1134">
        <v>1</v>
      </c>
    </row>
    <row r="252" spans="1:382" s="88" customFormat="1" ht="20.100000000000001" customHeight="1">
      <c r="A252" s="566" t="s">
        <v>290</v>
      </c>
      <c r="B252" s="567"/>
      <c r="C252" s="567"/>
      <c r="D252" s="568" t="s">
        <v>809</v>
      </c>
      <c r="E252" s="569">
        <v>145</v>
      </c>
      <c r="F252" s="570">
        <v>147</v>
      </c>
      <c r="G252" s="571">
        <v>154</v>
      </c>
      <c r="H252" s="572">
        <f t="shared" si="1922"/>
        <v>3.1003546030577247E-5</v>
      </c>
      <c r="I252" s="573">
        <f t="shared" si="1923"/>
        <v>2.5431885066953409E-5</v>
      </c>
      <c r="J252" s="574">
        <f t="shared" si="1924"/>
        <v>2.0006770291066498E-5</v>
      </c>
      <c r="K252" s="575">
        <f t="shared" si="2220"/>
        <v>1.7758129206456855E-5</v>
      </c>
      <c r="L252" s="576">
        <f t="shared" si="2221"/>
        <v>1.836696674791863E-5</v>
      </c>
      <c r="M252" s="577">
        <f t="shared" si="2222"/>
        <v>2.2972114503621201E-5</v>
      </c>
      <c r="N252" s="578">
        <f t="shared" si="2094"/>
        <v>4.4145237832468823E-3</v>
      </c>
      <c r="O252" s="579">
        <f t="shared" si="2101"/>
        <v>3.5682426404995541E-3</v>
      </c>
      <c r="P252" s="580">
        <f t="shared" si="2102"/>
        <v>2.8464078333143572E-3</v>
      </c>
      <c r="Q252" s="581">
        <f t="shared" si="2103"/>
        <v>2.5887573964497044E-3</v>
      </c>
      <c r="R252" s="580">
        <f t="shared" si="2104"/>
        <v>2.6843921769142275E-3</v>
      </c>
      <c r="S252" s="582">
        <f t="shared" si="2105"/>
        <v>3.2844871147043962E-3</v>
      </c>
      <c r="T252" s="578" t="s">
        <v>368</v>
      </c>
      <c r="U252" s="579" t="s">
        <v>368</v>
      </c>
      <c r="V252" s="574" t="s">
        <v>368</v>
      </c>
      <c r="W252" s="583" t="s">
        <v>368</v>
      </c>
      <c r="X252" s="574" t="s">
        <v>368</v>
      </c>
      <c r="Y252" s="584" t="s">
        <v>368</v>
      </c>
      <c r="Z252" s="2043">
        <f t="shared" si="1988"/>
        <v>40</v>
      </c>
      <c r="AA252" s="2190">
        <f t="shared" si="1989"/>
        <v>0.25</v>
      </c>
      <c r="AB252" s="2191">
        <f t="shared" si="1925"/>
        <v>8</v>
      </c>
      <c r="AC252" s="2032">
        <f t="shared" si="2210"/>
        <v>32</v>
      </c>
      <c r="AD252" s="585">
        <f t="shared" si="2087"/>
        <v>0.28000000000000003</v>
      </c>
      <c r="AE252" s="2025">
        <f t="shared" si="1926"/>
        <v>7</v>
      </c>
      <c r="AF252" s="586" t="s">
        <v>291</v>
      </c>
      <c r="AG252" s="585">
        <f t="shared" si="1927"/>
        <v>0.19047619047619047</v>
      </c>
      <c r="AH252" s="2052">
        <v>21</v>
      </c>
      <c r="AI252" s="585">
        <f t="shared" si="1928"/>
        <v>0</v>
      </c>
      <c r="AJ252" s="587">
        <v>21</v>
      </c>
      <c r="AK252" s="588">
        <f t="shared" si="1951"/>
        <v>-0.19230769230769229</v>
      </c>
      <c r="AL252" s="2052">
        <v>26</v>
      </c>
      <c r="AM252" s="589">
        <f t="shared" si="1952"/>
        <v>0.13043478260869557</v>
      </c>
      <c r="AN252" s="2067">
        <v>23</v>
      </c>
      <c r="AO252" s="585">
        <f t="shared" si="1929"/>
        <v>0</v>
      </c>
      <c r="AP252" s="2052">
        <v>23</v>
      </c>
      <c r="AQ252" s="589">
        <f t="shared" si="1930"/>
        <v>9.5238095238095344E-2</v>
      </c>
      <c r="AR252" s="2067">
        <v>21</v>
      </c>
      <c r="AS252" s="585">
        <f t="shared" si="1931"/>
        <v>-0.19230769230769229</v>
      </c>
      <c r="AT252" s="2052">
        <v>26</v>
      </c>
      <c r="AU252" s="589">
        <f t="shared" si="1932"/>
        <v>0.13043478260869557</v>
      </c>
      <c r="AV252" s="2067">
        <v>23</v>
      </c>
      <c r="AW252" s="585">
        <f t="shared" si="1933"/>
        <v>0</v>
      </c>
      <c r="AX252" s="2052">
        <v>23</v>
      </c>
      <c r="AY252" s="589">
        <f t="shared" si="1953"/>
        <v>9.5238095238095344E-2</v>
      </c>
      <c r="AZ252" s="2081">
        <v>21</v>
      </c>
      <c r="BA252" s="2092">
        <f t="shared" si="2085"/>
        <v>22</v>
      </c>
      <c r="BB252" s="2102">
        <f t="shared" si="2121"/>
        <v>16</v>
      </c>
      <c r="BC252" s="2111">
        <v>12</v>
      </c>
      <c r="BD252" s="590">
        <f t="shared" si="2122"/>
        <v>18</v>
      </c>
      <c r="BE252" s="591">
        <f t="shared" si="2123"/>
        <v>16</v>
      </c>
      <c r="BF252" s="2135">
        <v>13</v>
      </c>
      <c r="BG252" s="2145">
        <f t="shared" si="2171"/>
        <v>19</v>
      </c>
      <c r="BH252" s="593">
        <f t="shared" si="2172"/>
        <v>12</v>
      </c>
      <c r="BI252" s="593">
        <f t="shared" si="2173"/>
        <v>7</v>
      </c>
      <c r="BJ252" s="592">
        <f t="shared" si="2174"/>
        <v>21</v>
      </c>
      <c r="BK252" s="593">
        <f t="shared" si="2175"/>
        <v>10</v>
      </c>
      <c r="BL252" s="594">
        <f t="shared" si="2176"/>
        <v>11</v>
      </c>
      <c r="BM252" s="2125">
        <f t="shared" si="2219"/>
        <v>40</v>
      </c>
      <c r="BN252" s="3271" t="s">
        <v>367</v>
      </c>
      <c r="BO252" s="595" t="s">
        <v>367</v>
      </c>
      <c r="BP252" s="596">
        <f t="shared" si="2086"/>
        <v>2</v>
      </c>
      <c r="BQ252" s="2162">
        <f t="shared" si="1934"/>
        <v>0</v>
      </c>
      <c r="BR252" s="2163">
        <f t="shared" si="1983"/>
        <v>0</v>
      </c>
      <c r="BS252" s="597">
        <f t="shared" si="1954"/>
        <v>2</v>
      </c>
      <c r="BT252" s="598">
        <f t="shared" si="1955"/>
        <v>0</v>
      </c>
      <c r="BU252" s="599">
        <v>2</v>
      </c>
      <c r="BV252" s="598">
        <f t="shared" si="1956"/>
        <v>0</v>
      </c>
      <c r="BW252" s="599">
        <v>2</v>
      </c>
      <c r="BX252" s="598">
        <f t="shared" si="1957"/>
        <v>0</v>
      </c>
      <c r="BY252" s="600">
        <v>2</v>
      </c>
      <c r="BZ252" s="601">
        <f t="shared" si="1984"/>
        <v>1</v>
      </c>
      <c r="CA252" s="602">
        <v>1</v>
      </c>
      <c r="CB252" s="603">
        <v>1</v>
      </c>
      <c r="CC252" s="604">
        <f t="shared" si="1985"/>
        <v>1</v>
      </c>
      <c r="CD252" s="605">
        <v>1</v>
      </c>
      <c r="CE252" s="603">
        <v>1</v>
      </c>
      <c r="CF252" s="606">
        <f t="shared" si="1830"/>
        <v>1</v>
      </c>
      <c r="CG252" s="607">
        <v>0</v>
      </c>
      <c r="CH252" s="608">
        <v>1</v>
      </c>
      <c r="CI252" s="606">
        <f t="shared" si="1831"/>
        <v>1</v>
      </c>
      <c r="CJ252" s="608">
        <v>1</v>
      </c>
      <c r="CK252" s="609">
        <v>0</v>
      </c>
      <c r="CL252" s="610">
        <f t="shared" si="2177"/>
        <v>38</v>
      </c>
      <c r="CM252" s="611">
        <f t="shared" si="1958"/>
        <v>0.26666666666666661</v>
      </c>
      <c r="CN252" s="2006">
        <f t="shared" si="1959"/>
        <v>8</v>
      </c>
      <c r="CO252" s="612">
        <f t="shared" si="1960"/>
        <v>30</v>
      </c>
      <c r="CP252" s="613">
        <f t="shared" si="1961"/>
        <v>0.30434782608695654</v>
      </c>
      <c r="CQ252" s="614">
        <v>23</v>
      </c>
      <c r="CR252" s="615">
        <f t="shared" si="1962"/>
        <v>0.21052631578947367</v>
      </c>
      <c r="CS252" s="614">
        <v>19</v>
      </c>
      <c r="CT252" s="615">
        <f t="shared" si="1962"/>
        <v>0</v>
      </c>
      <c r="CU252" s="616">
        <v>19</v>
      </c>
      <c r="CV252" s="617">
        <f t="shared" si="2124"/>
        <v>21</v>
      </c>
      <c r="CW252" s="618">
        <f t="shared" si="2125"/>
        <v>15</v>
      </c>
      <c r="CX252" s="619">
        <v>2819</v>
      </c>
      <c r="CY252" s="620">
        <f t="shared" si="2126"/>
        <v>17</v>
      </c>
      <c r="CZ252" s="621">
        <f t="shared" si="2127"/>
        <v>15</v>
      </c>
      <c r="DA252" s="622">
        <v>12</v>
      </c>
      <c r="DB252" s="606">
        <f t="shared" si="2178"/>
        <v>18</v>
      </c>
      <c r="DC252" s="623">
        <f t="shared" si="2179"/>
        <v>12</v>
      </c>
      <c r="DD252" s="624">
        <f t="shared" si="2180"/>
        <v>6</v>
      </c>
      <c r="DE252" s="606">
        <f t="shared" si="2181"/>
        <v>20</v>
      </c>
      <c r="DF252" s="624">
        <f t="shared" si="2182"/>
        <v>9</v>
      </c>
      <c r="DG252" s="1140">
        <f t="shared" si="2183"/>
        <v>11</v>
      </c>
      <c r="DH252" s="1146">
        <f t="shared" si="2134"/>
        <v>0</v>
      </c>
      <c r="DI252" s="625">
        <f t="shared" si="1963"/>
        <v>0</v>
      </c>
      <c r="DJ252" s="626">
        <f t="shared" si="1964"/>
        <v>0</v>
      </c>
      <c r="DK252" s="627">
        <f t="shared" si="2184"/>
        <v>0</v>
      </c>
      <c r="DL252" s="627">
        <f t="shared" si="2185"/>
        <v>0</v>
      </c>
      <c r="DM252" s="628">
        <f t="shared" si="2135"/>
        <v>0</v>
      </c>
      <c r="DN252" s="625">
        <f t="shared" si="2136"/>
        <v>0</v>
      </c>
      <c r="DO252" s="629">
        <v>0</v>
      </c>
      <c r="DP252" s="630">
        <f t="shared" si="2137"/>
        <v>0</v>
      </c>
      <c r="DQ252" s="625">
        <f t="shared" si="2138"/>
        <v>0</v>
      </c>
      <c r="DR252" s="631">
        <v>0</v>
      </c>
      <c r="DS252" s="632">
        <v>0</v>
      </c>
      <c r="DT252" s="633">
        <v>0</v>
      </c>
      <c r="DU252" s="634">
        <v>0</v>
      </c>
      <c r="DV252" s="635">
        <v>0</v>
      </c>
      <c r="DW252" s="636">
        <v>0</v>
      </c>
      <c r="DX252" s="637">
        <v>0</v>
      </c>
      <c r="DY252" s="635">
        <v>0</v>
      </c>
      <c r="DZ252" s="636">
        <v>0</v>
      </c>
      <c r="EA252" s="638">
        <v>0</v>
      </c>
      <c r="EB252" s="639">
        <v>0</v>
      </c>
      <c r="EC252" s="636">
        <v>0</v>
      </c>
      <c r="ED252" s="640">
        <v>0</v>
      </c>
      <c r="EE252" s="641">
        <f t="shared" si="1965"/>
        <v>0</v>
      </c>
      <c r="EF252" s="642">
        <f t="shared" si="1966"/>
        <v>0</v>
      </c>
      <c r="EG252" s="643">
        <f t="shared" si="1967"/>
        <v>0</v>
      </c>
      <c r="EH252" s="620">
        <f t="shared" si="2186"/>
        <v>0</v>
      </c>
      <c r="EI252" s="644">
        <f t="shared" si="2187"/>
        <v>0</v>
      </c>
      <c r="EJ252" s="645">
        <f t="shared" si="2139"/>
        <v>0</v>
      </c>
      <c r="EK252" s="643">
        <f t="shared" si="2140"/>
        <v>0</v>
      </c>
      <c r="EL252" s="646">
        <v>0</v>
      </c>
      <c r="EM252" s="645">
        <f t="shared" si="2141"/>
        <v>0</v>
      </c>
      <c r="EN252" s="642">
        <f t="shared" si="2142"/>
        <v>0</v>
      </c>
      <c r="EO252" s="646">
        <v>0</v>
      </c>
      <c r="EP252" s="647">
        <v>0</v>
      </c>
      <c r="EQ252" s="648">
        <v>0</v>
      </c>
      <c r="ER252" s="649">
        <v>0</v>
      </c>
      <c r="ES252" s="650">
        <v>0</v>
      </c>
      <c r="ET252" s="651">
        <v>0</v>
      </c>
      <c r="EU252" s="646">
        <v>0</v>
      </c>
      <c r="EV252" s="647">
        <v>0</v>
      </c>
      <c r="EW252" s="648">
        <v>0</v>
      </c>
      <c r="EX252" s="652">
        <v>0</v>
      </c>
      <c r="EY252" s="653">
        <v>0</v>
      </c>
      <c r="EZ252" s="648">
        <v>0</v>
      </c>
      <c r="FA252" s="654">
        <v>0</v>
      </c>
      <c r="FB252" s="641">
        <f t="shared" si="1968"/>
        <v>0</v>
      </c>
      <c r="FC252" s="655">
        <f t="shared" si="1969"/>
        <v>0</v>
      </c>
      <c r="FD252" s="656">
        <f t="shared" si="1970"/>
        <v>0</v>
      </c>
      <c r="FE252" s="657">
        <f t="shared" si="2188"/>
        <v>0</v>
      </c>
      <c r="FF252" s="657">
        <f t="shared" si="2189"/>
        <v>0</v>
      </c>
      <c r="FG252" s="645">
        <f t="shared" si="2143"/>
        <v>0</v>
      </c>
      <c r="FH252" s="656">
        <f t="shared" si="2144"/>
        <v>0</v>
      </c>
      <c r="FI252" s="658">
        <v>0</v>
      </c>
      <c r="FJ252" s="659">
        <f t="shared" si="2145"/>
        <v>0</v>
      </c>
      <c r="FK252" s="655">
        <f t="shared" si="2146"/>
        <v>0</v>
      </c>
      <c r="FL252" s="660">
        <v>0</v>
      </c>
      <c r="FM252" s="661">
        <v>0</v>
      </c>
      <c r="FN252" s="662">
        <v>0</v>
      </c>
      <c r="FO252" s="619">
        <v>0</v>
      </c>
      <c r="FP252" s="663">
        <v>0</v>
      </c>
      <c r="FQ252" s="662">
        <v>0</v>
      </c>
      <c r="FR252" s="619">
        <v>0</v>
      </c>
      <c r="FS252" s="663">
        <v>0</v>
      </c>
      <c r="FT252" s="662">
        <v>0</v>
      </c>
      <c r="FU252" s="664">
        <v>0</v>
      </c>
      <c r="FV252" s="665">
        <v>0</v>
      </c>
      <c r="FW252" s="662">
        <v>0</v>
      </c>
      <c r="FX252" s="666">
        <v>0</v>
      </c>
      <c r="FY252" s="641">
        <f t="shared" si="1971"/>
        <v>2</v>
      </c>
      <c r="FZ252" s="667">
        <f t="shared" si="1972"/>
        <v>2</v>
      </c>
      <c r="GA252" s="668">
        <f t="shared" si="1973"/>
        <v>0</v>
      </c>
      <c r="GB252" s="620">
        <f t="shared" si="2190"/>
        <v>1</v>
      </c>
      <c r="GC252" s="620">
        <f t="shared" si="2191"/>
        <v>1</v>
      </c>
      <c r="GD252" s="645">
        <f t="shared" si="2147"/>
        <v>2</v>
      </c>
      <c r="GE252" s="668">
        <f t="shared" si="2148"/>
        <v>2</v>
      </c>
      <c r="GF252" s="669">
        <v>0</v>
      </c>
      <c r="GG252" s="670">
        <f t="shared" si="2149"/>
        <v>0</v>
      </c>
      <c r="GH252" s="667">
        <f t="shared" si="2150"/>
        <v>0</v>
      </c>
      <c r="GI252" s="671">
        <v>0</v>
      </c>
      <c r="GJ252" s="672">
        <v>1</v>
      </c>
      <c r="GK252" s="673">
        <v>1</v>
      </c>
      <c r="GL252" s="674">
        <v>0</v>
      </c>
      <c r="GM252" s="675">
        <v>1</v>
      </c>
      <c r="GN252" s="673">
        <v>1</v>
      </c>
      <c r="GO252" s="676">
        <v>0</v>
      </c>
      <c r="GP252" s="675">
        <v>0</v>
      </c>
      <c r="GQ252" s="673">
        <v>0</v>
      </c>
      <c r="GR252" s="677">
        <v>0</v>
      </c>
      <c r="GS252" s="672">
        <v>0</v>
      </c>
      <c r="GT252" s="673">
        <v>0</v>
      </c>
      <c r="GU252" s="678">
        <v>0</v>
      </c>
      <c r="GV252" s="641">
        <f t="shared" si="1974"/>
        <v>31</v>
      </c>
      <c r="GW252" s="679">
        <f t="shared" si="1975"/>
        <v>24</v>
      </c>
      <c r="GX252" s="680">
        <f t="shared" si="1976"/>
        <v>18</v>
      </c>
      <c r="GY252" s="620">
        <f t="shared" si="2192"/>
        <v>17</v>
      </c>
      <c r="GZ252" s="620">
        <f t="shared" si="2193"/>
        <v>14</v>
      </c>
      <c r="HA252" s="645">
        <f t="shared" si="2151"/>
        <v>13</v>
      </c>
      <c r="HB252" s="680">
        <f t="shared" si="2152"/>
        <v>13</v>
      </c>
      <c r="HC252" s="681">
        <f t="shared" si="1935"/>
        <v>11</v>
      </c>
      <c r="HD252" s="645">
        <f t="shared" si="2153"/>
        <v>18</v>
      </c>
      <c r="HE252" s="680">
        <f t="shared" si="2154"/>
        <v>11</v>
      </c>
      <c r="HF252" s="682">
        <f t="shared" si="2155"/>
        <v>7</v>
      </c>
      <c r="HG252" s="683">
        <v>10</v>
      </c>
      <c r="HH252" s="591">
        <v>9</v>
      </c>
      <c r="HI252" s="684">
        <v>7</v>
      </c>
      <c r="HJ252" s="685">
        <v>3</v>
      </c>
      <c r="HK252" s="591">
        <v>4</v>
      </c>
      <c r="HL252" s="684">
        <v>4</v>
      </c>
      <c r="HM252" s="685">
        <v>7</v>
      </c>
      <c r="HN252" s="591">
        <v>3</v>
      </c>
      <c r="HO252" s="686">
        <v>1</v>
      </c>
      <c r="HP252" s="683">
        <v>11</v>
      </c>
      <c r="HQ252" s="591">
        <v>8</v>
      </c>
      <c r="HR252" s="687">
        <v>6</v>
      </c>
      <c r="HS252" s="688">
        <f t="shared" si="2156"/>
        <v>5</v>
      </c>
      <c r="HT252" s="689">
        <f t="shared" si="2157"/>
        <v>4</v>
      </c>
      <c r="HU252" s="690">
        <f t="shared" si="2158"/>
        <v>5</v>
      </c>
      <c r="HV252" s="620">
        <f t="shared" si="2194"/>
        <v>3</v>
      </c>
      <c r="HW252" s="691">
        <f t="shared" si="2195"/>
        <v>2</v>
      </c>
      <c r="HX252" s="645">
        <f t="shared" si="2159"/>
        <v>3</v>
      </c>
      <c r="HY252" s="690">
        <f t="shared" si="2160"/>
        <v>2</v>
      </c>
      <c r="HZ252" s="692">
        <v>3</v>
      </c>
      <c r="IA252" s="645">
        <f t="shared" si="2196"/>
        <v>2</v>
      </c>
      <c r="IB252" s="690">
        <f t="shared" si="2161"/>
        <v>2</v>
      </c>
      <c r="IC252" s="693">
        <v>2</v>
      </c>
      <c r="ID252" s="694">
        <v>1</v>
      </c>
      <c r="IE252" s="695">
        <v>0</v>
      </c>
      <c r="IF252" s="692">
        <v>1</v>
      </c>
      <c r="IG252" s="696">
        <v>2</v>
      </c>
      <c r="IH252" s="695">
        <v>2</v>
      </c>
      <c r="II252" s="692">
        <v>2</v>
      </c>
      <c r="IJ252" s="696">
        <v>2</v>
      </c>
      <c r="IK252" s="695">
        <v>2</v>
      </c>
      <c r="IL252" s="697">
        <v>2</v>
      </c>
      <c r="IM252" s="696">
        <v>0</v>
      </c>
      <c r="IN252" s="695">
        <v>0</v>
      </c>
      <c r="IO252" s="698">
        <v>0</v>
      </c>
      <c r="IP252" s="1943">
        <f t="shared" si="2212"/>
        <v>40</v>
      </c>
      <c r="IQ252" s="3216">
        <f t="shared" si="2213"/>
        <v>0</v>
      </c>
      <c r="IR252" s="3230">
        <v>0</v>
      </c>
      <c r="IS252" s="3231">
        <v>0</v>
      </c>
      <c r="IT252" s="3216">
        <f t="shared" si="2214"/>
        <v>9</v>
      </c>
      <c r="IU252" s="3230">
        <v>5</v>
      </c>
      <c r="IV252" s="3231">
        <v>4</v>
      </c>
      <c r="IW252" s="3216">
        <f t="shared" si="2215"/>
        <v>6</v>
      </c>
      <c r="IX252" s="3230">
        <v>3</v>
      </c>
      <c r="IY252" s="3231">
        <v>3</v>
      </c>
      <c r="IZ252" s="3216">
        <f t="shared" si="2216"/>
        <v>10</v>
      </c>
      <c r="JA252" s="3230">
        <v>5</v>
      </c>
      <c r="JB252" s="3231">
        <v>5</v>
      </c>
      <c r="JC252" s="3216">
        <f t="shared" si="2217"/>
        <v>2</v>
      </c>
      <c r="JD252" s="3230">
        <v>0</v>
      </c>
      <c r="JE252" s="3231">
        <v>2</v>
      </c>
      <c r="JF252" s="3216">
        <f t="shared" si="2218"/>
        <v>13</v>
      </c>
      <c r="JG252" s="3230">
        <v>9</v>
      </c>
      <c r="JH252" s="3232">
        <v>4</v>
      </c>
      <c r="JI252" s="87"/>
      <c r="JJ252" s="970">
        <v>107</v>
      </c>
      <c r="JK252" s="971">
        <v>111</v>
      </c>
      <c r="JL252" s="972">
        <v>106</v>
      </c>
      <c r="JM252" s="973">
        <f t="shared" si="2204"/>
        <v>1.166639931168244E-4</v>
      </c>
      <c r="JN252" s="974">
        <f t="shared" si="1937"/>
        <v>1.0975743606629349E-4</v>
      </c>
      <c r="JO252" s="975">
        <f t="shared" si="1938"/>
        <v>1.1515430677107324E-4</v>
      </c>
      <c r="JP252" s="976">
        <f t="shared" si="1939"/>
        <v>8.0263263504294082E-5</v>
      </c>
      <c r="JQ252" s="977">
        <f t="shared" si="1940"/>
        <v>8.7211330496058054E-5</v>
      </c>
      <c r="JR252" s="976">
        <f t="shared" si="1941"/>
        <v>7.0884281410597198E-5</v>
      </c>
      <c r="JS252" s="978">
        <f t="shared" si="2205"/>
        <v>5.5134390075809786E-3</v>
      </c>
      <c r="JT252" s="979">
        <f t="shared" si="2096"/>
        <v>4.9191848208011242E-3</v>
      </c>
      <c r="JU252" s="980">
        <f t="shared" si="2097"/>
        <v>4.9504950495049506E-3</v>
      </c>
      <c r="JV252" s="981">
        <f t="shared" si="2098"/>
        <v>3.6764705882352941E-3</v>
      </c>
      <c r="JW252" s="980">
        <f t="shared" si="2099"/>
        <v>3.885003885003885E-3</v>
      </c>
      <c r="JX252" s="982">
        <f t="shared" si="2100"/>
        <v>3.3085194375516956E-3</v>
      </c>
      <c r="JY252" s="978" t="s">
        <v>368</v>
      </c>
      <c r="JZ252" s="979" t="s">
        <v>368</v>
      </c>
      <c r="KA252" s="977" t="s">
        <v>368</v>
      </c>
      <c r="KB252" s="976" t="s">
        <v>368</v>
      </c>
      <c r="KC252" s="977" t="s">
        <v>368</v>
      </c>
      <c r="KD252" s="983" t="s">
        <v>368</v>
      </c>
      <c r="KE252" s="984">
        <f t="shared" si="2206"/>
        <v>8</v>
      </c>
      <c r="KF252" s="985"/>
      <c r="KG252" s="986">
        <f t="shared" si="1918"/>
        <v>0.14285714285714279</v>
      </c>
      <c r="KH252" s="3300">
        <f t="shared" si="2207"/>
        <v>1</v>
      </c>
      <c r="KI252" s="987">
        <f t="shared" si="2169"/>
        <v>7</v>
      </c>
      <c r="KJ252" s="988"/>
      <c r="KK252" s="989">
        <f t="shared" si="1977"/>
        <v>0</v>
      </c>
      <c r="KL252" s="990">
        <v>7</v>
      </c>
      <c r="KM252" s="991" t="s">
        <v>353</v>
      </c>
      <c r="KN252" s="992">
        <f t="shared" si="1978"/>
        <v>0.39999999999999991</v>
      </c>
      <c r="KO252" s="993">
        <v>5</v>
      </c>
      <c r="KP252" s="991"/>
      <c r="KQ252" s="994">
        <f t="shared" si="1979"/>
        <v>0</v>
      </c>
      <c r="KR252" s="993">
        <v>5</v>
      </c>
      <c r="KS252" s="991"/>
      <c r="KT252" s="994">
        <f t="shared" si="1980"/>
        <v>0.25</v>
      </c>
      <c r="KU252" s="993">
        <v>4</v>
      </c>
      <c r="KV252" s="995"/>
      <c r="KW252" s="2769">
        <f t="shared" si="2208"/>
        <v>5</v>
      </c>
      <c r="KX252" s="2770">
        <f t="shared" si="1942"/>
        <v>0</v>
      </c>
      <c r="KY252" s="2771">
        <f t="shared" si="1943"/>
        <v>0</v>
      </c>
      <c r="KZ252" s="2964">
        <f t="shared" si="2211"/>
        <v>5</v>
      </c>
      <c r="LA252" s="2770">
        <f t="shared" si="1944"/>
        <v>0</v>
      </c>
      <c r="LB252" s="2771">
        <f t="shared" si="1945"/>
        <v>0</v>
      </c>
      <c r="LC252" s="2950">
        <f t="shared" si="1986"/>
        <v>5</v>
      </c>
      <c r="LD252" s="996">
        <v>1</v>
      </c>
      <c r="LE252" s="997">
        <v>1</v>
      </c>
      <c r="LF252" s="2716">
        <v>1</v>
      </c>
      <c r="LG252" s="996">
        <v>4</v>
      </c>
      <c r="LH252" s="2699">
        <v>4</v>
      </c>
      <c r="LI252" s="998">
        <v>4</v>
      </c>
      <c r="LJ252" s="996"/>
      <c r="LK252" s="2699"/>
      <c r="LL252" s="2700"/>
      <c r="LM252" s="2769">
        <f t="shared" si="1987"/>
        <v>3</v>
      </c>
      <c r="LN252" s="2770">
        <f t="shared" si="1946"/>
        <v>0.5</v>
      </c>
      <c r="LO252" s="2771">
        <f t="shared" si="1947"/>
        <v>1</v>
      </c>
      <c r="LP252" s="2772">
        <f t="shared" si="1981"/>
        <v>2</v>
      </c>
      <c r="LQ252" s="2770">
        <f t="shared" si="1948"/>
        <v>0</v>
      </c>
      <c r="LR252" s="2771">
        <f t="shared" si="1982"/>
        <v>0</v>
      </c>
      <c r="LS252" s="2773">
        <f t="shared" si="2170"/>
        <v>2</v>
      </c>
      <c r="LT252" s="2835">
        <v>0</v>
      </c>
      <c r="LU252" s="1000">
        <v>0</v>
      </c>
      <c r="LV252" s="1001">
        <v>0</v>
      </c>
      <c r="LW252" s="999">
        <v>3</v>
      </c>
      <c r="LX252" s="1000">
        <v>2</v>
      </c>
      <c r="LY252" s="1002">
        <v>2</v>
      </c>
      <c r="LZ252" s="999"/>
      <c r="MA252" s="1000"/>
      <c r="MB252" s="1002"/>
      <c r="MC252" s="999">
        <v>0</v>
      </c>
      <c r="MD252" s="1003">
        <v>0</v>
      </c>
      <c r="ME252" s="1002">
        <v>0</v>
      </c>
      <c r="MF252" s="999"/>
      <c r="MG252" s="1000"/>
      <c r="MH252" s="1002"/>
      <c r="MI252" s="999">
        <v>0</v>
      </c>
      <c r="MJ252" s="1003">
        <v>0</v>
      </c>
      <c r="MK252" s="1004"/>
      <c r="ML252" s="2861">
        <v>0</v>
      </c>
      <c r="MM252" s="2869" t="s">
        <v>353</v>
      </c>
      <c r="MN252" s="1005">
        <v>0</v>
      </c>
      <c r="MO252" s="2770" t="str">
        <f t="shared" si="1949"/>
        <v>-</v>
      </c>
      <c r="MP252" s="2771">
        <f t="shared" si="1950"/>
        <v>0</v>
      </c>
      <c r="MQ252" s="1006"/>
      <c r="MR252" s="3183"/>
      <c r="MS252" s="2770" t="str">
        <f t="shared" si="1920"/>
        <v>-</v>
      </c>
      <c r="MT252" s="2771">
        <f t="shared" si="1921"/>
        <v>0</v>
      </c>
      <c r="MU252" s="3145"/>
      <c r="MV252" s="3162"/>
      <c r="MW252" s="1007">
        <f t="shared" si="2209"/>
        <v>8</v>
      </c>
      <c r="MX252" s="1130">
        <v>0</v>
      </c>
      <c r="MY252" s="1008">
        <v>0</v>
      </c>
      <c r="MZ252" s="1009">
        <v>0</v>
      </c>
      <c r="NA252" s="1008">
        <v>0</v>
      </c>
      <c r="NB252" s="1009">
        <v>7</v>
      </c>
      <c r="NC252" s="1008">
        <v>0</v>
      </c>
      <c r="ND252" s="1009">
        <v>0</v>
      </c>
      <c r="NE252" s="1008">
        <v>0</v>
      </c>
      <c r="NF252" s="1009">
        <v>0</v>
      </c>
      <c r="NG252" s="1008">
        <v>0</v>
      </c>
      <c r="NH252" s="1008">
        <v>0</v>
      </c>
      <c r="NI252" s="1008">
        <v>0</v>
      </c>
      <c r="NJ252" s="1008">
        <v>0</v>
      </c>
      <c r="NK252" s="1008">
        <v>0</v>
      </c>
      <c r="NL252" s="1008">
        <v>0</v>
      </c>
      <c r="NM252" s="1008">
        <v>0</v>
      </c>
      <c r="NN252" s="1008">
        <v>0</v>
      </c>
      <c r="NO252" s="1008">
        <v>0</v>
      </c>
      <c r="NP252" s="1008">
        <v>0</v>
      </c>
      <c r="NQ252" s="1008">
        <v>0</v>
      </c>
      <c r="NR252" s="1131">
        <v>1</v>
      </c>
    </row>
    <row r="253" spans="1:382" s="91" customFormat="1" ht="20.100000000000001" customHeight="1">
      <c r="A253" s="782" t="s">
        <v>670</v>
      </c>
      <c r="B253" s="783"/>
      <c r="C253" s="783"/>
      <c r="D253" s="784" t="s">
        <v>661</v>
      </c>
      <c r="E253" s="785">
        <v>162</v>
      </c>
      <c r="F253" s="786">
        <v>157</v>
      </c>
      <c r="G253" s="787">
        <v>157</v>
      </c>
      <c r="H253" s="788">
        <f t="shared" si="1922"/>
        <v>1.1626329761466468E-5</v>
      </c>
      <c r="I253" s="789">
        <f t="shared" si="1923"/>
        <v>1.5100181758503587E-5</v>
      </c>
      <c r="J253" s="790">
        <f t="shared" si="1924"/>
        <v>1.6805687044495859E-5</v>
      </c>
      <c r="K253" s="791">
        <f t="shared" si="2220"/>
        <v>1.5221253605534448E-5</v>
      </c>
      <c r="L253" s="792">
        <f t="shared" si="2221"/>
        <v>1.311926196279902E-5</v>
      </c>
      <c r="M253" s="793">
        <f t="shared" si="2222"/>
        <v>7.0683429241911389E-6</v>
      </c>
      <c r="N253" s="794">
        <f t="shared" si="2094"/>
        <v>1.6554464187175809E-3</v>
      </c>
      <c r="O253" s="795">
        <f t="shared" si="2101"/>
        <v>2.1186440677966102E-3</v>
      </c>
      <c r="P253" s="796">
        <f t="shared" si="2102"/>
        <v>2.3909825799840602E-3</v>
      </c>
      <c r="Q253" s="797">
        <f t="shared" si="2103"/>
        <v>2.2189349112426036E-3</v>
      </c>
      <c r="R253" s="796">
        <f t="shared" si="2104"/>
        <v>1.9174229835101624E-3</v>
      </c>
      <c r="S253" s="798">
        <f t="shared" si="2105"/>
        <v>1.0106114199090451E-3</v>
      </c>
      <c r="T253" s="794" t="s">
        <v>368</v>
      </c>
      <c r="U253" s="795" t="s">
        <v>368</v>
      </c>
      <c r="V253" s="790" t="s">
        <v>368</v>
      </c>
      <c r="W253" s="799" t="s">
        <v>368</v>
      </c>
      <c r="X253" s="790" t="s">
        <v>368</v>
      </c>
      <c r="Y253" s="800" t="s">
        <v>368</v>
      </c>
      <c r="Z253" s="2045">
        <f t="shared" si="1988"/>
        <v>15</v>
      </c>
      <c r="AA253" s="2194">
        <f t="shared" si="1989"/>
        <v>-0.21052631578947367</v>
      </c>
      <c r="AB253" s="2195">
        <f t="shared" si="1925"/>
        <v>-4</v>
      </c>
      <c r="AC253" s="2034">
        <f t="shared" si="2210"/>
        <v>19</v>
      </c>
      <c r="AD253" s="801">
        <f t="shared" si="2087"/>
        <v>-9.5238095238095233E-2</v>
      </c>
      <c r="AE253" s="2018">
        <f t="shared" si="1926"/>
        <v>-2</v>
      </c>
      <c r="AF253" s="802" t="s">
        <v>35</v>
      </c>
      <c r="AG253" s="801">
        <f t="shared" si="1927"/>
        <v>0.16666666666666674</v>
      </c>
      <c r="AH253" s="2054">
        <v>18</v>
      </c>
      <c r="AI253" s="801">
        <f t="shared" si="1928"/>
        <v>0.19999999999999996</v>
      </c>
      <c r="AJ253" s="803">
        <v>15</v>
      </c>
      <c r="AK253" s="804">
        <f t="shared" si="1951"/>
        <v>0.875</v>
      </c>
      <c r="AL253" s="2054">
        <v>8</v>
      </c>
      <c r="AM253" s="805">
        <f t="shared" si="1952"/>
        <v>-0.11111111111111116</v>
      </c>
      <c r="AN253" s="2069">
        <v>9</v>
      </c>
      <c r="AO253" s="801">
        <f t="shared" si="1929"/>
        <v>-0.25</v>
      </c>
      <c r="AP253" s="2054">
        <v>12</v>
      </c>
      <c r="AQ253" s="805">
        <f t="shared" si="1930"/>
        <v>9.0909090909090828E-2</v>
      </c>
      <c r="AR253" s="2069">
        <v>11</v>
      </c>
      <c r="AS253" s="801">
        <f t="shared" si="1931"/>
        <v>0</v>
      </c>
      <c r="AT253" s="2054">
        <v>11</v>
      </c>
      <c r="AU253" s="805">
        <f t="shared" si="1932"/>
        <v>0.10000000000000009</v>
      </c>
      <c r="AV253" s="2069">
        <v>10</v>
      </c>
      <c r="AW253" s="801">
        <f t="shared" si="1933"/>
        <v>0.4285714285714286</v>
      </c>
      <c r="AX253" s="2054">
        <v>7</v>
      </c>
      <c r="AY253" s="805">
        <f t="shared" si="1953"/>
        <v>0</v>
      </c>
      <c r="AZ253" s="2083">
        <v>7</v>
      </c>
      <c r="BA253" s="2094">
        <f t="shared" si="2085"/>
        <v>7</v>
      </c>
      <c r="BB253" s="2104">
        <f t="shared" si="2121"/>
        <v>9</v>
      </c>
      <c r="BC253" s="2113">
        <v>10</v>
      </c>
      <c r="BD253" s="806">
        <f t="shared" si="2122"/>
        <v>8</v>
      </c>
      <c r="BE253" s="807">
        <f t="shared" si="2123"/>
        <v>10</v>
      </c>
      <c r="BF253" s="2137">
        <v>11</v>
      </c>
      <c r="BG253" s="2147">
        <f t="shared" si="2171"/>
        <v>11</v>
      </c>
      <c r="BH253" s="806">
        <f t="shared" si="2172"/>
        <v>5</v>
      </c>
      <c r="BI253" s="806">
        <f t="shared" si="2173"/>
        <v>6</v>
      </c>
      <c r="BJ253" s="806">
        <f t="shared" si="2174"/>
        <v>4</v>
      </c>
      <c r="BK253" s="806">
        <f t="shared" si="2175"/>
        <v>2</v>
      </c>
      <c r="BL253" s="808">
        <f t="shared" si="2176"/>
        <v>2</v>
      </c>
      <c r="BM253" s="2127">
        <f t="shared" si="2219"/>
        <v>15</v>
      </c>
      <c r="BN253" s="3277" t="s">
        <v>367</v>
      </c>
      <c r="BO253" s="913" t="s">
        <v>367</v>
      </c>
      <c r="BP253" s="811">
        <f t="shared" si="2086"/>
        <v>7</v>
      </c>
      <c r="BQ253" s="2166">
        <f t="shared" si="1934"/>
        <v>0</v>
      </c>
      <c r="BR253" s="2167">
        <f t="shared" si="1983"/>
        <v>0</v>
      </c>
      <c r="BS253" s="813">
        <f t="shared" si="1954"/>
        <v>7</v>
      </c>
      <c r="BT253" s="812">
        <f t="shared" si="1955"/>
        <v>0.16666666666666674</v>
      </c>
      <c r="BU253" s="814">
        <v>6</v>
      </c>
      <c r="BV253" s="812">
        <f t="shared" si="1956"/>
        <v>0</v>
      </c>
      <c r="BW253" s="814">
        <v>6</v>
      </c>
      <c r="BX253" s="812">
        <f t="shared" si="1957"/>
        <v>-0.25</v>
      </c>
      <c r="BY253" s="815">
        <v>8</v>
      </c>
      <c r="BZ253" s="816">
        <f t="shared" si="1984"/>
        <v>2</v>
      </c>
      <c r="CA253" s="817">
        <v>2</v>
      </c>
      <c r="CB253" s="818">
        <v>2</v>
      </c>
      <c r="CC253" s="819">
        <f t="shared" si="1985"/>
        <v>5</v>
      </c>
      <c r="CD253" s="820">
        <v>5</v>
      </c>
      <c r="CE253" s="818">
        <v>4</v>
      </c>
      <c r="CF253" s="821">
        <f t="shared" si="1830"/>
        <v>3</v>
      </c>
      <c r="CG253" s="822">
        <v>0</v>
      </c>
      <c r="CH253" s="823">
        <v>3</v>
      </c>
      <c r="CI253" s="821">
        <f t="shared" si="1831"/>
        <v>4</v>
      </c>
      <c r="CJ253" s="823">
        <v>2</v>
      </c>
      <c r="CK253" s="824">
        <v>2</v>
      </c>
      <c r="CL253" s="825">
        <f t="shared" si="2177"/>
        <v>8</v>
      </c>
      <c r="CM253" s="826">
        <f t="shared" si="1958"/>
        <v>-0.33333333333333337</v>
      </c>
      <c r="CN253" s="2008">
        <f t="shared" si="1959"/>
        <v>-4</v>
      </c>
      <c r="CO253" s="827">
        <f t="shared" si="1960"/>
        <v>12</v>
      </c>
      <c r="CP253" s="828">
        <f t="shared" si="1961"/>
        <v>-0.19999999999999996</v>
      </c>
      <c r="CQ253" s="829">
        <v>15</v>
      </c>
      <c r="CR253" s="830">
        <f t="shared" si="1962"/>
        <v>0.25</v>
      </c>
      <c r="CS253" s="829">
        <v>12</v>
      </c>
      <c r="CT253" s="830">
        <f t="shared" si="1962"/>
        <v>0.71428571428571419</v>
      </c>
      <c r="CU253" s="831">
        <v>7</v>
      </c>
      <c r="CV253" s="832">
        <f t="shared" si="2124"/>
        <v>5</v>
      </c>
      <c r="CW253" s="833">
        <f t="shared" si="2125"/>
        <v>7</v>
      </c>
      <c r="CX253" s="834">
        <v>2820</v>
      </c>
      <c r="CY253" s="835">
        <f t="shared" si="2126"/>
        <v>3</v>
      </c>
      <c r="CZ253" s="836">
        <f t="shared" si="2127"/>
        <v>5</v>
      </c>
      <c r="DA253" s="837">
        <v>7</v>
      </c>
      <c r="DB253" s="821">
        <f t="shared" si="2178"/>
        <v>8</v>
      </c>
      <c r="DC253" s="821">
        <f t="shared" si="2179"/>
        <v>5</v>
      </c>
      <c r="DD253" s="838">
        <f t="shared" si="2180"/>
        <v>3</v>
      </c>
      <c r="DE253" s="821">
        <f t="shared" si="2181"/>
        <v>0</v>
      </c>
      <c r="DF253" s="838">
        <f t="shared" si="2182"/>
        <v>0</v>
      </c>
      <c r="DG253" s="1142">
        <f t="shared" si="2183"/>
        <v>0</v>
      </c>
      <c r="DH253" s="1148">
        <f t="shared" si="2134"/>
        <v>2</v>
      </c>
      <c r="DI253" s="833">
        <f t="shared" si="1963"/>
        <v>2</v>
      </c>
      <c r="DJ253" s="841">
        <f t="shared" si="1964"/>
        <v>2</v>
      </c>
      <c r="DK253" s="840">
        <f t="shared" si="2184"/>
        <v>2</v>
      </c>
      <c r="DL253" s="840">
        <f t="shared" si="2185"/>
        <v>0</v>
      </c>
      <c r="DM253" s="840">
        <f t="shared" si="2135"/>
        <v>2</v>
      </c>
      <c r="DN253" s="833">
        <f t="shared" si="2136"/>
        <v>2</v>
      </c>
      <c r="DO253" s="875">
        <v>2</v>
      </c>
      <c r="DP253" s="843">
        <f t="shared" si="2137"/>
        <v>0</v>
      </c>
      <c r="DQ253" s="833">
        <f t="shared" si="2138"/>
        <v>0</v>
      </c>
      <c r="DR253" s="844">
        <v>0</v>
      </c>
      <c r="DS253" s="845">
        <v>2</v>
      </c>
      <c r="DT253" s="846">
        <v>2</v>
      </c>
      <c r="DU253" s="847">
        <v>2</v>
      </c>
      <c r="DV253" s="848">
        <v>0</v>
      </c>
      <c r="DW253" s="807">
        <v>0</v>
      </c>
      <c r="DX253" s="849">
        <v>0</v>
      </c>
      <c r="DY253" s="848">
        <v>0</v>
      </c>
      <c r="DZ253" s="807">
        <v>0</v>
      </c>
      <c r="EA253" s="850">
        <v>0</v>
      </c>
      <c r="EB253" s="851">
        <v>0</v>
      </c>
      <c r="EC253" s="807">
        <v>0</v>
      </c>
      <c r="ED253" s="852">
        <v>0</v>
      </c>
      <c r="EE253" s="853">
        <f t="shared" si="1965"/>
        <v>0</v>
      </c>
      <c r="EF253" s="854">
        <f t="shared" si="1966"/>
        <v>0</v>
      </c>
      <c r="EG253" s="855">
        <f t="shared" si="1967"/>
        <v>0</v>
      </c>
      <c r="EH253" s="835">
        <f t="shared" si="2186"/>
        <v>0</v>
      </c>
      <c r="EI253" s="853">
        <f t="shared" si="2187"/>
        <v>0</v>
      </c>
      <c r="EJ253" s="835">
        <f t="shared" si="2139"/>
        <v>0</v>
      </c>
      <c r="EK253" s="855">
        <f t="shared" si="2140"/>
        <v>0</v>
      </c>
      <c r="EL253" s="844">
        <v>0</v>
      </c>
      <c r="EM253" s="835">
        <f t="shared" si="2141"/>
        <v>0</v>
      </c>
      <c r="EN253" s="854">
        <f t="shared" si="2142"/>
        <v>0</v>
      </c>
      <c r="EO253" s="844">
        <v>0</v>
      </c>
      <c r="EP253" s="856">
        <v>0</v>
      </c>
      <c r="EQ253" s="807">
        <v>0</v>
      </c>
      <c r="ER253" s="834">
        <v>0</v>
      </c>
      <c r="ES253" s="857">
        <v>0</v>
      </c>
      <c r="ET253" s="858">
        <v>0</v>
      </c>
      <c r="EU253" s="844">
        <v>0</v>
      </c>
      <c r="EV253" s="856">
        <v>0</v>
      </c>
      <c r="EW253" s="807">
        <v>0</v>
      </c>
      <c r="EX253" s="850">
        <v>0</v>
      </c>
      <c r="EY253" s="851">
        <v>0</v>
      </c>
      <c r="EZ253" s="807">
        <v>0</v>
      </c>
      <c r="FA253" s="852">
        <v>0</v>
      </c>
      <c r="FB253" s="853">
        <f t="shared" si="1968"/>
        <v>0</v>
      </c>
      <c r="FC253" s="854">
        <f t="shared" si="1969"/>
        <v>0</v>
      </c>
      <c r="FD253" s="855">
        <f t="shared" si="1970"/>
        <v>0</v>
      </c>
      <c r="FE253" s="835">
        <f t="shared" si="2188"/>
        <v>0</v>
      </c>
      <c r="FF253" s="835">
        <f t="shared" si="2189"/>
        <v>0</v>
      </c>
      <c r="FG253" s="835">
        <f t="shared" si="2143"/>
        <v>0</v>
      </c>
      <c r="FH253" s="855">
        <f t="shared" si="2144"/>
        <v>0</v>
      </c>
      <c r="FI253" s="859">
        <v>0</v>
      </c>
      <c r="FJ253" s="860">
        <f t="shared" si="2145"/>
        <v>0</v>
      </c>
      <c r="FK253" s="854">
        <f t="shared" si="2146"/>
        <v>0</v>
      </c>
      <c r="FL253" s="861">
        <v>0</v>
      </c>
      <c r="FM253" s="856">
        <v>0</v>
      </c>
      <c r="FN253" s="807">
        <v>0</v>
      </c>
      <c r="FO253" s="834">
        <v>0</v>
      </c>
      <c r="FP253" s="848">
        <v>0</v>
      </c>
      <c r="FQ253" s="807">
        <v>0</v>
      </c>
      <c r="FR253" s="834">
        <v>0</v>
      </c>
      <c r="FS253" s="848">
        <v>0</v>
      </c>
      <c r="FT253" s="807">
        <v>0</v>
      </c>
      <c r="FU253" s="850">
        <v>0</v>
      </c>
      <c r="FV253" s="851">
        <v>0</v>
      </c>
      <c r="FW253" s="807">
        <v>0</v>
      </c>
      <c r="FX253" s="852">
        <v>0</v>
      </c>
      <c r="FY253" s="853">
        <f t="shared" si="1971"/>
        <v>3</v>
      </c>
      <c r="FZ253" s="854">
        <f t="shared" si="1972"/>
        <v>6</v>
      </c>
      <c r="GA253" s="855">
        <f t="shared" si="1973"/>
        <v>5</v>
      </c>
      <c r="GB253" s="835">
        <f t="shared" si="2190"/>
        <v>1</v>
      </c>
      <c r="GC253" s="835">
        <f t="shared" si="2191"/>
        <v>2</v>
      </c>
      <c r="GD253" s="835">
        <f t="shared" si="2147"/>
        <v>3</v>
      </c>
      <c r="GE253" s="855">
        <f t="shared" si="2148"/>
        <v>4</v>
      </c>
      <c r="GF253" s="844">
        <v>3</v>
      </c>
      <c r="GG253" s="862">
        <f t="shared" si="2149"/>
        <v>0</v>
      </c>
      <c r="GH253" s="854">
        <f t="shared" si="2150"/>
        <v>2</v>
      </c>
      <c r="GI253" s="861">
        <v>2</v>
      </c>
      <c r="GJ253" s="856">
        <v>1</v>
      </c>
      <c r="GK253" s="807">
        <v>1</v>
      </c>
      <c r="GL253" s="834">
        <v>0</v>
      </c>
      <c r="GM253" s="848">
        <v>2</v>
      </c>
      <c r="GN253" s="807">
        <v>3</v>
      </c>
      <c r="GO253" s="849">
        <v>3</v>
      </c>
      <c r="GP253" s="848">
        <v>0</v>
      </c>
      <c r="GQ253" s="807">
        <v>2</v>
      </c>
      <c r="GR253" s="837">
        <v>2</v>
      </c>
      <c r="GS253" s="856">
        <v>0</v>
      </c>
      <c r="GT253" s="807">
        <v>0</v>
      </c>
      <c r="GU253" s="852">
        <v>0</v>
      </c>
      <c r="GV253" s="853">
        <f t="shared" si="1974"/>
        <v>1</v>
      </c>
      <c r="GW253" s="854">
        <f t="shared" si="1975"/>
        <v>1</v>
      </c>
      <c r="GX253" s="855">
        <f t="shared" si="1976"/>
        <v>4</v>
      </c>
      <c r="GY253" s="835">
        <f t="shared" si="2192"/>
        <v>1</v>
      </c>
      <c r="GZ253" s="835">
        <f t="shared" si="2193"/>
        <v>0</v>
      </c>
      <c r="HA253" s="835">
        <f t="shared" si="2151"/>
        <v>1</v>
      </c>
      <c r="HB253" s="855">
        <f t="shared" si="2152"/>
        <v>1</v>
      </c>
      <c r="HC253" s="859">
        <f t="shared" si="1935"/>
        <v>2</v>
      </c>
      <c r="HD253" s="835">
        <f t="shared" si="2153"/>
        <v>0</v>
      </c>
      <c r="HE253" s="855">
        <f t="shared" si="2154"/>
        <v>0</v>
      </c>
      <c r="HF253" s="861">
        <f t="shared" si="2155"/>
        <v>2</v>
      </c>
      <c r="HG253" s="856">
        <v>1</v>
      </c>
      <c r="HH253" s="807">
        <v>1</v>
      </c>
      <c r="HI253" s="834">
        <v>2</v>
      </c>
      <c r="HJ253" s="848">
        <v>0</v>
      </c>
      <c r="HK253" s="807">
        <v>0</v>
      </c>
      <c r="HL253" s="834">
        <v>0</v>
      </c>
      <c r="HM253" s="848">
        <v>0</v>
      </c>
      <c r="HN253" s="807">
        <v>0</v>
      </c>
      <c r="HO253" s="850">
        <v>0</v>
      </c>
      <c r="HP253" s="856">
        <v>0</v>
      </c>
      <c r="HQ253" s="807">
        <v>0</v>
      </c>
      <c r="HR253" s="837">
        <v>2</v>
      </c>
      <c r="HS253" s="863">
        <f t="shared" si="2156"/>
        <v>2</v>
      </c>
      <c r="HT253" s="854">
        <f t="shared" si="2157"/>
        <v>3</v>
      </c>
      <c r="HU253" s="836">
        <f t="shared" si="2158"/>
        <v>4</v>
      </c>
      <c r="HV253" s="835">
        <f t="shared" si="2194"/>
        <v>1</v>
      </c>
      <c r="HW253" s="864">
        <f t="shared" si="2195"/>
        <v>1</v>
      </c>
      <c r="HX253" s="835">
        <f t="shared" si="2159"/>
        <v>2</v>
      </c>
      <c r="HY253" s="836">
        <f t="shared" si="2160"/>
        <v>3</v>
      </c>
      <c r="HZ253" s="834">
        <v>3</v>
      </c>
      <c r="IA253" s="835">
        <f t="shared" si="2196"/>
        <v>0</v>
      </c>
      <c r="IB253" s="836">
        <f t="shared" si="2161"/>
        <v>0</v>
      </c>
      <c r="IC253" s="850">
        <v>1</v>
      </c>
      <c r="ID253" s="856">
        <v>1</v>
      </c>
      <c r="IE253" s="807">
        <v>1</v>
      </c>
      <c r="IF253" s="834">
        <v>1</v>
      </c>
      <c r="IG253" s="848">
        <v>1</v>
      </c>
      <c r="IH253" s="807">
        <v>2</v>
      </c>
      <c r="II253" s="834">
        <v>2</v>
      </c>
      <c r="IJ253" s="848">
        <v>0</v>
      </c>
      <c r="IK253" s="807">
        <v>0</v>
      </c>
      <c r="IL253" s="852">
        <v>1</v>
      </c>
      <c r="IM253" s="848">
        <v>0</v>
      </c>
      <c r="IN253" s="807">
        <v>0</v>
      </c>
      <c r="IO253" s="865">
        <v>0</v>
      </c>
      <c r="IP253" s="1945">
        <f t="shared" si="2212"/>
        <v>15</v>
      </c>
      <c r="IQ253" s="3236">
        <f t="shared" si="2213"/>
        <v>5</v>
      </c>
      <c r="IR253" s="3237">
        <v>3</v>
      </c>
      <c r="IS253" s="3238">
        <v>2</v>
      </c>
      <c r="IT253" s="3236">
        <f t="shared" si="2214"/>
        <v>2</v>
      </c>
      <c r="IU253" s="3237">
        <v>1</v>
      </c>
      <c r="IV253" s="3238">
        <v>1</v>
      </c>
      <c r="IW253" s="3236">
        <f t="shared" si="2215"/>
        <v>2</v>
      </c>
      <c r="IX253" s="3237">
        <v>1</v>
      </c>
      <c r="IY253" s="3238">
        <v>1</v>
      </c>
      <c r="IZ253" s="3236">
        <f t="shared" si="2216"/>
        <v>2</v>
      </c>
      <c r="JA253" s="3237">
        <v>1</v>
      </c>
      <c r="JB253" s="3238">
        <v>1</v>
      </c>
      <c r="JC253" s="3236">
        <f t="shared" si="2217"/>
        <v>4</v>
      </c>
      <c r="JD253" s="3237">
        <v>1</v>
      </c>
      <c r="JE253" s="3238">
        <v>3</v>
      </c>
      <c r="JF253" s="3236">
        <f t="shared" si="2218"/>
        <v>0</v>
      </c>
      <c r="JG253" s="3237">
        <v>0</v>
      </c>
      <c r="JH253" s="3239">
        <v>0</v>
      </c>
      <c r="JI253" s="87"/>
      <c r="JJ253" s="1121">
        <v>165</v>
      </c>
      <c r="JK253" s="1051">
        <v>200</v>
      </c>
      <c r="JL253" s="1052">
        <v>194</v>
      </c>
      <c r="JM253" s="1053">
        <f t="shared" si="2204"/>
        <v>0</v>
      </c>
      <c r="JN253" s="1054">
        <f t="shared" si="1937"/>
        <v>0</v>
      </c>
      <c r="JO253" s="1055">
        <f t="shared" si="1938"/>
        <v>0</v>
      </c>
      <c r="JP253" s="1056">
        <f t="shared" si="1939"/>
        <v>0</v>
      </c>
      <c r="JQ253" s="1057">
        <f t="shared" si="1940"/>
        <v>0</v>
      </c>
      <c r="JR253" s="1056">
        <f t="shared" si="1941"/>
        <v>0</v>
      </c>
      <c r="JS253" s="1058">
        <f t="shared" si="2205"/>
        <v>0</v>
      </c>
      <c r="JT253" s="1059">
        <f t="shared" si="2096"/>
        <v>0</v>
      </c>
      <c r="JU253" s="1060">
        <f t="shared" si="2097"/>
        <v>0</v>
      </c>
      <c r="JV253" s="1061">
        <f t="shared" si="2098"/>
        <v>0</v>
      </c>
      <c r="JW253" s="1060">
        <f t="shared" si="2099"/>
        <v>0</v>
      </c>
      <c r="JX253" s="1062">
        <f t="shared" si="2100"/>
        <v>0</v>
      </c>
      <c r="JY253" s="1058" t="s">
        <v>368</v>
      </c>
      <c r="JZ253" s="1059" t="s">
        <v>368</v>
      </c>
      <c r="KA253" s="1057" t="s">
        <v>368</v>
      </c>
      <c r="KB253" s="1056" t="s">
        <v>368</v>
      </c>
      <c r="KC253" s="1057" t="s">
        <v>368</v>
      </c>
      <c r="KD253" s="1063" t="s">
        <v>368</v>
      </c>
      <c r="KE253" s="1064">
        <f t="shared" si="2206"/>
        <v>0</v>
      </c>
      <c r="KF253" s="1065"/>
      <c r="KG253" s="1112" t="str">
        <f t="shared" si="1918"/>
        <v>-</v>
      </c>
      <c r="KH253" s="3305">
        <f t="shared" si="2207"/>
        <v>0</v>
      </c>
      <c r="KI253" s="1067">
        <f t="shared" si="2169"/>
        <v>0</v>
      </c>
      <c r="KJ253" s="1068"/>
      <c r="KK253" s="1113" t="str">
        <f t="shared" si="1977"/>
        <v>-</v>
      </c>
      <c r="KL253" s="1070" t="s">
        <v>11</v>
      </c>
      <c r="KM253" s="1071"/>
      <c r="KN253" s="1072" t="str">
        <f t="shared" si="1978"/>
        <v>-</v>
      </c>
      <c r="KO253" s="1073">
        <v>0</v>
      </c>
      <c r="KP253" s="1071"/>
      <c r="KQ253" s="1074" t="str">
        <f t="shared" si="1979"/>
        <v>-</v>
      </c>
      <c r="KR253" s="1073">
        <v>0</v>
      </c>
      <c r="KS253" s="1071"/>
      <c r="KT253" s="1074" t="str">
        <f t="shared" si="1980"/>
        <v>-</v>
      </c>
      <c r="KU253" s="1073">
        <v>0</v>
      </c>
      <c r="KV253" s="1075"/>
      <c r="KW253" s="2779">
        <f t="shared" si="2208"/>
        <v>0</v>
      </c>
      <c r="KX253" s="2786" t="str">
        <f t="shared" si="1942"/>
        <v>-</v>
      </c>
      <c r="KY253" s="2787">
        <f t="shared" si="1943"/>
        <v>0</v>
      </c>
      <c r="KZ253" s="2703">
        <f t="shared" si="2211"/>
        <v>0</v>
      </c>
      <c r="LA253" s="2786" t="str">
        <f t="shared" si="1944"/>
        <v>-</v>
      </c>
      <c r="LB253" s="2787">
        <f t="shared" si="1945"/>
        <v>0</v>
      </c>
      <c r="LC253" s="2952">
        <f t="shared" si="1986"/>
        <v>0</v>
      </c>
      <c r="LD253" s="1077">
        <v>0</v>
      </c>
      <c r="LE253" s="1078">
        <v>0</v>
      </c>
      <c r="LF253" s="2718">
        <v>0</v>
      </c>
      <c r="LG253" s="1077">
        <v>0</v>
      </c>
      <c r="LH253" s="2703">
        <v>0</v>
      </c>
      <c r="LI253" s="1079">
        <v>0</v>
      </c>
      <c r="LJ253" s="1077"/>
      <c r="LK253" s="2703"/>
      <c r="LL253" s="2704"/>
      <c r="LM253" s="2779">
        <f t="shared" si="1987"/>
        <v>0</v>
      </c>
      <c r="LN253" s="2786" t="str">
        <f t="shared" si="1946"/>
        <v>-</v>
      </c>
      <c r="LO253" s="2787">
        <f t="shared" si="1947"/>
        <v>0</v>
      </c>
      <c r="LP253" s="2782">
        <f t="shared" si="1981"/>
        <v>0</v>
      </c>
      <c r="LQ253" s="2786" t="str">
        <f t="shared" si="1948"/>
        <v>-</v>
      </c>
      <c r="LR253" s="2787">
        <f t="shared" si="1982"/>
        <v>0</v>
      </c>
      <c r="LS253" s="2783">
        <f t="shared" si="2170"/>
        <v>0</v>
      </c>
      <c r="LT253" s="2837">
        <v>0</v>
      </c>
      <c r="LU253" s="1081">
        <v>0</v>
      </c>
      <c r="LV253" s="1084">
        <v>0</v>
      </c>
      <c r="LW253" s="1080">
        <v>0</v>
      </c>
      <c r="LX253" s="1081">
        <v>0</v>
      </c>
      <c r="LY253" s="1082">
        <v>0</v>
      </c>
      <c r="LZ253" s="1080"/>
      <c r="MA253" s="1081"/>
      <c r="MB253" s="1082"/>
      <c r="MC253" s="1080">
        <v>0</v>
      </c>
      <c r="MD253" s="1085">
        <v>0</v>
      </c>
      <c r="ME253" s="1082">
        <v>0</v>
      </c>
      <c r="MF253" s="1080"/>
      <c r="MG253" s="1081"/>
      <c r="MH253" s="1082"/>
      <c r="MI253" s="1080">
        <v>0</v>
      </c>
      <c r="MJ253" s="1085">
        <v>0</v>
      </c>
      <c r="MK253" s="1122"/>
      <c r="ML253" s="2863">
        <v>0</v>
      </c>
      <c r="MM253" s="2871"/>
      <c r="MN253" s="1088">
        <v>0</v>
      </c>
      <c r="MO253" s="2786" t="str">
        <f t="shared" si="1949"/>
        <v>-</v>
      </c>
      <c r="MP253" s="2787">
        <f t="shared" si="1950"/>
        <v>0</v>
      </c>
      <c r="MQ253" s="1085"/>
      <c r="MR253" s="3185"/>
      <c r="MS253" s="2786" t="str">
        <f t="shared" si="1920"/>
        <v>-</v>
      </c>
      <c r="MT253" s="2787">
        <f t="shared" si="1921"/>
        <v>0</v>
      </c>
      <c r="MU253" s="3147"/>
      <c r="MV253" s="3164"/>
      <c r="MW253" s="1089">
        <f t="shared" si="2209"/>
        <v>0</v>
      </c>
      <c r="MX253" s="1120">
        <v>0</v>
      </c>
      <c r="MY253" s="1090">
        <v>0</v>
      </c>
      <c r="MZ253" s="1091">
        <v>0</v>
      </c>
      <c r="NA253" s="1090">
        <v>0</v>
      </c>
      <c r="NB253" s="1091">
        <v>0</v>
      </c>
      <c r="NC253" s="1090">
        <v>0</v>
      </c>
      <c r="ND253" s="1091">
        <v>0</v>
      </c>
      <c r="NE253" s="1090">
        <v>0</v>
      </c>
      <c r="NF253" s="1091">
        <v>0</v>
      </c>
      <c r="NG253" s="1090">
        <v>0</v>
      </c>
      <c r="NH253" s="1090">
        <v>0</v>
      </c>
      <c r="NI253" s="1090">
        <v>0</v>
      </c>
      <c r="NJ253" s="1090">
        <v>0</v>
      </c>
      <c r="NK253" s="1090">
        <v>0</v>
      </c>
      <c r="NL253" s="1090">
        <v>0</v>
      </c>
      <c r="NM253" s="1090">
        <v>0</v>
      </c>
      <c r="NN253" s="1090">
        <v>0</v>
      </c>
      <c r="NO253" s="1090">
        <v>0</v>
      </c>
      <c r="NP253" s="1090">
        <v>0</v>
      </c>
      <c r="NQ253" s="1090">
        <v>0</v>
      </c>
      <c r="NR253" s="1134">
        <v>0</v>
      </c>
    </row>
    <row r="254" spans="1:382" s="88" customFormat="1" ht="20.100000000000001" customHeight="1">
      <c r="A254" s="566" t="s">
        <v>469</v>
      </c>
      <c r="B254" s="567"/>
      <c r="C254" s="567"/>
      <c r="D254" s="568" t="s">
        <v>808</v>
      </c>
      <c r="E254" s="569">
        <v>154</v>
      </c>
      <c r="F254" s="570">
        <v>171</v>
      </c>
      <c r="G254" s="571">
        <v>184</v>
      </c>
      <c r="H254" s="572">
        <f t="shared" si="1922"/>
        <v>1.5501773015288624E-5</v>
      </c>
      <c r="I254" s="573">
        <f t="shared" si="1923"/>
        <v>9.5369569001075286E-6</v>
      </c>
      <c r="J254" s="574">
        <f t="shared" si="1924"/>
        <v>4.8016248698559592E-6</v>
      </c>
      <c r="K254" s="575">
        <f t="shared" si="2220"/>
        <v>5.0737512018448162E-6</v>
      </c>
      <c r="L254" s="576">
        <f t="shared" si="2221"/>
        <v>6.1223222493062096E-6</v>
      </c>
      <c r="M254" s="577">
        <f t="shared" si="2222"/>
        <v>6.1848000586672465E-6</v>
      </c>
      <c r="N254" s="578">
        <f t="shared" si="2094"/>
        <v>2.2072618916234412E-3</v>
      </c>
      <c r="O254" s="579">
        <f t="shared" si="2101"/>
        <v>1.3380909901873326E-3</v>
      </c>
      <c r="P254" s="580">
        <f t="shared" si="2102"/>
        <v>6.8313787999544576E-4</v>
      </c>
      <c r="Q254" s="581">
        <f t="shared" si="2103"/>
        <v>7.3964497041420117E-4</v>
      </c>
      <c r="R254" s="580">
        <f t="shared" si="2104"/>
        <v>8.9479739230474242E-4</v>
      </c>
      <c r="S254" s="582">
        <f t="shared" si="2105"/>
        <v>8.8428499242041434E-4</v>
      </c>
      <c r="T254" s="578" t="s">
        <v>368</v>
      </c>
      <c r="U254" s="579" t="s">
        <v>368</v>
      </c>
      <c r="V254" s="574" t="s">
        <v>368</v>
      </c>
      <c r="W254" s="583" t="s">
        <v>368</v>
      </c>
      <c r="X254" s="574" t="s">
        <v>368</v>
      </c>
      <c r="Y254" s="584" t="s">
        <v>368</v>
      </c>
      <c r="Z254" s="2043">
        <f t="shared" si="1988"/>
        <v>20</v>
      </c>
      <c r="AA254" s="2190">
        <f t="shared" si="1989"/>
        <v>0.66666666666666674</v>
      </c>
      <c r="AB254" s="2191">
        <f t="shared" si="1925"/>
        <v>8</v>
      </c>
      <c r="AC254" s="2032">
        <f t="shared" si="2210"/>
        <v>12</v>
      </c>
      <c r="AD254" s="2661">
        <f t="shared" si="2087"/>
        <v>1</v>
      </c>
      <c r="AE254" s="2025">
        <f t="shared" si="1926"/>
        <v>6</v>
      </c>
      <c r="AF254" s="586" t="s">
        <v>190</v>
      </c>
      <c r="AG254" s="585">
        <f t="shared" si="1927"/>
        <v>0</v>
      </c>
      <c r="AH254" s="2052">
        <v>6</v>
      </c>
      <c r="AI254" s="585">
        <f t="shared" si="1928"/>
        <v>-0.1428571428571429</v>
      </c>
      <c r="AJ254" s="587">
        <v>7</v>
      </c>
      <c r="AK254" s="588">
        <f t="shared" si="1951"/>
        <v>0</v>
      </c>
      <c r="AL254" s="2052">
        <v>7</v>
      </c>
      <c r="AM254" s="589">
        <f t="shared" si="1952"/>
        <v>0.39999999999999991</v>
      </c>
      <c r="AN254" s="2067">
        <v>5</v>
      </c>
      <c r="AO254" s="585">
        <f t="shared" si="1929"/>
        <v>0.25</v>
      </c>
      <c r="AP254" s="2052">
        <v>4</v>
      </c>
      <c r="AQ254" s="589">
        <f t="shared" si="1930"/>
        <v>-0.33333333333333337</v>
      </c>
      <c r="AR254" s="2067">
        <v>6</v>
      </c>
      <c r="AS254" s="585">
        <f t="shared" si="1931"/>
        <v>0</v>
      </c>
      <c r="AT254" s="2052">
        <v>6</v>
      </c>
      <c r="AU254" s="589">
        <f t="shared" si="1932"/>
        <v>-0.1428571428571429</v>
      </c>
      <c r="AV254" s="2067">
        <v>7</v>
      </c>
      <c r="AW254" s="2661">
        <f t="shared" si="1933"/>
        <v>6</v>
      </c>
      <c r="AX254" s="2052">
        <v>1</v>
      </c>
      <c r="AY254" s="589">
        <f t="shared" si="1953"/>
        <v>0</v>
      </c>
      <c r="AZ254" s="2081">
        <v>1</v>
      </c>
      <c r="BA254" s="2092">
        <f t="shared" si="2085"/>
        <v>12</v>
      </c>
      <c r="BB254" s="2102">
        <f t="shared" si="2121"/>
        <v>8</v>
      </c>
      <c r="BC254" s="2111">
        <v>4</v>
      </c>
      <c r="BD254" s="590">
        <f t="shared" si="2122"/>
        <v>8</v>
      </c>
      <c r="BE254" s="591">
        <f t="shared" si="2123"/>
        <v>4</v>
      </c>
      <c r="BF254" s="2135">
        <v>2</v>
      </c>
      <c r="BG254" s="2145">
        <f t="shared" si="2171"/>
        <v>7</v>
      </c>
      <c r="BH254" s="593">
        <f t="shared" si="2172"/>
        <v>6</v>
      </c>
      <c r="BI254" s="593">
        <f t="shared" si="2173"/>
        <v>1</v>
      </c>
      <c r="BJ254" s="592">
        <f t="shared" si="2174"/>
        <v>13</v>
      </c>
      <c r="BK254" s="593">
        <f t="shared" si="2175"/>
        <v>6</v>
      </c>
      <c r="BL254" s="594">
        <f t="shared" si="2176"/>
        <v>7</v>
      </c>
      <c r="BM254" s="2125">
        <f t="shared" si="2219"/>
        <v>20</v>
      </c>
      <c r="BN254" s="3271" t="s">
        <v>354</v>
      </c>
      <c r="BO254" s="595" t="s">
        <v>354</v>
      </c>
      <c r="BP254" s="596">
        <f t="shared" si="2086"/>
        <v>7</v>
      </c>
      <c r="BQ254" s="2162" t="str">
        <f t="shared" si="1934"/>
        <v>-</v>
      </c>
      <c r="BR254" s="2163">
        <f t="shared" si="1983"/>
        <v>7</v>
      </c>
      <c r="BS254" s="597">
        <f t="shared" si="1954"/>
        <v>0</v>
      </c>
      <c r="BT254" s="598" t="str">
        <f t="shared" si="1955"/>
        <v>-</v>
      </c>
      <c r="BU254" s="599">
        <v>0</v>
      </c>
      <c r="BV254" s="598" t="str">
        <f t="shared" si="1956"/>
        <v>-</v>
      </c>
      <c r="BW254" s="599">
        <v>0</v>
      </c>
      <c r="BX254" s="598" t="str">
        <f t="shared" si="1957"/>
        <v>-</v>
      </c>
      <c r="BY254" s="600">
        <v>0</v>
      </c>
      <c r="BZ254" s="601">
        <f t="shared" si="1984"/>
        <v>4</v>
      </c>
      <c r="CA254" s="602">
        <v>0</v>
      </c>
      <c r="CB254" s="603">
        <v>0</v>
      </c>
      <c r="CC254" s="604">
        <f t="shared" si="1985"/>
        <v>3</v>
      </c>
      <c r="CD254" s="605">
        <v>0</v>
      </c>
      <c r="CE254" s="603">
        <v>0</v>
      </c>
      <c r="CF254" s="606">
        <f t="shared" si="1830"/>
        <v>1</v>
      </c>
      <c r="CG254" s="607">
        <v>1</v>
      </c>
      <c r="CH254" s="608">
        <v>0</v>
      </c>
      <c r="CI254" s="606">
        <f t="shared" si="1831"/>
        <v>6</v>
      </c>
      <c r="CJ254" s="608">
        <v>3</v>
      </c>
      <c r="CK254" s="609">
        <v>3</v>
      </c>
      <c r="CL254" s="610">
        <f t="shared" si="2177"/>
        <v>13</v>
      </c>
      <c r="CM254" s="611">
        <f t="shared" si="1958"/>
        <v>8.3333333333333259E-2</v>
      </c>
      <c r="CN254" s="2006">
        <f t="shared" si="1959"/>
        <v>1</v>
      </c>
      <c r="CO254" s="612">
        <f t="shared" si="1960"/>
        <v>12</v>
      </c>
      <c r="CP254" s="613">
        <f t="shared" si="1961"/>
        <v>1</v>
      </c>
      <c r="CQ254" s="614">
        <v>6</v>
      </c>
      <c r="CR254" s="615">
        <f t="shared" si="1962"/>
        <v>0</v>
      </c>
      <c r="CS254" s="614">
        <v>6</v>
      </c>
      <c r="CT254" s="615">
        <f t="shared" si="1962"/>
        <v>-0.1428571428571429</v>
      </c>
      <c r="CU254" s="616">
        <v>7</v>
      </c>
      <c r="CV254" s="617">
        <f t="shared" si="2124"/>
        <v>8</v>
      </c>
      <c r="CW254" s="618">
        <f t="shared" si="2125"/>
        <v>8</v>
      </c>
      <c r="CX254" s="619">
        <v>2821</v>
      </c>
      <c r="CY254" s="620">
        <f t="shared" si="2126"/>
        <v>5</v>
      </c>
      <c r="CZ254" s="621">
        <f t="shared" si="2127"/>
        <v>4</v>
      </c>
      <c r="DA254" s="622">
        <v>2</v>
      </c>
      <c r="DB254" s="606">
        <f t="shared" si="2178"/>
        <v>6</v>
      </c>
      <c r="DC254" s="623">
        <f t="shared" si="2179"/>
        <v>5</v>
      </c>
      <c r="DD254" s="624">
        <f t="shared" si="2180"/>
        <v>1</v>
      </c>
      <c r="DE254" s="606">
        <f t="shared" si="2181"/>
        <v>7</v>
      </c>
      <c r="DF254" s="624">
        <f t="shared" si="2182"/>
        <v>3</v>
      </c>
      <c r="DG254" s="1140">
        <f t="shared" si="2183"/>
        <v>4</v>
      </c>
      <c r="DH254" s="1146">
        <f t="shared" si="2134"/>
        <v>0</v>
      </c>
      <c r="DI254" s="625">
        <f t="shared" si="1963"/>
        <v>0</v>
      </c>
      <c r="DJ254" s="626">
        <f t="shared" si="1964"/>
        <v>0</v>
      </c>
      <c r="DK254" s="627">
        <f t="shared" si="2184"/>
        <v>0</v>
      </c>
      <c r="DL254" s="627">
        <f t="shared" si="2185"/>
        <v>0</v>
      </c>
      <c r="DM254" s="628">
        <f t="shared" si="2135"/>
        <v>0</v>
      </c>
      <c r="DN254" s="625">
        <f t="shared" si="2136"/>
        <v>0</v>
      </c>
      <c r="DO254" s="629">
        <v>0</v>
      </c>
      <c r="DP254" s="630">
        <f t="shared" si="2137"/>
        <v>0</v>
      </c>
      <c r="DQ254" s="625">
        <f t="shared" si="2138"/>
        <v>0</v>
      </c>
      <c r="DR254" s="631">
        <v>0</v>
      </c>
      <c r="DS254" s="632">
        <v>0</v>
      </c>
      <c r="DT254" s="633">
        <v>0</v>
      </c>
      <c r="DU254" s="634">
        <v>0</v>
      </c>
      <c r="DV254" s="635">
        <v>0</v>
      </c>
      <c r="DW254" s="636">
        <v>0</v>
      </c>
      <c r="DX254" s="637">
        <v>0</v>
      </c>
      <c r="DY254" s="635">
        <v>0</v>
      </c>
      <c r="DZ254" s="636">
        <v>0</v>
      </c>
      <c r="EA254" s="638">
        <v>0</v>
      </c>
      <c r="EB254" s="639">
        <v>0</v>
      </c>
      <c r="EC254" s="636">
        <v>0</v>
      </c>
      <c r="ED254" s="640">
        <v>0</v>
      </c>
      <c r="EE254" s="641">
        <f t="shared" si="1965"/>
        <v>0</v>
      </c>
      <c r="EF254" s="642">
        <f t="shared" si="1966"/>
        <v>0</v>
      </c>
      <c r="EG254" s="643">
        <f t="shared" si="1967"/>
        <v>0</v>
      </c>
      <c r="EH254" s="620">
        <f t="shared" si="2186"/>
        <v>0</v>
      </c>
      <c r="EI254" s="644">
        <f t="shared" si="2187"/>
        <v>0</v>
      </c>
      <c r="EJ254" s="645">
        <f t="shared" si="2139"/>
        <v>0</v>
      </c>
      <c r="EK254" s="643">
        <f t="shared" si="2140"/>
        <v>0</v>
      </c>
      <c r="EL254" s="646">
        <v>0</v>
      </c>
      <c r="EM254" s="645">
        <f t="shared" si="2141"/>
        <v>0</v>
      </c>
      <c r="EN254" s="642">
        <f t="shared" si="2142"/>
        <v>0</v>
      </c>
      <c r="EO254" s="646">
        <v>0</v>
      </c>
      <c r="EP254" s="647">
        <v>0</v>
      </c>
      <c r="EQ254" s="648">
        <v>0</v>
      </c>
      <c r="ER254" s="649">
        <v>0</v>
      </c>
      <c r="ES254" s="650">
        <v>0</v>
      </c>
      <c r="ET254" s="651">
        <v>0</v>
      </c>
      <c r="EU254" s="646">
        <v>0</v>
      </c>
      <c r="EV254" s="647">
        <v>0</v>
      </c>
      <c r="EW254" s="648">
        <v>0</v>
      </c>
      <c r="EX254" s="652">
        <v>0</v>
      </c>
      <c r="EY254" s="653">
        <v>0</v>
      </c>
      <c r="EZ254" s="648">
        <v>0</v>
      </c>
      <c r="FA254" s="654">
        <v>0</v>
      </c>
      <c r="FB254" s="641">
        <f t="shared" si="1968"/>
        <v>3</v>
      </c>
      <c r="FC254" s="655">
        <f t="shared" si="1969"/>
        <v>3</v>
      </c>
      <c r="FD254" s="656">
        <f t="shared" si="1970"/>
        <v>2</v>
      </c>
      <c r="FE254" s="657">
        <f t="shared" si="2188"/>
        <v>2</v>
      </c>
      <c r="FF254" s="657">
        <f t="shared" si="2189"/>
        <v>1</v>
      </c>
      <c r="FG254" s="645">
        <f t="shared" si="2143"/>
        <v>1</v>
      </c>
      <c r="FH254" s="656">
        <f t="shared" si="2144"/>
        <v>2</v>
      </c>
      <c r="FI254" s="658">
        <v>2</v>
      </c>
      <c r="FJ254" s="659">
        <f t="shared" si="2145"/>
        <v>2</v>
      </c>
      <c r="FK254" s="655">
        <f t="shared" si="2146"/>
        <v>1</v>
      </c>
      <c r="FL254" s="660">
        <v>0</v>
      </c>
      <c r="FM254" s="661">
        <v>1</v>
      </c>
      <c r="FN254" s="662">
        <v>1</v>
      </c>
      <c r="FO254" s="619">
        <v>1</v>
      </c>
      <c r="FP254" s="663">
        <v>0</v>
      </c>
      <c r="FQ254" s="662">
        <v>1</v>
      </c>
      <c r="FR254" s="619">
        <v>1</v>
      </c>
      <c r="FS254" s="663">
        <v>1</v>
      </c>
      <c r="FT254" s="662">
        <v>1</v>
      </c>
      <c r="FU254" s="664">
        <v>0</v>
      </c>
      <c r="FV254" s="665">
        <v>1</v>
      </c>
      <c r="FW254" s="662">
        <v>0</v>
      </c>
      <c r="FX254" s="666">
        <v>0</v>
      </c>
      <c r="FY254" s="641">
        <f t="shared" si="1971"/>
        <v>4</v>
      </c>
      <c r="FZ254" s="667">
        <f t="shared" si="1972"/>
        <v>2</v>
      </c>
      <c r="GA254" s="668">
        <f t="shared" si="1973"/>
        <v>1</v>
      </c>
      <c r="GB254" s="620">
        <f t="shared" si="2190"/>
        <v>2</v>
      </c>
      <c r="GC254" s="620">
        <f t="shared" si="2191"/>
        <v>2</v>
      </c>
      <c r="GD254" s="645">
        <f t="shared" si="2147"/>
        <v>3</v>
      </c>
      <c r="GE254" s="668">
        <f t="shared" si="2148"/>
        <v>2</v>
      </c>
      <c r="GF254" s="669">
        <v>1</v>
      </c>
      <c r="GG254" s="670">
        <f t="shared" si="2149"/>
        <v>1</v>
      </c>
      <c r="GH254" s="667">
        <f t="shared" si="2150"/>
        <v>0</v>
      </c>
      <c r="GI254" s="671">
        <v>0</v>
      </c>
      <c r="GJ254" s="672">
        <v>2</v>
      </c>
      <c r="GK254" s="673">
        <v>1</v>
      </c>
      <c r="GL254" s="674">
        <v>0</v>
      </c>
      <c r="GM254" s="675">
        <v>1</v>
      </c>
      <c r="GN254" s="673">
        <v>1</v>
      </c>
      <c r="GO254" s="676">
        <v>1</v>
      </c>
      <c r="GP254" s="675">
        <v>0</v>
      </c>
      <c r="GQ254" s="673">
        <v>0</v>
      </c>
      <c r="GR254" s="677">
        <v>0</v>
      </c>
      <c r="GS254" s="672">
        <v>1</v>
      </c>
      <c r="GT254" s="673">
        <v>0</v>
      </c>
      <c r="GU254" s="678">
        <v>0</v>
      </c>
      <c r="GV254" s="641">
        <f t="shared" si="1974"/>
        <v>0</v>
      </c>
      <c r="GW254" s="679">
        <f t="shared" si="1975"/>
        <v>0</v>
      </c>
      <c r="GX254" s="680">
        <f t="shared" si="1976"/>
        <v>0</v>
      </c>
      <c r="GY254" s="620">
        <f t="shared" si="2192"/>
        <v>0</v>
      </c>
      <c r="GZ254" s="620">
        <f t="shared" si="2193"/>
        <v>0</v>
      </c>
      <c r="HA254" s="645">
        <f t="shared" si="2151"/>
        <v>0</v>
      </c>
      <c r="HB254" s="680">
        <f t="shared" si="2152"/>
        <v>0</v>
      </c>
      <c r="HC254" s="681">
        <f t="shared" si="1935"/>
        <v>0</v>
      </c>
      <c r="HD254" s="645">
        <f t="shared" si="2153"/>
        <v>0</v>
      </c>
      <c r="HE254" s="680">
        <f t="shared" si="2154"/>
        <v>0</v>
      </c>
      <c r="HF254" s="682">
        <f t="shared" si="2155"/>
        <v>0</v>
      </c>
      <c r="HG254" s="683">
        <v>0</v>
      </c>
      <c r="HH254" s="591">
        <v>0</v>
      </c>
      <c r="HI254" s="684">
        <v>0</v>
      </c>
      <c r="HJ254" s="685">
        <v>0</v>
      </c>
      <c r="HK254" s="591">
        <v>0</v>
      </c>
      <c r="HL254" s="684">
        <v>0</v>
      </c>
      <c r="HM254" s="685">
        <v>0</v>
      </c>
      <c r="HN254" s="591">
        <v>0</v>
      </c>
      <c r="HO254" s="686">
        <v>0</v>
      </c>
      <c r="HP254" s="683">
        <v>0</v>
      </c>
      <c r="HQ254" s="591">
        <v>0</v>
      </c>
      <c r="HR254" s="687">
        <v>0</v>
      </c>
      <c r="HS254" s="688">
        <f t="shared" si="2156"/>
        <v>6</v>
      </c>
      <c r="HT254" s="689">
        <f t="shared" si="2157"/>
        <v>7</v>
      </c>
      <c r="HU254" s="690">
        <f t="shared" si="2158"/>
        <v>3</v>
      </c>
      <c r="HV254" s="620">
        <f t="shared" si="2194"/>
        <v>4</v>
      </c>
      <c r="HW254" s="691">
        <f t="shared" si="2195"/>
        <v>2</v>
      </c>
      <c r="HX254" s="645">
        <f t="shared" si="2159"/>
        <v>2</v>
      </c>
      <c r="HY254" s="690">
        <f t="shared" si="2160"/>
        <v>4</v>
      </c>
      <c r="HZ254" s="692">
        <v>3</v>
      </c>
      <c r="IA254" s="645">
        <f t="shared" si="2196"/>
        <v>4</v>
      </c>
      <c r="IB254" s="690">
        <f t="shared" si="2161"/>
        <v>3</v>
      </c>
      <c r="IC254" s="693">
        <v>0</v>
      </c>
      <c r="ID254" s="694">
        <v>2</v>
      </c>
      <c r="IE254" s="695">
        <v>3</v>
      </c>
      <c r="IF254" s="692">
        <v>3</v>
      </c>
      <c r="IG254" s="696">
        <v>0</v>
      </c>
      <c r="IH254" s="695">
        <v>1</v>
      </c>
      <c r="II254" s="692">
        <v>0</v>
      </c>
      <c r="IJ254" s="696">
        <v>2</v>
      </c>
      <c r="IK254" s="695">
        <v>2</v>
      </c>
      <c r="IL254" s="697">
        <v>0</v>
      </c>
      <c r="IM254" s="696">
        <v>2</v>
      </c>
      <c r="IN254" s="695">
        <v>1</v>
      </c>
      <c r="IO254" s="698">
        <v>0</v>
      </c>
      <c r="IP254" s="1943">
        <f t="shared" si="2212"/>
        <v>20</v>
      </c>
      <c r="IQ254" s="3216">
        <f t="shared" si="2213"/>
        <v>3</v>
      </c>
      <c r="IR254" s="3230">
        <v>2</v>
      </c>
      <c r="IS254" s="3231">
        <v>1</v>
      </c>
      <c r="IT254" s="3216">
        <f t="shared" si="2214"/>
        <v>2</v>
      </c>
      <c r="IU254" s="3230">
        <v>1</v>
      </c>
      <c r="IV254" s="3231">
        <v>1</v>
      </c>
      <c r="IW254" s="3216">
        <f t="shared" si="2215"/>
        <v>3</v>
      </c>
      <c r="IX254" s="3230">
        <v>1</v>
      </c>
      <c r="IY254" s="3231">
        <v>2</v>
      </c>
      <c r="IZ254" s="3216">
        <f t="shared" si="2216"/>
        <v>2</v>
      </c>
      <c r="JA254" s="3230">
        <v>1</v>
      </c>
      <c r="JB254" s="3231">
        <v>1</v>
      </c>
      <c r="JC254" s="3216">
        <f t="shared" si="2217"/>
        <v>1</v>
      </c>
      <c r="JD254" s="3230">
        <v>1</v>
      </c>
      <c r="JE254" s="3231">
        <v>0</v>
      </c>
      <c r="JF254" s="3216">
        <f t="shared" si="2218"/>
        <v>9</v>
      </c>
      <c r="JG254" s="3230">
        <v>6</v>
      </c>
      <c r="JH254" s="3232">
        <v>3</v>
      </c>
      <c r="JI254" s="87"/>
      <c r="JJ254" s="970">
        <v>149</v>
      </c>
      <c r="JK254" s="971">
        <v>205</v>
      </c>
      <c r="JL254" s="972">
        <v>195</v>
      </c>
      <c r="JM254" s="973">
        <f t="shared" si="2204"/>
        <v>1.4582999139603051E-5</v>
      </c>
      <c r="JN254" s="974">
        <f t="shared" si="1937"/>
        <v>0</v>
      </c>
      <c r="JO254" s="975">
        <f t="shared" si="1938"/>
        <v>0</v>
      </c>
      <c r="JP254" s="976">
        <f t="shared" si="1939"/>
        <v>0</v>
      </c>
      <c r="JQ254" s="977">
        <f t="shared" si="1940"/>
        <v>0</v>
      </c>
      <c r="JR254" s="976">
        <f t="shared" si="1941"/>
        <v>0</v>
      </c>
      <c r="JS254" s="978">
        <f t="shared" si="2205"/>
        <v>6.8917987594762232E-4</v>
      </c>
      <c r="JT254" s="979">
        <f t="shared" si="2096"/>
        <v>0</v>
      </c>
      <c r="JU254" s="980">
        <f t="shared" si="2097"/>
        <v>0</v>
      </c>
      <c r="JV254" s="981">
        <f t="shared" si="2098"/>
        <v>0</v>
      </c>
      <c r="JW254" s="980">
        <f t="shared" si="2099"/>
        <v>0</v>
      </c>
      <c r="JX254" s="982">
        <f t="shared" si="2100"/>
        <v>0</v>
      </c>
      <c r="JY254" s="978" t="s">
        <v>368</v>
      </c>
      <c r="JZ254" s="979" t="s">
        <v>368</v>
      </c>
      <c r="KA254" s="977" t="s">
        <v>368</v>
      </c>
      <c r="KB254" s="976" t="s">
        <v>368</v>
      </c>
      <c r="KC254" s="977" t="s">
        <v>368</v>
      </c>
      <c r="KD254" s="983" t="s">
        <v>368</v>
      </c>
      <c r="KE254" s="984">
        <f t="shared" si="2206"/>
        <v>1</v>
      </c>
      <c r="KF254" s="985"/>
      <c r="KG254" s="986" t="str">
        <f t="shared" si="1918"/>
        <v>-</v>
      </c>
      <c r="KH254" s="3300">
        <f t="shared" si="2207"/>
        <v>1</v>
      </c>
      <c r="KI254" s="987">
        <f t="shared" si="2169"/>
        <v>0</v>
      </c>
      <c r="KJ254" s="988"/>
      <c r="KK254" s="989" t="str">
        <f t="shared" si="1977"/>
        <v>-</v>
      </c>
      <c r="KL254" s="990" t="s">
        <v>11</v>
      </c>
      <c r="KM254" s="991"/>
      <c r="KN254" s="992" t="str">
        <f t="shared" si="1978"/>
        <v>-</v>
      </c>
      <c r="KO254" s="993">
        <v>0</v>
      </c>
      <c r="KP254" s="991"/>
      <c r="KQ254" s="994" t="str">
        <f t="shared" si="1979"/>
        <v>-</v>
      </c>
      <c r="KR254" s="993">
        <v>0</v>
      </c>
      <c r="KS254" s="991"/>
      <c r="KT254" s="994" t="str">
        <f t="shared" si="1980"/>
        <v>-</v>
      </c>
      <c r="KU254" s="993">
        <v>0</v>
      </c>
      <c r="KV254" s="995"/>
      <c r="KW254" s="2769">
        <f t="shared" si="2208"/>
        <v>0</v>
      </c>
      <c r="KX254" s="2770" t="str">
        <f t="shared" si="1942"/>
        <v>-</v>
      </c>
      <c r="KY254" s="2771">
        <f t="shared" si="1943"/>
        <v>0</v>
      </c>
      <c r="KZ254" s="2964">
        <f t="shared" si="2211"/>
        <v>0</v>
      </c>
      <c r="LA254" s="2770" t="str">
        <f t="shared" si="1944"/>
        <v>-</v>
      </c>
      <c r="LB254" s="2771">
        <f t="shared" si="1945"/>
        <v>0</v>
      </c>
      <c r="LC254" s="2950">
        <f t="shared" si="1986"/>
        <v>0</v>
      </c>
      <c r="LD254" s="996">
        <v>0</v>
      </c>
      <c r="LE254" s="997">
        <v>0</v>
      </c>
      <c r="LF254" s="2716">
        <v>0</v>
      </c>
      <c r="LG254" s="996">
        <v>0</v>
      </c>
      <c r="LH254" s="2699">
        <v>0</v>
      </c>
      <c r="LI254" s="998">
        <v>0</v>
      </c>
      <c r="LJ254" s="996"/>
      <c r="LK254" s="2699"/>
      <c r="LL254" s="2700"/>
      <c r="LM254" s="2769">
        <f t="shared" si="1987"/>
        <v>1</v>
      </c>
      <c r="LN254" s="2770" t="str">
        <f t="shared" si="1946"/>
        <v>-</v>
      </c>
      <c r="LO254" s="2771">
        <f t="shared" si="1947"/>
        <v>1</v>
      </c>
      <c r="LP254" s="2772">
        <f t="shared" si="1981"/>
        <v>0</v>
      </c>
      <c r="LQ254" s="2770" t="str">
        <f t="shared" si="1948"/>
        <v>-</v>
      </c>
      <c r="LR254" s="2771">
        <f t="shared" si="1982"/>
        <v>0</v>
      </c>
      <c r="LS254" s="2773">
        <f t="shared" si="2170"/>
        <v>0</v>
      </c>
      <c r="LT254" s="2835">
        <v>1</v>
      </c>
      <c r="LU254" s="1000">
        <v>0</v>
      </c>
      <c r="LV254" s="1001">
        <v>0</v>
      </c>
      <c r="LW254" s="999">
        <v>0</v>
      </c>
      <c r="LX254" s="1000">
        <v>0</v>
      </c>
      <c r="LY254" s="1002">
        <v>0</v>
      </c>
      <c r="LZ254" s="999"/>
      <c r="MA254" s="1000"/>
      <c r="MB254" s="1002"/>
      <c r="MC254" s="999">
        <v>0</v>
      </c>
      <c r="MD254" s="1003">
        <v>0</v>
      </c>
      <c r="ME254" s="1002">
        <v>0</v>
      </c>
      <c r="MF254" s="999"/>
      <c r="MG254" s="1000"/>
      <c r="MH254" s="1002"/>
      <c r="MI254" s="999">
        <v>0</v>
      </c>
      <c r="MJ254" s="1003">
        <v>0</v>
      </c>
      <c r="MK254" s="1004"/>
      <c r="ML254" s="2861">
        <v>0</v>
      </c>
      <c r="MM254" s="2869"/>
      <c r="MN254" s="1005">
        <v>0</v>
      </c>
      <c r="MO254" s="2770" t="str">
        <f t="shared" si="1949"/>
        <v>-</v>
      </c>
      <c r="MP254" s="2771">
        <f t="shared" si="1950"/>
        <v>0</v>
      </c>
      <c r="MQ254" s="1006"/>
      <c r="MR254" s="3183"/>
      <c r="MS254" s="2770" t="str">
        <f t="shared" si="1920"/>
        <v>-</v>
      </c>
      <c r="MT254" s="2771">
        <f t="shared" si="1921"/>
        <v>0</v>
      </c>
      <c r="MU254" s="3145"/>
      <c r="MV254" s="3162"/>
      <c r="MW254" s="1007">
        <f t="shared" si="2209"/>
        <v>1</v>
      </c>
      <c r="MX254" s="1130">
        <v>0</v>
      </c>
      <c r="MY254" s="1008">
        <v>0</v>
      </c>
      <c r="MZ254" s="1009">
        <v>0</v>
      </c>
      <c r="NA254" s="1008">
        <v>0</v>
      </c>
      <c r="NB254" s="1009">
        <v>0</v>
      </c>
      <c r="NC254" s="1008">
        <v>0</v>
      </c>
      <c r="ND254" s="1009">
        <v>0</v>
      </c>
      <c r="NE254" s="1008">
        <v>0</v>
      </c>
      <c r="NF254" s="1009">
        <v>0</v>
      </c>
      <c r="NG254" s="1008">
        <v>0</v>
      </c>
      <c r="NH254" s="1008">
        <v>0</v>
      </c>
      <c r="NI254" s="1008">
        <v>0</v>
      </c>
      <c r="NJ254" s="1008">
        <v>0</v>
      </c>
      <c r="NK254" s="1008">
        <v>0</v>
      </c>
      <c r="NL254" s="1008">
        <v>0</v>
      </c>
      <c r="NM254" s="1008">
        <v>0</v>
      </c>
      <c r="NN254" s="1008">
        <v>0</v>
      </c>
      <c r="NO254" s="1008">
        <v>0</v>
      </c>
      <c r="NP254" s="1008">
        <v>0</v>
      </c>
      <c r="NQ254" s="1008">
        <v>0</v>
      </c>
      <c r="NR254" s="1131">
        <v>1</v>
      </c>
    </row>
    <row r="255" spans="1:382" s="91" customFormat="1" ht="20.100000000000001" customHeight="1">
      <c r="A255" s="782" t="s">
        <v>671</v>
      </c>
      <c r="B255" s="783"/>
      <c r="C255" s="783"/>
      <c r="D255" s="784" t="s">
        <v>661</v>
      </c>
      <c r="E255" s="785">
        <v>170</v>
      </c>
      <c r="F255" s="786">
        <v>174</v>
      </c>
      <c r="G255" s="787">
        <v>171</v>
      </c>
      <c r="H255" s="788">
        <f t="shared" si="1922"/>
        <v>7.7508865076443118E-6</v>
      </c>
      <c r="I255" s="789">
        <f t="shared" si="1923"/>
        <v>8.7422104917652349E-6</v>
      </c>
      <c r="J255" s="790">
        <f t="shared" si="1924"/>
        <v>9.6032497397119184E-6</v>
      </c>
      <c r="K255" s="791">
        <f t="shared" si="2220"/>
        <v>5.0737512018448162E-6</v>
      </c>
      <c r="L255" s="792">
        <f t="shared" si="2221"/>
        <v>7.8715571776794129E-6</v>
      </c>
      <c r="M255" s="793">
        <f t="shared" si="2222"/>
        <v>9.7189715207628155E-6</v>
      </c>
      <c r="N255" s="794">
        <f t="shared" si="2094"/>
        <v>1.1036309458117206E-3</v>
      </c>
      <c r="O255" s="795">
        <f t="shared" si="2101"/>
        <v>1.2265834076717217E-3</v>
      </c>
      <c r="P255" s="796">
        <f t="shared" si="2102"/>
        <v>1.3662757599908915E-3</v>
      </c>
      <c r="Q255" s="797">
        <f t="shared" si="2103"/>
        <v>7.3964497041420117E-4</v>
      </c>
      <c r="R255" s="796">
        <f t="shared" si="2104"/>
        <v>1.1504537901060974E-3</v>
      </c>
      <c r="S255" s="798">
        <f t="shared" si="2105"/>
        <v>1.3895907023749369E-3</v>
      </c>
      <c r="T255" s="794" t="s">
        <v>368</v>
      </c>
      <c r="U255" s="795" t="s">
        <v>368</v>
      </c>
      <c r="V255" s="790" t="s">
        <v>368</v>
      </c>
      <c r="W255" s="799" t="s">
        <v>368</v>
      </c>
      <c r="X255" s="790" t="s">
        <v>368</v>
      </c>
      <c r="Y255" s="800" t="s">
        <v>368</v>
      </c>
      <c r="Z255" s="2045">
        <f t="shared" si="1988"/>
        <v>10</v>
      </c>
      <c r="AA255" s="2194">
        <f t="shared" si="1989"/>
        <v>-9.0909090909090939E-2</v>
      </c>
      <c r="AB255" s="2195">
        <f t="shared" si="1925"/>
        <v>-1</v>
      </c>
      <c r="AC255" s="2034">
        <f t="shared" si="2210"/>
        <v>11</v>
      </c>
      <c r="AD255" s="801">
        <f t="shared" ref="AD255:AD270" si="2223">IFERROR(IF(AC255=0,"-",AC255/AF255-1),"-")</f>
        <v>-8.333333333333337E-2</v>
      </c>
      <c r="AE255" s="2018">
        <f t="shared" si="1926"/>
        <v>-1</v>
      </c>
      <c r="AF255" s="802" t="s">
        <v>56</v>
      </c>
      <c r="AG255" s="2660">
        <f t="shared" si="1927"/>
        <v>1</v>
      </c>
      <c r="AH255" s="2054">
        <v>6</v>
      </c>
      <c r="AI255" s="801">
        <f t="shared" si="1928"/>
        <v>-0.33333333333333337</v>
      </c>
      <c r="AJ255" s="803">
        <v>9</v>
      </c>
      <c r="AK255" s="804">
        <f t="shared" si="1951"/>
        <v>-0.18181818181818177</v>
      </c>
      <c r="AL255" s="2054">
        <v>11</v>
      </c>
      <c r="AM255" s="805">
        <f t="shared" si="1952"/>
        <v>0.10000000000000009</v>
      </c>
      <c r="AN255" s="2069">
        <v>10</v>
      </c>
      <c r="AO255" s="801">
        <f t="shared" si="1929"/>
        <v>0</v>
      </c>
      <c r="AP255" s="2054">
        <v>10</v>
      </c>
      <c r="AQ255" s="805">
        <f t="shared" si="1930"/>
        <v>0.66666666666666674</v>
      </c>
      <c r="AR255" s="2069">
        <v>6</v>
      </c>
      <c r="AS255" s="801" t="str">
        <f t="shared" si="1931"/>
        <v>-</v>
      </c>
      <c r="AT255" s="2054" t="s">
        <v>373</v>
      </c>
      <c r="AU255" s="805" t="str">
        <f t="shared" si="1932"/>
        <v>-</v>
      </c>
      <c r="AV255" s="2069" t="s">
        <v>373</v>
      </c>
      <c r="AW255" s="801" t="str">
        <f t="shared" si="1933"/>
        <v>-</v>
      </c>
      <c r="AX255" s="2054" t="s">
        <v>373</v>
      </c>
      <c r="AY255" s="805" t="str">
        <f t="shared" si="1953"/>
        <v>-</v>
      </c>
      <c r="AZ255" s="2083" t="s">
        <v>373</v>
      </c>
      <c r="BA255" s="2094">
        <f t="shared" si="2085"/>
        <v>6</v>
      </c>
      <c r="BB255" s="2104">
        <f t="shared" si="2121"/>
        <v>5</v>
      </c>
      <c r="BC255" s="2113">
        <v>4</v>
      </c>
      <c r="BD255" s="806">
        <f t="shared" si="2122"/>
        <v>4</v>
      </c>
      <c r="BE255" s="807">
        <f t="shared" si="2123"/>
        <v>6</v>
      </c>
      <c r="BF255" s="2137">
        <v>8</v>
      </c>
      <c r="BG255" s="2147">
        <f t="shared" si="2171"/>
        <v>4</v>
      </c>
      <c r="BH255" s="806">
        <f t="shared" si="2172"/>
        <v>4</v>
      </c>
      <c r="BI255" s="806">
        <f t="shared" si="2173"/>
        <v>0</v>
      </c>
      <c r="BJ255" s="806">
        <f t="shared" si="2174"/>
        <v>6</v>
      </c>
      <c r="BK255" s="806">
        <f t="shared" si="2175"/>
        <v>2</v>
      </c>
      <c r="BL255" s="808">
        <f t="shared" si="2176"/>
        <v>4</v>
      </c>
      <c r="BM255" s="2127">
        <f t="shared" si="2219"/>
        <v>10</v>
      </c>
      <c r="BN255" s="3277" t="s">
        <v>367</v>
      </c>
      <c r="BO255" s="913" t="s">
        <v>367</v>
      </c>
      <c r="BP255" s="811">
        <f t="shared" si="2086"/>
        <v>0</v>
      </c>
      <c r="BQ255" s="2166" t="str">
        <f t="shared" si="1934"/>
        <v>-</v>
      </c>
      <c r="BR255" s="2167">
        <f t="shared" si="1983"/>
        <v>0</v>
      </c>
      <c r="BS255" s="813">
        <f t="shared" si="1954"/>
        <v>0</v>
      </c>
      <c r="BT255" s="812" t="str">
        <f t="shared" si="1955"/>
        <v>-</v>
      </c>
      <c r="BU255" s="814">
        <v>0</v>
      </c>
      <c r="BV255" s="812" t="str">
        <f t="shared" si="1956"/>
        <v>-</v>
      </c>
      <c r="BW255" s="814">
        <v>1</v>
      </c>
      <c r="BX255" s="812">
        <f t="shared" si="1957"/>
        <v>-0.66666666666666674</v>
      </c>
      <c r="BY255" s="815">
        <v>3</v>
      </c>
      <c r="BZ255" s="816">
        <f t="shared" si="1984"/>
        <v>0</v>
      </c>
      <c r="CA255" s="817">
        <v>0</v>
      </c>
      <c r="CB255" s="818">
        <v>0</v>
      </c>
      <c r="CC255" s="819">
        <f t="shared" si="1985"/>
        <v>0</v>
      </c>
      <c r="CD255" s="820">
        <v>0</v>
      </c>
      <c r="CE255" s="818">
        <v>0</v>
      </c>
      <c r="CF255" s="821">
        <f t="shared" si="1830"/>
        <v>0</v>
      </c>
      <c r="CG255" s="822">
        <v>0</v>
      </c>
      <c r="CH255" s="823">
        <v>0</v>
      </c>
      <c r="CI255" s="821">
        <f t="shared" si="1831"/>
        <v>0</v>
      </c>
      <c r="CJ255" s="823">
        <v>0</v>
      </c>
      <c r="CK255" s="824">
        <v>0</v>
      </c>
      <c r="CL255" s="825">
        <f t="shared" si="2177"/>
        <v>10</v>
      </c>
      <c r="CM255" s="826">
        <f t="shared" si="1958"/>
        <v>-9.0909090909090939E-2</v>
      </c>
      <c r="CN255" s="2008">
        <f t="shared" si="1959"/>
        <v>-1</v>
      </c>
      <c r="CO255" s="827">
        <f t="shared" si="1960"/>
        <v>11</v>
      </c>
      <c r="CP255" s="828">
        <f t="shared" si="1961"/>
        <v>-8.333333333333337E-2</v>
      </c>
      <c r="CQ255" s="829">
        <v>12</v>
      </c>
      <c r="CR255" s="830">
        <f t="shared" si="1962"/>
        <v>1.4</v>
      </c>
      <c r="CS255" s="829">
        <v>5</v>
      </c>
      <c r="CT255" s="830">
        <f t="shared" si="1962"/>
        <v>-0.16666666666666663</v>
      </c>
      <c r="CU255" s="831">
        <v>6</v>
      </c>
      <c r="CV255" s="832">
        <f t="shared" si="2124"/>
        <v>6</v>
      </c>
      <c r="CW255" s="833">
        <f t="shared" si="2125"/>
        <v>5</v>
      </c>
      <c r="CX255" s="834">
        <v>2822</v>
      </c>
      <c r="CY255" s="835">
        <f t="shared" si="2126"/>
        <v>4</v>
      </c>
      <c r="CZ255" s="836">
        <f t="shared" si="2127"/>
        <v>6</v>
      </c>
      <c r="DA255" s="837">
        <v>8</v>
      </c>
      <c r="DB255" s="821">
        <f t="shared" si="2178"/>
        <v>4</v>
      </c>
      <c r="DC255" s="821">
        <f t="shared" si="2179"/>
        <v>4</v>
      </c>
      <c r="DD255" s="838">
        <f t="shared" si="2180"/>
        <v>0</v>
      </c>
      <c r="DE255" s="821">
        <f t="shared" si="2181"/>
        <v>6</v>
      </c>
      <c r="DF255" s="838">
        <f t="shared" si="2182"/>
        <v>2</v>
      </c>
      <c r="DG255" s="1142">
        <f t="shared" si="2183"/>
        <v>4</v>
      </c>
      <c r="DH255" s="1148">
        <f t="shared" si="2134"/>
        <v>9</v>
      </c>
      <c r="DI255" s="833">
        <f t="shared" si="1963"/>
        <v>6</v>
      </c>
      <c r="DJ255" s="841">
        <f t="shared" si="1964"/>
        <v>6</v>
      </c>
      <c r="DK255" s="840">
        <f t="shared" si="2184"/>
        <v>5</v>
      </c>
      <c r="DL255" s="840">
        <f t="shared" si="2185"/>
        <v>4</v>
      </c>
      <c r="DM255" s="840">
        <f t="shared" si="2135"/>
        <v>3</v>
      </c>
      <c r="DN255" s="833">
        <f t="shared" si="2136"/>
        <v>3</v>
      </c>
      <c r="DO255" s="875">
        <v>3</v>
      </c>
      <c r="DP255" s="843">
        <f t="shared" si="2137"/>
        <v>6</v>
      </c>
      <c r="DQ255" s="833">
        <f t="shared" si="2138"/>
        <v>3</v>
      </c>
      <c r="DR255" s="844">
        <v>3</v>
      </c>
      <c r="DS255" s="845">
        <v>3</v>
      </c>
      <c r="DT255" s="846">
        <v>3</v>
      </c>
      <c r="DU255" s="847">
        <v>3</v>
      </c>
      <c r="DV255" s="848">
        <v>0</v>
      </c>
      <c r="DW255" s="807">
        <v>0</v>
      </c>
      <c r="DX255" s="849">
        <v>0</v>
      </c>
      <c r="DY255" s="848">
        <v>2</v>
      </c>
      <c r="DZ255" s="807">
        <v>2</v>
      </c>
      <c r="EA255" s="850">
        <v>1</v>
      </c>
      <c r="EB255" s="851">
        <v>4</v>
      </c>
      <c r="EC255" s="807">
        <v>1</v>
      </c>
      <c r="ED255" s="852">
        <v>2</v>
      </c>
      <c r="EE255" s="853">
        <f t="shared" si="1965"/>
        <v>0</v>
      </c>
      <c r="EF255" s="854">
        <f t="shared" si="1966"/>
        <v>0</v>
      </c>
      <c r="EG255" s="855">
        <f t="shared" si="1967"/>
        <v>0</v>
      </c>
      <c r="EH255" s="835">
        <f t="shared" si="2186"/>
        <v>0</v>
      </c>
      <c r="EI255" s="853">
        <f t="shared" si="2187"/>
        <v>0</v>
      </c>
      <c r="EJ255" s="835">
        <f t="shared" si="2139"/>
        <v>0</v>
      </c>
      <c r="EK255" s="855">
        <f t="shared" si="2140"/>
        <v>0</v>
      </c>
      <c r="EL255" s="844">
        <v>0</v>
      </c>
      <c r="EM255" s="835">
        <f t="shared" si="2141"/>
        <v>0</v>
      </c>
      <c r="EN255" s="854">
        <f t="shared" si="2142"/>
        <v>0</v>
      </c>
      <c r="EO255" s="844">
        <v>0</v>
      </c>
      <c r="EP255" s="856">
        <v>0</v>
      </c>
      <c r="EQ255" s="807">
        <v>0</v>
      </c>
      <c r="ER255" s="834">
        <v>0</v>
      </c>
      <c r="ES255" s="857">
        <v>0</v>
      </c>
      <c r="ET255" s="858">
        <v>0</v>
      </c>
      <c r="EU255" s="844">
        <v>0</v>
      </c>
      <c r="EV255" s="856">
        <v>0</v>
      </c>
      <c r="EW255" s="807">
        <v>0</v>
      </c>
      <c r="EX255" s="850">
        <v>0</v>
      </c>
      <c r="EY255" s="851">
        <v>0</v>
      </c>
      <c r="EZ255" s="807">
        <v>0</v>
      </c>
      <c r="FA255" s="852">
        <v>0</v>
      </c>
      <c r="FB255" s="853">
        <f t="shared" si="1968"/>
        <v>1</v>
      </c>
      <c r="FC255" s="854">
        <f t="shared" si="1969"/>
        <v>0</v>
      </c>
      <c r="FD255" s="855">
        <f t="shared" si="1970"/>
        <v>0</v>
      </c>
      <c r="FE255" s="835">
        <f t="shared" si="2188"/>
        <v>1</v>
      </c>
      <c r="FF255" s="835">
        <f t="shared" si="2189"/>
        <v>0</v>
      </c>
      <c r="FG255" s="835">
        <f t="shared" si="2143"/>
        <v>1</v>
      </c>
      <c r="FH255" s="855">
        <f t="shared" si="2144"/>
        <v>0</v>
      </c>
      <c r="FI255" s="859">
        <v>0</v>
      </c>
      <c r="FJ255" s="860">
        <f t="shared" si="2145"/>
        <v>0</v>
      </c>
      <c r="FK255" s="854">
        <f t="shared" si="2146"/>
        <v>0</v>
      </c>
      <c r="FL255" s="861">
        <v>0</v>
      </c>
      <c r="FM255" s="856">
        <v>1</v>
      </c>
      <c r="FN255" s="807">
        <v>0</v>
      </c>
      <c r="FO255" s="834">
        <v>0</v>
      </c>
      <c r="FP255" s="848">
        <v>0</v>
      </c>
      <c r="FQ255" s="807">
        <v>0</v>
      </c>
      <c r="FR255" s="834">
        <v>0</v>
      </c>
      <c r="FS255" s="848">
        <v>0</v>
      </c>
      <c r="FT255" s="807">
        <v>0</v>
      </c>
      <c r="FU255" s="850">
        <v>0</v>
      </c>
      <c r="FV255" s="851">
        <v>0</v>
      </c>
      <c r="FW255" s="807">
        <v>0</v>
      </c>
      <c r="FX255" s="852">
        <v>0</v>
      </c>
      <c r="FY255" s="853">
        <f t="shared" si="1971"/>
        <v>0</v>
      </c>
      <c r="FZ255" s="854">
        <f t="shared" si="1972"/>
        <v>0</v>
      </c>
      <c r="GA255" s="855">
        <f t="shared" si="1973"/>
        <v>0</v>
      </c>
      <c r="GB255" s="835">
        <f t="shared" si="2190"/>
        <v>0</v>
      </c>
      <c r="GC255" s="835">
        <f t="shared" si="2191"/>
        <v>0</v>
      </c>
      <c r="GD255" s="835">
        <f t="shared" si="2147"/>
        <v>0</v>
      </c>
      <c r="GE255" s="855">
        <f t="shared" si="2148"/>
        <v>0</v>
      </c>
      <c r="GF255" s="844">
        <v>0</v>
      </c>
      <c r="GG255" s="862">
        <f t="shared" si="2149"/>
        <v>0</v>
      </c>
      <c r="GH255" s="854">
        <f t="shared" si="2150"/>
        <v>0</v>
      </c>
      <c r="GI255" s="861">
        <v>0</v>
      </c>
      <c r="GJ255" s="856">
        <v>0</v>
      </c>
      <c r="GK255" s="807">
        <v>0</v>
      </c>
      <c r="GL255" s="834">
        <v>0</v>
      </c>
      <c r="GM255" s="848">
        <v>0</v>
      </c>
      <c r="GN255" s="807">
        <v>0</v>
      </c>
      <c r="GO255" s="849">
        <v>0</v>
      </c>
      <c r="GP255" s="848">
        <v>0</v>
      </c>
      <c r="GQ255" s="807">
        <v>0</v>
      </c>
      <c r="GR255" s="837">
        <v>0</v>
      </c>
      <c r="GS255" s="856">
        <v>0</v>
      </c>
      <c r="GT255" s="807">
        <v>0</v>
      </c>
      <c r="GU255" s="852">
        <v>0</v>
      </c>
      <c r="GV255" s="853">
        <f t="shared" si="1974"/>
        <v>0</v>
      </c>
      <c r="GW255" s="854">
        <f t="shared" si="1975"/>
        <v>0</v>
      </c>
      <c r="GX255" s="855">
        <f t="shared" si="1976"/>
        <v>0</v>
      </c>
      <c r="GY255" s="835">
        <f t="shared" si="2192"/>
        <v>0</v>
      </c>
      <c r="GZ255" s="835">
        <f t="shared" si="2193"/>
        <v>0</v>
      </c>
      <c r="HA255" s="835">
        <f t="shared" si="2151"/>
        <v>0</v>
      </c>
      <c r="HB255" s="855">
        <f t="shared" si="2152"/>
        <v>0</v>
      </c>
      <c r="HC255" s="859">
        <f t="shared" si="1935"/>
        <v>0</v>
      </c>
      <c r="HD255" s="835">
        <f t="shared" si="2153"/>
        <v>0</v>
      </c>
      <c r="HE255" s="855">
        <f t="shared" si="2154"/>
        <v>0</v>
      </c>
      <c r="HF255" s="861">
        <f t="shared" si="2155"/>
        <v>0</v>
      </c>
      <c r="HG255" s="856">
        <v>0</v>
      </c>
      <c r="HH255" s="807">
        <v>0</v>
      </c>
      <c r="HI255" s="834">
        <v>0</v>
      </c>
      <c r="HJ255" s="848">
        <v>0</v>
      </c>
      <c r="HK255" s="807">
        <v>0</v>
      </c>
      <c r="HL255" s="834">
        <v>0</v>
      </c>
      <c r="HM255" s="848">
        <v>0</v>
      </c>
      <c r="HN255" s="807">
        <v>0</v>
      </c>
      <c r="HO255" s="850">
        <v>0</v>
      </c>
      <c r="HP255" s="856">
        <v>0</v>
      </c>
      <c r="HQ255" s="807">
        <v>0</v>
      </c>
      <c r="HR255" s="837">
        <v>0</v>
      </c>
      <c r="HS255" s="863">
        <f t="shared" si="2156"/>
        <v>0</v>
      </c>
      <c r="HT255" s="854">
        <f t="shared" si="2157"/>
        <v>5</v>
      </c>
      <c r="HU255" s="836">
        <f t="shared" si="2158"/>
        <v>6</v>
      </c>
      <c r="HV255" s="835">
        <f t="shared" si="2194"/>
        <v>0</v>
      </c>
      <c r="HW255" s="864">
        <f t="shared" si="2195"/>
        <v>0</v>
      </c>
      <c r="HX255" s="835">
        <f t="shared" si="2159"/>
        <v>0</v>
      </c>
      <c r="HY255" s="836">
        <f t="shared" si="2160"/>
        <v>3</v>
      </c>
      <c r="HZ255" s="834">
        <v>0</v>
      </c>
      <c r="IA255" s="835">
        <f t="shared" si="2196"/>
        <v>0</v>
      </c>
      <c r="IB255" s="836">
        <f t="shared" si="2161"/>
        <v>2</v>
      </c>
      <c r="IC255" s="850">
        <v>6</v>
      </c>
      <c r="ID255" s="856">
        <v>0</v>
      </c>
      <c r="IE255" s="807">
        <v>0</v>
      </c>
      <c r="IF255" s="834">
        <v>0</v>
      </c>
      <c r="IG255" s="848">
        <v>0</v>
      </c>
      <c r="IH255" s="807">
        <v>3</v>
      </c>
      <c r="II255" s="834">
        <v>0</v>
      </c>
      <c r="IJ255" s="848">
        <v>0</v>
      </c>
      <c r="IK255" s="807">
        <v>0</v>
      </c>
      <c r="IL255" s="852">
        <v>0</v>
      </c>
      <c r="IM255" s="848">
        <v>0</v>
      </c>
      <c r="IN255" s="807">
        <v>2</v>
      </c>
      <c r="IO255" s="865">
        <v>6</v>
      </c>
      <c r="IP255" s="1945">
        <f t="shared" si="2212"/>
        <v>10</v>
      </c>
      <c r="IQ255" s="3236">
        <f t="shared" si="2213"/>
        <v>0</v>
      </c>
      <c r="IR255" s="3237">
        <v>0</v>
      </c>
      <c r="IS255" s="3238">
        <v>0</v>
      </c>
      <c r="IT255" s="3236">
        <f t="shared" si="2214"/>
        <v>0</v>
      </c>
      <c r="IU255" s="3237">
        <v>0</v>
      </c>
      <c r="IV255" s="3238">
        <v>0</v>
      </c>
      <c r="IW255" s="3236">
        <f t="shared" si="2215"/>
        <v>2</v>
      </c>
      <c r="IX255" s="3237">
        <v>1</v>
      </c>
      <c r="IY255" s="3238">
        <v>1</v>
      </c>
      <c r="IZ255" s="3236">
        <f t="shared" si="2216"/>
        <v>2</v>
      </c>
      <c r="JA255" s="3237">
        <v>1</v>
      </c>
      <c r="JB255" s="3238">
        <v>1</v>
      </c>
      <c r="JC255" s="3236">
        <f t="shared" si="2217"/>
        <v>2</v>
      </c>
      <c r="JD255" s="3237">
        <v>2</v>
      </c>
      <c r="JE255" s="3238">
        <v>0</v>
      </c>
      <c r="JF255" s="3236">
        <f t="shared" si="2218"/>
        <v>4</v>
      </c>
      <c r="JG255" s="3237">
        <v>2</v>
      </c>
      <c r="JH255" s="3239">
        <v>2</v>
      </c>
      <c r="JI255" s="87"/>
      <c r="JJ255" s="1121">
        <v>138</v>
      </c>
      <c r="JK255" s="1051">
        <v>145</v>
      </c>
      <c r="JL255" s="1052">
        <v>140</v>
      </c>
      <c r="JM255" s="1053">
        <f t="shared" si="2204"/>
        <v>2.9165998279206101E-5</v>
      </c>
      <c r="JN255" s="1054">
        <f t="shared" si="1937"/>
        <v>3.1359267447512429E-5</v>
      </c>
      <c r="JO255" s="1055">
        <f t="shared" si="1938"/>
        <v>3.2901230506020923E-5</v>
      </c>
      <c r="JP255" s="1056">
        <f t="shared" si="1939"/>
        <v>3.2105305401717633E-5</v>
      </c>
      <c r="JQ255" s="1057">
        <f t="shared" si="1940"/>
        <v>3.4884532198423216E-5</v>
      </c>
      <c r="JR255" s="1056">
        <f t="shared" si="1941"/>
        <v>3.5442140705298599E-5</v>
      </c>
      <c r="JS255" s="1058">
        <f t="shared" si="2205"/>
        <v>1.3783597518952446E-3</v>
      </c>
      <c r="JT255" s="1059">
        <f t="shared" si="2096"/>
        <v>1.4054813773717498E-3</v>
      </c>
      <c r="JU255" s="1060">
        <f t="shared" si="2097"/>
        <v>1.4144271570014145E-3</v>
      </c>
      <c r="JV255" s="1061">
        <f t="shared" si="2098"/>
        <v>1.4705882352941176E-3</v>
      </c>
      <c r="JW255" s="1060">
        <f t="shared" si="2099"/>
        <v>1.554001554001554E-3</v>
      </c>
      <c r="JX255" s="1062">
        <f t="shared" si="2100"/>
        <v>1.6542597187758478E-3</v>
      </c>
      <c r="JY255" s="1058" t="s">
        <v>368</v>
      </c>
      <c r="JZ255" s="1059" t="s">
        <v>368</v>
      </c>
      <c r="KA255" s="1057" t="s">
        <v>368</v>
      </c>
      <c r="KB255" s="1056" t="s">
        <v>368</v>
      </c>
      <c r="KC255" s="1057" t="s">
        <v>368</v>
      </c>
      <c r="KD255" s="1063" t="s">
        <v>368</v>
      </c>
      <c r="KE255" s="1064">
        <f t="shared" si="2206"/>
        <v>2</v>
      </c>
      <c r="KF255" s="1065"/>
      <c r="KG255" s="1112">
        <f t="shared" si="1918"/>
        <v>0</v>
      </c>
      <c r="KH255" s="3305">
        <f t="shared" si="2207"/>
        <v>0</v>
      </c>
      <c r="KI255" s="1067">
        <f t="shared" si="2169"/>
        <v>2</v>
      </c>
      <c r="KJ255" s="1068"/>
      <c r="KK255" s="1113">
        <f t="shared" si="1977"/>
        <v>0</v>
      </c>
      <c r="KL255" s="1070">
        <v>2</v>
      </c>
      <c r="KM255" s="1071" t="s">
        <v>353</v>
      </c>
      <c r="KN255" s="1072">
        <f t="shared" si="1978"/>
        <v>0</v>
      </c>
      <c r="KO255" s="1073">
        <v>2</v>
      </c>
      <c r="KP255" s="1071"/>
      <c r="KQ255" s="1074">
        <f t="shared" si="1979"/>
        <v>0</v>
      </c>
      <c r="KR255" s="1073">
        <v>2</v>
      </c>
      <c r="KS255" s="1071"/>
      <c r="KT255" s="1074">
        <f t="shared" si="1980"/>
        <v>0</v>
      </c>
      <c r="KU255" s="1073">
        <v>2</v>
      </c>
      <c r="KV255" s="1075"/>
      <c r="KW255" s="2779">
        <f t="shared" si="2208"/>
        <v>0</v>
      </c>
      <c r="KX255" s="2786" t="str">
        <f t="shared" si="1942"/>
        <v>-</v>
      </c>
      <c r="KY255" s="2787">
        <f t="shared" si="1943"/>
        <v>0</v>
      </c>
      <c r="KZ255" s="2703">
        <f t="shared" si="2211"/>
        <v>0</v>
      </c>
      <c r="LA255" s="2786" t="str">
        <f t="shared" si="1944"/>
        <v>-</v>
      </c>
      <c r="LB255" s="2787">
        <f t="shared" si="1945"/>
        <v>0</v>
      </c>
      <c r="LC255" s="2952">
        <f t="shared" si="1986"/>
        <v>0</v>
      </c>
      <c r="LD255" s="1077">
        <v>0</v>
      </c>
      <c r="LE255" s="1078">
        <v>0</v>
      </c>
      <c r="LF255" s="2718">
        <v>0</v>
      </c>
      <c r="LG255" s="1077">
        <v>0</v>
      </c>
      <c r="LH255" s="2703">
        <v>0</v>
      </c>
      <c r="LI255" s="1079">
        <v>0</v>
      </c>
      <c r="LJ255" s="1077"/>
      <c r="LK255" s="2703"/>
      <c r="LL255" s="2704"/>
      <c r="LM255" s="2779">
        <f t="shared" si="1987"/>
        <v>2</v>
      </c>
      <c r="LN255" s="2786">
        <f t="shared" si="1946"/>
        <v>0</v>
      </c>
      <c r="LO255" s="2787">
        <f t="shared" si="1947"/>
        <v>0</v>
      </c>
      <c r="LP255" s="2782">
        <f t="shared" si="1981"/>
        <v>2</v>
      </c>
      <c r="LQ255" s="2786">
        <f t="shared" si="1948"/>
        <v>0</v>
      </c>
      <c r="LR255" s="2787">
        <f t="shared" si="1982"/>
        <v>0</v>
      </c>
      <c r="LS255" s="2783">
        <f t="shared" si="2170"/>
        <v>2</v>
      </c>
      <c r="LT255" s="2837">
        <v>1</v>
      </c>
      <c r="LU255" s="1081">
        <v>1</v>
      </c>
      <c r="LV255" s="1084">
        <v>2</v>
      </c>
      <c r="LW255" s="1080">
        <v>0</v>
      </c>
      <c r="LX255" s="1081">
        <v>0</v>
      </c>
      <c r="LY255" s="1082">
        <v>0</v>
      </c>
      <c r="LZ255" s="1080"/>
      <c r="MA255" s="1081"/>
      <c r="MB255" s="1082"/>
      <c r="MC255" s="1080">
        <v>1</v>
      </c>
      <c r="MD255" s="1085">
        <v>1</v>
      </c>
      <c r="ME255" s="1082">
        <v>0</v>
      </c>
      <c r="MF255" s="1080"/>
      <c r="MG255" s="1081"/>
      <c r="MH255" s="1082"/>
      <c r="MI255" s="1080">
        <v>0</v>
      </c>
      <c r="MJ255" s="1085">
        <v>0</v>
      </c>
      <c r="MK255" s="1122"/>
      <c r="ML255" s="2863">
        <v>0</v>
      </c>
      <c r="MM255" s="2871" t="s">
        <v>353</v>
      </c>
      <c r="MN255" s="1088">
        <v>0</v>
      </c>
      <c r="MO255" s="2786" t="str">
        <f t="shared" si="1949"/>
        <v>-</v>
      </c>
      <c r="MP255" s="2787">
        <f t="shared" si="1950"/>
        <v>0</v>
      </c>
      <c r="MQ255" s="1085"/>
      <c r="MR255" s="3185"/>
      <c r="MS255" s="2786" t="str">
        <f t="shared" si="1920"/>
        <v>-</v>
      </c>
      <c r="MT255" s="2787">
        <f t="shared" si="1921"/>
        <v>0</v>
      </c>
      <c r="MU255" s="3147"/>
      <c r="MV255" s="3164"/>
      <c r="MW255" s="1089">
        <f t="shared" si="2209"/>
        <v>2</v>
      </c>
      <c r="MX255" s="1120">
        <v>0</v>
      </c>
      <c r="MY255" s="1090">
        <v>0</v>
      </c>
      <c r="MZ255" s="1091">
        <v>0</v>
      </c>
      <c r="NA255" s="1090">
        <v>0</v>
      </c>
      <c r="NB255" s="1091">
        <v>1</v>
      </c>
      <c r="NC255" s="1090">
        <v>0</v>
      </c>
      <c r="ND255" s="1091">
        <v>0</v>
      </c>
      <c r="NE255" s="1090">
        <v>0</v>
      </c>
      <c r="NF255" s="1091">
        <v>0</v>
      </c>
      <c r="NG255" s="1090">
        <v>0</v>
      </c>
      <c r="NH255" s="1090">
        <v>0</v>
      </c>
      <c r="NI255" s="1090">
        <v>0</v>
      </c>
      <c r="NJ255" s="1090">
        <v>0</v>
      </c>
      <c r="NK255" s="1090">
        <v>0</v>
      </c>
      <c r="NL255" s="1090">
        <v>0</v>
      </c>
      <c r="NM255" s="1090">
        <v>0</v>
      </c>
      <c r="NN255" s="1090">
        <v>0</v>
      </c>
      <c r="NO255" s="1090">
        <v>1</v>
      </c>
      <c r="NP255" s="1090">
        <v>0</v>
      </c>
      <c r="NQ255" s="1090">
        <v>0</v>
      </c>
      <c r="NR255" s="1134">
        <v>0</v>
      </c>
    </row>
    <row r="256" spans="1:382" s="88" customFormat="1" ht="20.100000000000001" customHeight="1">
      <c r="A256" s="566" t="s">
        <v>294</v>
      </c>
      <c r="B256" s="567"/>
      <c r="C256" s="567"/>
      <c r="D256" s="568" t="s">
        <v>809</v>
      </c>
      <c r="E256" s="569">
        <v>68</v>
      </c>
      <c r="F256" s="570">
        <v>70</v>
      </c>
      <c r="G256" s="571">
        <v>74</v>
      </c>
      <c r="H256" s="572">
        <f t="shared" si="1922"/>
        <v>3.0460983975042145E-4</v>
      </c>
      <c r="I256" s="573">
        <f t="shared" si="1923"/>
        <v>3.0279838157841406E-4</v>
      </c>
      <c r="J256" s="574">
        <f t="shared" si="1924"/>
        <v>2.8089505488657361E-4</v>
      </c>
      <c r="K256" s="575">
        <f t="shared" si="2220"/>
        <v>2.6045256169470056E-4</v>
      </c>
      <c r="L256" s="576">
        <f t="shared" si="2221"/>
        <v>2.571375344708608E-4</v>
      </c>
      <c r="M256" s="577">
        <f t="shared" si="2222"/>
        <v>2.5887805959850043E-4</v>
      </c>
      <c r="N256" s="578">
        <f t="shared" si="2094"/>
        <v>4.3372696170400619E-2</v>
      </c>
      <c r="O256" s="579">
        <f t="shared" si="2101"/>
        <v>4.2484388938447817E-2</v>
      </c>
      <c r="P256" s="580">
        <f t="shared" si="2102"/>
        <v>3.9963565979733578E-2</v>
      </c>
      <c r="Q256" s="581">
        <f t="shared" si="2103"/>
        <v>3.796844181459566E-2</v>
      </c>
      <c r="R256" s="580">
        <f t="shared" si="2104"/>
        <v>3.7581490476799179E-2</v>
      </c>
      <c r="S256" s="582">
        <f t="shared" si="2105"/>
        <v>3.7013643254168775E-2</v>
      </c>
      <c r="T256" s="578" t="s">
        <v>368</v>
      </c>
      <c r="U256" s="579" t="s">
        <v>368</v>
      </c>
      <c r="V256" s="574" t="s">
        <v>368</v>
      </c>
      <c r="W256" s="583" t="s">
        <v>368</v>
      </c>
      <c r="X256" s="574" t="s">
        <v>368</v>
      </c>
      <c r="Y256" s="584" t="s">
        <v>368</v>
      </c>
      <c r="Z256" s="2043">
        <f t="shared" si="1988"/>
        <v>393</v>
      </c>
      <c r="AA256" s="2190">
        <f t="shared" si="1989"/>
        <v>3.1496062992125928E-2</v>
      </c>
      <c r="AB256" s="2191">
        <f t="shared" si="1925"/>
        <v>12</v>
      </c>
      <c r="AC256" s="2032">
        <f t="shared" si="2210"/>
        <v>381</v>
      </c>
      <c r="AD256" s="585">
        <f t="shared" si="2223"/>
        <v>8.5470085470085388E-2</v>
      </c>
      <c r="AE256" s="2025">
        <f t="shared" si="1926"/>
        <v>30</v>
      </c>
      <c r="AF256" s="586" t="s">
        <v>295</v>
      </c>
      <c r="AG256" s="585">
        <f t="shared" si="1927"/>
        <v>0.13961038961038952</v>
      </c>
      <c r="AH256" s="2052">
        <v>308</v>
      </c>
      <c r="AI256" s="585">
        <f t="shared" si="1928"/>
        <v>4.7619047619047672E-2</v>
      </c>
      <c r="AJ256" s="587">
        <v>294</v>
      </c>
      <c r="AK256" s="588">
        <f t="shared" si="1951"/>
        <v>3.4129692832765013E-3</v>
      </c>
      <c r="AL256" s="2052">
        <v>293</v>
      </c>
      <c r="AM256" s="589">
        <f t="shared" si="1952"/>
        <v>2.0905923344947785E-2</v>
      </c>
      <c r="AN256" s="2067">
        <v>287</v>
      </c>
      <c r="AO256" s="585">
        <f t="shared" si="1929"/>
        <v>-0.10031347962382442</v>
      </c>
      <c r="AP256" s="2052">
        <v>319</v>
      </c>
      <c r="AQ256" s="589">
        <f t="shared" si="1930"/>
        <v>5.980066445182719E-2</v>
      </c>
      <c r="AR256" s="2067">
        <v>301</v>
      </c>
      <c r="AS256" s="585">
        <f t="shared" si="1931"/>
        <v>4.1522491349480939E-2</v>
      </c>
      <c r="AT256" s="2052">
        <v>289</v>
      </c>
      <c r="AU256" s="589">
        <f t="shared" si="1932"/>
        <v>0.1333333333333333</v>
      </c>
      <c r="AV256" s="2067">
        <v>255</v>
      </c>
      <c r="AW256" s="585">
        <f t="shared" si="1933"/>
        <v>-1.5444015444015413E-2</v>
      </c>
      <c r="AX256" s="2052">
        <v>259</v>
      </c>
      <c r="AY256" s="589">
        <f t="shared" si="1953"/>
        <v>7.9166666666666607E-2</v>
      </c>
      <c r="AZ256" s="2081">
        <v>240</v>
      </c>
      <c r="BA256" s="2092">
        <f t="shared" si="2085"/>
        <v>246</v>
      </c>
      <c r="BB256" s="2102">
        <f t="shared" si="2121"/>
        <v>239</v>
      </c>
      <c r="BC256" s="2111">
        <v>215</v>
      </c>
      <c r="BD256" s="590">
        <f t="shared" si="2122"/>
        <v>147</v>
      </c>
      <c r="BE256" s="591">
        <f t="shared" si="2123"/>
        <v>142</v>
      </c>
      <c r="BF256" s="2135">
        <v>136</v>
      </c>
      <c r="BG256" s="2145">
        <f t="shared" si="2171"/>
        <v>281</v>
      </c>
      <c r="BH256" s="593">
        <f t="shared" si="2172"/>
        <v>188</v>
      </c>
      <c r="BI256" s="593">
        <f t="shared" si="2173"/>
        <v>93</v>
      </c>
      <c r="BJ256" s="592">
        <f t="shared" si="2174"/>
        <v>112</v>
      </c>
      <c r="BK256" s="593">
        <f t="shared" si="2175"/>
        <v>58</v>
      </c>
      <c r="BL256" s="594">
        <f t="shared" si="2176"/>
        <v>54</v>
      </c>
      <c r="BM256" s="2125">
        <f t="shared" si="2219"/>
        <v>393</v>
      </c>
      <c r="BN256" s="3271" t="s">
        <v>367</v>
      </c>
      <c r="BO256" s="595" t="s">
        <v>367</v>
      </c>
      <c r="BP256" s="596">
        <f t="shared" si="2086"/>
        <v>6</v>
      </c>
      <c r="BQ256" s="2162">
        <f t="shared" si="1934"/>
        <v>0</v>
      </c>
      <c r="BR256" s="2163">
        <f t="shared" si="1983"/>
        <v>0</v>
      </c>
      <c r="BS256" s="597">
        <f t="shared" si="1954"/>
        <v>6</v>
      </c>
      <c r="BT256" s="598">
        <f t="shared" si="1955"/>
        <v>0</v>
      </c>
      <c r="BU256" s="599">
        <v>6</v>
      </c>
      <c r="BV256" s="2672">
        <f t="shared" si="1956"/>
        <v>1</v>
      </c>
      <c r="BW256" s="599">
        <v>3</v>
      </c>
      <c r="BX256" s="598">
        <f t="shared" si="1957"/>
        <v>0.5</v>
      </c>
      <c r="BY256" s="600">
        <v>2</v>
      </c>
      <c r="BZ256" s="601">
        <f t="shared" si="1984"/>
        <v>5</v>
      </c>
      <c r="CA256" s="602">
        <v>5</v>
      </c>
      <c r="CB256" s="603">
        <v>5</v>
      </c>
      <c r="CC256" s="604">
        <f t="shared" si="1985"/>
        <v>1</v>
      </c>
      <c r="CD256" s="605">
        <v>1</v>
      </c>
      <c r="CE256" s="603">
        <v>1</v>
      </c>
      <c r="CF256" s="606">
        <f t="shared" si="1830"/>
        <v>3</v>
      </c>
      <c r="CG256" s="607">
        <v>3</v>
      </c>
      <c r="CH256" s="608">
        <v>0</v>
      </c>
      <c r="CI256" s="606">
        <f t="shared" si="1831"/>
        <v>3</v>
      </c>
      <c r="CJ256" s="608">
        <v>2</v>
      </c>
      <c r="CK256" s="609">
        <v>1</v>
      </c>
      <c r="CL256" s="610">
        <f t="shared" si="2177"/>
        <v>387</v>
      </c>
      <c r="CM256" s="611">
        <f t="shared" si="1958"/>
        <v>3.2000000000000028E-2</v>
      </c>
      <c r="CN256" s="2006">
        <f t="shared" si="1959"/>
        <v>12</v>
      </c>
      <c r="CO256" s="612">
        <f t="shared" si="1960"/>
        <v>375</v>
      </c>
      <c r="CP256" s="613">
        <f t="shared" si="1961"/>
        <v>8.6956521739130377E-2</v>
      </c>
      <c r="CQ256" s="614">
        <v>345</v>
      </c>
      <c r="CR256" s="615">
        <f t="shared" si="1962"/>
        <v>0.13114754098360648</v>
      </c>
      <c r="CS256" s="614">
        <v>305</v>
      </c>
      <c r="CT256" s="615">
        <f t="shared" si="1962"/>
        <v>4.4520547945205546E-2</v>
      </c>
      <c r="CU256" s="616">
        <v>292</v>
      </c>
      <c r="CV256" s="617">
        <f t="shared" si="2124"/>
        <v>241</v>
      </c>
      <c r="CW256" s="618">
        <f t="shared" si="2125"/>
        <v>234</v>
      </c>
      <c r="CX256" s="619">
        <v>2825</v>
      </c>
      <c r="CY256" s="620">
        <f t="shared" si="2126"/>
        <v>146</v>
      </c>
      <c r="CZ256" s="621">
        <f t="shared" si="2127"/>
        <v>141</v>
      </c>
      <c r="DA256" s="622">
        <v>135</v>
      </c>
      <c r="DB256" s="606">
        <f t="shared" si="2178"/>
        <v>278</v>
      </c>
      <c r="DC256" s="623">
        <f t="shared" si="2179"/>
        <v>185</v>
      </c>
      <c r="DD256" s="624">
        <f t="shared" si="2180"/>
        <v>93</v>
      </c>
      <c r="DE256" s="606">
        <f t="shared" si="2181"/>
        <v>109</v>
      </c>
      <c r="DF256" s="624">
        <f t="shared" si="2182"/>
        <v>56</v>
      </c>
      <c r="DG256" s="1140">
        <f t="shared" si="2183"/>
        <v>53</v>
      </c>
      <c r="DH256" s="1146">
        <f t="shared" si="2134"/>
        <v>113</v>
      </c>
      <c r="DI256" s="625">
        <f t="shared" si="1963"/>
        <v>118</v>
      </c>
      <c r="DJ256" s="626">
        <f t="shared" si="1964"/>
        <v>104</v>
      </c>
      <c r="DK256" s="627">
        <f t="shared" si="2184"/>
        <v>91</v>
      </c>
      <c r="DL256" s="627">
        <f t="shared" si="2185"/>
        <v>22</v>
      </c>
      <c r="DM256" s="628">
        <f t="shared" si="2135"/>
        <v>82</v>
      </c>
      <c r="DN256" s="625">
        <f t="shared" si="2136"/>
        <v>84</v>
      </c>
      <c r="DO256" s="629">
        <v>74</v>
      </c>
      <c r="DP256" s="630">
        <f t="shared" si="2137"/>
        <v>31</v>
      </c>
      <c r="DQ256" s="625">
        <f t="shared" si="2138"/>
        <v>34</v>
      </c>
      <c r="DR256" s="631">
        <v>30</v>
      </c>
      <c r="DS256" s="632">
        <v>76</v>
      </c>
      <c r="DT256" s="633">
        <v>79</v>
      </c>
      <c r="DU256" s="634">
        <v>69</v>
      </c>
      <c r="DV256" s="635">
        <v>6</v>
      </c>
      <c r="DW256" s="636">
        <v>5</v>
      </c>
      <c r="DX256" s="637">
        <v>5</v>
      </c>
      <c r="DY256" s="635">
        <v>15</v>
      </c>
      <c r="DZ256" s="636">
        <v>16</v>
      </c>
      <c r="EA256" s="638">
        <v>14</v>
      </c>
      <c r="EB256" s="639">
        <v>16</v>
      </c>
      <c r="EC256" s="636">
        <v>18</v>
      </c>
      <c r="ED256" s="640">
        <v>16</v>
      </c>
      <c r="EE256" s="641">
        <f t="shared" si="1965"/>
        <v>0</v>
      </c>
      <c r="EF256" s="642">
        <f t="shared" si="1966"/>
        <v>0</v>
      </c>
      <c r="EG256" s="643">
        <f t="shared" si="1967"/>
        <v>0</v>
      </c>
      <c r="EH256" s="620">
        <f t="shared" si="2186"/>
        <v>0</v>
      </c>
      <c r="EI256" s="644">
        <f t="shared" si="2187"/>
        <v>0</v>
      </c>
      <c r="EJ256" s="645">
        <f t="shared" si="2139"/>
        <v>0</v>
      </c>
      <c r="EK256" s="643">
        <f t="shared" si="2140"/>
        <v>0</v>
      </c>
      <c r="EL256" s="646">
        <v>0</v>
      </c>
      <c r="EM256" s="645">
        <f t="shared" si="2141"/>
        <v>0</v>
      </c>
      <c r="EN256" s="642">
        <f t="shared" si="2142"/>
        <v>0</v>
      </c>
      <c r="EO256" s="646">
        <v>0</v>
      </c>
      <c r="EP256" s="647">
        <v>0</v>
      </c>
      <c r="EQ256" s="648">
        <v>0</v>
      </c>
      <c r="ER256" s="649">
        <v>0</v>
      </c>
      <c r="ES256" s="650">
        <v>0</v>
      </c>
      <c r="ET256" s="651">
        <v>0</v>
      </c>
      <c r="EU256" s="646">
        <v>0</v>
      </c>
      <c r="EV256" s="647">
        <v>0</v>
      </c>
      <c r="EW256" s="648">
        <v>0</v>
      </c>
      <c r="EX256" s="652">
        <v>0</v>
      </c>
      <c r="EY256" s="653">
        <v>0</v>
      </c>
      <c r="EZ256" s="648">
        <v>0</v>
      </c>
      <c r="FA256" s="654">
        <v>0</v>
      </c>
      <c r="FB256" s="641">
        <f t="shared" si="1968"/>
        <v>64</v>
      </c>
      <c r="FC256" s="655">
        <f t="shared" si="1969"/>
        <v>63</v>
      </c>
      <c r="FD256" s="656">
        <f t="shared" si="1970"/>
        <v>63</v>
      </c>
      <c r="FE256" s="657">
        <f t="shared" si="2188"/>
        <v>41</v>
      </c>
      <c r="FF256" s="657">
        <f t="shared" si="2189"/>
        <v>23</v>
      </c>
      <c r="FG256" s="645">
        <f t="shared" si="2143"/>
        <v>41</v>
      </c>
      <c r="FH256" s="656">
        <f t="shared" si="2144"/>
        <v>40</v>
      </c>
      <c r="FI256" s="658">
        <v>39</v>
      </c>
      <c r="FJ256" s="659">
        <f t="shared" si="2145"/>
        <v>23</v>
      </c>
      <c r="FK256" s="655">
        <f t="shared" si="2146"/>
        <v>23</v>
      </c>
      <c r="FL256" s="660">
        <v>24</v>
      </c>
      <c r="FM256" s="661">
        <v>31</v>
      </c>
      <c r="FN256" s="662">
        <v>31</v>
      </c>
      <c r="FO256" s="619">
        <v>30</v>
      </c>
      <c r="FP256" s="663">
        <v>10</v>
      </c>
      <c r="FQ256" s="662">
        <v>9</v>
      </c>
      <c r="FR256" s="619">
        <v>9</v>
      </c>
      <c r="FS256" s="663">
        <v>10</v>
      </c>
      <c r="FT256" s="662">
        <v>10</v>
      </c>
      <c r="FU256" s="664">
        <v>10</v>
      </c>
      <c r="FV256" s="665">
        <v>13</v>
      </c>
      <c r="FW256" s="662">
        <v>13</v>
      </c>
      <c r="FX256" s="666">
        <v>14</v>
      </c>
      <c r="FY256" s="641">
        <f t="shared" si="1971"/>
        <v>44</v>
      </c>
      <c r="FZ256" s="667">
        <f t="shared" si="1972"/>
        <v>50</v>
      </c>
      <c r="GA256" s="668">
        <f t="shared" si="1973"/>
        <v>61</v>
      </c>
      <c r="GB256" s="620">
        <f t="shared" si="2190"/>
        <v>20</v>
      </c>
      <c r="GC256" s="620">
        <f t="shared" si="2191"/>
        <v>24</v>
      </c>
      <c r="GD256" s="645">
        <f t="shared" si="2147"/>
        <v>44</v>
      </c>
      <c r="GE256" s="668">
        <f t="shared" si="2148"/>
        <v>46</v>
      </c>
      <c r="GF256" s="669">
        <v>49</v>
      </c>
      <c r="GG256" s="670">
        <f t="shared" si="2149"/>
        <v>0</v>
      </c>
      <c r="GH256" s="667">
        <f t="shared" si="2150"/>
        <v>4</v>
      </c>
      <c r="GI256" s="671">
        <v>12</v>
      </c>
      <c r="GJ256" s="672">
        <v>20</v>
      </c>
      <c r="GK256" s="673">
        <v>20</v>
      </c>
      <c r="GL256" s="674">
        <v>23</v>
      </c>
      <c r="GM256" s="675">
        <v>24</v>
      </c>
      <c r="GN256" s="673">
        <v>26</v>
      </c>
      <c r="GO256" s="676">
        <v>26</v>
      </c>
      <c r="GP256" s="675">
        <v>0</v>
      </c>
      <c r="GQ256" s="673">
        <v>1</v>
      </c>
      <c r="GR256" s="677">
        <v>1</v>
      </c>
      <c r="GS256" s="672">
        <v>0</v>
      </c>
      <c r="GT256" s="673">
        <v>3</v>
      </c>
      <c r="GU256" s="678">
        <v>11</v>
      </c>
      <c r="GV256" s="641">
        <f t="shared" si="1974"/>
        <v>35</v>
      </c>
      <c r="GW256" s="679">
        <f t="shared" si="1975"/>
        <v>31</v>
      </c>
      <c r="GX256" s="680">
        <f t="shared" si="1976"/>
        <v>20</v>
      </c>
      <c r="GY256" s="620">
        <f t="shared" si="2192"/>
        <v>20</v>
      </c>
      <c r="GZ256" s="620">
        <f t="shared" si="2193"/>
        <v>15</v>
      </c>
      <c r="HA256" s="645">
        <f t="shared" si="2151"/>
        <v>19</v>
      </c>
      <c r="HB256" s="680">
        <f t="shared" si="2152"/>
        <v>18</v>
      </c>
      <c r="HC256" s="681">
        <f t="shared" si="1935"/>
        <v>14</v>
      </c>
      <c r="HD256" s="645">
        <f t="shared" si="2153"/>
        <v>16</v>
      </c>
      <c r="HE256" s="680">
        <f t="shared" si="2154"/>
        <v>13</v>
      </c>
      <c r="HF256" s="682">
        <f t="shared" si="2155"/>
        <v>6</v>
      </c>
      <c r="HG256" s="683">
        <v>14</v>
      </c>
      <c r="HH256" s="591">
        <v>13</v>
      </c>
      <c r="HI256" s="684">
        <v>10</v>
      </c>
      <c r="HJ256" s="685">
        <v>5</v>
      </c>
      <c r="HK256" s="591">
        <v>5</v>
      </c>
      <c r="HL256" s="684">
        <v>4</v>
      </c>
      <c r="HM256" s="685">
        <v>6</v>
      </c>
      <c r="HN256" s="591">
        <v>4</v>
      </c>
      <c r="HO256" s="686">
        <v>1</v>
      </c>
      <c r="HP256" s="683">
        <v>10</v>
      </c>
      <c r="HQ256" s="591">
        <v>9</v>
      </c>
      <c r="HR256" s="687">
        <v>5</v>
      </c>
      <c r="HS256" s="688">
        <f t="shared" si="2156"/>
        <v>131</v>
      </c>
      <c r="HT256" s="689">
        <f t="shared" si="2157"/>
        <v>113</v>
      </c>
      <c r="HU256" s="690">
        <f t="shared" si="2158"/>
        <v>97</v>
      </c>
      <c r="HV256" s="620">
        <f t="shared" si="2194"/>
        <v>69</v>
      </c>
      <c r="HW256" s="691">
        <f t="shared" si="2195"/>
        <v>62</v>
      </c>
      <c r="HX256" s="645">
        <f t="shared" si="2159"/>
        <v>92</v>
      </c>
      <c r="HY256" s="690">
        <f t="shared" si="2160"/>
        <v>84</v>
      </c>
      <c r="HZ256" s="692">
        <v>72</v>
      </c>
      <c r="IA256" s="645">
        <f t="shared" si="2196"/>
        <v>39</v>
      </c>
      <c r="IB256" s="690">
        <f t="shared" si="2161"/>
        <v>29</v>
      </c>
      <c r="IC256" s="693">
        <v>25</v>
      </c>
      <c r="ID256" s="694">
        <v>44</v>
      </c>
      <c r="IE256" s="695">
        <v>39</v>
      </c>
      <c r="IF256" s="692">
        <v>34</v>
      </c>
      <c r="IG256" s="696">
        <v>48</v>
      </c>
      <c r="IH256" s="695">
        <v>45</v>
      </c>
      <c r="II256" s="692">
        <v>38</v>
      </c>
      <c r="IJ256" s="696">
        <v>25</v>
      </c>
      <c r="IK256" s="695">
        <v>21</v>
      </c>
      <c r="IL256" s="697">
        <v>18</v>
      </c>
      <c r="IM256" s="696">
        <v>14</v>
      </c>
      <c r="IN256" s="695">
        <v>8</v>
      </c>
      <c r="IO256" s="698">
        <v>7</v>
      </c>
      <c r="IP256" s="1943">
        <f t="shared" si="2212"/>
        <v>393</v>
      </c>
      <c r="IQ256" s="3216">
        <f t="shared" si="2213"/>
        <v>31</v>
      </c>
      <c r="IR256" s="3230">
        <v>26</v>
      </c>
      <c r="IS256" s="3231">
        <v>5</v>
      </c>
      <c r="IT256" s="3216">
        <f t="shared" si="2214"/>
        <v>47</v>
      </c>
      <c r="IU256" s="3230">
        <v>39</v>
      </c>
      <c r="IV256" s="3231">
        <v>8</v>
      </c>
      <c r="IW256" s="3216">
        <f t="shared" si="2215"/>
        <v>77</v>
      </c>
      <c r="IX256" s="3230">
        <v>52</v>
      </c>
      <c r="IY256" s="3231">
        <v>25</v>
      </c>
      <c r="IZ256" s="3216">
        <f t="shared" si="2216"/>
        <v>72</v>
      </c>
      <c r="JA256" s="3230">
        <v>40</v>
      </c>
      <c r="JB256" s="3231">
        <v>32</v>
      </c>
      <c r="JC256" s="3216">
        <f t="shared" si="2217"/>
        <v>57</v>
      </c>
      <c r="JD256" s="3230">
        <v>24</v>
      </c>
      <c r="JE256" s="3231">
        <v>33</v>
      </c>
      <c r="JF256" s="3216">
        <f t="shared" si="2218"/>
        <v>109</v>
      </c>
      <c r="JG256" s="3230">
        <v>65</v>
      </c>
      <c r="JH256" s="3232">
        <v>44</v>
      </c>
      <c r="JI256" s="87"/>
      <c r="JJ256" s="970">
        <v>43</v>
      </c>
      <c r="JK256" s="971">
        <v>41</v>
      </c>
      <c r="JL256" s="972">
        <v>39</v>
      </c>
      <c r="JM256" s="973">
        <f t="shared" si="2204"/>
        <v>1.414550916541496E-3</v>
      </c>
      <c r="JN256" s="974">
        <f t="shared" si="1937"/>
        <v>1.5679633723756213E-3</v>
      </c>
      <c r="JO256" s="975">
        <f t="shared" si="1938"/>
        <v>1.4476541422649208E-3</v>
      </c>
      <c r="JP256" s="976">
        <f t="shared" si="1939"/>
        <v>1.5089493538807289E-3</v>
      </c>
      <c r="JQ256" s="977">
        <f t="shared" si="1940"/>
        <v>1.290727691341659E-3</v>
      </c>
      <c r="JR256" s="976">
        <f t="shared" si="1941"/>
        <v>7.2656388445862131E-4</v>
      </c>
      <c r="JS256" s="978">
        <f t="shared" si="2205"/>
        <v>6.6850447966919371E-2</v>
      </c>
      <c r="JT256" s="979">
        <f t="shared" si="2096"/>
        <v>7.0274068868587489E-2</v>
      </c>
      <c r="JU256" s="980">
        <f t="shared" si="2097"/>
        <v>6.2234794908062233E-2</v>
      </c>
      <c r="JV256" s="981">
        <f t="shared" si="2098"/>
        <v>6.9117647058823534E-2</v>
      </c>
      <c r="JW256" s="980">
        <f t="shared" si="2099"/>
        <v>5.7498057498057496E-2</v>
      </c>
      <c r="JX256" s="982">
        <f t="shared" si="2100"/>
        <v>3.3912324234904881E-2</v>
      </c>
      <c r="JY256" s="978" t="s">
        <v>368</v>
      </c>
      <c r="JZ256" s="979" t="s">
        <v>368</v>
      </c>
      <c r="KA256" s="977" t="s">
        <v>368</v>
      </c>
      <c r="KB256" s="976" t="s">
        <v>368</v>
      </c>
      <c r="KC256" s="977" t="s">
        <v>368</v>
      </c>
      <c r="KD256" s="983" t="s">
        <v>368</v>
      </c>
      <c r="KE256" s="984">
        <f t="shared" si="2206"/>
        <v>97</v>
      </c>
      <c r="KF256" s="985"/>
      <c r="KG256" s="986">
        <f t="shared" si="1918"/>
        <v>-3.0000000000000027E-2</v>
      </c>
      <c r="KH256" s="3300">
        <f t="shared" si="2207"/>
        <v>-3</v>
      </c>
      <c r="KI256" s="987">
        <f t="shared" si="2169"/>
        <v>100</v>
      </c>
      <c r="KJ256" s="988"/>
      <c r="KK256" s="989">
        <f t="shared" si="1977"/>
        <v>0.13636363636363646</v>
      </c>
      <c r="KL256" s="990">
        <v>88</v>
      </c>
      <c r="KM256" s="991" t="s">
        <v>353</v>
      </c>
      <c r="KN256" s="992">
        <f t="shared" si="1978"/>
        <v>-6.3829787234042534E-2</v>
      </c>
      <c r="KO256" s="993">
        <v>94</v>
      </c>
      <c r="KP256" s="991"/>
      <c r="KQ256" s="994">
        <f t="shared" si="1979"/>
        <v>0.27027027027027017</v>
      </c>
      <c r="KR256" s="993">
        <v>74</v>
      </c>
      <c r="KS256" s="991"/>
      <c r="KT256" s="994">
        <f t="shared" si="1980"/>
        <v>0.80487804878048785</v>
      </c>
      <c r="KU256" s="993">
        <v>41</v>
      </c>
      <c r="KV256" s="995"/>
      <c r="KW256" s="2769">
        <f t="shared" si="2208"/>
        <v>6</v>
      </c>
      <c r="KX256" s="2770">
        <f t="shared" si="1942"/>
        <v>-0.1428571428571429</v>
      </c>
      <c r="KY256" s="2771">
        <f t="shared" si="1943"/>
        <v>-1</v>
      </c>
      <c r="KZ256" s="2964">
        <f t="shared" si="2211"/>
        <v>7</v>
      </c>
      <c r="LA256" s="2770">
        <f t="shared" si="1944"/>
        <v>0</v>
      </c>
      <c r="LB256" s="2771">
        <f t="shared" si="1945"/>
        <v>0</v>
      </c>
      <c r="LC256" s="2950">
        <f t="shared" si="1986"/>
        <v>7</v>
      </c>
      <c r="LD256" s="996">
        <v>0</v>
      </c>
      <c r="LE256" s="997">
        <v>0</v>
      </c>
      <c r="LF256" s="2716">
        <v>0</v>
      </c>
      <c r="LG256" s="996">
        <v>6</v>
      </c>
      <c r="LH256" s="2699">
        <v>7</v>
      </c>
      <c r="LI256" s="998">
        <v>7</v>
      </c>
      <c r="LJ256" s="996"/>
      <c r="LK256" s="2699"/>
      <c r="LL256" s="2700"/>
      <c r="LM256" s="2769">
        <f t="shared" si="1987"/>
        <v>91</v>
      </c>
      <c r="LN256" s="2770">
        <f t="shared" si="1946"/>
        <v>-2.1505376344086002E-2</v>
      </c>
      <c r="LO256" s="2771">
        <f t="shared" si="1947"/>
        <v>-2</v>
      </c>
      <c r="LP256" s="2772">
        <f t="shared" si="1981"/>
        <v>93</v>
      </c>
      <c r="LQ256" s="2770">
        <f t="shared" si="1948"/>
        <v>0.14814814814814814</v>
      </c>
      <c r="LR256" s="2771">
        <f t="shared" si="1982"/>
        <v>12</v>
      </c>
      <c r="LS256" s="2773">
        <f t="shared" si="2170"/>
        <v>81</v>
      </c>
      <c r="LT256" s="2835">
        <v>61</v>
      </c>
      <c r="LU256" s="1000">
        <v>60</v>
      </c>
      <c r="LV256" s="1001">
        <v>50</v>
      </c>
      <c r="LW256" s="999">
        <v>22</v>
      </c>
      <c r="LX256" s="1000">
        <v>23</v>
      </c>
      <c r="LY256" s="1002">
        <v>21</v>
      </c>
      <c r="LZ256" s="999"/>
      <c r="MA256" s="1000"/>
      <c r="MB256" s="1002"/>
      <c r="MC256" s="999">
        <v>6</v>
      </c>
      <c r="MD256" s="1003">
        <v>5</v>
      </c>
      <c r="ME256" s="1002">
        <v>5</v>
      </c>
      <c r="MF256" s="999"/>
      <c r="MG256" s="1000"/>
      <c r="MH256" s="1002"/>
      <c r="MI256" s="999">
        <v>2</v>
      </c>
      <c r="MJ256" s="1003">
        <v>5</v>
      </c>
      <c r="MK256" s="1004"/>
      <c r="ML256" s="2861">
        <v>5</v>
      </c>
      <c r="MM256" s="2869" t="s">
        <v>353</v>
      </c>
      <c r="MN256" s="1005">
        <v>0</v>
      </c>
      <c r="MO256" s="2770" t="str">
        <f t="shared" si="1949"/>
        <v>-</v>
      </c>
      <c r="MP256" s="2771">
        <f t="shared" si="1950"/>
        <v>0</v>
      </c>
      <c r="MQ256" s="1006"/>
      <c r="MR256" s="3183"/>
      <c r="MS256" s="2770" t="str">
        <f t="shared" si="1920"/>
        <v>-</v>
      </c>
      <c r="MT256" s="2771">
        <f t="shared" si="1921"/>
        <v>0</v>
      </c>
      <c r="MU256" s="3145"/>
      <c r="MV256" s="3162"/>
      <c r="MW256" s="1007">
        <f t="shared" si="2209"/>
        <v>97</v>
      </c>
      <c r="MX256" s="1130">
        <v>4</v>
      </c>
      <c r="MY256" s="1008">
        <v>0</v>
      </c>
      <c r="MZ256" s="1009">
        <v>0</v>
      </c>
      <c r="NA256" s="1008">
        <v>2</v>
      </c>
      <c r="NB256" s="1009">
        <v>39</v>
      </c>
      <c r="NC256" s="1008">
        <v>0</v>
      </c>
      <c r="ND256" s="1009">
        <v>7</v>
      </c>
      <c r="NE256" s="1008">
        <v>1</v>
      </c>
      <c r="NF256" s="1009">
        <v>26</v>
      </c>
      <c r="NG256" s="1008">
        <v>0</v>
      </c>
      <c r="NH256" s="1008">
        <v>0</v>
      </c>
      <c r="NI256" s="1008">
        <v>2</v>
      </c>
      <c r="NJ256" s="1008">
        <v>2</v>
      </c>
      <c r="NK256" s="1008">
        <v>0</v>
      </c>
      <c r="NL256" s="1008">
        <v>0</v>
      </c>
      <c r="NM256" s="1008">
        <v>5</v>
      </c>
      <c r="NN256" s="1008">
        <v>5</v>
      </c>
      <c r="NO256" s="1008">
        <v>4</v>
      </c>
      <c r="NP256" s="1008">
        <v>0</v>
      </c>
      <c r="NQ256" s="1008">
        <v>0</v>
      </c>
      <c r="NR256" s="1131">
        <v>0</v>
      </c>
    </row>
    <row r="257" spans="1:382" s="91" customFormat="1" ht="20.100000000000001" customHeight="1">
      <c r="A257" s="866" t="s">
        <v>673</v>
      </c>
      <c r="B257" s="783"/>
      <c r="C257" s="783"/>
      <c r="D257" s="784" t="s">
        <v>661</v>
      </c>
      <c r="E257" s="785">
        <v>33</v>
      </c>
      <c r="F257" s="786">
        <v>33</v>
      </c>
      <c r="G257" s="787">
        <v>33</v>
      </c>
      <c r="H257" s="788">
        <f t="shared" si="1922"/>
        <v>2.1175421938884262E-3</v>
      </c>
      <c r="I257" s="789">
        <f t="shared" si="1923"/>
        <v>2.069519647323334E-3</v>
      </c>
      <c r="J257" s="790">
        <f t="shared" si="1924"/>
        <v>2.0230846118326441E-3</v>
      </c>
      <c r="K257" s="791">
        <f t="shared" si="2220"/>
        <v>1.9669242159151734E-3</v>
      </c>
      <c r="L257" s="792">
        <f t="shared" si="2221"/>
        <v>1.9267822736030828E-3</v>
      </c>
      <c r="M257" s="793">
        <f t="shared" si="2222"/>
        <v>1.8881311036245579E-3</v>
      </c>
      <c r="N257" s="794">
        <f t="shared" si="2094"/>
        <v>0.30151197439576205</v>
      </c>
      <c r="O257" s="795">
        <f t="shared" si="2101"/>
        <v>0.2903657448706512</v>
      </c>
      <c r="P257" s="796">
        <f t="shared" si="2102"/>
        <v>0.28782876010474778</v>
      </c>
      <c r="Q257" s="797">
        <f t="shared" si="2103"/>
        <v>0.28673570019723865</v>
      </c>
      <c r="R257" s="796">
        <f t="shared" si="2104"/>
        <v>0.28160552217819251</v>
      </c>
      <c r="S257" s="798">
        <f t="shared" si="2105"/>
        <v>0.26995957554320366</v>
      </c>
      <c r="T257" s="794" t="s">
        <v>368</v>
      </c>
      <c r="U257" s="795" t="s">
        <v>368</v>
      </c>
      <c r="V257" s="790" t="s">
        <v>368</v>
      </c>
      <c r="W257" s="799" t="s">
        <v>368</v>
      </c>
      <c r="X257" s="790" t="s">
        <v>368</v>
      </c>
      <c r="Y257" s="800" t="s">
        <v>368</v>
      </c>
      <c r="Z257" s="2045">
        <f>SUBTOTAL(9,Z258:Z262)</f>
        <v>2732</v>
      </c>
      <c r="AA257" s="2194">
        <f t="shared" si="1989"/>
        <v>4.9155145929339561E-2</v>
      </c>
      <c r="AB257" s="2195">
        <f t="shared" si="1925"/>
        <v>128</v>
      </c>
      <c r="AC257" s="2034">
        <f>SUBTOTAL(9,AC258:AC262)</f>
        <v>2604</v>
      </c>
      <c r="AD257" s="801">
        <f t="shared" si="2223"/>
        <v>3.0063291139240444E-2</v>
      </c>
      <c r="AE257" s="2018">
        <f t="shared" si="1926"/>
        <v>76</v>
      </c>
      <c r="AF257" s="802" t="s">
        <v>296</v>
      </c>
      <c r="AG257" s="801">
        <f t="shared" si="1927"/>
        <v>8.6844368013757611E-2</v>
      </c>
      <c r="AH257" s="2054">
        <f>SUBTOTAL(9,AH258:AH262)</f>
        <v>2326</v>
      </c>
      <c r="AI257" s="801">
        <f t="shared" si="1928"/>
        <v>5.5832955061280165E-2</v>
      </c>
      <c r="AJ257" s="803">
        <f>SUBTOTAL(9,AJ258:AJ262)</f>
        <v>2203</v>
      </c>
      <c r="AK257" s="804">
        <f t="shared" si="1951"/>
        <v>3.0884417407580633E-2</v>
      </c>
      <c r="AL257" s="2054">
        <f>SUBTOTAL(9,AL258:AL262)</f>
        <v>2137</v>
      </c>
      <c r="AM257" s="805">
        <f t="shared" si="1952"/>
        <v>-1.018990273274667E-2</v>
      </c>
      <c r="AN257" s="2069">
        <f>SUBTOTAL(9,AN258:AN262)</f>
        <v>2159</v>
      </c>
      <c r="AO257" s="801">
        <f t="shared" si="1929"/>
        <v>2.3212627669451091E-3</v>
      </c>
      <c r="AP257" s="2054">
        <f>SUBTOTAL(9,AP258:AP262)</f>
        <v>2154</v>
      </c>
      <c r="AQ257" s="805">
        <f t="shared" si="1930"/>
        <v>-2.2242396731729452E-2</v>
      </c>
      <c r="AR257" s="2069">
        <f>SUBTOTAL(9,AR258:AR262)</f>
        <v>2203</v>
      </c>
      <c r="AS257" s="801">
        <f t="shared" si="1931"/>
        <v>6.5795839380744958E-2</v>
      </c>
      <c r="AT257" s="2054">
        <f>SUBTOTAL(9,AT258:AT262)</f>
        <v>2067</v>
      </c>
      <c r="AU257" s="805">
        <f t="shared" si="1932"/>
        <v>8.4470094438614973E-2</v>
      </c>
      <c r="AV257" s="2069">
        <v>1906</v>
      </c>
      <c r="AW257" s="801">
        <f t="shared" si="1933"/>
        <v>0.11985898942420681</v>
      </c>
      <c r="AX257" s="2054">
        <v>1702</v>
      </c>
      <c r="AY257" s="805">
        <f t="shared" si="1953"/>
        <v>5.9116365899191115E-2</v>
      </c>
      <c r="AZ257" s="2083">
        <v>1607</v>
      </c>
      <c r="BA257" s="2094">
        <f>SUBTOTAL(9,BA258:BA262)</f>
        <v>1547</v>
      </c>
      <c r="BB257" s="2104">
        <f>SUBTOTAL(9,BB258:BB262)</f>
        <v>1528</v>
      </c>
      <c r="BC257" s="2113">
        <v>1424</v>
      </c>
      <c r="BD257" s="806">
        <f>SUBTOTAL(9,BD258:BD262)</f>
        <v>1185</v>
      </c>
      <c r="BE257" s="807">
        <f>SUBTOTAL(9,BE258:BE262)</f>
        <v>1076</v>
      </c>
      <c r="BF257" s="2137">
        <v>1104</v>
      </c>
      <c r="BG257" s="2147">
        <f t="shared" ref="BG257:BL257" si="2224">SUBTOTAL(9,BG258:BG262)</f>
        <v>1936</v>
      </c>
      <c r="BH257" s="806">
        <f t="shared" si="2224"/>
        <v>1296</v>
      </c>
      <c r="BI257" s="806">
        <f t="shared" si="2224"/>
        <v>640</v>
      </c>
      <c r="BJ257" s="806">
        <f t="shared" si="2224"/>
        <v>796</v>
      </c>
      <c r="BK257" s="806">
        <f t="shared" si="2224"/>
        <v>251</v>
      </c>
      <c r="BL257" s="808">
        <f t="shared" si="2224"/>
        <v>545</v>
      </c>
      <c r="BM257" s="2127">
        <f t="shared" ref="BM257" si="2225">SUBTOTAL(9,BM258:BM262)</f>
        <v>2732</v>
      </c>
      <c r="BN257" s="3277" t="s">
        <v>367</v>
      </c>
      <c r="BO257" s="913" t="s">
        <v>367</v>
      </c>
      <c r="BP257" s="811">
        <f>SUBTOTAL(9,BP258:BP262)</f>
        <v>76</v>
      </c>
      <c r="BQ257" s="2166">
        <f t="shared" si="1934"/>
        <v>2.7027027027026973E-2</v>
      </c>
      <c r="BR257" s="2167">
        <f>SUBTOTAL(9,BR258:BR262)</f>
        <v>2</v>
      </c>
      <c r="BS257" s="813">
        <f>SUBTOTAL(9,BS258:BS262)</f>
        <v>74</v>
      </c>
      <c r="BT257" s="812">
        <f t="shared" si="1955"/>
        <v>1.3698630136986356E-2</v>
      </c>
      <c r="BU257" s="814">
        <f>SUBTOTAL(9,BU258:BU262)</f>
        <v>73</v>
      </c>
      <c r="BV257" s="812">
        <f t="shared" si="1956"/>
        <v>0.12307692307692308</v>
      </c>
      <c r="BW257" s="814">
        <f>SUBTOTAL(9,BW258:BW262)</f>
        <v>65</v>
      </c>
      <c r="BX257" s="812">
        <f t="shared" si="1957"/>
        <v>0.1206896551724137</v>
      </c>
      <c r="BY257" s="815">
        <f>SUBTOTAL(9,BY258:BY262)</f>
        <v>58</v>
      </c>
      <c r="BZ257" s="816">
        <f>SUBTOTAL(9,BZ258:BZ262)</f>
        <v>30</v>
      </c>
      <c r="CA257" s="817">
        <f>SUBTOTAL(9,CA258:CA262)</f>
        <v>21</v>
      </c>
      <c r="CB257" s="818">
        <v>23</v>
      </c>
      <c r="CC257" s="819">
        <f>SUBTOTAL(9,CC258:CC262)</f>
        <v>46</v>
      </c>
      <c r="CD257" s="820">
        <f>SUBTOTAL(9,CD258:CD262)</f>
        <v>53</v>
      </c>
      <c r="CE257" s="818">
        <v>50</v>
      </c>
      <c r="CF257" s="821">
        <f t="shared" ref="CF257:CL257" si="2226">SUBTOTAL(9,CF258:CF262)</f>
        <v>44</v>
      </c>
      <c r="CG257" s="822">
        <f t="shared" si="2226"/>
        <v>17</v>
      </c>
      <c r="CH257" s="823">
        <f t="shared" si="2226"/>
        <v>27</v>
      </c>
      <c r="CI257" s="821">
        <f t="shared" si="2226"/>
        <v>32</v>
      </c>
      <c r="CJ257" s="823">
        <f t="shared" si="2226"/>
        <v>13</v>
      </c>
      <c r="CK257" s="824">
        <f t="shared" si="2226"/>
        <v>19</v>
      </c>
      <c r="CL257" s="825">
        <f t="shared" si="2226"/>
        <v>2656</v>
      </c>
      <c r="CM257" s="826">
        <f t="shared" si="1958"/>
        <v>4.9802371541501911E-2</v>
      </c>
      <c r="CN257" s="2008">
        <f>SUBTOTAL(9,CN258:CN262)</f>
        <v>126</v>
      </c>
      <c r="CO257" s="827">
        <f>SUBTOTAL(9,CO258:CO262)</f>
        <v>2530</v>
      </c>
      <c r="CP257" s="828">
        <f t="shared" si="1961"/>
        <v>3.054989816700604E-2</v>
      </c>
      <c r="CQ257" s="829">
        <f>SUBTOTAL(9,CQ258:CQ262)</f>
        <v>2455</v>
      </c>
      <c r="CR257" s="830">
        <f t="shared" si="1962"/>
        <v>8.5802742149491351E-2</v>
      </c>
      <c r="CS257" s="829">
        <f>SUBTOTAL(9,CS258:CS262)</f>
        <v>2261</v>
      </c>
      <c r="CT257" s="830">
        <f t="shared" si="1962"/>
        <v>5.4079254079254069E-2</v>
      </c>
      <c r="CU257" s="831">
        <f>SUBTOTAL(9,CU258:CU262)</f>
        <v>2145</v>
      </c>
      <c r="CV257" s="832">
        <f>SUBTOTAL(9,CV258:CV262)</f>
        <v>1517</v>
      </c>
      <c r="CW257" s="833">
        <f>SUBTOTAL(9,CW258:CW262)</f>
        <v>1507</v>
      </c>
      <c r="CX257" s="834">
        <v>1401</v>
      </c>
      <c r="CY257" s="835">
        <f>SUBTOTAL(9,CY258:CY262)</f>
        <v>1139</v>
      </c>
      <c r="CZ257" s="836">
        <f>SUBTOTAL(9,CZ258:CZ262)</f>
        <v>1023</v>
      </c>
      <c r="DA257" s="837">
        <v>1054</v>
      </c>
      <c r="DB257" s="821">
        <f t="shared" ref="DB257:DG257" si="2227">SUBTOTAL(9,DB258:DB262)</f>
        <v>1892</v>
      </c>
      <c r="DC257" s="821">
        <f t="shared" si="2227"/>
        <v>1279</v>
      </c>
      <c r="DD257" s="838">
        <f t="shared" si="2227"/>
        <v>613</v>
      </c>
      <c r="DE257" s="821">
        <f t="shared" si="2227"/>
        <v>764</v>
      </c>
      <c r="DF257" s="838">
        <f t="shared" si="2227"/>
        <v>238</v>
      </c>
      <c r="DG257" s="1142">
        <f t="shared" si="2227"/>
        <v>526</v>
      </c>
      <c r="DH257" s="1148">
        <f t="shared" ref="DH257:DJ257" si="2228">SUBTOTAL(9,DH258:DH262)</f>
        <v>1384</v>
      </c>
      <c r="DI257" s="833">
        <f t="shared" si="2228"/>
        <v>1462</v>
      </c>
      <c r="DJ257" s="841">
        <f t="shared" si="2228"/>
        <v>1355</v>
      </c>
      <c r="DK257" s="840">
        <f>SUBTOTAL(9,DK258:DK262)</f>
        <v>960</v>
      </c>
      <c r="DL257" s="840">
        <f>SUBTOTAL(9,DL258:DL262)</f>
        <v>424</v>
      </c>
      <c r="DM257" s="840">
        <f>SUBTOTAL(9,DM258:DM262)</f>
        <v>898</v>
      </c>
      <c r="DN257" s="833">
        <f>SUBTOTAL(9,DN258:DN262)</f>
        <v>915</v>
      </c>
      <c r="DO257" s="875">
        <v>842</v>
      </c>
      <c r="DP257" s="843">
        <f>SUBTOTAL(9,DP258:DP262)</f>
        <v>486</v>
      </c>
      <c r="DQ257" s="833">
        <f>SUBTOTAL(9,DQ258:DQ262)</f>
        <v>547</v>
      </c>
      <c r="DR257" s="844">
        <v>513</v>
      </c>
      <c r="DS257" s="845">
        <f>SUBTOTAL(9,DS258:DS262)</f>
        <v>821</v>
      </c>
      <c r="DT257" s="846">
        <f>SUBTOTAL(9,DT258:DT262)</f>
        <v>841</v>
      </c>
      <c r="DU257" s="847">
        <v>770</v>
      </c>
      <c r="DV257" s="848">
        <f>SUBTOTAL(9,DV258:DV262)</f>
        <v>77</v>
      </c>
      <c r="DW257" s="807">
        <f>SUBTOTAL(9,DW258:DW262)</f>
        <v>74</v>
      </c>
      <c r="DX257" s="849">
        <v>72</v>
      </c>
      <c r="DY257" s="848">
        <f>SUBTOTAL(9,DY258:DY262)</f>
        <v>139</v>
      </c>
      <c r="DZ257" s="807">
        <f>SUBTOTAL(9,DZ258:DZ262)</f>
        <v>166</v>
      </c>
      <c r="EA257" s="850">
        <v>133</v>
      </c>
      <c r="EB257" s="851">
        <f>SUBTOTAL(9,EB258:EB262)</f>
        <v>347</v>
      </c>
      <c r="EC257" s="807">
        <f>SUBTOTAL(9,EC258:EC262)</f>
        <v>381</v>
      </c>
      <c r="ED257" s="852">
        <v>380</v>
      </c>
      <c r="EE257" s="853">
        <f t="shared" ref="EE257:EG257" si="2229">SUBTOTAL(9,EE258:EE262)</f>
        <v>38</v>
      </c>
      <c r="EF257" s="854">
        <f t="shared" si="2229"/>
        <v>73</v>
      </c>
      <c r="EG257" s="855">
        <f t="shared" si="2229"/>
        <v>69</v>
      </c>
      <c r="EH257" s="835">
        <f>SUBTOTAL(9,EH258:EH262)</f>
        <v>28</v>
      </c>
      <c r="EI257" s="853">
        <f>SUBTOTAL(9,EI258:EI262)</f>
        <v>10</v>
      </c>
      <c r="EJ257" s="835">
        <f>SUBTOTAL(9,EJ258:EJ262)</f>
        <v>22</v>
      </c>
      <c r="EK257" s="855">
        <f>SUBTOTAL(9,EK258:EK262)</f>
        <v>35</v>
      </c>
      <c r="EL257" s="844">
        <v>36</v>
      </c>
      <c r="EM257" s="835">
        <f>SUBTOTAL(9,EM258:EM262)</f>
        <v>16</v>
      </c>
      <c r="EN257" s="854">
        <f>SUBTOTAL(9,EN258:EN262)</f>
        <v>38</v>
      </c>
      <c r="EO257" s="844">
        <v>33</v>
      </c>
      <c r="EP257" s="856">
        <f>SUBTOTAL(9,EP258:EP262)</f>
        <v>22</v>
      </c>
      <c r="EQ257" s="807">
        <f>SUBTOTAL(9,EQ258:EQ262)</f>
        <v>31</v>
      </c>
      <c r="ER257" s="834">
        <v>31</v>
      </c>
      <c r="ES257" s="857">
        <f>SUBTOTAL(9,ES258:ES262)</f>
        <v>0</v>
      </c>
      <c r="ET257" s="858">
        <f>SUBTOTAL(9,ET258:ET262)</f>
        <v>4</v>
      </c>
      <c r="EU257" s="844">
        <v>5</v>
      </c>
      <c r="EV257" s="856">
        <f>SUBTOTAL(9,EV258:EV262)</f>
        <v>6</v>
      </c>
      <c r="EW257" s="807">
        <f>SUBTOTAL(9,EW258:EW262)</f>
        <v>14</v>
      </c>
      <c r="EX257" s="850">
        <v>12</v>
      </c>
      <c r="EY257" s="851">
        <f>SUBTOTAL(9,EY258:EY262)</f>
        <v>10</v>
      </c>
      <c r="EZ257" s="807">
        <f>SUBTOTAL(9,EZ258:EZ262)</f>
        <v>24</v>
      </c>
      <c r="FA257" s="852">
        <v>21</v>
      </c>
      <c r="FB257" s="853">
        <f t="shared" ref="FB257:FD257" si="2230">SUBTOTAL(9,FB258:FB262)</f>
        <v>89</v>
      </c>
      <c r="FC257" s="854">
        <f t="shared" si="2230"/>
        <v>74</v>
      </c>
      <c r="FD257" s="855">
        <f t="shared" si="2230"/>
        <v>76</v>
      </c>
      <c r="FE257" s="835">
        <f>SUBTOTAL(9,FE258:FE262)</f>
        <v>50</v>
      </c>
      <c r="FF257" s="835">
        <f>SUBTOTAL(9,FF258:FF262)</f>
        <v>39</v>
      </c>
      <c r="FG257" s="835">
        <f>SUBTOTAL(9,FG258:FG262)</f>
        <v>57</v>
      </c>
      <c r="FH257" s="855">
        <f>SUBTOTAL(9,FH258:FH262)</f>
        <v>54</v>
      </c>
      <c r="FI257" s="859">
        <v>56</v>
      </c>
      <c r="FJ257" s="860">
        <f>SUBTOTAL(9,FJ258:FJ262)</f>
        <v>32</v>
      </c>
      <c r="FK257" s="854">
        <f>SUBTOTAL(9,FK258:FK262)</f>
        <v>20</v>
      </c>
      <c r="FL257" s="861">
        <v>20</v>
      </c>
      <c r="FM257" s="856">
        <f>SUBTOTAL(9,FM258:FM262)</f>
        <v>37</v>
      </c>
      <c r="FN257" s="807">
        <f>SUBTOTAL(9,FN258:FN262)</f>
        <v>40</v>
      </c>
      <c r="FO257" s="834">
        <v>41</v>
      </c>
      <c r="FP257" s="848">
        <f>SUBTOTAL(9,FP258:FP262)</f>
        <v>20</v>
      </c>
      <c r="FQ257" s="807">
        <f>SUBTOTAL(9,FQ258:FQ262)</f>
        <v>14</v>
      </c>
      <c r="FR257" s="834">
        <v>15</v>
      </c>
      <c r="FS257" s="848">
        <f>SUBTOTAL(9,FS258:FS262)</f>
        <v>13</v>
      </c>
      <c r="FT257" s="807">
        <f>SUBTOTAL(9,FT258:FT262)</f>
        <v>7</v>
      </c>
      <c r="FU257" s="850">
        <v>7</v>
      </c>
      <c r="FV257" s="851">
        <f>SUBTOTAL(9,FV258:FV262)</f>
        <v>19</v>
      </c>
      <c r="FW257" s="807">
        <f>SUBTOTAL(9,FW258:FW262)</f>
        <v>13</v>
      </c>
      <c r="FX257" s="852">
        <v>13</v>
      </c>
      <c r="FY257" s="853">
        <f t="shared" ref="FY257:GA257" si="2231">SUBTOTAL(9,FY258:FY262)</f>
        <v>657</v>
      </c>
      <c r="FZ257" s="854">
        <f t="shared" si="2231"/>
        <v>479</v>
      </c>
      <c r="GA257" s="855">
        <f t="shared" si="2231"/>
        <v>519</v>
      </c>
      <c r="GB257" s="835">
        <f>SUBTOTAL(9,GB258:GB262)</f>
        <v>246</v>
      </c>
      <c r="GC257" s="835">
        <f>SUBTOTAL(9,GC258:GC262)</f>
        <v>411</v>
      </c>
      <c r="GD257" s="835">
        <f>SUBTOTAL(9,GD258:GD262)</f>
        <v>632</v>
      </c>
      <c r="GE257" s="855">
        <f>SUBTOTAL(9,GE258:GE262)</f>
        <v>471</v>
      </c>
      <c r="GF257" s="844">
        <v>509</v>
      </c>
      <c r="GG257" s="862">
        <f>SUBTOTAL(9,GG258:GG262)</f>
        <v>25</v>
      </c>
      <c r="GH257" s="854">
        <f>SUBTOTAL(9,GH258:GH262)</f>
        <v>8</v>
      </c>
      <c r="GI257" s="861">
        <v>10</v>
      </c>
      <c r="GJ257" s="856">
        <f>SUBTOTAL(9,GJ258:GJ262)</f>
        <v>237</v>
      </c>
      <c r="GK257" s="807">
        <f>SUBTOTAL(9,GK258:GK262)</f>
        <v>188</v>
      </c>
      <c r="GL257" s="834">
        <v>178</v>
      </c>
      <c r="GM257" s="848">
        <f>SUBTOTAL(9,GM258:GM262)</f>
        <v>395</v>
      </c>
      <c r="GN257" s="807">
        <f>SUBTOTAL(9,GN258:GN262)</f>
        <v>283</v>
      </c>
      <c r="GO257" s="849">
        <v>331</v>
      </c>
      <c r="GP257" s="848">
        <f>SUBTOTAL(9,GP258:GP262)</f>
        <v>9</v>
      </c>
      <c r="GQ257" s="807">
        <f>SUBTOTAL(9,GQ258:GQ262)</f>
        <v>4</v>
      </c>
      <c r="GR257" s="837">
        <v>5</v>
      </c>
      <c r="GS257" s="856">
        <f>SUBTOTAL(9,GS258:GS262)</f>
        <v>16</v>
      </c>
      <c r="GT257" s="807">
        <f>SUBTOTAL(9,GT258:GT262)</f>
        <v>4</v>
      </c>
      <c r="GU257" s="852">
        <v>5</v>
      </c>
      <c r="GV257" s="853">
        <f t="shared" ref="GV257:GW257" si="2232">SUBTOTAL(9,GV258:GV262)</f>
        <v>307</v>
      </c>
      <c r="GW257" s="854">
        <f t="shared" si="2232"/>
        <v>317</v>
      </c>
      <c r="GX257" s="855">
        <f t="shared" ref="GX257:HH257" si="2233">SUBTOTAL(9,GX258:GX262)</f>
        <v>326</v>
      </c>
      <c r="GY257" s="835">
        <f t="shared" si="2233"/>
        <v>174</v>
      </c>
      <c r="GZ257" s="835">
        <f t="shared" si="2233"/>
        <v>133</v>
      </c>
      <c r="HA257" s="835">
        <f t="shared" si="2233"/>
        <v>172</v>
      </c>
      <c r="HB257" s="855">
        <f t="shared" si="2233"/>
        <v>186</v>
      </c>
      <c r="HC257" s="859">
        <f t="shared" si="2233"/>
        <v>191</v>
      </c>
      <c r="HD257" s="835">
        <f t="shared" si="2233"/>
        <v>135</v>
      </c>
      <c r="HE257" s="855">
        <f t="shared" si="2233"/>
        <v>131</v>
      </c>
      <c r="HF257" s="861">
        <f t="shared" si="2233"/>
        <v>135</v>
      </c>
      <c r="HG257" s="856">
        <f t="shared" si="2233"/>
        <v>135</v>
      </c>
      <c r="HH257" s="807">
        <f t="shared" si="2233"/>
        <v>136</v>
      </c>
      <c r="HI257" s="834">
        <v>142</v>
      </c>
      <c r="HJ257" s="848">
        <f>SUBTOTAL(9,HJ258:HJ262)</f>
        <v>37</v>
      </c>
      <c r="HK257" s="807">
        <f>SUBTOTAL(9,HK258:HK262)</f>
        <v>50</v>
      </c>
      <c r="HL257" s="834">
        <v>49</v>
      </c>
      <c r="HM257" s="848">
        <f>SUBTOTAL(9,HM258:HM262)</f>
        <v>39</v>
      </c>
      <c r="HN257" s="807">
        <f>SUBTOTAL(9,HN258:HN262)</f>
        <v>37</v>
      </c>
      <c r="HO257" s="850">
        <v>41</v>
      </c>
      <c r="HP257" s="856">
        <f>SUBTOTAL(9,HP258:HP262)</f>
        <v>96</v>
      </c>
      <c r="HQ257" s="807">
        <f>SUBTOTAL(9,HQ258:HQ262)</f>
        <v>94</v>
      </c>
      <c r="HR257" s="837">
        <v>94</v>
      </c>
      <c r="HS257" s="863">
        <f t="shared" ref="HS257:HU257" si="2234">SUBTOTAL(9,HS258:HS262)</f>
        <v>181</v>
      </c>
      <c r="HT257" s="854">
        <f t="shared" si="2234"/>
        <v>125</v>
      </c>
      <c r="HU257" s="836">
        <f t="shared" si="2234"/>
        <v>110</v>
      </c>
      <c r="HV257" s="835">
        <f>SUBTOTAL(9,HV258:HV262)</f>
        <v>59</v>
      </c>
      <c r="HW257" s="864">
        <f>SUBTOTAL(9,HW258:HW262)</f>
        <v>122</v>
      </c>
      <c r="HX257" s="835">
        <f>SUBTOTAL(9,HX258:HX262)</f>
        <v>111</v>
      </c>
      <c r="HY257" s="836">
        <f>SUBTOTAL(9,HY258:HY262)</f>
        <v>87</v>
      </c>
      <c r="HZ257" s="834">
        <v>73</v>
      </c>
      <c r="IA257" s="835">
        <f>SUBTOTAL(9,IA258:IA262)</f>
        <v>70</v>
      </c>
      <c r="IB257" s="836">
        <f>SUBTOTAL(9,IB258:IB262)</f>
        <v>38</v>
      </c>
      <c r="IC257" s="850">
        <v>37</v>
      </c>
      <c r="ID257" s="856">
        <f>SUBTOTAL(9,ID258:ID262)</f>
        <v>27</v>
      </c>
      <c r="IE257" s="807">
        <f>SUBTOTAL(9,IE258:IE262)</f>
        <v>21</v>
      </c>
      <c r="IF257" s="834">
        <v>19</v>
      </c>
      <c r="IG257" s="848">
        <f>SUBTOTAL(9,IG258:IG262)</f>
        <v>84</v>
      </c>
      <c r="IH257" s="807">
        <f>SUBTOTAL(9,IH258:IH262)</f>
        <v>66</v>
      </c>
      <c r="II257" s="834">
        <v>54</v>
      </c>
      <c r="IJ257" s="848">
        <f>SUBTOTAL(9,IJ258:IJ262)</f>
        <v>32</v>
      </c>
      <c r="IK257" s="807">
        <f>SUBTOTAL(9,IK258:IK262)</f>
        <v>22</v>
      </c>
      <c r="IL257" s="852">
        <v>22</v>
      </c>
      <c r="IM257" s="848">
        <f>SUBTOTAL(9,IM258:IM262)</f>
        <v>38</v>
      </c>
      <c r="IN257" s="807">
        <f>SUBTOTAL(9,IN258:IN262)</f>
        <v>16</v>
      </c>
      <c r="IO257" s="865">
        <v>15</v>
      </c>
      <c r="IP257" s="1945">
        <f t="shared" ref="IP257" si="2235">SUBTOTAL(9,IP258:IP262)</f>
        <v>2732</v>
      </c>
      <c r="IQ257" s="3236">
        <f>SUBTOTAL(9,IQ258:IQ262)</f>
        <v>85</v>
      </c>
      <c r="IR257" s="3237">
        <f t="shared" ref="IR257:IS257" si="2236">SUBTOTAL(9,IR258:IR262)</f>
        <v>69</v>
      </c>
      <c r="IS257" s="3238">
        <f t="shared" si="2236"/>
        <v>16</v>
      </c>
      <c r="IT257" s="3236">
        <f>SUBTOTAL(9,IT258:IT262)</f>
        <v>317</v>
      </c>
      <c r="IU257" s="3237">
        <f t="shared" ref="IU257:IV257" si="2237">SUBTOTAL(9,IU258:IU262)</f>
        <v>244</v>
      </c>
      <c r="IV257" s="3238">
        <f t="shared" si="2237"/>
        <v>73</v>
      </c>
      <c r="IW257" s="3236">
        <f>SUBTOTAL(9,IW258:IW262)</f>
        <v>607</v>
      </c>
      <c r="IX257" s="3237">
        <f t="shared" ref="IX257:IY257" si="2238">SUBTOTAL(9,IX258:IX262)</f>
        <v>399</v>
      </c>
      <c r="IY257" s="3238">
        <f t="shared" si="2238"/>
        <v>208</v>
      </c>
      <c r="IZ257" s="3236">
        <f>SUBTOTAL(9,IZ258:IZ262)</f>
        <v>593</v>
      </c>
      <c r="JA257" s="3237">
        <f t="shared" ref="JA257:JB257" si="2239">SUBTOTAL(9,JA258:JA262)</f>
        <v>328</v>
      </c>
      <c r="JB257" s="3238">
        <f t="shared" si="2239"/>
        <v>265</v>
      </c>
      <c r="JC257" s="3236">
        <f>SUBTOTAL(9,JC258:JC262)</f>
        <v>575</v>
      </c>
      <c r="JD257" s="3237">
        <f t="shared" ref="JD257:JE257" si="2240">SUBTOTAL(9,JD258:JD262)</f>
        <v>248</v>
      </c>
      <c r="JE257" s="3238">
        <f t="shared" si="2240"/>
        <v>327</v>
      </c>
      <c r="JF257" s="3236">
        <f>SUBTOTAL(9,JF258:JF262)</f>
        <v>555</v>
      </c>
      <c r="JG257" s="3237">
        <f t="shared" ref="JG257:JH257" si="2241">SUBTOTAL(9,JG258:JG262)</f>
        <v>259</v>
      </c>
      <c r="JH257" s="3239">
        <f t="shared" si="2241"/>
        <v>296</v>
      </c>
      <c r="JI257" s="87"/>
      <c r="JJ257" s="1121">
        <v>19</v>
      </c>
      <c r="JK257" s="1051">
        <v>19</v>
      </c>
      <c r="JL257" s="1052">
        <v>19</v>
      </c>
      <c r="JM257" s="1053">
        <f t="shared" si="2204"/>
        <v>6.7956775990550217E-3</v>
      </c>
      <c r="JN257" s="1054">
        <f t="shared" si="1937"/>
        <v>6.6638443325963909E-3</v>
      </c>
      <c r="JO257" s="1055">
        <f t="shared" si="1938"/>
        <v>7.3534250180956771E-3</v>
      </c>
      <c r="JP257" s="1056">
        <f t="shared" si="1939"/>
        <v>7.1273777991813147E-3</v>
      </c>
      <c r="JQ257" s="1057">
        <f t="shared" si="1940"/>
        <v>7.4478476243633575E-3</v>
      </c>
      <c r="JR257" s="1056">
        <f t="shared" si="1941"/>
        <v>7.1947545631756158E-3</v>
      </c>
      <c r="JS257" s="1058">
        <f t="shared" si="2205"/>
        <v>0.321157822191592</v>
      </c>
      <c r="JT257" s="1059">
        <f t="shared" si="2096"/>
        <v>0.29866479269149682</v>
      </c>
      <c r="JU257" s="1060">
        <f t="shared" si="2097"/>
        <v>0.3161244695898161</v>
      </c>
      <c r="JV257" s="1061">
        <f t="shared" si="2098"/>
        <v>0.32647058823529412</v>
      </c>
      <c r="JW257" s="1060">
        <f t="shared" si="2099"/>
        <v>0.33177933177933178</v>
      </c>
      <c r="JX257" s="1062">
        <f t="shared" si="2100"/>
        <v>0.33581472291149711</v>
      </c>
      <c r="JY257" s="1058" t="s">
        <v>368</v>
      </c>
      <c r="JZ257" s="1059" t="s">
        <v>368</v>
      </c>
      <c r="KA257" s="1057" t="s">
        <v>368</v>
      </c>
      <c r="KB257" s="1056" t="s">
        <v>368</v>
      </c>
      <c r="KC257" s="1057" t="s">
        <v>368</v>
      </c>
      <c r="KD257" s="1063" t="s">
        <v>368</v>
      </c>
      <c r="KE257" s="1064">
        <f>SUBTOTAL(9,KE258:KE262)</f>
        <v>466</v>
      </c>
      <c r="KF257" s="1065"/>
      <c r="KG257" s="1112">
        <f t="shared" si="1918"/>
        <v>9.6470588235294086E-2</v>
      </c>
      <c r="KH257" s="3305">
        <f t="shared" si="2207"/>
        <v>41</v>
      </c>
      <c r="KI257" s="1067">
        <f>SUBTOTAL(9,KI258:KI262)</f>
        <v>425</v>
      </c>
      <c r="KJ257" s="1068" t="s">
        <v>353</v>
      </c>
      <c r="KK257" s="1113">
        <f t="shared" si="1977"/>
        <v>-4.9217002237136431E-2</v>
      </c>
      <c r="KL257" s="1070">
        <v>447</v>
      </c>
      <c r="KM257" s="1071" t="s">
        <v>353</v>
      </c>
      <c r="KN257" s="1072">
        <f t="shared" si="1978"/>
        <v>6.7567567567567988E-3</v>
      </c>
      <c r="KO257" s="1073">
        <f>SUBTOTAL(9,KO258:KO262)</f>
        <v>444</v>
      </c>
      <c r="KP257" s="1071"/>
      <c r="KQ257" s="1074">
        <f t="shared" si="1979"/>
        <v>3.9812646370023463E-2</v>
      </c>
      <c r="KR257" s="1073">
        <f>SUBTOTAL(9,KR258:KR262)</f>
        <v>427</v>
      </c>
      <c r="KS257" s="1071"/>
      <c r="KT257" s="1074">
        <f t="shared" si="1980"/>
        <v>5.1724137931034475E-2</v>
      </c>
      <c r="KU257" s="1073">
        <f>SUBTOTAL(9,KU258:KU262)</f>
        <v>406</v>
      </c>
      <c r="KV257" s="1075" t="s">
        <v>353</v>
      </c>
      <c r="KW257" s="2779">
        <f>SUBTOTAL(9,KW258:KW262)</f>
        <v>183</v>
      </c>
      <c r="KX257" s="2786">
        <f t="shared" si="1942"/>
        <v>2.8089887640449396E-2</v>
      </c>
      <c r="KY257" s="2787">
        <f t="shared" si="1943"/>
        <v>5</v>
      </c>
      <c r="KZ257" s="2703">
        <f>SUBTOTAL(9,KZ258:KZ262)</f>
        <v>178</v>
      </c>
      <c r="LA257" s="2786">
        <f t="shared" si="1944"/>
        <v>-4.3010752688172005E-2</v>
      </c>
      <c r="LB257" s="2787">
        <f t="shared" si="1945"/>
        <v>-8</v>
      </c>
      <c r="LC257" s="2952">
        <f>SUBTOTAL(9,LC258:LC262)</f>
        <v>186</v>
      </c>
      <c r="LD257" s="1077">
        <f>SUBTOTAL(9,LD258:LD262)</f>
        <v>13</v>
      </c>
      <c r="LE257" s="1078">
        <f>SUBTOTAL(9,LE258:LE262)</f>
        <v>9</v>
      </c>
      <c r="LF257" s="2718">
        <v>10</v>
      </c>
      <c r="LG257" s="1077">
        <f>SUBTOTAL(9,LG258:LG262)</f>
        <v>170</v>
      </c>
      <c r="LH257" s="2703">
        <f>SUBTOTAL(9,LH258:LH262)</f>
        <v>169</v>
      </c>
      <c r="LI257" s="1079">
        <v>176</v>
      </c>
      <c r="LJ257" s="1077">
        <f>SUBTOTAL(9,LJ258:LJ262)</f>
        <v>0</v>
      </c>
      <c r="LK257" s="2703">
        <f>SUBTOTAL(9,LK258:LK262)</f>
        <v>0</v>
      </c>
      <c r="LL257" s="2704">
        <v>0</v>
      </c>
      <c r="LM257" s="2779">
        <f>SUBTOTAL(9,LM258:LM262)</f>
        <v>266</v>
      </c>
      <c r="LN257" s="2786">
        <f t="shared" si="1946"/>
        <v>7.6923076923076872E-2</v>
      </c>
      <c r="LO257" s="2787">
        <f t="shared" si="1947"/>
        <v>19</v>
      </c>
      <c r="LP257" s="2782">
        <f>SUBTOTAL(9,LP258:LP262)</f>
        <v>247</v>
      </c>
      <c r="LQ257" s="2786">
        <f t="shared" si="1948"/>
        <v>-5.3639846743295028E-2</v>
      </c>
      <c r="LR257" s="2787">
        <f t="shared" si="1982"/>
        <v>-14</v>
      </c>
      <c r="LS257" s="2783">
        <f t="shared" ref="LS257:MJ257" si="2242">SUBTOTAL(9,LS258:LS262)</f>
        <v>261</v>
      </c>
      <c r="LT257" s="2837">
        <f t="shared" si="2242"/>
        <v>147</v>
      </c>
      <c r="LU257" s="1081">
        <f t="shared" si="2242"/>
        <v>141</v>
      </c>
      <c r="LV257" s="1084">
        <f t="shared" si="2242"/>
        <v>144</v>
      </c>
      <c r="LW257" s="1080">
        <f t="shared" si="2242"/>
        <v>32</v>
      </c>
      <c r="LX257" s="1081">
        <f t="shared" si="2242"/>
        <v>21</v>
      </c>
      <c r="LY257" s="1082">
        <f t="shared" si="2242"/>
        <v>25</v>
      </c>
      <c r="LZ257" s="1080">
        <f t="shared" si="2242"/>
        <v>0</v>
      </c>
      <c r="MA257" s="1081">
        <f t="shared" si="2242"/>
        <v>0</v>
      </c>
      <c r="MB257" s="1082">
        <f t="shared" si="2242"/>
        <v>0</v>
      </c>
      <c r="MC257" s="1080">
        <f t="shared" si="2242"/>
        <v>73</v>
      </c>
      <c r="MD257" s="1085">
        <f t="shared" si="2242"/>
        <v>70</v>
      </c>
      <c r="ME257" s="1082">
        <f t="shared" si="2242"/>
        <v>78</v>
      </c>
      <c r="MF257" s="1080">
        <f t="shared" si="2242"/>
        <v>0</v>
      </c>
      <c r="MG257" s="1081">
        <f t="shared" si="2242"/>
        <v>0</v>
      </c>
      <c r="MH257" s="1082">
        <f t="shared" si="2242"/>
        <v>0</v>
      </c>
      <c r="MI257" s="1080">
        <f t="shared" si="2242"/>
        <v>14</v>
      </c>
      <c r="MJ257" s="1085">
        <f t="shared" si="2242"/>
        <v>15</v>
      </c>
      <c r="MK257" s="1122" t="s">
        <v>353</v>
      </c>
      <c r="ML257" s="2863">
        <f>SUBTOTAL(9,ML258:ML262)</f>
        <v>14</v>
      </c>
      <c r="MM257" s="2871" t="s">
        <v>353</v>
      </c>
      <c r="MN257" s="1088">
        <f>SUBTOTAL(9,MN258:MN262)</f>
        <v>17</v>
      </c>
      <c r="MO257" s="2786" t="str">
        <f t="shared" si="1949"/>
        <v>-</v>
      </c>
      <c r="MP257" s="2787">
        <f t="shared" si="1950"/>
        <v>17</v>
      </c>
      <c r="MQ257" s="1085">
        <f>SUBTOTAL(9,MQ258:MQ262)</f>
        <v>0</v>
      </c>
      <c r="MR257" s="3185"/>
      <c r="MS257" s="2786" t="str">
        <f t="shared" si="1920"/>
        <v>-</v>
      </c>
      <c r="MT257" s="2787">
        <f t="shared" si="1921"/>
        <v>0</v>
      </c>
      <c r="MU257" s="3147">
        <f>SUBTOTAL(9,MU258:MU262)</f>
        <v>0</v>
      </c>
      <c r="MV257" s="3164"/>
      <c r="MW257" s="1089">
        <f t="shared" ref="MW257" si="2243">SUBTOTAL(9,MW258:MW262)</f>
        <v>466</v>
      </c>
      <c r="MX257" s="1064">
        <f t="shared" ref="MX257:NR257" si="2244">SUBTOTAL(9,MX258:MX262)</f>
        <v>3</v>
      </c>
      <c r="MY257" s="1110">
        <f t="shared" si="2244"/>
        <v>0</v>
      </c>
      <c r="MZ257" s="1111">
        <f t="shared" si="2244"/>
        <v>4</v>
      </c>
      <c r="NA257" s="1110">
        <f t="shared" si="2244"/>
        <v>12</v>
      </c>
      <c r="NB257" s="1111">
        <f t="shared" si="2244"/>
        <v>94</v>
      </c>
      <c r="NC257" s="1110">
        <f t="shared" si="2244"/>
        <v>4</v>
      </c>
      <c r="ND257" s="1111">
        <f t="shared" si="2244"/>
        <v>10</v>
      </c>
      <c r="NE257" s="1110">
        <f t="shared" si="2244"/>
        <v>34</v>
      </c>
      <c r="NF257" s="1111">
        <f t="shared" si="2244"/>
        <v>91</v>
      </c>
      <c r="NG257" s="1110">
        <f t="shared" si="2244"/>
        <v>21</v>
      </c>
      <c r="NH257" s="1110">
        <f t="shared" si="2244"/>
        <v>3</v>
      </c>
      <c r="NI257" s="1110">
        <f t="shared" si="2244"/>
        <v>4</v>
      </c>
      <c r="NJ257" s="1110">
        <f t="shared" si="2244"/>
        <v>3</v>
      </c>
      <c r="NK257" s="1110">
        <f t="shared" si="2244"/>
        <v>1</v>
      </c>
      <c r="NL257" s="1110">
        <f t="shared" si="2244"/>
        <v>0</v>
      </c>
      <c r="NM257" s="1110">
        <f t="shared" si="2244"/>
        <v>5</v>
      </c>
      <c r="NN257" s="1110">
        <f t="shared" si="2244"/>
        <v>6</v>
      </c>
      <c r="NO257" s="1110">
        <f t="shared" si="2244"/>
        <v>23</v>
      </c>
      <c r="NP257" s="1110">
        <f t="shared" si="2244"/>
        <v>4</v>
      </c>
      <c r="NQ257" s="1110">
        <f t="shared" si="2244"/>
        <v>6</v>
      </c>
      <c r="NR257" s="1135">
        <f t="shared" si="2244"/>
        <v>138</v>
      </c>
    </row>
    <row r="258" spans="1:382" s="88" customFormat="1" ht="20.100000000000001" customHeight="1">
      <c r="A258" s="566"/>
      <c r="B258" s="567" t="s">
        <v>810</v>
      </c>
      <c r="C258" s="567"/>
      <c r="D258" s="568" t="s">
        <v>809</v>
      </c>
      <c r="E258" s="569" t="s">
        <v>368</v>
      </c>
      <c r="F258" s="570" t="s">
        <v>368</v>
      </c>
      <c r="G258" s="571" t="s">
        <v>368</v>
      </c>
      <c r="H258" s="572">
        <f t="shared" si="1922"/>
        <v>1.5966826205747282E-3</v>
      </c>
      <c r="I258" s="573">
        <f t="shared" si="1923"/>
        <v>1.5569082139425541E-3</v>
      </c>
      <c r="J258" s="574">
        <f t="shared" si="1924"/>
        <v>1.5165131880628404E-3</v>
      </c>
      <c r="K258" s="575">
        <f t="shared" si="2220"/>
        <v>1.5280447369555971E-3</v>
      </c>
      <c r="L258" s="576">
        <f t="shared" si="2221"/>
        <v>1.4912227764381555E-3</v>
      </c>
      <c r="M258" s="577">
        <f t="shared" si="2222"/>
        <v>1.4233875563589905E-3</v>
      </c>
      <c r="N258" s="578">
        <f t="shared" si="2094"/>
        <v>0.22734797483721444</v>
      </c>
      <c r="O258" s="579">
        <f t="shared" si="2101"/>
        <v>0.21844335414808208</v>
      </c>
      <c r="P258" s="580">
        <f t="shared" si="2102"/>
        <v>0.21575771376522829</v>
      </c>
      <c r="Q258" s="581">
        <f t="shared" si="2103"/>
        <v>0.22275641025641027</v>
      </c>
      <c r="R258" s="580">
        <f t="shared" si="2104"/>
        <v>0.21794707912565511</v>
      </c>
      <c r="S258" s="582">
        <f t="shared" si="2105"/>
        <v>0.20351187468418394</v>
      </c>
      <c r="T258" s="578">
        <f>Z258/$Z$257</f>
        <v>0.75402635431918008</v>
      </c>
      <c r="U258" s="579">
        <f>AC258/$AC$257</f>
        <v>0.75230414746543783</v>
      </c>
      <c r="V258" s="574">
        <f>AF258/$AF$257</f>
        <v>0.74960443037974689</v>
      </c>
      <c r="W258" s="583">
        <f>AH258/$AH$257</f>
        <v>0.77687016337059334</v>
      </c>
      <c r="X258" s="574">
        <f>AJ258/$AJ$257</f>
        <v>0.7739446209714026</v>
      </c>
      <c r="Y258" s="584">
        <f>AL258/$AL$257</f>
        <v>0.75386055217594761</v>
      </c>
      <c r="Z258" s="2043">
        <f t="shared" si="1988"/>
        <v>2060</v>
      </c>
      <c r="AA258" s="2190">
        <f t="shared" si="1989"/>
        <v>5.155691679428287E-2</v>
      </c>
      <c r="AB258" s="2191">
        <f t="shared" si="1925"/>
        <v>101</v>
      </c>
      <c r="AC258" s="2032">
        <f t="shared" si="2210"/>
        <v>1959</v>
      </c>
      <c r="AD258" s="585">
        <f t="shared" si="2223"/>
        <v>3.3773087071240049E-2</v>
      </c>
      <c r="AE258" s="2025">
        <f t="shared" si="1926"/>
        <v>64</v>
      </c>
      <c r="AF258" s="586" t="s">
        <v>297</v>
      </c>
      <c r="AG258" s="585">
        <f t="shared" si="1927"/>
        <v>4.8699501936912082E-2</v>
      </c>
      <c r="AH258" s="2052">
        <v>1807</v>
      </c>
      <c r="AI258" s="585">
        <f t="shared" si="1928"/>
        <v>5.9824046920821106E-2</v>
      </c>
      <c r="AJ258" s="587">
        <v>1705</v>
      </c>
      <c r="AK258" s="588">
        <f t="shared" si="1951"/>
        <v>5.834885164494108E-2</v>
      </c>
      <c r="AL258" s="2052">
        <v>1611</v>
      </c>
      <c r="AM258" s="589">
        <f t="shared" si="1952"/>
        <v>8.4118438761776604E-2</v>
      </c>
      <c r="AN258" s="2067">
        <v>1486</v>
      </c>
      <c r="AO258" s="585">
        <f t="shared" si="1929"/>
        <v>5.3900709219858234E-2</v>
      </c>
      <c r="AP258" s="2052">
        <v>1410</v>
      </c>
      <c r="AQ258" s="589">
        <f t="shared" si="1930"/>
        <v>-2.4896265560165998E-2</v>
      </c>
      <c r="AR258" s="2067">
        <v>1446</v>
      </c>
      <c r="AS258" s="585">
        <f t="shared" si="1931"/>
        <v>3.8793103448275801E-2</v>
      </c>
      <c r="AT258" s="2052">
        <v>1392</v>
      </c>
      <c r="AU258" s="589" t="str">
        <f t="shared" si="1932"/>
        <v>-</v>
      </c>
      <c r="AV258" s="2067" t="s">
        <v>368</v>
      </c>
      <c r="AW258" s="585" t="str">
        <f t="shared" si="1933"/>
        <v>-</v>
      </c>
      <c r="AX258" s="2052" t="s">
        <v>368</v>
      </c>
      <c r="AY258" s="589" t="str">
        <f t="shared" si="1953"/>
        <v>-</v>
      </c>
      <c r="AZ258" s="2081" t="s">
        <v>368</v>
      </c>
      <c r="BA258" s="2092">
        <f t="shared" si="2085"/>
        <v>1183</v>
      </c>
      <c r="BB258" s="2102">
        <f>SUM(CA258,CW258)</f>
        <v>1169</v>
      </c>
      <c r="BC258" s="2111">
        <v>1087</v>
      </c>
      <c r="BD258" s="590">
        <f t="shared" ref="BD258:BE262" si="2245">CC258+CY258</f>
        <v>877</v>
      </c>
      <c r="BE258" s="591">
        <f t="shared" si="2245"/>
        <v>790</v>
      </c>
      <c r="BF258" s="2135">
        <v>808</v>
      </c>
      <c r="BG258" s="2145">
        <f>BH258+BI258</f>
        <v>1405</v>
      </c>
      <c r="BH258" s="593">
        <f t="shared" ref="BH258:BI262" si="2246">CG258+DC258</f>
        <v>977</v>
      </c>
      <c r="BI258" s="593">
        <f t="shared" si="2246"/>
        <v>428</v>
      </c>
      <c r="BJ258" s="592">
        <f>BK258+BL258</f>
        <v>655</v>
      </c>
      <c r="BK258" s="593">
        <f t="shared" ref="BK258:BL262" si="2247">CJ258+DF258</f>
        <v>206</v>
      </c>
      <c r="BL258" s="594">
        <f t="shared" si="2247"/>
        <v>449</v>
      </c>
      <c r="BM258" s="2125">
        <f t="shared" si="2219"/>
        <v>2060</v>
      </c>
      <c r="BN258" s="3271"/>
      <c r="BO258" s="595"/>
      <c r="BP258" s="596">
        <f t="shared" si="2086"/>
        <v>72</v>
      </c>
      <c r="BQ258" s="2162">
        <f t="shared" si="1934"/>
        <v>5.8823529411764719E-2</v>
      </c>
      <c r="BR258" s="2163">
        <f t="shared" si="1983"/>
        <v>4</v>
      </c>
      <c r="BS258" s="597">
        <f t="shared" si="1954"/>
        <v>68</v>
      </c>
      <c r="BT258" s="598">
        <f t="shared" si="1955"/>
        <v>1.4925373134328401E-2</v>
      </c>
      <c r="BU258" s="599">
        <v>67</v>
      </c>
      <c r="BV258" s="598">
        <f t="shared" si="1956"/>
        <v>0.13559322033898313</v>
      </c>
      <c r="BW258" s="599">
        <v>59</v>
      </c>
      <c r="BX258" s="598">
        <f t="shared" si="1957"/>
        <v>0.17999999999999994</v>
      </c>
      <c r="BY258" s="600">
        <v>50</v>
      </c>
      <c r="BZ258" s="601">
        <f t="shared" si="1984"/>
        <v>30</v>
      </c>
      <c r="CA258" s="602">
        <v>19</v>
      </c>
      <c r="CB258" s="603">
        <v>21</v>
      </c>
      <c r="CC258" s="604">
        <f t="shared" si="1985"/>
        <v>42</v>
      </c>
      <c r="CD258" s="605">
        <v>49</v>
      </c>
      <c r="CE258" s="603">
        <v>46</v>
      </c>
      <c r="CF258" s="606">
        <f t="shared" si="1830"/>
        <v>42</v>
      </c>
      <c r="CG258" s="607">
        <v>17</v>
      </c>
      <c r="CH258" s="608">
        <v>25</v>
      </c>
      <c r="CI258" s="606">
        <f t="shared" si="1831"/>
        <v>30</v>
      </c>
      <c r="CJ258" s="608">
        <v>13</v>
      </c>
      <c r="CK258" s="609">
        <v>17</v>
      </c>
      <c r="CL258" s="610">
        <f t="shared" si="2177"/>
        <v>1988</v>
      </c>
      <c r="CM258" s="611">
        <f t="shared" si="1958"/>
        <v>5.129561078794298E-2</v>
      </c>
      <c r="CN258" s="2006">
        <f t="shared" si="1959"/>
        <v>97</v>
      </c>
      <c r="CO258" s="612">
        <f t="shared" si="1960"/>
        <v>1891</v>
      </c>
      <c r="CP258" s="613">
        <f t="shared" si="1961"/>
        <v>3.4463894967177167E-2</v>
      </c>
      <c r="CQ258" s="614">
        <v>1828</v>
      </c>
      <c r="CR258" s="615">
        <f t="shared" si="1962"/>
        <v>4.5766590389016093E-2</v>
      </c>
      <c r="CS258" s="614">
        <v>1748</v>
      </c>
      <c r="CT258" s="615">
        <f t="shared" si="1962"/>
        <v>5.6193353474320196E-2</v>
      </c>
      <c r="CU258" s="616">
        <v>1655</v>
      </c>
      <c r="CV258" s="617">
        <f t="shared" ref="CV258:CW262" si="2248">SUM(DS258,DY258,EP258,EV258,FM258,FS258,GJ258,GP258,HG258,HM258,ID258,IJ258)</f>
        <v>1153</v>
      </c>
      <c r="CW258" s="618">
        <f t="shared" si="2248"/>
        <v>1150</v>
      </c>
      <c r="CX258" s="619">
        <v>2824</v>
      </c>
      <c r="CY258" s="620">
        <f t="shared" ref="CY258:CZ262" si="2249">SUM(DV258,EB258,ES258,EY258,FP258,FV258,GM258,GS258,HJ258,HP258,IG258,IM258)</f>
        <v>835</v>
      </c>
      <c r="CZ258" s="621">
        <f t="shared" si="2249"/>
        <v>741</v>
      </c>
      <c r="DA258" s="622">
        <v>762</v>
      </c>
      <c r="DB258" s="606">
        <f t="shared" ref="DB258:DB262" si="2250">DC258+DD258</f>
        <v>1363</v>
      </c>
      <c r="DC258" s="623">
        <f t="shared" ref="DC258:DC262" si="2251">DS258+EP258+FM258+GJ258+HG258+ID258</f>
        <v>960</v>
      </c>
      <c r="DD258" s="624">
        <f t="shared" ref="DD258:DD262" si="2252">DV258+ES258+FP258+GM258+HJ258+IG258</f>
        <v>403</v>
      </c>
      <c r="DE258" s="606">
        <f t="shared" ref="DE258:DE262" si="2253">DF258+DG258</f>
        <v>625</v>
      </c>
      <c r="DF258" s="624">
        <f t="shared" ref="DF258:DF262" si="2254">DY258+EV258+FS258+GP258+HM258+IJ258</f>
        <v>193</v>
      </c>
      <c r="DG258" s="1140">
        <f t="shared" ref="DG258:DG262" si="2255">EB258+EY258+FV258+GS258+HP258+IM258</f>
        <v>432</v>
      </c>
      <c r="DH258" s="1146">
        <f>DM258+DP258</f>
        <v>1167</v>
      </c>
      <c r="DI258" s="625">
        <f t="shared" si="1963"/>
        <v>1242</v>
      </c>
      <c r="DJ258" s="626">
        <f t="shared" si="1964"/>
        <v>1169</v>
      </c>
      <c r="DK258" s="627">
        <f>DS258+DY258</f>
        <v>806</v>
      </c>
      <c r="DL258" s="627">
        <f>DV258+EB258</f>
        <v>361</v>
      </c>
      <c r="DM258" s="628">
        <f>DS258+DV258</f>
        <v>752</v>
      </c>
      <c r="DN258" s="625">
        <f>SUM(DT258,DW258)</f>
        <v>768</v>
      </c>
      <c r="DO258" s="629">
        <v>710</v>
      </c>
      <c r="DP258" s="630">
        <f>DY258+EB258</f>
        <v>415</v>
      </c>
      <c r="DQ258" s="625">
        <f>SUM(DZ258,EC258)</f>
        <v>474</v>
      </c>
      <c r="DR258" s="631">
        <v>459</v>
      </c>
      <c r="DS258" s="632">
        <v>688</v>
      </c>
      <c r="DT258" s="633">
        <v>706</v>
      </c>
      <c r="DU258" s="634">
        <v>649</v>
      </c>
      <c r="DV258" s="635">
        <v>64</v>
      </c>
      <c r="DW258" s="636">
        <v>62</v>
      </c>
      <c r="DX258" s="637">
        <v>61</v>
      </c>
      <c r="DY258" s="635">
        <v>118</v>
      </c>
      <c r="DZ258" s="636">
        <v>140</v>
      </c>
      <c r="EA258" s="638">
        <v>119</v>
      </c>
      <c r="EB258" s="639">
        <v>297</v>
      </c>
      <c r="EC258" s="636">
        <v>334</v>
      </c>
      <c r="ED258" s="640">
        <v>340</v>
      </c>
      <c r="EE258" s="641">
        <f t="shared" si="1965"/>
        <v>29</v>
      </c>
      <c r="EF258" s="642">
        <f t="shared" si="1966"/>
        <v>60</v>
      </c>
      <c r="EG258" s="643">
        <f t="shared" si="1967"/>
        <v>54</v>
      </c>
      <c r="EH258" s="620">
        <f>EP258+EV258</f>
        <v>21</v>
      </c>
      <c r="EI258" s="644">
        <f>ES258+EY258</f>
        <v>8</v>
      </c>
      <c r="EJ258" s="645">
        <f>EP258+ES258</f>
        <v>16</v>
      </c>
      <c r="EK258" s="643">
        <f>SUM(EQ258,ET258)</f>
        <v>29</v>
      </c>
      <c r="EL258" s="646">
        <v>28</v>
      </c>
      <c r="EM258" s="645">
        <f>EV258+EY258</f>
        <v>13</v>
      </c>
      <c r="EN258" s="642">
        <f>SUM(EW258,EZ258)</f>
        <v>31</v>
      </c>
      <c r="EO258" s="646">
        <v>26</v>
      </c>
      <c r="EP258" s="647">
        <v>16</v>
      </c>
      <c r="EQ258" s="648">
        <v>25</v>
      </c>
      <c r="ER258" s="649">
        <v>24</v>
      </c>
      <c r="ES258" s="650">
        <v>0</v>
      </c>
      <c r="ET258" s="651">
        <v>4</v>
      </c>
      <c r="EU258" s="646">
        <v>4</v>
      </c>
      <c r="EV258" s="647">
        <v>5</v>
      </c>
      <c r="EW258" s="648">
        <v>12</v>
      </c>
      <c r="EX258" s="652">
        <v>10</v>
      </c>
      <c r="EY258" s="653">
        <v>8</v>
      </c>
      <c r="EZ258" s="648">
        <v>19</v>
      </c>
      <c r="FA258" s="654">
        <v>16</v>
      </c>
      <c r="FB258" s="641">
        <f t="shared" si="1968"/>
        <v>49</v>
      </c>
      <c r="FC258" s="655">
        <f t="shared" si="1969"/>
        <v>44</v>
      </c>
      <c r="FD258" s="656">
        <f t="shared" si="1970"/>
        <v>48</v>
      </c>
      <c r="FE258" s="657">
        <f>FM258+FS258</f>
        <v>25</v>
      </c>
      <c r="FF258" s="657">
        <f>FP258+FV258</f>
        <v>24</v>
      </c>
      <c r="FG258" s="645">
        <f>FM258+FP258</f>
        <v>33</v>
      </c>
      <c r="FH258" s="656">
        <f>SUM(FN258,FQ258)</f>
        <v>34</v>
      </c>
      <c r="FI258" s="658">
        <v>37</v>
      </c>
      <c r="FJ258" s="659">
        <f>FS258+FV258</f>
        <v>16</v>
      </c>
      <c r="FK258" s="655">
        <f>SUM(FT258,FW258)</f>
        <v>10</v>
      </c>
      <c r="FL258" s="660">
        <v>11</v>
      </c>
      <c r="FM258" s="661">
        <v>20</v>
      </c>
      <c r="FN258" s="662">
        <v>26</v>
      </c>
      <c r="FO258" s="619">
        <v>28</v>
      </c>
      <c r="FP258" s="663">
        <v>13</v>
      </c>
      <c r="FQ258" s="662">
        <v>8</v>
      </c>
      <c r="FR258" s="619">
        <v>9</v>
      </c>
      <c r="FS258" s="663">
        <v>5</v>
      </c>
      <c r="FT258" s="662">
        <v>2</v>
      </c>
      <c r="FU258" s="664">
        <v>4</v>
      </c>
      <c r="FV258" s="665">
        <v>11</v>
      </c>
      <c r="FW258" s="662">
        <v>8</v>
      </c>
      <c r="FX258" s="666">
        <v>7</v>
      </c>
      <c r="FY258" s="641">
        <f t="shared" si="1971"/>
        <v>402</v>
      </c>
      <c r="FZ258" s="667">
        <f t="shared" si="1972"/>
        <v>237</v>
      </c>
      <c r="GA258" s="668">
        <f t="shared" si="1973"/>
        <v>250</v>
      </c>
      <c r="GB258" s="620">
        <f>GJ258+GP258</f>
        <v>145</v>
      </c>
      <c r="GC258" s="620">
        <f>GM258+GS258</f>
        <v>257</v>
      </c>
      <c r="GD258" s="645">
        <f>GJ258+GM258</f>
        <v>382</v>
      </c>
      <c r="GE258" s="668">
        <f>SUM(GK258,GN258)</f>
        <v>233</v>
      </c>
      <c r="GF258" s="669">
        <v>246</v>
      </c>
      <c r="GG258" s="670">
        <f>GP258+GS258</f>
        <v>20</v>
      </c>
      <c r="GH258" s="667">
        <f>SUM(GQ258,GT258)</f>
        <v>4</v>
      </c>
      <c r="GI258" s="671">
        <v>4</v>
      </c>
      <c r="GJ258" s="672">
        <v>140</v>
      </c>
      <c r="GK258" s="673">
        <v>93</v>
      </c>
      <c r="GL258" s="674">
        <v>79</v>
      </c>
      <c r="GM258" s="675">
        <v>242</v>
      </c>
      <c r="GN258" s="673">
        <v>140</v>
      </c>
      <c r="GO258" s="676">
        <v>167</v>
      </c>
      <c r="GP258" s="675">
        <v>5</v>
      </c>
      <c r="GQ258" s="673">
        <v>1</v>
      </c>
      <c r="GR258" s="677">
        <v>1</v>
      </c>
      <c r="GS258" s="672">
        <v>15</v>
      </c>
      <c r="GT258" s="673">
        <v>3</v>
      </c>
      <c r="GU258" s="678">
        <v>3</v>
      </c>
      <c r="GV258" s="641">
        <f t="shared" si="1974"/>
        <v>216</v>
      </c>
      <c r="GW258" s="679">
        <f t="shared" si="1975"/>
        <v>226</v>
      </c>
      <c r="GX258" s="680">
        <f t="shared" si="1976"/>
        <v>236</v>
      </c>
      <c r="GY258" s="620">
        <f>HG258+HM258</f>
        <v>119</v>
      </c>
      <c r="GZ258" s="620">
        <f>HJ258+HP258</f>
        <v>97</v>
      </c>
      <c r="HA258" s="645">
        <f>HG258+HJ258</f>
        <v>114</v>
      </c>
      <c r="HB258" s="680">
        <f>SUM(HH258,HK258)</f>
        <v>124</v>
      </c>
      <c r="HC258" s="681">
        <f t="shared" si="1935"/>
        <v>126</v>
      </c>
      <c r="HD258" s="645">
        <f>HM258+HP258</f>
        <v>102</v>
      </c>
      <c r="HE258" s="680">
        <f>SUM(HN258,HQ258)</f>
        <v>102</v>
      </c>
      <c r="HF258" s="682">
        <f t="shared" si="2155"/>
        <v>110</v>
      </c>
      <c r="HG258" s="683">
        <v>87</v>
      </c>
      <c r="HH258" s="591">
        <v>89</v>
      </c>
      <c r="HI258" s="684">
        <v>96</v>
      </c>
      <c r="HJ258" s="685">
        <v>27</v>
      </c>
      <c r="HK258" s="591">
        <v>35</v>
      </c>
      <c r="HL258" s="684">
        <v>30</v>
      </c>
      <c r="HM258" s="685">
        <v>32</v>
      </c>
      <c r="HN258" s="591">
        <v>29</v>
      </c>
      <c r="HO258" s="686">
        <v>31</v>
      </c>
      <c r="HP258" s="683">
        <v>70</v>
      </c>
      <c r="HQ258" s="591">
        <v>73</v>
      </c>
      <c r="HR258" s="687">
        <v>79</v>
      </c>
      <c r="HS258" s="688">
        <f t="shared" ref="HS258:HU262" si="2256">HX258+IA258</f>
        <v>125</v>
      </c>
      <c r="HT258" s="689">
        <f t="shared" si="2256"/>
        <v>82</v>
      </c>
      <c r="HU258" s="690">
        <f t="shared" si="2256"/>
        <v>71</v>
      </c>
      <c r="HV258" s="620">
        <f>ID258+IJ258</f>
        <v>37</v>
      </c>
      <c r="HW258" s="691">
        <f>IG258+IM258</f>
        <v>88</v>
      </c>
      <c r="HX258" s="645">
        <f>ID258+IG258</f>
        <v>66</v>
      </c>
      <c r="HY258" s="690">
        <f>SUM(IE258,IH258)</f>
        <v>50</v>
      </c>
      <c r="HZ258" s="692">
        <v>40</v>
      </c>
      <c r="IA258" s="645">
        <f>IJ258+IM258</f>
        <v>59</v>
      </c>
      <c r="IB258" s="690">
        <f>SUM(IK258,IN258)</f>
        <v>32</v>
      </c>
      <c r="IC258" s="693">
        <v>31</v>
      </c>
      <c r="ID258" s="694">
        <v>9</v>
      </c>
      <c r="IE258" s="695">
        <v>7</v>
      </c>
      <c r="IF258" s="692">
        <v>6</v>
      </c>
      <c r="IG258" s="696">
        <v>57</v>
      </c>
      <c r="IH258" s="695">
        <v>43</v>
      </c>
      <c r="II258" s="692">
        <v>34</v>
      </c>
      <c r="IJ258" s="696">
        <v>28</v>
      </c>
      <c r="IK258" s="695">
        <v>20</v>
      </c>
      <c r="IL258" s="697">
        <v>19</v>
      </c>
      <c r="IM258" s="696">
        <v>31</v>
      </c>
      <c r="IN258" s="695">
        <v>12</v>
      </c>
      <c r="IO258" s="698">
        <v>12</v>
      </c>
      <c r="IP258" s="1943">
        <f t="shared" ref="IP258:IP262" si="2257">IQ258+IT258+IW258+IZ258+JC258+JF258</f>
        <v>2060</v>
      </c>
      <c r="IQ258" s="3216">
        <f t="shared" ref="IQ258:IQ262" si="2258">IR258+IS258</f>
        <v>55</v>
      </c>
      <c r="IR258" s="3230">
        <v>46</v>
      </c>
      <c r="IS258" s="3231">
        <v>9</v>
      </c>
      <c r="IT258" s="3216">
        <f t="shared" ref="IT258:IT262" si="2259">IU258+IV258</f>
        <v>239</v>
      </c>
      <c r="IU258" s="3230">
        <v>184</v>
      </c>
      <c r="IV258" s="3231">
        <v>55</v>
      </c>
      <c r="IW258" s="3216">
        <f t="shared" ref="IW258:IW262" si="2260">IX258+IY258</f>
        <v>499</v>
      </c>
      <c r="IX258" s="3230">
        <v>331</v>
      </c>
      <c r="IY258" s="3231">
        <v>168</v>
      </c>
      <c r="IZ258" s="3216">
        <f t="shared" ref="IZ258:IZ262" si="2261">JA258+JB258</f>
        <v>471</v>
      </c>
      <c r="JA258" s="3230">
        <v>261</v>
      </c>
      <c r="JB258" s="3231">
        <v>210</v>
      </c>
      <c r="JC258" s="3216">
        <f t="shared" ref="JC258:JC262" si="2262">JD258+JE258</f>
        <v>366</v>
      </c>
      <c r="JD258" s="3230">
        <v>158</v>
      </c>
      <c r="JE258" s="3231">
        <v>208</v>
      </c>
      <c r="JF258" s="3216">
        <f t="shared" ref="JF258:JF262" si="2263">JG258+JH258</f>
        <v>430</v>
      </c>
      <c r="JG258" s="3230">
        <v>203</v>
      </c>
      <c r="JH258" s="3232">
        <v>227</v>
      </c>
      <c r="JI258" s="87"/>
      <c r="JJ258" s="970" t="s">
        <v>368</v>
      </c>
      <c r="JK258" s="971" t="s">
        <v>368</v>
      </c>
      <c r="JL258" s="972" t="s">
        <v>765</v>
      </c>
      <c r="JM258" s="973">
        <f t="shared" si="2204"/>
        <v>4.374899741880915E-3</v>
      </c>
      <c r="JN258" s="974">
        <f t="shared" si="1937"/>
        <v>4.0767047681766156E-3</v>
      </c>
      <c r="JO258" s="975">
        <f t="shared" si="1938"/>
        <v>4.1784562742646575E-3</v>
      </c>
      <c r="JP258" s="976">
        <f t="shared" si="1939"/>
        <v>4.1255317441207156E-3</v>
      </c>
      <c r="JQ258" s="977">
        <f t="shared" si="1940"/>
        <v>4.3780087909021138E-3</v>
      </c>
      <c r="JR258" s="976">
        <f t="shared" si="1941"/>
        <v>4.0935672514619886E-3</v>
      </c>
      <c r="JS258" s="978">
        <f t="shared" si="2205"/>
        <v>0.2067539627842867</v>
      </c>
      <c r="JT258" s="979">
        <f t="shared" si="2096"/>
        <v>0.18271257905832747</v>
      </c>
      <c r="JU258" s="980">
        <f t="shared" si="2097"/>
        <v>0.17963224893917965</v>
      </c>
      <c r="JV258" s="981">
        <f t="shared" si="2098"/>
        <v>0.18897058823529411</v>
      </c>
      <c r="JW258" s="980">
        <f t="shared" si="2099"/>
        <v>0.19502719502719504</v>
      </c>
      <c r="JX258" s="982">
        <f t="shared" si="2100"/>
        <v>0.19106699751861042</v>
      </c>
      <c r="JY258" s="978">
        <f>KE258/$KE$257</f>
        <v>0.64377682403433478</v>
      </c>
      <c r="JZ258" s="979">
        <f>KI258/$KI$257</f>
        <v>0.61176470588235299</v>
      </c>
      <c r="KA258" s="977">
        <f>KL258/$KL$257</f>
        <v>0.56823266219239377</v>
      </c>
      <c r="KB258" s="976">
        <f>KO258/$KO$257</f>
        <v>0.5788288288288288</v>
      </c>
      <c r="KC258" s="977">
        <f>KR258/$KR$257</f>
        <v>0.58782201405152223</v>
      </c>
      <c r="KD258" s="983">
        <f>KU258/$KU$257</f>
        <v>0.56896551724137934</v>
      </c>
      <c r="KE258" s="984">
        <f>SUM(LD258,LG258,LJ258,LT258,LW258,LZ258,MC258,MF258,MI258,MN258)</f>
        <v>300</v>
      </c>
      <c r="KF258" s="985"/>
      <c r="KG258" s="986">
        <f t="shared" si="1918"/>
        <v>0.15384615384615374</v>
      </c>
      <c r="KH258" s="3300">
        <f t="shared" si="2207"/>
        <v>40</v>
      </c>
      <c r="KI258" s="987">
        <f>SUM(LE258,LH258,LK258,LU258,LX258,MA258,MD258,MG258,MJ258,MQ258)</f>
        <v>260</v>
      </c>
      <c r="KJ258" s="988" t="s">
        <v>353</v>
      </c>
      <c r="KK258" s="989">
        <f t="shared" si="1977"/>
        <v>2.3622047244094446E-2</v>
      </c>
      <c r="KL258" s="990" t="s">
        <v>298</v>
      </c>
      <c r="KM258" s="991"/>
      <c r="KN258" s="992">
        <f t="shared" si="1978"/>
        <v>-1.1673151750972721E-2</v>
      </c>
      <c r="KO258" s="993">
        <v>257</v>
      </c>
      <c r="KP258" s="991"/>
      <c r="KQ258" s="994">
        <f t="shared" si="1979"/>
        <v>2.3904382470119501E-2</v>
      </c>
      <c r="KR258" s="993">
        <v>251</v>
      </c>
      <c r="KS258" s="991"/>
      <c r="KT258" s="994">
        <f t="shared" si="1980"/>
        <v>8.6580086580086535E-2</v>
      </c>
      <c r="KU258" s="993">
        <v>231</v>
      </c>
      <c r="KV258" s="995" t="s">
        <v>353</v>
      </c>
      <c r="KW258" s="2769">
        <f>LD258+LG258+LJ258</f>
        <v>125</v>
      </c>
      <c r="KX258" s="2770">
        <f t="shared" si="1942"/>
        <v>5.9322033898305149E-2</v>
      </c>
      <c r="KY258" s="2771">
        <f t="shared" si="1943"/>
        <v>7</v>
      </c>
      <c r="KZ258" s="2964">
        <f t="shared" si="2211"/>
        <v>118</v>
      </c>
      <c r="LA258" s="2770">
        <f t="shared" si="1944"/>
        <v>0</v>
      </c>
      <c r="LB258" s="2771">
        <f t="shared" si="1945"/>
        <v>0</v>
      </c>
      <c r="LC258" s="2950">
        <f t="shared" si="1986"/>
        <v>118</v>
      </c>
      <c r="LD258" s="996">
        <v>7</v>
      </c>
      <c r="LE258" s="997">
        <v>1</v>
      </c>
      <c r="LF258" s="2716">
        <v>1</v>
      </c>
      <c r="LG258" s="996">
        <v>118</v>
      </c>
      <c r="LH258" s="2699">
        <v>117</v>
      </c>
      <c r="LI258" s="998">
        <v>117</v>
      </c>
      <c r="LJ258" s="996"/>
      <c r="LK258" s="2699"/>
      <c r="LL258" s="2700"/>
      <c r="LM258" s="2769">
        <f t="shared" si="1987"/>
        <v>158</v>
      </c>
      <c r="LN258" s="2770">
        <f t="shared" si="1946"/>
        <v>0.11267605633802824</v>
      </c>
      <c r="LO258" s="2771">
        <f t="shared" si="1947"/>
        <v>16</v>
      </c>
      <c r="LP258" s="2772">
        <f t="shared" si="1981"/>
        <v>142</v>
      </c>
      <c r="LQ258" s="2770">
        <f t="shared" si="1948"/>
        <v>4.4117647058823595E-2</v>
      </c>
      <c r="LR258" s="2771">
        <f t="shared" si="1982"/>
        <v>6</v>
      </c>
      <c r="LS258" s="2773">
        <f>LY258+MB258+ME258+MH258+ML258+LV258</f>
        <v>136</v>
      </c>
      <c r="LT258" s="2835">
        <v>116</v>
      </c>
      <c r="LU258" s="1000">
        <v>106</v>
      </c>
      <c r="LV258" s="1001">
        <v>105</v>
      </c>
      <c r="LW258" s="999">
        <v>5</v>
      </c>
      <c r="LX258" s="1000">
        <v>1</v>
      </c>
      <c r="LY258" s="1002">
        <v>1</v>
      </c>
      <c r="LZ258" s="999"/>
      <c r="MA258" s="1000"/>
      <c r="MB258" s="1002"/>
      <c r="MC258" s="999">
        <v>31</v>
      </c>
      <c r="MD258" s="1003">
        <v>29</v>
      </c>
      <c r="ME258" s="1002">
        <v>24</v>
      </c>
      <c r="MF258" s="999"/>
      <c r="MG258" s="1000"/>
      <c r="MH258" s="1002"/>
      <c r="MI258" s="999">
        <v>6</v>
      </c>
      <c r="MJ258" s="1003">
        <v>6</v>
      </c>
      <c r="MK258" s="1004" t="s">
        <v>353</v>
      </c>
      <c r="ML258" s="2861">
        <v>6</v>
      </c>
      <c r="MM258" s="2869"/>
      <c r="MN258" s="1005">
        <v>17</v>
      </c>
      <c r="MO258" s="2770" t="str">
        <f t="shared" si="1949"/>
        <v>-</v>
      </c>
      <c r="MP258" s="2771">
        <f t="shared" si="1950"/>
        <v>17</v>
      </c>
      <c r="MQ258" s="1006"/>
      <c r="MR258" s="3183"/>
      <c r="MS258" s="2770" t="str">
        <f t="shared" si="1920"/>
        <v>-</v>
      </c>
      <c r="MT258" s="2771">
        <f t="shared" si="1921"/>
        <v>0</v>
      </c>
      <c r="MU258" s="3145"/>
      <c r="MV258" s="3162"/>
      <c r="MW258" s="1007">
        <f>SUM(MX258:NR258)</f>
        <v>300</v>
      </c>
      <c r="MX258" s="1130">
        <v>0</v>
      </c>
      <c r="MY258" s="1008">
        <v>0</v>
      </c>
      <c r="MZ258" s="1009">
        <v>1</v>
      </c>
      <c r="NA258" s="1008">
        <v>7</v>
      </c>
      <c r="NB258" s="1009">
        <v>70</v>
      </c>
      <c r="NC258" s="1008">
        <v>0</v>
      </c>
      <c r="ND258" s="1009">
        <v>4</v>
      </c>
      <c r="NE258" s="1008">
        <v>20</v>
      </c>
      <c r="NF258" s="1009">
        <v>58</v>
      </c>
      <c r="NG258" s="1008">
        <v>17</v>
      </c>
      <c r="NH258" s="1008">
        <v>3</v>
      </c>
      <c r="NI258" s="1008">
        <v>3</v>
      </c>
      <c r="NJ258" s="1008">
        <v>3</v>
      </c>
      <c r="NK258" s="1008">
        <v>1</v>
      </c>
      <c r="NL258" s="1008">
        <v>0</v>
      </c>
      <c r="NM258" s="1008">
        <v>3</v>
      </c>
      <c r="NN258" s="1008">
        <v>0</v>
      </c>
      <c r="NO258" s="1008">
        <v>13</v>
      </c>
      <c r="NP258" s="1008">
        <v>3</v>
      </c>
      <c r="NQ258" s="1008">
        <v>2</v>
      </c>
      <c r="NR258" s="1131">
        <v>92</v>
      </c>
    </row>
    <row r="259" spans="1:382" s="91" customFormat="1" ht="20.100000000000001" customHeight="1">
      <c r="A259" s="782"/>
      <c r="B259" s="783" t="s">
        <v>630</v>
      </c>
      <c r="C259" s="783"/>
      <c r="D259" s="784" t="s">
        <v>661</v>
      </c>
      <c r="E259" s="785" t="s">
        <v>368</v>
      </c>
      <c r="F259" s="786" t="s">
        <v>368</v>
      </c>
      <c r="G259" s="787" t="s">
        <v>368</v>
      </c>
      <c r="H259" s="788">
        <f t="shared" si="1922"/>
        <v>9.3785726742496176E-5</v>
      </c>
      <c r="I259" s="789">
        <f t="shared" si="1923"/>
        <v>9.3780076184390705E-5</v>
      </c>
      <c r="J259" s="790">
        <f t="shared" si="1924"/>
        <v>9.6032497397119184E-5</v>
      </c>
      <c r="K259" s="791">
        <f t="shared" si="2220"/>
        <v>8.7945020831976808E-5</v>
      </c>
      <c r="L259" s="792">
        <f t="shared" si="2221"/>
        <v>9.0960216275406543E-5</v>
      </c>
      <c r="M259" s="793">
        <f t="shared" si="2222"/>
        <v>1.033745152662954E-4</v>
      </c>
      <c r="N259" s="794">
        <f t="shared" si="2094"/>
        <v>1.3353934444321819E-2</v>
      </c>
      <c r="O259" s="795">
        <f t="shared" si="2101"/>
        <v>1.3157894736842105E-2</v>
      </c>
      <c r="P259" s="796">
        <f t="shared" si="2102"/>
        <v>1.3662757599908915E-2</v>
      </c>
      <c r="Q259" s="797">
        <f t="shared" si="2103"/>
        <v>1.282051282051282E-2</v>
      </c>
      <c r="R259" s="796">
        <f t="shared" si="2104"/>
        <v>1.3294132685670458E-2</v>
      </c>
      <c r="S259" s="798">
        <f t="shared" si="2105"/>
        <v>1.4780192016169784E-2</v>
      </c>
      <c r="T259" s="794">
        <f>Z259/$Z$257</f>
        <v>4.4289897510980968E-2</v>
      </c>
      <c r="U259" s="795">
        <f>AC259/$AC$257</f>
        <v>4.5314900153609831E-2</v>
      </c>
      <c r="V259" s="790">
        <f>AF259/$AF$257</f>
        <v>4.746835443037975E-2</v>
      </c>
      <c r="W259" s="799">
        <f>AH259/$AH$257</f>
        <v>4.471195184866724E-2</v>
      </c>
      <c r="X259" s="790">
        <f>AJ259/$AJ$257</f>
        <v>4.7208352246935995E-2</v>
      </c>
      <c r="Y259" s="800">
        <f>AL259/$AL$257</f>
        <v>5.4749649040711279E-2</v>
      </c>
      <c r="Z259" s="2045">
        <f t="shared" si="1988"/>
        <v>121</v>
      </c>
      <c r="AA259" s="2194">
        <f t="shared" si="1989"/>
        <v>2.5423728813559254E-2</v>
      </c>
      <c r="AB259" s="2195">
        <f t="shared" si="1925"/>
        <v>3</v>
      </c>
      <c r="AC259" s="2034">
        <f t="shared" si="2210"/>
        <v>118</v>
      </c>
      <c r="AD259" s="801">
        <f t="shared" si="2223"/>
        <v>-1.6666666666666718E-2</v>
      </c>
      <c r="AE259" s="2018">
        <f t="shared" si="1926"/>
        <v>-2</v>
      </c>
      <c r="AF259" s="802" t="s">
        <v>299</v>
      </c>
      <c r="AG259" s="801">
        <f t="shared" si="1927"/>
        <v>0.15384615384615374</v>
      </c>
      <c r="AH259" s="2054">
        <v>104</v>
      </c>
      <c r="AI259" s="801">
        <f t="shared" si="1928"/>
        <v>0</v>
      </c>
      <c r="AJ259" s="803">
        <v>104</v>
      </c>
      <c r="AK259" s="804">
        <f t="shared" si="1951"/>
        <v>-0.11111111111111116</v>
      </c>
      <c r="AL259" s="2054">
        <v>117</v>
      </c>
      <c r="AM259" s="805">
        <f t="shared" si="1952"/>
        <v>-0.1333333333333333</v>
      </c>
      <c r="AN259" s="2069">
        <v>135</v>
      </c>
      <c r="AO259" s="801">
        <f t="shared" si="1929"/>
        <v>8.870967741935476E-2</v>
      </c>
      <c r="AP259" s="2054">
        <v>124</v>
      </c>
      <c r="AQ259" s="805">
        <f t="shared" si="1930"/>
        <v>0.14814814814814814</v>
      </c>
      <c r="AR259" s="2069">
        <v>108</v>
      </c>
      <c r="AS259" s="801">
        <f t="shared" si="1931"/>
        <v>4.8543689320388328E-2</v>
      </c>
      <c r="AT259" s="2054">
        <v>103</v>
      </c>
      <c r="AU259" s="805" t="str">
        <f t="shared" si="1932"/>
        <v>-</v>
      </c>
      <c r="AV259" s="2069" t="s">
        <v>368</v>
      </c>
      <c r="AW259" s="801" t="str">
        <f t="shared" si="1933"/>
        <v>-</v>
      </c>
      <c r="AX259" s="2054" t="s">
        <v>368</v>
      </c>
      <c r="AY259" s="805" t="str">
        <f t="shared" si="1953"/>
        <v>-</v>
      </c>
      <c r="AZ259" s="2083" t="s">
        <v>368</v>
      </c>
      <c r="BA259" s="2094">
        <f t="shared" si="2085"/>
        <v>74</v>
      </c>
      <c r="BB259" s="2104">
        <f>SUM(CA259,CW259)</f>
        <v>74</v>
      </c>
      <c r="BC259" s="2113">
        <v>73</v>
      </c>
      <c r="BD259" s="806">
        <f t="shared" si="2245"/>
        <v>47</v>
      </c>
      <c r="BE259" s="807">
        <f t="shared" si="2245"/>
        <v>44</v>
      </c>
      <c r="BF259" s="2137">
        <v>47</v>
      </c>
      <c r="BG259" s="2147">
        <f>BH259+BI259</f>
        <v>89</v>
      </c>
      <c r="BH259" s="806">
        <f t="shared" si="2246"/>
        <v>59</v>
      </c>
      <c r="BI259" s="806">
        <f t="shared" si="2246"/>
        <v>30</v>
      </c>
      <c r="BJ259" s="806">
        <f>BK259+BL259</f>
        <v>32</v>
      </c>
      <c r="BK259" s="806">
        <f t="shared" si="2247"/>
        <v>15</v>
      </c>
      <c r="BL259" s="808">
        <f t="shared" si="2247"/>
        <v>17</v>
      </c>
      <c r="BM259" s="2127">
        <f t="shared" si="2219"/>
        <v>121</v>
      </c>
      <c r="BN259" s="3277"/>
      <c r="BO259" s="913"/>
      <c r="BP259" s="811">
        <f t="shared" si="2086"/>
        <v>0</v>
      </c>
      <c r="BQ259" s="2166" t="str">
        <f t="shared" si="1934"/>
        <v>-</v>
      </c>
      <c r="BR259" s="2167">
        <f t="shared" si="1983"/>
        <v>0</v>
      </c>
      <c r="BS259" s="813">
        <f t="shared" si="1954"/>
        <v>0</v>
      </c>
      <c r="BT259" s="812" t="str">
        <f t="shared" si="1955"/>
        <v>-</v>
      </c>
      <c r="BU259" s="814">
        <v>0</v>
      </c>
      <c r="BV259" s="812" t="str">
        <f t="shared" si="1956"/>
        <v>-</v>
      </c>
      <c r="BW259" s="814">
        <v>0</v>
      </c>
      <c r="BX259" s="812" t="str">
        <f t="shared" si="1957"/>
        <v>-</v>
      </c>
      <c r="BY259" s="815">
        <v>0</v>
      </c>
      <c r="BZ259" s="816">
        <f t="shared" si="1984"/>
        <v>0</v>
      </c>
      <c r="CA259" s="817">
        <v>0</v>
      </c>
      <c r="CB259" s="818">
        <v>0</v>
      </c>
      <c r="CC259" s="819">
        <f t="shared" si="1985"/>
        <v>0</v>
      </c>
      <c r="CD259" s="820">
        <v>0</v>
      </c>
      <c r="CE259" s="818">
        <v>0</v>
      </c>
      <c r="CF259" s="821">
        <f t="shared" si="1830"/>
        <v>0</v>
      </c>
      <c r="CG259" s="822">
        <v>0</v>
      </c>
      <c r="CH259" s="823">
        <v>0</v>
      </c>
      <c r="CI259" s="821">
        <f t="shared" si="1831"/>
        <v>0</v>
      </c>
      <c r="CJ259" s="823">
        <v>0</v>
      </c>
      <c r="CK259" s="824">
        <v>0</v>
      </c>
      <c r="CL259" s="825">
        <f t="shared" si="2177"/>
        <v>121</v>
      </c>
      <c r="CM259" s="826">
        <f t="shared" si="1958"/>
        <v>2.5423728813559254E-2</v>
      </c>
      <c r="CN259" s="2008">
        <f t="shared" si="1959"/>
        <v>3</v>
      </c>
      <c r="CO259" s="827">
        <f t="shared" si="1960"/>
        <v>118</v>
      </c>
      <c r="CP259" s="828">
        <f t="shared" si="1961"/>
        <v>-1.6666666666666718E-2</v>
      </c>
      <c r="CQ259" s="829">
        <v>120</v>
      </c>
      <c r="CR259" s="830">
        <f t="shared" si="1962"/>
        <v>0.15384615384615374</v>
      </c>
      <c r="CS259" s="829">
        <v>104</v>
      </c>
      <c r="CT259" s="830">
        <f t="shared" si="1962"/>
        <v>0</v>
      </c>
      <c r="CU259" s="831">
        <v>104</v>
      </c>
      <c r="CV259" s="832">
        <f t="shared" si="2248"/>
        <v>74</v>
      </c>
      <c r="CW259" s="833">
        <f t="shared" si="2248"/>
        <v>74</v>
      </c>
      <c r="CX259" s="834">
        <v>2825</v>
      </c>
      <c r="CY259" s="835">
        <f t="shared" si="2249"/>
        <v>47</v>
      </c>
      <c r="CZ259" s="836">
        <f t="shared" si="2249"/>
        <v>44</v>
      </c>
      <c r="DA259" s="837">
        <v>47</v>
      </c>
      <c r="DB259" s="821">
        <f t="shared" si="2250"/>
        <v>89</v>
      </c>
      <c r="DC259" s="821">
        <f t="shared" si="2251"/>
        <v>59</v>
      </c>
      <c r="DD259" s="838">
        <f t="shared" si="2252"/>
        <v>30</v>
      </c>
      <c r="DE259" s="821">
        <f t="shared" si="2253"/>
        <v>32</v>
      </c>
      <c r="DF259" s="838">
        <f t="shared" si="2254"/>
        <v>15</v>
      </c>
      <c r="DG259" s="1142">
        <f t="shared" si="2255"/>
        <v>17</v>
      </c>
      <c r="DH259" s="1148">
        <f>DM259+DP259</f>
        <v>44</v>
      </c>
      <c r="DI259" s="833">
        <f t="shared" si="1963"/>
        <v>45</v>
      </c>
      <c r="DJ259" s="841">
        <f t="shared" si="1964"/>
        <v>41</v>
      </c>
      <c r="DK259" s="840">
        <f>DS259+DY259</f>
        <v>38</v>
      </c>
      <c r="DL259" s="840">
        <f>DV259+EB259</f>
        <v>6</v>
      </c>
      <c r="DM259" s="840">
        <f>DS259+DV259</f>
        <v>35</v>
      </c>
      <c r="DN259" s="833">
        <f>SUM(DT259,DW259)</f>
        <v>32</v>
      </c>
      <c r="DO259" s="875">
        <v>27</v>
      </c>
      <c r="DP259" s="843">
        <f>DY259+EB259</f>
        <v>9</v>
      </c>
      <c r="DQ259" s="833">
        <f>SUM(DZ259,EC259)</f>
        <v>13</v>
      </c>
      <c r="DR259" s="844">
        <v>14</v>
      </c>
      <c r="DS259" s="845">
        <v>31</v>
      </c>
      <c r="DT259" s="846">
        <v>29</v>
      </c>
      <c r="DU259" s="847">
        <v>25</v>
      </c>
      <c r="DV259" s="848">
        <v>4</v>
      </c>
      <c r="DW259" s="807">
        <v>3</v>
      </c>
      <c r="DX259" s="849">
        <v>2</v>
      </c>
      <c r="DY259" s="848">
        <v>7</v>
      </c>
      <c r="DZ259" s="807">
        <v>9</v>
      </c>
      <c r="EA259" s="850">
        <v>8</v>
      </c>
      <c r="EB259" s="851">
        <v>2</v>
      </c>
      <c r="EC259" s="807">
        <v>4</v>
      </c>
      <c r="ED259" s="852">
        <v>6</v>
      </c>
      <c r="EE259" s="853">
        <f t="shared" si="1965"/>
        <v>6</v>
      </c>
      <c r="EF259" s="854">
        <f t="shared" si="1966"/>
        <v>11</v>
      </c>
      <c r="EG259" s="855">
        <f t="shared" si="1967"/>
        <v>11</v>
      </c>
      <c r="EH259" s="835">
        <f>EP259+EV259</f>
        <v>5</v>
      </c>
      <c r="EI259" s="853">
        <f>ES259+EY259</f>
        <v>1</v>
      </c>
      <c r="EJ259" s="835">
        <f>EP259+ES259</f>
        <v>4</v>
      </c>
      <c r="EK259" s="855">
        <f>SUM(EQ259,ET259)</f>
        <v>4</v>
      </c>
      <c r="EL259" s="844">
        <v>4</v>
      </c>
      <c r="EM259" s="835">
        <f>EV259+EY259</f>
        <v>2</v>
      </c>
      <c r="EN259" s="854">
        <f>SUM(EW259,EZ259)</f>
        <v>7</v>
      </c>
      <c r="EO259" s="844">
        <v>7</v>
      </c>
      <c r="EP259" s="856">
        <v>4</v>
      </c>
      <c r="EQ259" s="807">
        <v>4</v>
      </c>
      <c r="ER259" s="834">
        <v>4</v>
      </c>
      <c r="ES259" s="857">
        <v>0</v>
      </c>
      <c r="ET259" s="858">
        <v>0</v>
      </c>
      <c r="EU259" s="844">
        <v>0</v>
      </c>
      <c r="EV259" s="856">
        <v>1</v>
      </c>
      <c r="EW259" s="807">
        <v>2</v>
      </c>
      <c r="EX259" s="850">
        <v>2</v>
      </c>
      <c r="EY259" s="851">
        <v>1</v>
      </c>
      <c r="EZ259" s="807">
        <v>5</v>
      </c>
      <c r="FA259" s="852">
        <v>5</v>
      </c>
      <c r="FB259" s="853">
        <f t="shared" si="1968"/>
        <v>5</v>
      </c>
      <c r="FC259" s="854">
        <f t="shared" si="1969"/>
        <v>0</v>
      </c>
      <c r="FD259" s="855">
        <f t="shared" si="1970"/>
        <v>1</v>
      </c>
      <c r="FE259" s="835">
        <f>FM259+FS259</f>
        <v>3</v>
      </c>
      <c r="FF259" s="835">
        <f>FP259+FV259</f>
        <v>2</v>
      </c>
      <c r="FG259" s="835">
        <f>FM259+FP259</f>
        <v>2</v>
      </c>
      <c r="FH259" s="855">
        <f>SUM(FN259,FQ259)</f>
        <v>0</v>
      </c>
      <c r="FI259" s="859">
        <v>1</v>
      </c>
      <c r="FJ259" s="860">
        <f>FS259+FV259</f>
        <v>3</v>
      </c>
      <c r="FK259" s="854">
        <f>SUM(FT259,FW259)</f>
        <v>0</v>
      </c>
      <c r="FL259" s="861">
        <v>0</v>
      </c>
      <c r="FM259" s="856">
        <v>1</v>
      </c>
      <c r="FN259" s="807">
        <v>0</v>
      </c>
      <c r="FO259" s="834">
        <v>1</v>
      </c>
      <c r="FP259" s="848">
        <v>1</v>
      </c>
      <c r="FQ259" s="807">
        <v>0</v>
      </c>
      <c r="FR259" s="834">
        <v>0</v>
      </c>
      <c r="FS259" s="848">
        <v>2</v>
      </c>
      <c r="FT259" s="807">
        <v>0</v>
      </c>
      <c r="FU259" s="850">
        <v>0</v>
      </c>
      <c r="FV259" s="851">
        <v>1</v>
      </c>
      <c r="FW259" s="807">
        <v>0</v>
      </c>
      <c r="FX259" s="852">
        <v>0</v>
      </c>
      <c r="FY259" s="853">
        <f t="shared" si="1971"/>
        <v>16</v>
      </c>
      <c r="FZ259" s="854">
        <f t="shared" si="1972"/>
        <v>14</v>
      </c>
      <c r="GA259" s="855">
        <f t="shared" si="1973"/>
        <v>26</v>
      </c>
      <c r="GB259" s="835">
        <f>GJ259+GP259</f>
        <v>5</v>
      </c>
      <c r="GC259" s="835">
        <f>GM259+GS259</f>
        <v>11</v>
      </c>
      <c r="GD259" s="835">
        <f>GJ259+GM259</f>
        <v>16</v>
      </c>
      <c r="GE259" s="855">
        <f>SUM(GK259,GN259)</f>
        <v>14</v>
      </c>
      <c r="GF259" s="844">
        <v>26</v>
      </c>
      <c r="GG259" s="862">
        <f>GP259+GS259</f>
        <v>0</v>
      </c>
      <c r="GH259" s="854">
        <f>SUM(GQ259,GT259)</f>
        <v>0</v>
      </c>
      <c r="GI259" s="861">
        <v>0</v>
      </c>
      <c r="GJ259" s="856">
        <v>5</v>
      </c>
      <c r="GK259" s="807">
        <v>5</v>
      </c>
      <c r="GL259" s="834">
        <v>9</v>
      </c>
      <c r="GM259" s="848">
        <v>11</v>
      </c>
      <c r="GN259" s="807">
        <v>9</v>
      </c>
      <c r="GO259" s="849">
        <v>17</v>
      </c>
      <c r="GP259" s="848">
        <v>0</v>
      </c>
      <c r="GQ259" s="807">
        <v>0</v>
      </c>
      <c r="GR259" s="837">
        <v>0</v>
      </c>
      <c r="GS259" s="856">
        <v>0</v>
      </c>
      <c r="GT259" s="807">
        <v>0</v>
      </c>
      <c r="GU259" s="852">
        <v>0</v>
      </c>
      <c r="GV259" s="853">
        <f t="shared" si="1974"/>
        <v>33</v>
      </c>
      <c r="GW259" s="854">
        <f t="shared" si="1975"/>
        <v>33</v>
      </c>
      <c r="GX259" s="855">
        <f t="shared" si="1976"/>
        <v>27</v>
      </c>
      <c r="GY259" s="835">
        <f>HG259+HM259</f>
        <v>16</v>
      </c>
      <c r="GZ259" s="835">
        <f>HJ259+HP259</f>
        <v>17</v>
      </c>
      <c r="HA259" s="835">
        <f>HG259+HJ259</f>
        <v>17</v>
      </c>
      <c r="HB259" s="855">
        <f>SUM(HH259,HK259)</f>
        <v>18</v>
      </c>
      <c r="HC259" s="859">
        <f t="shared" si="1935"/>
        <v>16</v>
      </c>
      <c r="HD259" s="835">
        <f>HM259+HP259</f>
        <v>16</v>
      </c>
      <c r="HE259" s="855">
        <f>SUM(HN259,HQ259)</f>
        <v>15</v>
      </c>
      <c r="HF259" s="861">
        <f t="shared" si="2155"/>
        <v>11</v>
      </c>
      <c r="HG259" s="856">
        <v>12</v>
      </c>
      <c r="HH259" s="807">
        <v>14</v>
      </c>
      <c r="HI259" s="834">
        <v>11</v>
      </c>
      <c r="HJ259" s="848">
        <v>5</v>
      </c>
      <c r="HK259" s="807">
        <v>4</v>
      </c>
      <c r="HL259" s="834">
        <v>5</v>
      </c>
      <c r="HM259" s="848">
        <v>4</v>
      </c>
      <c r="HN259" s="807">
        <v>5</v>
      </c>
      <c r="HO259" s="850">
        <v>6</v>
      </c>
      <c r="HP259" s="856">
        <v>12</v>
      </c>
      <c r="HQ259" s="807">
        <v>10</v>
      </c>
      <c r="HR259" s="837">
        <v>5</v>
      </c>
      <c r="HS259" s="863">
        <f t="shared" si="2256"/>
        <v>17</v>
      </c>
      <c r="HT259" s="854">
        <f t="shared" si="2256"/>
        <v>15</v>
      </c>
      <c r="HU259" s="836">
        <f t="shared" si="2256"/>
        <v>14</v>
      </c>
      <c r="HV259" s="835">
        <f>ID259+IJ259</f>
        <v>7</v>
      </c>
      <c r="HW259" s="864">
        <f>IG259+IM259</f>
        <v>10</v>
      </c>
      <c r="HX259" s="835">
        <f>ID259+IG259</f>
        <v>15</v>
      </c>
      <c r="HY259" s="836">
        <f>SUM(IE259,IH259)</f>
        <v>13</v>
      </c>
      <c r="HZ259" s="834">
        <v>11</v>
      </c>
      <c r="IA259" s="835">
        <f>IJ259+IM259</f>
        <v>2</v>
      </c>
      <c r="IB259" s="836">
        <f>SUM(IK259,IN259)</f>
        <v>2</v>
      </c>
      <c r="IC259" s="850">
        <v>3</v>
      </c>
      <c r="ID259" s="856">
        <v>6</v>
      </c>
      <c r="IE259" s="807">
        <v>5</v>
      </c>
      <c r="IF259" s="834">
        <v>5</v>
      </c>
      <c r="IG259" s="848">
        <v>9</v>
      </c>
      <c r="IH259" s="807">
        <v>8</v>
      </c>
      <c r="II259" s="834">
        <v>6</v>
      </c>
      <c r="IJ259" s="848">
        <v>1</v>
      </c>
      <c r="IK259" s="807">
        <v>1</v>
      </c>
      <c r="IL259" s="852">
        <v>2</v>
      </c>
      <c r="IM259" s="848">
        <v>1</v>
      </c>
      <c r="IN259" s="807">
        <v>1</v>
      </c>
      <c r="IO259" s="865">
        <v>1</v>
      </c>
      <c r="IP259" s="1945">
        <f t="shared" si="2257"/>
        <v>121</v>
      </c>
      <c r="IQ259" s="3236">
        <f t="shared" si="2258"/>
        <v>5</v>
      </c>
      <c r="IR259" s="3237">
        <v>4</v>
      </c>
      <c r="IS259" s="3238">
        <v>1</v>
      </c>
      <c r="IT259" s="3236">
        <f t="shared" si="2259"/>
        <v>15</v>
      </c>
      <c r="IU259" s="3237">
        <v>13</v>
      </c>
      <c r="IV259" s="3238">
        <v>2</v>
      </c>
      <c r="IW259" s="3236">
        <f t="shared" si="2260"/>
        <v>23</v>
      </c>
      <c r="IX259" s="3237">
        <v>16</v>
      </c>
      <c r="IY259" s="3238">
        <v>7</v>
      </c>
      <c r="IZ259" s="3236">
        <f t="shared" si="2261"/>
        <v>28</v>
      </c>
      <c r="JA259" s="3237">
        <v>16</v>
      </c>
      <c r="JB259" s="3238">
        <v>12</v>
      </c>
      <c r="JC259" s="3236">
        <f t="shared" si="2262"/>
        <v>18</v>
      </c>
      <c r="JD259" s="3237">
        <v>5</v>
      </c>
      <c r="JE259" s="3238">
        <v>13</v>
      </c>
      <c r="JF259" s="3236">
        <f t="shared" si="2263"/>
        <v>32</v>
      </c>
      <c r="JG259" s="3237">
        <v>20</v>
      </c>
      <c r="JH259" s="3239">
        <v>12</v>
      </c>
      <c r="JI259" s="87"/>
      <c r="JJ259" s="1050" t="s">
        <v>368</v>
      </c>
      <c r="JK259" s="1051" t="s">
        <v>368</v>
      </c>
      <c r="JL259" s="1052" t="s">
        <v>368</v>
      </c>
      <c r="JM259" s="1053">
        <f t="shared" si="2204"/>
        <v>7.5831595525935867E-4</v>
      </c>
      <c r="JN259" s="1054">
        <f t="shared" si="1937"/>
        <v>8.3102058735907926E-4</v>
      </c>
      <c r="JO259" s="1055">
        <f t="shared" si="1938"/>
        <v>8.3898137790353359E-4</v>
      </c>
      <c r="JP259" s="1056">
        <f t="shared" si="1939"/>
        <v>7.2236937153864679E-4</v>
      </c>
      <c r="JQ259" s="1057">
        <f t="shared" si="1940"/>
        <v>7.5001744226609924E-4</v>
      </c>
      <c r="JR259" s="1056">
        <f t="shared" si="1941"/>
        <v>6.3795853269537478E-4</v>
      </c>
      <c r="JS259" s="1058">
        <f t="shared" si="2205"/>
        <v>3.5837353549276363E-2</v>
      </c>
      <c r="JT259" s="1059">
        <f t="shared" si="2096"/>
        <v>3.7245256500351369E-2</v>
      </c>
      <c r="JU259" s="1060">
        <f t="shared" si="2097"/>
        <v>3.6067892503536071E-2</v>
      </c>
      <c r="JV259" s="1061">
        <f t="shared" si="2098"/>
        <v>3.3088235294117647E-2</v>
      </c>
      <c r="JW259" s="1060">
        <f t="shared" si="2099"/>
        <v>3.3411033411033408E-2</v>
      </c>
      <c r="JX259" s="1062">
        <f t="shared" si="2100"/>
        <v>2.9776674937965261E-2</v>
      </c>
      <c r="JY259" s="1058">
        <f>KE259/$KE$257</f>
        <v>0.11158798283261803</v>
      </c>
      <c r="JZ259" s="1059">
        <f>KI259/$KI$257</f>
        <v>0.12470588235294118</v>
      </c>
      <c r="KA259" s="1057">
        <f>KL259/$KL$257</f>
        <v>0.11409395973154363</v>
      </c>
      <c r="KB259" s="1056">
        <f>KO259/$KO$257</f>
        <v>0.10135135135135136</v>
      </c>
      <c r="KC259" s="1057">
        <f>KR259/$KR$257</f>
        <v>0.10070257611241218</v>
      </c>
      <c r="KD259" s="1063">
        <f>KU259/$KU$257</f>
        <v>8.8669950738916259E-2</v>
      </c>
      <c r="KE259" s="1064">
        <f>SUM(LD259,LG259,LJ259,LT259,LW259,LZ259,MC259,MF259,MI259,MN259)</f>
        <v>52</v>
      </c>
      <c r="KF259" s="1065"/>
      <c r="KG259" s="1112">
        <f t="shared" si="1918"/>
        <v>-1.8867924528301883E-2</v>
      </c>
      <c r="KH259" s="3305">
        <f t="shared" si="2207"/>
        <v>-1</v>
      </c>
      <c r="KI259" s="1067">
        <f>SUM(LE259,LH259,LK259,LU259,LX259,MA259,MD259,MG259,MJ259,MQ259)</f>
        <v>53</v>
      </c>
      <c r="KJ259" s="1068"/>
      <c r="KK259" s="1113">
        <f t="shared" si="1977"/>
        <v>3.9215686274509887E-2</v>
      </c>
      <c r="KL259" s="1070">
        <v>51</v>
      </c>
      <c r="KM259" s="1071" t="s">
        <v>353</v>
      </c>
      <c r="KN259" s="1072">
        <f t="shared" si="1978"/>
        <v>0.1333333333333333</v>
      </c>
      <c r="KO259" s="1073">
        <v>45</v>
      </c>
      <c r="KP259" s="1071"/>
      <c r="KQ259" s="1074">
        <f t="shared" si="1979"/>
        <v>4.6511627906976827E-2</v>
      </c>
      <c r="KR259" s="1073">
        <v>43</v>
      </c>
      <c r="KS259" s="1071"/>
      <c r="KT259" s="1074">
        <f t="shared" si="1980"/>
        <v>0.19444444444444442</v>
      </c>
      <c r="KU259" s="1073">
        <v>36</v>
      </c>
      <c r="KV259" s="1075"/>
      <c r="KW259" s="2779">
        <f>LD259+LG259+LJ259</f>
        <v>31</v>
      </c>
      <c r="KX259" s="2786">
        <f t="shared" si="1942"/>
        <v>0</v>
      </c>
      <c r="KY259" s="2787">
        <f t="shared" si="1943"/>
        <v>0</v>
      </c>
      <c r="KZ259" s="2703">
        <f t="shared" si="2211"/>
        <v>31</v>
      </c>
      <c r="LA259" s="2786">
        <f t="shared" si="1944"/>
        <v>3.3333333333333437E-2</v>
      </c>
      <c r="LB259" s="2787">
        <f t="shared" si="1945"/>
        <v>1</v>
      </c>
      <c r="LC259" s="2952">
        <f t="shared" si="1986"/>
        <v>30</v>
      </c>
      <c r="LD259" s="1077">
        <v>6</v>
      </c>
      <c r="LE259" s="1078">
        <v>6</v>
      </c>
      <c r="LF259" s="2718">
        <v>6</v>
      </c>
      <c r="LG259" s="1077">
        <v>25</v>
      </c>
      <c r="LH259" s="2703">
        <v>25</v>
      </c>
      <c r="LI259" s="1079">
        <v>24</v>
      </c>
      <c r="LJ259" s="1077"/>
      <c r="LK259" s="2703"/>
      <c r="LL259" s="2704"/>
      <c r="LM259" s="2779">
        <f t="shared" si="1987"/>
        <v>21</v>
      </c>
      <c r="LN259" s="2786">
        <f t="shared" si="1946"/>
        <v>-4.5454545454545414E-2</v>
      </c>
      <c r="LO259" s="2787">
        <f t="shared" si="1947"/>
        <v>-1</v>
      </c>
      <c r="LP259" s="2782">
        <f t="shared" si="1981"/>
        <v>22</v>
      </c>
      <c r="LQ259" s="2786">
        <f t="shared" si="1948"/>
        <v>4.7619047619047672E-2</v>
      </c>
      <c r="LR259" s="2787">
        <f t="shared" si="1982"/>
        <v>1</v>
      </c>
      <c r="LS259" s="2783">
        <f>LY259+MB259+ME259+MH259+ML259+LV259</f>
        <v>21</v>
      </c>
      <c r="LT259" s="2837">
        <v>8</v>
      </c>
      <c r="LU259" s="1081">
        <v>8</v>
      </c>
      <c r="LV259" s="1084">
        <v>8</v>
      </c>
      <c r="LW259" s="1080">
        <v>4</v>
      </c>
      <c r="LX259" s="1081">
        <v>4</v>
      </c>
      <c r="LY259" s="1082">
        <v>3</v>
      </c>
      <c r="LZ259" s="1080"/>
      <c r="MA259" s="1081"/>
      <c r="MB259" s="1082"/>
      <c r="MC259" s="1080">
        <v>8</v>
      </c>
      <c r="MD259" s="1085">
        <v>9</v>
      </c>
      <c r="ME259" s="1082">
        <v>9</v>
      </c>
      <c r="MF259" s="1080"/>
      <c r="MG259" s="1081"/>
      <c r="MH259" s="1082"/>
      <c r="MI259" s="1080">
        <v>1</v>
      </c>
      <c r="MJ259" s="1085">
        <v>1</v>
      </c>
      <c r="MK259" s="1122"/>
      <c r="ML259" s="2863">
        <v>1</v>
      </c>
      <c r="MM259" s="2871" t="s">
        <v>353</v>
      </c>
      <c r="MN259" s="1088">
        <v>0</v>
      </c>
      <c r="MO259" s="2786" t="str">
        <f t="shared" si="1949"/>
        <v>-</v>
      </c>
      <c r="MP259" s="2787">
        <f t="shared" si="1950"/>
        <v>0</v>
      </c>
      <c r="MQ259" s="1085"/>
      <c r="MR259" s="3185"/>
      <c r="MS259" s="2786" t="str">
        <f t="shared" si="1920"/>
        <v>-</v>
      </c>
      <c r="MT259" s="2787">
        <f t="shared" si="1921"/>
        <v>0</v>
      </c>
      <c r="MU259" s="3147"/>
      <c r="MV259" s="3164"/>
      <c r="MW259" s="1089">
        <f>SUM(MX259:NR259)</f>
        <v>52</v>
      </c>
      <c r="MX259" s="1120">
        <v>0</v>
      </c>
      <c r="MY259" s="1090">
        <v>0</v>
      </c>
      <c r="MZ259" s="1091">
        <v>0</v>
      </c>
      <c r="NA259" s="1090">
        <v>2</v>
      </c>
      <c r="NB259" s="1091">
        <v>4</v>
      </c>
      <c r="NC259" s="1090">
        <v>0</v>
      </c>
      <c r="ND259" s="1091">
        <v>4</v>
      </c>
      <c r="NE259" s="1090">
        <v>6</v>
      </c>
      <c r="NF259" s="1091">
        <v>21</v>
      </c>
      <c r="NG259" s="1090">
        <v>1</v>
      </c>
      <c r="NH259" s="1090">
        <v>0</v>
      </c>
      <c r="NI259" s="1090">
        <v>0</v>
      </c>
      <c r="NJ259" s="1090">
        <v>0</v>
      </c>
      <c r="NK259" s="1090">
        <v>0</v>
      </c>
      <c r="NL259" s="1090">
        <v>0</v>
      </c>
      <c r="NM259" s="1090">
        <v>1</v>
      </c>
      <c r="NN259" s="1090">
        <v>0</v>
      </c>
      <c r="NO259" s="1090">
        <v>1</v>
      </c>
      <c r="NP259" s="1090">
        <v>0</v>
      </c>
      <c r="NQ259" s="1090">
        <v>2</v>
      </c>
      <c r="NR259" s="1134">
        <v>10</v>
      </c>
    </row>
    <row r="260" spans="1:382" s="88" customFormat="1" ht="20.100000000000001" customHeight="1">
      <c r="A260" s="566"/>
      <c r="B260" s="567" t="s">
        <v>811</v>
      </c>
      <c r="C260" s="567"/>
      <c r="D260" s="568" t="s">
        <v>808</v>
      </c>
      <c r="E260" s="569" t="s">
        <v>368</v>
      </c>
      <c r="F260" s="570" t="s">
        <v>368</v>
      </c>
      <c r="G260" s="571" t="s">
        <v>368</v>
      </c>
      <c r="H260" s="572">
        <f t="shared" si="1922"/>
        <v>3.1468599221035905E-4</v>
      </c>
      <c r="I260" s="573">
        <f t="shared" si="1923"/>
        <v>2.948509174949911E-4</v>
      </c>
      <c r="J260" s="574">
        <f t="shared" si="1924"/>
        <v>2.6168855540714979E-4</v>
      </c>
      <c r="K260" s="575">
        <f t="shared" si="2220"/>
        <v>2.2747317888270925E-4</v>
      </c>
      <c r="L260" s="576">
        <f t="shared" si="2221"/>
        <v>2.0378586915547811E-4</v>
      </c>
      <c r="M260" s="577">
        <f t="shared" si="2222"/>
        <v>2.0409840193601913E-4</v>
      </c>
      <c r="N260" s="578">
        <f t="shared" si="2094"/>
        <v>4.4807416399955856E-2</v>
      </c>
      <c r="O260" s="579">
        <f t="shared" si="2101"/>
        <v>4.1369313113291707E-2</v>
      </c>
      <c r="P260" s="580">
        <f t="shared" si="2102"/>
        <v>3.7231014459751792E-2</v>
      </c>
      <c r="Q260" s="581">
        <f t="shared" si="2103"/>
        <v>3.3160749506903356E-2</v>
      </c>
      <c r="R260" s="580">
        <f t="shared" si="2104"/>
        <v>2.9783970343857855E-2</v>
      </c>
      <c r="S260" s="582">
        <f t="shared" si="2105"/>
        <v>2.9181404749873675E-2</v>
      </c>
      <c r="T260" s="578">
        <f>Z260/$Z$257</f>
        <v>0.14860907759882869</v>
      </c>
      <c r="U260" s="579">
        <f>AC260/$AC$257</f>
        <v>0.1424731182795699</v>
      </c>
      <c r="V260" s="574">
        <f>AF260/$AF$257</f>
        <v>0.12935126582278481</v>
      </c>
      <c r="W260" s="583">
        <f>AH260/$AH$257</f>
        <v>0.11564918314703354</v>
      </c>
      <c r="X260" s="574">
        <f>AJ260/$AJ$257</f>
        <v>0.10576486609169315</v>
      </c>
      <c r="Y260" s="584">
        <f>AL260/$AL$257</f>
        <v>0.10809546092653252</v>
      </c>
      <c r="Z260" s="2043">
        <f t="shared" si="1988"/>
        <v>406</v>
      </c>
      <c r="AA260" s="2190">
        <f t="shared" si="1989"/>
        <v>9.4339622641509413E-2</v>
      </c>
      <c r="AB260" s="2191">
        <f t="shared" si="1925"/>
        <v>35</v>
      </c>
      <c r="AC260" s="2032">
        <f t="shared" si="2210"/>
        <v>371</v>
      </c>
      <c r="AD260" s="585">
        <f t="shared" si="2223"/>
        <v>0.13455657492354733</v>
      </c>
      <c r="AE260" s="2025">
        <f t="shared" si="1926"/>
        <v>44</v>
      </c>
      <c r="AF260" s="586" t="s">
        <v>300</v>
      </c>
      <c r="AG260" s="585">
        <f t="shared" si="1927"/>
        <v>0.21561338289962828</v>
      </c>
      <c r="AH260" s="2052">
        <v>269</v>
      </c>
      <c r="AI260" s="585">
        <f t="shared" si="1928"/>
        <v>0.15450643776824036</v>
      </c>
      <c r="AJ260" s="587">
        <v>233</v>
      </c>
      <c r="AK260" s="588">
        <f t="shared" si="1951"/>
        <v>8.6580086580085869E-3</v>
      </c>
      <c r="AL260" s="2052">
        <v>231</v>
      </c>
      <c r="AM260" s="589">
        <f t="shared" si="1952"/>
        <v>-0.13157894736842102</v>
      </c>
      <c r="AN260" s="2067">
        <v>266</v>
      </c>
      <c r="AO260" s="585">
        <f t="shared" si="1929"/>
        <v>0.20361990950226239</v>
      </c>
      <c r="AP260" s="2052">
        <v>221</v>
      </c>
      <c r="AQ260" s="589">
        <f t="shared" si="1930"/>
        <v>6.25E-2</v>
      </c>
      <c r="AR260" s="2067">
        <v>208</v>
      </c>
      <c r="AS260" s="585">
        <f t="shared" si="1931"/>
        <v>0.21637426900584789</v>
      </c>
      <c r="AT260" s="2052">
        <v>171</v>
      </c>
      <c r="AU260" s="589" t="str">
        <f t="shared" si="1932"/>
        <v>-</v>
      </c>
      <c r="AV260" s="2067" t="s">
        <v>368</v>
      </c>
      <c r="AW260" s="585" t="str">
        <f t="shared" si="1933"/>
        <v>-</v>
      </c>
      <c r="AX260" s="2052" t="s">
        <v>368</v>
      </c>
      <c r="AY260" s="589" t="str">
        <f t="shared" si="1953"/>
        <v>-</v>
      </c>
      <c r="AZ260" s="2081" t="s">
        <v>368</v>
      </c>
      <c r="BA260" s="2092">
        <f t="shared" si="2085"/>
        <v>203</v>
      </c>
      <c r="BB260" s="2102">
        <f>SUM(CA260,CW260)</f>
        <v>187</v>
      </c>
      <c r="BC260" s="2111">
        <v>148</v>
      </c>
      <c r="BD260" s="590">
        <f t="shared" si="2245"/>
        <v>203</v>
      </c>
      <c r="BE260" s="591">
        <f t="shared" si="2245"/>
        <v>184</v>
      </c>
      <c r="BF260" s="2135">
        <v>179</v>
      </c>
      <c r="BG260" s="2145">
        <f>BH260+BI260</f>
        <v>335</v>
      </c>
      <c r="BH260" s="593">
        <f t="shared" si="2246"/>
        <v>183</v>
      </c>
      <c r="BI260" s="593">
        <f t="shared" si="2246"/>
        <v>152</v>
      </c>
      <c r="BJ260" s="592">
        <f>BK260+BL260</f>
        <v>71</v>
      </c>
      <c r="BK260" s="593">
        <f t="shared" si="2247"/>
        <v>20</v>
      </c>
      <c r="BL260" s="594">
        <f t="shared" si="2247"/>
        <v>51</v>
      </c>
      <c r="BM260" s="2125">
        <f t="shared" si="2219"/>
        <v>406</v>
      </c>
      <c r="BN260" s="3271"/>
      <c r="BO260" s="595"/>
      <c r="BP260" s="596">
        <f t="shared" si="2086"/>
        <v>4</v>
      </c>
      <c r="BQ260" s="2162">
        <f t="shared" si="1934"/>
        <v>-0.33333333333333337</v>
      </c>
      <c r="BR260" s="2163">
        <f t="shared" si="1983"/>
        <v>-2</v>
      </c>
      <c r="BS260" s="597">
        <f t="shared" si="1954"/>
        <v>6</v>
      </c>
      <c r="BT260" s="598">
        <f t="shared" si="1955"/>
        <v>0</v>
      </c>
      <c r="BU260" s="599">
        <v>6</v>
      </c>
      <c r="BV260" s="598">
        <f t="shared" si="1956"/>
        <v>0</v>
      </c>
      <c r="BW260" s="599">
        <v>6</v>
      </c>
      <c r="BX260" s="598">
        <f t="shared" si="1957"/>
        <v>-0.25</v>
      </c>
      <c r="BY260" s="600">
        <v>8</v>
      </c>
      <c r="BZ260" s="601">
        <f t="shared" si="1984"/>
        <v>0</v>
      </c>
      <c r="CA260" s="602">
        <v>2</v>
      </c>
      <c r="CB260" s="603">
        <v>2</v>
      </c>
      <c r="CC260" s="604">
        <f t="shared" si="1985"/>
        <v>4</v>
      </c>
      <c r="CD260" s="605">
        <v>4</v>
      </c>
      <c r="CE260" s="603">
        <v>4</v>
      </c>
      <c r="CF260" s="606">
        <f t="shared" si="1830"/>
        <v>2</v>
      </c>
      <c r="CG260" s="607">
        <v>0</v>
      </c>
      <c r="CH260" s="608">
        <v>2</v>
      </c>
      <c r="CI260" s="606">
        <f t="shared" si="1831"/>
        <v>2</v>
      </c>
      <c r="CJ260" s="608">
        <v>0</v>
      </c>
      <c r="CK260" s="609">
        <v>2</v>
      </c>
      <c r="CL260" s="610">
        <f t="shared" si="2177"/>
        <v>402</v>
      </c>
      <c r="CM260" s="611">
        <f t="shared" si="1958"/>
        <v>0.10136986301369855</v>
      </c>
      <c r="CN260" s="2006">
        <f t="shared" si="1959"/>
        <v>37</v>
      </c>
      <c r="CO260" s="612">
        <f t="shared" si="1960"/>
        <v>365</v>
      </c>
      <c r="CP260" s="613">
        <f t="shared" si="1961"/>
        <v>0.13707165109034269</v>
      </c>
      <c r="CQ260" s="614">
        <v>321</v>
      </c>
      <c r="CR260" s="615">
        <f t="shared" si="1962"/>
        <v>0.22053231939163509</v>
      </c>
      <c r="CS260" s="614">
        <v>263</v>
      </c>
      <c r="CT260" s="615">
        <f t="shared" si="1962"/>
        <v>0.16888888888888887</v>
      </c>
      <c r="CU260" s="616">
        <v>225</v>
      </c>
      <c r="CV260" s="617">
        <f t="shared" si="2248"/>
        <v>203</v>
      </c>
      <c r="CW260" s="618">
        <f t="shared" si="2248"/>
        <v>185</v>
      </c>
      <c r="CX260" s="619">
        <v>2826</v>
      </c>
      <c r="CY260" s="620">
        <f t="shared" si="2249"/>
        <v>199</v>
      </c>
      <c r="CZ260" s="621">
        <f t="shared" si="2249"/>
        <v>180</v>
      </c>
      <c r="DA260" s="622">
        <v>175</v>
      </c>
      <c r="DB260" s="606">
        <f t="shared" si="2250"/>
        <v>333</v>
      </c>
      <c r="DC260" s="623">
        <f t="shared" si="2251"/>
        <v>183</v>
      </c>
      <c r="DD260" s="624">
        <f t="shared" si="2252"/>
        <v>150</v>
      </c>
      <c r="DE260" s="606">
        <f t="shared" si="2253"/>
        <v>69</v>
      </c>
      <c r="DF260" s="624">
        <f t="shared" si="2254"/>
        <v>20</v>
      </c>
      <c r="DG260" s="1140">
        <f t="shared" si="2255"/>
        <v>49</v>
      </c>
      <c r="DH260" s="1146">
        <f>DM260+DP260</f>
        <v>125</v>
      </c>
      <c r="DI260" s="625">
        <f t="shared" si="1963"/>
        <v>119</v>
      </c>
      <c r="DJ260" s="626">
        <f t="shared" si="1964"/>
        <v>95</v>
      </c>
      <c r="DK260" s="627">
        <f>DS260+DY260</f>
        <v>83</v>
      </c>
      <c r="DL260" s="627">
        <f>DV260+EB260</f>
        <v>42</v>
      </c>
      <c r="DM260" s="628">
        <f>DS260+DV260</f>
        <v>81</v>
      </c>
      <c r="DN260" s="625">
        <f>SUM(DT260,DW260)</f>
        <v>74</v>
      </c>
      <c r="DO260" s="629">
        <v>63</v>
      </c>
      <c r="DP260" s="630">
        <f>DY260+EB260</f>
        <v>44</v>
      </c>
      <c r="DQ260" s="625">
        <f>SUM(DZ260,EC260)</f>
        <v>45</v>
      </c>
      <c r="DR260" s="631">
        <v>32</v>
      </c>
      <c r="DS260" s="632">
        <v>73</v>
      </c>
      <c r="DT260" s="633">
        <v>66</v>
      </c>
      <c r="DU260" s="634">
        <v>55</v>
      </c>
      <c r="DV260" s="635">
        <v>8</v>
      </c>
      <c r="DW260" s="636">
        <v>8</v>
      </c>
      <c r="DX260" s="637">
        <v>8</v>
      </c>
      <c r="DY260" s="635">
        <v>10</v>
      </c>
      <c r="DZ260" s="636">
        <v>12</v>
      </c>
      <c r="EA260" s="638">
        <v>6</v>
      </c>
      <c r="EB260" s="639">
        <v>34</v>
      </c>
      <c r="EC260" s="636">
        <v>33</v>
      </c>
      <c r="ED260" s="640">
        <v>26</v>
      </c>
      <c r="EE260" s="641">
        <f t="shared" si="1965"/>
        <v>1</v>
      </c>
      <c r="EF260" s="642">
        <f t="shared" si="1966"/>
        <v>1</v>
      </c>
      <c r="EG260" s="643">
        <f t="shared" si="1967"/>
        <v>1</v>
      </c>
      <c r="EH260" s="620">
        <f>EP260+EV260</f>
        <v>1</v>
      </c>
      <c r="EI260" s="644">
        <f>ES260+EY260</f>
        <v>0</v>
      </c>
      <c r="EJ260" s="645">
        <f>EP260+ES260</f>
        <v>1</v>
      </c>
      <c r="EK260" s="643">
        <f>SUM(EQ260,ET260)</f>
        <v>1</v>
      </c>
      <c r="EL260" s="646">
        <v>1</v>
      </c>
      <c r="EM260" s="645">
        <f>EV260+EY260</f>
        <v>0</v>
      </c>
      <c r="EN260" s="642">
        <f>SUM(EW260,EZ260)</f>
        <v>0</v>
      </c>
      <c r="EO260" s="646">
        <v>0</v>
      </c>
      <c r="EP260" s="647">
        <v>1</v>
      </c>
      <c r="EQ260" s="648">
        <v>1</v>
      </c>
      <c r="ER260" s="649">
        <v>1</v>
      </c>
      <c r="ES260" s="650">
        <v>0</v>
      </c>
      <c r="ET260" s="651">
        <v>0</v>
      </c>
      <c r="EU260" s="646">
        <v>0</v>
      </c>
      <c r="EV260" s="647">
        <v>0</v>
      </c>
      <c r="EW260" s="648">
        <v>0</v>
      </c>
      <c r="EX260" s="652">
        <v>0</v>
      </c>
      <c r="EY260" s="653">
        <v>0</v>
      </c>
      <c r="EZ260" s="648">
        <v>0</v>
      </c>
      <c r="FA260" s="654">
        <v>0</v>
      </c>
      <c r="FB260" s="641">
        <f t="shared" si="1968"/>
        <v>16</v>
      </c>
      <c r="FC260" s="655">
        <f t="shared" si="1969"/>
        <v>14</v>
      </c>
      <c r="FD260" s="656">
        <f t="shared" si="1970"/>
        <v>13</v>
      </c>
      <c r="FE260" s="657">
        <f>FM260+FS260</f>
        <v>8</v>
      </c>
      <c r="FF260" s="657">
        <f>FP260+FV260</f>
        <v>8</v>
      </c>
      <c r="FG260" s="645">
        <f>FM260+FP260</f>
        <v>12</v>
      </c>
      <c r="FH260" s="656">
        <f>SUM(FN260,FQ260)</f>
        <v>11</v>
      </c>
      <c r="FI260" s="658">
        <v>10</v>
      </c>
      <c r="FJ260" s="659">
        <f>FS260+FV260</f>
        <v>4</v>
      </c>
      <c r="FK260" s="655">
        <f>SUM(FT260,FW260)</f>
        <v>3</v>
      </c>
      <c r="FL260" s="660">
        <v>3</v>
      </c>
      <c r="FM260" s="661">
        <v>6</v>
      </c>
      <c r="FN260" s="662">
        <v>5</v>
      </c>
      <c r="FO260" s="619">
        <v>4</v>
      </c>
      <c r="FP260" s="663">
        <v>6</v>
      </c>
      <c r="FQ260" s="662">
        <v>6</v>
      </c>
      <c r="FR260" s="619">
        <v>6</v>
      </c>
      <c r="FS260" s="663">
        <v>2</v>
      </c>
      <c r="FT260" s="662">
        <v>2</v>
      </c>
      <c r="FU260" s="664">
        <v>2</v>
      </c>
      <c r="FV260" s="665">
        <v>2</v>
      </c>
      <c r="FW260" s="662">
        <v>1</v>
      </c>
      <c r="FX260" s="666">
        <v>1</v>
      </c>
      <c r="FY260" s="641">
        <f t="shared" si="1971"/>
        <v>211</v>
      </c>
      <c r="FZ260" s="667">
        <f t="shared" si="1972"/>
        <v>194</v>
      </c>
      <c r="GA260" s="668">
        <f t="shared" si="1973"/>
        <v>181</v>
      </c>
      <c r="GB260" s="620">
        <f>GJ260+GP260</f>
        <v>85</v>
      </c>
      <c r="GC260" s="620">
        <f>GM260+GS260</f>
        <v>126</v>
      </c>
      <c r="GD260" s="645">
        <f>GJ260+GM260</f>
        <v>207</v>
      </c>
      <c r="GE260" s="668">
        <f>SUM(GK260,GN260)</f>
        <v>191</v>
      </c>
      <c r="GF260" s="669">
        <v>177</v>
      </c>
      <c r="GG260" s="670">
        <f>GP260+GS260</f>
        <v>4</v>
      </c>
      <c r="GH260" s="667">
        <f>SUM(GQ260,GT260)</f>
        <v>3</v>
      </c>
      <c r="GI260" s="671">
        <v>4</v>
      </c>
      <c r="GJ260" s="672">
        <v>82</v>
      </c>
      <c r="GK260" s="673">
        <v>78</v>
      </c>
      <c r="GL260" s="674">
        <v>61</v>
      </c>
      <c r="GM260" s="675">
        <v>125</v>
      </c>
      <c r="GN260" s="673">
        <v>113</v>
      </c>
      <c r="GO260" s="676">
        <v>116</v>
      </c>
      <c r="GP260" s="675">
        <v>3</v>
      </c>
      <c r="GQ260" s="673">
        <v>2</v>
      </c>
      <c r="GR260" s="677">
        <v>2</v>
      </c>
      <c r="GS260" s="672">
        <v>1</v>
      </c>
      <c r="GT260" s="673">
        <v>1</v>
      </c>
      <c r="GU260" s="678">
        <v>2</v>
      </c>
      <c r="GV260" s="641">
        <f t="shared" si="1974"/>
        <v>25</v>
      </c>
      <c r="GW260" s="679">
        <f t="shared" si="1975"/>
        <v>20</v>
      </c>
      <c r="GX260" s="680">
        <f t="shared" si="1976"/>
        <v>19</v>
      </c>
      <c r="GY260" s="620">
        <f>HG260+HM260</f>
        <v>17</v>
      </c>
      <c r="GZ260" s="620">
        <f>HJ260+HP260</f>
        <v>8</v>
      </c>
      <c r="HA260" s="645">
        <f>HG260+HJ260</f>
        <v>15</v>
      </c>
      <c r="HB260" s="680">
        <f>SUM(HH260,HK260)</f>
        <v>14</v>
      </c>
      <c r="HC260" s="681">
        <f t="shared" si="1935"/>
        <v>13</v>
      </c>
      <c r="HD260" s="645">
        <f>HM260+HP260</f>
        <v>10</v>
      </c>
      <c r="HE260" s="680">
        <f>SUM(HN260,HQ260)</f>
        <v>6</v>
      </c>
      <c r="HF260" s="682">
        <f t="shared" si="2155"/>
        <v>6</v>
      </c>
      <c r="HG260" s="683">
        <v>14</v>
      </c>
      <c r="HH260" s="591">
        <v>12</v>
      </c>
      <c r="HI260" s="684">
        <v>10</v>
      </c>
      <c r="HJ260" s="685">
        <v>1</v>
      </c>
      <c r="HK260" s="591">
        <v>2</v>
      </c>
      <c r="HL260" s="684">
        <v>3</v>
      </c>
      <c r="HM260" s="685">
        <v>3</v>
      </c>
      <c r="HN260" s="591">
        <v>2</v>
      </c>
      <c r="HO260" s="686">
        <v>2</v>
      </c>
      <c r="HP260" s="683">
        <v>7</v>
      </c>
      <c r="HQ260" s="591">
        <v>4</v>
      </c>
      <c r="HR260" s="687">
        <v>4</v>
      </c>
      <c r="HS260" s="688">
        <f t="shared" si="2256"/>
        <v>24</v>
      </c>
      <c r="HT260" s="689">
        <f t="shared" si="2256"/>
        <v>17</v>
      </c>
      <c r="HU260" s="690">
        <f t="shared" si="2256"/>
        <v>12</v>
      </c>
      <c r="HV260" s="620">
        <f>ID260+IJ260</f>
        <v>9</v>
      </c>
      <c r="HW260" s="691">
        <f>IG260+IM260</f>
        <v>15</v>
      </c>
      <c r="HX260" s="645">
        <f>ID260+IG260</f>
        <v>17</v>
      </c>
      <c r="HY260" s="690">
        <f>SUM(IE260,IH260)</f>
        <v>14</v>
      </c>
      <c r="HZ260" s="692">
        <v>10</v>
      </c>
      <c r="IA260" s="645">
        <f>IJ260+IM260</f>
        <v>7</v>
      </c>
      <c r="IB260" s="690">
        <f>SUM(IK260,IN260)</f>
        <v>3</v>
      </c>
      <c r="IC260" s="693">
        <v>2</v>
      </c>
      <c r="ID260" s="694">
        <v>7</v>
      </c>
      <c r="IE260" s="695">
        <v>4</v>
      </c>
      <c r="IF260" s="692">
        <v>2</v>
      </c>
      <c r="IG260" s="696">
        <v>10</v>
      </c>
      <c r="IH260" s="695">
        <v>10</v>
      </c>
      <c r="II260" s="692">
        <v>8</v>
      </c>
      <c r="IJ260" s="696">
        <v>2</v>
      </c>
      <c r="IK260" s="695">
        <v>1</v>
      </c>
      <c r="IL260" s="697">
        <v>1</v>
      </c>
      <c r="IM260" s="696">
        <v>5</v>
      </c>
      <c r="IN260" s="695">
        <v>2</v>
      </c>
      <c r="IO260" s="698">
        <v>1</v>
      </c>
      <c r="IP260" s="1943">
        <f t="shared" si="2257"/>
        <v>406</v>
      </c>
      <c r="IQ260" s="3216">
        <f t="shared" si="2258"/>
        <v>11</v>
      </c>
      <c r="IR260" s="3230">
        <v>9</v>
      </c>
      <c r="IS260" s="3231">
        <v>2</v>
      </c>
      <c r="IT260" s="3216">
        <f t="shared" si="2259"/>
        <v>39</v>
      </c>
      <c r="IU260" s="3230">
        <v>28</v>
      </c>
      <c r="IV260" s="3231">
        <v>11</v>
      </c>
      <c r="IW260" s="3216">
        <f t="shared" si="2260"/>
        <v>59</v>
      </c>
      <c r="IX260" s="3230">
        <v>32</v>
      </c>
      <c r="IY260" s="3231">
        <v>27</v>
      </c>
      <c r="IZ260" s="3216">
        <f t="shared" si="2261"/>
        <v>68</v>
      </c>
      <c r="JA260" s="3230">
        <v>36</v>
      </c>
      <c r="JB260" s="3231">
        <v>32</v>
      </c>
      <c r="JC260" s="3216">
        <f t="shared" si="2262"/>
        <v>164</v>
      </c>
      <c r="JD260" s="3230">
        <v>74</v>
      </c>
      <c r="JE260" s="3231">
        <v>90</v>
      </c>
      <c r="JF260" s="3216">
        <f t="shared" si="2263"/>
        <v>65</v>
      </c>
      <c r="JG260" s="3230">
        <v>24</v>
      </c>
      <c r="JH260" s="3232">
        <v>41</v>
      </c>
      <c r="JI260" s="87"/>
      <c r="JJ260" s="970" t="s">
        <v>368</v>
      </c>
      <c r="JK260" s="971" t="s">
        <v>368</v>
      </c>
      <c r="JL260" s="972" t="s">
        <v>751</v>
      </c>
      <c r="JM260" s="973">
        <f t="shared" si="2204"/>
        <v>6.2706896300293114E-4</v>
      </c>
      <c r="JN260" s="974">
        <f t="shared" si="1937"/>
        <v>6.7422425012151721E-4</v>
      </c>
      <c r="JO260" s="975">
        <f t="shared" si="1938"/>
        <v>8.5543199315654401E-4</v>
      </c>
      <c r="JP260" s="976">
        <f t="shared" si="1939"/>
        <v>8.0263263504294082E-4</v>
      </c>
      <c r="JQ260" s="977">
        <f t="shared" si="1940"/>
        <v>8.372287727621573E-4</v>
      </c>
      <c r="JR260" s="976">
        <f t="shared" si="1941"/>
        <v>8.683324472798157E-4</v>
      </c>
      <c r="JS260" s="978">
        <f t="shared" si="2205"/>
        <v>2.9634734665747762E-2</v>
      </c>
      <c r="JT260" s="979">
        <f t="shared" si="2096"/>
        <v>3.0217849613492623E-2</v>
      </c>
      <c r="JU260" s="980">
        <f t="shared" si="2097"/>
        <v>3.6775106082036775E-2</v>
      </c>
      <c r="JV260" s="981">
        <f t="shared" si="2098"/>
        <v>3.6764705882352942E-2</v>
      </c>
      <c r="JW260" s="980">
        <f t="shared" si="2099"/>
        <v>3.7296037296037296E-2</v>
      </c>
      <c r="JX260" s="982">
        <f t="shared" si="2100"/>
        <v>4.0529363110008272E-2</v>
      </c>
      <c r="JY260" s="978">
        <f>KE260/$KE$257</f>
        <v>9.2274678111587988E-2</v>
      </c>
      <c r="JZ260" s="979">
        <f>KI260/$KI$257</f>
        <v>0.1011764705882353</v>
      </c>
      <c r="KA260" s="977">
        <f>KL260/$KL$257</f>
        <v>0.116331096196868</v>
      </c>
      <c r="KB260" s="976">
        <f>KO260/$KO$257</f>
        <v>0.11261261261261261</v>
      </c>
      <c r="KC260" s="977">
        <f>KR260/$KR$257</f>
        <v>0.11241217798594848</v>
      </c>
      <c r="KD260" s="983">
        <f>KU260/$KU$257</f>
        <v>0.1206896551724138</v>
      </c>
      <c r="KE260" s="984">
        <f>SUM(LD260,LG260,LJ260,LT260,LW260,LZ260,MC260,MF260,MI260,MN260)</f>
        <v>43</v>
      </c>
      <c r="KF260" s="985"/>
      <c r="KG260" s="986">
        <f t="shared" si="1918"/>
        <v>0</v>
      </c>
      <c r="KH260" s="3300">
        <f t="shared" si="2207"/>
        <v>0</v>
      </c>
      <c r="KI260" s="987">
        <f>SUM(LE260,LH260,LK260,LU260,LX260,MA260,MD260,MG260,MJ260,MQ260)</f>
        <v>43</v>
      </c>
      <c r="KJ260" s="988"/>
      <c r="KK260" s="989">
        <f t="shared" si="1977"/>
        <v>-0.17307692307692313</v>
      </c>
      <c r="KL260" s="990">
        <v>52</v>
      </c>
      <c r="KM260" s="991" t="s">
        <v>353</v>
      </c>
      <c r="KN260" s="992">
        <f t="shared" si="1978"/>
        <v>4.0000000000000036E-2</v>
      </c>
      <c r="KO260" s="993">
        <v>50</v>
      </c>
      <c r="KP260" s="991"/>
      <c r="KQ260" s="994">
        <f t="shared" si="1979"/>
        <v>4.1666666666666741E-2</v>
      </c>
      <c r="KR260" s="993">
        <v>48</v>
      </c>
      <c r="KS260" s="991"/>
      <c r="KT260" s="994">
        <f t="shared" si="1980"/>
        <v>-2.0408163265306145E-2</v>
      </c>
      <c r="KU260" s="993">
        <v>49</v>
      </c>
      <c r="KV260" s="995"/>
      <c r="KW260" s="2769">
        <f>LD260+LG260+LJ260</f>
        <v>8</v>
      </c>
      <c r="KX260" s="2770">
        <f t="shared" si="1942"/>
        <v>-0.27272727272727271</v>
      </c>
      <c r="KY260" s="2787">
        <f t="shared" si="1943"/>
        <v>-3</v>
      </c>
      <c r="KZ260" s="2964">
        <f t="shared" si="2211"/>
        <v>11</v>
      </c>
      <c r="LA260" s="2770">
        <f t="shared" si="1944"/>
        <v>-0.42105263157894735</v>
      </c>
      <c r="LB260" s="2787">
        <f t="shared" si="1945"/>
        <v>-8</v>
      </c>
      <c r="LC260" s="2950">
        <f t="shared" si="1986"/>
        <v>19</v>
      </c>
      <c r="LD260" s="996">
        <v>0</v>
      </c>
      <c r="LE260" s="997">
        <v>2</v>
      </c>
      <c r="LF260" s="2716">
        <v>2</v>
      </c>
      <c r="LG260" s="996">
        <v>8</v>
      </c>
      <c r="LH260" s="2699">
        <v>9</v>
      </c>
      <c r="LI260" s="998">
        <v>17</v>
      </c>
      <c r="LJ260" s="996"/>
      <c r="LK260" s="2699"/>
      <c r="LL260" s="2700"/>
      <c r="LM260" s="2769">
        <f t="shared" si="1987"/>
        <v>35</v>
      </c>
      <c r="LN260" s="2770">
        <f t="shared" si="1946"/>
        <v>9.375E-2</v>
      </c>
      <c r="LO260" s="2787">
        <f t="shared" si="1947"/>
        <v>3</v>
      </c>
      <c r="LP260" s="2772">
        <f t="shared" si="1981"/>
        <v>32</v>
      </c>
      <c r="LQ260" s="2770">
        <f t="shared" si="1948"/>
        <v>-3.0303030303030276E-2</v>
      </c>
      <c r="LR260" s="2787">
        <f t="shared" si="1982"/>
        <v>-1</v>
      </c>
      <c r="LS260" s="2773">
        <f>LY260+MB260+ME260+MH260+ML260+LV260</f>
        <v>33</v>
      </c>
      <c r="LT260" s="2835">
        <v>9</v>
      </c>
      <c r="LU260" s="1000">
        <v>13</v>
      </c>
      <c r="LV260" s="1001">
        <v>12</v>
      </c>
      <c r="LW260" s="999">
        <v>20</v>
      </c>
      <c r="LX260" s="1000">
        <v>13</v>
      </c>
      <c r="LY260" s="1002">
        <v>16</v>
      </c>
      <c r="LZ260" s="999"/>
      <c r="MA260" s="1000"/>
      <c r="MB260" s="1002"/>
      <c r="MC260" s="999">
        <v>4</v>
      </c>
      <c r="MD260" s="1003">
        <v>3</v>
      </c>
      <c r="ME260" s="1002">
        <v>3</v>
      </c>
      <c r="MF260" s="999"/>
      <c r="MG260" s="1000"/>
      <c r="MH260" s="1002"/>
      <c r="MI260" s="999">
        <v>2</v>
      </c>
      <c r="MJ260" s="1003">
        <v>3</v>
      </c>
      <c r="MK260" s="1004"/>
      <c r="ML260" s="2861">
        <v>2</v>
      </c>
      <c r="MM260" s="2869" t="s">
        <v>353</v>
      </c>
      <c r="MN260" s="1005">
        <v>0</v>
      </c>
      <c r="MO260" s="2770" t="str">
        <f t="shared" si="1949"/>
        <v>-</v>
      </c>
      <c r="MP260" s="2787">
        <f t="shared" si="1950"/>
        <v>0</v>
      </c>
      <c r="MQ260" s="1006"/>
      <c r="MR260" s="3183"/>
      <c r="MS260" s="2770" t="str">
        <f t="shared" si="1920"/>
        <v>-</v>
      </c>
      <c r="MT260" s="2787">
        <f t="shared" si="1921"/>
        <v>0</v>
      </c>
      <c r="MU260" s="3145"/>
      <c r="MV260" s="3162"/>
      <c r="MW260" s="1007">
        <f>SUM(MX260:NR260)</f>
        <v>43</v>
      </c>
      <c r="MX260" s="1130">
        <v>0</v>
      </c>
      <c r="MY260" s="1008">
        <v>0</v>
      </c>
      <c r="MZ260" s="1009">
        <v>0</v>
      </c>
      <c r="NA260" s="1008">
        <v>0</v>
      </c>
      <c r="NB260" s="1009">
        <v>15</v>
      </c>
      <c r="NC260" s="1008">
        <v>0</v>
      </c>
      <c r="ND260" s="1009">
        <v>2</v>
      </c>
      <c r="NE260" s="1008">
        <v>7</v>
      </c>
      <c r="NF260" s="1009">
        <v>6</v>
      </c>
      <c r="NG260" s="1008">
        <v>2</v>
      </c>
      <c r="NH260" s="1008">
        <v>0</v>
      </c>
      <c r="NI260" s="1008">
        <v>1</v>
      </c>
      <c r="NJ260" s="1008">
        <v>0</v>
      </c>
      <c r="NK260" s="1008">
        <v>0</v>
      </c>
      <c r="NL260" s="1008">
        <v>0</v>
      </c>
      <c r="NM260" s="1008">
        <v>1</v>
      </c>
      <c r="NN260" s="1008">
        <v>0</v>
      </c>
      <c r="NO260" s="1008">
        <v>7</v>
      </c>
      <c r="NP260" s="1008">
        <v>1</v>
      </c>
      <c r="NQ260" s="1008">
        <v>0</v>
      </c>
      <c r="NR260" s="1131">
        <v>1</v>
      </c>
    </row>
    <row r="261" spans="1:382" s="91" customFormat="1" ht="20.100000000000001" customHeight="1">
      <c r="A261" s="782"/>
      <c r="B261" s="783" t="s">
        <v>631</v>
      </c>
      <c r="C261" s="783"/>
      <c r="D261" s="784" t="s">
        <v>661</v>
      </c>
      <c r="E261" s="785" t="s">
        <v>368</v>
      </c>
      <c r="F261" s="786" t="s">
        <v>368</v>
      </c>
      <c r="G261" s="787" t="s">
        <v>368</v>
      </c>
      <c r="H261" s="788">
        <f t="shared" si="1922"/>
        <v>5.6581471505803476E-5</v>
      </c>
      <c r="I261" s="789">
        <f t="shared" si="1923"/>
        <v>6.1990219850698933E-5</v>
      </c>
      <c r="J261" s="790">
        <f t="shared" si="1924"/>
        <v>9.0430601715620567E-5</v>
      </c>
      <c r="K261" s="791">
        <f t="shared" si="2220"/>
        <v>6.595876562398261E-5</v>
      </c>
      <c r="L261" s="792">
        <f t="shared" si="2221"/>
        <v>8.2214041633540524E-5</v>
      </c>
      <c r="M261" s="793">
        <f t="shared" si="2222"/>
        <v>8.3053029359245875E-5</v>
      </c>
      <c r="N261" s="794">
        <f t="shared" si="2094"/>
        <v>8.0565059044255607E-3</v>
      </c>
      <c r="O261" s="795">
        <f t="shared" si="2101"/>
        <v>8.697591436217662E-3</v>
      </c>
      <c r="P261" s="796">
        <f t="shared" si="2102"/>
        <v>1.2865763406580894E-2</v>
      </c>
      <c r="Q261" s="797">
        <f t="shared" si="2103"/>
        <v>9.6153846153846159E-3</v>
      </c>
      <c r="R261" s="796">
        <f t="shared" si="2104"/>
        <v>1.2015850696663685E-2</v>
      </c>
      <c r="S261" s="798">
        <f t="shared" si="2105"/>
        <v>1.1874684183931278E-2</v>
      </c>
      <c r="T261" s="794">
        <f>Z261/$Z$257</f>
        <v>2.6720351390922402E-2</v>
      </c>
      <c r="U261" s="795">
        <f>AC261/$AC$257</f>
        <v>2.9953917050691243E-2</v>
      </c>
      <c r="V261" s="790">
        <f>AF261/$AF$257</f>
        <v>4.4699367088607597E-2</v>
      </c>
      <c r="W261" s="799">
        <f>AH261/$AH$257</f>
        <v>3.3533963886500429E-2</v>
      </c>
      <c r="X261" s="790">
        <f>AJ261/$AJ$257</f>
        <v>4.2669087607807535E-2</v>
      </c>
      <c r="Y261" s="800">
        <f>AL261/$AL$257</f>
        <v>4.3986897519887692E-2</v>
      </c>
      <c r="Z261" s="2045">
        <f t="shared" si="1988"/>
        <v>73</v>
      </c>
      <c r="AA261" s="2194">
        <f t="shared" si="1989"/>
        <v>-6.4102564102564097E-2</v>
      </c>
      <c r="AB261" s="2195">
        <f t="shared" si="1925"/>
        <v>-5</v>
      </c>
      <c r="AC261" s="2034">
        <f t="shared" si="2210"/>
        <v>78</v>
      </c>
      <c r="AD261" s="801">
        <f t="shared" si="2223"/>
        <v>-0.30973451327433632</v>
      </c>
      <c r="AE261" s="2018">
        <f t="shared" si="1926"/>
        <v>-35</v>
      </c>
      <c r="AF261" s="802" t="s">
        <v>227</v>
      </c>
      <c r="AG261" s="801">
        <f t="shared" si="1927"/>
        <v>0.44871794871794868</v>
      </c>
      <c r="AH261" s="2054">
        <v>78</v>
      </c>
      <c r="AI261" s="801">
        <f t="shared" si="1928"/>
        <v>-0.17021276595744683</v>
      </c>
      <c r="AJ261" s="803">
        <v>94</v>
      </c>
      <c r="AK261" s="804">
        <f t="shared" si="1951"/>
        <v>0</v>
      </c>
      <c r="AL261" s="2054">
        <v>94</v>
      </c>
      <c r="AM261" s="805">
        <f t="shared" si="1952"/>
        <v>-5.0505050505050497E-2</v>
      </c>
      <c r="AN261" s="2069">
        <v>99</v>
      </c>
      <c r="AO261" s="801">
        <f t="shared" si="1929"/>
        <v>3.125E-2</v>
      </c>
      <c r="AP261" s="2054">
        <v>96</v>
      </c>
      <c r="AQ261" s="805">
        <f t="shared" si="1930"/>
        <v>7.8651685393258397E-2</v>
      </c>
      <c r="AR261" s="2069">
        <v>89</v>
      </c>
      <c r="AS261" s="801">
        <f t="shared" si="1931"/>
        <v>-7.291666666666663E-2</v>
      </c>
      <c r="AT261" s="2054">
        <v>96</v>
      </c>
      <c r="AU261" s="805" t="str">
        <f t="shared" si="1932"/>
        <v>-</v>
      </c>
      <c r="AV261" s="2069" t="s">
        <v>368</v>
      </c>
      <c r="AW261" s="801" t="str">
        <f t="shared" si="1933"/>
        <v>-</v>
      </c>
      <c r="AX261" s="2054" t="s">
        <v>368</v>
      </c>
      <c r="AY261" s="805" t="str">
        <f t="shared" si="1953"/>
        <v>-</v>
      </c>
      <c r="AZ261" s="2083" t="s">
        <v>368</v>
      </c>
      <c r="BA261" s="2094">
        <f t="shared" si="2085"/>
        <v>41</v>
      </c>
      <c r="BB261" s="2104">
        <f>SUM(CA261,CW261)</f>
        <v>43</v>
      </c>
      <c r="BC261" s="2113">
        <v>67</v>
      </c>
      <c r="BD261" s="806">
        <f t="shared" si="2245"/>
        <v>32</v>
      </c>
      <c r="BE261" s="807">
        <f t="shared" si="2245"/>
        <v>35</v>
      </c>
      <c r="BF261" s="2137">
        <v>46</v>
      </c>
      <c r="BG261" s="2147">
        <f>BH261+BI261</f>
        <v>63</v>
      </c>
      <c r="BH261" s="806">
        <f t="shared" si="2246"/>
        <v>39</v>
      </c>
      <c r="BI261" s="806">
        <f t="shared" si="2246"/>
        <v>24</v>
      </c>
      <c r="BJ261" s="806">
        <f>BK261+BL261</f>
        <v>10</v>
      </c>
      <c r="BK261" s="806">
        <f t="shared" si="2247"/>
        <v>2</v>
      </c>
      <c r="BL261" s="808">
        <f t="shared" si="2247"/>
        <v>8</v>
      </c>
      <c r="BM261" s="2127">
        <f t="shared" si="2219"/>
        <v>73</v>
      </c>
      <c r="BN261" s="3277"/>
      <c r="BO261" s="913"/>
      <c r="BP261" s="811">
        <f t="shared" si="2086"/>
        <v>0</v>
      </c>
      <c r="BQ261" s="2166" t="str">
        <f t="shared" si="1934"/>
        <v>-</v>
      </c>
      <c r="BR261" s="2167">
        <f t="shared" si="1983"/>
        <v>0</v>
      </c>
      <c r="BS261" s="813">
        <f t="shared" si="1954"/>
        <v>0</v>
      </c>
      <c r="BT261" s="812" t="str">
        <f t="shared" si="1955"/>
        <v>-</v>
      </c>
      <c r="BU261" s="814">
        <v>0</v>
      </c>
      <c r="BV261" s="812" t="str">
        <f t="shared" si="1956"/>
        <v>-</v>
      </c>
      <c r="BW261" s="814">
        <v>0</v>
      </c>
      <c r="BX261" s="812" t="str">
        <f t="shared" si="1957"/>
        <v>-</v>
      </c>
      <c r="BY261" s="815">
        <v>0</v>
      </c>
      <c r="BZ261" s="816">
        <f t="shared" si="1984"/>
        <v>0</v>
      </c>
      <c r="CA261" s="817">
        <v>0</v>
      </c>
      <c r="CB261" s="818">
        <v>0</v>
      </c>
      <c r="CC261" s="819">
        <f t="shared" si="1985"/>
        <v>0</v>
      </c>
      <c r="CD261" s="820">
        <v>0</v>
      </c>
      <c r="CE261" s="818">
        <v>0</v>
      </c>
      <c r="CF261" s="821">
        <f t="shared" si="1830"/>
        <v>0</v>
      </c>
      <c r="CG261" s="822">
        <v>0</v>
      </c>
      <c r="CH261" s="823">
        <v>0</v>
      </c>
      <c r="CI261" s="821">
        <f t="shared" si="1831"/>
        <v>0</v>
      </c>
      <c r="CJ261" s="823">
        <v>0</v>
      </c>
      <c r="CK261" s="824">
        <v>0</v>
      </c>
      <c r="CL261" s="825">
        <f t="shared" si="2177"/>
        <v>73</v>
      </c>
      <c r="CM261" s="826">
        <f t="shared" si="1958"/>
        <v>-6.4102564102564097E-2</v>
      </c>
      <c r="CN261" s="2008">
        <f t="shared" si="1959"/>
        <v>-5</v>
      </c>
      <c r="CO261" s="827">
        <f t="shared" si="1960"/>
        <v>78</v>
      </c>
      <c r="CP261" s="828">
        <f t="shared" si="1961"/>
        <v>-0.30973451327433632</v>
      </c>
      <c r="CQ261" s="829">
        <v>113</v>
      </c>
      <c r="CR261" s="830">
        <f t="shared" si="1962"/>
        <v>0.44871794871794868</v>
      </c>
      <c r="CS261" s="829">
        <v>78</v>
      </c>
      <c r="CT261" s="830">
        <f t="shared" si="1962"/>
        <v>-0.17021276595744683</v>
      </c>
      <c r="CU261" s="831">
        <v>94</v>
      </c>
      <c r="CV261" s="832">
        <f t="shared" si="2248"/>
        <v>41</v>
      </c>
      <c r="CW261" s="833">
        <f t="shared" si="2248"/>
        <v>43</v>
      </c>
      <c r="CX261" s="834">
        <v>2827</v>
      </c>
      <c r="CY261" s="835">
        <f t="shared" si="2249"/>
        <v>32</v>
      </c>
      <c r="CZ261" s="836">
        <f t="shared" si="2249"/>
        <v>35</v>
      </c>
      <c r="DA261" s="837">
        <v>46</v>
      </c>
      <c r="DB261" s="821">
        <f t="shared" si="2250"/>
        <v>63</v>
      </c>
      <c r="DC261" s="821">
        <f t="shared" si="2251"/>
        <v>39</v>
      </c>
      <c r="DD261" s="838">
        <f t="shared" si="2252"/>
        <v>24</v>
      </c>
      <c r="DE261" s="821">
        <f t="shared" si="2253"/>
        <v>10</v>
      </c>
      <c r="DF261" s="838">
        <f t="shared" si="2254"/>
        <v>2</v>
      </c>
      <c r="DG261" s="1142">
        <f t="shared" si="2255"/>
        <v>8</v>
      </c>
      <c r="DH261" s="1148">
        <f>DM261+DP261</f>
        <v>17</v>
      </c>
      <c r="DI261" s="833">
        <f t="shared" si="1963"/>
        <v>23</v>
      </c>
      <c r="DJ261" s="841">
        <f t="shared" si="1964"/>
        <v>27</v>
      </c>
      <c r="DK261" s="840">
        <f>DS261+DY261</f>
        <v>15</v>
      </c>
      <c r="DL261" s="840">
        <f>DV261+EB261</f>
        <v>2</v>
      </c>
      <c r="DM261" s="840">
        <f>DS261+DV261</f>
        <v>14</v>
      </c>
      <c r="DN261" s="833">
        <f>SUM(DT261,DW261)</f>
        <v>19</v>
      </c>
      <c r="DO261" s="875">
        <v>26</v>
      </c>
      <c r="DP261" s="843">
        <f>DY261+EB261</f>
        <v>3</v>
      </c>
      <c r="DQ261" s="833">
        <f>SUM(DZ261,EC261)</f>
        <v>4</v>
      </c>
      <c r="DR261" s="844">
        <v>1</v>
      </c>
      <c r="DS261" s="845">
        <v>14</v>
      </c>
      <c r="DT261" s="846">
        <v>18</v>
      </c>
      <c r="DU261" s="847">
        <v>25</v>
      </c>
      <c r="DV261" s="848">
        <v>0</v>
      </c>
      <c r="DW261" s="807">
        <v>1</v>
      </c>
      <c r="DX261" s="849">
        <v>1</v>
      </c>
      <c r="DY261" s="848">
        <v>1</v>
      </c>
      <c r="DZ261" s="807">
        <v>2</v>
      </c>
      <c r="EA261" s="850">
        <v>0</v>
      </c>
      <c r="EB261" s="851">
        <v>2</v>
      </c>
      <c r="EC261" s="807">
        <v>2</v>
      </c>
      <c r="ED261" s="852">
        <v>1</v>
      </c>
      <c r="EE261" s="853">
        <f t="shared" si="1965"/>
        <v>0</v>
      </c>
      <c r="EF261" s="854">
        <f t="shared" si="1966"/>
        <v>0</v>
      </c>
      <c r="EG261" s="855">
        <f t="shared" si="1967"/>
        <v>0</v>
      </c>
      <c r="EH261" s="835">
        <f>EP261+EV261</f>
        <v>0</v>
      </c>
      <c r="EI261" s="853">
        <f>ES261+EY261</f>
        <v>0</v>
      </c>
      <c r="EJ261" s="835">
        <f>EP261+ES261</f>
        <v>0</v>
      </c>
      <c r="EK261" s="855">
        <f>SUM(EQ261,ET261)</f>
        <v>0</v>
      </c>
      <c r="EL261" s="844">
        <v>0</v>
      </c>
      <c r="EM261" s="835">
        <f>EV261+EY261</f>
        <v>0</v>
      </c>
      <c r="EN261" s="854">
        <f>SUM(EW261,EZ261)</f>
        <v>0</v>
      </c>
      <c r="EO261" s="844">
        <v>0</v>
      </c>
      <c r="EP261" s="856">
        <v>0</v>
      </c>
      <c r="EQ261" s="807">
        <v>0</v>
      </c>
      <c r="ER261" s="834">
        <v>0</v>
      </c>
      <c r="ES261" s="857">
        <v>0</v>
      </c>
      <c r="ET261" s="858">
        <v>0</v>
      </c>
      <c r="EU261" s="844">
        <v>0</v>
      </c>
      <c r="EV261" s="856">
        <v>0</v>
      </c>
      <c r="EW261" s="807">
        <v>0</v>
      </c>
      <c r="EX261" s="850">
        <v>0</v>
      </c>
      <c r="EY261" s="851">
        <v>0</v>
      </c>
      <c r="EZ261" s="807">
        <v>0</v>
      </c>
      <c r="FA261" s="852">
        <v>0</v>
      </c>
      <c r="FB261" s="853">
        <f t="shared" si="1968"/>
        <v>2</v>
      </c>
      <c r="FC261" s="854">
        <f t="shared" si="1969"/>
        <v>1</v>
      </c>
      <c r="FD261" s="855">
        <f t="shared" si="1970"/>
        <v>0</v>
      </c>
      <c r="FE261" s="835">
        <f>FM261+FS261</f>
        <v>2</v>
      </c>
      <c r="FF261" s="835">
        <f>FP261+FV261</f>
        <v>0</v>
      </c>
      <c r="FG261" s="835">
        <f>FM261+FP261</f>
        <v>2</v>
      </c>
      <c r="FH261" s="855">
        <f>SUM(FN261,FQ261)</f>
        <v>1</v>
      </c>
      <c r="FI261" s="859">
        <v>0</v>
      </c>
      <c r="FJ261" s="860">
        <f>FS261+FV261</f>
        <v>0</v>
      </c>
      <c r="FK261" s="854">
        <f>SUM(FT261,FW261)</f>
        <v>0</v>
      </c>
      <c r="FL261" s="861">
        <v>0</v>
      </c>
      <c r="FM261" s="856">
        <v>2</v>
      </c>
      <c r="FN261" s="807">
        <v>1</v>
      </c>
      <c r="FO261" s="834">
        <v>0</v>
      </c>
      <c r="FP261" s="848">
        <v>0</v>
      </c>
      <c r="FQ261" s="807">
        <v>0</v>
      </c>
      <c r="FR261" s="834">
        <v>0</v>
      </c>
      <c r="FS261" s="848">
        <v>0</v>
      </c>
      <c r="FT261" s="807">
        <v>0</v>
      </c>
      <c r="FU261" s="850">
        <v>0</v>
      </c>
      <c r="FV261" s="851">
        <v>0</v>
      </c>
      <c r="FW261" s="807">
        <v>0</v>
      </c>
      <c r="FX261" s="852">
        <v>0</v>
      </c>
      <c r="FY261" s="853">
        <f t="shared" si="1971"/>
        <v>22</v>
      </c>
      <c r="FZ261" s="854">
        <f t="shared" si="1972"/>
        <v>25</v>
      </c>
      <c r="GA261" s="855">
        <f t="shared" si="1973"/>
        <v>52</v>
      </c>
      <c r="GB261" s="835">
        <f>GJ261+GP261</f>
        <v>10</v>
      </c>
      <c r="GC261" s="835">
        <f>GM261+GS261</f>
        <v>12</v>
      </c>
      <c r="GD261" s="835">
        <f>GJ261+GM261</f>
        <v>22</v>
      </c>
      <c r="GE261" s="855">
        <f>SUM(GK261,GN261)</f>
        <v>25</v>
      </c>
      <c r="GF261" s="844">
        <v>51</v>
      </c>
      <c r="GG261" s="862">
        <f>GP261+GS261</f>
        <v>0</v>
      </c>
      <c r="GH261" s="854">
        <f>SUM(GQ261,GT261)</f>
        <v>0</v>
      </c>
      <c r="GI261" s="861">
        <v>1</v>
      </c>
      <c r="GJ261" s="856">
        <v>10</v>
      </c>
      <c r="GK261" s="807">
        <v>8</v>
      </c>
      <c r="GL261" s="834">
        <v>23</v>
      </c>
      <c r="GM261" s="848">
        <v>12</v>
      </c>
      <c r="GN261" s="807">
        <v>17</v>
      </c>
      <c r="GO261" s="849">
        <v>28</v>
      </c>
      <c r="GP261" s="848">
        <v>0</v>
      </c>
      <c r="GQ261" s="807">
        <v>0</v>
      </c>
      <c r="GR261" s="837">
        <v>1</v>
      </c>
      <c r="GS261" s="856">
        <v>0</v>
      </c>
      <c r="GT261" s="807">
        <v>0</v>
      </c>
      <c r="GU261" s="852">
        <v>0</v>
      </c>
      <c r="GV261" s="853">
        <f t="shared" si="1974"/>
        <v>17</v>
      </c>
      <c r="GW261" s="854">
        <f t="shared" si="1975"/>
        <v>18</v>
      </c>
      <c r="GX261" s="855">
        <f t="shared" si="1976"/>
        <v>21</v>
      </c>
      <c r="GY261" s="835">
        <f>HG261+HM261</f>
        <v>8</v>
      </c>
      <c r="GZ261" s="835">
        <f>HJ261+HP261</f>
        <v>9</v>
      </c>
      <c r="HA261" s="835">
        <f>HG261+HJ261</f>
        <v>12</v>
      </c>
      <c r="HB261" s="855">
        <f>SUM(HH261,HK261)</f>
        <v>13</v>
      </c>
      <c r="HC261" s="859">
        <f t="shared" si="1935"/>
        <v>18</v>
      </c>
      <c r="HD261" s="835">
        <f>HM261+HP261</f>
        <v>5</v>
      </c>
      <c r="HE261" s="855">
        <f>SUM(HN261,HQ261)</f>
        <v>5</v>
      </c>
      <c r="HF261" s="861">
        <f t="shared" si="2155"/>
        <v>3</v>
      </c>
      <c r="HG261" s="856">
        <v>8</v>
      </c>
      <c r="HH261" s="807">
        <v>8</v>
      </c>
      <c r="HI261" s="834">
        <v>11</v>
      </c>
      <c r="HJ261" s="848">
        <v>4</v>
      </c>
      <c r="HK261" s="807">
        <v>5</v>
      </c>
      <c r="HL261" s="834">
        <v>7</v>
      </c>
      <c r="HM261" s="848">
        <v>0</v>
      </c>
      <c r="HN261" s="807">
        <v>1</v>
      </c>
      <c r="HO261" s="850">
        <v>1</v>
      </c>
      <c r="HP261" s="856">
        <v>5</v>
      </c>
      <c r="HQ261" s="807">
        <v>4</v>
      </c>
      <c r="HR261" s="837">
        <v>2</v>
      </c>
      <c r="HS261" s="863">
        <f t="shared" si="2256"/>
        <v>15</v>
      </c>
      <c r="HT261" s="854">
        <f t="shared" si="2256"/>
        <v>11</v>
      </c>
      <c r="HU261" s="836">
        <f t="shared" si="2256"/>
        <v>13</v>
      </c>
      <c r="HV261" s="835">
        <f>ID261+IJ261</f>
        <v>6</v>
      </c>
      <c r="HW261" s="864">
        <f>IG261+IM261</f>
        <v>9</v>
      </c>
      <c r="HX261" s="835">
        <f>ID261+IG261</f>
        <v>13</v>
      </c>
      <c r="HY261" s="836">
        <f>SUM(IE261,IH261)</f>
        <v>10</v>
      </c>
      <c r="HZ261" s="834">
        <v>12</v>
      </c>
      <c r="IA261" s="835">
        <f>IJ261+IM261</f>
        <v>2</v>
      </c>
      <c r="IB261" s="836">
        <f>SUM(IK261,IN261)</f>
        <v>1</v>
      </c>
      <c r="IC261" s="850">
        <v>1</v>
      </c>
      <c r="ID261" s="856">
        <v>5</v>
      </c>
      <c r="IE261" s="807">
        <v>5</v>
      </c>
      <c r="IF261" s="834">
        <v>6</v>
      </c>
      <c r="IG261" s="848">
        <v>8</v>
      </c>
      <c r="IH261" s="807">
        <v>5</v>
      </c>
      <c r="II261" s="834">
        <v>6</v>
      </c>
      <c r="IJ261" s="848">
        <v>1</v>
      </c>
      <c r="IK261" s="807">
        <v>0</v>
      </c>
      <c r="IL261" s="852">
        <v>0</v>
      </c>
      <c r="IM261" s="848">
        <v>1</v>
      </c>
      <c r="IN261" s="807">
        <v>1</v>
      </c>
      <c r="IO261" s="865">
        <v>1</v>
      </c>
      <c r="IP261" s="1945">
        <f t="shared" si="2257"/>
        <v>73</v>
      </c>
      <c r="IQ261" s="3236">
        <f t="shared" si="2258"/>
        <v>8</v>
      </c>
      <c r="IR261" s="3237">
        <v>5</v>
      </c>
      <c r="IS261" s="3238">
        <v>3</v>
      </c>
      <c r="IT261" s="3236">
        <f t="shared" si="2259"/>
        <v>10</v>
      </c>
      <c r="IU261" s="3237">
        <v>7</v>
      </c>
      <c r="IV261" s="3238">
        <v>3</v>
      </c>
      <c r="IW261" s="3236">
        <f t="shared" si="2260"/>
        <v>16</v>
      </c>
      <c r="IX261" s="3237">
        <v>12</v>
      </c>
      <c r="IY261" s="3238">
        <v>4</v>
      </c>
      <c r="IZ261" s="3236">
        <f t="shared" si="2261"/>
        <v>13</v>
      </c>
      <c r="JA261" s="3237">
        <v>6</v>
      </c>
      <c r="JB261" s="3238">
        <v>7</v>
      </c>
      <c r="JC261" s="3236">
        <f t="shared" si="2262"/>
        <v>18</v>
      </c>
      <c r="JD261" s="3237">
        <v>7</v>
      </c>
      <c r="JE261" s="3238">
        <v>11</v>
      </c>
      <c r="JF261" s="3236">
        <f t="shared" si="2263"/>
        <v>8</v>
      </c>
      <c r="JG261" s="3237">
        <v>4</v>
      </c>
      <c r="JH261" s="3239">
        <v>4</v>
      </c>
      <c r="JI261" s="87"/>
      <c r="JJ261" s="1050" t="s">
        <v>368</v>
      </c>
      <c r="JK261" s="1051" t="s">
        <v>368</v>
      </c>
      <c r="JL261" s="1052" t="s">
        <v>368</v>
      </c>
      <c r="JM261" s="1053">
        <f t="shared" si="2204"/>
        <v>6.8540095956134343E-4</v>
      </c>
      <c r="JN261" s="1054">
        <f t="shared" si="1937"/>
        <v>7.5262241874029818E-4</v>
      </c>
      <c r="JO261" s="1055">
        <f t="shared" si="1938"/>
        <v>1.1021912219517009E-3</v>
      </c>
      <c r="JP261" s="1056">
        <f t="shared" si="1939"/>
        <v>1.0755277309575408E-3</v>
      </c>
      <c r="JQ261" s="1057">
        <f t="shared" si="1940"/>
        <v>1.0465359659526966E-3</v>
      </c>
      <c r="JR261" s="1056">
        <f t="shared" si="1941"/>
        <v>1.0455431508063088E-3</v>
      </c>
      <c r="JS261" s="1058">
        <f t="shared" si="2205"/>
        <v>3.2391454169538252E-2</v>
      </c>
      <c r="JT261" s="1059">
        <f t="shared" si="2096"/>
        <v>3.3731553056921992E-2</v>
      </c>
      <c r="JU261" s="1060">
        <f t="shared" si="2097"/>
        <v>4.7383309759547382E-2</v>
      </c>
      <c r="JV261" s="1061">
        <f t="shared" si="2098"/>
        <v>4.926470588235294E-2</v>
      </c>
      <c r="JW261" s="1060">
        <f t="shared" si="2099"/>
        <v>4.6620046620046623E-2</v>
      </c>
      <c r="JX261" s="1062">
        <f t="shared" si="2100"/>
        <v>4.8800661703887513E-2</v>
      </c>
      <c r="JY261" s="1058">
        <f>KE261/$KE$257</f>
        <v>0.10085836909871244</v>
      </c>
      <c r="JZ261" s="1059">
        <f>KI261/$KI$257</f>
        <v>0.11294117647058824</v>
      </c>
      <c r="KA261" s="1057">
        <f>KL261/$KL$257</f>
        <v>0.14988814317673377</v>
      </c>
      <c r="KB261" s="1056">
        <f>KO261/$KO$257</f>
        <v>0.15090090090090091</v>
      </c>
      <c r="KC261" s="1057">
        <f>KR261/$KR$257</f>
        <v>0.14051522248243559</v>
      </c>
      <c r="KD261" s="1063">
        <f>KU261/$KU$257</f>
        <v>0.14532019704433496</v>
      </c>
      <c r="KE261" s="1064">
        <f>SUM(LD261,LG261,LJ261,LT261,LW261,LZ261,MC261,MF261,MI261,MN261)</f>
        <v>47</v>
      </c>
      <c r="KF261" s="1065"/>
      <c r="KG261" s="1112">
        <f t="shared" si="1918"/>
        <v>-2.083333333333337E-2</v>
      </c>
      <c r="KH261" s="3305">
        <f t="shared" si="2207"/>
        <v>-1</v>
      </c>
      <c r="KI261" s="1067">
        <f>SUM(LE261,LH261,LK261,LU261,LX261,MA261,MD261,MG261,MJ261,MQ261)</f>
        <v>48</v>
      </c>
      <c r="KJ261" s="1068"/>
      <c r="KK261" s="1113">
        <f t="shared" si="1977"/>
        <v>-0.28358208955223885</v>
      </c>
      <c r="KL261" s="1070">
        <v>67</v>
      </c>
      <c r="KM261" s="1071" t="s">
        <v>353</v>
      </c>
      <c r="KN261" s="1072">
        <f t="shared" si="1978"/>
        <v>0</v>
      </c>
      <c r="KO261" s="1073">
        <v>67</v>
      </c>
      <c r="KP261" s="1071"/>
      <c r="KQ261" s="1074">
        <f t="shared" si="1979"/>
        <v>0.1166666666666667</v>
      </c>
      <c r="KR261" s="1073">
        <v>60</v>
      </c>
      <c r="KS261" s="1071"/>
      <c r="KT261" s="1074">
        <f t="shared" si="1980"/>
        <v>1.6949152542372836E-2</v>
      </c>
      <c r="KU261" s="1073">
        <v>59</v>
      </c>
      <c r="KV261" s="1075"/>
      <c r="KW261" s="2779">
        <f>LD261+LG261+LJ261</f>
        <v>7</v>
      </c>
      <c r="KX261" s="2786">
        <f t="shared" si="1942"/>
        <v>-0.125</v>
      </c>
      <c r="KY261" s="2787">
        <f t="shared" si="1943"/>
        <v>-1</v>
      </c>
      <c r="KZ261" s="2703">
        <f t="shared" si="2211"/>
        <v>8</v>
      </c>
      <c r="LA261" s="2786">
        <f t="shared" si="1944"/>
        <v>0.14285714285714279</v>
      </c>
      <c r="LB261" s="2787">
        <f t="shared" si="1945"/>
        <v>1</v>
      </c>
      <c r="LC261" s="2952">
        <f t="shared" si="1986"/>
        <v>7</v>
      </c>
      <c r="LD261" s="1077">
        <v>0</v>
      </c>
      <c r="LE261" s="1078">
        <v>0</v>
      </c>
      <c r="LF261" s="2718">
        <v>0</v>
      </c>
      <c r="LG261" s="1077">
        <v>7</v>
      </c>
      <c r="LH261" s="2703">
        <v>8</v>
      </c>
      <c r="LI261" s="1079">
        <v>7</v>
      </c>
      <c r="LJ261" s="1077"/>
      <c r="LK261" s="2703"/>
      <c r="LL261" s="2704"/>
      <c r="LM261" s="2779">
        <f t="shared" si="1987"/>
        <v>40</v>
      </c>
      <c r="LN261" s="2786">
        <f t="shared" si="1946"/>
        <v>0</v>
      </c>
      <c r="LO261" s="2787">
        <f t="shared" si="1947"/>
        <v>0</v>
      </c>
      <c r="LP261" s="2782">
        <f t="shared" si="1981"/>
        <v>40</v>
      </c>
      <c r="LQ261" s="2786">
        <f t="shared" si="1948"/>
        <v>-0.33333333333333337</v>
      </c>
      <c r="LR261" s="2787">
        <f t="shared" si="1982"/>
        <v>-20</v>
      </c>
      <c r="LS261" s="2783">
        <f>LY261+MB261+ME261+MH261+ML261+LV261</f>
        <v>60</v>
      </c>
      <c r="LT261" s="2837">
        <v>13</v>
      </c>
      <c r="LU261" s="1081">
        <v>13</v>
      </c>
      <c r="LV261" s="1084">
        <v>19</v>
      </c>
      <c r="LW261" s="1080">
        <v>3</v>
      </c>
      <c r="LX261" s="1081">
        <v>3</v>
      </c>
      <c r="LY261" s="1082">
        <v>4</v>
      </c>
      <c r="LZ261" s="1080"/>
      <c r="MA261" s="1081"/>
      <c r="MB261" s="1082"/>
      <c r="MC261" s="1080">
        <v>24</v>
      </c>
      <c r="MD261" s="1085">
        <v>24</v>
      </c>
      <c r="ME261" s="1082">
        <v>37</v>
      </c>
      <c r="MF261" s="1080"/>
      <c r="MG261" s="1081"/>
      <c r="MH261" s="1082"/>
      <c r="MI261" s="1080">
        <v>0</v>
      </c>
      <c r="MJ261" s="1085">
        <v>0</v>
      </c>
      <c r="MK261" s="1122"/>
      <c r="ML261" s="2863">
        <v>0</v>
      </c>
      <c r="MM261" s="2871" t="s">
        <v>353</v>
      </c>
      <c r="MN261" s="1088">
        <v>0</v>
      </c>
      <c r="MO261" s="2786" t="str">
        <f t="shared" si="1949"/>
        <v>-</v>
      </c>
      <c r="MP261" s="2787">
        <f t="shared" si="1950"/>
        <v>0</v>
      </c>
      <c r="MQ261" s="1085"/>
      <c r="MR261" s="3185"/>
      <c r="MS261" s="2786" t="str">
        <f t="shared" si="1920"/>
        <v>-</v>
      </c>
      <c r="MT261" s="2787">
        <f t="shared" si="1921"/>
        <v>0</v>
      </c>
      <c r="MU261" s="3147"/>
      <c r="MV261" s="3164"/>
      <c r="MW261" s="1089">
        <f>SUM(MX261:NR261)</f>
        <v>47</v>
      </c>
      <c r="MX261" s="1120">
        <v>3</v>
      </c>
      <c r="MY261" s="1090">
        <v>0</v>
      </c>
      <c r="MZ261" s="1091">
        <v>3</v>
      </c>
      <c r="NA261" s="1090">
        <v>0</v>
      </c>
      <c r="NB261" s="1091">
        <v>2</v>
      </c>
      <c r="NC261" s="1090">
        <v>0</v>
      </c>
      <c r="ND261" s="1091">
        <v>0</v>
      </c>
      <c r="NE261" s="1090">
        <v>0</v>
      </c>
      <c r="NF261" s="1091">
        <v>5</v>
      </c>
      <c r="NG261" s="1090">
        <v>0</v>
      </c>
      <c r="NH261" s="1090">
        <v>0</v>
      </c>
      <c r="NI261" s="1090">
        <v>0</v>
      </c>
      <c r="NJ261" s="1090">
        <v>0</v>
      </c>
      <c r="NK261" s="1090">
        <v>0</v>
      </c>
      <c r="NL261" s="1090">
        <v>0</v>
      </c>
      <c r="NM261" s="1090">
        <v>0</v>
      </c>
      <c r="NN261" s="1090">
        <v>0</v>
      </c>
      <c r="NO261" s="1090">
        <v>1</v>
      </c>
      <c r="NP261" s="1090">
        <v>0</v>
      </c>
      <c r="NQ261" s="1090">
        <v>0</v>
      </c>
      <c r="NR261" s="1134">
        <v>33</v>
      </c>
    </row>
    <row r="262" spans="1:382" s="88" customFormat="1" ht="20.100000000000001" customHeight="1" thickBot="1">
      <c r="A262" s="1283"/>
      <c r="B262" s="1284" t="s">
        <v>812</v>
      </c>
      <c r="C262" s="1284"/>
      <c r="D262" s="1285" t="s">
        <v>809</v>
      </c>
      <c r="E262" s="1286" t="s">
        <v>368</v>
      </c>
      <c r="F262" s="1287" t="s">
        <v>368</v>
      </c>
      <c r="G262" s="1288" t="s">
        <v>368</v>
      </c>
      <c r="H262" s="1289">
        <f t="shared" si="1922"/>
        <v>5.5806382855039047E-5</v>
      </c>
      <c r="I262" s="1290">
        <f t="shared" si="1923"/>
        <v>6.1990219850698933E-5</v>
      </c>
      <c r="J262" s="1291">
        <f t="shared" si="1924"/>
        <v>5.8419769249914172E-5</v>
      </c>
      <c r="K262" s="1292">
        <f t="shared" si="2220"/>
        <v>5.7502513620907916E-5</v>
      </c>
      <c r="L262" s="1293">
        <f t="shared" si="2221"/>
        <v>5.8599370100502294E-5</v>
      </c>
      <c r="M262" s="1294">
        <f t="shared" si="2222"/>
        <v>7.4217600704006961E-5</v>
      </c>
      <c r="N262" s="1295">
        <f t="shared" si="2094"/>
        <v>7.9461428098443875E-3</v>
      </c>
      <c r="O262" s="1296">
        <f t="shared" si="2101"/>
        <v>8.697591436217662E-3</v>
      </c>
      <c r="P262" s="1297">
        <f t="shared" si="2102"/>
        <v>8.3115108732779233E-3</v>
      </c>
      <c r="Q262" s="1298">
        <f t="shared" si="2103"/>
        <v>8.3826429980276129E-3</v>
      </c>
      <c r="R262" s="1297">
        <f t="shared" si="2104"/>
        <v>8.5644893263453915E-3</v>
      </c>
      <c r="S262" s="1299">
        <f t="shared" si="2105"/>
        <v>1.0611419909044972E-2</v>
      </c>
      <c r="T262" s="1295">
        <f>Z262/$Z$257</f>
        <v>2.6354319180087848E-2</v>
      </c>
      <c r="U262" s="1296">
        <f>AC262/$AC$257</f>
        <v>2.9953917050691243E-2</v>
      </c>
      <c r="V262" s="1291">
        <f>AF262/$AF$257</f>
        <v>2.8876582278481014E-2</v>
      </c>
      <c r="W262" s="1300">
        <f>AH262/$AH$257</f>
        <v>2.9234737747205503E-2</v>
      </c>
      <c r="X262" s="1291">
        <f>AJ262/$AJ$257</f>
        <v>3.041307308216069E-2</v>
      </c>
      <c r="Y262" s="1301">
        <f>AL262/$AL$257</f>
        <v>3.9307440336920914E-2</v>
      </c>
      <c r="Z262" s="2046">
        <f t="shared" si="1988"/>
        <v>72</v>
      </c>
      <c r="AA262" s="2196">
        <f t="shared" si="1989"/>
        <v>-7.6923076923076872E-2</v>
      </c>
      <c r="AB262" s="2197">
        <f t="shared" si="1925"/>
        <v>-6</v>
      </c>
      <c r="AC262" s="2035">
        <f t="shared" si="2210"/>
        <v>78</v>
      </c>
      <c r="AD262" s="1302">
        <f t="shared" si="2223"/>
        <v>6.8493150684931559E-2</v>
      </c>
      <c r="AE262" s="2026">
        <f t="shared" si="1926"/>
        <v>5</v>
      </c>
      <c r="AF262" s="1303" t="s">
        <v>172</v>
      </c>
      <c r="AG262" s="1302">
        <f t="shared" si="1927"/>
        <v>7.3529411764705843E-2</v>
      </c>
      <c r="AH262" s="2055">
        <v>68</v>
      </c>
      <c r="AI262" s="1302">
        <f t="shared" si="1928"/>
        <v>1.4925373134328401E-2</v>
      </c>
      <c r="AJ262" s="1304">
        <v>67</v>
      </c>
      <c r="AK262" s="1305">
        <f t="shared" si="1951"/>
        <v>-0.20238095238095233</v>
      </c>
      <c r="AL262" s="2055">
        <v>84</v>
      </c>
      <c r="AM262" s="1306">
        <f t="shared" si="1952"/>
        <v>-0.51445086705202314</v>
      </c>
      <c r="AN262" s="2071">
        <v>173</v>
      </c>
      <c r="AO262" s="1302">
        <f t="shared" si="1929"/>
        <v>-0.42904290429042902</v>
      </c>
      <c r="AP262" s="2055">
        <v>303</v>
      </c>
      <c r="AQ262" s="1306">
        <f t="shared" si="1930"/>
        <v>-0.13920454545454541</v>
      </c>
      <c r="AR262" s="2071">
        <v>352</v>
      </c>
      <c r="AS262" s="1302">
        <f t="shared" si="1931"/>
        <v>0.15409836065573779</v>
      </c>
      <c r="AT262" s="2055">
        <v>305</v>
      </c>
      <c r="AU262" s="1306" t="str">
        <f t="shared" si="1932"/>
        <v>-</v>
      </c>
      <c r="AV262" s="2071" t="s">
        <v>368</v>
      </c>
      <c r="AW262" s="1302" t="str">
        <f t="shared" si="1933"/>
        <v>-</v>
      </c>
      <c r="AX262" s="2055" t="s">
        <v>368</v>
      </c>
      <c r="AY262" s="1306" t="str">
        <f t="shared" si="1953"/>
        <v>-</v>
      </c>
      <c r="AZ262" s="2084" t="s">
        <v>368</v>
      </c>
      <c r="BA262" s="2095">
        <f t="shared" si="2085"/>
        <v>46</v>
      </c>
      <c r="BB262" s="2105">
        <f>SUM(CA262,CW262)</f>
        <v>55</v>
      </c>
      <c r="BC262" s="2114">
        <v>49</v>
      </c>
      <c r="BD262" s="1307">
        <f t="shared" si="2245"/>
        <v>26</v>
      </c>
      <c r="BE262" s="1308">
        <f t="shared" si="2245"/>
        <v>23</v>
      </c>
      <c r="BF262" s="2138">
        <v>24</v>
      </c>
      <c r="BG262" s="2148">
        <f>BH262+BI262</f>
        <v>44</v>
      </c>
      <c r="BH262" s="1310">
        <f t="shared" si="2246"/>
        <v>38</v>
      </c>
      <c r="BI262" s="1310">
        <f t="shared" si="2246"/>
        <v>6</v>
      </c>
      <c r="BJ262" s="1309">
        <f>BK262+BL262</f>
        <v>28</v>
      </c>
      <c r="BK262" s="1310">
        <f t="shared" si="2247"/>
        <v>8</v>
      </c>
      <c r="BL262" s="1311">
        <f t="shared" si="2247"/>
        <v>20</v>
      </c>
      <c r="BM262" s="2128">
        <f t="shared" si="2219"/>
        <v>72</v>
      </c>
      <c r="BN262" s="3278"/>
      <c r="BO262" s="1312"/>
      <c r="BP262" s="1313">
        <f t="shared" si="2086"/>
        <v>0</v>
      </c>
      <c r="BQ262" s="2172" t="str">
        <f t="shared" si="1934"/>
        <v>-</v>
      </c>
      <c r="BR262" s="2173">
        <f t="shared" si="1983"/>
        <v>0</v>
      </c>
      <c r="BS262" s="1314">
        <f t="shared" si="1954"/>
        <v>0</v>
      </c>
      <c r="BT262" s="1315" t="str">
        <f t="shared" si="1955"/>
        <v>-</v>
      </c>
      <c r="BU262" s="1316">
        <v>0</v>
      </c>
      <c r="BV262" s="1315" t="str">
        <f t="shared" si="1956"/>
        <v>-</v>
      </c>
      <c r="BW262" s="1316">
        <v>0</v>
      </c>
      <c r="BX262" s="1315" t="str">
        <f t="shared" si="1957"/>
        <v>-</v>
      </c>
      <c r="BY262" s="1317">
        <v>0</v>
      </c>
      <c r="BZ262" s="1318">
        <f t="shared" si="1984"/>
        <v>0</v>
      </c>
      <c r="CA262" s="1319">
        <v>0</v>
      </c>
      <c r="CB262" s="1320">
        <v>0</v>
      </c>
      <c r="CC262" s="1321">
        <f t="shared" si="1985"/>
        <v>0</v>
      </c>
      <c r="CD262" s="1322">
        <v>0</v>
      </c>
      <c r="CE262" s="1320">
        <v>0</v>
      </c>
      <c r="CF262" s="1323">
        <f>CG262+CH262</f>
        <v>0</v>
      </c>
      <c r="CG262" s="1324">
        <v>0</v>
      </c>
      <c r="CH262" s="1325">
        <v>0</v>
      </c>
      <c r="CI262" s="1323">
        <f>CJ262+CK262</f>
        <v>0</v>
      </c>
      <c r="CJ262" s="1325">
        <v>0</v>
      </c>
      <c r="CK262" s="1326">
        <v>0</v>
      </c>
      <c r="CL262" s="1327">
        <f t="shared" si="2177"/>
        <v>72</v>
      </c>
      <c r="CM262" s="1328">
        <f t="shared" si="1958"/>
        <v>-7.6923076923076872E-2</v>
      </c>
      <c r="CN262" s="2009">
        <f t="shared" si="1959"/>
        <v>-6</v>
      </c>
      <c r="CO262" s="1329">
        <f t="shared" si="1960"/>
        <v>78</v>
      </c>
      <c r="CP262" s="1330">
        <f t="shared" si="1961"/>
        <v>6.8493150684931559E-2</v>
      </c>
      <c r="CQ262" s="1331">
        <v>73</v>
      </c>
      <c r="CR262" s="1332">
        <f t="shared" si="1962"/>
        <v>7.3529411764705843E-2</v>
      </c>
      <c r="CS262" s="1331">
        <v>68</v>
      </c>
      <c r="CT262" s="1332">
        <f t="shared" si="1962"/>
        <v>1.4925373134328401E-2</v>
      </c>
      <c r="CU262" s="1333">
        <v>67</v>
      </c>
      <c r="CV262" s="1334">
        <f t="shared" si="2248"/>
        <v>46</v>
      </c>
      <c r="CW262" s="1335">
        <f t="shared" si="2248"/>
        <v>55</v>
      </c>
      <c r="CX262" s="1336">
        <v>2828</v>
      </c>
      <c r="CY262" s="1337">
        <f t="shared" si="2249"/>
        <v>26</v>
      </c>
      <c r="CZ262" s="1338">
        <f t="shared" si="2249"/>
        <v>23</v>
      </c>
      <c r="DA262" s="1339">
        <v>24</v>
      </c>
      <c r="DB262" s="1323">
        <f t="shared" si="2250"/>
        <v>44</v>
      </c>
      <c r="DC262" s="1340">
        <f t="shared" si="2251"/>
        <v>38</v>
      </c>
      <c r="DD262" s="1341">
        <f t="shared" si="2252"/>
        <v>6</v>
      </c>
      <c r="DE262" s="1323">
        <f t="shared" si="2253"/>
        <v>28</v>
      </c>
      <c r="DF262" s="1341">
        <f t="shared" si="2254"/>
        <v>8</v>
      </c>
      <c r="DG262" s="1342">
        <f t="shared" si="2255"/>
        <v>20</v>
      </c>
      <c r="DH262" s="1343">
        <f>DM262+DP262</f>
        <v>31</v>
      </c>
      <c r="DI262" s="1344">
        <f t="shared" si="1963"/>
        <v>33</v>
      </c>
      <c r="DJ262" s="1345">
        <f t="shared" si="1964"/>
        <v>23</v>
      </c>
      <c r="DK262" s="1346">
        <f>DS262+DY262</f>
        <v>18</v>
      </c>
      <c r="DL262" s="1346">
        <f>DV262+EB262</f>
        <v>13</v>
      </c>
      <c r="DM262" s="1347">
        <f>DS262+DV262</f>
        <v>16</v>
      </c>
      <c r="DN262" s="1344">
        <f>SUM(DT262,DW262)</f>
        <v>22</v>
      </c>
      <c r="DO262" s="1348">
        <v>16</v>
      </c>
      <c r="DP262" s="1349">
        <f>DY262+EB262</f>
        <v>15</v>
      </c>
      <c r="DQ262" s="1344">
        <f>SUM(DZ262,EC262)</f>
        <v>11</v>
      </c>
      <c r="DR262" s="1350">
        <v>7</v>
      </c>
      <c r="DS262" s="1351">
        <v>15</v>
      </c>
      <c r="DT262" s="1352">
        <v>22</v>
      </c>
      <c r="DU262" s="1353">
        <v>16</v>
      </c>
      <c r="DV262" s="1354">
        <v>1</v>
      </c>
      <c r="DW262" s="1355">
        <v>0</v>
      </c>
      <c r="DX262" s="1356">
        <v>0</v>
      </c>
      <c r="DY262" s="1354">
        <v>3</v>
      </c>
      <c r="DZ262" s="1355">
        <v>3</v>
      </c>
      <c r="EA262" s="1357">
        <v>0</v>
      </c>
      <c r="EB262" s="1358">
        <v>12</v>
      </c>
      <c r="EC262" s="1355">
        <v>8</v>
      </c>
      <c r="ED262" s="1359">
        <v>7</v>
      </c>
      <c r="EE262" s="1360">
        <f t="shared" si="1965"/>
        <v>2</v>
      </c>
      <c r="EF262" s="1361">
        <f t="shared" si="1966"/>
        <v>1</v>
      </c>
      <c r="EG262" s="1362">
        <f t="shared" si="1967"/>
        <v>3</v>
      </c>
      <c r="EH262" s="1337">
        <f>EP262+EV262</f>
        <v>1</v>
      </c>
      <c r="EI262" s="1363">
        <f>ES262+EY262</f>
        <v>1</v>
      </c>
      <c r="EJ262" s="1364">
        <f>EP262+ES262</f>
        <v>1</v>
      </c>
      <c r="EK262" s="1362">
        <f>SUM(EQ262,ET262)</f>
        <v>1</v>
      </c>
      <c r="EL262" s="1365">
        <v>3</v>
      </c>
      <c r="EM262" s="1364">
        <f>EV262+EY262</f>
        <v>1</v>
      </c>
      <c r="EN262" s="1361">
        <f>SUM(EW262,EZ262)</f>
        <v>0</v>
      </c>
      <c r="EO262" s="1365">
        <v>0</v>
      </c>
      <c r="EP262" s="1366">
        <v>1</v>
      </c>
      <c r="EQ262" s="1367">
        <v>1</v>
      </c>
      <c r="ER262" s="1368">
        <v>2</v>
      </c>
      <c r="ES262" s="1369">
        <v>0</v>
      </c>
      <c r="ET262" s="1370">
        <v>0</v>
      </c>
      <c r="EU262" s="1365">
        <v>1</v>
      </c>
      <c r="EV262" s="1366">
        <v>0</v>
      </c>
      <c r="EW262" s="1367">
        <v>0</v>
      </c>
      <c r="EX262" s="1371">
        <v>0</v>
      </c>
      <c r="EY262" s="1372">
        <v>1</v>
      </c>
      <c r="EZ262" s="1367">
        <v>0</v>
      </c>
      <c r="FA262" s="1373">
        <v>0</v>
      </c>
      <c r="FB262" s="1360">
        <f t="shared" si="1968"/>
        <v>17</v>
      </c>
      <c r="FC262" s="1374">
        <f t="shared" si="1969"/>
        <v>15</v>
      </c>
      <c r="FD262" s="1375">
        <f t="shared" si="1970"/>
        <v>14</v>
      </c>
      <c r="FE262" s="1376">
        <f>FM262+FS262</f>
        <v>12</v>
      </c>
      <c r="FF262" s="1376">
        <f>FP262+FV262</f>
        <v>5</v>
      </c>
      <c r="FG262" s="1364">
        <f>FM262+FP262</f>
        <v>8</v>
      </c>
      <c r="FH262" s="1375">
        <f>SUM(FN262,FQ262)</f>
        <v>8</v>
      </c>
      <c r="FI262" s="1377">
        <v>8</v>
      </c>
      <c r="FJ262" s="1378">
        <f>FS262+FV262</f>
        <v>9</v>
      </c>
      <c r="FK262" s="1374">
        <f>SUM(FT262,FW262)</f>
        <v>7</v>
      </c>
      <c r="FL262" s="1379">
        <v>6</v>
      </c>
      <c r="FM262" s="1380">
        <v>8</v>
      </c>
      <c r="FN262" s="1381">
        <v>8</v>
      </c>
      <c r="FO262" s="1336">
        <v>8</v>
      </c>
      <c r="FP262" s="1382">
        <v>0</v>
      </c>
      <c r="FQ262" s="1381">
        <v>0</v>
      </c>
      <c r="FR262" s="1336">
        <v>0</v>
      </c>
      <c r="FS262" s="1382">
        <v>4</v>
      </c>
      <c r="FT262" s="1381">
        <v>3</v>
      </c>
      <c r="FU262" s="1383">
        <v>1</v>
      </c>
      <c r="FV262" s="1384">
        <v>5</v>
      </c>
      <c r="FW262" s="1381">
        <v>4</v>
      </c>
      <c r="FX262" s="1385">
        <v>5</v>
      </c>
      <c r="FY262" s="1360">
        <f t="shared" si="1971"/>
        <v>6</v>
      </c>
      <c r="FZ262" s="1386">
        <f t="shared" si="1972"/>
        <v>9</v>
      </c>
      <c r="GA262" s="1387">
        <f t="shared" si="1973"/>
        <v>10</v>
      </c>
      <c r="GB262" s="1337">
        <f>GJ262+GP262</f>
        <v>1</v>
      </c>
      <c r="GC262" s="1337">
        <f>GM262+GS262</f>
        <v>5</v>
      </c>
      <c r="GD262" s="1364">
        <f>GJ262+GM262</f>
        <v>5</v>
      </c>
      <c r="GE262" s="1387">
        <f>SUM(GK262,GN262)</f>
        <v>8</v>
      </c>
      <c r="GF262" s="1388">
        <v>9</v>
      </c>
      <c r="GG262" s="1389">
        <f>GP262+GS262</f>
        <v>1</v>
      </c>
      <c r="GH262" s="1386">
        <f>SUM(GQ262,GT262)</f>
        <v>1</v>
      </c>
      <c r="GI262" s="1390">
        <v>1</v>
      </c>
      <c r="GJ262" s="1391">
        <v>0</v>
      </c>
      <c r="GK262" s="1392">
        <v>4</v>
      </c>
      <c r="GL262" s="1393">
        <v>6</v>
      </c>
      <c r="GM262" s="1394">
        <v>5</v>
      </c>
      <c r="GN262" s="1392">
        <v>4</v>
      </c>
      <c r="GO262" s="1395">
        <v>3</v>
      </c>
      <c r="GP262" s="1394">
        <v>1</v>
      </c>
      <c r="GQ262" s="1392">
        <v>1</v>
      </c>
      <c r="GR262" s="1396">
        <v>1</v>
      </c>
      <c r="GS262" s="1391">
        <v>0</v>
      </c>
      <c r="GT262" s="1392">
        <v>0</v>
      </c>
      <c r="GU262" s="1397">
        <v>0</v>
      </c>
      <c r="GV262" s="1360">
        <f t="shared" si="1974"/>
        <v>16</v>
      </c>
      <c r="GW262" s="1398">
        <f t="shared" si="1975"/>
        <v>20</v>
      </c>
      <c r="GX262" s="1399">
        <f t="shared" si="1976"/>
        <v>23</v>
      </c>
      <c r="GY262" s="1337">
        <f>HG262+HM262</f>
        <v>14</v>
      </c>
      <c r="GZ262" s="1337">
        <f>HJ262+HP262</f>
        <v>2</v>
      </c>
      <c r="HA262" s="1364">
        <f>HG262+HJ262</f>
        <v>14</v>
      </c>
      <c r="HB262" s="1399">
        <f>SUM(HH262,HK262)</f>
        <v>17</v>
      </c>
      <c r="HC262" s="1400">
        <f t="shared" si="1935"/>
        <v>18</v>
      </c>
      <c r="HD262" s="1364">
        <f>HM262+HP262</f>
        <v>2</v>
      </c>
      <c r="HE262" s="1399">
        <f>SUM(HN262,HQ262)</f>
        <v>3</v>
      </c>
      <c r="HF262" s="1401">
        <f t="shared" si="2155"/>
        <v>5</v>
      </c>
      <c r="HG262" s="1402">
        <v>14</v>
      </c>
      <c r="HH262" s="1308">
        <v>13</v>
      </c>
      <c r="HI262" s="1403">
        <v>14</v>
      </c>
      <c r="HJ262" s="1404">
        <v>0</v>
      </c>
      <c r="HK262" s="1308">
        <v>4</v>
      </c>
      <c r="HL262" s="1403">
        <v>4</v>
      </c>
      <c r="HM262" s="1404">
        <v>0</v>
      </c>
      <c r="HN262" s="1308">
        <v>0</v>
      </c>
      <c r="HO262" s="1405">
        <v>1</v>
      </c>
      <c r="HP262" s="1402">
        <v>2</v>
      </c>
      <c r="HQ262" s="1308">
        <v>3</v>
      </c>
      <c r="HR262" s="1406">
        <v>4</v>
      </c>
      <c r="HS262" s="1407">
        <f t="shared" si="2256"/>
        <v>0</v>
      </c>
      <c r="HT262" s="1408">
        <f t="shared" si="2256"/>
        <v>0</v>
      </c>
      <c r="HU262" s="1409">
        <f t="shared" si="2256"/>
        <v>0</v>
      </c>
      <c r="HV262" s="1337">
        <f>ID262+IJ262</f>
        <v>0</v>
      </c>
      <c r="HW262" s="1410">
        <f>IG262+IM262</f>
        <v>0</v>
      </c>
      <c r="HX262" s="1364">
        <f>ID262+IG262</f>
        <v>0</v>
      </c>
      <c r="HY262" s="1409">
        <f>SUM(IE262,IH262)</f>
        <v>0</v>
      </c>
      <c r="HZ262" s="1411">
        <v>0</v>
      </c>
      <c r="IA262" s="1364">
        <f>IJ262+IM262</f>
        <v>0</v>
      </c>
      <c r="IB262" s="1409">
        <f>SUM(IK262,IN262)</f>
        <v>0</v>
      </c>
      <c r="IC262" s="1412">
        <v>0</v>
      </c>
      <c r="ID262" s="1413">
        <v>0</v>
      </c>
      <c r="IE262" s="1414">
        <v>0</v>
      </c>
      <c r="IF262" s="1411">
        <v>0</v>
      </c>
      <c r="IG262" s="1415">
        <v>0</v>
      </c>
      <c r="IH262" s="1414">
        <v>0</v>
      </c>
      <c r="II262" s="1411">
        <v>0</v>
      </c>
      <c r="IJ262" s="1415">
        <v>0</v>
      </c>
      <c r="IK262" s="1414">
        <v>0</v>
      </c>
      <c r="IL262" s="1416">
        <v>0</v>
      </c>
      <c r="IM262" s="1415">
        <v>0</v>
      </c>
      <c r="IN262" s="1414">
        <v>0</v>
      </c>
      <c r="IO262" s="1417">
        <v>0</v>
      </c>
      <c r="IP262" s="1946">
        <f t="shared" si="2257"/>
        <v>72</v>
      </c>
      <c r="IQ262" s="3242">
        <f t="shared" si="2258"/>
        <v>6</v>
      </c>
      <c r="IR262" s="3243">
        <v>5</v>
      </c>
      <c r="IS262" s="3244">
        <v>1</v>
      </c>
      <c r="IT262" s="3242">
        <f t="shared" si="2259"/>
        <v>14</v>
      </c>
      <c r="IU262" s="3243">
        <v>12</v>
      </c>
      <c r="IV262" s="3244">
        <v>2</v>
      </c>
      <c r="IW262" s="3242">
        <f t="shared" si="2260"/>
        <v>10</v>
      </c>
      <c r="IX262" s="3243">
        <v>8</v>
      </c>
      <c r="IY262" s="3244">
        <v>2</v>
      </c>
      <c r="IZ262" s="3242">
        <f t="shared" si="2261"/>
        <v>13</v>
      </c>
      <c r="JA262" s="3243">
        <v>9</v>
      </c>
      <c r="JB262" s="3244">
        <v>4</v>
      </c>
      <c r="JC262" s="3242">
        <f t="shared" si="2262"/>
        <v>9</v>
      </c>
      <c r="JD262" s="3243">
        <v>4</v>
      </c>
      <c r="JE262" s="3244">
        <v>5</v>
      </c>
      <c r="JF262" s="3242">
        <f t="shared" si="2263"/>
        <v>20</v>
      </c>
      <c r="JG262" s="3243">
        <v>8</v>
      </c>
      <c r="JH262" s="3245">
        <v>12</v>
      </c>
      <c r="JI262" s="1418"/>
      <c r="JJ262" s="1419" t="s">
        <v>368</v>
      </c>
      <c r="JK262" s="1420" t="s">
        <v>368</v>
      </c>
      <c r="JL262" s="1421" t="s">
        <v>765</v>
      </c>
      <c r="JM262" s="1422">
        <f t="shared" si="2204"/>
        <v>3.4999197935047324E-4</v>
      </c>
      <c r="JN262" s="1423">
        <f t="shared" si="1937"/>
        <v>3.2927230819888045E-4</v>
      </c>
      <c r="JO262" s="1424">
        <f t="shared" si="1938"/>
        <v>3.7836415081924063E-4</v>
      </c>
      <c r="JP262" s="1425">
        <f t="shared" si="1939"/>
        <v>4.0131631752147041E-4</v>
      </c>
      <c r="JQ262" s="1426">
        <f t="shared" si="1940"/>
        <v>4.3605665248029022E-4</v>
      </c>
      <c r="JR262" s="1425">
        <f t="shared" si="1941"/>
        <v>5.4935318093212826E-4</v>
      </c>
      <c r="JS262" s="1427">
        <f t="shared" si="2205"/>
        <v>1.6540317022742935E-2</v>
      </c>
      <c r="JT262" s="1428">
        <f t="shared" si="2096"/>
        <v>1.4757554462403373E-2</v>
      </c>
      <c r="JU262" s="1429">
        <f t="shared" si="2097"/>
        <v>1.6265912305516265E-2</v>
      </c>
      <c r="JV262" s="1430">
        <f t="shared" si="2098"/>
        <v>1.8382352941176471E-2</v>
      </c>
      <c r="JW262" s="1429">
        <f t="shared" si="2099"/>
        <v>1.9425019425019424E-2</v>
      </c>
      <c r="JX262" s="1431">
        <f t="shared" si="2100"/>
        <v>2.564102564102564E-2</v>
      </c>
      <c r="JY262" s="1427">
        <f>KE262/$KE$257</f>
        <v>5.1502145922746781E-2</v>
      </c>
      <c r="JZ262" s="1428">
        <f>KI262/$KI$257</f>
        <v>4.9411764705882349E-2</v>
      </c>
      <c r="KA262" s="1426">
        <f>KL262/$KL$257</f>
        <v>5.145413870246085E-2</v>
      </c>
      <c r="KB262" s="1425">
        <f>KO262/$KO$257</f>
        <v>5.6306306306306307E-2</v>
      </c>
      <c r="KC262" s="1426">
        <f>KR262/$KR$257</f>
        <v>5.8548009367681501E-2</v>
      </c>
      <c r="KD262" s="1432">
        <f>KU262/$KU$257</f>
        <v>7.6354679802955669E-2</v>
      </c>
      <c r="KE262" s="1433">
        <f>SUM(LD262,LG262,LJ262,LT262,LW262,LZ262,MC262,MF262,MI262,MN262)</f>
        <v>24</v>
      </c>
      <c r="KF262" s="1434"/>
      <c r="KG262" s="1435">
        <f t="shared" si="1918"/>
        <v>0.14285714285714279</v>
      </c>
      <c r="KH262" s="3306">
        <f t="shared" si="2207"/>
        <v>3</v>
      </c>
      <c r="KI262" s="1436">
        <f>SUM(LE262,LH262,LK262,LU262,LX262,MA262,MD262,MG262,MJ262,MQ262)</f>
        <v>21</v>
      </c>
      <c r="KJ262" s="1437"/>
      <c r="KK262" s="1438">
        <f t="shared" si="1977"/>
        <v>-8.6956521739130488E-2</v>
      </c>
      <c r="KL262" s="1439">
        <v>23</v>
      </c>
      <c r="KM262" s="1440" t="s">
        <v>353</v>
      </c>
      <c r="KN262" s="1441">
        <f t="shared" si="1978"/>
        <v>-7.999999999999996E-2</v>
      </c>
      <c r="KO262" s="1442">
        <v>25</v>
      </c>
      <c r="KP262" s="1440"/>
      <c r="KQ262" s="1443">
        <f t="shared" si="1979"/>
        <v>0</v>
      </c>
      <c r="KR262" s="1442">
        <v>25</v>
      </c>
      <c r="KS262" s="1440"/>
      <c r="KT262" s="1443">
        <f t="shared" si="1980"/>
        <v>-0.19354838709677424</v>
      </c>
      <c r="KU262" s="1442">
        <v>31</v>
      </c>
      <c r="KV262" s="1444"/>
      <c r="KW262" s="2791">
        <f>LD262+LG262+LJ262</f>
        <v>12</v>
      </c>
      <c r="KX262" s="2792">
        <f t="shared" si="1942"/>
        <v>0.19999999999999996</v>
      </c>
      <c r="KY262" s="2787">
        <f t="shared" si="1943"/>
        <v>2</v>
      </c>
      <c r="KZ262" s="2966">
        <f t="shared" si="2211"/>
        <v>10</v>
      </c>
      <c r="LA262" s="2792">
        <f t="shared" si="1944"/>
        <v>-0.16666666666666663</v>
      </c>
      <c r="LB262" s="2787">
        <f t="shared" si="1945"/>
        <v>-2</v>
      </c>
      <c r="LC262" s="2954">
        <f t="shared" si="1986"/>
        <v>12</v>
      </c>
      <c r="LD262" s="1445">
        <v>0</v>
      </c>
      <c r="LE262" s="1446">
        <v>0</v>
      </c>
      <c r="LF262" s="2719">
        <v>1</v>
      </c>
      <c r="LG262" s="1445">
        <v>12</v>
      </c>
      <c r="LH262" s="2706">
        <v>10</v>
      </c>
      <c r="LI262" s="1447">
        <v>11</v>
      </c>
      <c r="LJ262" s="1445"/>
      <c r="LK262" s="2706"/>
      <c r="LL262" s="2707"/>
      <c r="LM262" s="2791">
        <f t="shared" si="1987"/>
        <v>12</v>
      </c>
      <c r="LN262" s="2792">
        <f t="shared" si="1946"/>
        <v>9.0909090909090828E-2</v>
      </c>
      <c r="LO262" s="2787">
        <f t="shared" si="1947"/>
        <v>1</v>
      </c>
      <c r="LP262" s="2794">
        <f t="shared" si="1981"/>
        <v>11</v>
      </c>
      <c r="LQ262" s="2792">
        <f t="shared" si="1948"/>
        <v>0</v>
      </c>
      <c r="LR262" s="2787">
        <f t="shared" si="1982"/>
        <v>0</v>
      </c>
      <c r="LS262" s="2795">
        <f>LY262+MB262+ME262+MH262+ML262+LV262</f>
        <v>11</v>
      </c>
      <c r="LT262" s="2838">
        <v>1</v>
      </c>
      <c r="LU262" s="1449">
        <v>1</v>
      </c>
      <c r="LV262" s="1450">
        <v>0</v>
      </c>
      <c r="LW262" s="1448">
        <v>0</v>
      </c>
      <c r="LX262" s="1449">
        <v>0</v>
      </c>
      <c r="LY262" s="1451">
        <v>1</v>
      </c>
      <c r="LZ262" s="1448"/>
      <c r="MA262" s="1449"/>
      <c r="MB262" s="1451"/>
      <c r="MC262" s="1448">
        <v>6</v>
      </c>
      <c r="MD262" s="1452">
        <v>5</v>
      </c>
      <c r="ME262" s="1451">
        <v>5</v>
      </c>
      <c r="MF262" s="1448"/>
      <c r="MG262" s="1449"/>
      <c r="MH262" s="1451"/>
      <c r="MI262" s="1448">
        <v>5</v>
      </c>
      <c r="MJ262" s="1452">
        <v>5</v>
      </c>
      <c r="MK262" s="1453"/>
      <c r="ML262" s="2864">
        <v>5</v>
      </c>
      <c r="MM262" s="2872" t="s">
        <v>353</v>
      </c>
      <c r="MN262" s="1454">
        <v>0</v>
      </c>
      <c r="MO262" s="2792" t="str">
        <f t="shared" si="1949"/>
        <v>-</v>
      </c>
      <c r="MP262" s="2787">
        <f t="shared" si="1950"/>
        <v>0</v>
      </c>
      <c r="MQ262" s="1455"/>
      <c r="MR262" s="3186"/>
      <c r="MS262" s="2792" t="str">
        <f t="shared" si="1920"/>
        <v>-</v>
      </c>
      <c r="MT262" s="2787">
        <f t="shared" si="1921"/>
        <v>0</v>
      </c>
      <c r="MU262" s="3149"/>
      <c r="MV262" s="3165"/>
      <c r="MW262" s="1456">
        <f>SUM(MX262:NR262)</f>
        <v>24</v>
      </c>
      <c r="MX262" s="1457">
        <v>0</v>
      </c>
      <c r="MY262" s="1458">
        <v>0</v>
      </c>
      <c r="MZ262" s="1459">
        <v>0</v>
      </c>
      <c r="NA262" s="1458">
        <v>3</v>
      </c>
      <c r="NB262" s="1459">
        <v>3</v>
      </c>
      <c r="NC262" s="1458">
        <v>4</v>
      </c>
      <c r="ND262" s="1459">
        <v>0</v>
      </c>
      <c r="NE262" s="1458">
        <v>1</v>
      </c>
      <c r="NF262" s="1459">
        <v>1</v>
      </c>
      <c r="NG262" s="1458">
        <v>1</v>
      </c>
      <c r="NH262" s="1458">
        <v>0</v>
      </c>
      <c r="NI262" s="1458">
        <v>0</v>
      </c>
      <c r="NJ262" s="1458">
        <v>0</v>
      </c>
      <c r="NK262" s="1458">
        <v>0</v>
      </c>
      <c r="NL262" s="1458">
        <v>0</v>
      </c>
      <c r="NM262" s="1458">
        <v>0</v>
      </c>
      <c r="NN262" s="1458">
        <v>6</v>
      </c>
      <c r="NO262" s="1458">
        <v>1</v>
      </c>
      <c r="NP262" s="1458">
        <v>0</v>
      </c>
      <c r="NQ262" s="1458">
        <v>2</v>
      </c>
      <c r="NR262" s="1460">
        <v>2</v>
      </c>
    </row>
    <row r="263" spans="1:382" s="91" customFormat="1" ht="20.100000000000001" customHeight="1">
      <c r="A263" s="1886" t="s">
        <v>674</v>
      </c>
      <c r="B263" s="1236"/>
      <c r="C263" s="1236"/>
      <c r="D263" s="1159" t="s">
        <v>374</v>
      </c>
      <c r="E263" s="1160" t="s">
        <v>368</v>
      </c>
      <c r="F263" s="1161" t="s">
        <v>368</v>
      </c>
      <c r="G263" s="1921" t="s">
        <v>368</v>
      </c>
      <c r="H263" s="1163" t="s">
        <v>369</v>
      </c>
      <c r="I263" s="1164" t="s">
        <v>369</v>
      </c>
      <c r="J263" s="1165" t="s">
        <v>369</v>
      </c>
      <c r="K263" s="1166" t="s">
        <v>369</v>
      </c>
      <c r="L263" s="1167" t="s">
        <v>369</v>
      </c>
      <c r="M263" s="1168" t="s">
        <v>369</v>
      </c>
      <c r="N263" s="1169" t="s">
        <v>369</v>
      </c>
      <c r="O263" s="1170" t="s">
        <v>369</v>
      </c>
      <c r="P263" s="1171" t="s">
        <v>369</v>
      </c>
      <c r="Q263" s="1172" t="s">
        <v>369</v>
      </c>
      <c r="R263" s="1171" t="s">
        <v>369</v>
      </c>
      <c r="S263" s="1173" t="s">
        <v>369</v>
      </c>
      <c r="T263" s="1169" t="s">
        <v>368</v>
      </c>
      <c r="U263" s="1170" t="s">
        <v>368</v>
      </c>
      <c r="V263" s="1165" t="s">
        <v>368</v>
      </c>
      <c r="W263" s="1174" t="s">
        <v>368</v>
      </c>
      <c r="X263" s="1165" t="s">
        <v>368</v>
      </c>
      <c r="Y263" s="1175" t="s">
        <v>368</v>
      </c>
      <c r="Z263" s="2047" t="s">
        <v>369</v>
      </c>
      <c r="AA263" s="2198" t="str">
        <f t="shared" si="1989"/>
        <v>-</v>
      </c>
      <c r="AB263" s="2199" t="str">
        <f>IFERROR(IF(AA263=0,"-",AA263/AD263-1),"-")</f>
        <v>-</v>
      </c>
      <c r="AC263" s="2036" t="s">
        <v>373</v>
      </c>
      <c r="AD263" s="1176" t="str">
        <f t="shared" si="2223"/>
        <v>-</v>
      </c>
      <c r="AE263" s="2019" t="str">
        <f>IFERROR(IF(AD263=0,"-",AD263/AG263-1),"-")</f>
        <v>-</v>
      </c>
      <c r="AF263" s="1177" t="s">
        <v>373</v>
      </c>
      <c r="AG263" s="1176" t="str">
        <f t="shared" si="1927"/>
        <v>-</v>
      </c>
      <c r="AH263" s="2056" t="s">
        <v>373</v>
      </c>
      <c r="AI263" s="1176" t="s">
        <v>368</v>
      </c>
      <c r="AJ263" s="1887" t="s">
        <v>373</v>
      </c>
      <c r="AK263" s="1178" t="s">
        <v>368</v>
      </c>
      <c r="AL263" s="2056">
        <v>105</v>
      </c>
      <c r="AM263" s="1179">
        <f t="shared" si="1952"/>
        <v>-5.4054054054054057E-2</v>
      </c>
      <c r="AN263" s="2072">
        <v>111</v>
      </c>
      <c r="AO263" s="1176">
        <f t="shared" si="1929"/>
        <v>-0.20714285714285718</v>
      </c>
      <c r="AP263" s="2056">
        <v>140</v>
      </c>
      <c r="AQ263" s="1179">
        <f t="shared" si="1930"/>
        <v>-2.777777777777779E-2</v>
      </c>
      <c r="AR263" s="2072">
        <v>144</v>
      </c>
      <c r="AS263" s="1176">
        <f t="shared" si="1931"/>
        <v>9.0909090909090828E-2</v>
      </c>
      <c r="AT263" s="2056">
        <v>132</v>
      </c>
      <c r="AU263" s="1179">
        <f t="shared" si="1932"/>
        <v>0.19999999999999996</v>
      </c>
      <c r="AV263" s="2072">
        <v>110</v>
      </c>
      <c r="AW263" s="1176">
        <f t="shared" si="1933"/>
        <v>-0.37142857142857144</v>
      </c>
      <c r="AX263" s="2056">
        <v>175</v>
      </c>
      <c r="AY263" s="1179">
        <f t="shared" si="1953"/>
        <v>0.28676470588235303</v>
      </c>
      <c r="AZ263" s="2085">
        <v>136</v>
      </c>
      <c r="BA263" s="2096" t="s">
        <v>368</v>
      </c>
      <c r="BB263" s="2106" t="s">
        <v>368</v>
      </c>
      <c r="BC263" s="2115" t="s">
        <v>368</v>
      </c>
      <c r="BD263" s="1180" t="s">
        <v>368</v>
      </c>
      <c r="BE263" s="1181" t="s">
        <v>368</v>
      </c>
      <c r="BF263" s="2139" t="s">
        <v>368</v>
      </c>
      <c r="BG263" s="2149" t="s">
        <v>368</v>
      </c>
      <c r="BH263" s="1180" t="s">
        <v>368</v>
      </c>
      <c r="BI263" s="1180" t="s">
        <v>368</v>
      </c>
      <c r="BJ263" s="1180" t="s">
        <v>368</v>
      </c>
      <c r="BK263" s="1180" t="s">
        <v>368</v>
      </c>
      <c r="BL263" s="1182" t="s">
        <v>368</v>
      </c>
      <c r="BM263" s="2129" t="s">
        <v>369</v>
      </c>
      <c r="BN263" s="3285" t="s">
        <v>367</v>
      </c>
      <c r="BO263" s="1922" t="s">
        <v>367</v>
      </c>
      <c r="BP263" s="1185" t="s">
        <v>368</v>
      </c>
      <c r="BQ263" s="2180" t="s">
        <v>368</v>
      </c>
      <c r="BR263" s="2181" t="s">
        <v>527</v>
      </c>
      <c r="BS263" s="1188" t="s">
        <v>368</v>
      </c>
      <c r="BT263" s="1888" t="s">
        <v>527</v>
      </c>
      <c r="BU263" s="1889" t="s">
        <v>368</v>
      </c>
      <c r="BV263" s="1888" t="s">
        <v>368</v>
      </c>
      <c r="BW263" s="1889" t="s">
        <v>368</v>
      </c>
      <c r="BX263" s="1888" t="s">
        <v>368</v>
      </c>
      <c r="BY263" s="1189" t="s">
        <v>368</v>
      </c>
      <c r="BZ263" s="518" t="s">
        <v>368</v>
      </c>
      <c r="CA263" s="519" t="s">
        <v>368</v>
      </c>
      <c r="CB263" s="1923" t="s">
        <v>368</v>
      </c>
      <c r="CC263" s="1191" t="s">
        <v>368</v>
      </c>
      <c r="CD263" s="1192" t="s">
        <v>368</v>
      </c>
      <c r="CE263" s="1923" t="s">
        <v>368</v>
      </c>
      <c r="CF263" s="523" t="s">
        <v>368</v>
      </c>
      <c r="CG263" s="1890" t="s">
        <v>368</v>
      </c>
      <c r="CH263" s="1891" t="s">
        <v>368</v>
      </c>
      <c r="CI263" s="523" t="s">
        <v>368</v>
      </c>
      <c r="CJ263" s="1891" t="s">
        <v>368</v>
      </c>
      <c r="CK263" s="1892" t="s">
        <v>368</v>
      </c>
      <c r="CL263" s="1193" t="s">
        <v>368</v>
      </c>
      <c r="CM263" s="1194" t="s">
        <v>368</v>
      </c>
      <c r="CN263" s="2010" t="s">
        <v>527</v>
      </c>
      <c r="CO263" s="1195" t="s">
        <v>368</v>
      </c>
      <c r="CP263" s="1196" t="s">
        <v>368</v>
      </c>
      <c r="CQ263" s="1197" t="s">
        <v>368</v>
      </c>
      <c r="CR263" s="1198" t="s">
        <v>368</v>
      </c>
      <c r="CS263" s="1197" t="s">
        <v>368</v>
      </c>
      <c r="CT263" s="1198" t="s">
        <v>368</v>
      </c>
      <c r="CU263" s="1199" t="s">
        <v>368</v>
      </c>
      <c r="CV263" s="1200" t="s">
        <v>368</v>
      </c>
      <c r="CW263" s="1201" t="s">
        <v>368</v>
      </c>
      <c r="CX263" s="1924" t="s">
        <v>368</v>
      </c>
      <c r="CY263" s="1203" t="s">
        <v>368</v>
      </c>
      <c r="CZ263" s="1204" t="s">
        <v>368</v>
      </c>
      <c r="DA263" s="1925" t="s">
        <v>368</v>
      </c>
      <c r="DB263" s="523" t="s">
        <v>368</v>
      </c>
      <c r="DC263" s="523" t="s">
        <v>368</v>
      </c>
      <c r="DD263" s="524" t="s">
        <v>368</v>
      </c>
      <c r="DE263" s="523" t="s">
        <v>368</v>
      </c>
      <c r="DF263" s="524" t="s">
        <v>368</v>
      </c>
      <c r="DG263" s="1139" t="s">
        <v>368</v>
      </c>
      <c r="DH263" s="1206" t="s">
        <v>368</v>
      </c>
      <c r="DI263" s="1201" t="s">
        <v>368</v>
      </c>
      <c r="DJ263" s="1207" t="s">
        <v>368</v>
      </c>
      <c r="DK263" s="1208" t="s">
        <v>368</v>
      </c>
      <c r="DL263" s="1208" t="s">
        <v>368</v>
      </c>
      <c r="DM263" s="1208" t="s">
        <v>368</v>
      </c>
      <c r="DN263" s="1201" t="s">
        <v>368</v>
      </c>
      <c r="DO263" s="1209" t="s">
        <v>368</v>
      </c>
      <c r="DP263" s="1210" t="s">
        <v>368</v>
      </c>
      <c r="DQ263" s="1201" t="s">
        <v>368</v>
      </c>
      <c r="DR263" s="1926" t="s">
        <v>368</v>
      </c>
      <c r="DS263" s="1927" t="s">
        <v>368</v>
      </c>
      <c r="DT263" s="1928" t="s">
        <v>368</v>
      </c>
      <c r="DU263" s="1929" t="s">
        <v>368</v>
      </c>
      <c r="DV263" s="1897" t="s">
        <v>368</v>
      </c>
      <c r="DW263" s="1181" t="s">
        <v>368</v>
      </c>
      <c r="DX263" s="1930" t="s">
        <v>368</v>
      </c>
      <c r="DY263" s="1897" t="s">
        <v>368</v>
      </c>
      <c r="DZ263" s="1181" t="s">
        <v>368</v>
      </c>
      <c r="EA263" s="1931" t="s">
        <v>368</v>
      </c>
      <c r="EB263" s="1898" t="s">
        <v>368</v>
      </c>
      <c r="EC263" s="1181" t="s">
        <v>368</v>
      </c>
      <c r="ED263" s="1932" t="s">
        <v>368</v>
      </c>
      <c r="EE263" s="1220" t="s">
        <v>368</v>
      </c>
      <c r="EF263" s="1221" t="s">
        <v>368</v>
      </c>
      <c r="EG263" s="1222" t="s">
        <v>368</v>
      </c>
      <c r="EH263" s="1203" t="s">
        <v>368</v>
      </c>
      <c r="EI263" s="1220" t="s">
        <v>368</v>
      </c>
      <c r="EJ263" s="1203" t="s">
        <v>368</v>
      </c>
      <c r="EK263" s="1222" t="s">
        <v>368</v>
      </c>
      <c r="EL263" s="1926" t="s">
        <v>368</v>
      </c>
      <c r="EM263" s="1203" t="s">
        <v>368</v>
      </c>
      <c r="EN263" s="1221" t="s">
        <v>368</v>
      </c>
      <c r="EO263" s="1926" t="s">
        <v>368</v>
      </c>
      <c r="EP263" s="1899" t="s">
        <v>368</v>
      </c>
      <c r="EQ263" s="1181" t="s">
        <v>368</v>
      </c>
      <c r="ER263" s="1924" t="s">
        <v>368</v>
      </c>
      <c r="ES263" s="1900" t="s">
        <v>368</v>
      </c>
      <c r="ET263" s="1227" t="s">
        <v>368</v>
      </c>
      <c r="EU263" s="1926" t="s">
        <v>368</v>
      </c>
      <c r="EV263" s="1899" t="s">
        <v>368</v>
      </c>
      <c r="EW263" s="1181" t="s">
        <v>368</v>
      </c>
      <c r="EX263" s="1931" t="s">
        <v>368</v>
      </c>
      <c r="EY263" s="1898" t="s">
        <v>368</v>
      </c>
      <c r="EZ263" s="1181" t="s">
        <v>368</v>
      </c>
      <c r="FA263" s="1932" t="s">
        <v>368</v>
      </c>
      <c r="FB263" s="1220" t="s">
        <v>368</v>
      </c>
      <c r="FC263" s="1221" t="s">
        <v>368</v>
      </c>
      <c r="FD263" s="1222" t="s">
        <v>368</v>
      </c>
      <c r="FE263" s="1203" t="s">
        <v>368</v>
      </c>
      <c r="FF263" s="1203" t="s">
        <v>368</v>
      </c>
      <c r="FG263" s="1203" t="s">
        <v>368</v>
      </c>
      <c r="FH263" s="1222" t="s">
        <v>368</v>
      </c>
      <c r="FI263" s="1933" t="s">
        <v>368</v>
      </c>
      <c r="FJ263" s="1230" t="s">
        <v>368</v>
      </c>
      <c r="FK263" s="1221" t="s">
        <v>368</v>
      </c>
      <c r="FL263" s="1934" t="s">
        <v>368</v>
      </c>
      <c r="FM263" s="1899" t="s">
        <v>368</v>
      </c>
      <c r="FN263" s="1181" t="s">
        <v>368</v>
      </c>
      <c r="FO263" s="1924" t="s">
        <v>368</v>
      </c>
      <c r="FP263" s="1897" t="s">
        <v>519</v>
      </c>
      <c r="FQ263" s="1181" t="s">
        <v>368</v>
      </c>
      <c r="FR263" s="1924" t="s">
        <v>368</v>
      </c>
      <c r="FS263" s="1897" t="s">
        <v>520</v>
      </c>
      <c r="FT263" s="1181" t="s">
        <v>368</v>
      </c>
      <c r="FU263" s="1931" t="s">
        <v>368</v>
      </c>
      <c r="FV263" s="1898" t="s">
        <v>368</v>
      </c>
      <c r="FW263" s="1181" t="s">
        <v>368</v>
      </c>
      <c r="FX263" s="1932" t="s">
        <v>368</v>
      </c>
      <c r="FY263" s="1220" t="s">
        <v>368</v>
      </c>
      <c r="FZ263" s="1221" t="s">
        <v>368</v>
      </c>
      <c r="GA263" s="1222" t="s">
        <v>368</v>
      </c>
      <c r="GB263" s="1203" t="s">
        <v>368</v>
      </c>
      <c r="GC263" s="1203" t="s">
        <v>368</v>
      </c>
      <c r="GD263" s="1203" t="s">
        <v>368</v>
      </c>
      <c r="GE263" s="1222" t="s">
        <v>368</v>
      </c>
      <c r="GF263" s="1926" t="s">
        <v>368</v>
      </c>
      <c r="GG263" s="1232" t="s">
        <v>368</v>
      </c>
      <c r="GH263" s="1221" t="s">
        <v>368</v>
      </c>
      <c r="GI263" s="1934" t="s">
        <v>368</v>
      </c>
      <c r="GJ263" s="1899" t="s">
        <v>368</v>
      </c>
      <c r="GK263" s="1181" t="s">
        <v>368</v>
      </c>
      <c r="GL263" s="1924" t="s">
        <v>368</v>
      </c>
      <c r="GM263" s="1897" t="s">
        <v>526</v>
      </c>
      <c r="GN263" s="1181" t="s">
        <v>368</v>
      </c>
      <c r="GO263" s="1930" t="s">
        <v>368</v>
      </c>
      <c r="GP263" s="1897" t="s">
        <v>368</v>
      </c>
      <c r="GQ263" s="1181" t="s">
        <v>368</v>
      </c>
      <c r="GR263" s="1925" t="s">
        <v>368</v>
      </c>
      <c r="GS263" s="1899" t="s">
        <v>526</v>
      </c>
      <c r="GT263" s="1181" t="s">
        <v>368</v>
      </c>
      <c r="GU263" s="1932" t="s">
        <v>368</v>
      </c>
      <c r="GV263" s="1220" t="s">
        <v>368</v>
      </c>
      <c r="GW263" s="1221" t="s">
        <v>368</v>
      </c>
      <c r="GX263" s="1222" t="s">
        <v>368</v>
      </c>
      <c r="GY263" s="1203" t="s">
        <v>368</v>
      </c>
      <c r="GZ263" s="1203" t="s">
        <v>368</v>
      </c>
      <c r="HA263" s="1203" t="s">
        <v>368</v>
      </c>
      <c r="HB263" s="1222" t="s">
        <v>368</v>
      </c>
      <c r="HC263" s="1933">
        <f t="shared" si="1935"/>
        <v>0</v>
      </c>
      <c r="HD263" s="1203" t="s">
        <v>368</v>
      </c>
      <c r="HE263" s="1222" t="s">
        <v>368</v>
      </c>
      <c r="HF263" s="1934">
        <f t="shared" si="2155"/>
        <v>0</v>
      </c>
      <c r="HG263" s="1899" t="s">
        <v>368</v>
      </c>
      <c r="HH263" s="1181" t="s">
        <v>368</v>
      </c>
      <c r="HI263" s="1924" t="s">
        <v>368</v>
      </c>
      <c r="HJ263" s="1897" t="s">
        <v>526</v>
      </c>
      <c r="HK263" s="1181" t="s">
        <v>368</v>
      </c>
      <c r="HL263" s="1924" t="s">
        <v>368</v>
      </c>
      <c r="HM263" s="1897" t="s">
        <v>368</v>
      </c>
      <c r="HN263" s="1181" t="s">
        <v>368</v>
      </c>
      <c r="HO263" s="1931" t="s">
        <v>368</v>
      </c>
      <c r="HP263" s="1899" t="s">
        <v>526</v>
      </c>
      <c r="HQ263" s="1181" t="s">
        <v>368</v>
      </c>
      <c r="HR263" s="1925" t="s">
        <v>368</v>
      </c>
      <c r="HS263" s="1237" t="s">
        <v>368</v>
      </c>
      <c r="HT263" s="1221" t="s">
        <v>368</v>
      </c>
      <c r="HU263" s="1204" t="s">
        <v>368</v>
      </c>
      <c r="HV263" s="1203" t="s">
        <v>368</v>
      </c>
      <c r="HW263" s="1238" t="s">
        <v>368</v>
      </c>
      <c r="HX263" s="1203" t="s">
        <v>368</v>
      </c>
      <c r="HY263" s="1204" t="s">
        <v>368</v>
      </c>
      <c r="HZ263" s="1924" t="s">
        <v>368</v>
      </c>
      <c r="IA263" s="1203" t="s">
        <v>368</v>
      </c>
      <c r="IB263" s="1204" t="s">
        <v>368</v>
      </c>
      <c r="IC263" s="1931" t="s">
        <v>368</v>
      </c>
      <c r="ID263" s="1899" t="s">
        <v>526</v>
      </c>
      <c r="IE263" s="1181" t="s">
        <v>368</v>
      </c>
      <c r="IF263" s="1924" t="s">
        <v>368</v>
      </c>
      <c r="IG263" s="1897" t="s">
        <v>368</v>
      </c>
      <c r="IH263" s="1181" t="s">
        <v>368</v>
      </c>
      <c r="II263" s="1924" t="s">
        <v>368</v>
      </c>
      <c r="IJ263" s="1897" t="s">
        <v>525</v>
      </c>
      <c r="IK263" s="1181" t="s">
        <v>368</v>
      </c>
      <c r="IL263" s="1932" t="s">
        <v>368</v>
      </c>
      <c r="IM263" s="1897" t="s">
        <v>368</v>
      </c>
      <c r="IN263" s="1181" t="s">
        <v>368</v>
      </c>
      <c r="IO263" s="1935" t="s">
        <v>368</v>
      </c>
      <c r="IP263" s="1947" t="s">
        <v>369</v>
      </c>
      <c r="IQ263" s="3246" t="s">
        <v>369</v>
      </c>
      <c r="IR263" s="3257" t="s">
        <v>369</v>
      </c>
      <c r="IS263" s="3258" t="s">
        <v>369</v>
      </c>
      <c r="IT263" s="3246" t="s">
        <v>369</v>
      </c>
      <c r="IU263" s="3257" t="s">
        <v>369</v>
      </c>
      <c r="IV263" s="3258" t="s">
        <v>369</v>
      </c>
      <c r="IW263" s="3246" t="s">
        <v>369</v>
      </c>
      <c r="IX263" s="3257" t="s">
        <v>369</v>
      </c>
      <c r="IY263" s="3258" t="s">
        <v>369</v>
      </c>
      <c r="IZ263" s="3246" t="s">
        <v>369</v>
      </c>
      <c r="JA263" s="3257" t="s">
        <v>369</v>
      </c>
      <c r="JB263" s="3258" t="s">
        <v>369</v>
      </c>
      <c r="JC263" s="3246" t="s">
        <v>369</v>
      </c>
      <c r="JD263" s="3257" t="s">
        <v>369</v>
      </c>
      <c r="JE263" s="3258" t="s">
        <v>369</v>
      </c>
      <c r="JF263" s="3246" t="s">
        <v>369</v>
      </c>
      <c r="JG263" s="3257" t="s">
        <v>369</v>
      </c>
      <c r="JH263" s="3259" t="s">
        <v>369</v>
      </c>
      <c r="JI263" s="87"/>
      <c r="JJ263" s="1936" t="s">
        <v>368</v>
      </c>
      <c r="JK263" s="1937" t="s">
        <v>368</v>
      </c>
      <c r="JL263" s="1938" t="s">
        <v>368</v>
      </c>
      <c r="JM263" s="1244" t="s">
        <v>369</v>
      </c>
      <c r="JN263" s="1245" t="s">
        <v>376</v>
      </c>
      <c r="JO263" s="1246" t="s">
        <v>368</v>
      </c>
      <c r="JP263" s="1247" t="s">
        <v>368</v>
      </c>
      <c r="JQ263" s="1248" t="s">
        <v>368</v>
      </c>
      <c r="JR263" s="1247" t="s">
        <v>368</v>
      </c>
      <c r="JS263" s="1249" t="s">
        <v>368</v>
      </c>
      <c r="JT263" s="1250" t="s">
        <v>368</v>
      </c>
      <c r="JU263" s="1251" t="s">
        <v>368</v>
      </c>
      <c r="JV263" s="1252" t="s">
        <v>368</v>
      </c>
      <c r="JW263" s="1251" t="s">
        <v>368</v>
      </c>
      <c r="JX263" s="1253" t="s">
        <v>368</v>
      </c>
      <c r="JY263" s="1249" t="s">
        <v>368</v>
      </c>
      <c r="JZ263" s="1250" t="s">
        <v>368</v>
      </c>
      <c r="KA263" s="1248" t="s">
        <v>368</v>
      </c>
      <c r="KB263" s="1247" t="s">
        <v>368</v>
      </c>
      <c r="KC263" s="1248" t="s">
        <v>368</v>
      </c>
      <c r="KD263" s="1254" t="s">
        <v>368</v>
      </c>
      <c r="KE263" s="1279" t="s">
        <v>368</v>
      </c>
      <c r="KF263" s="1901"/>
      <c r="KG263" s="1902" t="s">
        <v>368</v>
      </c>
      <c r="KH263" s="3310" t="str">
        <f>IFERROR(IF(KF263=0,"-",KF263/KI263-1),"-")</f>
        <v>-</v>
      </c>
      <c r="KI263" s="1903" t="s">
        <v>368</v>
      </c>
      <c r="KJ263" s="1259"/>
      <c r="KK263" s="1904" t="s">
        <v>368</v>
      </c>
      <c r="KL263" s="1261" t="s">
        <v>368</v>
      </c>
      <c r="KM263" s="1262"/>
      <c r="KN263" s="1905" t="s">
        <v>368</v>
      </c>
      <c r="KO263" s="1906" t="s">
        <v>368</v>
      </c>
      <c r="KP263" s="1262"/>
      <c r="KQ263" s="1267" t="s">
        <v>368</v>
      </c>
      <c r="KR263" s="1906" t="s">
        <v>368</v>
      </c>
      <c r="KS263" s="1262"/>
      <c r="KT263" s="1267" t="s">
        <v>368</v>
      </c>
      <c r="KU263" s="1906">
        <v>5</v>
      </c>
      <c r="KV263" s="1266"/>
      <c r="KW263" s="2796" t="s">
        <v>643</v>
      </c>
      <c r="KX263" s="2811" t="str">
        <f t="shared" si="1942"/>
        <v>-</v>
      </c>
      <c r="KY263" s="2787" t="str">
        <f t="shared" si="1943"/>
        <v>-</v>
      </c>
      <c r="KZ263" s="2881" t="s">
        <v>368</v>
      </c>
      <c r="LA263" s="2811" t="str">
        <f t="shared" si="1944"/>
        <v>-</v>
      </c>
      <c r="LB263" s="2787" t="s">
        <v>1026</v>
      </c>
      <c r="LC263" s="2958" t="s">
        <v>1026</v>
      </c>
      <c r="LD263" s="2878" t="s">
        <v>368</v>
      </c>
      <c r="LE263" s="2879" t="s">
        <v>368</v>
      </c>
      <c r="LF263" s="2880" t="s">
        <v>368</v>
      </c>
      <c r="LG263" s="2878" t="s">
        <v>368</v>
      </c>
      <c r="LH263" s="2881" t="s">
        <v>368</v>
      </c>
      <c r="LI263" s="2882" t="s">
        <v>368</v>
      </c>
      <c r="LJ263" s="2878" t="s">
        <v>368</v>
      </c>
      <c r="LK263" s="2881" t="s">
        <v>368</v>
      </c>
      <c r="LL263" s="2883" t="s">
        <v>368</v>
      </c>
      <c r="LM263" s="2847" t="s">
        <v>643</v>
      </c>
      <c r="LN263" s="2811" t="str">
        <f t="shared" si="1946"/>
        <v>-</v>
      </c>
      <c r="LO263" s="2787" t="str">
        <f t="shared" si="1947"/>
        <v>-</v>
      </c>
      <c r="LP263" s="1280" t="s">
        <v>1022</v>
      </c>
      <c r="LQ263" s="2811" t="str">
        <f t="shared" si="1948"/>
        <v>-</v>
      </c>
      <c r="LR263" s="2787" t="str">
        <f t="shared" si="1982"/>
        <v>-</v>
      </c>
      <c r="LS263" s="2849" t="s">
        <v>368</v>
      </c>
      <c r="LT263" s="1914" t="s">
        <v>368</v>
      </c>
      <c r="LU263" s="1274" t="s">
        <v>368</v>
      </c>
      <c r="LV263" s="2850" t="s">
        <v>368</v>
      </c>
      <c r="LW263" s="1912" t="s">
        <v>368</v>
      </c>
      <c r="LX263" s="1274" t="s">
        <v>368</v>
      </c>
      <c r="LY263" s="1276" t="s">
        <v>368</v>
      </c>
      <c r="LZ263" s="1912" t="s">
        <v>368</v>
      </c>
      <c r="MA263" s="1274" t="s">
        <v>368</v>
      </c>
      <c r="MB263" s="1276" t="s">
        <v>368</v>
      </c>
      <c r="MC263" s="1912" t="s">
        <v>368</v>
      </c>
      <c r="MD263" s="1274" t="s">
        <v>368</v>
      </c>
      <c r="ME263" s="1276" t="s">
        <v>368</v>
      </c>
      <c r="MF263" s="1912" t="s">
        <v>368</v>
      </c>
      <c r="MG263" s="1274" t="s">
        <v>368</v>
      </c>
      <c r="MH263" s="1276" t="s">
        <v>368</v>
      </c>
      <c r="MI263" s="1912" t="s">
        <v>368</v>
      </c>
      <c r="MJ263" s="1274" t="s">
        <v>368</v>
      </c>
      <c r="MK263" s="2851"/>
      <c r="ML263" s="2865" t="s">
        <v>368</v>
      </c>
      <c r="MM263" s="2873"/>
      <c r="MN263" s="1911" t="s">
        <v>368</v>
      </c>
      <c r="MO263" s="2811" t="str">
        <f t="shared" si="1949"/>
        <v>-</v>
      </c>
      <c r="MP263" s="2787" t="str">
        <f t="shared" si="1950"/>
        <v>-</v>
      </c>
      <c r="MQ263" s="1274" t="s">
        <v>368</v>
      </c>
      <c r="MR263" s="3187"/>
      <c r="MS263" s="2811" t="str">
        <f t="shared" si="1920"/>
        <v>-</v>
      </c>
      <c r="MT263" s="2787" t="str">
        <f t="shared" si="1921"/>
        <v>-</v>
      </c>
      <c r="MU263" s="3153" t="s">
        <v>368</v>
      </c>
      <c r="MV263" s="3166"/>
      <c r="MW263" s="1278" t="s">
        <v>368</v>
      </c>
      <c r="MX263" s="1912" t="s">
        <v>368</v>
      </c>
      <c r="MY263" s="1913" t="s">
        <v>368</v>
      </c>
      <c r="MZ263" s="1914" t="s">
        <v>368</v>
      </c>
      <c r="NA263" s="1913" t="s">
        <v>368</v>
      </c>
      <c r="NB263" s="1914" t="s">
        <v>368</v>
      </c>
      <c r="NC263" s="1913" t="s">
        <v>368</v>
      </c>
      <c r="ND263" s="1914" t="s">
        <v>368</v>
      </c>
      <c r="NE263" s="1913" t="s">
        <v>368</v>
      </c>
      <c r="NF263" s="1914" t="s">
        <v>368</v>
      </c>
      <c r="NG263" s="1913" t="s">
        <v>368</v>
      </c>
      <c r="NH263" s="1913" t="s">
        <v>368</v>
      </c>
      <c r="NI263" s="1913" t="s">
        <v>368</v>
      </c>
      <c r="NJ263" s="1913" t="s">
        <v>368</v>
      </c>
      <c r="NK263" s="1913" t="s">
        <v>368</v>
      </c>
      <c r="NL263" s="1913" t="s">
        <v>368</v>
      </c>
      <c r="NM263" s="1913" t="s">
        <v>368</v>
      </c>
      <c r="NN263" s="1913" t="s">
        <v>368</v>
      </c>
      <c r="NO263" s="1913" t="s">
        <v>368</v>
      </c>
      <c r="NP263" s="1913" t="s">
        <v>368</v>
      </c>
      <c r="NQ263" s="1913" t="s">
        <v>368</v>
      </c>
      <c r="NR263" s="1915" t="s">
        <v>368</v>
      </c>
    </row>
    <row r="264" spans="1:382" s="88" customFormat="1" ht="20.100000000000001" customHeight="1">
      <c r="A264" s="1137" t="s">
        <v>303</v>
      </c>
      <c r="B264" s="567"/>
      <c r="C264" s="567"/>
      <c r="D264" s="568" t="s">
        <v>813</v>
      </c>
      <c r="E264" s="569">
        <v>29</v>
      </c>
      <c r="F264" s="570">
        <v>29</v>
      </c>
      <c r="G264" s="571">
        <v>30</v>
      </c>
      <c r="H264" s="572">
        <f t="shared" ref="H264:H273" si="2264">Z264/$Z$6</f>
        <v>2.7461390896583796E-3</v>
      </c>
      <c r="I264" s="573">
        <f t="shared" ref="I264:I273" si="2265">AC264/$AC$6</f>
        <v>2.7490278264559955E-3</v>
      </c>
      <c r="J264" s="574">
        <f t="shared" ref="J264:J273" si="2266">AF264/$AF$6</f>
        <v>2.6168855540714977E-3</v>
      </c>
      <c r="K264" s="575">
        <f t="shared" ref="K264:K273" si="2267">AH264/$AH$6</f>
        <v>2.5546337301288646E-3</v>
      </c>
      <c r="L264" s="576">
        <f t="shared" ref="L264:L273" si="2268">AJ264/$AJ$6</f>
        <v>2.7777850662566461E-3</v>
      </c>
      <c r="M264" s="577">
        <f t="shared" ref="M264:M273" si="2269">AL264/$AL$6</f>
        <v>3.0800304292162885E-3</v>
      </c>
      <c r="N264" s="578">
        <f t="shared" ref="N264:N273" si="2270">Z264/$Z$14</f>
        <v>0.35138351681047308</v>
      </c>
      <c r="O264" s="579">
        <f t="shared" ref="O264:O273" si="2271">AC264/$AC$14</f>
        <v>0.35393430880998672</v>
      </c>
      <c r="P264" s="580">
        <f t="shared" ref="P264:P273" si="2272">AF264/$AF$14</f>
        <v>0.34041224234853218</v>
      </c>
      <c r="Q264" s="581">
        <f t="shared" ref="Q264:Q273" si="2273">AH264/$AH$14</f>
        <v>0.31961489631823953</v>
      </c>
      <c r="R264" s="580">
        <f t="shared" ref="R264:R273" si="2274">AJ264/$AJ$14</f>
        <v>0.32759154203197527</v>
      </c>
      <c r="S264" s="582">
        <f t="shared" ref="S264:S273" si="2275">AL264/$AL$14</f>
        <v>0.35455655004068348</v>
      </c>
      <c r="T264" s="578" t="s">
        <v>368</v>
      </c>
      <c r="U264" s="579" t="s">
        <v>368</v>
      </c>
      <c r="V264" s="574" t="s">
        <v>368</v>
      </c>
      <c r="W264" s="583" t="s">
        <v>368</v>
      </c>
      <c r="X264" s="574" t="s">
        <v>368</v>
      </c>
      <c r="Y264" s="584" t="s">
        <v>368</v>
      </c>
      <c r="Z264" s="2043">
        <f>SUBTOTAL(9,Z265:Z266)</f>
        <v>3543</v>
      </c>
      <c r="AA264" s="2190">
        <f t="shared" si="1989"/>
        <v>2.4284475281873386E-2</v>
      </c>
      <c r="AB264" s="2191">
        <f t="shared" ref="AB264:AB273" si="2276">Z264-AC264</f>
        <v>84</v>
      </c>
      <c r="AC264" s="2032">
        <f>SUBTOTAL(9,AC265:AC266)</f>
        <v>3459</v>
      </c>
      <c r="AD264" s="585">
        <f t="shared" si="2223"/>
        <v>5.779816513761471E-2</v>
      </c>
      <c r="AE264" s="2025">
        <f t="shared" si="1926"/>
        <v>189</v>
      </c>
      <c r="AF264" s="586" t="s">
        <v>304</v>
      </c>
      <c r="AG264" s="585">
        <f t="shared" si="1927"/>
        <v>8.2423038728897779E-2</v>
      </c>
      <c r="AH264" s="2052">
        <f>SUBTOTAL(9,AH265:AH266)</f>
        <v>3021</v>
      </c>
      <c r="AI264" s="585">
        <f t="shared" si="1928"/>
        <v>-4.8803526448362722E-2</v>
      </c>
      <c r="AJ264" s="587">
        <f>SUBTOTAL(9,AJ265:AJ266)</f>
        <v>3176</v>
      </c>
      <c r="AK264" s="588">
        <f t="shared" si="1951"/>
        <v>-8.8927137119908184E-2</v>
      </c>
      <c r="AL264" s="2052">
        <f>SUBTOTAL(9,AL265:AL266)</f>
        <v>3486</v>
      </c>
      <c r="AM264" s="589">
        <f t="shared" si="1952"/>
        <v>-1.858108108108103E-2</v>
      </c>
      <c r="AN264" s="2067">
        <f>SUBTOTAL(9,AN265:AN266)</f>
        <v>3552</v>
      </c>
      <c r="AO264" s="585">
        <f t="shared" si="1929"/>
        <v>0.28416485900216926</v>
      </c>
      <c r="AP264" s="2052">
        <f>SUBTOTAL(9,AP265:AP266)</f>
        <v>2766</v>
      </c>
      <c r="AQ264" s="589">
        <f t="shared" si="1930"/>
        <v>0.21635883905013187</v>
      </c>
      <c r="AR264" s="2067">
        <f>SUBTOTAL(9,AR265:AR266)</f>
        <v>2274</v>
      </c>
      <c r="AS264" s="585">
        <f t="shared" si="1931"/>
        <v>7.5177304964539005E-2</v>
      </c>
      <c r="AT264" s="2052">
        <f>SUBTOTAL(9,AT265:AT266)</f>
        <v>2115</v>
      </c>
      <c r="AU264" s="589">
        <f t="shared" si="1932"/>
        <v>0.30959752321981426</v>
      </c>
      <c r="AV264" s="2067">
        <v>1615</v>
      </c>
      <c r="AW264" s="585">
        <f t="shared" si="1933"/>
        <v>0.11456176673567975</v>
      </c>
      <c r="AX264" s="2052">
        <v>1449</v>
      </c>
      <c r="AY264" s="589">
        <f t="shared" si="1953"/>
        <v>7.6523031203566072E-2</v>
      </c>
      <c r="AZ264" s="2081">
        <v>1346</v>
      </c>
      <c r="BA264" s="2092">
        <f>SUBTOTAL(9,BA265:BA266)</f>
        <v>1840</v>
      </c>
      <c r="BB264" s="2102">
        <f>SUBTOTAL(9,BB265:BB266)</f>
        <v>1764</v>
      </c>
      <c r="BC264" s="2111">
        <v>1681</v>
      </c>
      <c r="BD264" s="590">
        <f>SUBTOTAL(9,BD265:BD266)</f>
        <v>1703</v>
      </c>
      <c r="BE264" s="591">
        <f>SUBTOTAL(9,BE265:BE266)</f>
        <v>1695</v>
      </c>
      <c r="BF264" s="2135">
        <v>1589</v>
      </c>
      <c r="BG264" s="2145">
        <f t="shared" ref="BG264:BL264" si="2277">SUBTOTAL(9,BG265:BG266)</f>
        <v>2057</v>
      </c>
      <c r="BH264" s="593">
        <f t="shared" si="2277"/>
        <v>1319</v>
      </c>
      <c r="BI264" s="593">
        <f t="shared" si="2277"/>
        <v>738</v>
      </c>
      <c r="BJ264" s="592">
        <f t="shared" si="2277"/>
        <v>1486</v>
      </c>
      <c r="BK264" s="593">
        <f t="shared" si="2277"/>
        <v>521</v>
      </c>
      <c r="BL264" s="594">
        <f t="shared" si="2277"/>
        <v>965</v>
      </c>
      <c r="BM264" s="2125">
        <f t="shared" ref="BM264" si="2278">SUBTOTAL(9,BM265:BM266)</f>
        <v>3543</v>
      </c>
      <c r="BN264" s="3271" t="s">
        <v>354</v>
      </c>
      <c r="BO264" s="595" t="s">
        <v>354</v>
      </c>
      <c r="BP264" s="596">
        <f>SUBTOTAL(9,BP265:BP266)</f>
        <v>80</v>
      </c>
      <c r="BQ264" s="2162">
        <f t="shared" ref="BQ264:BQ273" si="2279">IFERROR(IF(BP264=0,"-",BP264/BS264-1),"-")</f>
        <v>0.11111111111111116</v>
      </c>
      <c r="BR264" s="2163">
        <f>SUBTOTAL(9,BR265:BR266)</f>
        <v>8</v>
      </c>
      <c r="BS264" s="597">
        <f>SUBTOTAL(9,BS265:BS266)</f>
        <v>72</v>
      </c>
      <c r="BT264" s="598">
        <f t="shared" si="1955"/>
        <v>5.8823529411764719E-2</v>
      </c>
      <c r="BU264" s="599">
        <f>SUBTOTAL(9,BU265:BU266)</f>
        <v>68</v>
      </c>
      <c r="BV264" s="598">
        <f t="shared" si="1956"/>
        <v>3.0303030303030276E-2</v>
      </c>
      <c r="BW264" s="599">
        <f>SUBTOTAL(9,BW265:BW266)</f>
        <v>66</v>
      </c>
      <c r="BX264" s="598">
        <f t="shared" si="1957"/>
        <v>-1.4925373134328401E-2</v>
      </c>
      <c r="BY264" s="600">
        <f>SUBTOTAL(9,BY265:BY266)</f>
        <v>67</v>
      </c>
      <c r="BZ264" s="601">
        <f>SUBTOTAL(9,BZ265:BZ266)</f>
        <v>32</v>
      </c>
      <c r="CA264" s="602">
        <f>SUBTOTAL(9,CA265:CA266)</f>
        <v>30</v>
      </c>
      <c r="CB264" s="603">
        <v>27</v>
      </c>
      <c r="CC264" s="604">
        <f>SUBTOTAL(9,CC265:CC266)</f>
        <v>48</v>
      </c>
      <c r="CD264" s="605">
        <f>SUBTOTAL(9,CD265:CD266)</f>
        <v>42</v>
      </c>
      <c r="CE264" s="603">
        <v>41</v>
      </c>
      <c r="CF264" s="606">
        <f t="shared" ref="CF264:CL264" si="2280">SUBTOTAL(9,CF265:CF266)</f>
        <v>29</v>
      </c>
      <c r="CG264" s="607">
        <f t="shared" si="2280"/>
        <v>5</v>
      </c>
      <c r="CH264" s="608">
        <f t="shared" si="2280"/>
        <v>24</v>
      </c>
      <c r="CI264" s="606">
        <f t="shared" si="2280"/>
        <v>51</v>
      </c>
      <c r="CJ264" s="608">
        <f t="shared" si="2280"/>
        <v>27</v>
      </c>
      <c r="CK264" s="609">
        <f t="shared" si="2280"/>
        <v>24</v>
      </c>
      <c r="CL264" s="610">
        <f t="shared" si="2280"/>
        <v>3463</v>
      </c>
      <c r="CM264" s="611">
        <f t="shared" ref="CM264:CM273" si="2281">IFERROR(IF(CL264=0,"-",CL264/CO264-1),"-")</f>
        <v>2.2438736344847943E-2</v>
      </c>
      <c r="CN264" s="2006">
        <f>SUBTOTAL(9,CN265:CN266)</f>
        <v>76</v>
      </c>
      <c r="CO264" s="612">
        <f>SUBTOTAL(9,CO265:CO266)</f>
        <v>3387</v>
      </c>
      <c r="CP264" s="613">
        <f t="shared" si="1961"/>
        <v>5.7776389756402313E-2</v>
      </c>
      <c r="CQ264" s="614">
        <f>SUBTOTAL(9,CQ265:CQ266)</f>
        <v>3202</v>
      </c>
      <c r="CR264" s="615">
        <f t="shared" si="1962"/>
        <v>8.3587140439932428E-2</v>
      </c>
      <c r="CS264" s="614">
        <f>SUBTOTAL(9,CS265:CS266)</f>
        <v>2955</v>
      </c>
      <c r="CT264" s="615">
        <f t="shared" si="1962"/>
        <v>-4.953361209392082E-2</v>
      </c>
      <c r="CU264" s="616">
        <f>SUBTOTAL(9,CU265:CU266)</f>
        <v>3109</v>
      </c>
      <c r="CV264" s="617">
        <f>SUBTOTAL(9,CV265:CV266)</f>
        <v>1808</v>
      </c>
      <c r="CW264" s="618">
        <f>SUBTOTAL(9,CW265:CW266)</f>
        <v>1734</v>
      </c>
      <c r="CX264" s="619">
        <v>2826</v>
      </c>
      <c r="CY264" s="620">
        <f>SUBTOTAL(9,CY265:CY266)</f>
        <v>1655</v>
      </c>
      <c r="CZ264" s="621">
        <f>SUBTOTAL(9,CZ265:CZ266)</f>
        <v>1653</v>
      </c>
      <c r="DA264" s="622">
        <v>1548</v>
      </c>
      <c r="DB264" s="606">
        <f t="shared" ref="DB264:DG264" si="2282">SUBTOTAL(9,DB265:DB266)</f>
        <v>2028</v>
      </c>
      <c r="DC264" s="623">
        <f t="shared" si="2282"/>
        <v>1314</v>
      </c>
      <c r="DD264" s="624">
        <f t="shared" si="2282"/>
        <v>714</v>
      </c>
      <c r="DE264" s="606">
        <f t="shared" si="2282"/>
        <v>1435</v>
      </c>
      <c r="DF264" s="624">
        <f t="shared" si="2282"/>
        <v>494</v>
      </c>
      <c r="DG264" s="1140">
        <f t="shared" si="2282"/>
        <v>941</v>
      </c>
      <c r="DH264" s="1146">
        <f t="shared" ref="DH264:DJ264" si="2283">SUBTOTAL(9,DH265:DH266)</f>
        <v>2544</v>
      </c>
      <c r="DI264" s="625">
        <f t="shared" si="2283"/>
        <v>2514</v>
      </c>
      <c r="DJ264" s="626">
        <f t="shared" si="2283"/>
        <v>2405</v>
      </c>
      <c r="DK264" s="627">
        <f>SUBTOTAL(9,DK265:DK266)</f>
        <v>1480</v>
      </c>
      <c r="DL264" s="627">
        <f>SUBTOTAL(9,DL265:DL266)</f>
        <v>1064</v>
      </c>
      <c r="DM264" s="628">
        <f>SUBTOTAL(9,DM265:DM266)</f>
        <v>1589</v>
      </c>
      <c r="DN264" s="625">
        <f>SUBTOTAL(9,DN265:DN266)</f>
        <v>1561</v>
      </c>
      <c r="DO264" s="629">
        <v>1501</v>
      </c>
      <c r="DP264" s="630">
        <f>SUBTOTAL(9,DP265:DP266)</f>
        <v>955</v>
      </c>
      <c r="DQ264" s="625">
        <f>SUBTOTAL(9,DQ265:DQ266)</f>
        <v>953</v>
      </c>
      <c r="DR264" s="631">
        <v>904</v>
      </c>
      <c r="DS264" s="632">
        <f>SUBTOTAL(9,DS265:DS266)</f>
        <v>1199</v>
      </c>
      <c r="DT264" s="633">
        <f>SUBTOTAL(9,DT265:DT266)</f>
        <v>1159</v>
      </c>
      <c r="DU264" s="634">
        <v>1119</v>
      </c>
      <c r="DV264" s="635">
        <f>SUBTOTAL(9,DV265:DV266)</f>
        <v>390</v>
      </c>
      <c r="DW264" s="636">
        <f>SUBTOTAL(9,DW265:DW266)</f>
        <v>402</v>
      </c>
      <c r="DX264" s="637">
        <v>382</v>
      </c>
      <c r="DY264" s="635">
        <f>SUBTOTAL(9,DY265:DY266)</f>
        <v>281</v>
      </c>
      <c r="DZ264" s="636">
        <f>SUBTOTAL(9,DZ265:DZ266)</f>
        <v>271</v>
      </c>
      <c r="EA264" s="638">
        <v>252</v>
      </c>
      <c r="EB264" s="639">
        <f>SUBTOTAL(9,EB265:EB266)</f>
        <v>674</v>
      </c>
      <c r="EC264" s="636">
        <f>SUBTOTAL(9,EC265:EC266)</f>
        <v>682</v>
      </c>
      <c r="ED264" s="640">
        <v>652</v>
      </c>
      <c r="EE264" s="641">
        <f t="shared" ref="EE264:EG264" si="2284">SUBTOTAL(9,EE265:EE266)</f>
        <v>8</v>
      </c>
      <c r="EF264" s="642">
        <f t="shared" si="2284"/>
        <v>8</v>
      </c>
      <c r="EG264" s="643">
        <f t="shared" si="2284"/>
        <v>11</v>
      </c>
      <c r="EH264" s="620">
        <f>SUBTOTAL(9,EH265:EH266)</f>
        <v>5</v>
      </c>
      <c r="EI264" s="644">
        <f>SUBTOTAL(9,EI265:EI266)</f>
        <v>3</v>
      </c>
      <c r="EJ264" s="645">
        <f>SUBTOTAL(9,EJ265:EJ266)</f>
        <v>4</v>
      </c>
      <c r="EK264" s="643">
        <f>SUBTOTAL(9,EK265:EK266)</f>
        <v>3</v>
      </c>
      <c r="EL264" s="646">
        <v>4</v>
      </c>
      <c r="EM264" s="645">
        <f>SUBTOTAL(9,EM265:EM266)</f>
        <v>4</v>
      </c>
      <c r="EN264" s="642">
        <f>SUBTOTAL(9,EN265:EN266)</f>
        <v>5</v>
      </c>
      <c r="EO264" s="646">
        <v>7</v>
      </c>
      <c r="EP264" s="647">
        <f>SUBTOTAL(9,EP265:EP266)</f>
        <v>4</v>
      </c>
      <c r="EQ264" s="648">
        <f>SUBTOTAL(9,EQ265:EQ266)</f>
        <v>3</v>
      </c>
      <c r="ER264" s="649">
        <v>4</v>
      </c>
      <c r="ES264" s="650">
        <f>SUBTOTAL(9,ES265:ES266)</f>
        <v>0</v>
      </c>
      <c r="ET264" s="651">
        <f>SUBTOTAL(9,ET265:ET266)</f>
        <v>0</v>
      </c>
      <c r="EU264" s="646">
        <v>0</v>
      </c>
      <c r="EV264" s="647">
        <f>SUBTOTAL(9,EV265:EV266)</f>
        <v>1</v>
      </c>
      <c r="EW264" s="648">
        <f>SUBTOTAL(9,EW265:EW266)</f>
        <v>1</v>
      </c>
      <c r="EX264" s="652">
        <v>1</v>
      </c>
      <c r="EY264" s="653">
        <f>SUBTOTAL(9,EY265:EY266)</f>
        <v>3</v>
      </c>
      <c r="EZ264" s="648">
        <f>SUBTOTAL(9,EZ265:EZ266)</f>
        <v>4</v>
      </c>
      <c r="FA264" s="654">
        <v>6</v>
      </c>
      <c r="FB264" s="641">
        <f t="shared" ref="FB264:FD264" si="2285">SUBTOTAL(9,FB265:FB266)</f>
        <v>50</v>
      </c>
      <c r="FC264" s="655">
        <f t="shared" si="2285"/>
        <v>32</v>
      </c>
      <c r="FD264" s="656">
        <f t="shared" si="2285"/>
        <v>30</v>
      </c>
      <c r="FE264" s="657">
        <f>SUBTOTAL(9,FE265:FE266)</f>
        <v>22</v>
      </c>
      <c r="FF264" s="657">
        <f>SUBTOTAL(9,FF265:FF266)</f>
        <v>28</v>
      </c>
      <c r="FG264" s="645">
        <f>SUBTOTAL(9,FG265:FG266)</f>
        <v>34</v>
      </c>
      <c r="FH264" s="656">
        <f>SUBTOTAL(9,FH265:FH266)</f>
        <v>26</v>
      </c>
      <c r="FI264" s="658">
        <v>24</v>
      </c>
      <c r="FJ264" s="659">
        <f>SUBTOTAL(9,FJ265:FJ266)</f>
        <v>16</v>
      </c>
      <c r="FK264" s="655">
        <f>SUBTOTAL(9,FK265:FK266)</f>
        <v>6</v>
      </c>
      <c r="FL264" s="660">
        <v>6</v>
      </c>
      <c r="FM264" s="661">
        <f>SUBTOTAL(9,FM265:FM266)</f>
        <v>20</v>
      </c>
      <c r="FN264" s="662">
        <f>SUBTOTAL(9,FN265:FN266)</f>
        <v>13</v>
      </c>
      <c r="FO264" s="619">
        <v>15</v>
      </c>
      <c r="FP264" s="663">
        <f>SUBTOTAL(9,FP265:FP266)</f>
        <v>14</v>
      </c>
      <c r="FQ264" s="662">
        <f>SUBTOTAL(9,FQ265:FQ266)</f>
        <v>13</v>
      </c>
      <c r="FR264" s="619">
        <v>9</v>
      </c>
      <c r="FS264" s="663">
        <f>SUBTOTAL(9,FS265:FS266)</f>
        <v>2</v>
      </c>
      <c r="FT264" s="662">
        <f>SUBTOTAL(9,FT265:FT266)</f>
        <v>1</v>
      </c>
      <c r="FU264" s="664">
        <v>1</v>
      </c>
      <c r="FV264" s="665">
        <f>SUBTOTAL(9,FV265:FV266)</f>
        <v>14</v>
      </c>
      <c r="FW264" s="662">
        <f>SUBTOTAL(9,FW265:FW266)</f>
        <v>5</v>
      </c>
      <c r="FX264" s="666">
        <v>5</v>
      </c>
      <c r="FY264" s="641">
        <f t="shared" ref="FY264:GA264" si="2286">SUBTOTAL(9,FY265:FY266)</f>
        <v>60</v>
      </c>
      <c r="FZ264" s="667">
        <f t="shared" si="2286"/>
        <v>55</v>
      </c>
      <c r="GA264" s="668">
        <f t="shared" si="2286"/>
        <v>31</v>
      </c>
      <c r="GB264" s="620">
        <f>SUBTOTAL(9,GB265:GB266)</f>
        <v>26</v>
      </c>
      <c r="GC264" s="620">
        <f>SUBTOTAL(9,GC265:GC266)</f>
        <v>34</v>
      </c>
      <c r="GD264" s="645">
        <f>SUBTOTAL(9,GD265:GD266)</f>
        <v>37</v>
      </c>
      <c r="GE264" s="668">
        <f>SUBTOTAL(9,GE265:GE266)</f>
        <v>37</v>
      </c>
      <c r="GF264" s="669">
        <v>25</v>
      </c>
      <c r="GG264" s="670">
        <f>SUBTOTAL(9,GG265:GG266)</f>
        <v>23</v>
      </c>
      <c r="GH264" s="667">
        <f>SUBTOTAL(9,GH265:GH266)</f>
        <v>18</v>
      </c>
      <c r="GI264" s="671">
        <v>6</v>
      </c>
      <c r="GJ264" s="672">
        <f>SUBTOTAL(9,GJ265:GJ266)</f>
        <v>17</v>
      </c>
      <c r="GK264" s="673">
        <f>SUBTOTAL(9,GK265:GK266)</f>
        <v>15</v>
      </c>
      <c r="GL264" s="674">
        <v>8</v>
      </c>
      <c r="GM264" s="675">
        <f>SUBTOTAL(9,GM265:GM266)</f>
        <v>20</v>
      </c>
      <c r="GN264" s="673">
        <f>SUBTOTAL(9,GN265:GN266)</f>
        <v>22</v>
      </c>
      <c r="GO264" s="676">
        <v>17</v>
      </c>
      <c r="GP264" s="675">
        <f>SUBTOTAL(9,GP265:GP266)</f>
        <v>9</v>
      </c>
      <c r="GQ264" s="673">
        <f>SUBTOTAL(9,GQ265:GQ266)</f>
        <v>7</v>
      </c>
      <c r="GR264" s="677">
        <v>2</v>
      </c>
      <c r="GS264" s="672">
        <f>SUBTOTAL(9,GS265:GS266)</f>
        <v>14</v>
      </c>
      <c r="GT264" s="673">
        <f>SUBTOTAL(9,GT265:GT266)</f>
        <v>11</v>
      </c>
      <c r="GU264" s="678">
        <v>4</v>
      </c>
      <c r="GV264" s="641">
        <f t="shared" ref="GV264:GW264" si="2287">SUBTOTAL(9,GV265:GV266)</f>
        <v>127</v>
      </c>
      <c r="GW264" s="679">
        <f t="shared" si="2287"/>
        <v>145</v>
      </c>
      <c r="GX264" s="680">
        <f t="shared" ref="GX264:HH264" si="2288">SUBTOTAL(9,GX265:GX266)</f>
        <v>146</v>
      </c>
      <c r="GY264" s="620">
        <f t="shared" si="2288"/>
        <v>64</v>
      </c>
      <c r="GZ264" s="620">
        <f t="shared" si="2288"/>
        <v>63</v>
      </c>
      <c r="HA264" s="645">
        <f t="shared" si="2288"/>
        <v>52</v>
      </c>
      <c r="HB264" s="680">
        <f t="shared" si="2288"/>
        <v>60</v>
      </c>
      <c r="HC264" s="681">
        <f t="shared" si="2288"/>
        <v>57</v>
      </c>
      <c r="HD264" s="645">
        <f t="shared" si="2288"/>
        <v>75</v>
      </c>
      <c r="HE264" s="680">
        <f t="shared" si="2288"/>
        <v>85</v>
      </c>
      <c r="HF264" s="682">
        <f t="shared" si="2288"/>
        <v>89</v>
      </c>
      <c r="HG264" s="683">
        <f t="shared" si="2288"/>
        <v>43</v>
      </c>
      <c r="HH264" s="591">
        <f t="shared" si="2288"/>
        <v>51</v>
      </c>
      <c r="HI264" s="684">
        <v>46</v>
      </c>
      <c r="HJ264" s="685">
        <f>SUBTOTAL(9,HJ265:HJ266)</f>
        <v>9</v>
      </c>
      <c r="HK264" s="591">
        <f>SUBTOTAL(9,HK265:HK266)</f>
        <v>9</v>
      </c>
      <c r="HL264" s="684">
        <v>11</v>
      </c>
      <c r="HM264" s="685">
        <f>SUBTOTAL(9,HM265:HM266)</f>
        <v>21</v>
      </c>
      <c r="HN264" s="591">
        <f>SUBTOTAL(9,HN265:HN266)</f>
        <v>22</v>
      </c>
      <c r="HO264" s="686">
        <v>24</v>
      </c>
      <c r="HP264" s="683">
        <f>SUBTOTAL(9,HP265:HP266)</f>
        <v>54</v>
      </c>
      <c r="HQ264" s="591">
        <f>SUBTOTAL(9,HQ265:HQ266)</f>
        <v>63</v>
      </c>
      <c r="HR264" s="687">
        <v>65</v>
      </c>
      <c r="HS264" s="688">
        <f t="shared" ref="HS264:HX264" si="2289">SUBTOTAL(9,HS265:HS266)</f>
        <v>674</v>
      </c>
      <c r="HT264" s="689">
        <f t="shared" si="2289"/>
        <v>633</v>
      </c>
      <c r="HU264" s="690">
        <f t="shared" si="2289"/>
        <v>579</v>
      </c>
      <c r="HV264" s="620">
        <f t="shared" ref="HV264:HW264" si="2290">SUBTOTAL(9,HV265:HV266)</f>
        <v>211</v>
      </c>
      <c r="HW264" s="691">
        <f t="shared" si="2290"/>
        <v>463</v>
      </c>
      <c r="HX264" s="645">
        <f t="shared" si="2289"/>
        <v>312</v>
      </c>
      <c r="HY264" s="690">
        <f>SUBTOTAL(9,HY265:HY266)</f>
        <v>294</v>
      </c>
      <c r="HZ264" s="692">
        <v>257</v>
      </c>
      <c r="IA264" s="645">
        <f>SUBTOTAL(9,IA265:IA266)</f>
        <v>362</v>
      </c>
      <c r="IB264" s="690">
        <f>SUBTOTAL(9,IB265:IB266)</f>
        <v>339</v>
      </c>
      <c r="IC264" s="693">
        <v>322</v>
      </c>
      <c r="ID264" s="694">
        <f>SUBTOTAL(9,ID265:ID266)</f>
        <v>31</v>
      </c>
      <c r="IE264" s="695">
        <f>SUBTOTAL(9,IE265:IE266)</f>
        <v>28</v>
      </c>
      <c r="IF264" s="692">
        <v>18</v>
      </c>
      <c r="IG264" s="696">
        <f>SUBTOTAL(9,IG265:IG266)</f>
        <v>281</v>
      </c>
      <c r="IH264" s="695">
        <f>SUBTOTAL(9,IH265:IH266)</f>
        <v>266</v>
      </c>
      <c r="II264" s="692">
        <v>239</v>
      </c>
      <c r="IJ264" s="696">
        <f>SUBTOTAL(9,IJ265:IJ266)</f>
        <v>180</v>
      </c>
      <c r="IK264" s="695">
        <f>SUBTOTAL(9,IK265:IK266)</f>
        <v>163</v>
      </c>
      <c r="IL264" s="697">
        <v>164</v>
      </c>
      <c r="IM264" s="696">
        <f>SUBTOTAL(9,IM265:IM266)</f>
        <v>182</v>
      </c>
      <c r="IN264" s="695">
        <f>SUBTOTAL(9,IN265:IN266)</f>
        <v>176</v>
      </c>
      <c r="IO264" s="698">
        <v>158</v>
      </c>
      <c r="IP264" s="1943">
        <f t="shared" ref="IP264:JH264" si="2291">SUBTOTAL(9,IP265:IP266)</f>
        <v>3543</v>
      </c>
      <c r="IQ264" s="3216">
        <f t="shared" si="2291"/>
        <v>123</v>
      </c>
      <c r="IR264" s="3230">
        <f t="shared" si="2291"/>
        <v>97</v>
      </c>
      <c r="IS264" s="3231">
        <f t="shared" si="2291"/>
        <v>26</v>
      </c>
      <c r="IT264" s="3216">
        <f t="shared" si="2291"/>
        <v>360</v>
      </c>
      <c r="IU264" s="3230">
        <f t="shared" si="2291"/>
        <v>257</v>
      </c>
      <c r="IV264" s="3231">
        <f t="shared" si="2291"/>
        <v>103</v>
      </c>
      <c r="IW264" s="3216">
        <f t="shared" si="2291"/>
        <v>824</v>
      </c>
      <c r="IX264" s="3230">
        <f t="shared" si="2291"/>
        <v>440</v>
      </c>
      <c r="IY264" s="3231">
        <f t="shared" si="2291"/>
        <v>384</v>
      </c>
      <c r="IZ264" s="3216">
        <f t="shared" si="2291"/>
        <v>946</v>
      </c>
      <c r="JA264" s="3230">
        <f t="shared" si="2291"/>
        <v>421</v>
      </c>
      <c r="JB264" s="3231">
        <f t="shared" si="2291"/>
        <v>525</v>
      </c>
      <c r="JC264" s="3216">
        <f t="shared" si="2291"/>
        <v>328</v>
      </c>
      <c r="JD264" s="3230">
        <f t="shared" si="2291"/>
        <v>135</v>
      </c>
      <c r="JE264" s="3231">
        <f t="shared" si="2291"/>
        <v>193</v>
      </c>
      <c r="JF264" s="3216">
        <f t="shared" si="2291"/>
        <v>962</v>
      </c>
      <c r="JG264" s="3230">
        <f t="shared" si="2291"/>
        <v>490</v>
      </c>
      <c r="JH264" s="3232">
        <f t="shared" si="2291"/>
        <v>472</v>
      </c>
      <c r="JI264" s="87"/>
      <c r="JJ264" s="970">
        <v>23</v>
      </c>
      <c r="JK264" s="971">
        <v>22</v>
      </c>
      <c r="JL264" s="972">
        <v>23</v>
      </c>
      <c r="JM264" s="973">
        <f t="shared" ref="JM264:JM273" si="2292">KE264/$KE$6</f>
        <v>4.4478147375789307E-3</v>
      </c>
      <c r="JN264" s="974">
        <f t="shared" ref="JN264:JN273" si="2293">KI264/$KI$6</f>
        <v>4.2805400065854459E-3</v>
      </c>
      <c r="JO264" s="975">
        <f t="shared" ref="JO264:JO273" si="2294">KL264/$KL$6</f>
        <v>4.3594130420477727E-3</v>
      </c>
      <c r="JP264" s="976">
        <f t="shared" ref="JP264:JP273" si="2295">KO264/$KO$6</f>
        <v>4.3502688819327395E-3</v>
      </c>
      <c r="JQ264" s="977">
        <f t="shared" ref="JQ264:JQ273" si="2296">KR264/$KR$6</f>
        <v>5.4768715551524452E-3</v>
      </c>
      <c r="JR264" s="976">
        <f t="shared" ref="JR264:JR273" si="2297">KU264/$KU$6</f>
        <v>5.4226475279106857E-3</v>
      </c>
      <c r="JS264" s="978">
        <f t="shared" ref="JS264:JS273" si="2298">KE264/$KE$14</f>
        <v>0.42776998597475457</v>
      </c>
      <c r="JT264" s="979">
        <f t="shared" ref="JT264:JT273" si="2299">KI264/$KI$14</f>
        <v>0.40265486725663718</v>
      </c>
      <c r="JU264" s="980">
        <f t="shared" ref="JU264:JU273" si="2300">KL264/$KL$14</f>
        <v>0.42880258899676377</v>
      </c>
      <c r="JV264" s="981">
        <f t="shared" ref="JV264:JV273" si="2301">KO264/$KO$14</f>
        <v>0.42677165354330709</v>
      </c>
      <c r="JW264" s="980">
        <f t="shared" ref="JW264:JW273" si="2302">KR264/$KR$14</f>
        <v>0.48307692307692307</v>
      </c>
      <c r="JX264" s="982">
        <f t="shared" ref="JX264:JX273" si="2303">KU264/$KU$14</f>
        <v>0.48648648648648651</v>
      </c>
      <c r="JY264" s="978" t="s">
        <v>368</v>
      </c>
      <c r="JZ264" s="979" t="s">
        <v>368</v>
      </c>
      <c r="KA264" s="977" t="s">
        <v>368</v>
      </c>
      <c r="KB264" s="976" t="s">
        <v>368</v>
      </c>
      <c r="KC264" s="977" t="s">
        <v>368</v>
      </c>
      <c r="KD264" s="983" t="s">
        <v>368</v>
      </c>
      <c r="KE264" s="984">
        <f>SUBTOTAL(9,KE265:KE266)</f>
        <v>305</v>
      </c>
      <c r="KF264" s="985"/>
      <c r="KG264" s="986">
        <f t="shared" ref="KG264:KG295" si="2304">IFERROR(IF(KE264=0,"-",KE264/KI264-1),"-")</f>
        <v>0.11721611721611724</v>
      </c>
      <c r="KH264" s="3300">
        <f t="shared" ref="KH264:KH273" si="2305">KE264-KI264</f>
        <v>32</v>
      </c>
      <c r="KI264" s="987">
        <f>SUBTOTAL(9,KI265:KI266)</f>
        <v>273</v>
      </c>
      <c r="KJ264" s="988" t="s">
        <v>353</v>
      </c>
      <c r="KK264" s="989">
        <f t="shared" si="1977"/>
        <v>3.0188679245283012E-2</v>
      </c>
      <c r="KL264" s="990">
        <v>265</v>
      </c>
      <c r="KM264" s="991" t="s">
        <v>353</v>
      </c>
      <c r="KN264" s="992">
        <f t="shared" si="1978"/>
        <v>-2.2140221402214055E-2</v>
      </c>
      <c r="KO264" s="993">
        <f>SUBTOTAL(9,KO265:KO266)</f>
        <v>271</v>
      </c>
      <c r="KP264" s="991"/>
      <c r="KQ264" s="994">
        <f t="shared" si="1979"/>
        <v>-0.13694267515923564</v>
      </c>
      <c r="KR264" s="993">
        <f>SUBTOTAL(9,KR265:KR266)</f>
        <v>314</v>
      </c>
      <c r="KS264" s="991"/>
      <c r="KT264" s="994">
        <f t="shared" si="1980"/>
        <v>2.614379084967311E-2</v>
      </c>
      <c r="KU264" s="993">
        <f>SUBTOTAL(9,KU265:KU266)</f>
        <v>306</v>
      </c>
      <c r="KV264" s="995"/>
      <c r="KW264" s="2769">
        <f>SUBTOTAL(9,KW265:KW266)</f>
        <v>161</v>
      </c>
      <c r="KX264" s="2770">
        <f t="shared" si="1942"/>
        <v>0.12587412587412583</v>
      </c>
      <c r="KY264" s="2787">
        <f t="shared" si="1943"/>
        <v>18</v>
      </c>
      <c r="KZ264" s="2964">
        <f>SUBTOTAL(9,KZ265:KZ266)</f>
        <v>143</v>
      </c>
      <c r="LA264" s="2770">
        <f t="shared" si="1944"/>
        <v>7.0422535211267512E-3</v>
      </c>
      <c r="LB264" s="2787">
        <f t="shared" si="1945"/>
        <v>1</v>
      </c>
      <c r="LC264" s="2950">
        <f>SUBTOTAL(9,LC265:LC266)</f>
        <v>142</v>
      </c>
      <c r="LD264" s="996">
        <f>SUBTOTAL(9,LD265:LD266)</f>
        <v>66</v>
      </c>
      <c r="LE264" s="997">
        <f>SUBTOTAL(9,LE265:LE266)</f>
        <v>58</v>
      </c>
      <c r="LF264" s="2716">
        <v>54</v>
      </c>
      <c r="LG264" s="996">
        <f>SUBTOTAL(9,LG265:LG266)</f>
        <v>95</v>
      </c>
      <c r="LH264" s="2699">
        <f>SUBTOTAL(9,LH265:LH266)</f>
        <v>85</v>
      </c>
      <c r="LI264" s="998">
        <v>88</v>
      </c>
      <c r="LJ264" s="996">
        <f>SUBTOTAL(9,LJ265:LJ266)</f>
        <v>0</v>
      </c>
      <c r="LK264" s="2699">
        <f>SUBTOTAL(9,LK265:LK266)</f>
        <v>0</v>
      </c>
      <c r="LL264" s="2700">
        <v>0</v>
      </c>
      <c r="LM264" s="2769">
        <f>SUBTOTAL(9,LM265:LM266)</f>
        <v>140</v>
      </c>
      <c r="LN264" s="2770">
        <f t="shared" si="1946"/>
        <v>7.6923076923076872E-2</v>
      </c>
      <c r="LO264" s="2787">
        <f t="shared" si="1947"/>
        <v>10</v>
      </c>
      <c r="LP264" s="2772">
        <f>SUBTOTAL(9,LP265:LP266)</f>
        <v>130</v>
      </c>
      <c r="LQ264" s="2770">
        <f t="shared" si="1948"/>
        <v>5.6910569105691033E-2</v>
      </c>
      <c r="LR264" s="2787">
        <f t="shared" si="1982"/>
        <v>7</v>
      </c>
      <c r="LS264" s="2773">
        <f t="shared" ref="LS264:MJ264" si="2306">SUBTOTAL(9,LS265:LS266)</f>
        <v>123</v>
      </c>
      <c r="LT264" s="2835">
        <f t="shared" si="2306"/>
        <v>65</v>
      </c>
      <c r="LU264" s="1000">
        <f t="shared" si="2306"/>
        <v>58</v>
      </c>
      <c r="LV264" s="1001">
        <f t="shared" si="2306"/>
        <v>53</v>
      </c>
      <c r="LW264" s="999">
        <f t="shared" si="2306"/>
        <v>28</v>
      </c>
      <c r="LX264" s="1000">
        <f t="shared" si="2306"/>
        <v>29</v>
      </c>
      <c r="LY264" s="1002">
        <f t="shared" si="2306"/>
        <v>28</v>
      </c>
      <c r="LZ264" s="999">
        <f t="shared" si="2306"/>
        <v>0</v>
      </c>
      <c r="MA264" s="1000">
        <f t="shared" si="2306"/>
        <v>0</v>
      </c>
      <c r="MB264" s="1002">
        <f t="shared" si="2306"/>
        <v>0</v>
      </c>
      <c r="MC264" s="999">
        <f t="shared" si="2306"/>
        <v>34</v>
      </c>
      <c r="MD264" s="1003">
        <f t="shared" si="2306"/>
        <v>28</v>
      </c>
      <c r="ME264" s="1002">
        <f t="shared" si="2306"/>
        <v>25</v>
      </c>
      <c r="MF264" s="999">
        <f t="shared" si="2306"/>
        <v>0</v>
      </c>
      <c r="MG264" s="1000">
        <f t="shared" si="2306"/>
        <v>0</v>
      </c>
      <c r="MH264" s="1002">
        <f t="shared" si="2306"/>
        <v>0</v>
      </c>
      <c r="MI264" s="999">
        <f t="shared" si="2306"/>
        <v>13</v>
      </c>
      <c r="MJ264" s="1003">
        <f t="shared" si="2306"/>
        <v>15</v>
      </c>
      <c r="MK264" s="1004" t="s">
        <v>353</v>
      </c>
      <c r="ML264" s="2861">
        <f>SUBTOTAL(9,ML265:ML266)</f>
        <v>17</v>
      </c>
      <c r="MM264" s="2869" t="s">
        <v>353</v>
      </c>
      <c r="MN264" s="1005">
        <f>SUBTOTAL(9,MN265:MN266)</f>
        <v>4</v>
      </c>
      <c r="MO264" s="2770" t="str">
        <f t="shared" si="1949"/>
        <v>-</v>
      </c>
      <c r="MP264" s="2787">
        <f t="shared" si="1950"/>
        <v>4</v>
      </c>
      <c r="MQ264" s="1006">
        <f>SUBTOTAL(9,MQ265:MQ266)</f>
        <v>0</v>
      </c>
      <c r="MR264" s="3183"/>
      <c r="MS264" s="2770" t="str">
        <f t="shared" si="1920"/>
        <v>-</v>
      </c>
      <c r="MT264" s="2787">
        <f t="shared" si="1921"/>
        <v>0</v>
      </c>
      <c r="MU264" s="3145">
        <f>SUBTOTAL(9,MU265:MU266)</f>
        <v>0</v>
      </c>
      <c r="MV264" s="3162"/>
      <c r="MW264" s="1007">
        <f t="shared" ref="MW264" si="2307">SUBTOTAL(9,MW265:MW266)</f>
        <v>305</v>
      </c>
      <c r="MX264" s="2673">
        <f t="shared" ref="MX264:NR264" si="2308">SUBTOTAL(9,MX265:MX266)</f>
        <v>0</v>
      </c>
      <c r="MY264" s="2674">
        <f t="shared" si="2308"/>
        <v>0</v>
      </c>
      <c r="MZ264" s="2675">
        <f t="shared" si="2308"/>
        <v>7</v>
      </c>
      <c r="NA264" s="2674">
        <f t="shared" si="2308"/>
        <v>18</v>
      </c>
      <c r="NB264" s="2675">
        <f t="shared" si="2308"/>
        <v>108</v>
      </c>
      <c r="NC264" s="2674">
        <f t="shared" si="2308"/>
        <v>4</v>
      </c>
      <c r="ND264" s="2675">
        <f t="shared" si="2308"/>
        <v>9</v>
      </c>
      <c r="NE264" s="2674">
        <f t="shared" si="2308"/>
        <v>14</v>
      </c>
      <c r="NF264" s="2675">
        <f t="shared" si="2308"/>
        <v>84</v>
      </c>
      <c r="NG264" s="2674">
        <f t="shared" si="2308"/>
        <v>14</v>
      </c>
      <c r="NH264" s="2674">
        <f t="shared" si="2308"/>
        <v>1</v>
      </c>
      <c r="NI264" s="2674">
        <f t="shared" si="2308"/>
        <v>2</v>
      </c>
      <c r="NJ264" s="2674">
        <f t="shared" si="2308"/>
        <v>2</v>
      </c>
      <c r="NK264" s="2674">
        <f t="shared" si="2308"/>
        <v>1</v>
      </c>
      <c r="NL264" s="2674">
        <f t="shared" si="2308"/>
        <v>0</v>
      </c>
      <c r="NM264" s="2674">
        <f t="shared" si="2308"/>
        <v>4</v>
      </c>
      <c r="NN264" s="2674">
        <f t="shared" si="2308"/>
        <v>15</v>
      </c>
      <c r="NO264" s="2674">
        <f t="shared" si="2308"/>
        <v>5</v>
      </c>
      <c r="NP264" s="2674">
        <f t="shared" si="2308"/>
        <v>1</v>
      </c>
      <c r="NQ264" s="2674">
        <f t="shared" si="2308"/>
        <v>3</v>
      </c>
      <c r="NR264" s="2676">
        <f t="shared" si="2308"/>
        <v>13</v>
      </c>
    </row>
    <row r="265" spans="1:382" s="91" customFormat="1" ht="20.100000000000001" customHeight="1">
      <c r="A265" s="782"/>
      <c r="B265" s="783" t="s">
        <v>632</v>
      </c>
      <c r="C265" s="783"/>
      <c r="D265" s="784" t="s">
        <v>675</v>
      </c>
      <c r="E265" s="785" t="s">
        <v>368</v>
      </c>
      <c r="F265" s="786" t="s">
        <v>368</v>
      </c>
      <c r="G265" s="787" t="s">
        <v>368</v>
      </c>
      <c r="H265" s="788">
        <f t="shared" si="2264"/>
        <v>6.6115061910205976E-4</v>
      </c>
      <c r="I265" s="789">
        <f t="shared" si="2265"/>
        <v>6.8030292554100379E-4</v>
      </c>
      <c r="J265" s="790">
        <f t="shared" si="2266"/>
        <v>6.5622206554698107E-4</v>
      </c>
      <c r="K265" s="791">
        <f t="shared" si="2267"/>
        <v>6.3760140103183188E-4</v>
      </c>
      <c r="L265" s="792">
        <f t="shared" si="2268"/>
        <v>6.0086219789619517E-4</v>
      </c>
      <c r="M265" s="793">
        <f t="shared" si="2269"/>
        <v>5.9197371990100782E-4</v>
      </c>
      <c r="N265" s="794">
        <f t="shared" si="2270"/>
        <v>8.4597837945056029E-2</v>
      </c>
      <c r="O265" s="795">
        <f t="shared" si="2271"/>
        <v>8.7588253351069276E-2</v>
      </c>
      <c r="P265" s="796">
        <f t="shared" si="2272"/>
        <v>8.5363314595044759E-2</v>
      </c>
      <c r="Q265" s="797">
        <f t="shared" si="2273"/>
        <v>7.9771476936098179E-2</v>
      </c>
      <c r="R265" s="796">
        <f t="shared" si="2274"/>
        <v>7.0861268695203719E-2</v>
      </c>
      <c r="S265" s="798">
        <f t="shared" si="2275"/>
        <v>6.814483319772173E-2</v>
      </c>
      <c r="T265" s="794">
        <f>Z265/$Z$264</f>
        <v>0.24075642111205192</v>
      </c>
      <c r="U265" s="795">
        <f>AC265/$AC$264</f>
        <v>0.24747036715813819</v>
      </c>
      <c r="V265" s="790">
        <f>AF265/$AF$264</f>
        <v>0.25076452599388377</v>
      </c>
      <c r="W265" s="799">
        <f>AH265/$AH$264</f>
        <v>0.24958622972525654</v>
      </c>
      <c r="X265" s="790">
        <f>AJ265/$AJ$264</f>
        <v>0.21630982367758186</v>
      </c>
      <c r="Y265" s="800">
        <f>AL265/$AL$264</f>
        <v>0.19219736087205966</v>
      </c>
      <c r="Z265" s="2045">
        <f t="shared" si="1988"/>
        <v>853</v>
      </c>
      <c r="AA265" s="2194">
        <f t="shared" si="1989"/>
        <v>-3.5046728971962482E-3</v>
      </c>
      <c r="AB265" s="2195">
        <f t="shared" si="2276"/>
        <v>-3</v>
      </c>
      <c r="AC265" s="2034">
        <f t="shared" ref="AC265:AC328" si="2309">SUM(BB265,BE265)</f>
        <v>856</v>
      </c>
      <c r="AD265" s="801">
        <f t="shared" si="2223"/>
        <v>4.3902439024390283E-2</v>
      </c>
      <c r="AE265" s="2018">
        <f t="shared" si="1926"/>
        <v>36</v>
      </c>
      <c r="AF265" s="802" t="s">
        <v>305</v>
      </c>
      <c r="AG265" s="801">
        <f t="shared" si="1927"/>
        <v>8.7533156498673659E-2</v>
      </c>
      <c r="AH265" s="2054">
        <v>754</v>
      </c>
      <c r="AI265" s="801">
        <f t="shared" si="1928"/>
        <v>9.7525473071324642E-2</v>
      </c>
      <c r="AJ265" s="803">
        <v>687</v>
      </c>
      <c r="AK265" s="804">
        <f t="shared" si="1951"/>
        <v>2.5373134328358304E-2</v>
      </c>
      <c r="AL265" s="2054">
        <v>670</v>
      </c>
      <c r="AM265" s="805">
        <f t="shared" si="1952"/>
        <v>8.0645161290322509E-2</v>
      </c>
      <c r="AN265" s="2069">
        <v>620</v>
      </c>
      <c r="AO265" s="801">
        <f t="shared" si="1929"/>
        <v>0.10320284697508897</v>
      </c>
      <c r="AP265" s="2054">
        <v>562</v>
      </c>
      <c r="AQ265" s="805">
        <f t="shared" si="1930"/>
        <v>-6.176961602671116E-2</v>
      </c>
      <c r="AR265" s="2069">
        <v>599</v>
      </c>
      <c r="AS265" s="801">
        <f t="shared" si="1931"/>
        <v>-0.15035460992907801</v>
      </c>
      <c r="AT265" s="2054">
        <v>705</v>
      </c>
      <c r="AU265" s="805" t="str">
        <f t="shared" si="1932"/>
        <v>-</v>
      </c>
      <c r="AV265" s="2069" t="s">
        <v>368</v>
      </c>
      <c r="AW265" s="801" t="str">
        <f t="shared" si="1933"/>
        <v>-</v>
      </c>
      <c r="AX265" s="2054" t="s">
        <v>368</v>
      </c>
      <c r="AY265" s="805" t="str">
        <f t="shared" si="1953"/>
        <v>-</v>
      </c>
      <c r="AZ265" s="2083" t="s">
        <v>368</v>
      </c>
      <c r="BA265" s="2094">
        <f t="shared" ref="BA265:BA328" si="2310">BZ265+CV265</f>
        <v>462</v>
      </c>
      <c r="BB265" s="2104">
        <f>SUM(CA265,CW265)</f>
        <v>445</v>
      </c>
      <c r="BC265" s="2113">
        <v>448</v>
      </c>
      <c r="BD265" s="806">
        <f t="shared" ref="BD265:BE267" si="2311">CC265+CY265</f>
        <v>391</v>
      </c>
      <c r="BE265" s="807">
        <f t="shared" si="2311"/>
        <v>411</v>
      </c>
      <c r="BF265" s="2137">
        <v>372</v>
      </c>
      <c r="BG265" s="2147">
        <f>BH265+BI265</f>
        <v>499</v>
      </c>
      <c r="BH265" s="806">
        <f t="shared" ref="BH265:BI267" si="2312">CG265+DC265</f>
        <v>354</v>
      </c>
      <c r="BI265" s="806">
        <f t="shared" si="2312"/>
        <v>145</v>
      </c>
      <c r="BJ265" s="806">
        <f>BK265+BL265</f>
        <v>354</v>
      </c>
      <c r="BK265" s="806">
        <f t="shared" ref="BK265:BL267" si="2313">CJ265+DF265</f>
        <v>108</v>
      </c>
      <c r="BL265" s="808">
        <f t="shared" si="2313"/>
        <v>246</v>
      </c>
      <c r="BM265" s="2127">
        <f t="shared" ref="BM265:BM267" si="2314">BP265+CL265</f>
        <v>853</v>
      </c>
      <c r="BN265" s="3277"/>
      <c r="BO265" s="913"/>
      <c r="BP265" s="811">
        <f t="shared" ref="BP265:BP328" si="2315">BZ265+CC265</f>
        <v>29</v>
      </c>
      <c r="BQ265" s="2166">
        <f t="shared" si="2279"/>
        <v>0.15999999999999992</v>
      </c>
      <c r="BR265" s="2167">
        <f t="shared" si="1983"/>
        <v>4</v>
      </c>
      <c r="BS265" s="813">
        <f t="shared" si="1954"/>
        <v>25</v>
      </c>
      <c r="BT265" s="812">
        <f t="shared" si="1955"/>
        <v>0</v>
      </c>
      <c r="BU265" s="814">
        <v>25</v>
      </c>
      <c r="BV265" s="812">
        <f t="shared" si="1956"/>
        <v>-7.407407407407407E-2</v>
      </c>
      <c r="BW265" s="814">
        <v>27</v>
      </c>
      <c r="BX265" s="812">
        <f t="shared" si="1957"/>
        <v>8.0000000000000071E-2</v>
      </c>
      <c r="BY265" s="815">
        <v>25</v>
      </c>
      <c r="BZ265" s="816">
        <f t="shared" si="1984"/>
        <v>11</v>
      </c>
      <c r="CA265" s="817">
        <v>10</v>
      </c>
      <c r="CB265" s="818">
        <v>10</v>
      </c>
      <c r="CC265" s="819">
        <f t="shared" si="1985"/>
        <v>18</v>
      </c>
      <c r="CD265" s="820">
        <v>15</v>
      </c>
      <c r="CE265" s="818">
        <v>15</v>
      </c>
      <c r="CF265" s="821">
        <f t="shared" ref="CF265:CF267" si="2316">CG265+CH265</f>
        <v>10</v>
      </c>
      <c r="CG265" s="822">
        <v>0</v>
      </c>
      <c r="CH265" s="823">
        <v>10</v>
      </c>
      <c r="CI265" s="821">
        <f t="shared" ref="CI265:CI267" si="2317">CJ265+CK265</f>
        <v>19</v>
      </c>
      <c r="CJ265" s="823">
        <v>11</v>
      </c>
      <c r="CK265" s="824">
        <v>8</v>
      </c>
      <c r="CL265" s="825">
        <f t="shared" ref="CL265:CL328" si="2318">CV265+CY265</f>
        <v>824</v>
      </c>
      <c r="CM265" s="826">
        <f t="shared" si="2281"/>
        <v>-8.4235860409145324E-3</v>
      </c>
      <c r="CN265" s="2008">
        <f t="shared" si="1959"/>
        <v>-7</v>
      </c>
      <c r="CO265" s="827">
        <f t="shared" si="1960"/>
        <v>831</v>
      </c>
      <c r="CP265" s="828">
        <f t="shared" si="1961"/>
        <v>4.5283018867924518E-2</v>
      </c>
      <c r="CQ265" s="829">
        <v>795</v>
      </c>
      <c r="CR265" s="830">
        <f t="shared" si="1962"/>
        <v>9.3535075653369937E-2</v>
      </c>
      <c r="CS265" s="829">
        <v>727</v>
      </c>
      <c r="CT265" s="830">
        <f t="shared" si="1962"/>
        <v>9.8187311178247638E-2</v>
      </c>
      <c r="CU265" s="831">
        <v>662</v>
      </c>
      <c r="CV265" s="832">
        <f t="shared" ref="CV265:CW267" si="2319">SUM(DS265,DY265,EP265,EV265,FM265,FS265,GJ265,GP265,HG265,HM265,ID265,IJ265)</f>
        <v>451</v>
      </c>
      <c r="CW265" s="833">
        <f t="shared" si="2319"/>
        <v>435</v>
      </c>
      <c r="CX265" s="834">
        <v>2827</v>
      </c>
      <c r="CY265" s="835">
        <f t="shared" ref="CY265:CZ267" si="2320">SUM(DV265,EB265,ES265,EY265,FP265,FV265,GM265,GS265,HJ265,HP265,IG265,IM265)</f>
        <v>373</v>
      </c>
      <c r="CZ265" s="836">
        <f t="shared" si="2320"/>
        <v>396</v>
      </c>
      <c r="DA265" s="837">
        <v>357</v>
      </c>
      <c r="DB265" s="821">
        <f t="shared" ref="DB265:DB267" si="2321">DC265+DD265</f>
        <v>489</v>
      </c>
      <c r="DC265" s="821">
        <f t="shared" ref="DC265:DC267" si="2322">DS265+EP265+FM265+GJ265+HG265+ID265</f>
        <v>354</v>
      </c>
      <c r="DD265" s="838">
        <f t="shared" ref="DD265:DD267" si="2323">DV265+ES265+FP265+GM265+HJ265+IG265</f>
        <v>135</v>
      </c>
      <c r="DE265" s="821">
        <f t="shared" ref="DE265:DE267" si="2324">DF265+DG265</f>
        <v>335</v>
      </c>
      <c r="DF265" s="838">
        <f t="shared" ref="DF265:DF267" si="2325">DY265+EV265+FS265+GP265+HM265+IJ265</f>
        <v>97</v>
      </c>
      <c r="DG265" s="1142">
        <f t="shared" ref="DG265:DG267" si="2326">EB265+EY265+FV265+GS265+HP265+IM265</f>
        <v>238</v>
      </c>
      <c r="DH265" s="1148">
        <f>DM265+DP265</f>
        <v>591</v>
      </c>
      <c r="DI265" s="833">
        <f t="shared" si="1963"/>
        <v>591</v>
      </c>
      <c r="DJ265" s="841">
        <f t="shared" si="1964"/>
        <v>573</v>
      </c>
      <c r="DK265" s="840">
        <f>DS265+DY265</f>
        <v>374</v>
      </c>
      <c r="DL265" s="840">
        <f>DV265+EB265</f>
        <v>217</v>
      </c>
      <c r="DM265" s="840">
        <f>DS265+DV265</f>
        <v>377</v>
      </c>
      <c r="DN265" s="833">
        <f>SUM(DT265,DW265)</f>
        <v>380</v>
      </c>
      <c r="DO265" s="875">
        <v>396</v>
      </c>
      <c r="DP265" s="843">
        <f>DY265+EB265</f>
        <v>214</v>
      </c>
      <c r="DQ265" s="833">
        <f>SUM(DZ265,EC265)</f>
        <v>211</v>
      </c>
      <c r="DR265" s="844">
        <v>177</v>
      </c>
      <c r="DS265" s="845">
        <v>314</v>
      </c>
      <c r="DT265" s="846">
        <v>302</v>
      </c>
      <c r="DU265" s="847">
        <v>322</v>
      </c>
      <c r="DV265" s="848">
        <v>63</v>
      </c>
      <c r="DW265" s="807">
        <v>78</v>
      </c>
      <c r="DX265" s="849">
        <v>74</v>
      </c>
      <c r="DY265" s="848">
        <v>60</v>
      </c>
      <c r="DZ265" s="807">
        <v>51</v>
      </c>
      <c r="EA265" s="850">
        <v>42</v>
      </c>
      <c r="EB265" s="851">
        <v>154</v>
      </c>
      <c r="EC265" s="807">
        <v>160</v>
      </c>
      <c r="ED265" s="852">
        <v>135</v>
      </c>
      <c r="EE265" s="853">
        <f t="shared" si="1965"/>
        <v>2</v>
      </c>
      <c r="EF265" s="854">
        <f t="shared" si="1966"/>
        <v>0</v>
      </c>
      <c r="EG265" s="855">
        <f t="shared" si="1967"/>
        <v>0</v>
      </c>
      <c r="EH265" s="835">
        <f>EP265+EV265</f>
        <v>1</v>
      </c>
      <c r="EI265" s="853">
        <f>ES265+EY265</f>
        <v>1</v>
      </c>
      <c r="EJ265" s="835">
        <f>EP265+ES265</f>
        <v>1</v>
      </c>
      <c r="EK265" s="855">
        <f>SUM(EQ265,ET265)</f>
        <v>0</v>
      </c>
      <c r="EL265" s="844">
        <v>0</v>
      </c>
      <c r="EM265" s="835">
        <f>EV265+EY265</f>
        <v>1</v>
      </c>
      <c r="EN265" s="854">
        <f>SUM(EW265,EZ265)</f>
        <v>0</v>
      </c>
      <c r="EO265" s="844">
        <v>0</v>
      </c>
      <c r="EP265" s="856">
        <v>1</v>
      </c>
      <c r="EQ265" s="807">
        <v>0</v>
      </c>
      <c r="ER265" s="834">
        <v>0</v>
      </c>
      <c r="ES265" s="857">
        <v>0</v>
      </c>
      <c r="ET265" s="858">
        <v>0</v>
      </c>
      <c r="EU265" s="844">
        <v>0</v>
      </c>
      <c r="EV265" s="856">
        <v>0</v>
      </c>
      <c r="EW265" s="807">
        <v>0</v>
      </c>
      <c r="EX265" s="850">
        <v>0</v>
      </c>
      <c r="EY265" s="851">
        <v>1</v>
      </c>
      <c r="EZ265" s="807">
        <v>0</v>
      </c>
      <c r="FA265" s="852">
        <v>0</v>
      </c>
      <c r="FB265" s="853">
        <f t="shared" ref="FB265:FB273" si="2327">FG265+FJ265</f>
        <v>9</v>
      </c>
      <c r="FC265" s="854">
        <f t="shared" ref="FC265:FC273" si="2328">FH265+FK265</f>
        <v>0</v>
      </c>
      <c r="FD265" s="855">
        <f t="shared" ref="FD265:FD273" si="2329">FI265+FL265</f>
        <v>0</v>
      </c>
      <c r="FE265" s="835">
        <f>FM265+FS265</f>
        <v>3</v>
      </c>
      <c r="FF265" s="835">
        <f>FP265+FV265</f>
        <v>6</v>
      </c>
      <c r="FG265" s="835">
        <f>FM265+FP265</f>
        <v>4</v>
      </c>
      <c r="FH265" s="855">
        <f>SUM(FN265,FQ265)</f>
        <v>0</v>
      </c>
      <c r="FI265" s="859">
        <v>0</v>
      </c>
      <c r="FJ265" s="860">
        <f>FS265+FV265</f>
        <v>5</v>
      </c>
      <c r="FK265" s="854">
        <f>SUM(FT265,FW265)</f>
        <v>0</v>
      </c>
      <c r="FL265" s="861">
        <v>0</v>
      </c>
      <c r="FM265" s="856">
        <v>3</v>
      </c>
      <c r="FN265" s="807">
        <v>0</v>
      </c>
      <c r="FO265" s="834">
        <v>0</v>
      </c>
      <c r="FP265" s="848">
        <v>1</v>
      </c>
      <c r="FQ265" s="807">
        <v>0</v>
      </c>
      <c r="FR265" s="834">
        <v>0</v>
      </c>
      <c r="FS265" s="848">
        <v>0</v>
      </c>
      <c r="FT265" s="807">
        <v>0</v>
      </c>
      <c r="FU265" s="850">
        <v>0</v>
      </c>
      <c r="FV265" s="851">
        <v>5</v>
      </c>
      <c r="FW265" s="807">
        <v>0</v>
      </c>
      <c r="FX265" s="852">
        <v>0</v>
      </c>
      <c r="FY265" s="853">
        <f t="shared" ref="FY265:FY273" si="2330">GD265+GG265</f>
        <v>24</v>
      </c>
      <c r="FZ265" s="854">
        <f t="shared" ref="FZ265:FZ273" si="2331">GE265+GH265</f>
        <v>32</v>
      </c>
      <c r="GA265" s="855">
        <f t="shared" ref="GA265:GA273" si="2332">GF265+GI265</f>
        <v>25</v>
      </c>
      <c r="GB265" s="835">
        <f>GJ265+GP265</f>
        <v>8</v>
      </c>
      <c r="GC265" s="835">
        <f>GM265+GS265</f>
        <v>16</v>
      </c>
      <c r="GD265" s="835">
        <f>GJ265+GM265</f>
        <v>18</v>
      </c>
      <c r="GE265" s="855">
        <f>SUM(GK265,GN265)</f>
        <v>25</v>
      </c>
      <c r="GF265" s="844">
        <v>20</v>
      </c>
      <c r="GG265" s="862">
        <f>GP265+GS265</f>
        <v>6</v>
      </c>
      <c r="GH265" s="854">
        <f>SUM(GQ265,GT265)</f>
        <v>7</v>
      </c>
      <c r="GI265" s="861">
        <v>5</v>
      </c>
      <c r="GJ265" s="856">
        <v>5</v>
      </c>
      <c r="GK265" s="807">
        <v>8</v>
      </c>
      <c r="GL265" s="834">
        <v>7</v>
      </c>
      <c r="GM265" s="848">
        <v>13</v>
      </c>
      <c r="GN265" s="807">
        <v>17</v>
      </c>
      <c r="GO265" s="849">
        <v>13</v>
      </c>
      <c r="GP265" s="848">
        <v>3</v>
      </c>
      <c r="GQ265" s="807">
        <v>2</v>
      </c>
      <c r="GR265" s="837">
        <v>1</v>
      </c>
      <c r="GS265" s="856">
        <v>3</v>
      </c>
      <c r="GT265" s="807">
        <v>5</v>
      </c>
      <c r="GU265" s="852">
        <v>4</v>
      </c>
      <c r="GV265" s="853">
        <f t="shared" ref="GV265:GV273" si="2333">HA265+HD265</f>
        <v>68</v>
      </c>
      <c r="GW265" s="854">
        <f t="shared" ref="GW265:GW273" si="2334">HB265+HE265</f>
        <v>71</v>
      </c>
      <c r="GX265" s="855">
        <f t="shared" ref="GX265:GX273" si="2335">HC265+HF265</f>
        <v>70</v>
      </c>
      <c r="GY265" s="835">
        <f>HG265+HM265</f>
        <v>30</v>
      </c>
      <c r="GZ265" s="835">
        <f>HJ265+HP265</f>
        <v>38</v>
      </c>
      <c r="HA265" s="835">
        <f>HG265+HJ265</f>
        <v>26</v>
      </c>
      <c r="HB265" s="855">
        <f>SUM(HH265,HK265)</f>
        <v>26</v>
      </c>
      <c r="HC265" s="859">
        <f t="shared" si="1935"/>
        <v>24</v>
      </c>
      <c r="HD265" s="835">
        <f>HM265+HP265</f>
        <v>42</v>
      </c>
      <c r="HE265" s="855">
        <f>SUM(HN265,HQ265)</f>
        <v>45</v>
      </c>
      <c r="HF265" s="861">
        <f t="shared" si="2155"/>
        <v>46</v>
      </c>
      <c r="HG265" s="856">
        <v>22</v>
      </c>
      <c r="HH265" s="807">
        <v>25</v>
      </c>
      <c r="HI265" s="834">
        <v>22</v>
      </c>
      <c r="HJ265" s="848">
        <v>4</v>
      </c>
      <c r="HK265" s="807">
        <v>1</v>
      </c>
      <c r="HL265" s="834">
        <v>2</v>
      </c>
      <c r="HM265" s="848">
        <v>8</v>
      </c>
      <c r="HN265" s="807">
        <v>9</v>
      </c>
      <c r="HO265" s="850">
        <v>11</v>
      </c>
      <c r="HP265" s="856">
        <v>34</v>
      </c>
      <c r="HQ265" s="807">
        <v>36</v>
      </c>
      <c r="HR265" s="837">
        <v>35</v>
      </c>
      <c r="HS265" s="863">
        <f t="shared" ref="HS265:HU267" si="2336">HX265+IA265</f>
        <v>130</v>
      </c>
      <c r="HT265" s="854">
        <f t="shared" si="2336"/>
        <v>137</v>
      </c>
      <c r="HU265" s="836">
        <f t="shared" si="2336"/>
        <v>127</v>
      </c>
      <c r="HV265" s="835">
        <f>ID265+IJ265</f>
        <v>35</v>
      </c>
      <c r="HW265" s="864">
        <f>IG265+IM265</f>
        <v>95</v>
      </c>
      <c r="HX265" s="835">
        <f>ID265+IG265</f>
        <v>63</v>
      </c>
      <c r="HY265" s="836">
        <f>SUM(IE265,IH265)</f>
        <v>70</v>
      </c>
      <c r="HZ265" s="834">
        <v>63</v>
      </c>
      <c r="IA265" s="835">
        <f>IJ265+IM265</f>
        <v>67</v>
      </c>
      <c r="IB265" s="836">
        <f>SUM(IK265,IN265)</f>
        <v>67</v>
      </c>
      <c r="IC265" s="850">
        <v>64</v>
      </c>
      <c r="ID265" s="856">
        <v>9</v>
      </c>
      <c r="IE265" s="807">
        <v>10</v>
      </c>
      <c r="IF265" s="834">
        <v>7</v>
      </c>
      <c r="IG265" s="848">
        <v>54</v>
      </c>
      <c r="IH265" s="807">
        <v>60</v>
      </c>
      <c r="II265" s="834">
        <v>56</v>
      </c>
      <c r="IJ265" s="848">
        <v>26</v>
      </c>
      <c r="IK265" s="807">
        <v>28</v>
      </c>
      <c r="IL265" s="852">
        <v>26</v>
      </c>
      <c r="IM265" s="848">
        <v>41</v>
      </c>
      <c r="IN265" s="807">
        <v>39</v>
      </c>
      <c r="IO265" s="865">
        <v>38</v>
      </c>
      <c r="IP265" s="1945">
        <f t="shared" ref="IP265:IP267" si="2337">IQ265+IT265+IW265+IZ265+JC265+JF265</f>
        <v>853</v>
      </c>
      <c r="IQ265" s="3236">
        <f t="shared" ref="IQ265:IQ267" si="2338">IR265+IS265</f>
        <v>34</v>
      </c>
      <c r="IR265" s="3237">
        <v>28</v>
      </c>
      <c r="IS265" s="3238">
        <v>6</v>
      </c>
      <c r="IT265" s="3236">
        <f t="shared" ref="IT265:IT267" si="2339">IU265+IV265</f>
        <v>84</v>
      </c>
      <c r="IU265" s="3237">
        <v>66</v>
      </c>
      <c r="IV265" s="3238">
        <v>18</v>
      </c>
      <c r="IW265" s="3236">
        <f t="shared" ref="IW265:IW267" si="2340">IX265+IY265</f>
        <v>173</v>
      </c>
      <c r="IX265" s="3237">
        <v>99</v>
      </c>
      <c r="IY265" s="3238">
        <v>74</v>
      </c>
      <c r="IZ265" s="3236">
        <f t="shared" ref="IZ265:IZ267" si="2341">JA265+JB265</f>
        <v>211</v>
      </c>
      <c r="JA265" s="3237">
        <v>103</v>
      </c>
      <c r="JB265" s="3238">
        <v>108</v>
      </c>
      <c r="JC265" s="3236">
        <f t="shared" ref="JC265:JC267" si="2342">JD265+JE265</f>
        <v>128</v>
      </c>
      <c r="JD265" s="3237">
        <v>61</v>
      </c>
      <c r="JE265" s="3238">
        <v>67</v>
      </c>
      <c r="JF265" s="3236">
        <f t="shared" ref="JF265:JF267" si="2343">JG265+JH265</f>
        <v>223</v>
      </c>
      <c r="JG265" s="3237">
        <v>105</v>
      </c>
      <c r="JH265" s="3239">
        <v>118</v>
      </c>
      <c r="JI265" s="87"/>
      <c r="JJ265" s="1050" t="s">
        <v>368</v>
      </c>
      <c r="JK265" s="1051" t="s">
        <v>368</v>
      </c>
      <c r="JL265" s="1052" t="s">
        <v>368</v>
      </c>
      <c r="JM265" s="1053">
        <f t="shared" si="2292"/>
        <v>6.9998395870094648E-4</v>
      </c>
      <c r="JN265" s="1054">
        <f t="shared" si="2293"/>
        <v>7.5262241874029818E-4</v>
      </c>
      <c r="JO265" s="1055">
        <f t="shared" si="2294"/>
        <v>7.5672830163848125E-4</v>
      </c>
      <c r="JP265" s="1056">
        <f t="shared" si="2295"/>
        <v>7.3842202423950556E-4</v>
      </c>
      <c r="JQ265" s="1057">
        <f t="shared" si="2296"/>
        <v>7.15132910067676E-4</v>
      </c>
      <c r="JR265" s="1056">
        <f t="shared" si="2297"/>
        <v>6.5567960304802411E-4</v>
      </c>
      <c r="JS265" s="1058">
        <f t="shared" si="2298"/>
        <v>6.7321178120617109E-2</v>
      </c>
      <c r="JT265" s="1059">
        <f t="shared" si="2299"/>
        <v>7.0796460176991149E-2</v>
      </c>
      <c r="JU265" s="1060">
        <f t="shared" si="2300"/>
        <v>7.4433656957928807E-2</v>
      </c>
      <c r="JV265" s="1061">
        <f t="shared" si="2301"/>
        <v>7.2440944881889763E-2</v>
      </c>
      <c r="JW265" s="1060">
        <f t="shared" si="2302"/>
        <v>6.3076923076923072E-2</v>
      </c>
      <c r="JX265" s="1062">
        <f t="shared" si="2303"/>
        <v>5.8823529411764705E-2</v>
      </c>
      <c r="JY265" s="1058">
        <f>KE265/$KE$264</f>
        <v>0.15737704918032788</v>
      </c>
      <c r="JZ265" s="1059">
        <f>KI265/$KI$264</f>
        <v>0.17582417582417584</v>
      </c>
      <c r="KA265" s="1057">
        <f>KL265/$KL$264</f>
        <v>0.17358490566037735</v>
      </c>
      <c r="KB265" s="1056">
        <f>KO265/$KO$264</f>
        <v>0.16974169741697417</v>
      </c>
      <c r="KC265" s="1057">
        <f>KR265/$KR$264</f>
        <v>0.13057324840764331</v>
      </c>
      <c r="KD265" s="1063">
        <f>KU265/$KU$264</f>
        <v>0.12091503267973856</v>
      </c>
      <c r="KE265" s="1064">
        <f>SUM(LD265,LG265,LJ265,LT265,LW265,LZ265,MC265,MF265,MI265,MN265)</f>
        <v>48</v>
      </c>
      <c r="KF265" s="1065"/>
      <c r="KG265" s="1112">
        <f t="shared" si="2304"/>
        <v>0</v>
      </c>
      <c r="KH265" s="3305">
        <f t="shared" si="2305"/>
        <v>0</v>
      </c>
      <c r="KI265" s="1067">
        <f>SUM(LE265,LH265,LK265,LU265,LX265,MA265,MD265,MG265,MJ265,MQ265)</f>
        <v>48</v>
      </c>
      <c r="KJ265" s="1068" t="s">
        <v>353</v>
      </c>
      <c r="KK265" s="1113">
        <f t="shared" si="1977"/>
        <v>4.3478260869565188E-2</v>
      </c>
      <c r="KL265" s="1070">
        <v>46</v>
      </c>
      <c r="KM265" s="1071" t="s">
        <v>353</v>
      </c>
      <c r="KN265" s="1072">
        <f t="shared" si="1978"/>
        <v>0</v>
      </c>
      <c r="KO265" s="1073">
        <v>46</v>
      </c>
      <c r="KP265" s="1071"/>
      <c r="KQ265" s="1074">
        <f t="shared" si="1979"/>
        <v>0.12195121951219523</v>
      </c>
      <c r="KR265" s="1073">
        <v>41</v>
      </c>
      <c r="KS265" s="1071"/>
      <c r="KT265" s="1074">
        <f t="shared" si="1980"/>
        <v>0.10810810810810811</v>
      </c>
      <c r="KU265" s="1073">
        <v>37</v>
      </c>
      <c r="KV265" s="1075"/>
      <c r="KW265" s="2779">
        <f>LD265+LG265+LJ265</f>
        <v>32</v>
      </c>
      <c r="KX265" s="2786">
        <f t="shared" si="1942"/>
        <v>-8.5714285714285743E-2</v>
      </c>
      <c r="KY265" s="2787">
        <f t="shared" si="1943"/>
        <v>-3</v>
      </c>
      <c r="KZ265" s="2703">
        <f t="shared" si="2211"/>
        <v>35</v>
      </c>
      <c r="LA265" s="2786">
        <f t="shared" si="1944"/>
        <v>2.9411764705882248E-2</v>
      </c>
      <c r="LB265" s="2787">
        <f t="shared" si="1945"/>
        <v>1</v>
      </c>
      <c r="LC265" s="2952">
        <f t="shared" si="1986"/>
        <v>34</v>
      </c>
      <c r="LD265" s="1077">
        <v>10</v>
      </c>
      <c r="LE265" s="1078">
        <v>7</v>
      </c>
      <c r="LF265" s="2718">
        <v>7</v>
      </c>
      <c r="LG265" s="1077">
        <v>22</v>
      </c>
      <c r="LH265" s="2703">
        <v>28</v>
      </c>
      <c r="LI265" s="1079">
        <v>27</v>
      </c>
      <c r="LJ265" s="1077"/>
      <c r="LK265" s="2703"/>
      <c r="LL265" s="2704"/>
      <c r="LM265" s="2779">
        <f t="shared" si="1987"/>
        <v>16</v>
      </c>
      <c r="LN265" s="2786">
        <f t="shared" si="1946"/>
        <v>0.23076923076923084</v>
      </c>
      <c r="LO265" s="2787">
        <f t="shared" si="1947"/>
        <v>3</v>
      </c>
      <c r="LP265" s="2782">
        <f t="shared" si="1981"/>
        <v>13</v>
      </c>
      <c r="LQ265" s="2786">
        <f t="shared" si="1948"/>
        <v>8.3333333333333259E-2</v>
      </c>
      <c r="LR265" s="2787">
        <f t="shared" si="1982"/>
        <v>1</v>
      </c>
      <c r="LS265" s="2783">
        <f>LY265+MB265+ME265+MH265+ML265+LV265</f>
        <v>12</v>
      </c>
      <c r="LT265" s="2837">
        <v>2</v>
      </c>
      <c r="LU265" s="1081">
        <v>0</v>
      </c>
      <c r="LV265" s="1084">
        <v>0</v>
      </c>
      <c r="LW265" s="1080">
        <v>0</v>
      </c>
      <c r="LX265" s="1081">
        <v>0</v>
      </c>
      <c r="LY265" s="1082">
        <v>0</v>
      </c>
      <c r="LZ265" s="1080"/>
      <c r="MA265" s="1081"/>
      <c r="MB265" s="1082"/>
      <c r="MC265" s="1080">
        <v>9</v>
      </c>
      <c r="MD265" s="1085">
        <v>7</v>
      </c>
      <c r="ME265" s="1082">
        <v>6</v>
      </c>
      <c r="MF265" s="1080"/>
      <c r="MG265" s="1081"/>
      <c r="MH265" s="1082"/>
      <c r="MI265" s="1080">
        <v>5</v>
      </c>
      <c r="MJ265" s="1085">
        <v>6</v>
      </c>
      <c r="MK265" s="1122" t="s">
        <v>353</v>
      </c>
      <c r="ML265" s="2863">
        <v>6</v>
      </c>
      <c r="MM265" s="2871" t="s">
        <v>353</v>
      </c>
      <c r="MN265" s="1088">
        <v>0</v>
      </c>
      <c r="MO265" s="2786" t="str">
        <f t="shared" si="1949"/>
        <v>-</v>
      </c>
      <c r="MP265" s="2787">
        <f t="shared" si="1950"/>
        <v>0</v>
      </c>
      <c r="MQ265" s="1085"/>
      <c r="MR265" s="3185"/>
      <c r="MS265" s="2786" t="str">
        <f t="shared" si="1920"/>
        <v>-</v>
      </c>
      <c r="MT265" s="2787">
        <f t="shared" si="1921"/>
        <v>0</v>
      </c>
      <c r="MU265" s="3147"/>
      <c r="MV265" s="3164"/>
      <c r="MW265" s="1089">
        <f>SUM(MX265:NR265)</f>
        <v>48</v>
      </c>
      <c r="MX265" s="1120">
        <v>0</v>
      </c>
      <c r="MY265" s="1090">
        <v>0</v>
      </c>
      <c r="MZ265" s="1091">
        <v>6</v>
      </c>
      <c r="NA265" s="1090">
        <v>4</v>
      </c>
      <c r="NB265" s="1091">
        <v>14</v>
      </c>
      <c r="NC265" s="1090">
        <v>3</v>
      </c>
      <c r="ND265" s="1091">
        <v>0</v>
      </c>
      <c r="NE265" s="1090">
        <v>1</v>
      </c>
      <c r="NF265" s="1091">
        <v>11</v>
      </c>
      <c r="NG265" s="1090">
        <v>2</v>
      </c>
      <c r="NH265" s="1090">
        <v>0</v>
      </c>
      <c r="NI265" s="1090">
        <v>1</v>
      </c>
      <c r="NJ265" s="1090">
        <v>0</v>
      </c>
      <c r="NK265" s="1090">
        <v>1</v>
      </c>
      <c r="NL265" s="1090">
        <v>0</v>
      </c>
      <c r="NM265" s="1090">
        <v>0</v>
      </c>
      <c r="NN265" s="1090">
        <v>0</v>
      </c>
      <c r="NO265" s="1090">
        <v>1</v>
      </c>
      <c r="NP265" s="1090">
        <v>0</v>
      </c>
      <c r="NQ265" s="1090">
        <v>3</v>
      </c>
      <c r="NR265" s="1134">
        <v>1</v>
      </c>
    </row>
    <row r="266" spans="1:382" s="88" customFormat="1" ht="20.100000000000001" customHeight="1">
      <c r="A266" s="566"/>
      <c r="B266" s="567" t="s">
        <v>814</v>
      </c>
      <c r="C266" s="567"/>
      <c r="D266" s="568" t="s">
        <v>813</v>
      </c>
      <c r="E266" s="569" t="s">
        <v>368</v>
      </c>
      <c r="F266" s="570" t="s">
        <v>368</v>
      </c>
      <c r="G266" s="571" t="s">
        <v>368</v>
      </c>
      <c r="H266" s="572">
        <f t="shared" si="2264"/>
        <v>2.0849884705563199E-3</v>
      </c>
      <c r="I266" s="573">
        <f t="shared" si="2265"/>
        <v>2.0687249009149916E-3</v>
      </c>
      <c r="J266" s="574">
        <f t="shared" si="2266"/>
        <v>1.9606634885245165E-3</v>
      </c>
      <c r="K266" s="575">
        <f t="shared" si="2267"/>
        <v>1.917032329097033E-3</v>
      </c>
      <c r="L266" s="576">
        <f t="shared" si="2268"/>
        <v>2.1769228683604508E-3</v>
      </c>
      <c r="M266" s="577">
        <f t="shared" si="2269"/>
        <v>2.4880567093152808E-3</v>
      </c>
      <c r="N266" s="578">
        <f t="shared" si="2270"/>
        <v>0.26678567886541704</v>
      </c>
      <c r="O266" s="579">
        <f t="shared" si="2271"/>
        <v>0.26634605545891743</v>
      </c>
      <c r="P266" s="580">
        <f t="shared" si="2272"/>
        <v>0.25504892775348742</v>
      </c>
      <c r="Q266" s="581">
        <f t="shared" si="2273"/>
        <v>0.23984341938214135</v>
      </c>
      <c r="R266" s="580">
        <f t="shared" si="2274"/>
        <v>0.25673027333677151</v>
      </c>
      <c r="S266" s="582">
        <f t="shared" si="2275"/>
        <v>0.28641171684296174</v>
      </c>
      <c r="T266" s="578">
        <f>Z266/$Z$264</f>
        <v>0.75924357888794802</v>
      </c>
      <c r="U266" s="579">
        <f>AC266/$AC$264</f>
        <v>0.75252963284186181</v>
      </c>
      <c r="V266" s="574">
        <f>AF266/$AF$264</f>
        <v>0.74923547400611623</v>
      </c>
      <c r="W266" s="583">
        <f>AH266/$AH$264</f>
        <v>0.75041377027474343</v>
      </c>
      <c r="X266" s="574">
        <f>AJ266/$AJ$264</f>
        <v>0.78369017632241811</v>
      </c>
      <c r="Y266" s="584">
        <f>AL266/$AL$264</f>
        <v>0.80780263912794037</v>
      </c>
      <c r="Z266" s="2043">
        <f t="shared" si="1988"/>
        <v>2690</v>
      </c>
      <c r="AA266" s="2190">
        <f t="shared" si="1989"/>
        <v>3.342297349212453E-2</v>
      </c>
      <c r="AB266" s="2191">
        <f t="shared" si="2276"/>
        <v>87</v>
      </c>
      <c r="AC266" s="2032">
        <f t="shared" si="2309"/>
        <v>2603</v>
      </c>
      <c r="AD266" s="585">
        <f t="shared" si="2223"/>
        <v>6.2448979591836817E-2</v>
      </c>
      <c r="AE266" s="2025">
        <f t="shared" si="1926"/>
        <v>153</v>
      </c>
      <c r="AF266" s="586" t="s">
        <v>306</v>
      </c>
      <c r="AG266" s="585">
        <f t="shared" si="1927"/>
        <v>8.0723423026025642E-2</v>
      </c>
      <c r="AH266" s="2052">
        <v>2267</v>
      </c>
      <c r="AI266" s="585">
        <f t="shared" si="1928"/>
        <v>-8.9192446765769429E-2</v>
      </c>
      <c r="AJ266" s="587">
        <v>2489</v>
      </c>
      <c r="AK266" s="588">
        <f t="shared" si="1951"/>
        <v>-0.11612215909090906</v>
      </c>
      <c r="AL266" s="2052">
        <v>2816</v>
      </c>
      <c r="AM266" s="589">
        <f t="shared" si="1952"/>
        <v>-3.9563437926330103E-2</v>
      </c>
      <c r="AN266" s="2067">
        <v>2932</v>
      </c>
      <c r="AO266" s="585">
        <f t="shared" si="1929"/>
        <v>0.33030852994555349</v>
      </c>
      <c r="AP266" s="2052">
        <v>2204</v>
      </c>
      <c r="AQ266" s="589">
        <f t="shared" si="1930"/>
        <v>0.31582089552238801</v>
      </c>
      <c r="AR266" s="2067">
        <v>1675</v>
      </c>
      <c r="AS266" s="585">
        <f t="shared" si="1931"/>
        <v>0.18794326241134751</v>
      </c>
      <c r="AT266" s="2052">
        <v>1410</v>
      </c>
      <c r="AU266" s="589" t="str">
        <f t="shared" si="1932"/>
        <v>-</v>
      </c>
      <c r="AV266" s="2067" t="s">
        <v>368</v>
      </c>
      <c r="AW266" s="585" t="str">
        <f t="shared" si="1933"/>
        <v>-</v>
      </c>
      <c r="AX266" s="2052" t="s">
        <v>368</v>
      </c>
      <c r="AY266" s="589" t="str">
        <f t="shared" si="1953"/>
        <v>-</v>
      </c>
      <c r="AZ266" s="2081" t="s">
        <v>368</v>
      </c>
      <c r="BA266" s="2092">
        <f t="shared" si="2310"/>
        <v>1378</v>
      </c>
      <c r="BB266" s="2102">
        <f>SUM(CA266,CW266)</f>
        <v>1319</v>
      </c>
      <c r="BC266" s="2111">
        <v>1233</v>
      </c>
      <c r="BD266" s="590">
        <f t="shared" si="2311"/>
        <v>1312</v>
      </c>
      <c r="BE266" s="591">
        <f t="shared" si="2311"/>
        <v>1284</v>
      </c>
      <c r="BF266" s="2135">
        <v>1217</v>
      </c>
      <c r="BG266" s="2145">
        <f>BH266+BI266</f>
        <v>1558</v>
      </c>
      <c r="BH266" s="593">
        <f t="shared" si="2312"/>
        <v>965</v>
      </c>
      <c r="BI266" s="593">
        <f t="shared" si="2312"/>
        <v>593</v>
      </c>
      <c r="BJ266" s="592">
        <f>BK266+BL266</f>
        <v>1132</v>
      </c>
      <c r="BK266" s="593">
        <f t="shared" si="2313"/>
        <v>413</v>
      </c>
      <c r="BL266" s="594">
        <f t="shared" si="2313"/>
        <v>719</v>
      </c>
      <c r="BM266" s="2125">
        <f t="shared" si="2314"/>
        <v>2690</v>
      </c>
      <c r="BN266" s="3271"/>
      <c r="BO266" s="595"/>
      <c r="BP266" s="596">
        <f t="shared" si="2315"/>
        <v>51</v>
      </c>
      <c r="BQ266" s="2162">
        <f t="shared" si="2279"/>
        <v>8.5106382978723305E-2</v>
      </c>
      <c r="BR266" s="2163">
        <f t="shared" si="1983"/>
        <v>4</v>
      </c>
      <c r="BS266" s="597">
        <f t="shared" si="1954"/>
        <v>47</v>
      </c>
      <c r="BT266" s="598">
        <f t="shared" si="1955"/>
        <v>9.3023255813953432E-2</v>
      </c>
      <c r="BU266" s="599">
        <v>43</v>
      </c>
      <c r="BV266" s="598">
        <f t="shared" si="1956"/>
        <v>0.10256410256410264</v>
      </c>
      <c r="BW266" s="599">
        <v>39</v>
      </c>
      <c r="BX266" s="598">
        <f t="shared" si="1957"/>
        <v>-7.1428571428571397E-2</v>
      </c>
      <c r="BY266" s="600">
        <v>42</v>
      </c>
      <c r="BZ266" s="601">
        <f t="shared" si="1984"/>
        <v>21</v>
      </c>
      <c r="CA266" s="602">
        <v>20</v>
      </c>
      <c r="CB266" s="603">
        <v>17</v>
      </c>
      <c r="CC266" s="604">
        <f t="shared" si="1985"/>
        <v>30</v>
      </c>
      <c r="CD266" s="605">
        <v>27</v>
      </c>
      <c r="CE266" s="603">
        <v>26</v>
      </c>
      <c r="CF266" s="606">
        <f t="shared" si="2316"/>
        <v>19</v>
      </c>
      <c r="CG266" s="607">
        <v>5</v>
      </c>
      <c r="CH266" s="608">
        <v>14</v>
      </c>
      <c r="CI266" s="606">
        <f t="shared" si="2317"/>
        <v>32</v>
      </c>
      <c r="CJ266" s="608">
        <v>16</v>
      </c>
      <c r="CK266" s="609">
        <v>16</v>
      </c>
      <c r="CL266" s="610">
        <f t="shared" si="2318"/>
        <v>2639</v>
      </c>
      <c r="CM266" s="611">
        <f t="shared" si="2281"/>
        <v>3.2472613458528921E-2</v>
      </c>
      <c r="CN266" s="2006">
        <f t="shared" si="1959"/>
        <v>83</v>
      </c>
      <c r="CO266" s="612">
        <f t="shared" si="1960"/>
        <v>2556</v>
      </c>
      <c r="CP266" s="613">
        <f t="shared" si="1961"/>
        <v>6.1902783547985063E-2</v>
      </c>
      <c r="CQ266" s="614">
        <v>2407</v>
      </c>
      <c r="CR266" s="615">
        <f t="shared" si="1962"/>
        <v>8.0341113105924622E-2</v>
      </c>
      <c r="CS266" s="614">
        <v>2228</v>
      </c>
      <c r="CT266" s="615">
        <f t="shared" si="1962"/>
        <v>-8.9497343686146258E-2</v>
      </c>
      <c r="CU266" s="616">
        <v>2447</v>
      </c>
      <c r="CV266" s="617">
        <f t="shared" si="2319"/>
        <v>1357</v>
      </c>
      <c r="CW266" s="618">
        <f t="shared" si="2319"/>
        <v>1299</v>
      </c>
      <c r="CX266" s="619">
        <v>2828</v>
      </c>
      <c r="CY266" s="620">
        <f t="shared" si="2320"/>
        <v>1282</v>
      </c>
      <c r="CZ266" s="621">
        <f t="shared" si="2320"/>
        <v>1257</v>
      </c>
      <c r="DA266" s="622">
        <v>1191</v>
      </c>
      <c r="DB266" s="606">
        <f t="shared" si="2321"/>
        <v>1539</v>
      </c>
      <c r="DC266" s="623">
        <f t="shared" si="2322"/>
        <v>960</v>
      </c>
      <c r="DD266" s="624">
        <f t="shared" si="2323"/>
        <v>579</v>
      </c>
      <c r="DE266" s="606">
        <f t="shared" si="2324"/>
        <v>1100</v>
      </c>
      <c r="DF266" s="624">
        <f t="shared" si="2325"/>
        <v>397</v>
      </c>
      <c r="DG266" s="1140">
        <f t="shared" si="2326"/>
        <v>703</v>
      </c>
      <c r="DH266" s="1146">
        <f>DM266+DP266</f>
        <v>1953</v>
      </c>
      <c r="DI266" s="625">
        <f t="shared" si="1963"/>
        <v>1923</v>
      </c>
      <c r="DJ266" s="626">
        <f t="shared" si="1964"/>
        <v>1832</v>
      </c>
      <c r="DK266" s="627">
        <f>DS266+DY266</f>
        <v>1106</v>
      </c>
      <c r="DL266" s="627">
        <f>DV266+EB266</f>
        <v>847</v>
      </c>
      <c r="DM266" s="628">
        <f>DS266+DV266</f>
        <v>1212</v>
      </c>
      <c r="DN266" s="625">
        <f>SUM(DT266,DW266)</f>
        <v>1181</v>
      </c>
      <c r="DO266" s="629">
        <v>1105</v>
      </c>
      <c r="DP266" s="630">
        <f>DY266+EB266</f>
        <v>741</v>
      </c>
      <c r="DQ266" s="625">
        <f>SUM(DZ266,EC266)</f>
        <v>742</v>
      </c>
      <c r="DR266" s="631">
        <v>727</v>
      </c>
      <c r="DS266" s="632">
        <v>885</v>
      </c>
      <c r="DT266" s="633">
        <v>857</v>
      </c>
      <c r="DU266" s="634">
        <v>797</v>
      </c>
      <c r="DV266" s="635">
        <v>327</v>
      </c>
      <c r="DW266" s="636">
        <v>324</v>
      </c>
      <c r="DX266" s="637">
        <v>308</v>
      </c>
      <c r="DY266" s="635">
        <v>221</v>
      </c>
      <c r="DZ266" s="636">
        <v>220</v>
      </c>
      <c r="EA266" s="638">
        <v>210</v>
      </c>
      <c r="EB266" s="639">
        <v>520</v>
      </c>
      <c r="EC266" s="636">
        <v>522</v>
      </c>
      <c r="ED266" s="640">
        <v>517</v>
      </c>
      <c r="EE266" s="641">
        <f t="shared" si="1965"/>
        <v>6</v>
      </c>
      <c r="EF266" s="642">
        <f t="shared" si="1966"/>
        <v>8</v>
      </c>
      <c r="EG266" s="643">
        <f t="shared" si="1967"/>
        <v>11</v>
      </c>
      <c r="EH266" s="620">
        <f>EP266+EV266</f>
        <v>4</v>
      </c>
      <c r="EI266" s="644">
        <f>ES266+EY266</f>
        <v>2</v>
      </c>
      <c r="EJ266" s="645">
        <f>EP266+ES266</f>
        <v>3</v>
      </c>
      <c r="EK266" s="643">
        <f>SUM(EQ266,ET266)</f>
        <v>3</v>
      </c>
      <c r="EL266" s="646">
        <v>4</v>
      </c>
      <c r="EM266" s="645">
        <f>EV266+EY266</f>
        <v>3</v>
      </c>
      <c r="EN266" s="642">
        <f>SUM(EW266,EZ266)</f>
        <v>5</v>
      </c>
      <c r="EO266" s="646">
        <v>7</v>
      </c>
      <c r="EP266" s="647">
        <v>3</v>
      </c>
      <c r="EQ266" s="648">
        <v>3</v>
      </c>
      <c r="ER266" s="649">
        <v>4</v>
      </c>
      <c r="ES266" s="650">
        <v>0</v>
      </c>
      <c r="ET266" s="651">
        <v>0</v>
      </c>
      <c r="EU266" s="646">
        <v>0</v>
      </c>
      <c r="EV266" s="647">
        <v>1</v>
      </c>
      <c r="EW266" s="648">
        <v>1</v>
      </c>
      <c r="EX266" s="652">
        <v>1</v>
      </c>
      <c r="EY266" s="653">
        <v>2</v>
      </c>
      <c r="EZ266" s="648">
        <v>4</v>
      </c>
      <c r="FA266" s="654">
        <v>6</v>
      </c>
      <c r="FB266" s="641">
        <f t="shared" si="2327"/>
        <v>41</v>
      </c>
      <c r="FC266" s="655">
        <f t="shared" si="2328"/>
        <v>32</v>
      </c>
      <c r="FD266" s="656">
        <f t="shared" si="2329"/>
        <v>30</v>
      </c>
      <c r="FE266" s="657">
        <f>FM266+FS266</f>
        <v>19</v>
      </c>
      <c r="FF266" s="657">
        <f>FP266+FV266</f>
        <v>22</v>
      </c>
      <c r="FG266" s="645">
        <f>FM266+FP266</f>
        <v>30</v>
      </c>
      <c r="FH266" s="656">
        <f>SUM(FN266,FQ266)</f>
        <v>26</v>
      </c>
      <c r="FI266" s="658">
        <v>24</v>
      </c>
      <c r="FJ266" s="659">
        <f>FS266+FV266</f>
        <v>11</v>
      </c>
      <c r="FK266" s="655">
        <f>SUM(FT266,FW266)</f>
        <v>6</v>
      </c>
      <c r="FL266" s="660">
        <v>6</v>
      </c>
      <c r="FM266" s="661">
        <v>17</v>
      </c>
      <c r="FN266" s="662">
        <v>13</v>
      </c>
      <c r="FO266" s="619">
        <v>15</v>
      </c>
      <c r="FP266" s="663">
        <v>13</v>
      </c>
      <c r="FQ266" s="662">
        <v>13</v>
      </c>
      <c r="FR266" s="619">
        <v>9</v>
      </c>
      <c r="FS266" s="663">
        <v>2</v>
      </c>
      <c r="FT266" s="662">
        <v>1</v>
      </c>
      <c r="FU266" s="664">
        <v>1</v>
      </c>
      <c r="FV266" s="665">
        <v>9</v>
      </c>
      <c r="FW266" s="662">
        <v>5</v>
      </c>
      <c r="FX266" s="666">
        <v>5</v>
      </c>
      <c r="FY266" s="641">
        <f t="shared" si="2330"/>
        <v>36</v>
      </c>
      <c r="FZ266" s="667">
        <f t="shared" si="2331"/>
        <v>23</v>
      </c>
      <c r="GA266" s="668">
        <f t="shared" si="2332"/>
        <v>6</v>
      </c>
      <c r="GB266" s="620">
        <f>GJ266+GP266</f>
        <v>18</v>
      </c>
      <c r="GC266" s="620">
        <f>GM266+GS266</f>
        <v>18</v>
      </c>
      <c r="GD266" s="645">
        <f>GJ266+GM266</f>
        <v>19</v>
      </c>
      <c r="GE266" s="668">
        <f>SUM(GK266,GN266)</f>
        <v>12</v>
      </c>
      <c r="GF266" s="669">
        <v>5</v>
      </c>
      <c r="GG266" s="670">
        <f>GP266+GS266</f>
        <v>17</v>
      </c>
      <c r="GH266" s="667">
        <f>SUM(GQ266,GT266)</f>
        <v>11</v>
      </c>
      <c r="GI266" s="671">
        <v>1</v>
      </c>
      <c r="GJ266" s="672">
        <v>12</v>
      </c>
      <c r="GK266" s="673">
        <v>7</v>
      </c>
      <c r="GL266" s="674">
        <v>1</v>
      </c>
      <c r="GM266" s="675">
        <v>7</v>
      </c>
      <c r="GN266" s="673">
        <v>5</v>
      </c>
      <c r="GO266" s="676">
        <v>4</v>
      </c>
      <c r="GP266" s="675">
        <v>6</v>
      </c>
      <c r="GQ266" s="673">
        <v>5</v>
      </c>
      <c r="GR266" s="677">
        <v>1</v>
      </c>
      <c r="GS266" s="672">
        <v>11</v>
      </c>
      <c r="GT266" s="673">
        <v>6</v>
      </c>
      <c r="GU266" s="678">
        <v>0</v>
      </c>
      <c r="GV266" s="641">
        <f t="shared" si="2333"/>
        <v>59</v>
      </c>
      <c r="GW266" s="679">
        <f t="shared" si="2334"/>
        <v>74</v>
      </c>
      <c r="GX266" s="680">
        <f t="shared" si="2335"/>
        <v>76</v>
      </c>
      <c r="GY266" s="620">
        <f>HG266+HM266</f>
        <v>34</v>
      </c>
      <c r="GZ266" s="620">
        <f>HJ266+HP266</f>
        <v>25</v>
      </c>
      <c r="HA266" s="645">
        <f>HG266+HJ266</f>
        <v>26</v>
      </c>
      <c r="HB266" s="680">
        <f>SUM(HH266,HK266)</f>
        <v>34</v>
      </c>
      <c r="HC266" s="681">
        <f t="shared" si="1935"/>
        <v>33</v>
      </c>
      <c r="HD266" s="645">
        <f>HM266+HP266</f>
        <v>33</v>
      </c>
      <c r="HE266" s="680">
        <f>SUM(HN266,HQ266)</f>
        <v>40</v>
      </c>
      <c r="HF266" s="682">
        <f t="shared" si="2155"/>
        <v>43</v>
      </c>
      <c r="HG266" s="683">
        <v>21</v>
      </c>
      <c r="HH266" s="591">
        <v>26</v>
      </c>
      <c r="HI266" s="684">
        <v>24</v>
      </c>
      <c r="HJ266" s="685">
        <v>5</v>
      </c>
      <c r="HK266" s="591">
        <v>8</v>
      </c>
      <c r="HL266" s="684">
        <v>9</v>
      </c>
      <c r="HM266" s="685">
        <v>13</v>
      </c>
      <c r="HN266" s="591">
        <v>13</v>
      </c>
      <c r="HO266" s="686">
        <v>13</v>
      </c>
      <c r="HP266" s="683">
        <v>20</v>
      </c>
      <c r="HQ266" s="591">
        <v>27</v>
      </c>
      <c r="HR266" s="687">
        <v>30</v>
      </c>
      <c r="HS266" s="688">
        <f t="shared" si="2336"/>
        <v>544</v>
      </c>
      <c r="HT266" s="689">
        <f t="shared" si="2336"/>
        <v>496</v>
      </c>
      <c r="HU266" s="690">
        <f t="shared" si="2336"/>
        <v>452</v>
      </c>
      <c r="HV266" s="620">
        <f>ID266+IJ266</f>
        <v>176</v>
      </c>
      <c r="HW266" s="691">
        <f>IG266+IM266</f>
        <v>368</v>
      </c>
      <c r="HX266" s="645">
        <f>ID266+IG266</f>
        <v>249</v>
      </c>
      <c r="HY266" s="690">
        <f>SUM(IE266,IH266)</f>
        <v>224</v>
      </c>
      <c r="HZ266" s="692">
        <v>194</v>
      </c>
      <c r="IA266" s="645">
        <f>IJ266+IM266</f>
        <v>295</v>
      </c>
      <c r="IB266" s="690">
        <f>SUM(IK266,IN266)</f>
        <v>272</v>
      </c>
      <c r="IC266" s="693">
        <v>258</v>
      </c>
      <c r="ID266" s="694">
        <v>22</v>
      </c>
      <c r="IE266" s="695">
        <v>18</v>
      </c>
      <c r="IF266" s="692">
        <v>11</v>
      </c>
      <c r="IG266" s="696">
        <v>227</v>
      </c>
      <c r="IH266" s="695">
        <v>206</v>
      </c>
      <c r="II266" s="692">
        <v>183</v>
      </c>
      <c r="IJ266" s="696">
        <v>154</v>
      </c>
      <c r="IK266" s="695">
        <v>135</v>
      </c>
      <c r="IL266" s="697">
        <v>138</v>
      </c>
      <c r="IM266" s="696">
        <v>141</v>
      </c>
      <c r="IN266" s="695">
        <v>137</v>
      </c>
      <c r="IO266" s="698">
        <v>120</v>
      </c>
      <c r="IP266" s="1943">
        <f t="shared" si="2337"/>
        <v>2690</v>
      </c>
      <c r="IQ266" s="3216">
        <f t="shared" si="2338"/>
        <v>89</v>
      </c>
      <c r="IR266" s="3230">
        <v>69</v>
      </c>
      <c r="IS266" s="3231">
        <v>20</v>
      </c>
      <c r="IT266" s="3216">
        <f t="shared" si="2339"/>
        <v>276</v>
      </c>
      <c r="IU266" s="3230">
        <v>191</v>
      </c>
      <c r="IV266" s="3231">
        <v>85</v>
      </c>
      <c r="IW266" s="3216">
        <f t="shared" si="2340"/>
        <v>651</v>
      </c>
      <c r="IX266" s="3230">
        <v>341</v>
      </c>
      <c r="IY266" s="3231">
        <v>310</v>
      </c>
      <c r="IZ266" s="3216">
        <f t="shared" si="2341"/>
        <v>735</v>
      </c>
      <c r="JA266" s="3230">
        <v>318</v>
      </c>
      <c r="JB266" s="3231">
        <v>417</v>
      </c>
      <c r="JC266" s="3216">
        <f t="shared" si="2342"/>
        <v>200</v>
      </c>
      <c r="JD266" s="3230">
        <v>74</v>
      </c>
      <c r="JE266" s="3231">
        <v>126</v>
      </c>
      <c r="JF266" s="3216">
        <f t="shared" si="2343"/>
        <v>739</v>
      </c>
      <c r="JG266" s="3230">
        <v>385</v>
      </c>
      <c r="JH266" s="3232">
        <v>354</v>
      </c>
      <c r="JI266" s="87"/>
      <c r="JJ266" s="970" t="s">
        <v>368</v>
      </c>
      <c r="JK266" s="971" t="s">
        <v>368</v>
      </c>
      <c r="JL266" s="972" t="s">
        <v>765</v>
      </c>
      <c r="JM266" s="973">
        <f t="shared" si="2292"/>
        <v>3.747830778877984E-3</v>
      </c>
      <c r="JN266" s="974">
        <f t="shared" si="2293"/>
        <v>3.5279175878451478E-3</v>
      </c>
      <c r="JO266" s="975">
        <f t="shared" si="2294"/>
        <v>3.6026847404092913E-3</v>
      </c>
      <c r="JP266" s="976">
        <f t="shared" si="2295"/>
        <v>3.6118468576932339E-3</v>
      </c>
      <c r="JQ266" s="977">
        <f t="shared" si="2296"/>
        <v>4.7617386450847692E-3</v>
      </c>
      <c r="JR266" s="976">
        <f t="shared" si="2297"/>
        <v>4.7669679248626617E-3</v>
      </c>
      <c r="JS266" s="978">
        <f t="shared" si="2298"/>
        <v>0.36044880785413747</v>
      </c>
      <c r="JT266" s="979">
        <f t="shared" si="2299"/>
        <v>0.33185840707964603</v>
      </c>
      <c r="JU266" s="980">
        <f t="shared" si="2300"/>
        <v>0.35436893203883496</v>
      </c>
      <c r="JV266" s="981">
        <f t="shared" si="2301"/>
        <v>0.3543307086614173</v>
      </c>
      <c r="JW266" s="980">
        <f t="shared" si="2302"/>
        <v>0.42</v>
      </c>
      <c r="JX266" s="982">
        <f t="shared" si="2303"/>
        <v>0.42766295707472179</v>
      </c>
      <c r="JY266" s="978">
        <f>KE266/$KE$264</f>
        <v>0.84262295081967209</v>
      </c>
      <c r="JZ266" s="979">
        <f>KI266/$KI$264</f>
        <v>0.82417582417582413</v>
      </c>
      <c r="KA266" s="977">
        <f>KL266/$KL$264</f>
        <v>0.82641509433962268</v>
      </c>
      <c r="KB266" s="976">
        <f>KO266/$KO$264</f>
        <v>0.8302583025830258</v>
      </c>
      <c r="KC266" s="977">
        <f>KR266/$KR$264</f>
        <v>0.86942675159235672</v>
      </c>
      <c r="KD266" s="983">
        <f>KU266/$KU$264</f>
        <v>0.87908496732026142</v>
      </c>
      <c r="KE266" s="984">
        <f>SUM(LD266,LG266,LJ266,LT266,LW266,LZ266,MC266,MF266,MI266,MN266)</f>
        <v>257</v>
      </c>
      <c r="KF266" s="985"/>
      <c r="KG266" s="986">
        <f t="shared" si="2304"/>
        <v>0.14222222222222225</v>
      </c>
      <c r="KH266" s="3300">
        <f t="shared" si="2305"/>
        <v>32</v>
      </c>
      <c r="KI266" s="987">
        <f>SUM(LE266,LH266,LK266,LU266,LX266,MA266,MD266,MG266,MJ266,MQ266)</f>
        <v>225</v>
      </c>
      <c r="KJ266" s="988" t="s">
        <v>353</v>
      </c>
      <c r="KK266" s="989">
        <f t="shared" si="1977"/>
        <v>2.7397260273972712E-2</v>
      </c>
      <c r="KL266" s="990">
        <v>219</v>
      </c>
      <c r="KM266" s="991" t="s">
        <v>353</v>
      </c>
      <c r="KN266" s="992">
        <f t="shared" si="1978"/>
        <v>-2.6666666666666616E-2</v>
      </c>
      <c r="KO266" s="993">
        <v>225</v>
      </c>
      <c r="KP266" s="991"/>
      <c r="KQ266" s="994">
        <f t="shared" si="1979"/>
        <v>-0.17582417582417587</v>
      </c>
      <c r="KR266" s="993">
        <v>273</v>
      </c>
      <c r="KS266" s="991"/>
      <c r="KT266" s="994">
        <f t="shared" si="1980"/>
        <v>1.4869888475836479E-2</v>
      </c>
      <c r="KU266" s="993">
        <v>269</v>
      </c>
      <c r="KV266" s="995"/>
      <c r="KW266" s="2769">
        <f>LD266+LG266+LJ266</f>
        <v>129</v>
      </c>
      <c r="KX266" s="2770">
        <f t="shared" si="1942"/>
        <v>0.19444444444444442</v>
      </c>
      <c r="KY266" s="2787">
        <f t="shared" si="1943"/>
        <v>21</v>
      </c>
      <c r="KZ266" s="2964">
        <f t="shared" si="2211"/>
        <v>108</v>
      </c>
      <c r="LA266" s="2770">
        <f t="shared" si="1944"/>
        <v>0</v>
      </c>
      <c r="LB266" s="2787">
        <f t="shared" si="1945"/>
        <v>0</v>
      </c>
      <c r="LC266" s="2950">
        <f t="shared" si="1986"/>
        <v>108</v>
      </c>
      <c r="LD266" s="996">
        <v>56</v>
      </c>
      <c r="LE266" s="997">
        <v>51</v>
      </c>
      <c r="LF266" s="2716">
        <v>47</v>
      </c>
      <c r="LG266" s="996">
        <v>73</v>
      </c>
      <c r="LH266" s="2699">
        <v>57</v>
      </c>
      <c r="LI266" s="998">
        <v>61</v>
      </c>
      <c r="LJ266" s="996"/>
      <c r="LK266" s="2699"/>
      <c r="LL266" s="2700"/>
      <c r="LM266" s="2769">
        <f t="shared" si="1987"/>
        <v>124</v>
      </c>
      <c r="LN266" s="2770">
        <f t="shared" si="1946"/>
        <v>5.9829059829059839E-2</v>
      </c>
      <c r="LO266" s="2787">
        <f t="shared" si="1947"/>
        <v>7</v>
      </c>
      <c r="LP266" s="2772">
        <f t="shared" si="1981"/>
        <v>117</v>
      </c>
      <c r="LQ266" s="2770">
        <f t="shared" si="1948"/>
        <v>5.4054054054053946E-2</v>
      </c>
      <c r="LR266" s="2787">
        <f t="shared" si="1982"/>
        <v>6</v>
      </c>
      <c r="LS266" s="2773">
        <f>LY266+MB266+ME266+MH266+ML266+LV266</f>
        <v>111</v>
      </c>
      <c r="LT266" s="2835">
        <v>63</v>
      </c>
      <c r="LU266" s="1000">
        <v>58</v>
      </c>
      <c r="LV266" s="1001">
        <v>53</v>
      </c>
      <c r="LW266" s="999">
        <v>28</v>
      </c>
      <c r="LX266" s="1000">
        <v>29</v>
      </c>
      <c r="LY266" s="1002">
        <v>28</v>
      </c>
      <c r="LZ266" s="999"/>
      <c r="MA266" s="1000"/>
      <c r="MB266" s="1002"/>
      <c r="MC266" s="999">
        <v>25</v>
      </c>
      <c r="MD266" s="1003">
        <v>21</v>
      </c>
      <c r="ME266" s="1002">
        <v>19</v>
      </c>
      <c r="MF266" s="999"/>
      <c r="MG266" s="1000"/>
      <c r="MH266" s="1002"/>
      <c r="MI266" s="999">
        <v>8</v>
      </c>
      <c r="MJ266" s="1003">
        <v>9</v>
      </c>
      <c r="MK266" s="1004" t="s">
        <v>353</v>
      </c>
      <c r="ML266" s="2861">
        <v>11</v>
      </c>
      <c r="MM266" s="2869" t="s">
        <v>353</v>
      </c>
      <c r="MN266" s="1005">
        <v>4</v>
      </c>
      <c r="MO266" s="2770" t="str">
        <f t="shared" si="1949"/>
        <v>-</v>
      </c>
      <c r="MP266" s="2787">
        <f t="shared" si="1950"/>
        <v>4</v>
      </c>
      <c r="MQ266" s="1006"/>
      <c r="MR266" s="3183"/>
      <c r="MS266" s="2770" t="str">
        <f t="shared" si="1920"/>
        <v>-</v>
      </c>
      <c r="MT266" s="2787">
        <f t="shared" si="1921"/>
        <v>0</v>
      </c>
      <c r="MU266" s="3145"/>
      <c r="MV266" s="3162"/>
      <c r="MW266" s="1007">
        <f>SUM(MX266:NR266)</f>
        <v>257</v>
      </c>
      <c r="MX266" s="1130">
        <v>0</v>
      </c>
      <c r="MY266" s="1008">
        <v>0</v>
      </c>
      <c r="MZ266" s="1009">
        <v>1</v>
      </c>
      <c r="NA266" s="1008">
        <v>14</v>
      </c>
      <c r="NB266" s="1009">
        <v>94</v>
      </c>
      <c r="NC266" s="1008">
        <v>1</v>
      </c>
      <c r="ND266" s="1009">
        <v>9</v>
      </c>
      <c r="NE266" s="1008">
        <v>13</v>
      </c>
      <c r="NF266" s="1009">
        <v>73</v>
      </c>
      <c r="NG266" s="1008">
        <v>12</v>
      </c>
      <c r="NH266" s="1008">
        <v>1</v>
      </c>
      <c r="NI266" s="1008">
        <v>1</v>
      </c>
      <c r="NJ266" s="1008">
        <v>2</v>
      </c>
      <c r="NK266" s="1008">
        <v>0</v>
      </c>
      <c r="NL266" s="1008">
        <v>0</v>
      </c>
      <c r="NM266" s="1008">
        <v>4</v>
      </c>
      <c r="NN266" s="1008">
        <v>15</v>
      </c>
      <c r="NO266" s="1008">
        <v>4</v>
      </c>
      <c r="NP266" s="1008">
        <v>1</v>
      </c>
      <c r="NQ266" s="1008">
        <v>0</v>
      </c>
      <c r="NR266" s="1131">
        <v>12</v>
      </c>
    </row>
    <row r="267" spans="1:382" s="91" customFormat="1" ht="20.100000000000001" customHeight="1">
      <c r="A267" s="782" t="s">
        <v>676</v>
      </c>
      <c r="B267" s="783"/>
      <c r="C267" s="783"/>
      <c r="D267" s="784" t="s">
        <v>675</v>
      </c>
      <c r="E267" s="785">
        <v>149</v>
      </c>
      <c r="F267" s="786">
        <v>156</v>
      </c>
      <c r="G267" s="787">
        <v>155</v>
      </c>
      <c r="H267" s="788">
        <f t="shared" si="2264"/>
        <v>1.8602127618346347E-5</v>
      </c>
      <c r="I267" s="789">
        <f t="shared" si="2265"/>
        <v>1.5100181758503587E-5</v>
      </c>
      <c r="J267" s="790">
        <f t="shared" si="2266"/>
        <v>2.0006770291066498E-5</v>
      </c>
      <c r="K267" s="791">
        <f t="shared" si="2267"/>
        <v>2.0295004807379265E-5</v>
      </c>
      <c r="L267" s="792">
        <f t="shared" si="2268"/>
        <v>4.7229343066076474E-5</v>
      </c>
      <c r="M267" s="793">
        <f t="shared" si="2269"/>
        <v>6.0964457721148569E-5</v>
      </c>
      <c r="N267" s="794">
        <f t="shared" si="2270"/>
        <v>2.3802439750074383E-3</v>
      </c>
      <c r="O267" s="795">
        <f t="shared" si="2271"/>
        <v>1.9441317916709302E-3</v>
      </c>
      <c r="P267" s="796">
        <f t="shared" si="2272"/>
        <v>2.6025400791172184E-3</v>
      </c>
      <c r="Q267" s="797">
        <f t="shared" si="2273"/>
        <v>2.5391451544646637E-3</v>
      </c>
      <c r="R267" s="796">
        <f t="shared" si="2274"/>
        <v>5.5698813821557502E-3</v>
      </c>
      <c r="S267" s="798">
        <f t="shared" si="2275"/>
        <v>7.0179007323026852E-3</v>
      </c>
      <c r="T267" s="794" t="s">
        <v>368</v>
      </c>
      <c r="U267" s="795" t="s">
        <v>368</v>
      </c>
      <c r="V267" s="790" t="s">
        <v>368</v>
      </c>
      <c r="W267" s="799" t="s">
        <v>368</v>
      </c>
      <c r="X267" s="790" t="s">
        <v>368</v>
      </c>
      <c r="Y267" s="800" t="s">
        <v>368</v>
      </c>
      <c r="Z267" s="2045">
        <f t="shared" si="1988"/>
        <v>24</v>
      </c>
      <c r="AA267" s="2194">
        <f t="shared" si="1989"/>
        <v>0.26315789473684204</v>
      </c>
      <c r="AB267" s="2195">
        <f t="shared" si="2276"/>
        <v>5</v>
      </c>
      <c r="AC267" s="2034">
        <f t="shared" si="2309"/>
        <v>19</v>
      </c>
      <c r="AD267" s="801">
        <f t="shared" si="2223"/>
        <v>-0.24</v>
      </c>
      <c r="AE267" s="2018">
        <f t="shared" si="1926"/>
        <v>-6</v>
      </c>
      <c r="AF267" s="802" t="s">
        <v>291</v>
      </c>
      <c r="AG267" s="801">
        <f t="shared" si="1927"/>
        <v>4.1666666666666741E-2</v>
      </c>
      <c r="AH267" s="2054">
        <v>24</v>
      </c>
      <c r="AI267" s="801">
        <f t="shared" si="1928"/>
        <v>-0.55555555555555558</v>
      </c>
      <c r="AJ267" s="803">
        <v>54</v>
      </c>
      <c r="AK267" s="804">
        <f t="shared" si="1951"/>
        <v>-0.21739130434782605</v>
      </c>
      <c r="AL267" s="2054">
        <v>69</v>
      </c>
      <c r="AM267" s="805">
        <f t="shared" si="1952"/>
        <v>9.5238095238095344E-2</v>
      </c>
      <c r="AN267" s="2069">
        <v>63</v>
      </c>
      <c r="AO267" s="801">
        <f t="shared" si="1929"/>
        <v>6.7796610169491567E-2</v>
      </c>
      <c r="AP267" s="2054">
        <v>59</v>
      </c>
      <c r="AQ267" s="805">
        <f t="shared" si="1930"/>
        <v>0.28260869565217384</v>
      </c>
      <c r="AR267" s="2069">
        <v>46</v>
      </c>
      <c r="AS267" s="801">
        <f t="shared" si="1931"/>
        <v>0.12195121951219523</v>
      </c>
      <c r="AT267" s="2054">
        <v>41</v>
      </c>
      <c r="AU267" s="805">
        <f t="shared" si="1932"/>
        <v>0</v>
      </c>
      <c r="AV267" s="2069">
        <v>41</v>
      </c>
      <c r="AW267" s="801">
        <f t="shared" si="1933"/>
        <v>-6.8181818181818232E-2</v>
      </c>
      <c r="AX267" s="2054">
        <v>44</v>
      </c>
      <c r="AY267" s="805">
        <f t="shared" si="1953"/>
        <v>0.29411764705882359</v>
      </c>
      <c r="AZ267" s="2083">
        <v>34</v>
      </c>
      <c r="BA267" s="2094">
        <f t="shared" si="2310"/>
        <v>13</v>
      </c>
      <c r="BB267" s="2104">
        <f>SUM(CA267,CW267)</f>
        <v>12</v>
      </c>
      <c r="BC267" s="2113">
        <v>14</v>
      </c>
      <c r="BD267" s="806">
        <f t="shared" si="2311"/>
        <v>11</v>
      </c>
      <c r="BE267" s="807">
        <f t="shared" si="2311"/>
        <v>7</v>
      </c>
      <c r="BF267" s="2137">
        <v>11</v>
      </c>
      <c r="BG267" s="2147">
        <f>BH267+BI267</f>
        <v>22</v>
      </c>
      <c r="BH267" s="806">
        <f t="shared" si="2312"/>
        <v>11</v>
      </c>
      <c r="BI267" s="806">
        <f t="shared" si="2312"/>
        <v>11</v>
      </c>
      <c r="BJ267" s="806">
        <f>BK267+BL267</f>
        <v>2</v>
      </c>
      <c r="BK267" s="806">
        <f t="shared" si="2313"/>
        <v>2</v>
      </c>
      <c r="BL267" s="808">
        <f t="shared" si="2313"/>
        <v>0</v>
      </c>
      <c r="BM267" s="2127">
        <f t="shared" si="2314"/>
        <v>24</v>
      </c>
      <c r="BN267" s="3277" t="s">
        <v>367</v>
      </c>
      <c r="BO267" s="913" t="s">
        <v>367</v>
      </c>
      <c r="BP267" s="811">
        <f t="shared" si="2315"/>
        <v>4</v>
      </c>
      <c r="BQ267" s="2166">
        <f t="shared" si="2279"/>
        <v>0</v>
      </c>
      <c r="BR267" s="2167">
        <f t="shared" si="1983"/>
        <v>0</v>
      </c>
      <c r="BS267" s="813">
        <f t="shared" si="1954"/>
        <v>4</v>
      </c>
      <c r="BT267" s="812">
        <f t="shared" si="1955"/>
        <v>0</v>
      </c>
      <c r="BU267" s="814">
        <v>4</v>
      </c>
      <c r="BV267" s="812">
        <f t="shared" si="1956"/>
        <v>0</v>
      </c>
      <c r="BW267" s="814">
        <v>4</v>
      </c>
      <c r="BX267" s="812">
        <f t="shared" si="1957"/>
        <v>-0.33333333333333337</v>
      </c>
      <c r="BY267" s="815">
        <v>6</v>
      </c>
      <c r="BZ267" s="816">
        <f t="shared" si="1984"/>
        <v>2</v>
      </c>
      <c r="CA267" s="817">
        <v>2</v>
      </c>
      <c r="CB267" s="818">
        <v>2</v>
      </c>
      <c r="CC267" s="819">
        <f t="shared" si="1985"/>
        <v>2</v>
      </c>
      <c r="CD267" s="820">
        <v>2</v>
      </c>
      <c r="CE267" s="818">
        <v>2</v>
      </c>
      <c r="CF267" s="821">
        <f t="shared" si="2316"/>
        <v>2</v>
      </c>
      <c r="CG267" s="822">
        <v>0</v>
      </c>
      <c r="CH267" s="823">
        <v>2</v>
      </c>
      <c r="CI267" s="821">
        <f t="shared" si="2317"/>
        <v>2</v>
      </c>
      <c r="CJ267" s="823">
        <v>2</v>
      </c>
      <c r="CK267" s="824">
        <v>0</v>
      </c>
      <c r="CL267" s="825">
        <f t="shared" si="2318"/>
        <v>20</v>
      </c>
      <c r="CM267" s="826">
        <f t="shared" si="2281"/>
        <v>0.33333333333333326</v>
      </c>
      <c r="CN267" s="2008">
        <f t="shared" si="1959"/>
        <v>5</v>
      </c>
      <c r="CO267" s="827">
        <f t="shared" si="1960"/>
        <v>15</v>
      </c>
      <c r="CP267" s="828">
        <f t="shared" si="1961"/>
        <v>-0.2857142857142857</v>
      </c>
      <c r="CQ267" s="829">
        <v>21</v>
      </c>
      <c r="CR267" s="830">
        <f t="shared" si="1962"/>
        <v>5.0000000000000044E-2</v>
      </c>
      <c r="CS267" s="829">
        <v>20</v>
      </c>
      <c r="CT267" s="830">
        <f t="shared" si="1962"/>
        <v>-0.58333333333333326</v>
      </c>
      <c r="CU267" s="831">
        <v>48</v>
      </c>
      <c r="CV267" s="832">
        <f t="shared" si="2319"/>
        <v>11</v>
      </c>
      <c r="CW267" s="833">
        <f t="shared" si="2319"/>
        <v>10</v>
      </c>
      <c r="CX267" s="834">
        <v>2829</v>
      </c>
      <c r="CY267" s="835">
        <f t="shared" si="2320"/>
        <v>9</v>
      </c>
      <c r="CZ267" s="836">
        <f t="shared" si="2320"/>
        <v>5</v>
      </c>
      <c r="DA267" s="837">
        <v>9</v>
      </c>
      <c r="DB267" s="821">
        <f t="shared" si="2321"/>
        <v>20</v>
      </c>
      <c r="DC267" s="821">
        <f t="shared" si="2322"/>
        <v>11</v>
      </c>
      <c r="DD267" s="838">
        <f t="shared" si="2323"/>
        <v>9</v>
      </c>
      <c r="DE267" s="821">
        <f t="shared" si="2324"/>
        <v>0</v>
      </c>
      <c r="DF267" s="838">
        <f t="shared" si="2325"/>
        <v>0</v>
      </c>
      <c r="DG267" s="1142">
        <f t="shared" si="2326"/>
        <v>0</v>
      </c>
      <c r="DH267" s="1148">
        <f>DM267+DP267</f>
        <v>0</v>
      </c>
      <c r="DI267" s="833">
        <f t="shared" si="1963"/>
        <v>0</v>
      </c>
      <c r="DJ267" s="841">
        <f t="shared" si="1964"/>
        <v>0</v>
      </c>
      <c r="DK267" s="840">
        <f>DS267+DY267</f>
        <v>0</v>
      </c>
      <c r="DL267" s="840">
        <f>DV267+EB267</f>
        <v>0</v>
      </c>
      <c r="DM267" s="840">
        <f>DS267+DV267</f>
        <v>0</v>
      </c>
      <c r="DN267" s="833">
        <f>SUM(DT267,DW267)</f>
        <v>0</v>
      </c>
      <c r="DO267" s="875">
        <v>0</v>
      </c>
      <c r="DP267" s="843">
        <f>DY267+EB267</f>
        <v>0</v>
      </c>
      <c r="DQ267" s="833">
        <f>SUM(DZ267,EC267)</f>
        <v>0</v>
      </c>
      <c r="DR267" s="844">
        <v>0</v>
      </c>
      <c r="DS267" s="845">
        <v>0</v>
      </c>
      <c r="DT267" s="846">
        <v>0</v>
      </c>
      <c r="DU267" s="847">
        <v>0</v>
      </c>
      <c r="DV267" s="848">
        <v>0</v>
      </c>
      <c r="DW267" s="807">
        <v>0</v>
      </c>
      <c r="DX267" s="849">
        <v>0</v>
      </c>
      <c r="DY267" s="848">
        <v>0</v>
      </c>
      <c r="DZ267" s="807">
        <v>0</v>
      </c>
      <c r="EA267" s="850">
        <v>0</v>
      </c>
      <c r="EB267" s="851">
        <v>0</v>
      </c>
      <c r="EC267" s="807">
        <v>0</v>
      </c>
      <c r="ED267" s="852">
        <v>0</v>
      </c>
      <c r="EE267" s="853">
        <f t="shared" si="1965"/>
        <v>0</v>
      </c>
      <c r="EF267" s="854">
        <f t="shared" si="1966"/>
        <v>0</v>
      </c>
      <c r="EG267" s="855">
        <f t="shared" si="1967"/>
        <v>0</v>
      </c>
      <c r="EH267" s="835">
        <f>EP267+EV267</f>
        <v>0</v>
      </c>
      <c r="EI267" s="853">
        <f>ES267+EY267</f>
        <v>0</v>
      </c>
      <c r="EJ267" s="835">
        <f>EP267+ES267</f>
        <v>0</v>
      </c>
      <c r="EK267" s="855">
        <f>SUM(EQ267,ET267)</f>
        <v>0</v>
      </c>
      <c r="EL267" s="844">
        <v>0</v>
      </c>
      <c r="EM267" s="835">
        <f>EV267+EY267</f>
        <v>0</v>
      </c>
      <c r="EN267" s="854">
        <f>SUM(EW267,EZ267)</f>
        <v>0</v>
      </c>
      <c r="EO267" s="844">
        <v>0</v>
      </c>
      <c r="EP267" s="856">
        <v>0</v>
      </c>
      <c r="EQ267" s="807">
        <v>0</v>
      </c>
      <c r="ER267" s="834">
        <v>0</v>
      </c>
      <c r="ES267" s="857">
        <v>0</v>
      </c>
      <c r="ET267" s="858">
        <v>0</v>
      </c>
      <c r="EU267" s="844">
        <v>0</v>
      </c>
      <c r="EV267" s="856">
        <v>0</v>
      </c>
      <c r="EW267" s="807">
        <v>0</v>
      </c>
      <c r="EX267" s="850">
        <v>0</v>
      </c>
      <c r="EY267" s="851">
        <v>0</v>
      </c>
      <c r="EZ267" s="807">
        <v>0</v>
      </c>
      <c r="FA267" s="852">
        <v>0</v>
      </c>
      <c r="FB267" s="853">
        <f t="shared" si="2327"/>
        <v>2</v>
      </c>
      <c r="FC267" s="854">
        <f t="shared" si="2328"/>
        <v>2</v>
      </c>
      <c r="FD267" s="855">
        <f t="shared" si="2329"/>
        <v>2</v>
      </c>
      <c r="FE267" s="835">
        <f>FM267+FS267</f>
        <v>1</v>
      </c>
      <c r="FF267" s="835">
        <f>FP267+FV267</f>
        <v>1</v>
      </c>
      <c r="FG267" s="835">
        <f>FM267+FP267</f>
        <v>2</v>
      </c>
      <c r="FH267" s="855">
        <f>SUM(FN267,FQ267)</f>
        <v>2</v>
      </c>
      <c r="FI267" s="859">
        <v>2</v>
      </c>
      <c r="FJ267" s="860">
        <f>FS267+FV267</f>
        <v>0</v>
      </c>
      <c r="FK267" s="854">
        <f>SUM(FT267,FW267)</f>
        <v>0</v>
      </c>
      <c r="FL267" s="861">
        <v>0</v>
      </c>
      <c r="FM267" s="856">
        <v>1</v>
      </c>
      <c r="FN267" s="807">
        <v>1</v>
      </c>
      <c r="FO267" s="834">
        <v>1</v>
      </c>
      <c r="FP267" s="848">
        <v>1</v>
      </c>
      <c r="FQ267" s="807">
        <v>1</v>
      </c>
      <c r="FR267" s="834">
        <v>1</v>
      </c>
      <c r="FS267" s="848">
        <v>0</v>
      </c>
      <c r="FT267" s="807">
        <v>0</v>
      </c>
      <c r="FU267" s="850">
        <v>0</v>
      </c>
      <c r="FV267" s="851">
        <v>0</v>
      </c>
      <c r="FW267" s="807">
        <v>0</v>
      </c>
      <c r="FX267" s="852">
        <v>0</v>
      </c>
      <c r="FY267" s="853">
        <f t="shared" si="2330"/>
        <v>0</v>
      </c>
      <c r="FZ267" s="854">
        <f t="shared" si="2331"/>
        <v>0</v>
      </c>
      <c r="GA267" s="855">
        <f t="shared" si="2332"/>
        <v>0</v>
      </c>
      <c r="GB267" s="835">
        <f>GJ267+GP267</f>
        <v>0</v>
      </c>
      <c r="GC267" s="835">
        <f>GM267+GS267</f>
        <v>0</v>
      </c>
      <c r="GD267" s="835">
        <f>GJ267+GM267</f>
        <v>0</v>
      </c>
      <c r="GE267" s="855">
        <f>SUM(GK267,GN267)</f>
        <v>0</v>
      </c>
      <c r="GF267" s="844">
        <v>0</v>
      </c>
      <c r="GG267" s="862">
        <f>GP267+GS267</f>
        <v>0</v>
      </c>
      <c r="GH267" s="854">
        <f>SUM(GQ267,GT267)</f>
        <v>0</v>
      </c>
      <c r="GI267" s="861">
        <v>0</v>
      </c>
      <c r="GJ267" s="856">
        <v>0</v>
      </c>
      <c r="GK267" s="807">
        <v>0</v>
      </c>
      <c r="GL267" s="834">
        <v>0</v>
      </c>
      <c r="GM267" s="848">
        <v>0</v>
      </c>
      <c r="GN267" s="807">
        <v>0</v>
      </c>
      <c r="GO267" s="849">
        <v>0</v>
      </c>
      <c r="GP267" s="848">
        <v>0</v>
      </c>
      <c r="GQ267" s="807">
        <v>0</v>
      </c>
      <c r="GR267" s="837">
        <v>0</v>
      </c>
      <c r="GS267" s="856">
        <v>0</v>
      </c>
      <c r="GT267" s="807">
        <v>0</v>
      </c>
      <c r="GU267" s="852">
        <v>0</v>
      </c>
      <c r="GV267" s="853">
        <f t="shared" si="2333"/>
        <v>17</v>
      </c>
      <c r="GW267" s="854">
        <f t="shared" si="2334"/>
        <v>13</v>
      </c>
      <c r="GX267" s="855">
        <f t="shared" si="2335"/>
        <v>12</v>
      </c>
      <c r="GY267" s="835">
        <f>HG267+HM267</f>
        <v>10</v>
      </c>
      <c r="GZ267" s="835">
        <f>HJ267+HP267</f>
        <v>7</v>
      </c>
      <c r="HA267" s="835">
        <f>HG267+HJ267</f>
        <v>17</v>
      </c>
      <c r="HB267" s="855">
        <f>SUM(HH267,HK267)</f>
        <v>13</v>
      </c>
      <c r="HC267" s="859">
        <f t="shared" si="1935"/>
        <v>12</v>
      </c>
      <c r="HD267" s="835">
        <f>HM267+HP267</f>
        <v>0</v>
      </c>
      <c r="HE267" s="855">
        <f>SUM(HN267,HQ267)</f>
        <v>0</v>
      </c>
      <c r="HF267" s="861">
        <f t="shared" si="2155"/>
        <v>0</v>
      </c>
      <c r="HG267" s="856">
        <v>10</v>
      </c>
      <c r="HH267" s="807">
        <v>9</v>
      </c>
      <c r="HI267" s="834">
        <v>9</v>
      </c>
      <c r="HJ267" s="848">
        <v>7</v>
      </c>
      <c r="HK267" s="807">
        <v>4</v>
      </c>
      <c r="HL267" s="834">
        <v>3</v>
      </c>
      <c r="HM267" s="848">
        <v>0</v>
      </c>
      <c r="HN267" s="807">
        <v>0</v>
      </c>
      <c r="HO267" s="850">
        <v>0</v>
      </c>
      <c r="HP267" s="856">
        <v>0</v>
      </c>
      <c r="HQ267" s="807">
        <v>0</v>
      </c>
      <c r="HR267" s="837">
        <v>0</v>
      </c>
      <c r="HS267" s="863">
        <f t="shared" si="2336"/>
        <v>1</v>
      </c>
      <c r="HT267" s="854">
        <f t="shared" si="2336"/>
        <v>0</v>
      </c>
      <c r="HU267" s="836">
        <f t="shared" si="2336"/>
        <v>7</v>
      </c>
      <c r="HV267" s="835">
        <f>ID267+IJ267</f>
        <v>0</v>
      </c>
      <c r="HW267" s="864">
        <f>IG267+IM267</f>
        <v>1</v>
      </c>
      <c r="HX267" s="835">
        <f>ID267+IG267</f>
        <v>1</v>
      </c>
      <c r="HY267" s="836">
        <f>SUM(IE267,IH267)</f>
        <v>0</v>
      </c>
      <c r="HZ267" s="834">
        <v>7</v>
      </c>
      <c r="IA267" s="835">
        <f>IJ267+IM267</f>
        <v>0</v>
      </c>
      <c r="IB267" s="836">
        <f>SUM(IK267,IN267)</f>
        <v>0</v>
      </c>
      <c r="IC267" s="850">
        <v>0</v>
      </c>
      <c r="ID267" s="856">
        <v>0</v>
      </c>
      <c r="IE267" s="807">
        <v>0</v>
      </c>
      <c r="IF267" s="834">
        <v>2</v>
      </c>
      <c r="IG267" s="848">
        <v>1</v>
      </c>
      <c r="IH267" s="807">
        <v>0</v>
      </c>
      <c r="II267" s="834">
        <v>5</v>
      </c>
      <c r="IJ267" s="848">
        <v>0</v>
      </c>
      <c r="IK267" s="807">
        <v>0</v>
      </c>
      <c r="IL267" s="852">
        <v>0</v>
      </c>
      <c r="IM267" s="848">
        <v>0</v>
      </c>
      <c r="IN267" s="807">
        <v>0</v>
      </c>
      <c r="IO267" s="865">
        <v>0</v>
      </c>
      <c r="IP267" s="1945">
        <f t="shared" si="2337"/>
        <v>24</v>
      </c>
      <c r="IQ267" s="3236">
        <f t="shared" si="2338"/>
        <v>2</v>
      </c>
      <c r="IR267" s="3237">
        <v>1</v>
      </c>
      <c r="IS267" s="3238">
        <v>1</v>
      </c>
      <c r="IT267" s="3236">
        <f t="shared" si="2339"/>
        <v>7</v>
      </c>
      <c r="IU267" s="3237">
        <v>2</v>
      </c>
      <c r="IV267" s="3238">
        <v>5</v>
      </c>
      <c r="IW267" s="3236">
        <f t="shared" si="2340"/>
        <v>5</v>
      </c>
      <c r="IX267" s="3237">
        <v>2</v>
      </c>
      <c r="IY267" s="3238">
        <v>3</v>
      </c>
      <c r="IZ267" s="3236">
        <f t="shared" si="2341"/>
        <v>6</v>
      </c>
      <c r="JA267" s="3237">
        <v>4</v>
      </c>
      <c r="JB267" s="3238">
        <v>2</v>
      </c>
      <c r="JC267" s="3236">
        <f t="shared" si="2342"/>
        <v>3</v>
      </c>
      <c r="JD267" s="3237">
        <v>3</v>
      </c>
      <c r="JE267" s="3238">
        <v>0</v>
      </c>
      <c r="JF267" s="3236">
        <f t="shared" si="2343"/>
        <v>1</v>
      </c>
      <c r="JG267" s="3237">
        <v>1</v>
      </c>
      <c r="JH267" s="3239">
        <v>0</v>
      </c>
      <c r="JI267" s="87"/>
      <c r="JJ267" s="1121">
        <v>149</v>
      </c>
      <c r="JK267" s="1051">
        <v>172</v>
      </c>
      <c r="JL267" s="1052">
        <v>196</v>
      </c>
      <c r="JM267" s="1053">
        <f t="shared" si="2292"/>
        <v>1.4582999139603051E-5</v>
      </c>
      <c r="JN267" s="1054">
        <f t="shared" si="2293"/>
        <v>0</v>
      </c>
      <c r="JO267" s="1055">
        <f t="shared" si="2294"/>
        <v>0</v>
      </c>
      <c r="JP267" s="1056">
        <f t="shared" si="2295"/>
        <v>0</v>
      </c>
      <c r="JQ267" s="1057">
        <f t="shared" si="2296"/>
        <v>1.7442266099211608E-5</v>
      </c>
      <c r="JR267" s="1056">
        <f t="shared" si="2297"/>
        <v>1.77210703526493E-5</v>
      </c>
      <c r="JS267" s="1058">
        <f t="shared" si="2298"/>
        <v>1.4025245441795231E-3</v>
      </c>
      <c r="JT267" s="1059">
        <f t="shared" si="2299"/>
        <v>0</v>
      </c>
      <c r="JU267" s="1060">
        <f t="shared" si="2300"/>
        <v>0</v>
      </c>
      <c r="JV267" s="1061">
        <f t="shared" si="2301"/>
        <v>0</v>
      </c>
      <c r="JW267" s="1060">
        <f t="shared" si="2302"/>
        <v>1.5384615384615385E-3</v>
      </c>
      <c r="JX267" s="1062">
        <f t="shared" si="2303"/>
        <v>1.589825119236884E-3</v>
      </c>
      <c r="JY267" s="1058" t="s">
        <v>368</v>
      </c>
      <c r="JZ267" s="1059" t="s">
        <v>368</v>
      </c>
      <c r="KA267" s="1057" t="s">
        <v>368</v>
      </c>
      <c r="KB267" s="1056" t="s">
        <v>368</v>
      </c>
      <c r="KC267" s="1057" t="s">
        <v>368</v>
      </c>
      <c r="KD267" s="1063" t="s">
        <v>368</v>
      </c>
      <c r="KE267" s="1064">
        <f>SUM(LD267,LG267,LJ267,LT267,LW267,LZ267,MC267,MF267,MI267,MN267)</f>
        <v>1</v>
      </c>
      <c r="KF267" s="1065"/>
      <c r="KG267" s="1112" t="str">
        <f t="shared" si="2304"/>
        <v>-</v>
      </c>
      <c r="KH267" s="3305">
        <f t="shared" si="2305"/>
        <v>1</v>
      </c>
      <c r="KI267" s="1067">
        <f>SUM(LE267,LH267,LK267,LU267,LX267,MA267,MD267,MG267,MJ267,MQ267)</f>
        <v>0</v>
      </c>
      <c r="KJ267" s="1068"/>
      <c r="KK267" s="1113" t="str">
        <f t="shared" si="1977"/>
        <v>-</v>
      </c>
      <c r="KL267" s="1070" t="s">
        <v>11</v>
      </c>
      <c r="KM267" s="1071"/>
      <c r="KN267" s="1072" t="str">
        <f t="shared" si="1978"/>
        <v>-</v>
      </c>
      <c r="KO267" s="1073">
        <v>0</v>
      </c>
      <c r="KP267" s="1071"/>
      <c r="KQ267" s="1074" t="str">
        <f t="shared" si="1979"/>
        <v>-</v>
      </c>
      <c r="KR267" s="1073">
        <v>1</v>
      </c>
      <c r="KS267" s="1071"/>
      <c r="KT267" s="1074">
        <f t="shared" si="1980"/>
        <v>0</v>
      </c>
      <c r="KU267" s="1073">
        <v>1</v>
      </c>
      <c r="KV267" s="1075"/>
      <c r="KW267" s="2779">
        <f>LD267+LG267+LJ267</f>
        <v>0</v>
      </c>
      <c r="KX267" s="2786" t="str">
        <f t="shared" si="1942"/>
        <v>-</v>
      </c>
      <c r="KY267" s="2787">
        <f t="shared" si="1943"/>
        <v>0</v>
      </c>
      <c r="KZ267" s="2703">
        <f t="shared" si="2211"/>
        <v>0</v>
      </c>
      <c r="LA267" s="2786" t="str">
        <f t="shared" si="1944"/>
        <v>-</v>
      </c>
      <c r="LB267" s="2787">
        <f t="shared" si="1945"/>
        <v>0</v>
      </c>
      <c r="LC267" s="2952">
        <f t="shared" si="1986"/>
        <v>0</v>
      </c>
      <c r="LD267" s="1077">
        <v>0</v>
      </c>
      <c r="LE267" s="1078">
        <v>0</v>
      </c>
      <c r="LF267" s="2718">
        <v>0</v>
      </c>
      <c r="LG267" s="1077">
        <v>0</v>
      </c>
      <c r="LH267" s="2703">
        <v>0</v>
      </c>
      <c r="LI267" s="1079">
        <v>0</v>
      </c>
      <c r="LJ267" s="1077"/>
      <c r="LK267" s="2703"/>
      <c r="LL267" s="2704"/>
      <c r="LM267" s="2779">
        <f t="shared" si="1987"/>
        <v>0</v>
      </c>
      <c r="LN267" s="2786" t="str">
        <f t="shared" si="1946"/>
        <v>-</v>
      </c>
      <c r="LO267" s="2787">
        <f t="shared" si="1947"/>
        <v>0</v>
      </c>
      <c r="LP267" s="2782">
        <f t="shared" si="1981"/>
        <v>0</v>
      </c>
      <c r="LQ267" s="2786" t="str">
        <f t="shared" si="1948"/>
        <v>-</v>
      </c>
      <c r="LR267" s="2787">
        <f t="shared" si="1982"/>
        <v>0</v>
      </c>
      <c r="LS267" s="2783">
        <f>LY267+MB267+ME267+MH267+ML267+LV267</f>
        <v>0</v>
      </c>
      <c r="LT267" s="2837">
        <v>0</v>
      </c>
      <c r="LU267" s="1081">
        <v>0</v>
      </c>
      <c r="LV267" s="1084">
        <v>0</v>
      </c>
      <c r="LW267" s="1080">
        <v>0</v>
      </c>
      <c r="LX267" s="1081">
        <v>0</v>
      </c>
      <c r="LY267" s="1082">
        <v>0</v>
      </c>
      <c r="LZ267" s="1080"/>
      <c r="MA267" s="1081"/>
      <c r="MB267" s="1082"/>
      <c r="MC267" s="1080">
        <v>0</v>
      </c>
      <c r="MD267" s="1085">
        <v>0</v>
      </c>
      <c r="ME267" s="1082">
        <v>0</v>
      </c>
      <c r="MF267" s="1080"/>
      <c r="MG267" s="1081"/>
      <c r="MH267" s="1082"/>
      <c r="MI267" s="1080">
        <v>0</v>
      </c>
      <c r="MJ267" s="1085">
        <v>0</v>
      </c>
      <c r="MK267" s="1122"/>
      <c r="ML267" s="2863">
        <v>0</v>
      </c>
      <c r="MM267" s="2871"/>
      <c r="MN267" s="1088">
        <v>1</v>
      </c>
      <c r="MO267" s="2786" t="str">
        <f t="shared" si="1949"/>
        <v>-</v>
      </c>
      <c r="MP267" s="2787">
        <f t="shared" si="1950"/>
        <v>1</v>
      </c>
      <c r="MQ267" s="1085"/>
      <c r="MR267" s="3185"/>
      <c r="MS267" s="2786" t="str">
        <f t="shared" si="1920"/>
        <v>-</v>
      </c>
      <c r="MT267" s="2787">
        <f t="shared" si="1921"/>
        <v>0</v>
      </c>
      <c r="MU267" s="3147"/>
      <c r="MV267" s="3164"/>
      <c r="MW267" s="1089">
        <f>SUM(MX267:NR267)</f>
        <v>1</v>
      </c>
      <c r="MX267" s="1120">
        <v>0</v>
      </c>
      <c r="MY267" s="1090">
        <v>0</v>
      </c>
      <c r="MZ267" s="1091">
        <v>0</v>
      </c>
      <c r="NA267" s="1090">
        <v>0</v>
      </c>
      <c r="NB267" s="1091">
        <v>0</v>
      </c>
      <c r="NC267" s="1090">
        <v>0</v>
      </c>
      <c r="ND267" s="1091">
        <v>0</v>
      </c>
      <c r="NE267" s="1090">
        <v>0</v>
      </c>
      <c r="NF267" s="1091">
        <v>0</v>
      </c>
      <c r="NG267" s="1090">
        <v>0</v>
      </c>
      <c r="NH267" s="1090">
        <v>0</v>
      </c>
      <c r="NI267" s="1090">
        <v>0</v>
      </c>
      <c r="NJ267" s="1090">
        <v>1</v>
      </c>
      <c r="NK267" s="1090">
        <v>0</v>
      </c>
      <c r="NL267" s="1090">
        <v>0</v>
      </c>
      <c r="NM267" s="1090">
        <v>0</v>
      </c>
      <c r="NN267" s="1090">
        <v>0</v>
      </c>
      <c r="NO267" s="1090">
        <v>0</v>
      </c>
      <c r="NP267" s="1090">
        <v>0</v>
      </c>
      <c r="NQ267" s="1090">
        <v>0</v>
      </c>
      <c r="NR267" s="1134">
        <v>0</v>
      </c>
    </row>
    <row r="268" spans="1:382" s="88" customFormat="1" ht="20.100000000000001" customHeight="1">
      <c r="A268" s="1137" t="s">
        <v>504</v>
      </c>
      <c r="B268" s="567"/>
      <c r="C268" s="567"/>
      <c r="D268" s="568" t="s">
        <v>813</v>
      </c>
      <c r="E268" s="569">
        <v>50</v>
      </c>
      <c r="F268" s="570">
        <v>50</v>
      </c>
      <c r="G268" s="571">
        <v>47</v>
      </c>
      <c r="H268" s="572">
        <f t="shared" si="2264"/>
        <v>7.7276338481213787E-4</v>
      </c>
      <c r="I268" s="573">
        <f t="shared" si="2265"/>
        <v>7.5500908792517935E-4</v>
      </c>
      <c r="J268" s="574">
        <f t="shared" si="2266"/>
        <v>7.9786999920773195E-4</v>
      </c>
      <c r="K268" s="575">
        <f t="shared" si="2267"/>
        <v>7.889683118868689E-4</v>
      </c>
      <c r="L268" s="576">
        <f t="shared" si="2268"/>
        <v>7.9940036226655369E-4</v>
      </c>
      <c r="M268" s="577">
        <f t="shared" si="2269"/>
        <v>7.7486709306445354E-4</v>
      </c>
      <c r="N268" s="578">
        <f t="shared" si="2270"/>
        <v>9.8879301795100669E-2</v>
      </c>
      <c r="O268" s="579">
        <f t="shared" si="2271"/>
        <v>9.7206589583546499E-2</v>
      </c>
      <c r="P268" s="580">
        <f t="shared" si="2272"/>
        <v>0.10378929835519467</v>
      </c>
      <c r="Q268" s="581">
        <f t="shared" si="2273"/>
        <v>9.8709267879813795E-2</v>
      </c>
      <c r="R268" s="580">
        <f t="shared" si="2274"/>
        <v>9.4275399690562145E-2</v>
      </c>
      <c r="S268" s="582">
        <f t="shared" si="2275"/>
        <v>8.9198535394629783E-2</v>
      </c>
      <c r="T268" s="578" t="s">
        <v>368</v>
      </c>
      <c r="U268" s="579" t="s">
        <v>368</v>
      </c>
      <c r="V268" s="574" t="s">
        <v>368</v>
      </c>
      <c r="W268" s="583" t="s">
        <v>368</v>
      </c>
      <c r="X268" s="574" t="s">
        <v>368</v>
      </c>
      <c r="Y268" s="584" t="s">
        <v>368</v>
      </c>
      <c r="Z268" s="2043">
        <f>SUBTOTAL(9,Z269:Z273)</f>
        <v>997</v>
      </c>
      <c r="AA268" s="2190">
        <f t="shared" si="1989"/>
        <v>4.9473684210526336E-2</v>
      </c>
      <c r="AB268" s="2191">
        <f t="shared" si="2276"/>
        <v>47</v>
      </c>
      <c r="AC268" s="2032">
        <f>SUBTOTAL(9,AC269:AC273)</f>
        <v>950</v>
      </c>
      <c r="AD268" s="585">
        <f t="shared" si="2223"/>
        <v>-4.7141424272818422E-2</v>
      </c>
      <c r="AE268" s="2025">
        <f t="shared" si="1926"/>
        <v>-47</v>
      </c>
      <c r="AF268" s="586" t="s">
        <v>307</v>
      </c>
      <c r="AG268" s="585">
        <f t="shared" si="1927"/>
        <v>6.8595927116827493E-2</v>
      </c>
      <c r="AH268" s="2052">
        <f>SUBTOTAL(9,AH269:AH273)</f>
        <v>933</v>
      </c>
      <c r="AI268" s="585">
        <f t="shared" si="1928"/>
        <v>2.0787746170678245E-2</v>
      </c>
      <c r="AJ268" s="587">
        <f>SUBTOTAL(9,AJ269:AJ273)</f>
        <v>914</v>
      </c>
      <c r="AK268" s="588">
        <f t="shared" si="1951"/>
        <v>4.218928164196134E-2</v>
      </c>
      <c r="AL268" s="2052">
        <f>SUBTOTAL(9,AL269:AL273)</f>
        <v>877</v>
      </c>
      <c r="AM268" s="589">
        <f t="shared" si="1952"/>
        <v>5.4086538461538547E-2</v>
      </c>
      <c r="AN268" s="2067">
        <f>SUBTOTAL(9,AN269:AN273)</f>
        <v>832</v>
      </c>
      <c r="AO268" s="585">
        <f t="shared" si="1929"/>
        <v>4.5226130653266416E-2</v>
      </c>
      <c r="AP268" s="2052">
        <f>SUBTOTAL(9,AP269:AP273)</f>
        <v>796</v>
      </c>
      <c r="AQ268" s="589">
        <f t="shared" si="1930"/>
        <v>0.1117318435754191</v>
      </c>
      <c r="AR268" s="2067">
        <f>SUBTOTAL(9,AR269:AR273)</f>
        <v>716</v>
      </c>
      <c r="AS268" s="585">
        <f t="shared" si="1931"/>
        <v>0.10153846153846158</v>
      </c>
      <c r="AT268" s="2052">
        <f>SUBTOTAL(9,AT269:AT273)</f>
        <v>650</v>
      </c>
      <c r="AU268" s="589">
        <f t="shared" si="1932"/>
        <v>3.3386327503974522E-2</v>
      </c>
      <c r="AV268" s="2067">
        <v>629</v>
      </c>
      <c r="AW268" s="585">
        <f t="shared" si="1933"/>
        <v>5.0083472454090172E-2</v>
      </c>
      <c r="AX268" s="2052">
        <v>599</v>
      </c>
      <c r="AY268" s="589">
        <f t="shared" si="1953"/>
        <v>0.11338289962825288</v>
      </c>
      <c r="AZ268" s="2081">
        <v>538</v>
      </c>
      <c r="BA268" s="2092">
        <f>SUBTOTAL(9,BA269:BA273)</f>
        <v>404</v>
      </c>
      <c r="BB268" s="2102">
        <f>SUBTOTAL(9,BB269:BB273)</f>
        <v>390</v>
      </c>
      <c r="BC268" s="2111">
        <v>428</v>
      </c>
      <c r="BD268" s="590">
        <f>SUBTOTAL(9,BD269:BD273)</f>
        <v>593</v>
      </c>
      <c r="BE268" s="591">
        <f>SUBTOTAL(9,BE269:BE273)</f>
        <v>560</v>
      </c>
      <c r="BF268" s="2135">
        <v>569</v>
      </c>
      <c r="BG268" s="2145">
        <f t="shared" ref="BG268:BL268" si="2344">SUBTOTAL(9,BG269:BG273)</f>
        <v>485</v>
      </c>
      <c r="BH268" s="593">
        <f t="shared" si="2344"/>
        <v>166</v>
      </c>
      <c r="BI268" s="593">
        <f t="shared" si="2344"/>
        <v>319</v>
      </c>
      <c r="BJ268" s="592">
        <f t="shared" si="2344"/>
        <v>512</v>
      </c>
      <c r="BK268" s="593">
        <f t="shared" si="2344"/>
        <v>238</v>
      </c>
      <c r="BL268" s="594">
        <f t="shared" si="2344"/>
        <v>274</v>
      </c>
      <c r="BM268" s="2125">
        <f t="shared" ref="BM268" si="2345">SUBTOTAL(9,BM269:BM273)</f>
        <v>997</v>
      </c>
      <c r="BN268" s="3271" t="s">
        <v>367</v>
      </c>
      <c r="BO268" s="595" t="s">
        <v>367</v>
      </c>
      <c r="BP268" s="596">
        <f>SUBTOTAL(9,BP269:BP273)</f>
        <v>598</v>
      </c>
      <c r="BQ268" s="2162">
        <f t="shared" si="2279"/>
        <v>5.467372134038806E-2</v>
      </c>
      <c r="BR268" s="2163">
        <f>SUBTOTAL(9,BR269:BR273)</f>
        <v>31</v>
      </c>
      <c r="BS268" s="597">
        <f>SUBTOTAL(9,BS269:BS273)</f>
        <v>567</v>
      </c>
      <c r="BT268" s="598">
        <f t="shared" si="1955"/>
        <v>3.0909090909090997E-2</v>
      </c>
      <c r="BU268" s="599">
        <f>SUBTOTAL(9,BU269:BU273)</f>
        <v>550</v>
      </c>
      <c r="BV268" s="598">
        <f t="shared" si="1956"/>
        <v>7.2124756335282703E-2</v>
      </c>
      <c r="BW268" s="599">
        <f>SUBTOTAL(9,BW269:BW273)</f>
        <v>513</v>
      </c>
      <c r="BX268" s="598">
        <f t="shared" si="1957"/>
        <v>7.322175732217584E-2</v>
      </c>
      <c r="BY268" s="600">
        <f>SUBTOTAL(9,BY269:BY273)</f>
        <v>478</v>
      </c>
      <c r="BZ268" s="601">
        <f>SUBTOTAL(9,BZ269:BZ273)</f>
        <v>252</v>
      </c>
      <c r="CA268" s="602">
        <f>SUBTOTAL(9,CA269:CA273)</f>
        <v>235</v>
      </c>
      <c r="CB268" s="603">
        <v>224</v>
      </c>
      <c r="CC268" s="604">
        <f>SUBTOTAL(9,CC269:CC273)</f>
        <v>346</v>
      </c>
      <c r="CD268" s="605">
        <f>SUBTOTAL(9,CD269:CD273)</f>
        <v>332</v>
      </c>
      <c r="CE268" s="603">
        <v>326</v>
      </c>
      <c r="CF268" s="606">
        <f t="shared" ref="CF268:CL268" si="2346">SUBTOTAL(9,CF269:CF273)</f>
        <v>187</v>
      </c>
      <c r="CG268" s="607">
        <f t="shared" si="2346"/>
        <v>55</v>
      </c>
      <c r="CH268" s="608">
        <f t="shared" si="2346"/>
        <v>132</v>
      </c>
      <c r="CI268" s="606">
        <f t="shared" si="2346"/>
        <v>411</v>
      </c>
      <c r="CJ268" s="608">
        <f t="shared" si="2346"/>
        <v>197</v>
      </c>
      <c r="CK268" s="609">
        <f t="shared" si="2346"/>
        <v>214</v>
      </c>
      <c r="CL268" s="610">
        <f t="shared" si="2346"/>
        <v>399</v>
      </c>
      <c r="CM268" s="611">
        <f t="shared" si="2281"/>
        <v>4.1775456919060039E-2</v>
      </c>
      <c r="CN268" s="2006">
        <f>SUBTOTAL(9,CN269:CN273)</f>
        <v>16</v>
      </c>
      <c r="CO268" s="612">
        <f>SUBTOTAL(9,CO269:CO273)</f>
        <v>383</v>
      </c>
      <c r="CP268" s="613">
        <f t="shared" si="1961"/>
        <v>-0.14317673378076068</v>
      </c>
      <c r="CQ268" s="614">
        <f>SUBTOTAL(9,CQ269:CQ273)</f>
        <v>447</v>
      </c>
      <c r="CR268" s="615">
        <f t="shared" si="1962"/>
        <v>6.4285714285714279E-2</v>
      </c>
      <c r="CS268" s="614">
        <f>SUBTOTAL(9,CS269:CS273)</f>
        <v>420</v>
      </c>
      <c r="CT268" s="615">
        <f t="shared" si="1962"/>
        <v>-3.669724770642202E-2</v>
      </c>
      <c r="CU268" s="616">
        <f>SUBTOTAL(9,CU269:CU273)</f>
        <v>436</v>
      </c>
      <c r="CV268" s="617">
        <f>SUBTOTAL(9,CV269:CV273)</f>
        <v>152</v>
      </c>
      <c r="CW268" s="618">
        <f>SUBTOTAL(9,CW269:CW273)</f>
        <v>155</v>
      </c>
      <c r="CX268" s="619">
        <v>204</v>
      </c>
      <c r="CY268" s="620">
        <f>SUBTOTAL(9,CY269:CY273)</f>
        <v>247</v>
      </c>
      <c r="CZ268" s="621">
        <f>SUBTOTAL(9,CZ269:CZ273)</f>
        <v>228</v>
      </c>
      <c r="DA268" s="622">
        <v>243</v>
      </c>
      <c r="DB268" s="606">
        <f t="shared" ref="DB268:DG268" si="2347">SUBTOTAL(9,DB269:DB273)</f>
        <v>298</v>
      </c>
      <c r="DC268" s="623">
        <f t="shared" si="2347"/>
        <v>111</v>
      </c>
      <c r="DD268" s="624">
        <f t="shared" si="2347"/>
        <v>187</v>
      </c>
      <c r="DE268" s="606">
        <f t="shared" si="2347"/>
        <v>101</v>
      </c>
      <c r="DF268" s="624">
        <f t="shared" si="2347"/>
        <v>41</v>
      </c>
      <c r="DG268" s="1140">
        <f t="shared" si="2347"/>
        <v>60</v>
      </c>
      <c r="DH268" s="1146">
        <f t="shared" ref="DH268:DJ268" si="2348">SUBTOTAL(9,DH269:DH273)</f>
        <v>46</v>
      </c>
      <c r="DI268" s="625">
        <f t="shared" si="2348"/>
        <v>45</v>
      </c>
      <c r="DJ268" s="626">
        <f t="shared" si="2348"/>
        <v>50</v>
      </c>
      <c r="DK268" s="627">
        <f>SUBTOTAL(9,DK269:DK273)</f>
        <v>40</v>
      </c>
      <c r="DL268" s="627">
        <f>SUBTOTAL(9,DL269:DL273)</f>
        <v>6</v>
      </c>
      <c r="DM268" s="628">
        <f>SUBTOTAL(9,DM269:DM273)</f>
        <v>38</v>
      </c>
      <c r="DN268" s="625">
        <f>SUBTOTAL(9,DN269:DN273)</f>
        <v>40</v>
      </c>
      <c r="DO268" s="629">
        <v>37</v>
      </c>
      <c r="DP268" s="630">
        <f>SUBTOTAL(9,DP269:DP273)</f>
        <v>8</v>
      </c>
      <c r="DQ268" s="625">
        <f>SUBTOTAL(9,DQ269:DQ273)</f>
        <v>5</v>
      </c>
      <c r="DR268" s="631">
        <v>13</v>
      </c>
      <c r="DS268" s="632">
        <f>SUBTOTAL(9,DS269:DS273)</f>
        <v>35</v>
      </c>
      <c r="DT268" s="633">
        <f>SUBTOTAL(9,DT269:DT273)</f>
        <v>39</v>
      </c>
      <c r="DU268" s="634">
        <v>37</v>
      </c>
      <c r="DV268" s="635">
        <f>SUBTOTAL(9,DV269:DV273)</f>
        <v>3</v>
      </c>
      <c r="DW268" s="636">
        <f>SUBTOTAL(9,DW269:DW273)</f>
        <v>1</v>
      </c>
      <c r="DX268" s="637">
        <v>0</v>
      </c>
      <c r="DY268" s="635">
        <f>SUBTOTAL(9,DY269:DY273)</f>
        <v>5</v>
      </c>
      <c r="DZ268" s="636">
        <f>SUBTOTAL(9,DZ269:DZ273)</f>
        <v>4</v>
      </c>
      <c r="EA268" s="638">
        <v>7</v>
      </c>
      <c r="EB268" s="639">
        <f>SUBTOTAL(9,EB269:EB273)</f>
        <v>3</v>
      </c>
      <c r="EC268" s="636">
        <f>SUBTOTAL(9,EC269:EC273)</f>
        <v>1</v>
      </c>
      <c r="ED268" s="640">
        <v>6</v>
      </c>
      <c r="EE268" s="641">
        <f t="shared" ref="EE268:EG268" si="2349">SUBTOTAL(9,EE269:EE273)</f>
        <v>16</v>
      </c>
      <c r="EF268" s="642">
        <f t="shared" si="2349"/>
        <v>11</v>
      </c>
      <c r="EG268" s="643">
        <f t="shared" si="2349"/>
        <v>11</v>
      </c>
      <c r="EH268" s="620">
        <f>SUBTOTAL(9,EH269:EH273)</f>
        <v>4</v>
      </c>
      <c r="EI268" s="644">
        <f>SUBTOTAL(9,EI269:EI273)</f>
        <v>12</v>
      </c>
      <c r="EJ268" s="645">
        <f>SUBTOTAL(9,EJ269:EJ273)</f>
        <v>9</v>
      </c>
      <c r="EK268" s="643">
        <f>SUBTOTAL(9,EK269:EK273)</f>
        <v>7</v>
      </c>
      <c r="EL268" s="646">
        <v>7</v>
      </c>
      <c r="EM268" s="645">
        <f>SUBTOTAL(9,EM269:EM273)</f>
        <v>7</v>
      </c>
      <c r="EN268" s="642">
        <f>SUBTOTAL(9,EN269:EN273)</f>
        <v>4</v>
      </c>
      <c r="EO268" s="646">
        <v>4</v>
      </c>
      <c r="EP268" s="647">
        <f>SUBTOTAL(9,EP269:EP273)</f>
        <v>4</v>
      </c>
      <c r="EQ268" s="648">
        <f>SUBTOTAL(9,EQ269:EQ273)</f>
        <v>4</v>
      </c>
      <c r="ER268" s="649">
        <v>5</v>
      </c>
      <c r="ES268" s="650">
        <f>SUBTOTAL(9,ES269:ES273)</f>
        <v>5</v>
      </c>
      <c r="ET268" s="651">
        <f>SUBTOTAL(9,ET269:ET273)</f>
        <v>3</v>
      </c>
      <c r="EU268" s="646">
        <v>2</v>
      </c>
      <c r="EV268" s="647">
        <f>SUBTOTAL(9,EV269:EV273)</f>
        <v>0</v>
      </c>
      <c r="EW268" s="648">
        <f>SUBTOTAL(9,EW269:EW273)</f>
        <v>0</v>
      </c>
      <c r="EX268" s="652">
        <v>0</v>
      </c>
      <c r="EY268" s="653">
        <f>SUBTOTAL(9,EY269:EY273)</f>
        <v>7</v>
      </c>
      <c r="EZ268" s="648">
        <f>SUBTOTAL(9,EZ269:EZ273)</f>
        <v>4</v>
      </c>
      <c r="FA268" s="654">
        <v>4</v>
      </c>
      <c r="FB268" s="641">
        <f t="shared" ref="FB268:FD268" si="2350">SUBTOTAL(9,FB269:FB273)</f>
        <v>71</v>
      </c>
      <c r="FC268" s="655">
        <f t="shared" si="2350"/>
        <v>57</v>
      </c>
      <c r="FD268" s="656">
        <f t="shared" si="2350"/>
        <v>61</v>
      </c>
      <c r="FE268" s="657">
        <f>SUBTOTAL(9,FE269:FE273)</f>
        <v>21</v>
      </c>
      <c r="FF268" s="657">
        <f>SUBTOTAL(9,FF269:FF273)</f>
        <v>50</v>
      </c>
      <c r="FG268" s="645">
        <f>SUBTOTAL(9,FG269:FG273)</f>
        <v>55</v>
      </c>
      <c r="FH268" s="656">
        <f>SUBTOTAL(9,FH269:FH273)</f>
        <v>50</v>
      </c>
      <c r="FI268" s="658">
        <v>52</v>
      </c>
      <c r="FJ268" s="659">
        <f>SUBTOTAL(9,FJ269:FJ273)</f>
        <v>16</v>
      </c>
      <c r="FK268" s="655">
        <f>SUBTOTAL(9,FK269:FK273)</f>
        <v>7</v>
      </c>
      <c r="FL268" s="660">
        <v>9</v>
      </c>
      <c r="FM268" s="661">
        <f>SUBTOTAL(9,FM269:FM273)</f>
        <v>13</v>
      </c>
      <c r="FN268" s="662">
        <f>SUBTOTAL(9,FN269:FN273)</f>
        <v>13</v>
      </c>
      <c r="FO268" s="619">
        <v>15</v>
      </c>
      <c r="FP268" s="663">
        <f>SUBTOTAL(9,FP269:FP273)</f>
        <v>42</v>
      </c>
      <c r="FQ268" s="662">
        <f>SUBTOTAL(9,FQ269:FQ273)</f>
        <v>37</v>
      </c>
      <c r="FR268" s="619">
        <v>37</v>
      </c>
      <c r="FS268" s="663">
        <f>SUBTOTAL(9,FS269:FS273)</f>
        <v>8</v>
      </c>
      <c r="FT268" s="662">
        <f>SUBTOTAL(9,FT269:FT273)</f>
        <v>3</v>
      </c>
      <c r="FU268" s="664">
        <v>2</v>
      </c>
      <c r="FV268" s="665">
        <f>SUBTOTAL(9,FV269:FV273)</f>
        <v>8</v>
      </c>
      <c r="FW268" s="662">
        <f>SUBTOTAL(9,FW269:FW273)</f>
        <v>4</v>
      </c>
      <c r="FX268" s="666">
        <v>7</v>
      </c>
      <c r="FY268" s="641">
        <f t="shared" ref="FY268:GA268" si="2351">SUBTOTAL(9,FY269:FY273)</f>
        <v>42</v>
      </c>
      <c r="FZ268" s="667">
        <f t="shared" si="2351"/>
        <v>38</v>
      </c>
      <c r="GA268" s="668">
        <f t="shared" si="2351"/>
        <v>46</v>
      </c>
      <c r="GB268" s="620">
        <f>SUBTOTAL(9,GB269:GB273)</f>
        <v>15</v>
      </c>
      <c r="GC268" s="620">
        <f>SUBTOTAL(9,GC269:GC273)</f>
        <v>27</v>
      </c>
      <c r="GD268" s="645">
        <f>SUBTOTAL(9,GD269:GD273)</f>
        <v>32</v>
      </c>
      <c r="GE268" s="668">
        <f>SUBTOTAL(9,GE269:GE273)</f>
        <v>29</v>
      </c>
      <c r="GF268" s="669">
        <v>36</v>
      </c>
      <c r="GG268" s="670">
        <f>SUBTOTAL(9,GG269:GG273)</f>
        <v>10</v>
      </c>
      <c r="GH268" s="667">
        <f>SUBTOTAL(9,GH269:GH273)</f>
        <v>9</v>
      </c>
      <c r="GI268" s="671">
        <v>10</v>
      </c>
      <c r="GJ268" s="672">
        <f>SUBTOTAL(9,GJ269:GJ273)</f>
        <v>12</v>
      </c>
      <c r="GK268" s="673">
        <f>SUBTOTAL(9,GK269:GK273)</f>
        <v>15</v>
      </c>
      <c r="GL268" s="674">
        <v>21</v>
      </c>
      <c r="GM268" s="675">
        <f>SUBTOTAL(9,GM269:GM273)</f>
        <v>20</v>
      </c>
      <c r="GN268" s="673">
        <f>SUBTOTAL(9,GN269:GN273)</f>
        <v>14</v>
      </c>
      <c r="GO268" s="676">
        <v>15</v>
      </c>
      <c r="GP268" s="675">
        <f>SUBTOTAL(9,GP269:GP273)</f>
        <v>3</v>
      </c>
      <c r="GQ268" s="673">
        <f>SUBTOTAL(9,GQ269:GQ273)</f>
        <v>1</v>
      </c>
      <c r="GR268" s="677">
        <v>0</v>
      </c>
      <c r="GS268" s="672">
        <f>SUBTOTAL(9,GS269:GS273)</f>
        <v>7</v>
      </c>
      <c r="GT268" s="673">
        <f>SUBTOTAL(9,GT269:GT273)</f>
        <v>8</v>
      </c>
      <c r="GU268" s="678">
        <v>10</v>
      </c>
      <c r="GV268" s="641">
        <f t="shared" ref="GV268:GX268" si="2352">SUBTOTAL(9,GV269:GV273)</f>
        <v>75</v>
      </c>
      <c r="GW268" s="679">
        <f t="shared" si="2352"/>
        <v>73</v>
      </c>
      <c r="GX268" s="680">
        <f t="shared" si="2352"/>
        <v>122</v>
      </c>
      <c r="GY268" s="620">
        <f t="shared" ref="GY268:HH268" si="2353">SUBTOTAL(9,GY269:GY273)</f>
        <v>41</v>
      </c>
      <c r="GZ268" s="620">
        <f t="shared" si="2353"/>
        <v>34</v>
      </c>
      <c r="HA268" s="645">
        <f t="shared" si="2353"/>
        <v>44</v>
      </c>
      <c r="HB268" s="680">
        <f t="shared" si="2353"/>
        <v>43</v>
      </c>
      <c r="HC268" s="681">
        <f t="shared" si="2353"/>
        <v>89</v>
      </c>
      <c r="HD268" s="645">
        <f t="shared" si="2353"/>
        <v>31</v>
      </c>
      <c r="HE268" s="680">
        <f t="shared" si="2353"/>
        <v>30</v>
      </c>
      <c r="HF268" s="682">
        <f t="shared" si="2353"/>
        <v>33</v>
      </c>
      <c r="HG268" s="683">
        <f t="shared" si="2353"/>
        <v>29</v>
      </c>
      <c r="HH268" s="591">
        <f t="shared" si="2353"/>
        <v>30</v>
      </c>
      <c r="HI268" s="684">
        <v>75</v>
      </c>
      <c r="HJ268" s="685">
        <f>SUBTOTAL(9,HJ269:HJ273)</f>
        <v>15</v>
      </c>
      <c r="HK268" s="591">
        <f>SUBTOTAL(9,HK269:HK273)</f>
        <v>13</v>
      </c>
      <c r="HL268" s="684">
        <v>14</v>
      </c>
      <c r="HM268" s="685">
        <f>SUBTOTAL(9,HM269:HM273)</f>
        <v>12</v>
      </c>
      <c r="HN268" s="591">
        <f>SUBTOTAL(9,HN269:HN273)</f>
        <v>10</v>
      </c>
      <c r="HO268" s="686">
        <v>9</v>
      </c>
      <c r="HP268" s="683">
        <f>SUBTOTAL(9,HP269:HP273)</f>
        <v>19</v>
      </c>
      <c r="HQ268" s="591">
        <f>SUBTOTAL(9,HQ269:HQ273)</f>
        <v>20</v>
      </c>
      <c r="HR268" s="687">
        <v>24</v>
      </c>
      <c r="HS268" s="688">
        <f t="shared" ref="HS268:HU268" si="2354">SUBTOTAL(9,HS269:HS273)</f>
        <v>149</v>
      </c>
      <c r="HT268" s="689">
        <f t="shared" si="2354"/>
        <v>159</v>
      </c>
      <c r="HU268" s="690">
        <f t="shared" si="2354"/>
        <v>157</v>
      </c>
      <c r="HV268" s="620">
        <f>SUBTOTAL(9,HV269:HV273)</f>
        <v>31</v>
      </c>
      <c r="HW268" s="691">
        <f>SUBTOTAL(9,HW269:HW273)</f>
        <v>118</v>
      </c>
      <c r="HX268" s="645">
        <f>SUBTOTAL(9,HX269:HX273)</f>
        <v>120</v>
      </c>
      <c r="HY268" s="690">
        <f>SUBTOTAL(9,HY269:HY273)</f>
        <v>136</v>
      </c>
      <c r="HZ268" s="692">
        <v>137</v>
      </c>
      <c r="IA268" s="645">
        <f>SUBTOTAL(9,IA269:IA273)</f>
        <v>29</v>
      </c>
      <c r="IB268" s="690">
        <f>SUBTOTAL(9,IB269:IB273)</f>
        <v>23</v>
      </c>
      <c r="IC268" s="693">
        <v>20</v>
      </c>
      <c r="ID268" s="694">
        <f>SUBTOTAL(9,ID269:ID273)</f>
        <v>18</v>
      </c>
      <c r="IE268" s="695">
        <f>SUBTOTAL(9,IE269:IE273)</f>
        <v>23</v>
      </c>
      <c r="IF268" s="692">
        <v>26</v>
      </c>
      <c r="IG268" s="696">
        <f>SUBTOTAL(9,IG269:IG273)</f>
        <v>102</v>
      </c>
      <c r="IH268" s="695">
        <f>SUBTOTAL(9,IH269:IH273)</f>
        <v>113</v>
      </c>
      <c r="II268" s="692">
        <v>111</v>
      </c>
      <c r="IJ268" s="696">
        <f>SUBTOTAL(9,IJ269:IJ273)</f>
        <v>13</v>
      </c>
      <c r="IK268" s="695">
        <f>SUBTOTAL(9,IK269:IK273)</f>
        <v>13</v>
      </c>
      <c r="IL268" s="697">
        <v>7</v>
      </c>
      <c r="IM268" s="696">
        <f>SUBTOTAL(9,IM269:IM273)</f>
        <v>16</v>
      </c>
      <c r="IN268" s="695">
        <f>SUBTOTAL(9,IN269:IN273)</f>
        <v>10</v>
      </c>
      <c r="IO268" s="698">
        <v>13</v>
      </c>
      <c r="IP268" s="1943">
        <f t="shared" ref="IP268:JH268" si="2355">SUBTOTAL(9,IP269:IP273)</f>
        <v>997</v>
      </c>
      <c r="IQ268" s="3216">
        <f t="shared" si="2355"/>
        <v>45</v>
      </c>
      <c r="IR268" s="3230">
        <f t="shared" si="2355"/>
        <v>17</v>
      </c>
      <c r="IS268" s="3231">
        <f t="shared" si="2355"/>
        <v>28</v>
      </c>
      <c r="IT268" s="3216">
        <f t="shared" si="2355"/>
        <v>95</v>
      </c>
      <c r="IU268" s="3230">
        <f t="shared" si="2355"/>
        <v>23</v>
      </c>
      <c r="IV268" s="3231">
        <f t="shared" si="2355"/>
        <v>72</v>
      </c>
      <c r="IW268" s="3216">
        <f t="shared" si="2355"/>
        <v>152</v>
      </c>
      <c r="IX268" s="3230">
        <f t="shared" si="2355"/>
        <v>60</v>
      </c>
      <c r="IY268" s="3231">
        <f t="shared" si="2355"/>
        <v>92</v>
      </c>
      <c r="IZ268" s="3216">
        <f t="shared" si="2355"/>
        <v>155</v>
      </c>
      <c r="JA268" s="3230">
        <f t="shared" si="2355"/>
        <v>58</v>
      </c>
      <c r="JB268" s="3231">
        <f t="shared" si="2355"/>
        <v>97</v>
      </c>
      <c r="JC268" s="3216">
        <f t="shared" si="2355"/>
        <v>135</v>
      </c>
      <c r="JD268" s="3230">
        <f t="shared" si="2355"/>
        <v>51</v>
      </c>
      <c r="JE268" s="3231">
        <f t="shared" si="2355"/>
        <v>84</v>
      </c>
      <c r="JF268" s="3216">
        <f t="shared" si="2355"/>
        <v>415</v>
      </c>
      <c r="JG268" s="3230">
        <f t="shared" si="2355"/>
        <v>195</v>
      </c>
      <c r="JH268" s="3232">
        <f t="shared" si="2355"/>
        <v>220</v>
      </c>
      <c r="JI268" s="87"/>
      <c r="JJ268" s="970">
        <v>68</v>
      </c>
      <c r="JK268" s="971">
        <v>68</v>
      </c>
      <c r="JL268" s="972">
        <v>68</v>
      </c>
      <c r="JM268" s="973">
        <f t="shared" si="2292"/>
        <v>4.3748997418809152E-4</v>
      </c>
      <c r="JN268" s="974">
        <f t="shared" si="2293"/>
        <v>3.9199084309390534E-4</v>
      </c>
      <c r="JO268" s="975">
        <f t="shared" si="2294"/>
        <v>4.1126538132526158E-4</v>
      </c>
      <c r="JP268" s="976">
        <f t="shared" si="2295"/>
        <v>4.0131631752147041E-4</v>
      </c>
      <c r="JQ268" s="977">
        <f t="shared" si="2296"/>
        <v>4.3605665248029022E-4</v>
      </c>
      <c r="JR268" s="976">
        <f t="shared" si="2297"/>
        <v>4.0758461811093392E-4</v>
      </c>
      <c r="JS268" s="978">
        <f t="shared" si="2298"/>
        <v>4.2075736325385693E-2</v>
      </c>
      <c r="JT268" s="979">
        <f t="shared" si="2299"/>
        <v>3.687315634218289E-2</v>
      </c>
      <c r="JU268" s="980">
        <f t="shared" si="2300"/>
        <v>4.0453074433656956E-2</v>
      </c>
      <c r="JV268" s="981">
        <f t="shared" si="2301"/>
        <v>3.937007874015748E-2</v>
      </c>
      <c r="JW268" s="980">
        <f t="shared" si="2302"/>
        <v>3.8461538461538464E-2</v>
      </c>
      <c r="JX268" s="982">
        <f t="shared" si="2303"/>
        <v>3.6565977742448331E-2</v>
      </c>
      <c r="JY268" s="978" t="s">
        <v>368</v>
      </c>
      <c r="JZ268" s="979" t="s">
        <v>368</v>
      </c>
      <c r="KA268" s="977" t="s">
        <v>368</v>
      </c>
      <c r="KB268" s="976" t="s">
        <v>368</v>
      </c>
      <c r="KC268" s="977" t="s">
        <v>368</v>
      </c>
      <c r="KD268" s="983" t="s">
        <v>368</v>
      </c>
      <c r="KE268" s="984">
        <f>SUBTOTAL(9,KE269:KE273)</f>
        <v>30</v>
      </c>
      <c r="KF268" s="985"/>
      <c r="KG268" s="986">
        <f t="shared" si="2304"/>
        <v>0.19999999999999996</v>
      </c>
      <c r="KH268" s="3300">
        <f t="shared" si="2305"/>
        <v>5</v>
      </c>
      <c r="KI268" s="987">
        <f>SUBTOTAL(9,KI269:KI273)</f>
        <v>25</v>
      </c>
      <c r="KJ268" s="988"/>
      <c r="KK268" s="989">
        <f t="shared" si="1977"/>
        <v>0</v>
      </c>
      <c r="KL268" s="990">
        <v>25</v>
      </c>
      <c r="KM268" s="991" t="s">
        <v>353</v>
      </c>
      <c r="KN268" s="992">
        <f t="shared" si="1978"/>
        <v>0</v>
      </c>
      <c r="KO268" s="993">
        <f>SUBTOTAL(9,KO269:KO273)</f>
        <v>25</v>
      </c>
      <c r="KP268" s="991"/>
      <c r="KQ268" s="994">
        <f t="shared" si="1979"/>
        <v>0</v>
      </c>
      <c r="KR268" s="993">
        <f>SUBTOTAL(9,KR269:KR273)</f>
        <v>25</v>
      </c>
      <c r="KS268" s="991"/>
      <c r="KT268" s="994">
        <f t="shared" si="1980"/>
        <v>8.6956521739130377E-2</v>
      </c>
      <c r="KU268" s="993">
        <f>SUBTOTAL(9,KU269:KU273)</f>
        <v>23</v>
      </c>
      <c r="KV268" s="995"/>
      <c r="KW268" s="2769">
        <f>SUBTOTAL(9,KW269:KW273)</f>
        <v>14</v>
      </c>
      <c r="KX268" s="2770">
        <f t="shared" si="1942"/>
        <v>0.27272727272727271</v>
      </c>
      <c r="KY268" s="2787">
        <f t="shared" si="1943"/>
        <v>3</v>
      </c>
      <c r="KZ268" s="2964">
        <f>SUBTOTAL(9,KZ269:KZ273)</f>
        <v>11</v>
      </c>
      <c r="LA268" s="2770">
        <f t="shared" si="1944"/>
        <v>0</v>
      </c>
      <c r="LB268" s="2787">
        <f t="shared" si="1945"/>
        <v>0</v>
      </c>
      <c r="LC268" s="2950">
        <f>SUBTOTAL(9,LC269:LC273)</f>
        <v>11</v>
      </c>
      <c r="LD268" s="996">
        <f>SUBTOTAL(9,LD269:LD273)</f>
        <v>1</v>
      </c>
      <c r="LE268" s="997">
        <f>SUBTOTAL(9,LE269:LE273)</f>
        <v>0</v>
      </c>
      <c r="LF268" s="2716">
        <v>0</v>
      </c>
      <c r="LG268" s="996">
        <f>SUBTOTAL(9,LG269:LG273)</f>
        <v>13</v>
      </c>
      <c r="LH268" s="2699">
        <f>SUBTOTAL(9,LH269:LH273)</f>
        <v>11</v>
      </c>
      <c r="LI268" s="998">
        <v>11</v>
      </c>
      <c r="LJ268" s="996">
        <f>SUBTOTAL(9,LJ269:LJ273)</f>
        <v>0</v>
      </c>
      <c r="LK268" s="2699">
        <f>SUBTOTAL(9,LK269:LK273)</f>
        <v>0</v>
      </c>
      <c r="LL268" s="2700">
        <v>0</v>
      </c>
      <c r="LM268" s="2769">
        <f>SUBTOTAL(9,LM269:LM273)</f>
        <v>16</v>
      </c>
      <c r="LN268" s="2770">
        <f t="shared" si="1946"/>
        <v>0.14285714285714279</v>
      </c>
      <c r="LO268" s="2787">
        <f t="shared" si="1947"/>
        <v>2</v>
      </c>
      <c r="LP268" s="2772">
        <f>SUBTOTAL(9,LP269:LP273)</f>
        <v>14</v>
      </c>
      <c r="LQ268" s="2770">
        <f t="shared" si="1948"/>
        <v>0</v>
      </c>
      <c r="LR268" s="2787">
        <f t="shared" si="1982"/>
        <v>0</v>
      </c>
      <c r="LS268" s="2773">
        <f t="shared" ref="LS268:MJ268" si="2356">SUBTOTAL(9,LS269:LS273)</f>
        <v>14</v>
      </c>
      <c r="LT268" s="2835">
        <f t="shared" si="2356"/>
        <v>1</v>
      </c>
      <c r="LU268" s="1000">
        <f t="shared" si="2356"/>
        <v>1</v>
      </c>
      <c r="LV268" s="1001">
        <f t="shared" si="2356"/>
        <v>1</v>
      </c>
      <c r="LW268" s="999">
        <f t="shared" si="2356"/>
        <v>10</v>
      </c>
      <c r="LX268" s="1000">
        <f t="shared" si="2356"/>
        <v>8</v>
      </c>
      <c r="LY268" s="1002">
        <f t="shared" si="2356"/>
        <v>8</v>
      </c>
      <c r="LZ268" s="999">
        <f t="shared" si="2356"/>
        <v>0</v>
      </c>
      <c r="MA268" s="1000">
        <f t="shared" si="2356"/>
        <v>0</v>
      </c>
      <c r="MB268" s="1002">
        <f t="shared" si="2356"/>
        <v>0</v>
      </c>
      <c r="MC268" s="999">
        <f t="shared" si="2356"/>
        <v>5</v>
      </c>
      <c r="MD268" s="1003">
        <f t="shared" si="2356"/>
        <v>5</v>
      </c>
      <c r="ME268" s="1002">
        <f t="shared" si="2356"/>
        <v>5</v>
      </c>
      <c r="MF268" s="999">
        <f t="shared" si="2356"/>
        <v>0</v>
      </c>
      <c r="MG268" s="1000">
        <f t="shared" si="2356"/>
        <v>0</v>
      </c>
      <c r="MH268" s="1002">
        <f t="shared" si="2356"/>
        <v>0</v>
      </c>
      <c r="MI268" s="999">
        <f t="shared" si="2356"/>
        <v>0</v>
      </c>
      <c r="MJ268" s="1003">
        <f t="shared" si="2356"/>
        <v>0</v>
      </c>
      <c r="MK268" s="1004"/>
      <c r="ML268" s="2861">
        <f>SUBTOTAL(9,ML269:ML273)</f>
        <v>0</v>
      </c>
      <c r="MM268" s="2869" t="s">
        <v>353</v>
      </c>
      <c r="MN268" s="1005">
        <f>SUBTOTAL(9,MN269:MN273)</f>
        <v>0</v>
      </c>
      <c r="MO268" s="2770" t="str">
        <f t="shared" si="1949"/>
        <v>-</v>
      </c>
      <c r="MP268" s="2787">
        <f t="shared" si="1950"/>
        <v>0</v>
      </c>
      <c r="MQ268" s="1006">
        <f>SUBTOTAL(9,MQ269:MQ273)</f>
        <v>0</v>
      </c>
      <c r="MR268" s="3183"/>
      <c r="MS268" s="2770" t="str">
        <f t="shared" si="1920"/>
        <v>-</v>
      </c>
      <c r="MT268" s="2787">
        <f t="shared" si="1921"/>
        <v>0</v>
      </c>
      <c r="MU268" s="3145">
        <v>0</v>
      </c>
      <c r="MV268" s="3162"/>
      <c r="MW268" s="1007">
        <f t="shared" ref="MW268" si="2357">SUBTOTAL(9,MW269:MW273)</f>
        <v>30</v>
      </c>
      <c r="MX268" s="2673">
        <f t="shared" ref="MX268:NR268" si="2358">SUBTOTAL(9,MX269:MX273)</f>
        <v>0</v>
      </c>
      <c r="MY268" s="2674">
        <f t="shared" si="2358"/>
        <v>0</v>
      </c>
      <c r="MZ268" s="2675">
        <f t="shared" si="2358"/>
        <v>0</v>
      </c>
      <c r="NA268" s="2674">
        <f t="shared" si="2358"/>
        <v>0</v>
      </c>
      <c r="NB268" s="2675">
        <f t="shared" si="2358"/>
        <v>18</v>
      </c>
      <c r="NC268" s="2674">
        <f t="shared" si="2358"/>
        <v>0</v>
      </c>
      <c r="ND268" s="2675">
        <f t="shared" si="2358"/>
        <v>6</v>
      </c>
      <c r="NE268" s="2674">
        <f t="shared" si="2358"/>
        <v>0</v>
      </c>
      <c r="NF268" s="2675">
        <f t="shared" si="2358"/>
        <v>1</v>
      </c>
      <c r="NG268" s="2674">
        <f t="shared" si="2358"/>
        <v>0</v>
      </c>
      <c r="NH268" s="2674">
        <f t="shared" si="2358"/>
        <v>0</v>
      </c>
      <c r="NI268" s="2674">
        <f t="shared" si="2358"/>
        <v>1</v>
      </c>
      <c r="NJ268" s="2674">
        <f t="shared" si="2358"/>
        <v>0</v>
      </c>
      <c r="NK268" s="2674">
        <f t="shared" si="2358"/>
        <v>0</v>
      </c>
      <c r="NL268" s="2674">
        <f t="shared" si="2358"/>
        <v>0</v>
      </c>
      <c r="NM268" s="2674">
        <f t="shared" si="2358"/>
        <v>0</v>
      </c>
      <c r="NN268" s="2674">
        <f t="shared" si="2358"/>
        <v>0</v>
      </c>
      <c r="NO268" s="2674">
        <f t="shared" si="2358"/>
        <v>0</v>
      </c>
      <c r="NP268" s="2674">
        <f t="shared" si="2358"/>
        <v>0</v>
      </c>
      <c r="NQ268" s="2674">
        <f t="shared" si="2358"/>
        <v>4</v>
      </c>
      <c r="NR268" s="2676">
        <f t="shared" si="2358"/>
        <v>0</v>
      </c>
    </row>
    <row r="269" spans="1:382" s="91" customFormat="1" ht="20.100000000000001" customHeight="1">
      <c r="A269" s="782"/>
      <c r="B269" s="783" t="s">
        <v>633</v>
      </c>
      <c r="C269" s="783"/>
      <c r="D269" s="784" t="s">
        <v>675</v>
      </c>
      <c r="E269" s="785" t="s">
        <v>368</v>
      </c>
      <c r="F269" s="786" t="s">
        <v>368</v>
      </c>
      <c r="G269" s="787" t="s">
        <v>368</v>
      </c>
      <c r="H269" s="788">
        <f t="shared" si="2264"/>
        <v>7.1385664735404116E-4</v>
      </c>
      <c r="I269" s="789">
        <f t="shared" si="2265"/>
        <v>6.8348191117437293E-4</v>
      </c>
      <c r="J269" s="790">
        <f t="shared" si="2266"/>
        <v>6.9543533531747138E-4</v>
      </c>
      <c r="K269" s="791">
        <f t="shared" si="2267"/>
        <v>7.0356016665581447E-4</v>
      </c>
      <c r="L269" s="792">
        <f t="shared" si="2268"/>
        <v>7.0581629359858734E-4</v>
      </c>
      <c r="M269" s="793">
        <f t="shared" si="2269"/>
        <v>6.8297863504996877E-4</v>
      </c>
      <c r="N269" s="794">
        <f t="shared" si="2270"/>
        <v>9.1341862540910437E-2</v>
      </c>
      <c r="O269" s="795">
        <f t="shared" si="2271"/>
        <v>8.7997544254578938E-2</v>
      </c>
      <c r="P269" s="796">
        <f t="shared" si="2272"/>
        <v>9.0464293150114505E-2</v>
      </c>
      <c r="Q269" s="797">
        <f t="shared" si="2273"/>
        <v>8.8023698688108332E-2</v>
      </c>
      <c r="R269" s="796">
        <f t="shared" si="2274"/>
        <v>8.3238782877772047E-2</v>
      </c>
      <c r="S269" s="798">
        <f t="shared" si="2275"/>
        <v>7.8620829943043119E-2</v>
      </c>
      <c r="T269" s="794">
        <f>Z269/$Z$268</f>
        <v>0.92377131394182543</v>
      </c>
      <c r="U269" s="795">
        <f>AC269/$AC$268</f>
        <v>0.90526315789473688</v>
      </c>
      <c r="V269" s="790">
        <f>AF269/$AF$268</f>
        <v>0.87161484453360083</v>
      </c>
      <c r="W269" s="799">
        <f>AH269/$AH$268</f>
        <v>0.89174705251875674</v>
      </c>
      <c r="X269" s="790">
        <f>AJ269/$AJ$268</f>
        <v>0.88293216630196936</v>
      </c>
      <c r="Y269" s="800">
        <f>AL269/$AL$268</f>
        <v>0.88141391106043332</v>
      </c>
      <c r="Z269" s="2045">
        <f t="shared" si="1988"/>
        <v>921</v>
      </c>
      <c r="AA269" s="2194">
        <f t="shared" si="1989"/>
        <v>7.0930232558139572E-2</v>
      </c>
      <c r="AB269" s="2195">
        <f t="shared" si="2276"/>
        <v>61</v>
      </c>
      <c r="AC269" s="2034">
        <f t="shared" si="2309"/>
        <v>860</v>
      </c>
      <c r="AD269" s="801">
        <f t="shared" si="2223"/>
        <v>-1.0356731875719172E-2</v>
      </c>
      <c r="AE269" s="2018">
        <f t="shared" si="1926"/>
        <v>-9</v>
      </c>
      <c r="AF269" s="802" t="s">
        <v>308</v>
      </c>
      <c r="AG269" s="801">
        <f t="shared" si="1927"/>
        <v>4.4471153846153744E-2</v>
      </c>
      <c r="AH269" s="2054">
        <v>832</v>
      </c>
      <c r="AI269" s="801">
        <f t="shared" si="1928"/>
        <v>3.0978934324659146E-2</v>
      </c>
      <c r="AJ269" s="803">
        <v>807</v>
      </c>
      <c r="AK269" s="804">
        <f t="shared" si="1951"/>
        <v>4.3984476067270295E-2</v>
      </c>
      <c r="AL269" s="2054">
        <v>773</v>
      </c>
      <c r="AM269" s="805">
        <f t="shared" si="1952"/>
        <v>5.601092896174853E-2</v>
      </c>
      <c r="AN269" s="2069">
        <v>732</v>
      </c>
      <c r="AO269" s="801">
        <f t="shared" si="1929"/>
        <v>4.7210300429184615E-2</v>
      </c>
      <c r="AP269" s="2054">
        <v>699</v>
      </c>
      <c r="AQ269" s="805">
        <f t="shared" si="1930"/>
        <v>0.1219903691813804</v>
      </c>
      <c r="AR269" s="2069">
        <v>623</v>
      </c>
      <c r="AS269" s="801">
        <f t="shared" si="1931"/>
        <v>0.11051693404634588</v>
      </c>
      <c r="AT269" s="2054">
        <v>561</v>
      </c>
      <c r="AU269" s="805" t="str">
        <f t="shared" si="1932"/>
        <v>-</v>
      </c>
      <c r="AV269" s="2069" t="s">
        <v>368</v>
      </c>
      <c r="AW269" s="801" t="str">
        <f t="shared" si="1933"/>
        <v>-</v>
      </c>
      <c r="AX269" s="2054" t="s">
        <v>368</v>
      </c>
      <c r="AY269" s="805" t="str">
        <f t="shared" si="1953"/>
        <v>-</v>
      </c>
      <c r="AZ269" s="2083" t="s">
        <v>368</v>
      </c>
      <c r="BA269" s="2094">
        <f t="shared" si="2310"/>
        <v>369</v>
      </c>
      <c r="BB269" s="2104">
        <f>SUM(CA269,CW269)</f>
        <v>347</v>
      </c>
      <c r="BC269" s="2113">
        <v>346</v>
      </c>
      <c r="BD269" s="806">
        <f t="shared" ref="BD269:BE273" si="2359">CC269+CY269</f>
        <v>552</v>
      </c>
      <c r="BE269" s="807">
        <f t="shared" si="2359"/>
        <v>513</v>
      </c>
      <c r="BF269" s="2137">
        <v>523</v>
      </c>
      <c r="BG269" s="2147">
        <f>BH269+BI269</f>
        <v>445</v>
      </c>
      <c r="BH269" s="806">
        <f t="shared" ref="BH269:BI273" si="2360">CG269+DC269</f>
        <v>147</v>
      </c>
      <c r="BI269" s="806">
        <f t="shared" si="2360"/>
        <v>298</v>
      </c>
      <c r="BJ269" s="806">
        <f>BK269+BL269</f>
        <v>476</v>
      </c>
      <c r="BK269" s="806">
        <f t="shared" ref="BK269:BL273" si="2361">CJ269+DF269</f>
        <v>222</v>
      </c>
      <c r="BL269" s="808">
        <f t="shared" si="2361"/>
        <v>254</v>
      </c>
      <c r="BM269" s="2127">
        <f t="shared" ref="BM269:BM273" si="2362">BP269+CL269</f>
        <v>921</v>
      </c>
      <c r="BN269" s="3277"/>
      <c r="BO269" s="913"/>
      <c r="BP269" s="811">
        <f t="shared" si="2315"/>
        <v>563</v>
      </c>
      <c r="BQ269" s="2166">
        <f t="shared" si="2279"/>
        <v>5.2336448598130803E-2</v>
      </c>
      <c r="BR269" s="2167">
        <f t="shared" si="1983"/>
        <v>28</v>
      </c>
      <c r="BS269" s="813">
        <f t="shared" si="1954"/>
        <v>535</v>
      </c>
      <c r="BT269" s="812">
        <f t="shared" si="1955"/>
        <v>2.6871401151631558E-2</v>
      </c>
      <c r="BU269" s="814">
        <v>521</v>
      </c>
      <c r="BV269" s="812">
        <f t="shared" si="1956"/>
        <v>7.6446280991735449E-2</v>
      </c>
      <c r="BW269" s="814">
        <v>484</v>
      </c>
      <c r="BX269" s="812">
        <f t="shared" si="1957"/>
        <v>8.5201793721973118E-2</v>
      </c>
      <c r="BY269" s="815">
        <v>446</v>
      </c>
      <c r="BZ269" s="816">
        <f t="shared" si="1984"/>
        <v>234</v>
      </c>
      <c r="CA269" s="817">
        <v>218</v>
      </c>
      <c r="CB269" s="818">
        <v>210</v>
      </c>
      <c r="CC269" s="819">
        <f t="shared" si="1985"/>
        <v>329</v>
      </c>
      <c r="CD269" s="820">
        <v>317</v>
      </c>
      <c r="CE269" s="818">
        <v>311</v>
      </c>
      <c r="CF269" s="821">
        <f t="shared" ref="CF269:CF273" si="2363">CG269+CH269</f>
        <v>174</v>
      </c>
      <c r="CG269" s="822">
        <v>49</v>
      </c>
      <c r="CH269" s="823">
        <v>125</v>
      </c>
      <c r="CI269" s="821">
        <f t="shared" ref="CI269:CI273" si="2364">CJ269+CK269</f>
        <v>389</v>
      </c>
      <c r="CJ269" s="823">
        <v>185</v>
      </c>
      <c r="CK269" s="824">
        <v>204</v>
      </c>
      <c r="CL269" s="825">
        <f t="shared" si="2318"/>
        <v>358</v>
      </c>
      <c r="CM269" s="826">
        <f t="shared" si="2281"/>
        <v>0.10153846153846158</v>
      </c>
      <c r="CN269" s="2008">
        <f t="shared" si="1959"/>
        <v>33</v>
      </c>
      <c r="CO269" s="827">
        <f t="shared" si="1960"/>
        <v>325</v>
      </c>
      <c r="CP269" s="828">
        <f t="shared" si="1961"/>
        <v>-6.6091954022988508E-2</v>
      </c>
      <c r="CQ269" s="829">
        <v>348</v>
      </c>
      <c r="CR269" s="830">
        <f t="shared" si="1962"/>
        <v>0</v>
      </c>
      <c r="CS269" s="829">
        <v>348</v>
      </c>
      <c r="CT269" s="830">
        <f t="shared" si="1962"/>
        <v>-3.6011080332409962E-2</v>
      </c>
      <c r="CU269" s="831">
        <v>361</v>
      </c>
      <c r="CV269" s="832">
        <f t="shared" ref="CV269:CW273" si="2365">SUM(DS269,DY269,EP269,EV269,FM269,FS269,GJ269,GP269,HG269,HM269,ID269,IJ269)</f>
        <v>135</v>
      </c>
      <c r="CW269" s="833">
        <f t="shared" si="2365"/>
        <v>129</v>
      </c>
      <c r="CX269" s="834">
        <v>2828</v>
      </c>
      <c r="CY269" s="835">
        <f t="shared" ref="CY269:CZ273" si="2366">SUM(DV269,EB269,ES269,EY269,FP269,FV269,GM269,GS269,HJ269,HP269,IG269,IM269)</f>
        <v>223</v>
      </c>
      <c r="CZ269" s="836">
        <f t="shared" si="2366"/>
        <v>196</v>
      </c>
      <c r="DA269" s="837">
        <v>212</v>
      </c>
      <c r="DB269" s="821">
        <f t="shared" ref="DB269:DB273" si="2367">DC269+DD269</f>
        <v>271</v>
      </c>
      <c r="DC269" s="821">
        <f t="shared" ref="DC269:DC273" si="2368">DS269+EP269+FM269+GJ269+HG269+ID269</f>
        <v>98</v>
      </c>
      <c r="DD269" s="838">
        <f t="shared" ref="DD269:DD273" si="2369">DV269+ES269+FP269+GM269+HJ269+IG269</f>
        <v>173</v>
      </c>
      <c r="DE269" s="821">
        <f t="shared" ref="DE269:DE273" si="2370">DF269+DG269</f>
        <v>87</v>
      </c>
      <c r="DF269" s="838">
        <f t="shared" ref="DF269:DF273" si="2371">DY269+EV269+FS269+GP269+HM269+IJ269</f>
        <v>37</v>
      </c>
      <c r="DG269" s="1142">
        <f t="shared" ref="DG269:DG273" si="2372">EB269+EY269+FV269+GS269+HP269+IM269</f>
        <v>50</v>
      </c>
      <c r="DH269" s="1148">
        <f>DM269+DP269</f>
        <v>46</v>
      </c>
      <c r="DI269" s="833">
        <f t="shared" si="1963"/>
        <v>37</v>
      </c>
      <c r="DJ269" s="841">
        <f t="shared" si="1964"/>
        <v>46</v>
      </c>
      <c r="DK269" s="840">
        <f>DS269+DY269</f>
        <v>40</v>
      </c>
      <c r="DL269" s="840">
        <f>DV269+EB269</f>
        <v>6</v>
      </c>
      <c r="DM269" s="840">
        <f>DS269+DV269</f>
        <v>38</v>
      </c>
      <c r="DN269" s="833">
        <f>SUM(DT269,DW269)</f>
        <v>32</v>
      </c>
      <c r="DO269" s="875">
        <v>33</v>
      </c>
      <c r="DP269" s="843">
        <f>DY269+EB269</f>
        <v>8</v>
      </c>
      <c r="DQ269" s="833">
        <f>SUM(DZ269,EC269)</f>
        <v>5</v>
      </c>
      <c r="DR269" s="844">
        <v>13</v>
      </c>
      <c r="DS269" s="845">
        <v>35</v>
      </c>
      <c r="DT269" s="846">
        <v>31</v>
      </c>
      <c r="DU269" s="847">
        <v>33</v>
      </c>
      <c r="DV269" s="848">
        <v>3</v>
      </c>
      <c r="DW269" s="807">
        <v>1</v>
      </c>
      <c r="DX269" s="849">
        <v>0</v>
      </c>
      <c r="DY269" s="848">
        <v>5</v>
      </c>
      <c r="DZ269" s="807">
        <v>4</v>
      </c>
      <c r="EA269" s="850">
        <v>7</v>
      </c>
      <c r="EB269" s="851">
        <v>3</v>
      </c>
      <c r="EC269" s="807">
        <v>1</v>
      </c>
      <c r="ED269" s="852">
        <v>6</v>
      </c>
      <c r="EE269" s="853">
        <f t="shared" si="1965"/>
        <v>16</v>
      </c>
      <c r="EF269" s="854">
        <f t="shared" si="1966"/>
        <v>11</v>
      </c>
      <c r="EG269" s="855">
        <f t="shared" si="1967"/>
        <v>11</v>
      </c>
      <c r="EH269" s="835">
        <f>EP269+EV269</f>
        <v>4</v>
      </c>
      <c r="EI269" s="853">
        <f>ES269+EY269</f>
        <v>12</v>
      </c>
      <c r="EJ269" s="835">
        <f>EP269+ES269</f>
        <v>9</v>
      </c>
      <c r="EK269" s="855">
        <f>SUM(EQ269,ET269)</f>
        <v>7</v>
      </c>
      <c r="EL269" s="844">
        <v>7</v>
      </c>
      <c r="EM269" s="835">
        <f>EV269+EY269</f>
        <v>7</v>
      </c>
      <c r="EN269" s="854">
        <f>SUM(EW269,EZ269)</f>
        <v>4</v>
      </c>
      <c r="EO269" s="844">
        <v>4</v>
      </c>
      <c r="EP269" s="856">
        <v>4</v>
      </c>
      <c r="EQ269" s="807">
        <v>4</v>
      </c>
      <c r="ER269" s="834">
        <v>5</v>
      </c>
      <c r="ES269" s="857">
        <v>5</v>
      </c>
      <c r="ET269" s="858">
        <v>3</v>
      </c>
      <c r="EU269" s="844">
        <v>2</v>
      </c>
      <c r="EV269" s="856">
        <v>0</v>
      </c>
      <c r="EW269" s="807">
        <v>0</v>
      </c>
      <c r="EX269" s="850">
        <v>0</v>
      </c>
      <c r="EY269" s="851">
        <v>7</v>
      </c>
      <c r="EZ269" s="807">
        <v>4</v>
      </c>
      <c r="FA269" s="852">
        <v>4</v>
      </c>
      <c r="FB269" s="853">
        <f t="shared" si="2327"/>
        <v>63</v>
      </c>
      <c r="FC269" s="854">
        <f t="shared" si="2328"/>
        <v>53</v>
      </c>
      <c r="FD269" s="855">
        <f t="shared" si="2329"/>
        <v>56</v>
      </c>
      <c r="FE269" s="835">
        <f>FM269+FS269</f>
        <v>18</v>
      </c>
      <c r="FF269" s="835">
        <f>FP269+FV269</f>
        <v>45</v>
      </c>
      <c r="FG269" s="835">
        <f>FM269+FP269</f>
        <v>51</v>
      </c>
      <c r="FH269" s="855">
        <f>SUM(FN269,FQ269)</f>
        <v>48</v>
      </c>
      <c r="FI269" s="859">
        <v>47</v>
      </c>
      <c r="FJ269" s="860">
        <f>FS269+FV269</f>
        <v>12</v>
      </c>
      <c r="FK269" s="854">
        <f>SUM(FT269,FW269)</f>
        <v>5</v>
      </c>
      <c r="FL269" s="861">
        <v>9</v>
      </c>
      <c r="FM269" s="856">
        <v>12</v>
      </c>
      <c r="FN269" s="807">
        <v>13</v>
      </c>
      <c r="FO269" s="834">
        <v>14</v>
      </c>
      <c r="FP269" s="848">
        <v>39</v>
      </c>
      <c r="FQ269" s="807">
        <v>35</v>
      </c>
      <c r="FR269" s="834">
        <v>33</v>
      </c>
      <c r="FS269" s="848">
        <v>6</v>
      </c>
      <c r="FT269" s="807">
        <v>2</v>
      </c>
      <c r="FU269" s="850">
        <v>2</v>
      </c>
      <c r="FV269" s="851">
        <v>6</v>
      </c>
      <c r="FW269" s="807">
        <v>3</v>
      </c>
      <c r="FX269" s="852">
        <v>7</v>
      </c>
      <c r="FY269" s="853">
        <f t="shared" si="2330"/>
        <v>32</v>
      </c>
      <c r="FZ269" s="854">
        <f t="shared" si="2331"/>
        <v>28</v>
      </c>
      <c r="GA269" s="855">
        <f t="shared" si="2332"/>
        <v>28</v>
      </c>
      <c r="GB269" s="835">
        <f>GJ269+GP269</f>
        <v>11</v>
      </c>
      <c r="GC269" s="835">
        <f>GM269+GS269</f>
        <v>21</v>
      </c>
      <c r="GD269" s="835">
        <f>GJ269+GM269</f>
        <v>25</v>
      </c>
      <c r="GE269" s="855">
        <f>SUM(GK269,GN269)</f>
        <v>23</v>
      </c>
      <c r="GF269" s="844">
        <v>25</v>
      </c>
      <c r="GG269" s="862">
        <f>GP269+GS269</f>
        <v>7</v>
      </c>
      <c r="GH269" s="854">
        <f>SUM(GQ269,GT269)</f>
        <v>5</v>
      </c>
      <c r="GI269" s="861">
        <v>3</v>
      </c>
      <c r="GJ269" s="856">
        <v>9</v>
      </c>
      <c r="GK269" s="807">
        <v>10</v>
      </c>
      <c r="GL269" s="834">
        <v>13</v>
      </c>
      <c r="GM269" s="848">
        <v>16</v>
      </c>
      <c r="GN269" s="807">
        <v>13</v>
      </c>
      <c r="GO269" s="849">
        <v>12</v>
      </c>
      <c r="GP269" s="848">
        <v>2</v>
      </c>
      <c r="GQ269" s="807">
        <v>1</v>
      </c>
      <c r="GR269" s="837">
        <v>0</v>
      </c>
      <c r="GS269" s="856">
        <v>5</v>
      </c>
      <c r="GT269" s="807">
        <v>4</v>
      </c>
      <c r="GU269" s="852">
        <v>3</v>
      </c>
      <c r="GV269" s="853">
        <f t="shared" si="2333"/>
        <v>67</v>
      </c>
      <c r="GW269" s="854">
        <f t="shared" si="2334"/>
        <v>60</v>
      </c>
      <c r="GX269" s="855">
        <f t="shared" si="2335"/>
        <v>68</v>
      </c>
      <c r="GY269" s="835">
        <f>HG269+HM269</f>
        <v>37</v>
      </c>
      <c r="GZ269" s="835">
        <f>HJ269+HP269</f>
        <v>30</v>
      </c>
      <c r="HA269" s="835">
        <f>HG269+HJ269</f>
        <v>37</v>
      </c>
      <c r="HB269" s="855">
        <f>SUM(HH269,HK269)</f>
        <v>34</v>
      </c>
      <c r="HC269" s="859">
        <f t="shared" si="1935"/>
        <v>35</v>
      </c>
      <c r="HD269" s="835">
        <f>HM269+HP269</f>
        <v>30</v>
      </c>
      <c r="HE269" s="855">
        <f>SUM(HN269,HQ269)</f>
        <v>26</v>
      </c>
      <c r="HF269" s="861">
        <f t="shared" si="2155"/>
        <v>33</v>
      </c>
      <c r="HG269" s="856">
        <v>25</v>
      </c>
      <c r="HH269" s="807">
        <v>24</v>
      </c>
      <c r="HI269" s="834">
        <v>28</v>
      </c>
      <c r="HJ269" s="848">
        <v>12</v>
      </c>
      <c r="HK269" s="807">
        <v>10</v>
      </c>
      <c r="HL269" s="834">
        <v>7</v>
      </c>
      <c r="HM269" s="848">
        <v>12</v>
      </c>
      <c r="HN269" s="807">
        <v>10</v>
      </c>
      <c r="HO269" s="850">
        <v>9</v>
      </c>
      <c r="HP269" s="856">
        <v>18</v>
      </c>
      <c r="HQ269" s="807">
        <v>16</v>
      </c>
      <c r="HR269" s="837">
        <v>24</v>
      </c>
      <c r="HS269" s="863">
        <f t="shared" ref="HS269:HU273" si="2373">HX269+IA269</f>
        <v>134</v>
      </c>
      <c r="HT269" s="854">
        <f t="shared" si="2373"/>
        <v>136</v>
      </c>
      <c r="HU269" s="836">
        <f t="shared" si="2373"/>
        <v>139</v>
      </c>
      <c r="HV269" s="835">
        <f>ID269+IJ269</f>
        <v>25</v>
      </c>
      <c r="HW269" s="864">
        <f>IG269+IM269</f>
        <v>109</v>
      </c>
      <c r="HX269" s="835">
        <f>ID269+IG269</f>
        <v>111</v>
      </c>
      <c r="HY269" s="836">
        <f>SUM(IE269,IH269)</f>
        <v>119</v>
      </c>
      <c r="HZ269" s="834">
        <v>121</v>
      </c>
      <c r="IA269" s="835">
        <f>IJ269+IM269</f>
        <v>23</v>
      </c>
      <c r="IB269" s="836">
        <f>SUM(IK269,IN269)</f>
        <v>17</v>
      </c>
      <c r="IC269" s="850">
        <v>18</v>
      </c>
      <c r="ID269" s="856">
        <v>13</v>
      </c>
      <c r="IE269" s="807">
        <v>17</v>
      </c>
      <c r="IF269" s="834">
        <v>18</v>
      </c>
      <c r="IG269" s="848">
        <v>98</v>
      </c>
      <c r="IH269" s="807">
        <v>102</v>
      </c>
      <c r="II269" s="834">
        <v>103</v>
      </c>
      <c r="IJ269" s="848">
        <v>12</v>
      </c>
      <c r="IK269" s="807">
        <v>13</v>
      </c>
      <c r="IL269" s="852">
        <v>7</v>
      </c>
      <c r="IM269" s="848">
        <v>11</v>
      </c>
      <c r="IN269" s="807">
        <v>4</v>
      </c>
      <c r="IO269" s="865">
        <v>11</v>
      </c>
      <c r="IP269" s="1945">
        <f t="shared" ref="IP269:IP273" si="2374">IQ269+IT269+IW269+IZ269+JC269+JF269</f>
        <v>921</v>
      </c>
      <c r="IQ269" s="3236">
        <f t="shared" ref="IQ269:IQ273" si="2375">IR269+IS269</f>
        <v>42</v>
      </c>
      <c r="IR269" s="3237">
        <v>15</v>
      </c>
      <c r="IS269" s="3238">
        <v>27</v>
      </c>
      <c r="IT269" s="3236">
        <f t="shared" ref="IT269:IT273" si="2376">IU269+IV269</f>
        <v>91</v>
      </c>
      <c r="IU269" s="3237">
        <v>22</v>
      </c>
      <c r="IV269" s="3238">
        <v>69</v>
      </c>
      <c r="IW269" s="3236">
        <f t="shared" ref="IW269:IW273" si="2377">IX269+IY269</f>
        <v>142</v>
      </c>
      <c r="IX269" s="3237">
        <v>54</v>
      </c>
      <c r="IY269" s="3238">
        <v>88</v>
      </c>
      <c r="IZ269" s="3236">
        <f t="shared" ref="IZ269:IZ273" si="2378">JA269+JB269</f>
        <v>140</v>
      </c>
      <c r="JA269" s="3237">
        <v>51</v>
      </c>
      <c r="JB269" s="3238">
        <v>89</v>
      </c>
      <c r="JC269" s="3236">
        <f t="shared" ref="JC269:JC273" si="2379">JD269+JE269</f>
        <v>120</v>
      </c>
      <c r="JD269" s="3237">
        <v>44</v>
      </c>
      <c r="JE269" s="3238">
        <v>76</v>
      </c>
      <c r="JF269" s="3236">
        <f t="shared" ref="JF269:JF273" si="2380">JG269+JH269</f>
        <v>386</v>
      </c>
      <c r="JG269" s="3237">
        <v>183</v>
      </c>
      <c r="JH269" s="3239">
        <v>203</v>
      </c>
      <c r="JI269" s="87"/>
      <c r="JJ269" s="1050" t="s">
        <v>368</v>
      </c>
      <c r="JK269" s="1051" t="s">
        <v>368</v>
      </c>
      <c r="JL269" s="1052" t="s">
        <v>368</v>
      </c>
      <c r="JM269" s="1053">
        <f t="shared" si="2292"/>
        <v>4.3748997418809152E-4</v>
      </c>
      <c r="JN269" s="1054">
        <f t="shared" si="2293"/>
        <v>3.9199084309390534E-4</v>
      </c>
      <c r="JO269" s="1055">
        <f t="shared" si="2294"/>
        <v>4.1126538132526158E-4</v>
      </c>
      <c r="JP269" s="1056">
        <f t="shared" si="2295"/>
        <v>4.0131631752147041E-4</v>
      </c>
      <c r="JQ269" s="1057">
        <f t="shared" si="2296"/>
        <v>4.3605665248029022E-4</v>
      </c>
      <c r="JR269" s="1056">
        <f t="shared" si="2297"/>
        <v>4.0758461811093392E-4</v>
      </c>
      <c r="JS269" s="1058">
        <f t="shared" si="2298"/>
        <v>4.2075736325385693E-2</v>
      </c>
      <c r="JT269" s="1059">
        <f t="shared" si="2299"/>
        <v>3.687315634218289E-2</v>
      </c>
      <c r="JU269" s="1060">
        <f t="shared" si="2300"/>
        <v>4.0453074433656956E-2</v>
      </c>
      <c r="JV269" s="1061">
        <f t="shared" si="2301"/>
        <v>3.937007874015748E-2</v>
      </c>
      <c r="JW269" s="1060">
        <f t="shared" si="2302"/>
        <v>3.8461538461538464E-2</v>
      </c>
      <c r="JX269" s="1062">
        <f t="shared" si="2303"/>
        <v>3.6565977742448331E-2</v>
      </c>
      <c r="JY269" s="1058">
        <f>KE269/$KE$268</f>
        <v>1</v>
      </c>
      <c r="JZ269" s="1059">
        <f>KI269/$KI$268</f>
        <v>1</v>
      </c>
      <c r="KA269" s="1057">
        <f>KL269/$KL$268</f>
        <v>1</v>
      </c>
      <c r="KB269" s="1056">
        <f>KO269/$KO$268</f>
        <v>1</v>
      </c>
      <c r="KC269" s="1057">
        <f>KR269/$KR$268</f>
        <v>1</v>
      </c>
      <c r="KD269" s="1063">
        <f>KU269/$KU$268</f>
        <v>1</v>
      </c>
      <c r="KE269" s="1064">
        <f>SUM(LD269,LG269,LJ269,LT269,LW269,LZ269,MC269,MF269,MI269,MN269)</f>
        <v>30</v>
      </c>
      <c r="KF269" s="1065"/>
      <c r="KG269" s="1112">
        <f t="shared" si="2304"/>
        <v>0.19999999999999996</v>
      </c>
      <c r="KH269" s="3305">
        <f t="shared" si="2305"/>
        <v>5</v>
      </c>
      <c r="KI269" s="1067">
        <f>SUM(LE269,LH269,LK269,LU269,LX269,MA269,MD269,MG269,MJ269,MQ269)</f>
        <v>25</v>
      </c>
      <c r="KJ269" s="1068"/>
      <c r="KK269" s="1113">
        <f t="shared" si="1977"/>
        <v>0</v>
      </c>
      <c r="KL269" s="1070">
        <v>25</v>
      </c>
      <c r="KM269" s="1071" t="s">
        <v>353</v>
      </c>
      <c r="KN269" s="1072">
        <f t="shared" si="1978"/>
        <v>0</v>
      </c>
      <c r="KO269" s="1073">
        <v>25</v>
      </c>
      <c r="KP269" s="1071"/>
      <c r="KQ269" s="1074">
        <f t="shared" si="1979"/>
        <v>0</v>
      </c>
      <c r="KR269" s="1073">
        <v>25</v>
      </c>
      <c r="KS269" s="1071"/>
      <c r="KT269" s="1074">
        <f t="shared" si="1980"/>
        <v>8.6956521739130377E-2</v>
      </c>
      <c r="KU269" s="1073">
        <v>23</v>
      </c>
      <c r="KV269" s="1075"/>
      <c r="KW269" s="2779">
        <f>LD269+LG269+LJ269</f>
        <v>14</v>
      </c>
      <c r="KX269" s="2786">
        <f t="shared" si="1942"/>
        <v>0.27272727272727271</v>
      </c>
      <c r="KY269" s="2787">
        <f t="shared" si="1943"/>
        <v>3</v>
      </c>
      <c r="KZ269" s="2703">
        <f t="shared" si="2211"/>
        <v>11</v>
      </c>
      <c r="LA269" s="2786">
        <f t="shared" si="1944"/>
        <v>0</v>
      </c>
      <c r="LB269" s="2787">
        <f t="shared" si="1945"/>
        <v>0</v>
      </c>
      <c r="LC269" s="2952">
        <f t="shared" si="1986"/>
        <v>11</v>
      </c>
      <c r="LD269" s="1077">
        <v>1</v>
      </c>
      <c r="LE269" s="1078">
        <v>0</v>
      </c>
      <c r="LF269" s="2718">
        <v>0</v>
      </c>
      <c r="LG269" s="1077">
        <v>13</v>
      </c>
      <c r="LH269" s="2703">
        <v>11</v>
      </c>
      <c r="LI269" s="1079">
        <v>11</v>
      </c>
      <c r="LJ269" s="1077"/>
      <c r="LK269" s="2703"/>
      <c r="LL269" s="2704"/>
      <c r="LM269" s="2779">
        <f t="shared" si="1987"/>
        <v>16</v>
      </c>
      <c r="LN269" s="2786">
        <f t="shared" si="1946"/>
        <v>0.14285714285714279</v>
      </c>
      <c r="LO269" s="2787">
        <f t="shared" si="1947"/>
        <v>2</v>
      </c>
      <c r="LP269" s="2782">
        <f t="shared" si="1981"/>
        <v>14</v>
      </c>
      <c r="LQ269" s="2786">
        <f t="shared" si="1948"/>
        <v>0</v>
      </c>
      <c r="LR269" s="2787">
        <f t="shared" si="1982"/>
        <v>0</v>
      </c>
      <c r="LS269" s="2783">
        <f>LY269+MB269+ME269+MH269+ML269+LV269</f>
        <v>14</v>
      </c>
      <c r="LT269" s="2837">
        <v>1</v>
      </c>
      <c r="LU269" s="1081">
        <v>1</v>
      </c>
      <c r="LV269" s="1084">
        <v>1</v>
      </c>
      <c r="LW269" s="1080">
        <v>10</v>
      </c>
      <c r="LX269" s="1081">
        <v>8</v>
      </c>
      <c r="LY269" s="1082">
        <v>8</v>
      </c>
      <c r="LZ269" s="1080"/>
      <c r="MA269" s="1081"/>
      <c r="MB269" s="1082"/>
      <c r="MC269" s="1080">
        <v>5</v>
      </c>
      <c r="MD269" s="1085">
        <v>5</v>
      </c>
      <c r="ME269" s="1082">
        <v>5</v>
      </c>
      <c r="MF269" s="1080"/>
      <c r="MG269" s="1081"/>
      <c r="MH269" s="1082"/>
      <c r="MI269" s="1080">
        <v>0</v>
      </c>
      <c r="MJ269" s="1085">
        <v>0</v>
      </c>
      <c r="MK269" s="1122"/>
      <c r="ML269" s="2863">
        <v>0</v>
      </c>
      <c r="MM269" s="2871" t="s">
        <v>353</v>
      </c>
      <c r="MN269" s="1088">
        <v>0</v>
      </c>
      <c r="MO269" s="2786" t="str">
        <f t="shared" si="1949"/>
        <v>-</v>
      </c>
      <c r="MP269" s="2787">
        <f t="shared" si="1950"/>
        <v>0</v>
      </c>
      <c r="MQ269" s="1085"/>
      <c r="MR269" s="3185"/>
      <c r="MS269" s="2786" t="str">
        <f t="shared" si="1920"/>
        <v>-</v>
      </c>
      <c r="MT269" s="2787">
        <f t="shared" si="1921"/>
        <v>0</v>
      </c>
      <c r="MU269" s="3147"/>
      <c r="MV269" s="3164"/>
      <c r="MW269" s="1089">
        <f>SUM(MX269:NR269)</f>
        <v>30</v>
      </c>
      <c r="MX269" s="1120">
        <v>0</v>
      </c>
      <c r="MY269" s="1090">
        <v>0</v>
      </c>
      <c r="MZ269" s="1091">
        <v>0</v>
      </c>
      <c r="NA269" s="1090">
        <v>0</v>
      </c>
      <c r="NB269" s="1091">
        <v>18</v>
      </c>
      <c r="NC269" s="1090">
        <v>0</v>
      </c>
      <c r="ND269" s="1091">
        <v>6</v>
      </c>
      <c r="NE269" s="1090">
        <v>0</v>
      </c>
      <c r="NF269" s="1091">
        <v>1</v>
      </c>
      <c r="NG269" s="1090">
        <v>0</v>
      </c>
      <c r="NH269" s="1090">
        <v>0</v>
      </c>
      <c r="NI269" s="1090">
        <v>1</v>
      </c>
      <c r="NJ269" s="1090">
        <v>0</v>
      </c>
      <c r="NK269" s="1090">
        <v>0</v>
      </c>
      <c r="NL269" s="1090">
        <v>0</v>
      </c>
      <c r="NM269" s="1090">
        <v>0</v>
      </c>
      <c r="NN269" s="1090">
        <v>0</v>
      </c>
      <c r="NO269" s="1090">
        <v>0</v>
      </c>
      <c r="NP269" s="1090">
        <v>0</v>
      </c>
      <c r="NQ269" s="1090">
        <v>4</v>
      </c>
      <c r="NR269" s="1134">
        <v>0</v>
      </c>
    </row>
    <row r="270" spans="1:382" s="88" customFormat="1" ht="20.100000000000001" customHeight="1">
      <c r="A270" s="566"/>
      <c r="B270" s="567" t="s">
        <v>815</v>
      </c>
      <c r="C270" s="567"/>
      <c r="D270" s="568" t="s">
        <v>813</v>
      </c>
      <c r="E270" s="569" t="s">
        <v>368</v>
      </c>
      <c r="F270" s="570" t="s">
        <v>368</v>
      </c>
      <c r="G270" s="571" t="s">
        <v>368</v>
      </c>
      <c r="H270" s="572">
        <f t="shared" si="2264"/>
        <v>1.5501773015288623E-6</v>
      </c>
      <c r="I270" s="573">
        <f t="shared" si="2265"/>
        <v>3.9737320417114707E-6</v>
      </c>
      <c r="J270" s="574">
        <f t="shared" si="2266"/>
        <v>1.6005416232853197E-6</v>
      </c>
      <c r="K270" s="575">
        <f t="shared" si="2267"/>
        <v>1.6912504006149386E-6</v>
      </c>
      <c r="L270" s="576">
        <f t="shared" si="2268"/>
        <v>1.7492349283732027E-6</v>
      </c>
      <c r="M270" s="577">
        <f t="shared" si="2269"/>
        <v>8.8354286552389237E-7</v>
      </c>
      <c r="N270" s="578">
        <f t="shared" si="2270"/>
        <v>1.9835366458395318E-4</v>
      </c>
      <c r="O270" s="579">
        <f t="shared" si="2271"/>
        <v>5.1161362938708689E-4</v>
      </c>
      <c r="P270" s="580">
        <f t="shared" si="2272"/>
        <v>2.0820320632937748E-4</v>
      </c>
      <c r="Q270" s="581">
        <f t="shared" si="2273"/>
        <v>2.1159542953872197E-4</v>
      </c>
      <c r="R270" s="580">
        <f t="shared" si="2274"/>
        <v>2.0629190304280557E-4</v>
      </c>
      <c r="S270" s="582">
        <f t="shared" si="2275"/>
        <v>1.017087062652563E-4</v>
      </c>
      <c r="T270" s="578">
        <f>Z270/$Z$268</f>
        <v>2.0060180541624875E-3</v>
      </c>
      <c r="U270" s="579">
        <f>AC270/$AC$268</f>
        <v>5.263157894736842E-3</v>
      </c>
      <c r="V270" s="574">
        <f>AF270/$AF$268</f>
        <v>2.0060180541624875E-3</v>
      </c>
      <c r="W270" s="583">
        <f>AH270/$AH$268</f>
        <v>2.1436227224008574E-3</v>
      </c>
      <c r="X270" s="574">
        <f>AJ270/$AJ$268</f>
        <v>2.1881838074398249E-3</v>
      </c>
      <c r="Y270" s="584">
        <f>AL270/$AL$268</f>
        <v>1.1402508551881414E-3</v>
      </c>
      <c r="Z270" s="2043">
        <f t="shared" si="1988"/>
        <v>2</v>
      </c>
      <c r="AA270" s="2190">
        <f t="shared" si="1989"/>
        <v>-0.6</v>
      </c>
      <c r="AB270" s="2191">
        <f t="shared" si="2276"/>
        <v>-3</v>
      </c>
      <c r="AC270" s="2032">
        <f t="shared" si="2309"/>
        <v>5</v>
      </c>
      <c r="AD270" s="2661">
        <f t="shared" si="2223"/>
        <v>1.5</v>
      </c>
      <c r="AE270" s="2025">
        <f t="shared" si="1926"/>
        <v>3</v>
      </c>
      <c r="AF270" s="586" t="s">
        <v>115</v>
      </c>
      <c r="AG270" s="585">
        <f t="shared" si="1927"/>
        <v>0</v>
      </c>
      <c r="AH270" s="2052">
        <v>2</v>
      </c>
      <c r="AI270" s="585">
        <f t="shared" si="1928"/>
        <v>0</v>
      </c>
      <c r="AJ270" s="587">
        <v>2</v>
      </c>
      <c r="AK270" s="2670">
        <f t="shared" si="1951"/>
        <v>1</v>
      </c>
      <c r="AL270" s="2052">
        <v>1</v>
      </c>
      <c r="AM270" s="589">
        <f t="shared" si="1952"/>
        <v>-0.75</v>
      </c>
      <c r="AN270" s="2067">
        <v>4</v>
      </c>
      <c r="AO270" s="2661">
        <f t="shared" si="1929"/>
        <v>1</v>
      </c>
      <c r="AP270" s="2052">
        <v>2</v>
      </c>
      <c r="AQ270" s="589">
        <f t="shared" si="1930"/>
        <v>0</v>
      </c>
      <c r="AR270" s="2067">
        <v>2</v>
      </c>
      <c r="AS270" s="2661">
        <f t="shared" si="1931"/>
        <v>1</v>
      </c>
      <c r="AT270" s="2052">
        <v>1</v>
      </c>
      <c r="AU270" s="589" t="str">
        <f t="shared" si="1932"/>
        <v>-</v>
      </c>
      <c r="AV270" s="2067" t="s">
        <v>368</v>
      </c>
      <c r="AW270" s="585" t="str">
        <f t="shared" si="1933"/>
        <v>-</v>
      </c>
      <c r="AX270" s="2052" t="s">
        <v>368</v>
      </c>
      <c r="AY270" s="589" t="str">
        <f t="shared" si="1953"/>
        <v>-</v>
      </c>
      <c r="AZ270" s="2081" t="s">
        <v>368</v>
      </c>
      <c r="BA270" s="2092">
        <f t="shared" si="2310"/>
        <v>1</v>
      </c>
      <c r="BB270" s="2102">
        <f>SUM(CA270,CW270)</f>
        <v>2</v>
      </c>
      <c r="BC270" s="2111">
        <v>2</v>
      </c>
      <c r="BD270" s="590">
        <f t="shared" si="2359"/>
        <v>1</v>
      </c>
      <c r="BE270" s="591">
        <f t="shared" si="2359"/>
        <v>3</v>
      </c>
      <c r="BF270" s="2135">
        <v>0</v>
      </c>
      <c r="BG270" s="2145">
        <f>BH270+BI270</f>
        <v>2</v>
      </c>
      <c r="BH270" s="593">
        <f t="shared" si="2360"/>
        <v>1</v>
      </c>
      <c r="BI270" s="593">
        <f t="shared" si="2360"/>
        <v>1</v>
      </c>
      <c r="BJ270" s="592">
        <f>BK270+BL270</f>
        <v>0</v>
      </c>
      <c r="BK270" s="593">
        <f t="shared" si="2361"/>
        <v>0</v>
      </c>
      <c r="BL270" s="594">
        <f t="shared" si="2361"/>
        <v>0</v>
      </c>
      <c r="BM270" s="2125">
        <f t="shared" si="2362"/>
        <v>2</v>
      </c>
      <c r="BN270" s="3271"/>
      <c r="BO270" s="595"/>
      <c r="BP270" s="596">
        <f t="shared" si="2315"/>
        <v>1</v>
      </c>
      <c r="BQ270" s="2162">
        <f t="shared" si="2279"/>
        <v>0</v>
      </c>
      <c r="BR270" s="2163">
        <f t="shared" si="1983"/>
        <v>0</v>
      </c>
      <c r="BS270" s="597">
        <f t="shared" si="1954"/>
        <v>1</v>
      </c>
      <c r="BT270" s="598">
        <f t="shared" si="1955"/>
        <v>0</v>
      </c>
      <c r="BU270" s="599">
        <v>1</v>
      </c>
      <c r="BV270" s="598">
        <f t="shared" si="1956"/>
        <v>0</v>
      </c>
      <c r="BW270" s="599">
        <v>1</v>
      </c>
      <c r="BX270" s="598">
        <f t="shared" si="1957"/>
        <v>0</v>
      </c>
      <c r="BY270" s="600">
        <v>1</v>
      </c>
      <c r="BZ270" s="601">
        <f t="shared" si="1984"/>
        <v>1</v>
      </c>
      <c r="CA270" s="602">
        <v>1</v>
      </c>
      <c r="CB270" s="603">
        <v>1</v>
      </c>
      <c r="CC270" s="604">
        <f t="shared" si="1985"/>
        <v>0</v>
      </c>
      <c r="CD270" s="605">
        <v>0</v>
      </c>
      <c r="CE270" s="603">
        <v>0</v>
      </c>
      <c r="CF270" s="606">
        <f t="shared" si="2363"/>
        <v>1</v>
      </c>
      <c r="CG270" s="607">
        <v>1</v>
      </c>
      <c r="CH270" s="608">
        <v>0</v>
      </c>
      <c r="CI270" s="606">
        <f t="shared" si="2364"/>
        <v>0</v>
      </c>
      <c r="CJ270" s="608">
        <v>0</v>
      </c>
      <c r="CK270" s="609">
        <v>0</v>
      </c>
      <c r="CL270" s="610">
        <f t="shared" si="2318"/>
        <v>1</v>
      </c>
      <c r="CM270" s="611">
        <f t="shared" si="2281"/>
        <v>-0.75</v>
      </c>
      <c r="CN270" s="2006">
        <f t="shared" si="1959"/>
        <v>-3</v>
      </c>
      <c r="CO270" s="612">
        <f t="shared" si="1960"/>
        <v>4</v>
      </c>
      <c r="CP270" s="613">
        <f t="shared" si="1961"/>
        <v>3</v>
      </c>
      <c r="CQ270" s="614">
        <v>1</v>
      </c>
      <c r="CR270" s="615">
        <f t="shared" si="1962"/>
        <v>0</v>
      </c>
      <c r="CS270" s="614">
        <v>1</v>
      </c>
      <c r="CT270" s="615">
        <f t="shared" si="1962"/>
        <v>0</v>
      </c>
      <c r="CU270" s="616">
        <v>1</v>
      </c>
      <c r="CV270" s="617">
        <f t="shared" si="2365"/>
        <v>0</v>
      </c>
      <c r="CW270" s="618">
        <f t="shared" si="2365"/>
        <v>1</v>
      </c>
      <c r="CX270" s="619">
        <v>2829</v>
      </c>
      <c r="CY270" s="620">
        <f t="shared" si="2366"/>
        <v>1</v>
      </c>
      <c r="CZ270" s="621">
        <f t="shared" si="2366"/>
        <v>3</v>
      </c>
      <c r="DA270" s="622">
        <v>0</v>
      </c>
      <c r="DB270" s="606">
        <f t="shared" si="2367"/>
        <v>1</v>
      </c>
      <c r="DC270" s="623">
        <f t="shared" si="2368"/>
        <v>0</v>
      </c>
      <c r="DD270" s="624">
        <f t="shared" si="2369"/>
        <v>1</v>
      </c>
      <c r="DE270" s="606">
        <f t="shared" si="2370"/>
        <v>0</v>
      </c>
      <c r="DF270" s="624">
        <f t="shared" si="2371"/>
        <v>0</v>
      </c>
      <c r="DG270" s="1140">
        <f t="shared" si="2372"/>
        <v>0</v>
      </c>
      <c r="DH270" s="1146">
        <f>DM270+DP270</f>
        <v>0</v>
      </c>
      <c r="DI270" s="625">
        <f t="shared" si="1963"/>
        <v>0</v>
      </c>
      <c r="DJ270" s="626">
        <f t="shared" si="1964"/>
        <v>0</v>
      </c>
      <c r="DK270" s="627">
        <f>DS270+DY270</f>
        <v>0</v>
      </c>
      <c r="DL270" s="627">
        <f>DV270+EB270</f>
        <v>0</v>
      </c>
      <c r="DM270" s="628">
        <f>DS270+DV270</f>
        <v>0</v>
      </c>
      <c r="DN270" s="625">
        <f>SUM(DT270,DW270)</f>
        <v>0</v>
      </c>
      <c r="DO270" s="629">
        <v>0</v>
      </c>
      <c r="DP270" s="630">
        <f>DY270+EB270</f>
        <v>0</v>
      </c>
      <c r="DQ270" s="625">
        <f>SUM(DZ270,EC270)</f>
        <v>0</v>
      </c>
      <c r="DR270" s="631">
        <v>0</v>
      </c>
      <c r="DS270" s="632">
        <v>0</v>
      </c>
      <c r="DT270" s="633">
        <v>0</v>
      </c>
      <c r="DU270" s="634">
        <v>0</v>
      </c>
      <c r="DV270" s="635">
        <v>0</v>
      </c>
      <c r="DW270" s="636">
        <v>0</v>
      </c>
      <c r="DX270" s="637">
        <v>0</v>
      </c>
      <c r="DY270" s="635">
        <v>0</v>
      </c>
      <c r="DZ270" s="636">
        <v>0</v>
      </c>
      <c r="EA270" s="638">
        <v>0</v>
      </c>
      <c r="EB270" s="639">
        <v>0</v>
      </c>
      <c r="EC270" s="636">
        <v>0</v>
      </c>
      <c r="ED270" s="640">
        <v>0</v>
      </c>
      <c r="EE270" s="641">
        <f t="shared" si="1965"/>
        <v>0</v>
      </c>
      <c r="EF270" s="642">
        <f t="shared" si="1966"/>
        <v>0</v>
      </c>
      <c r="EG270" s="643">
        <f t="shared" si="1967"/>
        <v>0</v>
      </c>
      <c r="EH270" s="620">
        <f>EP270+EV270</f>
        <v>0</v>
      </c>
      <c r="EI270" s="644">
        <f>ES270+EY270</f>
        <v>0</v>
      </c>
      <c r="EJ270" s="645">
        <f>EP270+ES270</f>
        <v>0</v>
      </c>
      <c r="EK270" s="643">
        <f>SUM(EQ270,ET270)</f>
        <v>0</v>
      </c>
      <c r="EL270" s="646">
        <v>0</v>
      </c>
      <c r="EM270" s="645">
        <f>EV270+EY270</f>
        <v>0</v>
      </c>
      <c r="EN270" s="642">
        <f>SUM(EW270,EZ270)</f>
        <v>0</v>
      </c>
      <c r="EO270" s="646">
        <v>0</v>
      </c>
      <c r="EP270" s="647">
        <v>0</v>
      </c>
      <c r="EQ270" s="648">
        <v>0</v>
      </c>
      <c r="ER270" s="649">
        <v>0</v>
      </c>
      <c r="ES270" s="650">
        <v>0</v>
      </c>
      <c r="ET270" s="651">
        <v>0</v>
      </c>
      <c r="EU270" s="646">
        <v>0</v>
      </c>
      <c r="EV270" s="647">
        <v>0</v>
      </c>
      <c r="EW270" s="648">
        <v>0</v>
      </c>
      <c r="EX270" s="652">
        <v>0</v>
      </c>
      <c r="EY270" s="653">
        <v>0</v>
      </c>
      <c r="EZ270" s="648">
        <v>0</v>
      </c>
      <c r="FA270" s="654">
        <v>0</v>
      </c>
      <c r="FB270" s="641">
        <f t="shared" si="2327"/>
        <v>0</v>
      </c>
      <c r="FC270" s="655">
        <f t="shared" si="2328"/>
        <v>0</v>
      </c>
      <c r="FD270" s="656">
        <f t="shared" si="2329"/>
        <v>0</v>
      </c>
      <c r="FE270" s="657">
        <f>FM270+FS270</f>
        <v>0</v>
      </c>
      <c r="FF270" s="657">
        <f>FP270+FV270</f>
        <v>0</v>
      </c>
      <c r="FG270" s="645">
        <f>FM270+FP270</f>
        <v>0</v>
      </c>
      <c r="FH270" s="656">
        <f>SUM(FN270,FQ270)</f>
        <v>0</v>
      </c>
      <c r="FI270" s="658">
        <v>0</v>
      </c>
      <c r="FJ270" s="659">
        <f>FS270+FV270</f>
        <v>0</v>
      </c>
      <c r="FK270" s="655">
        <f>SUM(FT270,FW270)</f>
        <v>0</v>
      </c>
      <c r="FL270" s="660">
        <v>0</v>
      </c>
      <c r="FM270" s="661">
        <v>0</v>
      </c>
      <c r="FN270" s="662">
        <v>0</v>
      </c>
      <c r="FO270" s="619">
        <v>0</v>
      </c>
      <c r="FP270" s="663">
        <v>0</v>
      </c>
      <c r="FQ270" s="662">
        <v>0</v>
      </c>
      <c r="FR270" s="619">
        <v>0</v>
      </c>
      <c r="FS270" s="663">
        <v>0</v>
      </c>
      <c r="FT270" s="662">
        <v>0</v>
      </c>
      <c r="FU270" s="664">
        <v>0</v>
      </c>
      <c r="FV270" s="665">
        <v>0</v>
      </c>
      <c r="FW270" s="662">
        <v>0</v>
      </c>
      <c r="FX270" s="666">
        <v>0</v>
      </c>
      <c r="FY270" s="641">
        <f t="shared" si="2330"/>
        <v>0</v>
      </c>
      <c r="FZ270" s="667">
        <f t="shared" si="2331"/>
        <v>0</v>
      </c>
      <c r="GA270" s="668">
        <f t="shared" si="2332"/>
        <v>0</v>
      </c>
      <c r="GB270" s="620">
        <f>GJ270+GP270</f>
        <v>0</v>
      </c>
      <c r="GC270" s="620">
        <f>GM270+GS270</f>
        <v>0</v>
      </c>
      <c r="GD270" s="645">
        <f>GJ270+GM270</f>
        <v>0</v>
      </c>
      <c r="GE270" s="668">
        <f>SUM(GK270,GN270)</f>
        <v>0</v>
      </c>
      <c r="GF270" s="669">
        <v>0</v>
      </c>
      <c r="GG270" s="670">
        <f>GP270+GS270</f>
        <v>0</v>
      </c>
      <c r="GH270" s="667">
        <f>SUM(GQ270,GT270)</f>
        <v>0</v>
      </c>
      <c r="GI270" s="671">
        <v>0</v>
      </c>
      <c r="GJ270" s="672">
        <v>0</v>
      </c>
      <c r="GK270" s="673">
        <v>0</v>
      </c>
      <c r="GL270" s="674">
        <v>0</v>
      </c>
      <c r="GM270" s="675">
        <v>0</v>
      </c>
      <c r="GN270" s="673">
        <v>0</v>
      </c>
      <c r="GO270" s="676">
        <v>0</v>
      </c>
      <c r="GP270" s="675">
        <v>0</v>
      </c>
      <c r="GQ270" s="673">
        <v>0</v>
      </c>
      <c r="GR270" s="677">
        <v>0</v>
      </c>
      <c r="GS270" s="672">
        <v>0</v>
      </c>
      <c r="GT270" s="673">
        <v>0</v>
      </c>
      <c r="GU270" s="678">
        <v>0</v>
      </c>
      <c r="GV270" s="641">
        <f t="shared" si="2333"/>
        <v>1</v>
      </c>
      <c r="GW270" s="679">
        <f t="shared" si="2334"/>
        <v>2</v>
      </c>
      <c r="GX270" s="680">
        <f t="shared" si="2335"/>
        <v>0</v>
      </c>
      <c r="GY270" s="620">
        <f>HG270+HM270</f>
        <v>0</v>
      </c>
      <c r="GZ270" s="620">
        <f>HJ270+HP270</f>
        <v>1</v>
      </c>
      <c r="HA270" s="645">
        <f>HG270+HJ270</f>
        <v>1</v>
      </c>
      <c r="HB270" s="680">
        <f>SUM(HH270,HK270)</f>
        <v>2</v>
      </c>
      <c r="HC270" s="681">
        <f t="shared" si="1935"/>
        <v>0</v>
      </c>
      <c r="HD270" s="645">
        <f>HM270+HP270</f>
        <v>0</v>
      </c>
      <c r="HE270" s="680">
        <f>SUM(HN270,HQ270)</f>
        <v>0</v>
      </c>
      <c r="HF270" s="682">
        <f t="shared" si="2155"/>
        <v>0</v>
      </c>
      <c r="HG270" s="683">
        <v>0</v>
      </c>
      <c r="HH270" s="591">
        <v>0</v>
      </c>
      <c r="HI270" s="684">
        <v>0</v>
      </c>
      <c r="HJ270" s="685">
        <v>1</v>
      </c>
      <c r="HK270" s="591">
        <v>2</v>
      </c>
      <c r="HL270" s="684">
        <v>0</v>
      </c>
      <c r="HM270" s="685">
        <v>0</v>
      </c>
      <c r="HN270" s="591">
        <v>0</v>
      </c>
      <c r="HO270" s="686">
        <v>0</v>
      </c>
      <c r="HP270" s="683">
        <v>0</v>
      </c>
      <c r="HQ270" s="591">
        <v>0</v>
      </c>
      <c r="HR270" s="687">
        <v>0</v>
      </c>
      <c r="HS270" s="688">
        <f t="shared" si="2373"/>
        <v>0</v>
      </c>
      <c r="HT270" s="689">
        <f t="shared" si="2373"/>
        <v>2</v>
      </c>
      <c r="HU270" s="690">
        <f t="shared" si="2373"/>
        <v>1</v>
      </c>
      <c r="HV270" s="620">
        <f>ID270+IJ270</f>
        <v>0</v>
      </c>
      <c r="HW270" s="691">
        <f>IG270+IM270</f>
        <v>0</v>
      </c>
      <c r="HX270" s="645">
        <f>ID270+IG270</f>
        <v>0</v>
      </c>
      <c r="HY270" s="690">
        <f>SUM(IE270,IH270)</f>
        <v>2</v>
      </c>
      <c r="HZ270" s="692">
        <v>1</v>
      </c>
      <c r="IA270" s="645">
        <f>IJ270+IM270</f>
        <v>0</v>
      </c>
      <c r="IB270" s="690">
        <f>SUM(IK270,IN270)</f>
        <v>0</v>
      </c>
      <c r="IC270" s="693">
        <v>0</v>
      </c>
      <c r="ID270" s="694">
        <v>0</v>
      </c>
      <c r="IE270" s="695">
        <v>1</v>
      </c>
      <c r="IF270" s="692">
        <v>1</v>
      </c>
      <c r="IG270" s="696">
        <v>0</v>
      </c>
      <c r="IH270" s="695">
        <v>1</v>
      </c>
      <c r="II270" s="692">
        <v>0</v>
      </c>
      <c r="IJ270" s="696">
        <v>0</v>
      </c>
      <c r="IK270" s="695">
        <v>0</v>
      </c>
      <c r="IL270" s="697">
        <v>0</v>
      </c>
      <c r="IM270" s="696">
        <v>0</v>
      </c>
      <c r="IN270" s="695">
        <v>0</v>
      </c>
      <c r="IO270" s="698">
        <v>0</v>
      </c>
      <c r="IP270" s="1943">
        <f t="shared" si="2374"/>
        <v>2</v>
      </c>
      <c r="IQ270" s="3216">
        <f t="shared" si="2375"/>
        <v>0</v>
      </c>
      <c r="IR270" s="3230">
        <v>0</v>
      </c>
      <c r="IS270" s="3231">
        <v>0</v>
      </c>
      <c r="IT270" s="3216">
        <f t="shared" si="2376"/>
        <v>0</v>
      </c>
      <c r="IU270" s="3230">
        <v>0</v>
      </c>
      <c r="IV270" s="3231">
        <v>0</v>
      </c>
      <c r="IW270" s="3216">
        <f t="shared" si="2377"/>
        <v>0</v>
      </c>
      <c r="IX270" s="3230">
        <v>0</v>
      </c>
      <c r="IY270" s="3231">
        <v>0</v>
      </c>
      <c r="IZ270" s="3216">
        <f t="shared" si="2378"/>
        <v>1</v>
      </c>
      <c r="JA270" s="3230">
        <v>0</v>
      </c>
      <c r="JB270" s="3231">
        <v>1</v>
      </c>
      <c r="JC270" s="3216">
        <f t="shared" si="2379"/>
        <v>0</v>
      </c>
      <c r="JD270" s="3230">
        <v>0</v>
      </c>
      <c r="JE270" s="3231">
        <v>0</v>
      </c>
      <c r="JF270" s="3216">
        <f t="shared" si="2380"/>
        <v>1</v>
      </c>
      <c r="JG270" s="3230">
        <v>1</v>
      </c>
      <c r="JH270" s="3232">
        <v>0</v>
      </c>
      <c r="JI270" s="87"/>
      <c r="JJ270" s="970" t="s">
        <v>368</v>
      </c>
      <c r="JK270" s="971" t="s">
        <v>368</v>
      </c>
      <c r="JL270" s="972" t="s">
        <v>751</v>
      </c>
      <c r="JM270" s="973">
        <f t="shared" si="2292"/>
        <v>0</v>
      </c>
      <c r="JN270" s="974">
        <f t="shared" si="2293"/>
        <v>0</v>
      </c>
      <c r="JO270" s="975">
        <f t="shared" si="2294"/>
        <v>0</v>
      </c>
      <c r="JP270" s="976">
        <f t="shared" si="2295"/>
        <v>0</v>
      </c>
      <c r="JQ270" s="977">
        <f t="shared" si="2296"/>
        <v>0</v>
      </c>
      <c r="JR270" s="976">
        <f t="shared" si="2297"/>
        <v>0</v>
      </c>
      <c r="JS270" s="978">
        <f t="shared" si="2298"/>
        <v>0</v>
      </c>
      <c r="JT270" s="979">
        <f t="shared" si="2299"/>
        <v>0</v>
      </c>
      <c r="JU270" s="980">
        <f t="shared" si="2300"/>
        <v>0</v>
      </c>
      <c r="JV270" s="981">
        <f t="shared" si="2301"/>
        <v>0</v>
      </c>
      <c r="JW270" s="980">
        <f t="shared" si="2302"/>
        <v>0</v>
      </c>
      <c r="JX270" s="982">
        <f t="shared" si="2303"/>
        <v>0</v>
      </c>
      <c r="JY270" s="978">
        <f>KE270/$KE$268</f>
        <v>0</v>
      </c>
      <c r="JZ270" s="979">
        <f>KI270/$KI$268</f>
        <v>0</v>
      </c>
      <c r="KA270" s="977">
        <f>KL270/$KL$268</f>
        <v>0</v>
      </c>
      <c r="KB270" s="976">
        <f>KO270/$KO$268</f>
        <v>0</v>
      </c>
      <c r="KC270" s="977">
        <f>KR270/$KR$268</f>
        <v>0</v>
      </c>
      <c r="KD270" s="983">
        <f>KU270/$KU$268</f>
        <v>0</v>
      </c>
      <c r="KE270" s="984">
        <f>SUM(LD270,LG270,LJ270,LT270,LW270,LZ270,MC270,MF270,MI270,MN270)</f>
        <v>0</v>
      </c>
      <c r="KF270" s="985"/>
      <c r="KG270" s="986" t="str">
        <f t="shared" si="2304"/>
        <v>-</v>
      </c>
      <c r="KH270" s="3300">
        <f t="shared" si="2305"/>
        <v>0</v>
      </c>
      <c r="KI270" s="987">
        <f>SUM(LE270,LH270,LK270,LU270,LX270,MA270,MD270,MG270,MJ270,MQ270)</f>
        <v>0</v>
      </c>
      <c r="KJ270" s="988"/>
      <c r="KK270" s="989" t="str">
        <f t="shared" si="1977"/>
        <v>-</v>
      </c>
      <c r="KL270" s="990" t="s">
        <v>11</v>
      </c>
      <c r="KM270" s="991"/>
      <c r="KN270" s="992" t="str">
        <f t="shared" si="1978"/>
        <v>-</v>
      </c>
      <c r="KO270" s="993">
        <v>0</v>
      </c>
      <c r="KP270" s="991"/>
      <c r="KQ270" s="994" t="str">
        <f t="shared" si="1979"/>
        <v>-</v>
      </c>
      <c r="KR270" s="993">
        <v>0</v>
      </c>
      <c r="KS270" s="991"/>
      <c r="KT270" s="994" t="str">
        <f t="shared" si="1980"/>
        <v>-</v>
      </c>
      <c r="KU270" s="993">
        <v>0</v>
      </c>
      <c r="KV270" s="995"/>
      <c r="KW270" s="2769">
        <f>LD270+LG270+LJ270</f>
        <v>0</v>
      </c>
      <c r="KX270" s="2770" t="str">
        <f t="shared" si="1942"/>
        <v>-</v>
      </c>
      <c r="KY270" s="2787">
        <f t="shared" si="1943"/>
        <v>0</v>
      </c>
      <c r="KZ270" s="2964">
        <f t="shared" si="2211"/>
        <v>0</v>
      </c>
      <c r="LA270" s="2770" t="str">
        <f t="shared" si="1944"/>
        <v>-</v>
      </c>
      <c r="LB270" s="2787">
        <f t="shared" si="1945"/>
        <v>0</v>
      </c>
      <c r="LC270" s="2950">
        <f t="shared" si="1986"/>
        <v>0</v>
      </c>
      <c r="LD270" s="996">
        <v>0</v>
      </c>
      <c r="LE270" s="997">
        <v>0</v>
      </c>
      <c r="LF270" s="2716">
        <v>0</v>
      </c>
      <c r="LG270" s="996">
        <v>0</v>
      </c>
      <c r="LH270" s="2699">
        <v>0</v>
      </c>
      <c r="LI270" s="998">
        <v>0</v>
      </c>
      <c r="LJ270" s="996"/>
      <c r="LK270" s="2699"/>
      <c r="LL270" s="2700"/>
      <c r="LM270" s="2769">
        <f t="shared" si="1987"/>
        <v>0</v>
      </c>
      <c r="LN270" s="2770" t="str">
        <f t="shared" si="1946"/>
        <v>-</v>
      </c>
      <c r="LO270" s="2787">
        <f t="shared" si="1947"/>
        <v>0</v>
      </c>
      <c r="LP270" s="2772">
        <f t="shared" si="1981"/>
        <v>0</v>
      </c>
      <c r="LQ270" s="2770" t="str">
        <f t="shared" si="1948"/>
        <v>-</v>
      </c>
      <c r="LR270" s="2787">
        <f t="shared" si="1982"/>
        <v>0</v>
      </c>
      <c r="LS270" s="2773">
        <f>LY270+MB270+ME270+MH270+ML270+LV270</f>
        <v>0</v>
      </c>
      <c r="LT270" s="2835">
        <v>0</v>
      </c>
      <c r="LU270" s="1000">
        <v>0</v>
      </c>
      <c r="LV270" s="1001">
        <v>0</v>
      </c>
      <c r="LW270" s="999">
        <v>0</v>
      </c>
      <c r="LX270" s="1000">
        <v>0</v>
      </c>
      <c r="LY270" s="1002">
        <v>0</v>
      </c>
      <c r="LZ270" s="999"/>
      <c r="MA270" s="1000"/>
      <c r="MB270" s="1002"/>
      <c r="MC270" s="999">
        <v>0</v>
      </c>
      <c r="MD270" s="1003">
        <v>0</v>
      </c>
      <c r="ME270" s="1002">
        <v>0</v>
      </c>
      <c r="MF270" s="999"/>
      <c r="MG270" s="1000"/>
      <c r="MH270" s="1002"/>
      <c r="MI270" s="999">
        <v>0</v>
      </c>
      <c r="MJ270" s="1003">
        <v>0</v>
      </c>
      <c r="MK270" s="1004"/>
      <c r="ML270" s="2861">
        <v>0</v>
      </c>
      <c r="MM270" s="2869"/>
      <c r="MN270" s="1005">
        <v>0</v>
      </c>
      <c r="MO270" s="2770" t="str">
        <f t="shared" si="1949"/>
        <v>-</v>
      </c>
      <c r="MP270" s="2787">
        <f t="shared" si="1950"/>
        <v>0</v>
      </c>
      <c r="MQ270" s="1006"/>
      <c r="MR270" s="3183"/>
      <c r="MS270" s="2770" t="str">
        <f t="shared" si="1920"/>
        <v>-</v>
      </c>
      <c r="MT270" s="2787">
        <f t="shared" si="1921"/>
        <v>0</v>
      </c>
      <c r="MU270" s="3145"/>
      <c r="MV270" s="3162"/>
      <c r="MW270" s="1007">
        <f>SUM(MX270:NR270)</f>
        <v>0</v>
      </c>
      <c r="MX270" s="1130">
        <v>0</v>
      </c>
      <c r="MY270" s="1008">
        <v>0</v>
      </c>
      <c r="MZ270" s="1009">
        <v>0</v>
      </c>
      <c r="NA270" s="1008">
        <v>0</v>
      </c>
      <c r="NB270" s="1009">
        <v>0</v>
      </c>
      <c r="NC270" s="1008">
        <v>0</v>
      </c>
      <c r="ND270" s="1009">
        <v>0</v>
      </c>
      <c r="NE270" s="1008">
        <v>0</v>
      </c>
      <c r="NF270" s="1009">
        <v>0</v>
      </c>
      <c r="NG270" s="1008">
        <v>0</v>
      </c>
      <c r="NH270" s="1008">
        <v>0</v>
      </c>
      <c r="NI270" s="1008">
        <v>0</v>
      </c>
      <c r="NJ270" s="1008">
        <v>0</v>
      </c>
      <c r="NK270" s="1008">
        <v>0</v>
      </c>
      <c r="NL270" s="1008">
        <v>0</v>
      </c>
      <c r="NM270" s="1008">
        <v>0</v>
      </c>
      <c r="NN270" s="1008">
        <v>0</v>
      </c>
      <c r="NO270" s="1008">
        <v>0</v>
      </c>
      <c r="NP270" s="1008">
        <v>0</v>
      </c>
      <c r="NQ270" s="1008">
        <v>0</v>
      </c>
      <c r="NR270" s="1131">
        <v>0</v>
      </c>
    </row>
    <row r="271" spans="1:382" s="91" customFormat="1" ht="20.100000000000001" customHeight="1">
      <c r="A271" s="782"/>
      <c r="B271" s="783" t="s">
        <v>309</v>
      </c>
      <c r="C271" s="783"/>
      <c r="D271" s="784" t="s">
        <v>675</v>
      </c>
      <c r="E271" s="785" t="s">
        <v>368</v>
      </c>
      <c r="F271" s="786" t="s">
        <v>368</v>
      </c>
      <c r="G271" s="787" t="s">
        <v>368</v>
      </c>
      <c r="H271" s="788">
        <f t="shared" si="2264"/>
        <v>0</v>
      </c>
      <c r="I271" s="789">
        <f t="shared" si="2265"/>
        <v>0</v>
      </c>
      <c r="J271" s="790">
        <f t="shared" si="2266"/>
        <v>3.4411644900634373E-5</v>
      </c>
      <c r="K271" s="791">
        <f t="shared" si="2267"/>
        <v>2.6214381209531549E-5</v>
      </c>
      <c r="L271" s="792">
        <f t="shared" si="2268"/>
        <v>2.7113141389784642E-5</v>
      </c>
      <c r="M271" s="793">
        <f t="shared" si="2269"/>
        <v>2.7389828831240662E-5</v>
      </c>
      <c r="N271" s="794">
        <f t="shared" si="2270"/>
        <v>0</v>
      </c>
      <c r="O271" s="795">
        <f t="shared" si="2271"/>
        <v>0</v>
      </c>
      <c r="P271" s="796">
        <f t="shared" si="2272"/>
        <v>4.4763689360816155E-3</v>
      </c>
      <c r="Q271" s="797">
        <f t="shared" si="2273"/>
        <v>3.2797291578501903E-3</v>
      </c>
      <c r="R271" s="796">
        <f t="shared" si="2274"/>
        <v>3.1975244971634864E-3</v>
      </c>
      <c r="S271" s="798">
        <f t="shared" si="2275"/>
        <v>3.1529698942229455E-3</v>
      </c>
      <c r="T271" s="794">
        <f>Z271/$Z$268</f>
        <v>0</v>
      </c>
      <c r="U271" s="795">
        <f>AC271/$AC$268</f>
        <v>0</v>
      </c>
      <c r="V271" s="790">
        <f>AF271/$AF$268</f>
        <v>4.3129388164493479E-2</v>
      </c>
      <c r="W271" s="799">
        <f>AH271/$AH$268</f>
        <v>3.3226152197213289E-2</v>
      </c>
      <c r="X271" s="790">
        <f>AJ271/$AJ$268</f>
        <v>3.3916849015317288E-2</v>
      </c>
      <c r="Y271" s="800">
        <f>AL271/$AL$268</f>
        <v>3.5347776510832381E-2</v>
      </c>
      <c r="Z271" s="2045">
        <f t="shared" si="1988"/>
        <v>0</v>
      </c>
      <c r="AA271" s="2194" t="s">
        <v>368</v>
      </c>
      <c r="AB271" s="2195">
        <f t="shared" si="2276"/>
        <v>0</v>
      </c>
      <c r="AC271" s="2034">
        <f t="shared" si="2309"/>
        <v>0</v>
      </c>
      <c r="AD271" s="801" t="s">
        <v>368</v>
      </c>
      <c r="AE271" s="2018">
        <f t="shared" si="1926"/>
        <v>-43</v>
      </c>
      <c r="AF271" s="802" t="s">
        <v>292</v>
      </c>
      <c r="AG271" s="801">
        <f t="shared" si="1927"/>
        <v>0.38709677419354849</v>
      </c>
      <c r="AH271" s="2054">
        <v>31</v>
      </c>
      <c r="AI271" s="801">
        <f t="shared" si="1928"/>
        <v>0</v>
      </c>
      <c r="AJ271" s="803">
        <v>31</v>
      </c>
      <c r="AK271" s="804">
        <f t="shared" si="1951"/>
        <v>0</v>
      </c>
      <c r="AL271" s="2054">
        <v>31</v>
      </c>
      <c r="AM271" s="805">
        <f t="shared" si="1952"/>
        <v>0</v>
      </c>
      <c r="AN271" s="2069">
        <v>31</v>
      </c>
      <c r="AO271" s="801">
        <f t="shared" si="1929"/>
        <v>0</v>
      </c>
      <c r="AP271" s="2054">
        <v>31</v>
      </c>
      <c r="AQ271" s="805">
        <f t="shared" si="1930"/>
        <v>0</v>
      </c>
      <c r="AR271" s="2069">
        <v>31</v>
      </c>
      <c r="AS271" s="801">
        <f t="shared" si="1931"/>
        <v>0</v>
      </c>
      <c r="AT271" s="2054">
        <v>31</v>
      </c>
      <c r="AU271" s="805" t="str">
        <f t="shared" si="1932"/>
        <v>-</v>
      </c>
      <c r="AV271" s="2069" t="s">
        <v>368</v>
      </c>
      <c r="AW271" s="801" t="str">
        <f t="shared" si="1933"/>
        <v>-</v>
      </c>
      <c r="AX271" s="2054" t="s">
        <v>368</v>
      </c>
      <c r="AY271" s="805" t="str">
        <f t="shared" si="1953"/>
        <v>-</v>
      </c>
      <c r="AZ271" s="2083" t="s">
        <v>368</v>
      </c>
      <c r="BA271" s="2094">
        <f t="shared" si="2310"/>
        <v>0</v>
      </c>
      <c r="BB271" s="2104">
        <f>SUM(CA271,CW271)</f>
        <v>0</v>
      </c>
      <c r="BC271" s="2113">
        <v>43</v>
      </c>
      <c r="BD271" s="806">
        <f t="shared" si="2359"/>
        <v>0</v>
      </c>
      <c r="BE271" s="807">
        <f t="shared" si="2359"/>
        <v>0</v>
      </c>
      <c r="BF271" s="2137">
        <v>0</v>
      </c>
      <c r="BG271" s="2147">
        <f>BH271+BI271</f>
        <v>0</v>
      </c>
      <c r="BH271" s="806">
        <f t="shared" si="2360"/>
        <v>0</v>
      </c>
      <c r="BI271" s="806">
        <f t="shared" si="2360"/>
        <v>0</v>
      </c>
      <c r="BJ271" s="806">
        <f>BK271+BL271</f>
        <v>0</v>
      </c>
      <c r="BK271" s="806">
        <f t="shared" si="2361"/>
        <v>0</v>
      </c>
      <c r="BL271" s="808">
        <f t="shared" si="2361"/>
        <v>0</v>
      </c>
      <c r="BM271" s="2127">
        <f t="shared" si="2362"/>
        <v>0</v>
      </c>
      <c r="BN271" s="3277"/>
      <c r="BO271" s="913"/>
      <c r="BP271" s="811">
        <f t="shared" si="2315"/>
        <v>0</v>
      </c>
      <c r="BQ271" s="2166" t="str">
        <f t="shared" si="2279"/>
        <v>-</v>
      </c>
      <c r="BR271" s="2167">
        <f t="shared" si="1983"/>
        <v>0</v>
      </c>
      <c r="BS271" s="813">
        <f t="shared" si="1954"/>
        <v>0</v>
      </c>
      <c r="BT271" s="812" t="str">
        <f t="shared" si="1955"/>
        <v>-</v>
      </c>
      <c r="BU271" s="814">
        <v>0</v>
      </c>
      <c r="BV271" s="812" t="str">
        <f t="shared" si="1956"/>
        <v>-</v>
      </c>
      <c r="BW271" s="814">
        <v>0</v>
      </c>
      <c r="BX271" s="812" t="str">
        <f t="shared" si="1957"/>
        <v>-</v>
      </c>
      <c r="BY271" s="815">
        <v>0</v>
      </c>
      <c r="BZ271" s="816">
        <f t="shared" si="1984"/>
        <v>0</v>
      </c>
      <c r="CA271" s="817">
        <v>0</v>
      </c>
      <c r="CB271" s="818">
        <v>0</v>
      </c>
      <c r="CC271" s="819">
        <f t="shared" si="1985"/>
        <v>0</v>
      </c>
      <c r="CD271" s="820">
        <v>0</v>
      </c>
      <c r="CE271" s="818">
        <v>0</v>
      </c>
      <c r="CF271" s="821">
        <f t="shared" si="2363"/>
        <v>0</v>
      </c>
      <c r="CG271" s="822">
        <v>0</v>
      </c>
      <c r="CH271" s="823">
        <v>0</v>
      </c>
      <c r="CI271" s="821">
        <f t="shared" si="2364"/>
        <v>0</v>
      </c>
      <c r="CJ271" s="823">
        <v>0</v>
      </c>
      <c r="CK271" s="824">
        <v>0</v>
      </c>
      <c r="CL271" s="825">
        <f t="shared" si="2318"/>
        <v>0</v>
      </c>
      <c r="CM271" s="826" t="str">
        <f t="shared" si="2281"/>
        <v>-</v>
      </c>
      <c r="CN271" s="2008">
        <f t="shared" si="1959"/>
        <v>0</v>
      </c>
      <c r="CO271" s="827">
        <f t="shared" si="1960"/>
        <v>0</v>
      </c>
      <c r="CP271" s="828" t="str">
        <f t="shared" si="1961"/>
        <v>-</v>
      </c>
      <c r="CQ271" s="829">
        <v>43</v>
      </c>
      <c r="CR271" s="830">
        <f t="shared" si="1962"/>
        <v>0.38709677419354849</v>
      </c>
      <c r="CS271" s="829">
        <v>31</v>
      </c>
      <c r="CT271" s="830">
        <f t="shared" si="1962"/>
        <v>0</v>
      </c>
      <c r="CU271" s="831">
        <v>31</v>
      </c>
      <c r="CV271" s="832">
        <f t="shared" si="2365"/>
        <v>0</v>
      </c>
      <c r="CW271" s="833">
        <f t="shared" si="2365"/>
        <v>0</v>
      </c>
      <c r="CX271" s="834">
        <v>2830</v>
      </c>
      <c r="CY271" s="835">
        <f t="shared" si="2366"/>
        <v>0</v>
      </c>
      <c r="CZ271" s="836">
        <f t="shared" si="2366"/>
        <v>0</v>
      </c>
      <c r="DA271" s="837">
        <v>0</v>
      </c>
      <c r="DB271" s="821">
        <f t="shared" si="2367"/>
        <v>0</v>
      </c>
      <c r="DC271" s="821">
        <f t="shared" si="2368"/>
        <v>0</v>
      </c>
      <c r="DD271" s="838">
        <f t="shared" si="2369"/>
        <v>0</v>
      </c>
      <c r="DE271" s="821">
        <f t="shared" si="2370"/>
        <v>0</v>
      </c>
      <c r="DF271" s="838">
        <f t="shared" si="2371"/>
        <v>0</v>
      </c>
      <c r="DG271" s="1142">
        <f t="shared" si="2372"/>
        <v>0</v>
      </c>
      <c r="DH271" s="1148">
        <f>DM271+DP271</f>
        <v>0</v>
      </c>
      <c r="DI271" s="833">
        <f t="shared" si="1963"/>
        <v>0</v>
      </c>
      <c r="DJ271" s="841">
        <f t="shared" si="1964"/>
        <v>0</v>
      </c>
      <c r="DK271" s="840">
        <f>DS271+DY271</f>
        <v>0</v>
      </c>
      <c r="DL271" s="840">
        <f>DV271+EB271</f>
        <v>0</v>
      </c>
      <c r="DM271" s="840">
        <f>DS271+DV271</f>
        <v>0</v>
      </c>
      <c r="DN271" s="833">
        <f>SUM(DT271,DW271)</f>
        <v>0</v>
      </c>
      <c r="DO271" s="875">
        <v>0</v>
      </c>
      <c r="DP271" s="843">
        <f>DY271+EB271</f>
        <v>0</v>
      </c>
      <c r="DQ271" s="833">
        <f>SUM(DZ271,EC271)</f>
        <v>0</v>
      </c>
      <c r="DR271" s="844">
        <v>0</v>
      </c>
      <c r="DS271" s="845">
        <v>0</v>
      </c>
      <c r="DT271" s="846">
        <v>0</v>
      </c>
      <c r="DU271" s="847">
        <v>0</v>
      </c>
      <c r="DV271" s="848">
        <v>0</v>
      </c>
      <c r="DW271" s="807">
        <v>0</v>
      </c>
      <c r="DX271" s="849">
        <v>0</v>
      </c>
      <c r="DY271" s="848">
        <v>0</v>
      </c>
      <c r="DZ271" s="807">
        <v>0</v>
      </c>
      <c r="EA271" s="850">
        <v>0</v>
      </c>
      <c r="EB271" s="851">
        <v>0</v>
      </c>
      <c r="EC271" s="807">
        <v>0</v>
      </c>
      <c r="ED271" s="852">
        <v>0</v>
      </c>
      <c r="EE271" s="853">
        <f t="shared" si="1965"/>
        <v>0</v>
      </c>
      <c r="EF271" s="854">
        <f t="shared" si="1966"/>
        <v>0</v>
      </c>
      <c r="EG271" s="855">
        <f t="shared" si="1967"/>
        <v>0</v>
      </c>
      <c r="EH271" s="835">
        <f>EP271+EV271</f>
        <v>0</v>
      </c>
      <c r="EI271" s="853">
        <f>ES271+EY271</f>
        <v>0</v>
      </c>
      <c r="EJ271" s="835">
        <f>EP271+ES271</f>
        <v>0</v>
      </c>
      <c r="EK271" s="855">
        <f>SUM(EQ271,ET271)</f>
        <v>0</v>
      </c>
      <c r="EL271" s="844">
        <v>0</v>
      </c>
      <c r="EM271" s="835">
        <f>EV271+EY271</f>
        <v>0</v>
      </c>
      <c r="EN271" s="854">
        <f>SUM(EW271,EZ271)</f>
        <v>0</v>
      </c>
      <c r="EO271" s="844">
        <v>0</v>
      </c>
      <c r="EP271" s="856">
        <v>0</v>
      </c>
      <c r="EQ271" s="807">
        <v>0</v>
      </c>
      <c r="ER271" s="834">
        <v>0</v>
      </c>
      <c r="ES271" s="857">
        <v>0</v>
      </c>
      <c r="ET271" s="858">
        <v>0</v>
      </c>
      <c r="EU271" s="844">
        <v>0</v>
      </c>
      <c r="EV271" s="856">
        <v>0</v>
      </c>
      <c r="EW271" s="807">
        <v>0</v>
      </c>
      <c r="EX271" s="850">
        <v>0</v>
      </c>
      <c r="EY271" s="851">
        <v>0</v>
      </c>
      <c r="EZ271" s="807">
        <v>0</v>
      </c>
      <c r="FA271" s="852">
        <v>0</v>
      </c>
      <c r="FB271" s="853">
        <f t="shared" si="2327"/>
        <v>0</v>
      </c>
      <c r="FC271" s="854">
        <f t="shared" si="2328"/>
        <v>0</v>
      </c>
      <c r="FD271" s="855">
        <f t="shared" si="2329"/>
        <v>0</v>
      </c>
      <c r="FE271" s="835">
        <f>FM271+FS271</f>
        <v>0</v>
      </c>
      <c r="FF271" s="835">
        <f>FP271+FV271</f>
        <v>0</v>
      </c>
      <c r="FG271" s="835">
        <f>FM271+FP271</f>
        <v>0</v>
      </c>
      <c r="FH271" s="855">
        <f>SUM(FN271,FQ271)</f>
        <v>0</v>
      </c>
      <c r="FI271" s="859">
        <v>0</v>
      </c>
      <c r="FJ271" s="860">
        <f>FS271+FV271</f>
        <v>0</v>
      </c>
      <c r="FK271" s="854">
        <f>SUM(FT271,FW271)</f>
        <v>0</v>
      </c>
      <c r="FL271" s="861">
        <v>0</v>
      </c>
      <c r="FM271" s="856">
        <v>0</v>
      </c>
      <c r="FN271" s="807">
        <v>0</v>
      </c>
      <c r="FO271" s="834">
        <v>0</v>
      </c>
      <c r="FP271" s="848">
        <v>0</v>
      </c>
      <c r="FQ271" s="807">
        <v>0</v>
      </c>
      <c r="FR271" s="834">
        <v>0</v>
      </c>
      <c r="FS271" s="848">
        <v>0</v>
      </c>
      <c r="FT271" s="807">
        <v>0</v>
      </c>
      <c r="FU271" s="850">
        <v>0</v>
      </c>
      <c r="FV271" s="851">
        <v>0</v>
      </c>
      <c r="FW271" s="807">
        <v>0</v>
      </c>
      <c r="FX271" s="852">
        <v>0</v>
      </c>
      <c r="FY271" s="853">
        <f t="shared" si="2330"/>
        <v>0</v>
      </c>
      <c r="FZ271" s="854">
        <f t="shared" si="2331"/>
        <v>0</v>
      </c>
      <c r="GA271" s="855">
        <f t="shared" si="2332"/>
        <v>0</v>
      </c>
      <c r="GB271" s="835">
        <f>GJ271+GP271</f>
        <v>0</v>
      </c>
      <c r="GC271" s="835">
        <f>GM271+GS271</f>
        <v>0</v>
      </c>
      <c r="GD271" s="835">
        <f>GJ271+GM271</f>
        <v>0</v>
      </c>
      <c r="GE271" s="855">
        <f>SUM(GK271,GN271)</f>
        <v>0</v>
      </c>
      <c r="GF271" s="844">
        <v>0</v>
      </c>
      <c r="GG271" s="862">
        <f>GP271+GS271</f>
        <v>0</v>
      </c>
      <c r="GH271" s="854">
        <f>SUM(GQ271,GT271)</f>
        <v>0</v>
      </c>
      <c r="GI271" s="861">
        <v>0</v>
      </c>
      <c r="GJ271" s="856">
        <v>0</v>
      </c>
      <c r="GK271" s="807">
        <v>0</v>
      </c>
      <c r="GL271" s="834">
        <v>0</v>
      </c>
      <c r="GM271" s="848">
        <v>0</v>
      </c>
      <c r="GN271" s="807">
        <v>0</v>
      </c>
      <c r="GO271" s="849">
        <v>0</v>
      </c>
      <c r="GP271" s="848">
        <v>0</v>
      </c>
      <c r="GQ271" s="807">
        <v>0</v>
      </c>
      <c r="GR271" s="837">
        <v>0</v>
      </c>
      <c r="GS271" s="856">
        <v>0</v>
      </c>
      <c r="GT271" s="807">
        <v>0</v>
      </c>
      <c r="GU271" s="852">
        <v>0</v>
      </c>
      <c r="GV271" s="853">
        <f t="shared" si="2333"/>
        <v>0</v>
      </c>
      <c r="GW271" s="854">
        <f t="shared" si="2334"/>
        <v>0</v>
      </c>
      <c r="GX271" s="855">
        <f t="shared" si="2335"/>
        <v>43</v>
      </c>
      <c r="GY271" s="835">
        <f>HG271+HM271</f>
        <v>0</v>
      </c>
      <c r="GZ271" s="835">
        <f>HJ271+HP271</f>
        <v>0</v>
      </c>
      <c r="HA271" s="835">
        <f>HG271+HJ271</f>
        <v>0</v>
      </c>
      <c r="HB271" s="855">
        <f>SUM(HH271,HK271)</f>
        <v>0</v>
      </c>
      <c r="HC271" s="859">
        <f t="shared" si="1935"/>
        <v>43</v>
      </c>
      <c r="HD271" s="835">
        <f>HM271+HP271</f>
        <v>0</v>
      </c>
      <c r="HE271" s="855">
        <f>SUM(HN271,HQ271)</f>
        <v>0</v>
      </c>
      <c r="HF271" s="861">
        <f t="shared" si="2155"/>
        <v>0</v>
      </c>
      <c r="HG271" s="856">
        <v>0</v>
      </c>
      <c r="HH271" s="807">
        <v>0</v>
      </c>
      <c r="HI271" s="834">
        <v>43</v>
      </c>
      <c r="HJ271" s="848">
        <v>0</v>
      </c>
      <c r="HK271" s="807">
        <v>0</v>
      </c>
      <c r="HL271" s="834">
        <v>0</v>
      </c>
      <c r="HM271" s="848">
        <v>0</v>
      </c>
      <c r="HN271" s="807">
        <v>0</v>
      </c>
      <c r="HO271" s="850">
        <v>0</v>
      </c>
      <c r="HP271" s="856">
        <v>0</v>
      </c>
      <c r="HQ271" s="807">
        <v>0</v>
      </c>
      <c r="HR271" s="837">
        <v>0</v>
      </c>
      <c r="HS271" s="863">
        <f t="shared" si="2373"/>
        <v>0</v>
      </c>
      <c r="HT271" s="854">
        <f t="shared" si="2373"/>
        <v>0</v>
      </c>
      <c r="HU271" s="836">
        <f t="shared" si="2373"/>
        <v>0</v>
      </c>
      <c r="HV271" s="835">
        <f>ID271+IJ271</f>
        <v>0</v>
      </c>
      <c r="HW271" s="864">
        <f>IG271+IM271</f>
        <v>0</v>
      </c>
      <c r="HX271" s="835">
        <f>ID271+IG271</f>
        <v>0</v>
      </c>
      <c r="HY271" s="836">
        <f>SUM(IE271,IH271)</f>
        <v>0</v>
      </c>
      <c r="HZ271" s="834">
        <v>0</v>
      </c>
      <c r="IA271" s="835">
        <f>IJ271+IM271</f>
        <v>0</v>
      </c>
      <c r="IB271" s="836">
        <f>SUM(IK271,IN271)</f>
        <v>0</v>
      </c>
      <c r="IC271" s="850">
        <v>0</v>
      </c>
      <c r="ID271" s="856">
        <v>0</v>
      </c>
      <c r="IE271" s="807">
        <v>0</v>
      </c>
      <c r="IF271" s="834">
        <v>0</v>
      </c>
      <c r="IG271" s="848">
        <v>0</v>
      </c>
      <c r="IH271" s="807">
        <v>0</v>
      </c>
      <c r="II271" s="834">
        <v>0</v>
      </c>
      <c r="IJ271" s="848">
        <v>0</v>
      </c>
      <c r="IK271" s="807">
        <v>0</v>
      </c>
      <c r="IL271" s="852">
        <v>0</v>
      </c>
      <c r="IM271" s="848">
        <v>0</v>
      </c>
      <c r="IN271" s="807">
        <v>0</v>
      </c>
      <c r="IO271" s="865">
        <v>0</v>
      </c>
      <c r="IP271" s="1945">
        <f t="shared" si="2374"/>
        <v>0</v>
      </c>
      <c r="IQ271" s="3236">
        <f t="shared" si="2375"/>
        <v>0</v>
      </c>
      <c r="IR271" s="3237">
        <v>0</v>
      </c>
      <c r="IS271" s="3238">
        <v>0</v>
      </c>
      <c r="IT271" s="3236">
        <f t="shared" si="2376"/>
        <v>0</v>
      </c>
      <c r="IU271" s="3237">
        <v>0</v>
      </c>
      <c r="IV271" s="3238">
        <v>0</v>
      </c>
      <c r="IW271" s="3236">
        <f t="shared" si="2377"/>
        <v>0</v>
      </c>
      <c r="IX271" s="3237">
        <v>0</v>
      </c>
      <c r="IY271" s="3238">
        <v>0</v>
      </c>
      <c r="IZ271" s="3236">
        <f t="shared" si="2378"/>
        <v>0</v>
      </c>
      <c r="JA271" s="3237">
        <v>0</v>
      </c>
      <c r="JB271" s="3238">
        <v>0</v>
      </c>
      <c r="JC271" s="3236">
        <f t="shared" si="2379"/>
        <v>0</v>
      </c>
      <c r="JD271" s="3237">
        <v>0</v>
      </c>
      <c r="JE271" s="3238">
        <v>0</v>
      </c>
      <c r="JF271" s="3236">
        <f t="shared" si="2380"/>
        <v>0</v>
      </c>
      <c r="JG271" s="3237">
        <v>0</v>
      </c>
      <c r="JH271" s="3239">
        <v>0</v>
      </c>
      <c r="JI271" s="87"/>
      <c r="JJ271" s="1050" t="s">
        <v>368</v>
      </c>
      <c r="JK271" s="1051" t="s">
        <v>368</v>
      </c>
      <c r="JL271" s="1052" t="s">
        <v>368</v>
      </c>
      <c r="JM271" s="1053">
        <f t="shared" si="2292"/>
        <v>0</v>
      </c>
      <c r="JN271" s="1054">
        <f t="shared" si="2293"/>
        <v>0</v>
      </c>
      <c r="JO271" s="1055">
        <f t="shared" si="2294"/>
        <v>0</v>
      </c>
      <c r="JP271" s="1056">
        <f t="shared" si="2295"/>
        <v>0</v>
      </c>
      <c r="JQ271" s="1057">
        <f t="shared" si="2296"/>
        <v>0</v>
      </c>
      <c r="JR271" s="1056">
        <f t="shared" si="2297"/>
        <v>0</v>
      </c>
      <c r="JS271" s="1058">
        <f t="shared" si="2298"/>
        <v>0</v>
      </c>
      <c r="JT271" s="1059">
        <f t="shared" si="2299"/>
        <v>0</v>
      </c>
      <c r="JU271" s="1060">
        <f t="shared" si="2300"/>
        <v>0</v>
      </c>
      <c r="JV271" s="1061">
        <f t="shared" si="2301"/>
        <v>0</v>
      </c>
      <c r="JW271" s="1060">
        <f t="shared" si="2302"/>
        <v>0</v>
      </c>
      <c r="JX271" s="1062">
        <f t="shared" si="2303"/>
        <v>0</v>
      </c>
      <c r="JY271" s="1058">
        <f>KE271/$KE$268</f>
        <v>0</v>
      </c>
      <c r="JZ271" s="1059">
        <f>KI271/$KI$268</f>
        <v>0</v>
      </c>
      <c r="KA271" s="1057">
        <f>KL271/$KL$268</f>
        <v>0</v>
      </c>
      <c r="KB271" s="1056">
        <f>KO271/$KO$268</f>
        <v>0</v>
      </c>
      <c r="KC271" s="1057">
        <f>KR271/$KR$268</f>
        <v>0</v>
      </c>
      <c r="KD271" s="1063">
        <f>KU271/$KU$268</f>
        <v>0</v>
      </c>
      <c r="KE271" s="1064">
        <f>SUM(LD271,LG271,LJ271,LT271,LW271,LZ271,MC271,MF271,MI271,MN271)</f>
        <v>0</v>
      </c>
      <c r="KF271" s="1065"/>
      <c r="KG271" s="1112" t="str">
        <f t="shared" si="2304"/>
        <v>-</v>
      </c>
      <c r="KH271" s="3305">
        <f t="shared" si="2305"/>
        <v>0</v>
      </c>
      <c r="KI271" s="1067">
        <f>SUM(LE271,LH271,LK271,LU271,LX271,MA271,MD271,MG271,MJ271,MQ271)</f>
        <v>0</v>
      </c>
      <c r="KJ271" s="1068"/>
      <c r="KK271" s="1113" t="str">
        <f t="shared" si="1977"/>
        <v>-</v>
      </c>
      <c r="KL271" s="1070" t="s">
        <v>11</v>
      </c>
      <c r="KM271" s="1071"/>
      <c r="KN271" s="1072" t="str">
        <f t="shared" si="1978"/>
        <v>-</v>
      </c>
      <c r="KO271" s="1073">
        <v>0</v>
      </c>
      <c r="KP271" s="1071"/>
      <c r="KQ271" s="1074" t="str">
        <f t="shared" si="1979"/>
        <v>-</v>
      </c>
      <c r="KR271" s="1073">
        <v>0</v>
      </c>
      <c r="KS271" s="1071"/>
      <c r="KT271" s="1074" t="str">
        <f t="shared" si="1980"/>
        <v>-</v>
      </c>
      <c r="KU271" s="1073">
        <v>0</v>
      </c>
      <c r="KV271" s="1075"/>
      <c r="KW271" s="2779">
        <f>LD271+LG271+LJ271</f>
        <v>0</v>
      </c>
      <c r="KX271" s="2786" t="str">
        <f t="shared" si="1942"/>
        <v>-</v>
      </c>
      <c r="KY271" s="2787">
        <f t="shared" si="1943"/>
        <v>0</v>
      </c>
      <c r="KZ271" s="2703">
        <f t="shared" si="2211"/>
        <v>0</v>
      </c>
      <c r="LA271" s="2786" t="str">
        <f t="shared" si="1944"/>
        <v>-</v>
      </c>
      <c r="LB271" s="2787">
        <f t="shared" si="1945"/>
        <v>0</v>
      </c>
      <c r="LC271" s="2952">
        <f t="shared" si="1986"/>
        <v>0</v>
      </c>
      <c r="LD271" s="1077">
        <v>0</v>
      </c>
      <c r="LE271" s="1078">
        <v>0</v>
      </c>
      <c r="LF271" s="2718">
        <v>0</v>
      </c>
      <c r="LG271" s="1077">
        <v>0</v>
      </c>
      <c r="LH271" s="2703">
        <v>0</v>
      </c>
      <c r="LI271" s="1079">
        <v>0</v>
      </c>
      <c r="LJ271" s="1077"/>
      <c r="LK271" s="2703"/>
      <c r="LL271" s="2704"/>
      <c r="LM271" s="2779">
        <f t="shared" si="1987"/>
        <v>0</v>
      </c>
      <c r="LN271" s="2786" t="str">
        <f t="shared" si="1946"/>
        <v>-</v>
      </c>
      <c r="LO271" s="2787">
        <f t="shared" si="1947"/>
        <v>0</v>
      </c>
      <c r="LP271" s="2782">
        <f t="shared" si="1981"/>
        <v>0</v>
      </c>
      <c r="LQ271" s="2786" t="str">
        <f t="shared" si="1948"/>
        <v>-</v>
      </c>
      <c r="LR271" s="2787">
        <f t="shared" si="1982"/>
        <v>0</v>
      </c>
      <c r="LS271" s="2783">
        <f>LY271+MB271+ME271+MH271+ML271+LV271</f>
        <v>0</v>
      </c>
      <c r="LT271" s="2837">
        <v>0</v>
      </c>
      <c r="LU271" s="1081">
        <v>0</v>
      </c>
      <c r="LV271" s="1084">
        <v>0</v>
      </c>
      <c r="LW271" s="1080">
        <v>0</v>
      </c>
      <c r="LX271" s="1081">
        <v>0</v>
      </c>
      <c r="LY271" s="1082">
        <v>0</v>
      </c>
      <c r="LZ271" s="1080"/>
      <c r="MA271" s="1081"/>
      <c r="MB271" s="1082"/>
      <c r="MC271" s="1080">
        <v>0</v>
      </c>
      <c r="MD271" s="1085">
        <v>0</v>
      </c>
      <c r="ME271" s="1082">
        <v>0</v>
      </c>
      <c r="MF271" s="1080"/>
      <c r="MG271" s="1081"/>
      <c r="MH271" s="1082"/>
      <c r="MI271" s="1080">
        <v>0</v>
      </c>
      <c r="MJ271" s="1085">
        <v>0</v>
      </c>
      <c r="MK271" s="1122"/>
      <c r="ML271" s="2863">
        <v>0</v>
      </c>
      <c r="MM271" s="2871"/>
      <c r="MN271" s="1088">
        <v>0</v>
      </c>
      <c r="MO271" s="2786" t="str">
        <f t="shared" si="1949"/>
        <v>-</v>
      </c>
      <c r="MP271" s="2787">
        <f t="shared" si="1950"/>
        <v>0</v>
      </c>
      <c r="MQ271" s="1085"/>
      <c r="MR271" s="3185"/>
      <c r="MS271" s="2786" t="str">
        <f t="shared" si="1920"/>
        <v>-</v>
      </c>
      <c r="MT271" s="2787">
        <f t="shared" si="1921"/>
        <v>0</v>
      </c>
      <c r="MU271" s="3147"/>
      <c r="MV271" s="3164"/>
      <c r="MW271" s="1089">
        <f>SUM(MX271:NR271)</f>
        <v>0</v>
      </c>
      <c r="MX271" s="1120">
        <v>0</v>
      </c>
      <c r="MY271" s="1090">
        <v>0</v>
      </c>
      <c r="MZ271" s="1091">
        <v>0</v>
      </c>
      <c r="NA271" s="1090">
        <v>0</v>
      </c>
      <c r="NB271" s="1091">
        <v>0</v>
      </c>
      <c r="NC271" s="1090">
        <v>0</v>
      </c>
      <c r="ND271" s="1091">
        <v>0</v>
      </c>
      <c r="NE271" s="1090">
        <v>0</v>
      </c>
      <c r="NF271" s="1091">
        <v>0</v>
      </c>
      <c r="NG271" s="1090">
        <v>0</v>
      </c>
      <c r="NH271" s="1090">
        <v>0</v>
      </c>
      <c r="NI271" s="1090">
        <v>0</v>
      </c>
      <c r="NJ271" s="1090">
        <v>0</v>
      </c>
      <c r="NK271" s="1090">
        <v>0</v>
      </c>
      <c r="NL271" s="1090">
        <v>0</v>
      </c>
      <c r="NM271" s="1090">
        <v>0</v>
      </c>
      <c r="NN271" s="1090">
        <v>0</v>
      </c>
      <c r="NO271" s="1090">
        <v>0</v>
      </c>
      <c r="NP271" s="1090">
        <v>0</v>
      </c>
      <c r="NQ271" s="1090">
        <v>0</v>
      </c>
      <c r="NR271" s="1134">
        <v>0</v>
      </c>
    </row>
    <row r="272" spans="1:382" s="88" customFormat="1" ht="20.100000000000001" customHeight="1">
      <c r="A272" s="566"/>
      <c r="B272" s="567" t="s">
        <v>816</v>
      </c>
      <c r="C272" s="567"/>
      <c r="D272" s="568" t="s">
        <v>813</v>
      </c>
      <c r="E272" s="569" t="s">
        <v>368</v>
      </c>
      <c r="F272" s="570" t="s">
        <v>368</v>
      </c>
      <c r="G272" s="571" t="s">
        <v>368</v>
      </c>
      <c r="H272" s="572">
        <f t="shared" si="2264"/>
        <v>2.9453368729048384E-5</v>
      </c>
      <c r="I272" s="573">
        <f t="shared" si="2265"/>
        <v>3.0200363517007175E-5</v>
      </c>
      <c r="J272" s="574">
        <f t="shared" si="2266"/>
        <v>3.6812457335562357E-5</v>
      </c>
      <c r="K272" s="575">
        <f t="shared" si="2267"/>
        <v>3.2979382811991305E-5</v>
      </c>
      <c r="L272" s="576">
        <f t="shared" si="2268"/>
        <v>3.8483168424210462E-5</v>
      </c>
      <c r="M272" s="577">
        <f t="shared" si="2269"/>
        <v>3.9759428948575156E-5</v>
      </c>
      <c r="N272" s="578">
        <f t="shared" si="2270"/>
        <v>3.7687196270951104E-3</v>
      </c>
      <c r="O272" s="579">
        <f t="shared" si="2271"/>
        <v>3.8882635833418604E-3</v>
      </c>
      <c r="P272" s="580">
        <f t="shared" si="2272"/>
        <v>4.7886737455756822E-3</v>
      </c>
      <c r="Q272" s="581">
        <f t="shared" si="2273"/>
        <v>4.126110876005078E-3</v>
      </c>
      <c r="R272" s="580">
        <f t="shared" si="2274"/>
        <v>4.5384218669417224E-3</v>
      </c>
      <c r="S272" s="582">
        <f t="shared" si="2275"/>
        <v>4.5768917819365334E-3</v>
      </c>
      <c r="T272" s="578">
        <f>Z272/$Z$268</f>
        <v>3.8114343029087262E-2</v>
      </c>
      <c r="U272" s="579">
        <f>AC272/$AC$268</f>
        <v>0.04</v>
      </c>
      <c r="V272" s="574">
        <f>AF272/$AF$268</f>
        <v>4.613841524573721E-2</v>
      </c>
      <c r="W272" s="583">
        <f>AH272/$AH$268</f>
        <v>4.1800643086816719E-2</v>
      </c>
      <c r="X272" s="574">
        <f>AJ272/$AJ$268</f>
        <v>4.8140043763676151E-2</v>
      </c>
      <c r="Y272" s="584">
        <f>AL272/$AL$268</f>
        <v>5.1311288483466361E-2</v>
      </c>
      <c r="Z272" s="2043">
        <f t="shared" si="1988"/>
        <v>38</v>
      </c>
      <c r="AA272" s="2190">
        <f>IFERROR(IF(Z272=0,"-",Z272/AC272-1),"-")</f>
        <v>0</v>
      </c>
      <c r="AB272" s="2191">
        <f t="shared" si="2276"/>
        <v>0</v>
      </c>
      <c r="AC272" s="2032">
        <f t="shared" si="2309"/>
        <v>38</v>
      </c>
      <c r="AD272" s="585">
        <f>IFERROR(IF(AC272=0,"-",AC272/AF272-1),"-")</f>
        <v>-0.17391304347826086</v>
      </c>
      <c r="AE272" s="2025">
        <f t="shared" si="1926"/>
        <v>-8</v>
      </c>
      <c r="AF272" s="586" t="s">
        <v>135</v>
      </c>
      <c r="AG272" s="585">
        <f t="shared" si="1927"/>
        <v>0.17948717948717952</v>
      </c>
      <c r="AH272" s="2052">
        <v>39</v>
      </c>
      <c r="AI272" s="585">
        <f t="shared" si="1928"/>
        <v>-0.11363636363636365</v>
      </c>
      <c r="AJ272" s="587">
        <v>44</v>
      </c>
      <c r="AK272" s="588">
        <f t="shared" si="1951"/>
        <v>-2.2222222222222254E-2</v>
      </c>
      <c r="AL272" s="2052">
        <v>45</v>
      </c>
      <c r="AM272" s="589">
        <f t="shared" si="1952"/>
        <v>9.7560975609756184E-2</v>
      </c>
      <c r="AN272" s="2067">
        <v>41</v>
      </c>
      <c r="AO272" s="585">
        <f t="shared" si="1929"/>
        <v>0</v>
      </c>
      <c r="AP272" s="2052">
        <v>41</v>
      </c>
      <c r="AQ272" s="589">
        <f t="shared" si="1930"/>
        <v>0.20588235294117641</v>
      </c>
      <c r="AR272" s="2067">
        <v>34</v>
      </c>
      <c r="AS272" s="585">
        <f t="shared" si="1931"/>
        <v>-8.108108108108103E-2</v>
      </c>
      <c r="AT272" s="2052">
        <v>37</v>
      </c>
      <c r="AU272" s="589" t="str">
        <f t="shared" si="1932"/>
        <v>-</v>
      </c>
      <c r="AV272" s="2067" t="s">
        <v>368</v>
      </c>
      <c r="AW272" s="585" t="str">
        <f t="shared" si="1933"/>
        <v>-</v>
      </c>
      <c r="AX272" s="2052" t="s">
        <v>368</v>
      </c>
      <c r="AY272" s="589" t="str">
        <f t="shared" si="1953"/>
        <v>-</v>
      </c>
      <c r="AZ272" s="2081" t="s">
        <v>368</v>
      </c>
      <c r="BA272" s="2092">
        <f t="shared" si="2310"/>
        <v>17</v>
      </c>
      <c r="BB272" s="2102">
        <f>SUM(CA272,CW272)</f>
        <v>15</v>
      </c>
      <c r="BC272" s="2111">
        <v>19</v>
      </c>
      <c r="BD272" s="590">
        <f t="shared" si="2359"/>
        <v>21</v>
      </c>
      <c r="BE272" s="591">
        <f t="shared" si="2359"/>
        <v>23</v>
      </c>
      <c r="BF272" s="2135">
        <v>27</v>
      </c>
      <c r="BG272" s="2145">
        <f>BH272+BI272</f>
        <v>22</v>
      </c>
      <c r="BH272" s="593">
        <f t="shared" si="2360"/>
        <v>12</v>
      </c>
      <c r="BI272" s="593">
        <f t="shared" si="2360"/>
        <v>10</v>
      </c>
      <c r="BJ272" s="592">
        <f>BK272+BL272</f>
        <v>16</v>
      </c>
      <c r="BK272" s="593">
        <f t="shared" si="2361"/>
        <v>5</v>
      </c>
      <c r="BL272" s="594">
        <f t="shared" si="2361"/>
        <v>11</v>
      </c>
      <c r="BM272" s="2125">
        <f t="shared" si="2362"/>
        <v>38</v>
      </c>
      <c r="BN272" s="3271"/>
      <c r="BO272" s="595"/>
      <c r="BP272" s="596">
        <f t="shared" si="2315"/>
        <v>10</v>
      </c>
      <c r="BQ272" s="2162">
        <f t="shared" si="2279"/>
        <v>0.4285714285714286</v>
      </c>
      <c r="BR272" s="2163">
        <f t="shared" si="1983"/>
        <v>3</v>
      </c>
      <c r="BS272" s="597">
        <f t="shared" si="1954"/>
        <v>7</v>
      </c>
      <c r="BT272" s="598">
        <f t="shared" si="1955"/>
        <v>0</v>
      </c>
      <c r="BU272" s="599">
        <v>7</v>
      </c>
      <c r="BV272" s="598">
        <f t="shared" si="1956"/>
        <v>-0.22222222222222221</v>
      </c>
      <c r="BW272" s="599">
        <v>9</v>
      </c>
      <c r="BX272" s="598">
        <f t="shared" si="1957"/>
        <v>-0.25</v>
      </c>
      <c r="BY272" s="600">
        <v>12</v>
      </c>
      <c r="BZ272" s="601">
        <f t="shared" si="1984"/>
        <v>4</v>
      </c>
      <c r="CA272" s="602">
        <v>3</v>
      </c>
      <c r="CB272" s="603">
        <v>3</v>
      </c>
      <c r="CC272" s="604">
        <f t="shared" si="1985"/>
        <v>6</v>
      </c>
      <c r="CD272" s="605">
        <v>4</v>
      </c>
      <c r="CE272" s="603">
        <v>4</v>
      </c>
      <c r="CF272" s="606">
        <f t="shared" si="2363"/>
        <v>6</v>
      </c>
      <c r="CG272" s="607">
        <v>3</v>
      </c>
      <c r="CH272" s="608">
        <v>3</v>
      </c>
      <c r="CI272" s="606">
        <f t="shared" si="2364"/>
        <v>4</v>
      </c>
      <c r="CJ272" s="608">
        <v>1</v>
      </c>
      <c r="CK272" s="609">
        <v>3</v>
      </c>
      <c r="CL272" s="610">
        <f t="shared" si="2318"/>
        <v>28</v>
      </c>
      <c r="CM272" s="611">
        <f t="shared" si="2281"/>
        <v>-9.6774193548387122E-2</v>
      </c>
      <c r="CN272" s="2006">
        <f t="shared" si="1959"/>
        <v>-3</v>
      </c>
      <c r="CO272" s="612">
        <f t="shared" si="1960"/>
        <v>31</v>
      </c>
      <c r="CP272" s="613">
        <f t="shared" si="1961"/>
        <v>-0.20512820512820518</v>
      </c>
      <c r="CQ272" s="614">
        <v>39</v>
      </c>
      <c r="CR272" s="615">
        <f t="shared" si="1962"/>
        <v>0.30000000000000004</v>
      </c>
      <c r="CS272" s="614">
        <v>30</v>
      </c>
      <c r="CT272" s="615">
        <f t="shared" si="1962"/>
        <v>-6.25E-2</v>
      </c>
      <c r="CU272" s="616">
        <v>32</v>
      </c>
      <c r="CV272" s="617">
        <f t="shared" si="2365"/>
        <v>13</v>
      </c>
      <c r="CW272" s="618">
        <f t="shared" si="2365"/>
        <v>12</v>
      </c>
      <c r="CX272" s="619">
        <v>2831</v>
      </c>
      <c r="CY272" s="620">
        <f t="shared" si="2366"/>
        <v>15</v>
      </c>
      <c r="CZ272" s="621">
        <f t="shared" si="2366"/>
        <v>19</v>
      </c>
      <c r="DA272" s="622">
        <v>23</v>
      </c>
      <c r="DB272" s="606">
        <f t="shared" si="2367"/>
        <v>16</v>
      </c>
      <c r="DC272" s="623">
        <f t="shared" si="2368"/>
        <v>9</v>
      </c>
      <c r="DD272" s="624">
        <f t="shared" si="2369"/>
        <v>7</v>
      </c>
      <c r="DE272" s="606">
        <f t="shared" si="2370"/>
        <v>12</v>
      </c>
      <c r="DF272" s="624">
        <f t="shared" si="2371"/>
        <v>4</v>
      </c>
      <c r="DG272" s="1140">
        <f t="shared" si="2372"/>
        <v>8</v>
      </c>
      <c r="DH272" s="1146">
        <f>DM272+DP272</f>
        <v>0</v>
      </c>
      <c r="DI272" s="625">
        <f t="shared" si="1963"/>
        <v>0</v>
      </c>
      <c r="DJ272" s="626">
        <f t="shared" si="1964"/>
        <v>0</v>
      </c>
      <c r="DK272" s="627">
        <f>DS272+DY272</f>
        <v>0</v>
      </c>
      <c r="DL272" s="627">
        <f>DV272+EB272</f>
        <v>0</v>
      </c>
      <c r="DM272" s="628">
        <f>DS272+DV272</f>
        <v>0</v>
      </c>
      <c r="DN272" s="625">
        <f>SUM(DT272,DW272)</f>
        <v>0</v>
      </c>
      <c r="DO272" s="629">
        <v>0</v>
      </c>
      <c r="DP272" s="630">
        <f>DY272+EB272</f>
        <v>0</v>
      </c>
      <c r="DQ272" s="625">
        <f>SUM(DZ272,EC272)</f>
        <v>0</v>
      </c>
      <c r="DR272" s="631">
        <v>0</v>
      </c>
      <c r="DS272" s="632">
        <v>0</v>
      </c>
      <c r="DT272" s="633">
        <v>0</v>
      </c>
      <c r="DU272" s="634">
        <v>0</v>
      </c>
      <c r="DV272" s="635">
        <v>0</v>
      </c>
      <c r="DW272" s="636">
        <v>0</v>
      </c>
      <c r="DX272" s="637">
        <v>0</v>
      </c>
      <c r="DY272" s="635">
        <v>0</v>
      </c>
      <c r="DZ272" s="636">
        <v>0</v>
      </c>
      <c r="EA272" s="638">
        <v>0</v>
      </c>
      <c r="EB272" s="639">
        <v>0</v>
      </c>
      <c r="EC272" s="636">
        <v>0</v>
      </c>
      <c r="ED272" s="640">
        <v>0</v>
      </c>
      <c r="EE272" s="641">
        <f t="shared" si="1965"/>
        <v>0</v>
      </c>
      <c r="EF272" s="642">
        <f t="shared" si="1966"/>
        <v>0</v>
      </c>
      <c r="EG272" s="643">
        <f t="shared" si="1967"/>
        <v>0</v>
      </c>
      <c r="EH272" s="620">
        <f>EP272+EV272</f>
        <v>0</v>
      </c>
      <c r="EI272" s="644">
        <f>ES272+EY272</f>
        <v>0</v>
      </c>
      <c r="EJ272" s="645">
        <f>EP272+ES272</f>
        <v>0</v>
      </c>
      <c r="EK272" s="643">
        <f>SUM(EQ272,ET272)</f>
        <v>0</v>
      </c>
      <c r="EL272" s="646">
        <v>0</v>
      </c>
      <c r="EM272" s="645">
        <f>EV272+EY272</f>
        <v>0</v>
      </c>
      <c r="EN272" s="642">
        <f>SUM(EW272,EZ272)</f>
        <v>0</v>
      </c>
      <c r="EO272" s="646">
        <v>0</v>
      </c>
      <c r="EP272" s="647">
        <v>0</v>
      </c>
      <c r="EQ272" s="648">
        <v>0</v>
      </c>
      <c r="ER272" s="649">
        <v>0</v>
      </c>
      <c r="ES272" s="650">
        <v>0</v>
      </c>
      <c r="ET272" s="651">
        <v>0</v>
      </c>
      <c r="EU272" s="646">
        <v>0</v>
      </c>
      <c r="EV272" s="647">
        <v>0</v>
      </c>
      <c r="EW272" s="648">
        <v>0</v>
      </c>
      <c r="EX272" s="652">
        <v>0</v>
      </c>
      <c r="EY272" s="653">
        <v>0</v>
      </c>
      <c r="EZ272" s="648">
        <v>0</v>
      </c>
      <c r="FA272" s="654">
        <v>0</v>
      </c>
      <c r="FB272" s="641">
        <f t="shared" si="2327"/>
        <v>7</v>
      </c>
      <c r="FC272" s="655">
        <f t="shared" si="2328"/>
        <v>4</v>
      </c>
      <c r="FD272" s="656">
        <f t="shared" si="2329"/>
        <v>5</v>
      </c>
      <c r="FE272" s="657">
        <f>FM272+FS272</f>
        <v>3</v>
      </c>
      <c r="FF272" s="657">
        <f>FP272+FV272</f>
        <v>4</v>
      </c>
      <c r="FG272" s="645">
        <f>FM272+FP272</f>
        <v>3</v>
      </c>
      <c r="FH272" s="656">
        <f>SUM(FN272,FQ272)</f>
        <v>2</v>
      </c>
      <c r="FI272" s="658">
        <v>5</v>
      </c>
      <c r="FJ272" s="659">
        <f>FS272+FV272</f>
        <v>4</v>
      </c>
      <c r="FK272" s="655">
        <f>SUM(FT272,FW272)</f>
        <v>2</v>
      </c>
      <c r="FL272" s="660">
        <v>0</v>
      </c>
      <c r="FM272" s="661">
        <v>1</v>
      </c>
      <c r="FN272" s="662">
        <v>0</v>
      </c>
      <c r="FO272" s="619">
        <v>1</v>
      </c>
      <c r="FP272" s="663">
        <v>2</v>
      </c>
      <c r="FQ272" s="662">
        <v>2</v>
      </c>
      <c r="FR272" s="619">
        <v>4</v>
      </c>
      <c r="FS272" s="663">
        <v>2</v>
      </c>
      <c r="FT272" s="662">
        <v>1</v>
      </c>
      <c r="FU272" s="664">
        <v>0</v>
      </c>
      <c r="FV272" s="665">
        <v>2</v>
      </c>
      <c r="FW272" s="662">
        <v>1</v>
      </c>
      <c r="FX272" s="666">
        <v>0</v>
      </c>
      <c r="FY272" s="641">
        <f t="shared" si="2330"/>
        <v>8</v>
      </c>
      <c r="FZ272" s="667">
        <f t="shared" si="2331"/>
        <v>10</v>
      </c>
      <c r="GA272" s="668">
        <f t="shared" si="2332"/>
        <v>14</v>
      </c>
      <c r="GB272" s="620">
        <f>GJ272+GP272</f>
        <v>4</v>
      </c>
      <c r="GC272" s="620">
        <f>GM272+GS272</f>
        <v>4</v>
      </c>
      <c r="GD272" s="645">
        <f>GJ272+GM272</f>
        <v>5</v>
      </c>
      <c r="GE272" s="668">
        <f>SUM(GK272,GN272)</f>
        <v>6</v>
      </c>
      <c r="GF272" s="669">
        <v>7</v>
      </c>
      <c r="GG272" s="670">
        <f>GP272+GS272</f>
        <v>3</v>
      </c>
      <c r="GH272" s="667">
        <f>SUM(GQ272,GT272)</f>
        <v>4</v>
      </c>
      <c r="GI272" s="671">
        <v>7</v>
      </c>
      <c r="GJ272" s="672">
        <v>3</v>
      </c>
      <c r="GK272" s="673">
        <v>5</v>
      </c>
      <c r="GL272" s="674">
        <v>6</v>
      </c>
      <c r="GM272" s="675">
        <v>2</v>
      </c>
      <c r="GN272" s="673">
        <v>1</v>
      </c>
      <c r="GO272" s="676">
        <v>1</v>
      </c>
      <c r="GP272" s="675">
        <v>1</v>
      </c>
      <c r="GQ272" s="673">
        <v>0</v>
      </c>
      <c r="GR272" s="677">
        <v>0</v>
      </c>
      <c r="GS272" s="672">
        <v>2</v>
      </c>
      <c r="GT272" s="673">
        <v>4</v>
      </c>
      <c r="GU272" s="678">
        <v>7</v>
      </c>
      <c r="GV272" s="641">
        <f t="shared" si="2333"/>
        <v>0</v>
      </c>
      <c r="GW272" s="679">
        <f t="shared" si="2334"/>
        <v>1</v>
      </c>
      <c r="GX272" s="680">
        <f t="shared" si="2335"/>
        <v>6</v>
      </c>
      <c r="GY272" s="620">
        <f>HG272+HM272</f>
        <v>0</v>
      </c>
      <c r="GZ272" s="620">
        <f>HJ272+HP272</f>
        <v>0</v>
      </c>
      <c r="HA272" s="645">
        <f>HG272+HJ272</f>
        <v>0</v>
      </c>
      <c r="HB272" s="680">
        <f>SUM(HH272,HK272)</f>
        <v>1</v>
      </c>
      <c r="HC272" s="681">
        <f t="shared" si="1935"/>
        <v>6</v>
      </c>
      <c r="HD272" s="645">
        <f>HM272+HP272</f>
        <v>0</v>
      </c>
      <c r="HE272" s="680">
        <f>SUM(HN272,HQ272)</f>
        <v>0</v>
      </c>
      <c r="HF272" s="682">
        <f t="shared" si="2155"/>
        <v>0</v>
      </c>
      <c r="HG272" s="683">
        <v>0</v>
      </c>
      <c r="HH272" s="591">
        <v>1</v>
      </c>
      <c r="HI272" s="684">
        <v>2</v>
      </c>
      <c r="HJ272" s="685">
        <v>0</v>
      </c>
      <c r="HK272" s="591">
        <v>0</v>
      </c>
      <c r="HL272" s="684">
        <v>4</v>
      </c>
      <c r="HM272" s="685">
        <v>0</v>
      </c>
      <c r="HN272" s="591">
        <v>0</v>
      </c>
      <c r="HO272" s="686">
        <v>0</v>
      </c>
      <c r="HP272" s="683">
        <v>0</v>
      </c>
      <c r="HQ272" s="591">
        <v>0</v>
      </c>
      <c r="HR272" s="687">
        <v>0</v>
      </c>
      <c r="HS272" s="688">
        <f t="shared" si="2373"/>
        <v>13</v>
      </c>
      <c r="HT272" s="689">
        <f t="shared" si="2373"/>
        <v>16</v>
      </c>
      <c r="HU272" s="690">
        <f t="shared" si="2373"/>
        <v>14</v>
      </c>
      <c r="HV272" s="620">
        <f>ID272+IJ272</f>
        <v>6</v>
      </c>
      <c r="HW272" s="691">
        <f>IG272+IM272</f>
        <v>7</v>
      </c>
      <c r="HX272" s="645">
        <f>ID272+IG272</f>
        <v>8</v>
      </c>
      <c r="HY272" s="690">
        <f>SUM(IE272,IH272)</f>
        <v>11</v>
      </c>
      <c r="HZ272" s="692">
        <v>12</v>
      </c>
      <c r="IA272" s="645">
        <f>IJ272+IM272</f>
        <v>5</v>
      </c>
      <c r="IB272" s="690">
        <f>SUM(IK272,IN272)</f>
        <v>5</v>
      </c>
      <c r="IC272" s="693">
        <v>2</v>
      </c>
      <c r="ID272" s="694">
        <v>5</v>
      </c>
      <c r="IE272" s="695">
        <v>5</v>
      </c>
      <c r="IF272" s="692">
        <v>7</v>
      </c>
      <c r="IG272" s="696">
        <v>3</v>
      </c>
      <c r="IH272" s="695">
        <v>6</v>
      </c>
      <c r="II272" s="692">
        <v>5</v>
      </c>
      <c r="IJ272" s="696">
        <v>1</v>
      </c>
      <c r="IK272" s="695">
        <v>0</v>
      </c>
      <c r="IL272" s="697">
        <v>0</v>
      </c>
      <c r="IM272" s="696">
        <v>4</v>
      </c>
      <c r="IN272" s="695">
        <v>5</v>
      </c>
      <c r="IO272" s="698">
        <v>2</v>
      </c>
      <c r="IP272" s="1943">
        <f t="shared" si="2374"/>
        <v>38</v>
      </c>
      <c r="IQ272" s="3216">
        <f t="shared" si="2375"/>
        <v>2</v>
      </c>
      <c r="IR272" s="3230">
        <v>1</v>
      </c>
      <c r="IS272" s="3231">
        <v>1</v>
      </c>
      <c r="IT272" s="3216">
        <f t="shared" si="2376"/>
        <v>1</v>
      </c>
      <c r="IU272" s="3230">
        <v>0</v>
      </c>
      <c r="IV272" s="3231">
        <v>1</v>
      </c>
      <c r="IW272" s="3216">
        <f t="shared" si="2377"/>
        <v>6</v>
      </c>
      <c r="IX272" s="3230">
        <v>4</v>
      </c>
      <c r="IY272" s="3231">
        <v>2</v>
      </c>
      <c r="IZ272" s="3216">
        <f t="shared" si="2378"/>
        <v>8</v>
      </c>
      <c r="JA272" s="3230">
        <v>4</v>
      </c>
      <c r="JB272" s="3231">
        <v>4</v>
      </c>
      <c r="JC272" s="3216">
        <f t="shared" si="2379"/>
        <v>10</v>
      </c>
      <c r="JD272" s="3230">
        <v>4</v>
      </c>
      <c r="JE272" s="3231">
        <v>6</v>
      </c>
      <c r="JF272" s="3216">
        <f t="shared" si="2380"/>
        <v>11</v>
      </c>
      <c r="JG272" s="3230">
        <v>4</v>
      </c>
      <c r="JH272" s="3232">
        <v>7</v>
      </c>
      <c r="JI272" s="87"/>
      <c r="JJ272" s="970" t="s">
        <v>368</v>
      </c>
      <c r="JK272" s="971" t="s">
        <v>368</v>
      </c>
      <c r="JL272" s="972" t="s">
        <v>765</v>
      </c>
      <c r="JM272" s="973">
        <f t="shared" si="2292"/>
        <v>0</v>
      </c>
      <c r="JN272" s="974">
        <f t="shared" si="2293"/>
        <v>0</v>
      </c>
      <c r="JO272" s="975">
        <f t="shared" si="2294"/>
        <v>0</v>
      </c>
      <c r="JP272" s="976">
        <f t="shared" si="2295"/>
        <v>0</v>
      </c>
      <c r="JQ272" s="977">
        <f t="shared" si="2296"/>
        <v>0</v>
      </c>
      <c r="JR272" s="976">
        <f t="shared" si="2297"/>
        <v>0</v>
      </c>
      <c r="JS272" s="978">
        <f t="shared" si="2298"/>
        <v>0</v>
      </c>
      <c r="JT272" s="979">
        <f t="shared" si="2299"/>
        <v>0</v>
      </c>
      <c r="JU272" s="980">
        <f t="shared" si="2300"/>
        <v>0</v>
      </c>
      <c r="JV272" s="981">
        <f t="shared" si="2301"/>
        <v>0</v>
      </c>
      <c r="JW272" s="980">
        <f t="shared" si="2302"/>
        <v>0</v>
      </c>
      <c r="JX272" s="982">
        <f t="shared" si="2303"/>
        <v>0</v>
      </c>
      <c r="JY272" s="978">
        <f>KE272/$KE$268</f>
        <v>0</v>
      </c>
      <c r="JZ272" s="979">
        <f>KI272/$KI$268</f>
        <v>0</v>
      </c>
      <c r="KA272" s="977">
        <f>KL272/$KL$268</f>
        <v>0</v>
      </c>
      <c r="KB272" s="976">
        <f>KO272/$KO$268</f>
        <v>0</v>
      </c>
      <c r="KC272" s="977">
        <f>KR272/$KR$268</f>
        <v>0</v>
      </c>
      <c r="KD272" s="983">
        <f>KU272/$KU$268</f>
        <v>0</v>
      </c>
      <c r="KE272" s="984">
        <f>SUM(LD272,LG272,LJ272,LT272,LW272,LZ272,MC272,MF272,MI272,MN272)</f>
        <v>0</v>
      </c>
      <c r="KF272" s="985"/>
      <c r="KG272" s="986" t="str">
        <f t="shared" si="2304"/>
        <v>-</v>
      </c>
      <c r="KH272" s="3300">
        <f t="shared" si="2305"/>
        <v>0</v>
      </c>
      <c r="KI272" s="987">
        <f>SUM(LE272,LH272,LK272,LU272,LX272,MA272,MD272,MG272,MJ272,MQ272)</f>
        <v>0</v>
      </c>
      <c r="KJ272" s="988"/>
      <c r="KK272" s="989" t="str">
        <f t="shared" si="1977"/>
        <v>-</v>
      </c>
      <c r="KL272" s="990" t="s">
        <v>11</v>
      </c>
      <c r="KM272" s="991"/>
      <c r="KN272" s="992" t="str">
        <f t="shared" si="1978"/>
        <v>-</v>
      </c>
      <c r="KO272" s="993">
        <v>0</v>
      </c>
      <c r="KP272" s="991"/>
      <c r="KQ272" s="994" t="str">
        <f t="shared" si="1979"/>
        <v>-</v>
      </c>
      <c r="KR272" s="993">
        <v>0</v>
      </c>
      <c r="KS272" s="991"/>
      <c r="KT272" s="994" t="str">
        <f t="shared" si="1980"/>
        <v>-</v>
      </c>
      <c r="KU272" s="993">
        <v>0</v>
      </c>
      <c r="KV272" s="995"/>
      <c r="KW272" s="2769">
        <f>LD272+LG272+LJ272</f>
        <v>0</v>
      </c>
      <c r="KX272" s="2770" t="str">
        <f t="shared" si="1942"/>
        <v>-</v>
      </c>
      <c r="KY272" s="2787">
        <f t="shared" si="1943"/>
        <v>0</v>
      </c>
      <c r="KZ272" s="2964">
        <f t="shared" si="2211"/>
        <v>0</v>
      </c>
      <c r="LA272" s="2770" t="str">
        <f t="shared" si="1944"/>
        <v>-</v>
      </c>
      <c r="LB272" s="2787">
        <f t="shared" si="1945"/>
        <v>0</v>
      </c>
      <c r="LC272" s="2950">
        <f t="shared" si="1986"/>
        <v>0</v>
      </c>
      <c r="LD272" s="996">
        <v>0</v>
      </c>
      <c r="LE272" s="997">
        <v>0</v>
      </c>
      <c r="LF272" s="2716">
        <v>0</v>
      </c>
      <c r="LG272" s="996">
        <v>0</v>
      </c>
      <c r="LH272" s="2699">
        <v>0</v>
      </c>
      <c r="LI272" s="998">
        <v>0</v>
      </c>
      <c r="LJ272" s="996"/>
      <c r="LK272" s="2699"/>
      <c r="LL272" s="2700"/>
      <c r="LM272" s="2769">
        <f t="shared" si="1987"/>
        <v>0</v>
      </c>
      <c r="LN272" s="2770" t="str">
        <f t="shared" si="1946"/>
        <v>-</v>
      </c>
      <c r="LO272" s="2787">
        <f t="shared" si="1947"/>
        <v>0</v>
      </c>
      <c r="LP272" s="2772">
        <f t="shared" si="1981"/>
        <v>0</v>
      </c>
      <c r="LQ272" s="2770" t="str">
        <f t="shared" si="1948"/>
        <v>-</v>
      </c>
      <c r="LR272" s="2787">
        <f t="shared" si="1982"/>
        <v>0</v>
      </c>
      <c r="LS272" s="2773">
        <f>LY272+MB272+ME272+MH272+ML272+LV272</f>
        <v>0</v>
      </c>
      <c r="LT272" s="2835">
        <v>0</v>
      </c>
      <c r="LU272" s="1000">
        <v>0</v>
      </c>
      <c r="LV272" s="1001">
        <v>0</v>
      </c>
      <c r="LW272" s="999">
        <v>0</v>
      </c>
      <c r="LX272" s="1000">
        <v>0</v>
      </c>
      <c r="LY272" s="1002">
        <v>0</v>
      </c>
      <c r="LZ272" s="999"/>
      <c r="MA272" s="1000"/>
      <c r="MB272" s="1002"/>
      <c r="MC272" s="999">
        <v>0</v>
      </c>
      <c r="MD272" s="1003">
        <v>0</v>
      </c>
      <c r="ME272" s="1002">
        <v>0</v>
      </c>
      <c r="MF272" s="999"/>
      <c r="MG272" s="1000"/>
      <c r="MH272" s="1002"/>
      <c r="MI272" s="999">
        <v>0</v>
      </c>
      <c r="MJ272" s="1003">
        <v>0</v>
      </c>
      <c r="MK272" s="1004"/>
      <c r="ML272" s="2861">
        <v>0</v>
      </c>
      <c r="MM272" s="2869"/>
      <c r="MN272" s="1005">
        <v>0</v>
      </c>
      <c r="MO272" s="2770" t="str">
        <f t="shared" si="1949"/>
        <v>-</v>
      </c>
      <c r="MP272" s="2787">
        <f t="shared" si="1950"/>
        <v>0</v>
      </c>
      <c r="MQ272" s="1006"/>
      <c r="MR272" s="3183"/>
      <c r="MS272" s="2770" t="str">
        <f t="shared" si="1920"/>
        <v>-</v>
      </c>
      <c r="MT272" s="2787">
        <f t="shared" si="1921"/>
        <v>0</v>
      </c>
      <c r="MU272" s="3145"/>
      <c r="MV272" s="3162"/>
      <c r="MW272" s="1007">
        <f>SUM(MX272:NR272)</f>
        <v>0</v>
      </c>
      <c r="MX272" s="1130">
        <v>0</v>
      </c>
      <c r="MY272" s="1008">
        <v>0</v>
      </c>
      <c r="MZ272" s="1009">
        <v>0</v>
      </c>
      <c r="NA272" s="1008">
        <v>0</v>
      </c>
      <c r="NB272" s="1009">
        <v>0</v>
      </c>
      <c r="NC272" s="1008">
        <v>0</v>
      </c>
      <c r="ND272" s="1009">
        <v>0</v>
      </c>
      <c r="NE272" s="1008">
        <v>0</v>
      </c>
      <c r="NF272" s="1009">
        <v>0</v>
      </c>
      <c r="NG272" s="1008">
        <v>0</v>
      </c>
      <c r="NH272" s="1008">
        <v>0</v>
      </c>
      <c r="NI272" s="1008">
        <v>0</v>
      </c>
      <c r="NJ272" s="1008">
        <v>0</v>
      </c>
      <c r="NK272" s="1008">
        <v>0</v>
      </c>
      <c r="NL272" s="1008">
        <v>0</v>
      </c>
      <c r="NM272" s="1008">
        <v>0</v>
      </c>
      <c r="NN272" s="1008">
        <v>0</v>
      </c>
      <c r="NO272" s="1008">
        <v>0</v>
      </c>
      <c r="NP272" s="1008">
        <v>0</v>
      </c>
      <c r="NQ272" s="1008">
        <v>0</v>
      </c>
      <c r="NR272" s="1131">
        <v>0</v>
      </c>
    </row>
    <row r="273" spans="1:382" s="91" customFormat="1" ht="20.100000000000001" customHeight="1">
      <c r="A273" s="782"/>
      <c r="B273" s="783" t="s">
        <v>310</v>
      </c>
      <c r="C273" s="783"/>
      <c r="D273" s="784" t="s">
        <v>675</v>
      </c>
      <c r="E273" s="785" t="s">
        <v>368</v>
      </c>
      <c r="F273" s="786" t="s">
        <v>368</v>
      </c>
      <c r="G273" s="787" t="s">
        <v>368</v>
      </c>
      <c r="H273" s="788">
        <f t="shared" si="2264"/>
        <v>2.7903191427519524E-5</v>
      </c>
      <c r="I273" s="789">
        <f t="shared" si="2265"/>
        <v>3.7353081192087822E-5</v>
      </c>
      <c r="J273" s="790">
        <f t="shared" si="2266"/>
        <v>2.9610020030778417E-5</v>
      </c>
      <c r="K273" s="791">
        <f t="shared" si="2267"/>
        <v>2.4523130808916611E-5</v>
      </c>
      <c r="L273" s="792">
        <f t="shared" si="2268"/>
        <v>2.6238523925598041E-5</v>
      </c>
      <c r="M273" s="793">
        <f t="shared" si="2269"/>
        <v>2.3855657369145092E-5</v>
      </c>
      <c r="N273" s="794">
        <f t="shared" si="2270"/>
        <v>3.5703659625111574E-3</v>
      </c>
      <c r="O273" s="795">
        <f t="shared" si="2271"/>
        <v>4.8091681162386168E-3</v>
      </c>
      <c r="P273" s="796">
        <f t="shared" si="2272"/>
        <v>3.8517593170934832E-3</v>
      </c>
      <c r="Q273" s="797">
        <f t="shared" si="2273"/>
        <v>3.0681337283114687E-3</v>
      </c>
      <c r="R273" s="796">
        <f t="shared" si="2274"/>
        <v>3.0943785456420837E-3</v>
      </c>
      <c r="S273" s="798">
        <f t="shared" si="2275"/>
        <v>2.7461350691619204E-3</v>
      </c>
      <c r="T273" s="794">
        <f>Z273/$Z$268</f>
        <v>3.6108324974924777E-2</v>
      </c>
      <c r="U273" s="795">
        <f>AC273/$AC$268</f>
        <v>4.9473684210526316E-2</v>
      </c>
      <c r="V273" s="790">
        <f>AF273/$AF$268</f>
        <v>3.7111334002006016E-2</v>
      </c>
      <c r="W273" s="799">
        <f>AH273/$AH$268</f>
        <v>3.1082529474812434E-2</v>
      </c>
      <c r="X273" s="790">
        <f>AJ273/$AJ$268</f>
        <v>3.2822757111597371E-2</v>
      </c>
      <c r="Y273" s="800">
        <f>AL273/$AL$268</f>
        <v>3.0786773090079819E-2</v>
      </c>
      <c r="Z273" s="2045">
        <f t="shared" si="1988"/>
        <v>36</v>
      </c>
      <c r="AA273" s="2194">
        <f>IFERROR(IF(Z273=0,"-",Z273/AC273-1),"-")</f>
        <v>-0.23404255319148937</v>
      </c>
      <c r="AB273" s="2195">
        <f t="shared" si="2276"/>
        <v>-11</v>
      </c>
      <c r="AC273" s="2034">
        <f t="shared" si="2309"/>
        <v>47</v>
      </c>
      <c r="AD273" s="801">
        <f>IFERROR(IF(AC273=0,"-",AC273/AF273-1),"-")</f>
        <v>0.27027027027027017</v>
      </c>
      <c r="AE273" s="2018">
        <f t="shared" si="1926"/>
        <v>10</v>
      </c>
      <c r="AF273" s="802" t="s">
        <v>161</v>
      </c>
      <c r="AG273" s="801">
        <f t="shared" si="1927"/>
        <v>0.27586206896551735</v>
      </c>
      <c r="AH273" s="2054">
        <v>29</v>
      </c>
      <c r="AI273" s="801">
        <f t="shared" si="1928"/>
        <v>-3.3333333333333326E-2</v>
      </c>
      <c r="AJ273" s="803">
        <v>30</v>
      </c>
      <c r="AK273" s="804">
        <f t="shared" si="1951"/>
        <v>0.11111111111111116</v>
      </c>
      <c r="AL273" s="2054">
        <v>27</v>
      </c>
      <c r="AM273" s="805">
        <f t="shared" si="1952"/>
        <v>0.125</v>
      </c>
      <c r="AN273" s="2069">
        <v>24</v>
      </c>
      <c r="AO273" s="801">
        <f t="shared" si="1929"/>
        <v>4.3478260869565188E-2</v>
      </c>
      <c r="AP273" s="2054">
        <v>23</v>
      </c>
      <c r="AQ273" s="805">
        <f t="shared" si="1930"/>
        <v>-0.11538461538461542</v>
      </c>
      <c r="AR273" s="2069">
        <v>26</v>
      </c>
      <c r="AS273" s="801">
        <f t="shared" si="1931"/>
        <v>0.30000000000000004</v>
      </c>
      <c r="AT273" s="2054">
        <v>20</v>
      </c>
      <c r="AU273" s="805" t="str">
        <f t="shared" si="1932"/>
        <v>-</v>
      </c>
      <c r="AV273" s="2069" t="s">
        <v>368</v>
      </c>
      <c r="AW273" s="801" t="str">
        <f t="shared" si="1933"/>
        <v>-</v>
      </c>
      <c r="AX273" s="2054" t="s">
        <v>368</v>
      </c>
      <c r="AY273" s="805" t="str">
        <f t="shared" si="1953"/>
        <v>-</v>
      </c>
      <c r="AZ273" s="2083" t="s">
        <v>368</v>
      </c>
      <c r="BA273" s="2094">
        <f t="shared" si="2310"/>
        <v>17</v>
      </c>
      <c r="BB273" s="2104">
        <f>SUM(CA273,CW273)</f>
        <v>26</v>
      </c>
      <c r="BC273" s="2113">
        <v>18</v>
      </c>
      <c r="BD273" s="806">
        <f t="shared" si="2359"/>
        <v>19</v>
      </c>
      <c r="BE273" s="807">
        <f t="shared" si="2359"/>
        <v>21</v>
      </c>
      <c r="BF273" s="2137">
        <v>19</v>
      </c>
      <c r="BG273" s="2147">
        <f>BH273+BI273</f>
        <v>16</v>
      </c>
      <c r="BH273" s="806">
        <f t="shared" si="2360"/>
        <v>6</v>
      </c>
      <c r="BI273" s="806">
        <f t="shared" si="2360"/>
        <v>10</v>
      </c>
      <c r="BJ273" s="806">
        <f>BK273+BL273</f>
        <v>20</v>
      </c>
      <c r="BK273" s="806">
        <f t="shared" si="2361"/>
        <v>11</v>
      </c>
      <c r="BL273" s="808">
        <f t="shared" si="2361"/>
        <v>9</v>
      </c>
      <c r="BM273" s="2127">
        <f t="shared" si="2362"/>
        <v>36</v>
      </c>
      <c r="BN273" s="3277"/>
      <c r="BO273" s="913"/>
      <c r="BP273" s="811">
        <f t="shared" si="2315"/>
        <v>24</v>
      </c>
      <c r="BQ273" s="2166">
        <f t="shared" si="2279"/>
        <v>0</v>
      </c>
      <c r="BR273" s="2167">
        <f t="shared" si="1983"/>
        <v>0</v>
      </c>
      <c r="BS273" s="813">
        <f t="shared" si="1954"/>
        <v>24</v>
      </c>
      <c r="BT273" s="812">
        <f t="shared" si="1955"/>
        <v>0.14285714285714279</v>
      </c>
      <c r="BU273" s="814">
        <v>21</v>
      </c>
      <c r="BV273" s="812">
        <f t="shared" si="1956"/>
        <v>0.10526315789473695</v>
      </c>
      <c r="BW273" s="814">
        <v>19</v>
      </c>
      <c r="BX273" s="812">
        <f t="shared" si="1957"/>
        <v>0</v>
      </c>
      <c r="BY273" s="815">
        <v>19</v>
      </c>
      <c r="BZ273" s="816">
        <f t="shared" si="1984"/>
        <v>13</v>
      </c>
      <c r="CA273" s="817">
        <v>13</v>
      </c>
      <c r="CB273" s="818">
        <v>10</v>
      </c>
      <c r="CC273" s="819">
        <f t="shared" si="1985"/>
        <v>11</v>
      </c>
      <c r="CD273" s="820">
        <v>11</v>
      </c>
      <c r="CE273" s="818">
        <v>11</v>
      </c>
      <c r="CF273" s="821">
        <f t="shared" si="2363"/>
        <v>6</v>
      </c>
      <c r="CG273" s="822">
        <v>2</v>
      </c>
      <c r="CH273" s="823">
        <v>4</v>
      </c>
      <c r="CI273" s="821">
        <f t="shared" si="2364"/>
        <v>18</v>
      </c>
      <c r="CJ273" s="823">
        <v>11</v>
      </c>
      <c r="CK273" s="824">
        <v>7</v>
      </c>
      <c r="CL273" s="825">
        <f t="shared" si="2318"/>
        <v>12</v>
      </c>
      <c r="CM273" s="826">
        <f t="shared" si="2281"/>
        <v>-0.47826086956521741</v>
      </c>
      <c r="CN273" s="2008">
        <f t="shared" si="1959"/>
        <v>-11</v>
      </c>
      <c r="CO273" s="827">
        <f t="shared" si="1960"/>
        <v>23</v>
      </c>
      <c r="CP273" s="828">
        <f t="shared" si="1961"/>
        <v>0.4375</v>
      </c>
      <c r="CQ273" s="829">
        <v>16</v>
      </c>
      <c r="CR273" s="830">
        <f t="shared" si="1962"/>
        <v>0.60000000000000009</v>
      </c>
      <c r="CS273" s="829">
        <v>10</v>
      </c>
      <c r="CT273" s="830">
        <f t="shared" si="1962"/>
        <v>-9.0909090909090939E-2</v>
      </c>
      <c r="CU273" s="831">
        <v>11</v>
      </c>
      <c r="CV273" s="832">
        <f t="shared" si="2365"/>
        <v>4</v>
      </c>
      <c r="CW273" s="833">
        <f t="shared" si="2365"/>
        <v>13</v>
      </c>
      <c r="CX273" s="834">
        <v>2832</v>
      </c>
      <c r="CY273" s="835">
        <f t="shared" si="2366"/>
        <v>8</v>
      </c>
      <c r="CZ273" s="836">
        <f t="shared" si="2366"/>
        <v>10</v>
      </c>
      <c r="DA273" s="837">
        <v>8</v>
      </c>
      <c r="DB273" s="821">
        <f t="shared" si="2367"/>
        <v>10</v>
      </c>
      <c r="DC273" s="821">
        <f t="shared" si="2368"/>
        <v>4</v>
      </c>
      <c r="DD273" s="838">
        <f t="shared" si="2369"/>
        <v>6</v>
      </c>
      <c r="DE273" s="821">
        <f t="shared" si="2370"/>
        <v>2</v>
      </c>
      <c r="DF273" s="838">
        <f t="shared" si="2371"/>
        <v>0</v>
      </c>
      <c r="DG273" s="1142">
        <f t="shared" si="2372"/>
        <v>2</v>
      </c>
      <c r="DH273" s="1148">
        <f>DM273+DP273</f>
        <v>0</v>
      </c>
      <c r="DI273" s="833">
        <f t="shared" si="1963"/>
        <v>8</v>
      </c>
      <c r="DJ273" s="841">
        <f t="shared" si="1964"/>
        <v>4</v>
      </c>
      <c r="DK273" s="840">
        <f>DS273+DY273</f>
        <v>0</v>
      </c>
      <c r="DL273" s="840">
        <f>DV273+EB273</f>
        <v>0</v>
      </c>
      <c r="DM273" s="840">
        <f>DS273+DV273</f>
        <v>0</v>
      </c>
      <c r="DN273" s="833">
        <f>SUM(DT273,DW273)</f>
        <v>8</v>
      </c>
      <c r="DO273" s="875">
        <v>4</v>
      </c>
      <c r="DP273" s="843">
        <f>DY273+EB273</f>
        <v>0</v>
      </c>
      <c r="DQ273" s="833">
        <f>SUM(DZ273,EC273)</f>
        <v>0</v>
      </c>
      <c r="DR273" s="844">
        <v>0</v>
      </c>
      <c r="DS273" s="845">
        <v>0</v>
      </c>
      <c r="DT273" s="846">
        <v>8</v>
      </c>
      <c r="DU273" s="847">
        <v>4</v>
      </c>
      <c r="DV273" s="848">
        <v>0</v>
      </c>
      <c r="DW273" s="807">
        <v>0</v>
      </c>
      <c r="DX273" s="849">
        <v>0</v>
      </c>
      <c r="DY273" s="848">
        <v>0</v>
      </c>
      <c r="DZ273" s="807">
        <v>0</v>
      </c>
      <c r="EA273" s="850">
        <v>0</v>
      </c>
      <c r="EB273" s="851">
        <v>0</v>
      </c>
      <c r="EC273" s="807">
        <v>0</v>
      </c>
      <c r="ED273" s="852">
        <v>0</v>
      </c>
      <c r="EE273" s="853">
        <f t="shared" si="1965"/>
        <v>0</v>
      </c>
      <c r="EF273" s="854">
        <f t="shared" si="1966"/>
        <v>0</v>
      </c>
      <c r="EG273" s="855">
        <f t="shared" si="1967"/>
        <v>0</v>
      </c>
      <c r="EH273" s="835">
        <f>EP273+EV273</f>
        <v>0</v>
      </c>
      <c r="EI273" s="853">
        <f>ES273+EY273</f>
        <v>0</v>
      </c>
      <c r="EJ273" s="835">
        <f>EP273+ES273</f>
        <v>0</v>
      </c>
      <c r="EK273" s="855">
        <f>SUM(EQ273,ET273)</f>
        <v>0</v>
      </c>
      <c r="EL273" s="844">
        <v>0</v>
      </c>
      <c r="EM273" s="835">
        <f>EV273+EY273</f>
        <v>0</v>
      </c>
      <c r="EN273" s="854">
        <f>SUM(EW273,EZ273)</f>
        <v>0</v>
      </c>
      <c r="EO273" s="844">
        <v>0</v>
      </c>
      <c r="EP273" s="856">
        <v>0</v>
      </c>
      <c r="EQ273" s="807">
        <v>0</v>
      </c>
      <c r="ER273" s="834">
        <v>0</v>
      </c>
      <c r="ES273" s="857">
        <v>0</v>
      </c>
      <c r="ET273" s="858">
        <v>0</v>
      </c>
      <c r="EU273" s="844">
        <v>0</v>
      </c>
      <c r="EV273" s="856">
        <v>0</v>
      </c>
      <c r="EW273" s="807">
        <v>0</v>
      </c>
      <c r="EX273" s="850">
        <v>0</v>
      </c>
      <c r="EY273" s="851">
        <v>0</v>
      </c>
      <c r="EZ273" s="807">
        <v>0</v>
      </c>
      <c r="FA273" s="852">
        <v>0</v>
      </c>
      <c r="FB273" s="853">
        <f t="shared" si="2327"/>
        <v>1</v>
      </c>
      <c r="FC273" s="854">
        <f t="shared" si="2328"/>
        <v>0</v>
      </c>
      <c r="FD273" s="855">
        <f t="shared" si="2329"/>
        <v>0</v>
      </c>
      <c r="FE273" s="835">
        <f>FM273+FS273</f>
        <v>0</v>
      </c>
      <c r="FF273" s="835">
        <f>FP273+FV273</f>
        <v>1</v>
      </c>
      <c r="FG273" s="835">
        <f>FM273+FP273</f>
        <v>1</v>
      </c>
      <c r="FH273" s="855">
        <f>SUM(FN273,FQ273)</f>
        <v>0</v>
      </c>
      <c r="FI273" s="859">
        <v>0</v>
      </c>
      <c r="FJ273" s="860">
        <f>FS273+FV273</f>
        <v>0</v>
      </c>
      <c r="FK273" s="854">
        <f>SUM(FT273,FW273)</f>
        <v>0</v>
      </c>
      <c r="FL273" s="861">
        <v>0</v>
      </c>
      <c r="FM273" s="856">
        <v>0</v>
      </c>
      <c r="FN273" s="807">
        <v>0</v>
      </c>
      <c r="FO273" s="834">
        <v>0</v>
      </c>
      <c r="FP273" s="848">
        <v>1</v>
      </c>
      <c r="FQ273" s="807">
        <v>0</v>
      </c>
      <c r="FR273" s="834">
        <v>0</v>
      </c>
      <c r="FS273" s="848">
        <v>0</v>
      </c>
      <c r="FT273" s="807">
        <v>0</v>
      </c>
      <c r="FU273" s="850">
        <v>0</v>
      </c>
      <c r="FV273" s="851">
        <v>0</v>
      </c>
      <c r="FW273" s="807">
        <v>0</v>
      </c>
      <c r="FX273" s="852">
        <v>0</v>
      </c>
      <c r="FY273" s="853">
        <f t="shared" si="2330"/>
        <v>2</v>
      </c>
      <c r="FZ273" s="854">
        <f t="shared" si="2331"/>
        <v>0</v>
      </c>
      <c r="GA273" s="855">
        <f t="shared" si="2332"/>
        <v>4</v>
      </c>
      <c r="GB273" s="835">
        <f>GJ273+GP273</f>
        <v>0</v>
      </c>
      <c r="GC273" s="835">
        <f>GM273+GS273</f>
        <v>2</v>
      </c>
      <c r="GD273" s="835">
        <f>GJ273+GM273</f>
        <v>2</v>
      </c>
      <c r="GE273" s="855">
        <f>SUM(GK273,GN273)</f>
        <v>0</v>
      </c>
      <c r="GF273" s="844">
        <v>4</v>
      </c>
      <c r="GG273" s="862">
        <f>GP273+GS273</f>
        <v>0</v>
      </c>
      <c r="GH273" s="854">
        <f>SUM(GQ273,GT273)</f>
        <v>0</v>
      </c>
      <c r="GI273" s="861">
        <v>0</v>
      </c>
      <c r="GJ273" s="856">
        <v>0</v>
      </c>
      <c r="GK273" s="807">
        <v>0</v>
      </c>
      <c r="GL273" s="834">
        <v>2</v>
      </c>
      <c r="GM273" s="848">
        <v>2</v>
      </c>
      <c r="GN273" s="807">
        <v>0</v>
      </c>
      <c r="GO273" s="849">
        <v>2</v>
      </c>
      <c r="GP273" s="848">
        <v>0</v>
      </c>
      <c r="GQ273" s="807">
        <v>0</v>
      </c>
      <c r="GR273" s="837">
        <v>0</v>
      </c>
      <c r="GS273" s="856">
        <v>0</v>
      </c>
      <c r="GT273" s="807">
        <v>0</v>
      </c>
      <c r="GU273" s="852">
        <v>0</v>
      </c>
      <c r="GV273" s="853">
        <f t="shared" si="2333"/>
        <v>7</v>
      </c>
      <c r="GW273" s="854">
        <f t="shared" si="2334"/>
        <v>10</v>
      </c>
      <c r="GX273" s="855">
        <f t="shared" si="2335"/>
        <v>5</v>
      </c>
      <c r="GY273" s="835">
        <f>HG273+HM273</f>
        <v>4</v>
      </c>
      <c r="GZ273" s="835">
        <f>HJ273+HP273</f>
        <v>3</v>
      </c>
      <c r="HA273" s="835">
        <f>HG273+HJ273</f>
        <v>6</v>
      </c>
      <c r="HB273" s="855">
        <f>SUM(HH273,HK273)</f>
        <v>6</v>
      </c>
      <c r="HC273" s="859">
        <f t="shared" si="1935"/>
        <v>5</v>
      </c>
      <c r="HD273" s="835">
        <f>HM273+HP273</f>
        <v>1</v>
      </c>
      <c r="HE273" s="855">
        <f>SUM(HN273,HQ273)</f>
        <v>4</v>
      </c>
      <c r="HF273" s="861">
        <f t="shared" si="2155"/>
        <v>0</v>
      </c>
      <c r="HG273" s="856">
        <v>4</v>
      </c>
      <c r="HH273" s="807">
        <v>5</v>
      </c>
      <c r="HI273" s="834">
        <v>2</v>
      </c>
      <c r="HJ273" s="848">
        <v>2</v>
      </c>
      <c r="HK273" s="807">
        <v>1</v>
      </c>
      <c r="HL273" s="834">
        <v>3</v>
      </c>
      <c r="HM273" s="848">
        <v>0</v>
      </c>
      <c r="HN273" s="807">
        <v>0</v>
      </c>
      <c r="HO273" s="850">
        <v>0</v>
      </c>
      <c r="HP273" s="856">
        <v>1</v>
      </c>
      <c r="HQ273" s="807">
        <v>4</v>
      </c>
      <c r="HR273" s="837">
        <v>0</v>
      </c>
      <c r="HS273" s="863">
        <f t="shared" si="2373"/>
        <v>2</v>
      </c>
      <c r="HT273" s="854">
        <f t="shared" si="2373"/>
        <v>5</v>
      </c>
      <c r="HU273" s="836">
        <f t="shared" si="2373"/>
        <v>3</v>
      </c>
      <c r="HV273" s="835">
        <f>ID273+IJ273</f>
        <v>0</v>
      </c>
      <c r="HW273" s="864">
        <f>IG273+IM273</f>
        <v>2</v>
      </c>
      <c r="HX273" s="835">
        <f>ID273+IG273</f>
        <v>1</v>
      </c>
      <c r="HY273" s="836">
        <f>SUM(IE273,IH273)</f>
        <v>4</v>
      </c>
      <c r="HZ273" s="834">
        <v>3</v>
      </c>
      <c r="IA273" s="835">
        <f>IJ273+IM273</f>
        <v>1</v>
      </c>
      <c r="IB273" s="836">
        <f>SUM(IK273,IN273)</f>
        <v>1</v>
      </c>
      <c r="IC273" s="850">
        <v>0</v>
      </c>
      <c r="ID273" s="856">
        <v>0</v>
      </c>
      <c r="IE273" s="807">
        <v>0</v>
      </c>
      <c r="IF273" s="834">
        <v>0</v>
      </c>
      <c r="IG273" s="848">
        <v>1</v>
      </c>
      <c r="IH273" s="807">
        <v>4</v>
      </c>
      <c r="II273" s="834">
        <v>3</v>
      </c>
      <c r="IJ273" s="848">
        <v>0</v>
      </c>
      <c r="IK273" s="807">
        <v>0</v>
      </c>
      <c r="IL273" s="852">
        <v>0</v>
      </c>
      <c r="IM273" s="848">
        <v>1</v>
      </c>
      <c r="IN273" s="807">
        <v>1</v>
      </c>
      <c r="IO273" s="865">
        <v>0</v>
      </c>
      <c r="IP273" s="1945">
        <f t="shared" si="2374"/>
        <v>36</v>
      </c>
      <c r="IQ273" s="3236">
        <f t="shared" si="2375"/>
        <v>1</v>
      </c>
      <c r="IR273" s="3237">
        <v>1</v>
      </c>
      <c r="IS273" s="3238">
        <v>0</v>
      </c>
      <c r="IT273" s="3236">
        <f t="shared" si="2376"/>
        <v>3</v>
      </c>
      <c r="IU273" s="3237">
        <v>1</v>
      </c>
      <c r="IV273" s="3238">
        <v>2</v>
      </c>
      <c r="IW273" s="3236">
        <f t="shared" si="2377"/>
        <v>4</v>
      </c>
      <c r="IX273" s="3237">
        <v>2</v>
      </c>
      <c r="IY273" s="3238">
        <v>2</v>
      </c>
      <c r="IZ273" s="3236">
        <f t="shared" si="2378"/>
        <v>6</v>
      </c>
      <c r="JA273" s="3237">
        <v>3</v>
      </c>
      <c r="JB273" s="3238">
        <v>3</v>
      </c>
      <c r="JC273" s="3236">
        <f t="shared" si="2379"/>
        <v>5</v>
      </c>
      <c r="JD273" s="3237">
        <v>3</v>
      </c>
      <c r="JE273" s="3238">
        <v>2</v>
      </c>
      <c r="JF273" s="3236">
        <f t="shared" si="2380"/>
        <v>17</v>
      </c>
      <c r="JG273" s="3237">
        <v>7</v>
      </c>
      <c r="JH273" s="3239">
        <v>10</v>
      </c>
      <c r="JI273" s="87"/>
      <c r="JJ273" s="1050" t="s">
        <v>368</v>
      </c>
      <c r="JK273" s="1051" t="s">
        <v>368</v>
      </c>
      <c r="JL273" s="1052" t="s">
        <v>368</v>
      </c>
      <c r="JM273" s="1053">
        <f t="shared" si="2292"/>
        <v>0</v>
      </c>
      <c r="JN273" s="1054">
        <f t="shared" si="2293"/>
        <v>0</v>
      </c>
      <c r="JO273" s="1055">
        <f t="shared" si="2294"/>
        <v>0</v>
      </c>
      <c r="JP273" s="1056">
        <f t="shared" si="2295"/>
        <v>0</v>
      </c>
      <c r="JQ273" s="1057">
        <f t="shared" si="2296"/>
        <v>0</v>
      </c>
      <c r="JR273" s="1056">
        <f t="shared" si="2297"/>
        <v>0</v>
      </c>
      <c r="JS273" s="1058">
        <f t="shared" si="2298"/>
        <v>0</v>
      </c>
      <c r="JT273" s="1059">
        <f t="shared" si="2299"/>
        <v>0</v>
      </c>
      <c r="JU273" s="1060">
        <f t="shared" si="2300"/>
        <v>0</v>
      </c>
      <c r="JV273" s="1061">
        <f t="shared" si="2301"/>
        <v>0</v>
      </c>
      <c r="JW273" s="1060">
        <f t="shared" si="2302"/>
        <v>0</v>
      </c>
      <c r="JX273" s="1062">
        <f t="shared" si="2303"/>
        <v>0</v>
      </c>
      <c r="JY273" s="1058">
        <f>KE273/$KE$268</f>
        <v>0</v>
      </c>
      <c r="JZ273" s="1059">
        <f>KI273/$KI$268</f>
        <v>0</v>
      </c>
      <c r="KA273" s="1057">
        <f>KL273/$KL$268</f>
        <v>0</v>
      </c>
      <c r="KB273" s="1056">
        <f>KO273/$KO$268</f>
        <v>0</v>
      </c>
      <c r="KC273" s="1057">
        <f>KR273/$KR$268</f>
        <v>0</v>
      </c>
      <c r="KD273" s="1063">
        <f>KU273/$KU$268</f>
        <v>0</v>
      </c>
      <c r="KE273" s="1064">
        <f>SUM(LD273,LG273,LJ273,LT273,LW273,LZ273,MC273,MF273,MI273,MN273)</f>
        <v>0</v>
      </c>
      <c r="KF273" s="1065"/>
      <c r="KG273" s="1112" t="str">
        <f t="shared" si="2304"/>
        <v>-</v>
      </c>
      <c r="KH273" s="3305">
        <f t="shared" si="2305"/>
        <v>0</v>
      </c>
      <c r="KI273" s="1067">
        <f>SUM(LE273,LH273,LK273,LU273,LX273,MA273,MD273,MG273,MJ273,MQ273)</f>
        <v>0</v>
      </c>
      <c r="KJ273" s="1068"/>
      <c r="KK273" s="1113" t="str">
        <f t="shared" si="1977"/>
        <v>-</v>
      </c>
      <c r="KL273" s="1070" t="s">
        <v>11</v>
      </c>
      <c r="KM273" s="1071"/>
      <c r="KN273" s="1072" t="str">
        <f t="shared" si="1978"/>
        <v>-</v>
      </c>
      <c r="KO273" s="1073">
        <v>0</v>
      </c>
      <c r="KP273" s="1071"/>
      <c r="KQ273" s="1074" t="str">
        <f t="shared" si="1979"/>
        <v>-</v>
      </c>
      <c r="KR273" s="1073">
        <v>0</v>
      </c>
      <c r="KS273" s="1071"/>
      <c r="KT273" s="1074" t="str">
        <f t="shared" si="1980"/>
        <v>-</v>
      </c>
      <c r="KU273" s="1073">
        <v>0</v>
      </c>
      <c r="KV273" s="1075"/>
      <c r="KW273" s="2779">
        <f>LD273+LG273+LJ273</f>
        <v>0</v>
      </c>
      <c r="KX273" s="2786" t="str">
        <f t="shared" si="1942"/>
        <v>-</v>
      </c>
      <c r="KY273" s="2787">
        <f t="shared" si="1943"/>
        <v>0</v>
      </c>
      <c r="KZ273" s="2703">
        <f t="shared" si="2211"/>
        <v>0</v>
      </c>
      <c r="LA273" s="2786" t="str">
        <f t="shared" si="1944"/>
        <v>-</v>
      </c>
      <c r="LB273" s="2787">
        <f t="shared" si="1945"/>
        <v>0</v>
      </c>
      <c r="LC273" s="2952">
        <f t="shared" si="1986"/>
        <v>0</v>
      </c>
      <c r="LD273" s="1077">
        <v>0</v>
      </c>
      <c r="LE273" s="1078">
        <v>0</v>
      </c>
      <c r="LF273" s="2718">
        <v>0</v>
      </c>
      <c r="LG273" s="1077">
        <v>0</v>
      </c>
      <c r="LH273" s="2703">
        <v>0</v>
      </c>
      <c r="LI273" s="1079">
        <v>0</v>
      </c>
      <c r="LJ273" s="1077"/>
      <c r="LK273" s="2703"/>
      <c r="LL273" s="2704"/>
      <c r="LM273" s="2779">
        <f t="shared" si="1987"/>
        <v>0</v>
      </c>
      <c r="LN273" s="2786" t="str">
        <f t="shared" si="1946"/>
        <v>-</v>
      </c>
      <c r="LO273" s="2787">
        <f t="shared" si="1947"/>
        <v>0</v>
      </c>
      <c r="LP273" s="2782">
        <f t="shared" si="1981"/>
        <v>0</v>
      </c>
      <c r="LQ273" s="2786" t="str">
        <f t="shared" si="1948"/>
        <v>-</v>
      </c>
      <c r="LR273" s="2787">
        <f t="shared" si="1982"/>
        <v>0</v>
      </c>
      <c r="LS273" s="2783">
        <f>LY273+MB273+ME273+MH273+ML273+LV273</f>
        <v>0</v>
      </c>
      <c r="LT273" s="2837">
        <v>0</v>
      </c>
      <c r="LU273" s="1081">
        <v>0</v>
      </c>
      <c r="LV273" s="1084">
        <v>0</v>
      </c>
      <c r="LW273" s="1080">
        <v>0</v>
      </c>
      <c r="LX273" s="1081">
        <v>0</v>
      </c>
      <c r="LY273" s="1082">
        <v>0</v>
      </c>
      <c r="LZ273" s="1080"/>
      <c r="MA273" s="1081"/>
      <c r="MB273" s="1082"/>
      <c r="MC273" s="1080">
        <v>0</v>
      </c>
      <c r="MD273" s="1085">
        <v>0</v>
      </c>
      <c r="ME273" s="1082">
        <v>0</v>
      </c>
      <c r="MF273" s="1080"/>
      <c r="MG273" s="1081"/>
      <c r="MH273" s="1082"/>
      <c r="MI273" s="1080">
        <v>0</v>
      </c>
      <c r="MJ273" s="1085">
        <v>0</v>
      </c>
      <c r="MK273" s="1122"/>
      <c r="ML273" s="2863">
        <v>0</v>
      </c>
      <c r="MM273" s="2871"/>
      <c r="MN273" s="1088">
        <v>0</v>
      </c>
      <c r="MO273" s="2786" t="str">
        <f t="shared" si="1949"/>
        <v>-</v>
      </c>
      <c r="MP273" s="2787">
        <f t="shared" si="1950"/>
        <v>0</v>
      </c>
      <c r="MQ273" s="1085"/>
      <c r="MR273" s="3185"/>
      <c r="MS273" s="2786" t="str">
        <f t="shared" si="1920"/>
        <v>-</v>
      </c>
      <c r="MT273" s="2787">
        <f t="shared" si="1921"/>
        <v>0</v>
      </c>
      <c r="MU273" s="3147"/>
      <c r="MV273" s="3164"/>
      <c r="MW273" s="1089">
        <f>SUM(MX273:NR273)</f>
        <v>0</v>
      </c>
      <c r="MX273" s="1120">
        <v>0</v>
      </c>
      <c r="MY273" s="1090">
        <v>0</v>
      </c>
      <c r="MZ273" s="1091">
        <v>0</v>
      </c>
      <c r="NA273" s="1090">
        <v>0</v>
      </c>
      <c r="NB273" s="1091">
        <v>0</v>
      </c>
      <c r="NC273" s="1090">
        <v>0</v>
      </c>
      <c r="ND273" s="1091">
        <v>0</v>
      </c>
      <c r="NE273" s="1090">
        <v>0</v>
      </c>
      <c r="NF273" s="1091">
        <v>0</v>
      </c>
      <c r="NG273" s="1090">
        <v>0</v>
      </c>
      <c r="NH273" s="1090">
        <v>0</v>
      </c>
      <c r="NI273" s="1090">
        <v>0</v>
      </c>
      <c r="NJ273" s="1090">
        <v>0</v>
      </c>
      <c r="NK273" s="1090">
        <v>0</v>
      </c>
      <c r="NL273" s="1090">
        <v>0</v>
      </c>
      <c r="NM273" s="1090">
        <v>0</v>
      </c>
      <c r="NN273" s="1090">
        <v>0</v>
      </c>
      <c r="NO273" s="1090">
        <v>0</v>
      </c>
      <c r="NP273" s="1090">
        <v>0</v>
      </c>
      <c r="NQ273" s="1090">
        <v>0</v>
      </c>
      <c r="NR273" s="1134">
        <v>0</v>
      </c>
    </row>
    <row r="274" spans="1:382" s="88" customFormat="1" ht="20.100000000000001" customHeight="1">
      <c r="A274" s="566" t="s">
        <v>471</v>
      </c>
      <c r="B274" s="567"/>
      <c r="C274" s="567"/>
      <c r="D274" s="568" t="s">
        <v>813</v>
      </c>
      <c r="E274" s="569" t="s">
        <v>368</v>
      </c>
      <c r="F274" s="570" t="s">
        <v>368</v>
      </c>
      <c r="G274" s="571" t="s">
        <v>368</v>
      </c>
      <c r="H274" s="572" t="s">
        <v>369</v>
      </c>
      <c r="I274" s="573" t="s">
        <v>369</v>
      </c>
      <c r="J274" s="574" t="s">
        <v>369</v>
      </c>
      <c r="K274" s="575" t="s">
        <v>369</v>
      </c>
      <c r="L274" s="576" t="s">
        <v>369</v>
      </c>
      <c r="M274" s="577" t="s">
        <v>369</v>
      </c>
      <c r="N274" s="578" t="s">
        <v>369</v>
      </c>
      <c r="O274" s="579" t="s">
        <v>369</v>
      </c>
      <c r="P274" s="580" t="s">
        <v>369</v>
      </c>
      <c r="Q274" s="581" t="s">
        <v>369</v>
      </c>
      <c r="R274" s="580" t="s">
        <v>369</v>
      </c>
      <c r="S274" s="582" t="s">
        <v>369</v>
      </c>
      <c r="T274" s="578" t="s">
        <v>368</v>
      </c>
      <c r="U274" s="579" t="s">
        <v>368</v>
      </c>
      <c r="V274" s="574" t="s">
        <v>368</v>
      </c>
      <c r="W274" s="583" t="s">
        <v>368</v>
      </c>
      <c r="X274" s="574" t="s">
        <v>368</v>
      </c>
      <c r="Y274" s="584" t="s">
        <v>368</v>
      </c>
      <c r="Z274" s="2043" t="s">
        <v>369</v>
      </c>
      <c r="AA274" s="2190" t="s">
        <v>368</v>
      </c>
      <c r="AB274" s="2191" t="s">
        <v>368</v>
      </c>
      <c r="AC274" s="2032" t="s">
        <v>373</v>
      </c>
      <c r="AD274" s="585" t="s">
        <v>368</v>
      </c>
      <c r="AE274" s="2025" t="s">
        <v>368</v>
      </c>
      <c r="AF274" s="586" t="s">
        <v>373</v>
      </c>
      <c r="AG274" s="585" t="str">
        <f t="shared" si="1927"/>
        <v>-</v>
      </c>
      <c r="AH274" s="2052" t="s">
        <v>373</v>
      </c>
      <c r="AI274" s="585" t="s">
        <v>368</v>
      </c>
      <c r="AJ274" s="587" t="s">
        <v>373</v>
      </c>
      <c r="AK274" s="588" t="s">
        <v>369</v>
      </c>
      <c r="AL274" s="2052" t="s">
        <v>373</v>
      </c>
      <c r="AM274" s="589" t="str">
        <f>IFERROR(IF(AL274=0,"-",AL274/AN274-1),"-")</f>
        <v>-</v>
      </c>
      <c r="AN274" s="2067" t="s">
        <v>373</v>
      </c>
      <c r="AO274" s="585" t="str">
        <f>IFERROR(IF(AN274=0,"-",AN274/AP274-1),"-")</f>
        <v>-</v>
      </c>
      <c r="AP274" s="2052" t="s">
        <v>373</v>
      </c>
      <c r="AQ274" s="589" t="str">
        <f>IFERROR(IF(AP274=0,"-",AP274/AR274-1),"-")</f>
        <v>-</v>
      </c>
      <c r="AR274" s="2067" t="s">
        <v>373</v>
      </c>
      <c r="AS274" s="585" t="str">
        <f>IFERROR(IF(AR274=0,"-",AR274/AT274-1),"-")</f>
        <v>-</v>
      </c>
      <c r="AT274" s="2052" t="s">
        <v>373</v>
      </c>
      <c r="AU274" s="589" t="str">
        <f>IFERROR(IF(AT274=0,"-",AT274/AV274-1),"-")</f>
        <v>-</v>
      </c>
      <c r="AV274" s="2067" t="s">
        <v>373</v>
      </c>
      <c r="AW274" s="585" t="s">
        <v>368</v>
      </c>
      <c r="AX274" s="2052">
        <v>11</v>
      </c>
      <c r="AY274" s="589">
        <f t="shared" si="1953"/>
        <v>0.10000000000000009</v>
      </c>
      <c r="AZ274" s="2081">
        <v>10</v>
      </c>
      <c r="BA274" s="2092" t="s">
        <v>368</v>
      </c>
      <c r="BB274" s="2102" t="s">
        <v>368</v>
      </c>
      <c r="BC274" s="2111" t="s">
        <v>368</v>
      </c>
      <c r="BD274" s="590" t="s">
        <v>368</v>
      </c>
      <c r="BE274" s="591" t="s">
        <v>368</v>
      </c>
      <c r="BF274" s="2135" t="s">
        <v>368</v>
      </c>
      <c r="BG274" s="2145" t="s">
        <v>368</v>
      </c>
      <c r="BH274" s="593" t="s">
        <v>368</v>
      </c>
      <c r="BI274" s="593" t="s">
        <v>368</v>
      </c>
      <c r="BJ274" s="592" t="s">
        <v>368</v>
      </c>
      <c r="BK274" s="593" t="s">
        <v>368</v>
      </c>
      <c r="BL274" s="594" t="s">
        <v>368</v>
      </c>
      <c r="BM274" s="2125" t="s">
        <v>369</v>
      </c>
      <c r="BN274" s="3271" t="s">
        <v>354</v>
      </c>
      <c r="BO274" s="595" t="s">
        <v>354</v>
      </c>
      <c r="BP274" s="596" t="s">
        <v>368</v>
      </c>
      <c r="BQ274" s="2162" t="s">
        <v>368</v>
      </c>
      <c r="BR274" s="2163" t="s">
        <v>527</v>
      </c>
      <c r="BS274" s="597" t="s">
        <v>368</v>
      </c>
      <c r="BT274" s="598" t="s">
        <v>368</v>
      </c>
      <c r="BU274" s="599" t="s">
        <v>368</v>
      </c>
      <c r="BV274" s="598" t="s">
        <v>368</v>
      </c>
      <c r="BW274" s="599" t="s">
        <v>368</v>
      </c>
      <c r="BX274" s="598" t="s">
        <v>368</v>
      </c>
      <c r="BY274" s="600" t="s">
        <v>368</v>
      </c>
      <c r="BZ274" s="601" t="s">
        <v>368</v>
      </c>
      <c r="CA274" s="602" t="s">
        <v>368</v>
      </c>
      <c r="CB274" s="603" t="s">
        <v>368</v>
      </c>
      <c r="CC274" s="604" t="s">
        <v>368</v>
      </c>
      <c r="CD274" s="605" t="s">
        <v>368</v>
      </c>
      <c r="CE274" s="603" t="s">
        <v>368</v>
      </c>
      <c r="CF274" s="606" t="s">
        <v>368</v>
      </c>
      <c r="CG274" s="607" t="s">
        <v>368</v>
      </c>
      <c r="CH274" s="608" t="s">
        <v>369</v>
      </c>
      <c r="CI274" s="606" t="s">
        <v>368</v>
      </c>
      <c r="CJ274" s="608" t="s">
        <v>369</v>
      </c>
      <c r="CK274" s="609" t="s">
        <v>369</v>
      </c>
      <c r="CL274" s="610" t="s">
        <v>368</v>
      </c>
      <c r="CM274" s="611" t="s">
        <v>368</v>
      </c>
      <c r="CN274" s="2006" t="s">
        <v>527</v>
      </c>
      <c r="CO274" s="612" t="s">
        <v>527</v>
      </c>
      <c r="CP274" s="613" t="s">
        <v>368</v>
      </c>
      <c r="CQ274" s="614" t="s">
        <v>368</v>
      </c>
      <c r="CR274" s="615" t="s">
        <v>368</v>
      </c>
      <c r="CS274" s="614" t="s">
        <v>368</v>
      </c>
      <c r="CT274" s="615" t="s">
        <v>368</v>
      </c>
      <c r="CU274" s="616" t="s">
        <v>368</v>
      </c>
      <c r="CV274" s="617" t="s">
        <v>368</v>
      </c>
      <c r="CW274" s="618" t="s">
        <v>368</v>
      </c>
      <c r="CX274" s="619" t="s">
        <v>368</v>
      </c>
      <c r="CY274" s="620" t="s">
        <v>368</v>
      </c>
      <c r="CZ274" s="621" t="s">
        <v>368</v>
      </c>
      <c r="DA274" s="622" t="s">
        <v>368</v>
      </c>
      <c r="DB274" s="606" t="s">
        <v>368</v>
      </c>
      <c r="DC274" s="623" t="s">
        <v>368</v>
      </c>
      <c r="DD274" s="624" t="s">
        <v>369</v>
      </c>
      <c r="DE274" s="606" t="s">
        <v>368</v>
      </c>
      <c r="DF274" s="624" t="s">
        <v>369</v>
      </c>
      <c r="DG274" s="1140" t="s">
        <v>369</v>
      </c>
      <c r="DH274" s="1146" t="s">
        <v>368</v>
      </c>
      <c r="DI274" s="625" t="s">
        <v>368</v>
      </c>
      <c r="DJ274" s="626" t="s">
        <v>368</v>
      </c>
      <c r="DK274" s="627" t="s">
        <v>368</v>
      </c>
      <c r="DL274" s="627" t="s">
        <v>368</v>
      </c>
      <c r="DM274" s="628" t="s">
        <v>368</v>
      </c>
      <c r="DN274" s="625" t="s">
        <v>368</v>
      </c>
      <c r="DO274" s="629" t="s">
        <v>368</v>
      </c>
      <c r="DP274" s="630" t="s">
        <v>368</v>
      </c>
      <c r="DQ274" s="625" t="s">
        <v>368</v>
      </c>
      <c r="DR274" s="631" t="s">
        <v>368</v>
      </c>
      <c r="DS274" s="632" t="s">
        <v>368</v>
      </c>
      <c r="DT274" s="633" t="s">
        <v>368</v>
      </c>
      <c r="DU274" s="634" t="s">
        <v>368</v>
      </c>
      <c r="DV274" s="635" t="s">
        <v>368</v>
      </c>
      <c r="DW274" s="636" t="s">
        <v>368</v>
      </c>
      <c r="DX274" s="637" t="s">
        <v>368</v>
      </c>
      <c r="DY274" s="635" t="s">
        <v>368</v>
      </c>
      <c r="DZ274" s="636" t="s">
        <v>368</v>
      </c>
      <c r="EA274" s="638" t="s">
        <v>368</v>
      </c>
      <c r="EB274" s="639" t="s">
        <v>368</v>
      </c>
      <c r="EC274" s="636" t="s">
        <v>368</v>
      </c>
      <c r="ED274" s="640" t="s">
        <v>368</v>
      </c>
      <c r="EE274" s="641" t="s">
        <v>368</v>
      </c>
      <c r="EF274" s="642" t="s">
        <v>368</v>
      </c>
      <c r="EG274" s="643" t="s">
        <v>368</v>
      </c>
      <c r="EH274" s="620" t="s">
        <v>368</v>
      </c>
      <c r="EI274" s="644" t="s">
        <v>368</v>
      </c>
      <c r="EJ274" s="645" t="s">
        <v>368</v>
      </c>
      <c r="EK274" s="643" t="s">
        <v>368</v>
      </c>
      <c r="EL274" s="646" t="s">
        <v>368</v>
      </c>
      <c r="EM274" s="645" t="s">
        <v>368</v>
      </c>
      <c r="EN274" s="642" t="s">
        <v>368</v>
      </c>
      <c r="EO274" s="646" t="s">
        <v>368</v>
      </c>
      <c r="EP274" s="647" t="s">
        <v>520</v>
      </c>
      <c r="EQ274" s="648" t="s">
        <v>368</v>
      </c>
      <c r="ER274" s="649" t="s">
        <v>368</v>
      </c>
      <c r="ES274" s="650" t="s">
        <v>520</v>
      </c>
      <c r="ET274" s="651" t="s">
        <v>368</v>
      </c>
      <c r="EU274" s="646" t="s">
        <v>368</v>
      </c>
      <c r="EV274" s="647" t="s">
        <v>520</v>
      </c>
      <c r="EW274" s="648" t="s">
        <v>368</v>
      </c>
      <c r="EX274" s="652" t="s">
        <v>368</v>
      </c>
      <c r="EY274" s="653" t="s">
        <v>520</v>
      </c>
      <c r="EZ274" s="648" t="s">
        <v>368</v>
      </c>
      <c r="FA274" s="654" t="s">
        <v>368</v>
      </c>
      <c r="FB274" s="641" t="s">
        <v>368</v>
      </c>
      <c r="FC274" s="655" t="s">
        <v>368</v>
      </c>
      <c r="FD274" s="656" t="s">
        <v>368</v>
      </c>
      <c r="FE274" s="657" t="s">
        <v>368</v>
      </c>
      <c r="FF274" s="657" t="s">
        <v>368</v>
      </c>
      <c r="FG274" s="645" t="s">
        <v>368</v>
      </c>
      <c r="FH274" s="656" t="s">
        <v>368</v>
      </c>
      <c r="FI274" s="658" t="s">
        <v>368</v>
      </c>
      <c r="FJ274" s="659" t="s">
        <v>368</v>
      </c>
      <c r="FK274" s="655" t="s">
        <v>368</v>
      </c>
      <c r="FL274" s="660" t="s">
        <v>368</v>
      </c>
      <c r="FM274" s="661" t="s">
        <v>520</v>
      </c>
      <c r="FN274" s="662" t="s">
        <v>368</v>
      </c>
      <c r="FO274" s="619" t="s">
        <v>368</v>
      </c>
      <c r="FP274" s="663" t="s">
        <v>520</v>
      </c>
      <c r="FQ274" s="662" t="s">
        <v>368</v>
      </c>
      <c r="FR274" s="619" t="s">
        <v>368</v>
      </c>
      <c r="FS274" s="663" t="s">
        <v>520</v>
      </c>
      <c r="FT274" s="662" t="s">
        <v>368</v>
      </c>
      <c r="FU274" s="664" t="s">
        <v>368</v>
      </c>
      <c r="FV274" s="665" t="s">
        <v>520</v>
      </c>
      <c r="FW274" s="662" t="s">
        <v>368</v>
      </c>
      <c r="FX274" s="666" t="s">
        <v>368</v>
      </c>
      <c r="FY274" s="641" t="s">
        <v>368</v>
      </c>
      <c r="FZ274" s="667" t="s">
        <v>368</v>
      </c>
      <c r="GA274" s="668" t="s">
        <v>368</v>
      </c>
      <c r="GB274" s="620" t="s">
        <v>368</v>
      </c>
      <c r="GC274" s="620" t="s">
        <v>368</v>
      </c>
      <c r="GD274" s="645" t="s">
        <v>368</v>
      </c>
      <c r="GE274" s="668" t="s">
        <v>368</v>
      </c>
      <c r="GF274" s="669" t="s">
        <v>368</v>
      </c>
      <c r="GG274" s="670" t="s">
        <v>368</v>
      </c>
      <c r="GH274" s="667" t="s">
        <v>368</v>
      </c>
      <c r="GI274" s="671" t="s">
        <v>368</v>
      </c>
      <c r="GJ274" s="672" t="s">
        <v>368</v>
      </c>
      <c r="GK274" s="673" t="s">
        <v>368</v>
      </c>
      <c r="GL274" s="674" t="s">
        <v>368</v>
      </c>
      <c r="GM274" s="675" t="s">
        <v>520</v>
      </c>
      <c r="GN274" s="673" t="s">
        <v>368</v>
      </c>
      <c r="GO274" s="676" t="s">
        <v>368</v>
      </c>
      <c r="GP274" s="675" t="s">
        <v>368</v>
      </c>
      <c r="GQ274" s="673" t="s">
        <v>368</v>
      </c>
      <c r="GR274" s="677" t="s">
        <v>368</v>
      </c>
      <c r="GS274" s="672" t="s">
        <v>520</v>
      </c>
      <c r="GT274" s="673" t="s">
        <v>368</v>
      </c>
      <c r="GU274" s="678" t="s">
        <v>368</v>
      </c>
      <c r="GV274" s="641" t="s">
        <v>368</v>
      </c>
      <c r="GW274" s="679" t="s">
        <v>368</v>
      </c>
      <c r="GX274" s="680" t="s">
        <v>368</v>
      </c>
      <c r="GY274" s="620" t="s">
        <v>368</v>
      </c>
      <c r="GZ274" s="620" t="s">
        <v>368</v>
      </c>
      <c r="HA274" s="645" t="s">
        <v>368</v>
      </c>
      <c r="HB274" s="680" t="s">
        <v>368</v>
      </c>
      <c r="HC274" s="681">
        <f t="shared" si="1935"/>
        <v>0</v>
      </c>
      <c r="HD274" s="645" t="s">
        <v>368</v>
      </c>
      <c r="HE274" s="680" t="s">
        <v>368</v>
      </c>
      <c r="HF274" s="682">
        <f t="shared" si="2155"/>
        <v>0</v>
      </c>
      <c r="HG274" s="683" t="s">
        <v>368</v>
      </c>
      <c r="HH274" s="591" t="s">
        <v>368</v>
      </c>
      <c r="HI274" s="684" t="s">
        <v>368</v>
      </c>
      <c r="HJ274" s="685" t="s">
        <v>522</v>
      </c>
      <c r="HK274" s="591" t="s">
        <v>368</v>
      </c>
      <c r="HL274" s="684" t="s">
        <v>368</v>
      </c>
      <c r="HM274" s="685" t="s">
        <v>521</v>
      </c>
      <c r="HN274" s="591" t="s">
        <v>368</v>
      </c>
      <c r="HO274" s="686" t="s">
        <v>368</v>
      </c>
      <c r="HP274" s="683" t="s">
        <v>520</v>
      </c>
      <c r="HQ274" s="591" t="s">
        <v>368</v>
      </c>
      <c r="HR274" s="687" t="s">
        <v>368</v>
      </c>
      <c r="HS274" s="688" t="s">
        <v>368</v>
      </c>
      <c r="HT274" s="689" t="s">
        <v>368</v>
      </c>
      <c r="HU274" s="690" t="s">
        <v>368</v>
      </c>
      <c r="HV274" s="620" t="s">
        <v>368</v>
      </c>
      <c r="HW274" s="691" t="s">
        <v>368</v>
      </c>
      <c r="HX274" s="645" t="s">
        <v>368</v>
      </c>
      <c r="HY274" s="690" t="s">
        <v>368</v>
      </c>
      <c r="HZ274" s="692" t="s">
        <v>368</v>
      </c>
      <c r="IA274" s="645" t="s">
        <v>368</v>
      </c>
      <c r="IB274" s="690" t="s">
        <v>368</v>
      </c>
      <c r="IC274" s="693" t="s">
        <v>368</v>
      </c>
      <c r="ID274" s="694" t="s">
        <v>522</v>
      </c>
      <c r="IE274" s="695" t="s">
        <v>368</v>
      </c>
      <c r="IF274" s="692" t="s">
        <v>368</v>
      </c>
      <c r="IG274" s="696" t="s">
        <v>368</v>
      </c>
      <c r="IH274" s="695" t="s">
        <v>368</v>
      </c>
      <c r="II274" s="692" t="s">
        <v>368</v>
      </c>
      <c r="IJ274" s="696" t="s">
        <v>368</v>
      </c>
      <c r="IK274" s="695" t="s">
        <v>368</v>
      </c>
      <c r="IL274" s="697" t="s">
        <v>368</v>
      </c>
      <c r="IM274" s="696" t="s">
        <v>368</v>
      </c>
      <c r="IN274" s="695" t="s">
        <v>368</v>
      </c>
      <c r="IO274" s="698" t="s">
        <v>368</v>
      </c>
      <c r="IP274" s="1943" t="s">
        <v>369</v>
      </c>
      <c r="IQ274" s="3216" t="s">
        <v>369</v>
      </c>
      <c r="IR274" s="3230" t="s">
        <v>369</v>
      </c>
      <c r="IS274" s="3231" t="s">
        <v>369</v>
      </c>
      <c r="IT274" s="3216" t="s">
        <v>369</v>
      </c>
      <c r="IU274" s="3230" t="s">
        <v>369</v>
      </c>
      <c r="IV274" s="3231" t="s">
        <v>369</v>
      </c>
      <c r="IW274" s="3216" t="s">
        <v>369</v>
      </c>
      <c r="IX274" s="3230" t="s">
        <v>369</v>
      </c>
      <c r="IY274" s="3231" t="s">
        <v>369</v>
      </c>
      <c r="IZ274" s="3216" t="s">
        <v>369</v>
      </c>
      <c r="JA274" s="3230" t="s">
        <v>369</v>
      </c>
      <c r="JB274" s="3231" t="s">
        <v>369</v>
      </c>
      <c r="JC274" s="3216" t="s">
        <v>369</v>
      </c>
      <c r="JD274" s="3230" t="s">
        <v>369</v>
      </c>
      <c r="JE274" s="3231" t="s">
        <v>369</v>
      </c>
      <c r="JF274" s="3216" t="s">
        <v>369</v>
      </c>
      <c r="JG274" s="3230" t="s">
        <v>369</v>
      </c>
      <c r="JH274" s="3232" t="s">
        <v>369</v>
      </c>
      <c r="JI274" s="87"/>
      <c r="JJ274" s="970" t="s">
        <v>368</v>
      </c>
      <c r="JK274" s="971" t="s">
        <v>368</v>
      </c>
      <c r="JL274" s="972" t="s">
        <v>765</v>
      </c>
      <c r="JM274" s="973" t="s">
        <v>368</v>
      </c>
      <c r="JN274" s="974" t="s">
        <v>368</v>
      </c>
      <c r="JO274" s="975" t="s">
        <v>368</v>
      </c>
      <c r="JP274" s="976" t="s">
        <v>368</v>
      </c>
      <c r="JQ274" s="977" t="s">
        <v>368</v>
      </c>
      <c r="JR274" s="976" t="s">
        <v>368</v>
      </c>
      <c r="JS274" s="978" t="s">
        <v>368</v>
      </c>
      <c r="JT274" s="979" t="s">
        <v>368</v>
      </c>
      <c r="JU274" s="980" t="s">
        <v>368</v>
      </c>
      <c r="JV274" s="981" t="s">
        <v>368</v>
      </c>
      <c r="JW274" s="980" t="s">
        <v>368</v>
      </c>
      <c r="JX274" s="982" t="s">
        <v>368</v>
      </c>
      <c r="JY274" s="978" t="s">
        <v>368</v>
      </c>
      <c r="JZ274" s="979" t="s">
        <v>368</v>
      </c>
      <c r="KA274" s="977" t="s">
        <v>368</v>
      </c>
      <c r="KB274" s="976" t="s">
        <v>368</v>
      </c>
      <c r="KC274" s="977" t="s">
        <v>368</v>
      </c>
      <c r="KD274" s="983" t="s">
        <v>368</v>
      </c>
      <c r="KE274" s="984" t="s">
        <v>368</v>
      </c>
      <c r="KF274" s="985"/>
      <c r="KG274" s="986" t="str">
        <f t="shared" si="2304"/>
        <v>-</v>
      </c>
      <c r="KH274" s="3300" t="s">
        <v>368</v>
      </c>
      <c r="KI274" s="987" t="s">
        <v>368</v>
      </c>
      <c r="KJ274" s="988"/>
      <c r="KK274" s="989" t="str">
        <f t="shared" si="1977"/>
        <v>-</v>
      </c>
      <c r="KL274" s="990" t="s">
        <v>368</v>
      </c>
      <c r="KM274" s="991"/>
      <c r="KN274" s="992" t="str">
        <f t="shared" si="1978"/>
        <v>-</v>
      </c>
      <c r="KO274" s="993" t="s">
        <v>368</v>
      </c>
      <c r="KP274" s="991"/>
      <c r="KQ274" s="994" t="str">
        <f t="shared" si="1979"/>
        <v>-</v>
      </c>
      <c r="KR274" s="993" t="s">
        <v>368</v>
      </c>
      <c r="KS274" s="991"/>
      <c r="KT274" s="994" t="str">
        <f t="shared" si="1980"/>
        <v>-</v>
      </c>
      <c r="KU274" s="993" t="s">
        <v>368</v>
      </c>
      <c r="KV274" s="995"/>
      <c r="KW274" s="2769" t="s">
        <v>641</v>
      </c>
      <c r="KX274" s="2770" t="str">
        <f t="shared" si="1942"/>
        <v>-</v>
      </c>
      <c r="KY274" s="2771" t="str">
        <f t="shared" si="1943"/>
        <v>-</v>
      </c>
      <c r="KZ274" s="2968" t="s">
        <v>368</v>
      </c>
      <c r="LA274" s="2770" t="str">
        <f t="shared" si="1944"/>
        <v>-</v>
      </c>
      <c r="LB274" s="2771" t="s">
        <v>1027</v>
      </c>
      <c r="LC274" s="2959" t="s">
        <v>1026</v>
      </c>
      <c r="LD274" s="2884" t="s">
        <v>368</v>
      </c>
      <c r="LE274" s="2885" t="s">
        <v>368</v>
      </c>
      <c r="LF274" s="2886" t="s">
        <v>368</v>
      </c>
      <c r="LG274" s="2884" t="s">
        <v>368</v>
      </c>
      <c r="LH274" s="2887" t="s">
        <v>368</v>
      </c>
      <c r="LI274" s="2888" t="s">
        <v>368</v>
      </c>
      <c r="LJ274" s="2884" t="s">
        <v>368</v>
      </c>
      <c r="LK274" s="2887" t="s">
        <v>368</v>
      </c>
      <c r="LL274" s="2889" t="s">
        <v>368</v>
      </c>
      <c r="LM274" s="2848" t="s">
        <v>651</v>
      </c>
      <c r="LN274" s="2770" t="str">
        <f t="shared" si="1946"/>
        <v>-</v>
      </c>
      <c r="LO274" s="2771" t="str">
        <f t="shared" si="1947"/>
        <v>-</v>
      </c>
      <c r="LP274" s="2845" t="s">
        <v>1022</v>
      </c>
      <c r="LQ274" s="2770" t="str">
        <f t="shared" si="1948"/>
        <v>-</v>
      </c>
      <c r="LR274" s="2771" t="str">
        <f t="shared" si="1982"/>
        <v>-</v>
      </c>
      <c r="LS274" s="2773" t="s">
        <v>368</v>
      </c>
      <c r="LT274" s="2835" t="s">
        <v>368</v>
      </c>
      <c r="LU274" s="1000" t="s">
        <v>368</v>
      </c>
      <c r="LV274" s="1001" t="s">
        <v>368</v>
      </c>
      <c r="LW274" s="999" t="s">
        <v>368</v>
      </c>
      <c r="LX274" s="1000" t="s">
        <v>368</v>
      </c>
      <c r="LY274" s="1002" t="s">
        <v>368</v>
      </c>
      <c r="LZ274" s="999" t="s">
        <v>368</v>
      </c>
      <c r="MA274" s="1000" t="s">
        <v>368</v>
      </c>
      <c r="MB274" s="1002" t="s">
        <v>368</v>
      </c>
      <c r="MC274" s="999" t="s">
        <v>368</v>
      </c>
      <c r="MD274" s="1003" t="s">
        <v>368</v>
      </c>
      <c r="ME274" s="1002" t="s">
        <v>368</v>
      </c>
      <c r="MF274" s="999" t="s">
        <v>368</v>
      </c>
      <c r="MG274" s="1000" t="s">
        <v>368</v>
      </c>
      <c r="MH274" s="1002" t="s">
        <v>368</v>
      </c>
      <c r="MI274" s="999" t="s">
        <v>368</v>
      </c>
      <c r="MJ274" s="1003" t="s">
        <v>368</v>
      </c>
      <c r="MK274" s="1004"/>
      <c r="ML274" s="2861" t="s">
        <v>368</v>
      </c>
      <c r="MM274" s="2869"/>
      <c r="MN274" s="1005" t="s">
        <v>368</v>
      </c>
      <c r="MO274" s="2770" t="str">
        <f t="shared" si="1949"/>
        <v>-</v>
      </c>
      <c r="MP274" s="2771" t="str">
        <f t="shared" si="1950"/>
        <v>-</v>
      </c>
      <c r="MQ274" s="1006" t="s">
        <v>368</v>
      </c>
      <c r="MR274" s="3183"/>
      <c r="MS274" s="2770" t="str">
        <f t="shared" si="1920"/>
        <v>-</v>
      </c>
      <c r="MT274" s="2771" t="str">
        <f t="shared" si="1921"/>
        <v>-</v>
      </c>
      <c r="MU274" s="3145" t="s">
        <v>368</v>
      </c>
      <c r="MV274" s="3162"/>
      <c r="MW274" s="1007" t="s">
        <v>368</v>
      </c>
      <c r="MX274" s="1130" t="s">
        <v>368</v>
      </c>
      <c r="MY274" s="1008" t="s">
        <v>368</v>
      </c>
      <c r="MZ274" s="1009" t="s">
        <v>368</v>
      </c>
      <c r="NA274" s="1008" t="s">
        <v>368</v>
      </c>
      <c r="NB274" s="1009" t="s">
        <v>368</v>
      </c>
      <c r="NC274" s="1008" t="s">
        <v>368</v>
      </c>
      <c r="ND274" s="1009" t="s">
        <v>368</v>
      </c>
      <c r="NE274" s="1008" t="s">
        <v>368</v>
      </c>
      <c r="NF274" s="1009" t="s">
        <v>368</v>
      </c>
      <c r="NG274" s="1008" t="s">
        <v>368</v>
      </c>
      <c r="NH274" s="1008" t="s">
        <v>368</v>
      </c>
      <c r="NI274" s="1008" t="s">
        <v>368</v>
      </c>
      <c r="NJ274" s="1008" t="s">
        <v>368</v>
      </c>
      <c r="NK274" s="1008" t="s">
        <v>368</v>
      </c>
      <c r="NL274" s="1008" t="s">
        <v>368</v>
      </c>
      <c r="NM274" s="1008" t="s">
        <v>368</v>
      </c>
      <c r="NN274" s="1008" t="s">
        <v>368</v>
      </c>
      <c r="NO274" s="1008" t="s">
        <v>368</v>
      </c>
      <c r="NP274" s="1008" t="s">
        <v>368</v>
      </c>
      <c r="NQ274" s="1008" t="s">
        <v>368</v>
      </c>
      <c r="NR274" s="1131" t="s">
        <v>368</v>
      </c>
    </row>
    <row r="275" spans="1:382" s="91" customFormat="1" ht="20.100000000000001" customHeight="1">
      <c r="A275" s="782" t="s">
        <v>677</v>
      </c>
      <c r="B275" s="783"/>
      <c r="C275" s="783"/>
      <c r="D275" s="784" t="s">
        <v>675</v>
      </c>
      <c r="E275" s="785">
        <v>60</v>
      </c>
      <c r="F275" s="786">
        <v>59</v>
      </c>
      <c r="G275" s="787">
        <v>58</v>
      </c>
      <c r="H275" s="788">
        <f t="shared" ref="H275:H306" si="2381">Z275/$Z$6</f>
        <v>4.8210514077547622E-4</v>
      </c>
      <c r="I275" s="789">
        <f t="shared" ref="I275:I306" si="2382">AC275/$AC$6</f>
        <v>5.1579041901414892E-4</v>
      </c>
      <c r="J275" s="790">
        <f t="shared" ref="J275:J306" si="2383">AF275/$AF$6</f>
        <v>5.4578469354029399E-4</v>
      </c>
      <c r="K275" s="791">
        <f t="shared" ref="K275:K306" si="2384">AH275/$AH$6</f>
        <v>6.2491702302721979E-4</v>
      </c>
      <c r="L275" s="792">
        <f t="shared" ref="L275:L306" si="2385">AJ275/$AJ$6</f>
        <v>6.6033618546088404E-4</v>
      </c>
      <c r="M275" s="793">
        <f t="shared" ref="M275:M306" si="2386">AL275/$AL$6</f>
        <v>6.3084960598405911E-4</v>
      </c>
      <c r="N275" s="794">
        <f t="shared" ref="N275:N288" si="2387">Z275/$Z$14</f>
        <v>6.1687989685609443E-2</v>
      </c>
      <c r="O275" s="795">
        <f t="shared" ref="O275:O288" si="2388">AC275/$AC$14</f>
        <v>6.6407449094443877E-2</v>
      </c>
      <c r="P275" s="796">
        <f t="shared" ref="P275:P288" si="2389">AF275/$AF$14</f>
        <v>7.0997293358317712E-2</v>
      </c>
      <c r="Q275" s="797">
        <f t="shared" ref="Q275:Q288" si="2390">AH275/$AH$14</f>
        <v>7.8184511214557759E-2</v>
      </c>
      <c r="R275" s="796">
        <f t="shared" ref="R275:R288" si="2391">AJ275/$AJ$14</f>
        <v>7.7875193398659101E-2</v>
      </c>
      <c r="S275" s="798">
        <f t="shared" ref="S275:S288" si="2392">AL275/$AL$14</f>
        <v>7.2620016273392998E-2</v>
      </c>
      <c r="T275" s="794" t="s">
        <v>368</v>
      </c>
      <c r="U275" s="795" t="s">
        <v>368</v>
      </c>
      <c r="V275" s="790" t="s">
        <v>368</v>
      </c>
      <c r="W275" s="799" t="s">
        <v>368</v>
      </c>
      <c r="X275" s="790" t="s">
        <v>368</v>
      </c>
      <c r="Y275" s="800" t="s">
        <v>368</v>
      </c>
      <c r="Z275" s="2045">
        <f t="shared" si="1988"/>
        <v>622</v>
      </c>
      <c r="AA275" s="2194">
        <f t="shared" ref="AA275:AA338" si="2393">IFERROR(IF(Z275=0,"-",Z275/AC275-1),"-")</f>
        <v>-4.1602465331278871E-2</v>
      </c>
      <c r="AB275" s="2195">
        <f t="shared" ref="AB275:AB338" si="2394">Z275-AC275</f>
        <v>-27</v>
      </c>
      <c r="AC275" s="2034">
        <f t="shared" si="2309"/>
        <v>649</v>
      </c>
      <c r="AD275" s="801">
        <f t="shared" ref="AD275:AD286" si="2395">IFERROR(IF(AC275=0,"-",AC275/AF275-1),"-")</f>
        <v>-4.8387096774193505E-2</v>
      </c>
      <c r="AE275" s="2018">
        <f t="shared" si="1926"/>
        <v>-33</v>
      </c>
      <c r="AF275" s="802" t="s">
        <v>311</v>
      </c>
      <c r="AG275" s="801">
        <f t="shared" si="1927"/>
        <v>-7.7131258457374785E-2</v>
      </c>
      <c r="AH275" s="2054">
        <v>739</v>
      </c>
      <c r="AI275" s="801">
        <f t="shared" si="1928"/>
        <v>-2.1192052980132492E-2</v>
      </c>
      <c r="AJ275" s="803">
        <v>755</v>
      </c>
      <c r="AK275" s="804">
        <f t="shared" si="1951"/>
        <v>5.7422969187675088E-2</v>
      </c>
      <c r="AL275" s="2054">
        <v>714</v>
      </c>
      <c r="AM275" s="805">
        <f t="shared" si="1952"/>
        <v>9.9009900990099098E-3</v>
      </c>
      <c r="AN275" s="2069">
        <v>707</v>
      </c>
      <c r="AO275" s="801">
        <f t="shared" si="1929"/>
        <v>-3.5470668485675261E-2</v>
      </c>
      <c r="AP275" s="2054">
        <v>733</v>
      </c>
      <c r="AQ275" s="805">
        <f t="shared" si="1930"/>
        <v>-6.145966709346995E-2</v>
      </c>
      <c r="AR275" s="2069">
        <v>781</v>
      </c>
      <c r="AS275" s="801">
        <f t="shared" si="1931"/>
        <v>-3.5802469135802428E-2</v>
      </c>
      <c r="AT275" s="2054">
        <v>810</v>
      </c>
      <c r="AU275" s="805">
        <f t="shared" si="1932"/>
        <v>9.7560975609756184E-2</v>
      </c>
      <c r="AV275" s="2069">
        <v>738</v>
      </c>
      <c r="AW275" s="801">
        <f t="shared" si="1933"/>
        <v>0.24033613445378155</v>
      </c>
      <c r="AX275" s="2054">
        <v>595</v>
      </c>
      <c r="AY275" s="805">
        <f t="shared" si="1953"/>
        <v>6.0606060606060552E-2</v>
      </c>
      <c r="AZ275" s="2083">
        <v>561</v>
      </c>
      <c r="BA275" s="2094">
        <f t="shared" si="2310"/>
        <v>247</v>
      </c>
      <c r="BB275" s="2104">
        <f>SUM(CA275,CW275)</f>
        <v>253</v>
      </c>
      <c r="BC275" s="2113">
        <v>266</v>
      </c>
      <c r="BD275" s="806">
        <f t="shared" ref="BD275:BE278" si="2396">CC275+CY275</f>
        <v>375</v>
      </c>
      <c r="BE275" s="807">
        <f t="shared" si="2396"/>
        <v>396</v>
      </c>
      <c r="BF275" s="2137">
        <v>416</v>
      </c>
      <c r="BG275" s="2147">
        <f>BH275+BI275</f>
        <v>304</v>
      </c>
      <c r="BH275" s="806">
        <f t="shared" ref="BH275:BI278" si="2397">CG275+DC275</f>
        <v>107</v>
      </c>
      <c r="BI275" s="806">
        <f t="shared" si="2397"/>
        <v>197</v>
      </c>
      <c r="BJ275" s="806">
        <f>BK275+BL275</f>
        <v>318</v>
      </c>
      <c r="BK275" s="806">
        <f t="shared" ref="BK275:BL278" si="2398">CJ275+DF275</f>
        <v>140</v>
      </c>
      <c r="BL275" s="808">
        <f t="shared" si="2398"/>
        <v>178</v>
      </c>
      <c r="BM275" s="2127">
        <f>BP275+CL275</f>
        <v>622</v>
      </c>
      <c r="BN275" s="3277" t="s">
        <v>354</v>
      </c>
      <c r="BO275" s="913" t="s">
        <v>354</v>
      </c>
      <c r="BP275" s="811">
        <f t="shared" si="2315"/>
        <v>441</v>
      </c>
      <c r="BQ275" s="2166">
        <f t="shared" ref="BQ275:BQ306" si="2399">IFERROR(IF(BP275=0,"-",BP275/BS275-1),"-")</f>
        <v>-5.7692307692307709E-2</v>
      </c>
      <c r="BR275" s="2167">
        <f t="shared" si="1983"/>
        <v>-27</v>
      </c>
      <c r="BS275" s="813">
        <f t="shared" si="1954"/>
        <v>468</v>
      </c>
      <c r="BT275" s="812">
        <f t="shared" si="1955"/>
        <v>-2.0920502092050208E-2</v>
      </c>
      <c r="BU275" s="814">
        <v>478</v>
      </c>
      <c r="BV275" s="812">
        <f t="shared" si="1956"/>
        <v>-3.82293762575453E-2</v>
      </c>
      <c r="BW275" s="814">
        <v>497</v>
      </c>
      <c r="BX275" s="812">
        <f t="shared" si="1957"/>
        <v>3.3264033264033266E-2</v>
      </c>
      <c r="BY275" s="815">
        <v>481</v>
      </c>
      <c r="BZ275" s="816">
        <f t="shared" si="1984"/>
        <v>131</v>
      </c>
      <c r="CA275" s="817">
        <v>137</v>
      </c>
      <c r="CB275" s="818">
        <v>142</v>
      </c>
      <c r="CC275" s="819">
        <f t="shared" si="1985"/>
        <v>310</v>
      </c>
      <c r="CD275" s="820">
        <v>331</v>
      </c>
      <c r="CE275" s="818">
        <v>336</v>
      </c>
      <c r="CF275" s="821">
        <f t="shared" ref="CF275:CF278" si="2400">CG275+CH275</f>
        <v>183</v>
      </c>
      <c r="CG275" s="822">
        <v>8</v>
      </c>
      <c r="CH275" s="823">
        <v>175</v>
      </c>
      <c r="CI275" s="821">
        <f t="shared" ref="CI275:CI278" si="2401">CJ275+CK275</f>
        <v>258</v>
      </c>
      <c r="CJ275" s="823">
        <v>123</v>
      </c>
      <c r="CK275" s="824">
        <v>135</v>
      </c>
      <c r="CL275" s="825">
        <f t="shared" si="2318"/>
        <v>181</v>
      </c>
      <c r="CM275" s="826">
        <f t="shared" ref="CM275:CM340" si="2402">IFERROR(IF(CL275=0,"-",CL275/CO275-1),"-")</f>
        <v>0</v>
      </c>
      <c r="CN275" s="2008">
        <f t="shared" si="1959"/>
        <v>0</v>
      </c>
      <c r="CO275" s="827">
        <f t="shared" si="1960"/>
        <v>181</v>
      </c>
      <c r="CP275" s="828">
        <f t="shared" si="1961"/>
        <v>-0.11274509803921573</v>
      </c>
      <c r="CQ275" s="829">
        <v>204</v>
      </c>
      <c r="CR275" s="830">
        <f t="shared" si="1962"/>
        <v>-0.15702479338842978</v>
      </c>
      <c r="CS275" s="829">
        <v>242</v>
      </c>
      <c r="CT275" s="830">
        <f t="shared" si="1962"/>
        <v>-0.11678832116788318</v>
      </c>
      <c r="CU275" s="831">
        <v>274</v>
      </c>
      <c r="CV275" s="832">
        <f t="shared" ref="CV275:CW278" si="2403">SUM(DS275,DY275,EP275,EV275,FM275,FS275,GJ275,GP275,HG275,HM275,ID275,IJ275)</f>
        <v>116</v>
      </c>
      <c r="CW275" s="833">
        <f t="shared" si="2403"/>
        <v>116</v>
      </c>
      <c r="CX275" s="834">
        <v>2831</v>
      </c>
      <c r="CY275" s="835">
        <f t="shared" ref="CY275:CZ278" si="2404">SUM(DV275,EB275,ES275,EY275,FP275,FV275,GM275,GS275,HJ275,HP275,IG275,IM275)</f>
        <v>65</v>
      </c>
      <c r="CZ275" s="836">
        <f t="shared" si="2404"/>
        <v>65</v>
      </c>
      <c r="DA275" s="837">
        <v>80</v>
      </c>
      <c r="DB275" s="821">
        <f t="shared" ref="DB275:DB278" si="2405">DC275+DD275</f>
        <v>121</v>
      </c>
      <c r="DC275" s="821">
        <f t="shared" ref="DC275:DC278" si="2406">DS275+EP275+FM275+GJ275+HG275+ID275</f>
        <v>99</v>
      </c>
      <c r="DD275" s="838">
        <f t="shared" ref="DD275:DD278" si="2407">DV275+ES275+FP275+GM275+HJ275+IG275</f>
        <v>22</v>
      </c>
      <c r="DE275" s="821">
        <f t="shared" ref="DE275:DE278" si="2408">DF275+DG275</f>
        <v>60</v>
      </c>
      <c r="DF275" s="838">
        <f t="shared" ref="DF275:DF278" si="2409">DY275+EV275+FS275+GP275+HM275+IJ275</f>
        <v>17</v>
      </c>
      <c r="DG275" s="1142">
        <f t="shared" ref="DG275:DG278" si="2410">EB275+EY275+FV275+GS275+HP275+IM275</f>
        <v>43</v>
      </c>
      <c r="DH275" s="1148">
        <f>DM275+DP275</f>
        <v>69</v>
      </c>
      <c r="DI275" s="833">
        <f t="shared" si="1963"/>
        <v>53</v>
      </c>
      <c r="DJ275" s="841">
        <f t="shared" si="1964"/>
        <v>66</v>
      </c>
      <c r="DK275" s="840">
        <f>DS275+DY275</f>
        <v>55</v>
      </c>
      <c r="DL275" s="840">
        <f>DV275+EB275</f>
        <v>14</v>
      </c>
      <c r="DM275" s="840">
        <f>DS275+DV275</f>
        <v>52</v>
      </c>
      <c r="DN275" s="833">
        <f>SUM(DT275,DW275)</f>
        <v>40</v>
      </c>
      <c r="DO275" s="875">
        <v>46</v>
      </c>
      <c r="DP275" s="843">
        <f>DY275+EB275</f>
        <v>17</v>
      </c>
      <c r="DQ275" s="833">
        <f>SUM(DZ275,EC275)</f>
        <v>13</v>
      </c>
      <c r="DR275" s="844">
        <v>20</v>
      </c>
      <c r="DS275" s="845">
        <v>51</v>
      </c>
      <c r="DT275" s="846">
        <v>38</v>
      </c>
      <c r="DU275" s="847">
        <v>45</v>
      </c>
      <c r="DV275" s="848">
        <v>1</v>
      </c>
      <c r="DW275" s="807">
        <v>2</v>
      </c>
      <c r="DX275" s="849">
        <v>1</v>
      </c>
      <c r="DY275" s="848">
        <v>4</v>
      </c>
      <c r="DZ275" s="807">
        <v>3</v>
      </c>
      <c r="EA275" s="850">
        <v>5</v>
      </c>
      <c r="EB275" s="851">
        <v>13</v>
      </c>
      <c r="EC275" s="807">
        <v>10</v>
      </c>
      <c r="ED275" s="852">
        <v>15</v>
      </c>
      <c r="EE275" s="853">
        <f t="shared" si="1965"/>
        <v>20</v>
      </c>
      <c r="EF275" s="854">
        <f t="shared" si="1966"/>
        <v>15</v>
      </c>
      <c r="EG275" s="855">
        <f t="shared" si="1967"/>
        <v>11</v>
      </c>
      <c r="EH275" s="835">
        <f>EP275+EV275</f>
        <v>9</v>
      </c>
      <c r="EI275" s="853">
        <f>ES275+EY275</f>
        <v>11</v>
      </c>
      <c r="EJ275" s="835">
        <f>EP275+ES275</f>
        <v>7</v>
      </c>
      <c r="EK275" s="855">
        <f>SUM(EQ275,ET275)</f>
        <v>7</v>
      </c>
      <c r="EL275" s="844">
        <v>7</v>
      </c>
      <c r="EM275" s="835">
        <f>EV275+EY275</f>
        <v>13</v>
      </c>
      <c r="EN275" s="854">
        <f>SUM(EW275,EZ275)</f>
        <v>8</v>
      </c>
      <c r="EO275" s="844">
        <v>4</v>
      </c>
      <c r="EP275" s="856">
        <v>6</v>
      </c>
      <c r="EQ275" s="807">
        <v>6</v>
      </c>
      <c r="ER275" s="834">
        <v>6</v>
      </c>
      <c r="ES275" s="857">
        <v>1</v>
      </c>
      <c r="ET275" s="858">
        <v>1</v>
      </c>
      <c r="EU275" s="844">
        <v>1</v>
      </c>
      <c r="EV275" s="856">
        <v>3</v>
      </c>
      <c r="EW275" s="807">
        <v>3</v>
      </c>
      <c r="EX275" s="850">
        <v>1</v>
      </c>
      <c r="EY275" s="851">
        <v>10</v>
      </c>
      <c r="EZ275" s="807">
        <v>5</v>
      </c>
      <c r="FA275" s="852">
        <v>3</v>
      </c>
      <c r="FB275" s="853">
        <f t="shared" ref="FB275" si="2411">FG275+FJ275</f>
        <v>0</v>
      </c>
      <c r="FC275" s="854">
        <f t="shared" ref="FC275" si="2412">FH275+FK275</f>
        <v>0</v>
      </c>
      <c r="FD275" s="855">
        <f t="shared" ref="FD275" si="2413">FI275+FL275</f>
        <v>6</v>
      </c>
      <c r="FE275" s="835">
        <f>FM275+FS275</f>
        <v>0</v>
      </c>
      <c r="FF275" s="835">
        <f>FP275+FV275</f>
        <v>0</v>
      </c>
      <c r="FG275" s="835">
        <f>FM275+FP275</f>
        <v>0</v>
      </c>
      <c r="FH275" s="855">
        <f>SUM(FN275,FQ275)</f>
        <v>0</v>
      </c>
      <c r="FI275" s="859">
        <v>4</v>
      </c>
      <c r="FJ275" s="860">
        <f>FS275+FV275</f>
        <v>0</v>
      </c>
      <c r="FK275" s="854">
        <f>SUM(FT275,FW275)</f>
        <v>0</v>
      </c>
      <c r="FL275" s="861">
        <v>2</v>
      </c>
      <c r="FM275" s="856">
        <v>0</v>
      </c>
      <c r="FN275" s="807">
        <v>0</v>
      </c>
      <c r="FO275" s="834">
        <v>2</v>
      </c>
      <c r="FP275" s="848">
        <v>0</v>
      </c>
      <c r="FQ275" s="807">
        <v>0</v>
      </c>
      <c r="FR275" s="834">
        <v>2</v>
      </c>
      <c r="FS275" s="848">
        <v>0</v>
      </c>
      <c r="FT275" s="807">
        <v>0</v>
      </c>
      <c r="FU275" s="850">
        <v>1</v>
      </c>
      <c r="FV275" s="851">
        <v>0</v>
      </c>
      <c r="FW275" s="807">
        <v>0</v>
      </c>
      <c r="FX275" s="852">
        <v>1</v>
      </c>
      <c r="FY275" s="853">
        <f t="shared" ref="FY275" si="2414">GD275+GG275</f>
        <v>18</v>
      </c>
      <c r="FZ275" s="854">
        <f t="shared" ref="FZ275" si="2415">GE275+GH275</f>
        <v>27</v>
      </c>
      <c r="GA275" s="855">
        <f t="shared" ref="GA275" si="2416">GF275+GI275</f>
        <v>23</v>
      </c>
      <c r="GB275" s="835">
        <f>GJ275+GP275</f>
        <v>10</v>
      </c>
      <c r="GC275" s="835">
        <f>GM275+GS275</f>
        <v>8</v>
      </c>
      <c r="GD275" s="835">
        <f>GJ275+GM275</f>
        <v>18</v>
      </c>
      <c r="GE275" s="855">
        <f>SUM(GK275,GN275)</f>
        <v>27</v>
      </c>
      <c r="GF275" s="844">
        <v>23</v>
      </c>
      <c r="GG275" s="862">
        <f>GP275+GS275</f>
        <v>0</v>
      </c>
      <c r="GH275" s="854">
        <f>SUM(GQ275,GT275)</f>
        <v>0</v>
      </c>
      <c r="GI275" s="861">
        <v>0</v>
      </c>
      <c r="GJ275" s="856">
        <v>10</v>
      </c>
      <c r="GK275" s="807">
        <v>16</v>
      </c>
      <c r="GL275" s="834">
        <v>7</v>
      </c>
      <c r="GM275" s="848">
        <v>8</v>
      </c>
      <c r="GN275" s="807">
        <v>11</v>
      </c>
      <c r="GO275" s="849">
        <v>16</v>
      </c>
      <c r="GP275" s="848">
        <v>0</v>
      </c>
      <c r="GQ275" s="807">
        <v>0</v>
      </c>
      <c r="GR275" s="837">
        <v>0</v>
      </c>
      <c r="GS275" s="856">
        <v>0</v>
      </c>
      <c r="GT275" s="807">
        <v>0</v>
      </c>
      <c r="GU275" s="852">
        <v>0</v>
      </c>
      <c r="GV275" s="853">
        <f t="shared" ref="GV275" si="2417">HA275+HD275</f>
        <v>71</v>
      </c>
      <c r="GW275" s="854">
        <f t="shared" ref="GW275" si="2418">HB275+HE275</f>
        <v>84</v>
      </c>
      <c r="GX275" s="855">
        <f t="shared" ref="GX275" si="2419">HC275+HF275</f>
        <v>93</v>
      </c>
      <c r="GY275" s="835">
        <f>HG275+HM275</f>
        <v>42</v>
      </c>
      <c r="GZ275" s="835">
        <f>HJ275+HP275</f>
        <v>29</v>
      </c>
      <c r="HA275" s="835">
        <f>HG275+HJ275</f>
        <v>41</v>
      </c>
      <c r="HB275" s="855">
        <f>SUM(HH275,HK275)</f>
        <v>45</v>
      </c>
      <c r="HC275" s="859">
        <f t="shared" si="1935"/>
        <v>46</v>
      </c>
      <c r="HD275" s="835">
        <f>HM275+HP275</f>
        <v>30</v>
      </c>
      <c r="HE275" s="855">
        <f>SUM(HN275,HQ275)</f>
        <v>39</v>
      </c>
      <c r="HF275" s="861">
        <f t="shared" si="2155"/>
        <v>47</v>
      </c>
      <c r="HG275" s="856">
        <v>32</v>
      </c>
      <c r="HH275" s="807">
        <v>35</v>
      </c>
      <c r="HI275" s="834">
        <v>38</v>
      </c>
      <c r="HJ275" s="848">
        <v>9</v>
      </c>
      <c r="HK275" s="807">
        <v>10</v>
      </c>
      <c r="HL275" s="834">
        <v>8</v>
      </c>
      <c r="HM275" s="848">
        <v>10</v>
      </c>
      <c r="HN275" s="807">
        <v>15</v>
      </c>
      <c r="HO275" s="850">
        <v>18</v>
      </c>
      <c r="HP275" s="856">
        <v>20</v>
      </c>
      <c r="HQ275" s="807">
        <v>24</v>
      </c>
      <c r="HR275" s="837">
        <v>29</v>
      </c>
      <c r="HS275" s="863">
        <f t="shared" ref="HS275:HU278" si="2420">HX275+IA275</f>
        <v>3</v>
      </c>
      <c r="HT275" s="854">
        <f t="shared" si="2420"/>
        <v>2</v>
      </c>
      <c r="HU275" s="836">
        <f t="shared" si="2420"/>
        <v>5</v>
      </c>
      <c r="HV275" s="835">
        <f>ID275+IJ275</f>
        <v>0</v>
      </c>
      <c r="HW275" s="864">
        <f>IG275+IM275</f>
        <v>3</v>
      </c>
      <c r="HX275" s="835">
        <f>ID275+IG275</f>
        <v>3</v>
      </c>
      <c r="HY275" s="836">
        <f>SUM(IE275,IH275)</f>
        <v>2</v>
      </c>
      <c r="HZ275" s="834">
        <v>2</v>
      </c>
      <c r="IA275" s="835">
        <f>IJ275+IM275</f>
        <v>0</v>
      </c>
      <c r="IB275" s="836">
        <f>SUM(IK275,IN275)</f>
        <v>0</v>
      </c>
      <c r="IC275" s="850">
        <v>3</v>
      </c>
      <c r="ID275" s="856">
        <v>0</v>
      </c>
      <c r="IE275" s="807">
        <v>0</v>
      </c>
      <c r="IF275" s="834">
        <v>0</v>
      </c>
      <c r="IG275" s="848">
        <v>3</v>
      </c>
      <c r="IH275" s="807">
        <v>2</v>
      </c>
      <c r="II275" s="834">
        <v>2</v>
      </c>
      <c r="IJ275" s="848">
        <v>0</v>
      </c>
      <c r="IK275" s="807">
        <v>0</v>
      </c>
      <c r="IL275" s="852">
        <v>1</v>
      </c>
      <c r="IM275" s="848">
        <v>0</v>
      </c>
      <c r="IN275" s="807">
        <v>0</v>
      </c>
      <c r="IO275" s="865">
        <v>2</v>
      </c>
      <c r="IP275" s="1945">
        <f t="shared" ref="IP275:IP278" si="2421">IQ275+IT275+IW275+IZ275+JC275+JF275</f>
        <v>622</v>
      </c>
      <c r="IQ275" s="3236">
        <f t="shared" ref="IQ275:IQ278" si="2422">IR275+IS275</f>
        <v>33</v>
      </c>
      <c r="IR275" s="3237">
        <v>11</v>
      </c>
      <c r="IS275" s="3238">
        <v>22</v>
      </c>
      <c r="IT275" s="3236">
        <f t="shared" ref="IT275:IT278" si="2423">IU275+IV275</f>
        <v>74</v>
      </c>
      <c r="IU275" s="3237">
        <v>30</v>
      </c>
      <c r="IV275" s="3238">
        <v>44</v>
      </c>
      <c r="IW275" s="3236">
        <f t="shared" ref="IW275:IW278" si="2424">IX275+IY275</f>
        <v>109</v>
      </c>
      <c r="IX275" s="3237">
        <v>18</v>
      </c>
      <c r="IY275" s="3238">
        <v>91</v>
      </c>
      <c r="IZ275" s="3236">
        <f t="shared" ref="IZ275:IZ278" si="2425">JA275+JB275</f>
        <v>96</v>
      </c>
      <c r="JA275" s="3237">
        <v>35</v>
      </c>
      <c r="JB275" s="3238">
        <v>61</v>
      </c>
      <c r="JC275" s="3236">
        <f t="shared" ref="JC275:JC278" si="2426">JD275+JE275</f>
        <v>43</v>
      </c>
      <c r="JD275" s="3237">
        <v>25</v>
      </c>
      <c r="JE275" s="3238">
        <v>18</v>
      </c>
      <c r="JF275" s="3236">
        <f t="shared" ref="JF275:JF278" si="2427">JG275+JH275</f>
        <v>267</v>
      </c>
      <c r="JG275" s="3237">
        <v>128</v>
      </c>
      <c r="JH275" s="3239">
        <v>139</v>
      </c>
      <c r="JI275" s="87"/>
      <c r="JJ275" s="1121">
        <v>65</v>
      </c>
      <c r="JK275" s="1051">
        <v>67</v>
      </c>
      <c r="JL275" s="1052">
        <v>65</v>
      </c>
      <c r="JM275" s="1053">
        <f t="shared" ref="JM275:JM306" si="2428">KE275/$KE$6</f>
        <v>4.8123897160690066E-4</v>
      </c>
      <c r="JN275" s="1054">
        <f t="shared" ref="JN275:JN306" si="2429">KI275/$KI$6</f>
        <v>5.0174827916019886E-4</v>
      </c>
      <c r="JO275" s="1055">
        <f t="shared" ref="JO275:JO306" si="2430">KL275/$KL$6</f>
        <v>5.2641968809633477E-4</v>
      </c>
      <c r="JP275" s="1056">
        <f t="shared" ref="JP275:JP306" si="2431">KO275/$KO$6</f>
        <v>5.4579019182919976E-4</v>
      </c>
      <c r="JQ275" s="1057">
        <f t="shared" ref="JQ275:JQ306" si="2432">KR275/$KR$6</f>
        <v>6.2792157957161795E-4</v>
      </c>
      <c r="JR275" s="1056">
        <f t="shared" ref="JR275:JR306" si="2433">KU275/$KU$6</f>
        <v>6.5567960304802411E-4</v>
      </c>
      <c r="JS275" s="1058">
        <f t="shared" ref="JS275:JS288" si="2434">KE275/$KE$14</f>
        <v>4.6283309957924262E-2</v>
      </c>
      <c r="JT275" s="1059">
        <f t="shared" ref="JT275:JT288" si="2435">KI275/$KI$14</f>
        <v>4.71976401179941E-2</v>
      </c>
      <c r="JU275" s="1060">
        <f t="shared" ref="JU275:JU288" si="2436">KL275/$KL$14</f>
        <v>5.1779935275080909E-2</v>
      </c>
      <c r="JV275" s="1061">
        <f t="shared" ref="JV275:JV288" si="2437">KO275/$KO$14</f>
        <v>5.3543307086614172E-2</v>
      </c>
      <c r="JW275" s="1060">
        <f t="shared" ref="JW275:JW288" si="2438">KR275/$KR$14</f>
        <v>5.5384615384615386E-2</v>
      </c>
      <c r="JX275" s="1062">
        <f t="shared" ref="JX275:JX288" si="2439">KU275/$KU$14</f>
        <v>5.8823529411764705E-2</v>
      </c>
      <c r="JY275" s="1058" t="s">
        <v>368</v>
      </c>
      <c r="JZ275" s="1059" t="s">
        <v>368</v>
      </c>
      <c r="KA275" s="1057" t="s">
        <v>368</v>
      </c>
      <c r="KB275" s="1056" t="s">
        <v>368</v>
      </c>
      <c r="KC275" s="1057" t="s">
        <v>368</v>
      </c>
      <c r="KD275" s="1063" t="s">
        <v>368</v>
      </c>
      <c r="KE275" s="1064">
        <f>SUM(LD275,LG275,LJ275,LT275,LW275,LZ275,MC275,MF275,MI275,MN275)</f>
        <v>33</v>
      </c>
      <c r="KF275" s="1065"/>
      <c r="KG275" s="1112">
        <f t="shared" si="2304"/>
        <v>3.125E-2</v>
      </c>
      <c r="KH275" s="3305">
        <f t="shared" ref="KH275:KH281" si="2440">KE275-KI275</f>
        <v>1</v>
      </c>
      <c r="KI275" s="1067">
        <f>SUM(LE275,LH275,LK275,LU275,LX275,MA275,MD275,MG275,MJ275,MQ275)</f>
        <v>32</v>
      </c>
      <c r="KJ275" s="1068"/>
      <c r="KK275" s="1113">
        <f t="shared" si="1977"/>
        <v>0</v>
      </c>
      <c r="KL275" s="1070">
        <v>32</v>
      </c>
      <c r="KM275" s="1071" t="s">
        <v>353</v>
      </c>
      <c r="KN275" s="1072">
        <f t="shared" si="1978"/>
        <v>-5.8823529411764719E-2</v>
      </c>
      <c r="KO275" s="1073">
        <v>34</v>
      </c>
      <c r="KP275" s="1071"/>
      <c r="KQ275" s="1074">
        <f t="shared" si="1979"/>
        <v>-5.555555555555558E-2</v>
      </c>
      <c r="KR275" s="1073">
        <v>36</v>
      </c>
      <c r="KS275" s="1071"/>
      <c r="KT275" s="1074">
        <f t="shared" si="1980"/>
        <v>-2.7027027027026973E-2</v>
      </c>
      <c r="KU275" s="1073">
        <v>37</v>
      </c>
      <c r="KV275" s="1075"/>
      <c r="KW275" s="2779">
        <f>LD275+LG275+LJ275</f>
        <v>20</v>
      </c>
      <c r="KX275" s="2786">
        <f t="shared" si="1942"/>
        <v>5.2631578947368363E-2</v>
      </c>
      <c r="KY275" s="2787">
        <f t="shared" si="1943"/>
        <v>1</v>
      </c>
      <c r="KZ275" s="2703">
        <f t="shared" si="2211"/>
        <v>19</v>
      </c>
      <c r="LA275" s="2786">
        <f t="shared" si="1944"/>
        <v>0</v>
      </c>
      <c r="LB275" s="2787">
        <f t="shared" si="1945"/>
        <v>0</v>
      </c>
      <c r="LC275" s="2952">
        <f t="shared" si="1986"/>
        <v>19</v>
      </c>
      <c r="LD275" s="1077">
        <v>5</v>
      </c>
      <c r="LE275" s="1078">
        <v>6</v>
      </c>
      <c r="LF275" s="2718">
        <v>8</v>
      </c>
      <c r="LG275" s="1077">
        <v>15</v>
      </c>
      <c r="LH275" s="2703">
        <v>13</v>
      </c>
      <c r="LI275" s="1079">
        <v>11</v>
      </c>
      <c r="LJ275" s="1077"/>
      <c r="LK275" s="2703"/>
      <c r="LL275" s="2704"/>
      <c r="LM275" s="2779">
        <f t="shared" si="1987"/>
        <v>13</v>
      </c>
      <c r="LN275" s="2786">
        <f t="shared" si="1946"/>
        <v>0</v>
      </c>
      <c r="LO275" s="2787">
        <f t="shared" si="1947"/>
        <v>0</v>
      </c>
      <c r="LP275" s="2782">
        <f t="shared" si="1981"/>
        <v>13</v>
      </c>
      <c r="LQ275" s="2786">
        <f t="shared" si="1948"/>
        <v>0</v>
      </c>
      <c r="LR275" s="2787">
        <f t="shared" si="1982"/>
        <v>0</v>
      </c>
      <c r="LS275" s="2783">
        <f>LY275+MB275+ME275+MH275+ML275+LV275</f>
        <v>13</v>
      </c>
      <c r="LT275" s="2837">
        <v>9</v>
      </c>
      <c r="LU275" s="1081">
        <v>9</v>
      </c>
      <c r="LV275" s="1084">
        <v>5</v>
      </c>
      <c r="LW275" s="1080">
        <v>2</v>
      </c>
      <c r="LX275" s="1081">
        <v>2</v>
      </c>
      <c r="LY275" s="1082">
        <v>7</v>
      </c>
      <c r="LZ275" s="1080"/>
      <c r="MA275" s="1081"/>
      <c r="MB275" s="1082"/>
      <c r="MC275" s="1080">
        <v>1</v>
      </c>
      <c r="MD275" s="1085">
        <v>1</v>
      </c>
      <c r="ME275" s="1082">
        <v>0</v>
      </c>
      <c r="MF275" s="1080"/>
      <c r="MG275" s="1081"/>
      <c r="MH275" s="1082"/>
      <c r="MI275" s="1080">
        <v>1</v>
      </c>
      <c r="MJ275" s="1085">
        <v>1</v>
      </c>
      <c r="MK275" s="1122"/>
      <c r="ML275" s="2863">
        <v>1</v>
      </c>
      <c r="MM275" s="2871" t="s">
        <v>353</v>
      </c>
      <c r="MN275" s="1088">
        <v>0</v>
      </c>
      <c r="MO275" s="2786" t="str">
        <f t="shared" si="1949"/>
        <v>-</v>
      </c>
      <c r="MP275" s="2787">
        <f t="shared" si="1950"/>
        <v>0</v>
      </c>
      <c r="MQ275" s="1085"/>
      <c r="MR275" s="3185"/>
      <c r="MS275" s="2786" t="str">
        <f t="shared" si="1920"/>
        <v>-</v>
      </c>
      <c r="MT275" s="2787">
        <f t="shared" si="1921"/>
        <v>0</v>
      </c>
      <c r="MU275" s="3147"/>
      <c r="MV275" s="3164"/>
      <c r="MW275" s="1089">
        <f>SUM(MX275:NR275)</f>
        <v>33</v>
      </c>
      <c r="MX275" s="1120">
        <v>0</v>
      </c>
      <c r="MY275" s="1090">
        <v>0</v>
      </c>
      <c r="MZ275" s="1091">
        <v>1</v>
      </c>
      <c r="NA275" s="1090">
        <v>4</v>
      </c>
      <c r="NB275" s="1091">
        <v>6</v>
      </c>
      <c r="NC275" s="1090">
        <v>0</v>
      </c>
      <c r="ND275" s="1091">
        <v>4</v>
      </c>
      <c r="NE275" s="1090">
        <v>1</v>
      </c>
      <c r="NF275" s="1091">
        <v>14</v>
      </c>
      <c r="NG275" s="1090">
        <v>3</v>
      </c>
      <c r="NH275" s="1090">
        <v>0</v>
      </c>
      <c r="NI275" s="1090">
        <v>0</v>
      </c>
      <c r="NJ275" s="1090">
        <v>0</v>
      </c>
      <c r="NK275" s="1090">
        <v>0</v>
      </c>
      <c r="NL275" s="1090">
        <v>0</v>
      </c>
      <c r="NM275" s="1090">
        <v>0</v>
      </c>
      <c r="NN275" s="1090">
        <v>0</v>
      </c>
      <c r="NO275" s="1090">
        <v>0</v>
      </c>
      <c r="NP275" s="1090">
        <v>0</v>
      </c>
      <c r="NQ275" s="1090">
        <v>0</v>
      </c>
      <c r="NR275" s="1134">
        <v>0</v>
      </c>
    </row>
    <row r="276" spans="1:382" s="88" customFormat="1" ht="20.100000000000001" customHeight="1">
      <c r="A276" s="566" t="s">
        <v>472</v>
      </c>
      <c r="B276" s="567"/>
      <c r="C276" s="567"/>
      <c r="D276" s="568" t="s">
        <v>813</v>
      </c>
      <c r="E276" s="569">
        <v>101</v>
      </c>
      <c r="F276" s="570">
        <v>104</v>
      </c>
      <c r="G276" s="571">
        <v>101</v>
      </c>
      <c r="H276" s="572">
        <f t="shared" si="2381"/>
        <v>1.1083767705931365E-4</v>
      </c>
      <c r="I276" s="573">
        <f t="shared" si="2382"/>
        <v>1.064960187178674E-4</v>
      </c>
      <c r="J276" s="574">
        <f t="shared" si="2383"/>
        <v>1.0803655957175908E-4</v>
      </c>
      <c r="K276" s="575">
        <f t="shared" si="2384"/>
        <v>1.0147502403689632E-4</v>
      </c>
      <c r="L276" s="576">
        <f t="shared" si="2385"/>
        <v>1.0233024330983236E-4</v>
      </c>
      <c r="M276" s="577">
        <f t="shared" si="2386"/>
        <v>9.9840343804199837E-5</v>
      </c>
      <c r="N276" s="578">
        <f t="shared" si="2387"/>
        <v>1.4182287017752654E-2</v>
      </c>
      <c r="O276" s="579">
        <f t="shared" si="2388"/>
        <v>1.3711245267573929E-2</v>
      </c>
      <c r="P276" s="580">
        <f t="shared" si="2389"/>
        <v>1.4053716427232979E-2</v>
      </c>
      <c r="Q276" s="581">
        <f t="shared" si="2390"/>
        <v>1.2695725772323318E-2</v>
      </c>
      <c r="R276" s="580">
        <f t="shared" si="2391"/>
        <v>1.2068076328004126E-2</v>
      </c>
      <c r="S276" s="582">
        <f t="shared" si="2392"/>
        <v>1.1493083807973963E-2</v>
      </c>
      <c r="T276" s="578" t="s">
        <v>368</v>
      </c>
      <c r="U276" s="579" t="s">
        <v>368</v>
      </c>
      <c r="V276" s="574" t="s">
        <v>368</v>
      </c>
      <c r="W276" s="583" t="s">
        <v>368</v>
      </c>
      <c r="X276" s="574" t="s">
        <v>368</v>
      </c>
      <c r="Y276" s="584" t="s">
        <v>368</v>
      </c>
      <c r="Z276" s="2043">
        <f t="shared" si="1988"/>
        <v>143</v>
      </c>
      <c r="AA276" s="2190">
        <f t="shared" si="2393"/>
        <v>6.7164179104477695E-2</v>
      </c>
      <c r="AB276" s="2191">
        <f t="shared" si="2394"/>
        <v>9</v>
      </c>
      <c r="AC276" s="2032">
        <f t="shared" si="2309"/>
        <v>134</v>
      </c>
      <c r="AD276" s="585">
        <f t="shared" si="2395"/>
        <v>-7.4074074074074181E-3</v>
      </c>
      <c r="AE276" s="2025">
        <f t="shared" ref="AE276:AE339" si="2441">AC276-AF276</f>
        <v>-1</v>
      </c>
      <c r="AF276" s="586" t="s">
        <v>121</v>
      </c>
      <c r="AG276" s="585">
        <f t="shared" ref="AG276:AG339" si="2442">IFERROR(IF(AF276=0,"-",AF276/AH276-1),"-")</f>
        <v>0.125</v>
      </c>
      <c r="AH276" s="2052">
        <v>120</v>
      </c>
      <c r="AI276" s="585">
        <f t="shared" si="1928"/>
        <v>2.564102564102555E-2</v>
      </c>
      <c r="AJ276" s="587">
        <v>117</v>
      </c>
      <c r="AK276" s="588">
        <f t="shared" si="1951"/>
        <v>3.539823008849563E-2</v>
      </c>
      <c r="AL276" s="2052">
        <v>113</v>
      </c>
      <c r="AM276" s="589">
        <f t="shared" si="1952"/>
        <v>-0.13076923076923075</v>
      </c>
      <c r="AN276" s="2067">
        <v>130</v>
      </c>
      <c r="AO276" s="585">
        <f t="shared" si="1929"/>
        <v>-7.6335877862595547E-3</v>
      </c>
      <c r="AP276" s="2052">
        <v>131</v>
      </c>
      <c r="AQ276" s="589">
        <f t="shared" si="1930"/>
        <v>-3.6764705882352922E-2</v>
      </c>
      <c r="AR276" s="2067">
        <v>136</v>
      </c>
      <c r="AS276" s="585">
        <f t="shared" si="1931"/>
        <v>-0.31313131313131315</v>
      </c>
      <c r="AT276" s="2052">
        <v>198</v>
      </c>
      <c r="AU276" s="589">
        <f t="shared" si="1932"/>
        <v>0.29411764705882359</v>
      </c>
      <c r="AV276" s="2067">
        <v>153</v>
      </c>
      <c r="AW276" s="585">
        <f t="shared" si="1933"/>
        <v>0.61052631578947358</v>
      </c>
      <c r="AX276" s="2052">
        <v>95</v>
      </c>
      <c r="AY276" s="589">
        <f t="shared" si="1953"/>
        <v>-5.0000000000000044E-2</v>
      </c>
      <c r="AZ276" s="2081">
        <v>100</v>
      </c>
      <c r="BA276" s="2092">
        <f t="shared" si="2310"/>
        <v>66</v>
      </c>
      <c r="BB276" s="2102">
        <f>SUM(CA276,CW276)</f>
        <v>60</v>
      </c>
      <c r="BC276" s="2111">
        <v>64</v>
      </c>
      <c r="BD276" s="590">
        <f t="shared" si="2396"/>
        <v>77</v>
      </c>
      <c r="BE276" s="591">
        <f t="shared" si="2396"/>
        <v>74</v>
      </c>
      <c r="BF276" s="2135">
        <v>71</v>
      </c>
      <c r="BG276" s="2145">
        <f>BH276+BI276</f>
        <v>71</v>
      </c>
      <c r="BH276" s="593">
        <f t="shared" si="2397"/>
        <v>36</v>
      </c>
      <c r="BI276" s="593">
        <f t="shared" si="2397"/>
        <v>35</v>
      </c>
      <c r="BJ276" s="592">
        <f>BK276+BL276</f>
        <v>72</v>
      </c>
      <c r="BK276" s="593">
        <f t="shared" si="2398"/>
        <v>30</v>
      </c>
      <c r="BL276" s="594">
        <f t="shared" si="2398"/>
        <v>42</v>
      </c>
      <c r="BM276" s="2125">
        <f>BP276+CL276</f>
        <v>143</v>
      </c>
      <c r="BN276" s="3271" t="s">
        <v>367</v>
      </c>
      <c r="BO276" s="595" t="s">
        <v>354</v>
      </c>
      <c r="BP276" s="596">
        <f t="shared" si="2315"/>
        <v>0</v>
      </c>
      <c r="BQ276" s="2162" t="str">
        <f t="shared" si="2399"/>
        <v>-</v>
      </c>
      <c r="BR276" s="2163">
        <f t="shared" si="1983"/>
        <v>-3</v>
      </c>
      <c r="BS276" s="597">
        <f t="shared" si="1954"/>
        <v>3</v>
      </c>
      <c r="BT276" s="598">
        <f t="shared" si="1955"/>
        <v>-0.875</v>
      </c>
      <c r="BU276" s="599">
        <v>24</v>
      </c>
      <c r="BV276" s="598">
        <f t="shared" si="1956"/>
        <v>-4.0000000000000036E-2</v>
      </c>
      <c r="BW276" s="599">
        <v>25</v>
      </c>
      <c r="BX276" s="598">
        <f t="shared" si="1957"/>
        <v>0.47058823529411775</v>
      </c>
      <c r="BY276" s="600">
        <v>17</v>
      </c>
      <c r="BZ276" s="601">
        <f t="shared" si="1984"/>
        <v>0</v>
      </c>
      <c r="CA276" s="602">
        <v>0</v>
      </c>
      <c r="CB276" s="603">
        <v>7</v>
      </c>
      <c r="CC276" s="604">
        <f t="shared" si="1985"/>
        <v>0</v>
      </c>
      <c r="CD276" s="605">
        <v>3</v>
      </c>
      <c r="CE276" s="603">
        <v>17</v>
      </c>
      <c r="CF276" s="606">
        <f t="shared" si="2400"/>
        <v>0</v>
      </c>
      <c r="CG276" s="607">
        <v>0</v>
      </c>
      <c r="CH276" s="608">
        <v>0</v>
      </c>
      <c r="CI276" s="606">
        <f t="shared" si="2401"/>
        <v>0</v>
      </c>
      <c r="CJ276" s="608">
        <v>0</v>
      </c>
      <c r="CK276" s="609">
        <v>0</v>
      </c>
      <c r="CL276" s="610">
        <f t="shared" si="2318"/>
        <v>143</v>
      </c>
      <c r="CM276" s="611">
        <f t="shared" si="2402"/>
        <v>9.1603053435114434E-2</v>
      </c>
      <c r="CN276" s="2006">
        <f t="shared" si="1959"/>
        <v>12</v>
      </c>
      <c r="CO276" s="612">
        <f t="shared" si="1960"/>
        <v>131</v>
      </c>
      <c r="CP276" s="613">
        <f t="shared" si="1961"/>
        <v>0.18018018018018012</v>
      </c>
      <c r="CQ276" s="614">
        <v>111</v>
      </c>
      <c r="CR276" s="615">
        <f t="shared" si="1962"/>
        <v>0.16842105263157903</v>
      </c>
      <c r="CS276" s="614">
        <v>95</v>
      </c>
      <c r="CT276" s="615">
        <f t="shared" si="1962"/>
        <v>-5.0000000000000044E-2</v>
      </c>
      <c r="CU276" s="616">
        <v>100</v>
      </c>
      <c r="CV276" s="617">
        <f t="shared" si="2403"/>
        <v>66</v>
      </c>
      <c r="CW276" s="618">
        <f t="shared" si="2403"/>
        <v>60</v>
      </c>
      <c r="CX276" s="619">
        <v>2832</v>
      </c>
      <c r="CY276" s="620">
        <f t="shared" si="2404"/>
        <v>77</v>
      </c>
      <c r="CZ276" s="621">
        <f t="shared" si="2404"/>
        <v>71</v>
      </c>
      <c r="DA276" s="622">
        <v>54</v>
      </c>
      <c r="DB276" s="606">
        <f t="shared" si="2405"/>
        <v>71</v>
      </c>
      <c r="DC276" s="623">
        <f t="shared" si="2406"/>
        <v>36</v>
      </c>
      <c r="DD276" s="624">
        <f t="shared" si="2407"/>
        <v>35</v>
      </c>
      <c r="DE276" s="606">
        <f t="shared" si="2408"/>
        <v>72</v>
      </c>
      <c r="DF276" s="624">
        <f t="shared" si="2409"/>
        <v>30</v>
      </c>
      <c r="DG276" s="1140">
        <f t="shared" si="2410"/>
        <v>42</v>
      </c>
      <c r="DH276" s="1146">
        <f>DM276+DP276</f>
        <v>57</v>
      </c>
      <c r="DI276" s="625">
        <f t="shared" si="1963"/>
        <v>51</v>
      </c>
      <c r="DJ276" s="626">
        <f t="shared" si="1964"/>
        <v>52</v>
      </c>
      <c r="DK276" s="627">
        <f>DS276+DY276</f>
        <v>33</v>
      </c>
      <c r="DL276" s="627">
        <f>DV276+EB276</f>
        <v>24</v>
      </c>
      <c r="DM276" s="628">
        <f>DS276+DV276</f>
        <v>25</v>
      </c>
      <c r="DN276" s="625">
        <f>SUM(DT276,DW276)</f>
        <v>26</v>
      </c>
      <c r="DO276" s="629">
        <v>27</v>
      </c>
      <c r="DP276" s="630">
        <f>DY276+EB276</f>
        <v>32</v>
      </c>
      <c r="DQ276" s="625">
        <f>SUM(DZ276,EC276)</f>
        <v>25</v>
      </c>
      <c r="DR276" s="631">
        <v>25</v>
      </c>
      <c r="DS276" s="632">
        <v>22</v>
      </c>
      <c r="DT276" s="633">
        <v>21</v>
      </c>
      <c r="DU276" s="634">
        <v>25</v>
      </c>
      <c r="DV276" s="635">
        <v>3</v>
      </c>
      <c r="DW276" s="636">
        <v>5</v>
      </c>
      <c r="DX276" s="637">
        <v>2</v>
      </c>
      <c r="DY276" s="635">
        <v>11</v>
      </c>
      <c r="DZ276" s="636">
        <v>8</v>
      </c>
      <c r="EA276" s="638">
        <v>5</v>
      </c>
      <c r="EB276" s="639">
        <v>21</v>
      </c>
      <c r="EC276" s="636">
        <v>17</v>
      </c>
      <c r="ED276" s="640">
        <v>20</v>
      </c>
      <c r="EE276" s="641">
        <f t="shared" si="1965"/>
        <v>0</v>
      </c>
      <c r="EF276" s="642">
        <f t="shared" si="1966"/>
        <v>0</v>
      </c>
      <c r="EG276" s="643">
        <f t="shared" si="1967"/>
        <v>0</v>
      </c>
      <c r="EH276" s="620">
        <f>EP276+EV276</f>
        <v>0</v>
      </c>
      <c r="EI276" s="644">
        <f>ES276+EY276</f>
        <v>0</v>
      </c>
      <c r="EJ276" s="645">
        <f>EP276+ES276</f>
        <v>0</v>
      </c>
      <c r="EK276" s="643">
        <f>SUM(EQ276,ET276)</f>
        <v>0</v>
      </c>
      <c r="EL276" s="646">
        <v>0</v>
      </c>
      <c r="EM276" s="645">
        <f>EV276+EY276</f>
        <v>0</v>
      </c>
      <c r="EN276" s="642">
        <f>SUM(EW276,EZ276)</f>
        <v>0</v>
      </c>
      <c r="EO276" s="646">
        <v>0</v>
      </c>
      <c r="EP276" s="647">
        <v>0</v>
      </c>
      <c r="EQ276" s="648">
        <v>0</v>
      </c>
      <c r="ER276" s="649">
        <v>0</v>
      </c>
      <c r="ES276" s="650">
        <v>0</v>
      </c>
      <c r="ET276" s="651">
        <v>0</v>
      </c>
      <c r="EU276" s="646">
        <v>0</v>
      </c>
      <c r="EV276" s="647">
        <v>0</v>
      </c>
      <c r="EW276" s="648">
        <v>0</v>
      </c>
      <c r="EX276" s="652">
        <v>0</v>
      </c>
      <c r="EY276" s="653">
        <v>0</v>
      </c>
      <c r="EZ276" s="648">
        <v>0</v>
      </c>
      <c r="FA276" s="654">
        <v>0</v>
      </c>
      <c r="FB276" s="641">
        <f t="shared" ref="FB276:FB339" si="2443">FG276+FJ276</f>
        <v>3</v>
      </c>
      <c r="FC276" s="655">
        <f t="shared" ref="FC276:FC339" si="2444">FH276+FK276</f>
        <v>1</v>
      </c>
      <c r="FD276" s="656">
        <f t="shared" ref="FD276:FD339" si="2445">FI276+FL276</f>
        <v>2</v>
      </c>
      <c r="FE276" s="657">
        <f>FM276+FS276</f>
        <v>2</v>
      </c>
      <c r="FF276" s="657">
        <f>FP276+FV276</f>
        <v>1</v>
      </c>
      <c r="FG276" s="645">
        <f>FM276+FP276</f>
        <v>2</v>
      </c>
      <c r="FH276" s="656">
        <f>SUM(FN276,FQ276)</f>
        <v>1</v>
      </c>
      <c r="FI276" s="658">
        <v>2</v>
      </c>
      <c r="FJ276" s="659">
        <f>FS276+FV276</f>
        <v>1</v>
      </c>
      <c r="FK276" s="655">
        <f>SUM(FT276,FW276)</f>
        <v>0</v>
      </c>
      <c r="FL276" s="660">
        <v>0</v>
      </c>
      <c r="FM276" s="661">
        <v>1</v>
      </c>
      <c r="FN276" s="662">
        <v>1</v>
      </c>
      <c r="FO276" s="619">
        <v>2</v>
      </c>
      <c r="FP276" s="663">
        <v>1</v>
      </c>
      <c r="FQ276" s="662">
        <v>0</v>
      </c>
      <c r="FR276" s="619">
        <v>0</v>
      </c>
      <c r="FS276" s="663">
        <v>1</v>
      </c>
      <c r="FT276" s="662">
        <v>0</v>
      </c>
      <c r="FU276" s="664">
        <v>0</v>
      </c>
      <c r="FV276" s="665">
        <v>0</v>
      </c>
      <c r="FW276" s="662">
        <v>0</v>
      </c>
      <c r="FX276" s="666">
        <v>0</v>
      </c>
      <c r="FY276" s="641">
        <f t="shared" ref="FY276:FY339" si="2446">GD276+GG276</f>
        <v>4</v>
      </c>
      <c r="FZ276" s="667">
        <f t="shared" ref="FZ276:FZ339" si="2447">GE276+GH276</f>
        <v>4</v>
      </c>
      <c r="GA276" s="668">
        <f t="shared" ref="GA276:GA339" si="2448">GF276+GI276</f>
        <v>8</v>
      </c>
      <c r="GB276" s="620">
        <f>GJ276+GP276</f>
        <v>2</v>
      </c>
      <c r="GC276" s="620">
        <f>GM276+GS276</f>
        <v>2</v>
      </c>
      <c r="GD276" s="645">
        <f>GJ276+GM276</f>
        <v>3</v>
      </c>
      <c r="GE276" s="668">
        <f>SUM(GK276,GN276)</f>
        <v>3</v>
      </c>
      <c r="GF276" s="669">
        <v>5</v>
      </c>
      <c r="GG276" s="670">
        <f>GP276+GS276</f>
        <v>1</v>
      </c>
      <c r="GH276" s="667">
        <f>SUM(GQ276,GT276)</f>
        <v>1</v>
      </c>
      <c r="GI276" s="671">
        <v>3</v>
      </c>
      <c r="GJ276" s="672">
        <v>2</v>
      </c>
      <c r="GK276" s="673">
        <v>2</v>
      </c>
      <c r="GL276" s="674">
        <v>2</v>
      </c>
      <c r="GM276" s="675">
        <v>1</v>
      </c>
      <c r="GN276" s="673">
        <v>1</v>
      </c>
      <c r="GO276" s="676">
        <v>3</v>
      </c>
      <c r="GP276" s="675">
        <v>0</v>
      </c>
      <c r="GQ276" s="673">
        <v>0</v>
      </c>
      <c r="GR276" s="677">
        <v>2</v>
      </c>
      <c r="GS276" s="672">
        <v>1</v>
      </c>
      <c r="GT276" s="673">
        <v>1</v>
      </c>
      <c r="GU276" s="678">
        <v>1</v>
      </c>
      <c r="GV276" s="641">
        <f t="shared" ref="GV276:GV339" si="2449">HA276+HD276</f>
        <v>21</v>
      </c>
      <c r="GW276" s="679">
        <f t="shared" ref="GW276:GW339" si="2450">HB276+HE276</f>
        <v>23</v>
      </c>
      <c r="GX276" s="680">
        <f t="shared" ref="GX276:GX339" si="2451">HC276+HF276</f>
        <v>20</v>
      </c>
      <c r="GY276" s="620">
        <f>HG276+HM276</f>
        <v>10</v>
      </c>
      <c r="GZ276" s="620">
        <f>HJ276+HP276</f>
        <v>11</v>
      </c>
      <c r="HA276" s="645">
        <f>HG276+HJ276</f>
        <v>14</v>
      </c>
      <c r="HB276" s="680">
        <f>SUM(HH276,HK276)</f>
        <v>14</v>
      </c>
      <c r="HC276" s="681">
        <f t="shared" si="1935"/>
        <v>14</v>
      </c>
      <c r="HD276" s="645">
        <f>HM276+HP276</f>
        <v>7</v>
      </c>
      <c r="HE276" s="680">
        <f>SUM(HN276,HQ276)</f>
        <v>9</v>
      </c>
      <c r="HF276" s="682">
        <f t="shared" si="2155"/>
        <v>6</v>
      </c>
      <c r="HG276" s="683">
        <v>10</v>
      </c>
      <c r="HH276" s="591">
        <v>10</v>
      </c>
      <c r="HI276" s="684">
        <v>11</v>
      </c>
      <c r="HJ276" s="685">
        <v>4</v>
      </c>
      <c r="HK276" s="591">
        <v>4</v>
      </c>
      <c r="HL276" s="684">
        <v>3</v>
      </c>
      <c r="HM276" s="685">
        <v>0</v>
      </c>
      <c r="HN276" s="591">
        <v>0</v>
      </c>
      <c r="HO276" s="686">
        <v>1</v>
      </c>
      <c r="HP276" s="683">
        <v>7</v>
      </c>
      <c r="HQ276" s="591">
        <v>9</v>
      </c>
      <c r="HR276" s="687">
        <v>5</v>
      </c>
      <c r="HS276" s="688">
        <f t="shared" si="2420"/>
        <v>58</v>
      </c>
      <c r="HT276" s="689">
        <f t="shared" si="2420"/>
        <v>52</v>
      </c>
      <c r="HU276" s="690">
        <f t="shared" si="2420"/>
        <v>29</v>
      </c>
      <c r="HV276" s="620">
        <f>ID276+IJ276</f>
        <v>19</v>
      </c>
      <c r="HW276" s="691">
        <f>IG276+IM276</f>
        <v>39</v>
      </c>
      <c r="HX276" s="645">
        <f>ID276+IG276</f>
        <v>27</v>
      </c>
      <c r="HY276" s="690">
        <f>SUM(IE276,IH276)</f>
        <v>22</v>
      </c>
      <c r="HZ276" s="692">
        <v>14</v>
      </c>
      <c r="IA276" s="645">
        <f>IJ276+IM276</f>
        <v>31</v>
      </c>
      <c r="IB276" s="690">
        <f>SUM(IK276,IN276)</f>
        <v>30</v>
      </c>
      <c r="IC276" s="693">
        <v>15</v>
      </c>
      <c r="ID276" s="694">
        <v>1</v>
      </c>
      <c r="IE276" s="695">
        <v>1</v>
      </c>
      <c r="IF276" s="692">
        <v>0</v>
      </c>
      <c r="IG276" s="696">
        <v>26</v>
      </c>
      <c r="IH276" s="695">
        <v>21</v>
      </c>
      <c r="II276" s="692">
        <v>14</v>
      </c>
      <c r="IJ276" s="696">
        <v>18</v>
      </c>
      <c r="IK276" s="695">
        <v>17</v>
      </c>
      <c r="IL276" s="697">
        <v>9</v>
      </c>
      <c r="IM276" s="696">
        <v>13</v>
      </c>
      <c r="IN276" s="695">
        <v>13</v>
      </c>
      <c r="IO276" s="698">
        <v>6</v>
      </c>
      <c r="IP276" s="1943">
        <f t="shared" si="2421"/>
        <v>143</v>
      </c>
      <c r="IQ276" s="3216">
        <f t="shared" si="2422"/>
        <v>13</v>
      </c>
      <c r="IR276" s="3230">
        <v>7</v>
      </c>
      <c r="IS276" s="3231">
        <v>6</v>
      </c>
      <c r="IT276" s="3216">
        <f t="shared" si="2423"/>
        <v>12</v>
      </c>
      <c r="IU276" s="3230">
        <v>6</v>
      </c>
      <c r="IV276" s="3231">
        <v>6</v>
      </c>
      <c r="IW276" s="3216">
        <f t="shared" si="2424"/>
        <v>29</v>
      </c>
      <c r="IX276" s="3230">
        <v>10</v>
      </c>
      <c r="IY276" s="3231">
        <v>19</v>
      </c>
      <c r="IZ276" s="3216">
        <f t="shared" si="2425"/>
        <v>22</v>
      </c>
      <c r="JA276" s="3230">
        <v>7</v>
      </c>
      <c r="JB276" s="3231">
        <v>15</v>
      </c>
      <c r="JC276" s="3216">
        <f t="shared" si="2426"/>
        <v>11</v>
      </c>
      <c r="JD276" s="3230">
        <v>3</v>
      </c>
      <c r="JE276" s="3231">
        <v>8</v>
      </c>
      <c r="JF276" s="3216">
        <f t="shared" si="2427"/>
        <v>56</v>
      </c>
      <c r="JG276" s="3230">
        <v>33</v>
      </c>
      <c r="JH276" s="3232">
        <v>23</v>
      </c>
      <c r="JI276" s="87"/>
      <c r="JJ276" s="970">
        <v>92</v>
      </c>
      <c r="JK276" s="971">
        <v>90</v>
      </c>
      <c r="JL276" s="972">
        <v>91</v>
      </c>
      <c r="JM276" s="973">
        <f t="shared" si="2428"/>
        <v>1.8957898881483967E-4</v>
      </c>
      <c r="JN276" s="974">
        <f t="shared" si="2429"/>
        <v>2.0383523840883077E-4</v>
      </c>
      <c r="JO276" s="975">
        <f t="shared" si="2430"/>
        <v>2.13857998289136E-4</v>
      </c>
      <c r="JP276" s="976">
        <f t="shared" si="2431"/>
        <v>2.0868448511116461E-4</v>
      </c>
      <c r="JQ276" s="977">
        <f t="shared" si="2432"/>
        <v>2.0930719319053932E-4</v>
      </c>
      <c r="JR276" s="976">
        <f t="shared" si="2433"/>
        <v>1.9493177387914229E-4</v>
      </c>
      <c r="JS276" s="978">
        <f t="shared" si="2434"/>
        <v>1.82328190743338E-2</v>
      </c>
      <c r="JT276" s="979">
        <f t="shared" si="2435"/>
        <v>1.9174041297935103E-2</v>
      </c>
      <c r="JU276" s="980">
        <f t="shared" si="2436"/>
        <v>2.1035598705501618E-2</v>
      </c>
      <c r="JV276" s="981">
        <f t="shared" si="2437"/>
        <v>2.0472440944881889E-2</v>
      </c>
      <c r="JW276" s="980">
        <f t="shared" si="2438"/>
        <v>1.8461538461538463E-2</v>
      </c>
      <c r="JX276" s="982">
        <f t="shared" si="2439"/>
        <v>1.7488076311605722E-2</v>
      </c>
      <c r="JY276" s="978" t="s">
        <v>368</v>
      </c>
      <c r="JZ276" s="979" t="s">
        <v>368</v>
      </c>
      <c r="KA276" s="977" t="s">
        <v>368</v>
      </c>
      <c r="KB276" s="976" t="s">
        <v>368</v>
      </c>
      <c r="KC276" s="977" t="s">
        <v>368</v>
      </c>
      <c r="KD276" s="983" t="s">
        <v>368</v>
      </c>
      <c r="KE276" s="984">
        <f>SUM(LD276,LG276,LJ276,LT276,LW276,LZ276,MC276,MF276,MI276,MN276)</f>
        <v>13</v>
      </c>
      <c r="KF276" s="985"/>
      <c r="KG276" s="986">
        <f t="shared" si="2304"/>
        <v>0</v>
      </c>
      <c r="KH276" s="3300">
        <f t="shared" si="2440"/>
        <v>0</v>
      </c>
      <c r="KI276" s="987">
        <f>SUM(LE276,LH276,LK276,LU276,LX276,MA276,MD276,MG276,MJ276,MQ276)</f>
        <v>13</v>
      </c>
      <c r="KJ276" s="988"/>
      <c r="KK276" s="989">
        <f t="shared" si="1977"/>
        <v>0</v>
      </c>
      <c r="KL276" s="990">
        <v>13</v>
      </c>
      <c r="KM276" s="991" t="s">
        <v>353</v>
      </c>
      <c r="KN276" s="992">
        <f t="shared" si="1978"/>
        <v>0</v>
      </c>
      <c r="KO276" s="993">
        <v>13</v>
      </c>
      <c r="KP276" s="991" t="s">
        <v>353</v>
      </c>
      <c r="KQ276" s="994">
        <f t="shared" si="1979"/>
        <v>8.3333333333333259E-2</v>
      </c>
      <c r="KR276" s="993">
        <v>12</v>
      </c>
      <c r="KS276" s="991" t="s">
        <v>353</v>
      </c>
      <c r="KT276" s="994">
        <f t="shared" si="1980"/>
        <v>9.0909090909090828E-2</v>
      </c>
      <c r="KU276" s="993">
        <v>11</v>
      </c>
      <c r="KV276" s="995" t="s">
        <v>353</v>
      </c>
      <c r="KW276" s="2769">
        <f>LD276+LG276+LJ276</f>
        <v>6</v>
      </c>
      <c r="KX276" s="2770">
        <f t="shared" si="1942"/>
        <v>0</v>
      </c>
      <c r="KY276" s="2771">
        <f t="shared" si="1943"/>
        <v>0</v>
      </c>
      <c r="KZ276" s="2964">
        <f t="shared" si="2211"/>
        <v>6</v>
      </c>
      <c r="LA276" s="2770">
        <f t="shared" si="1944"/>
        <v>0</v>
      </c>
      <c r="LB276" s="2771">
        <f t="shared" si="1945"/>
        <v>0</v>
      </c>
      <c r="LC276" s="2950">
        <f t="shared" si="1986"/>
        <v>6</v>
      </c>
      <c r="LD276" s="996">
        <v>0</v>
      </c>
      <c r="LE276" s="997">
        <v>0</v>
      </c>
      <c r="LF276" s="2716">
        <v>0</v>
      </c>
      <c r="LG276" s="996">
        <v>6</v>
      </c>
      <c r="LH276" s="2699">
        <v>6</v>
      </c>
      <c r="LI276" s="998">
        <v>6</v>
      </c>
      <c r="LJ276" s="996"/>
      <c r="LK276" s="2699"/>
      <c r="LL276" s="2700"/>
      <c r="LM276" s="2769">
        <f t="shared" si="1987"/>
        <v>7</v>
      </c>
      <c r="LN276" s="2770">
        <f t="shared" si="1946"/>
        <v>0</v>
      </c>
      <c r="LO276" s="2771">
        <f t="shared" si="1947"/>
        <v>0</v>
      </c>
      <c r="LP276" s="2772">
        <f t="shared" si="1981"/>
        <v>7</v>
      </c>
      <c r="LQ276" s="2770">
        <f t="shared" si="1948"/>
        <v>0</v>
      </c>
      <c r="LR276" s="2771">
        <f t="shared" si="1982"/>
        <v>0</v>
      </c>
      <c r="LS276" s="2773">
        <f>LY276+MB276+ME276+MH276+ML276+LV276</f>
        <v>7</v>
      </c>
      <c r="LT276" s="2835">
        <v>1</v>
      </c>
      <c r="LU276" s="1000">
        <v>1</v>
      </c>
      <c r="LV276" s="1001">
        <v>1</v>
      </c>
      <c r="LW276" s="999">
        <v>2</v>
      </c>
      <c r="LX276" s="1000">
        <v>2</v>
      </c>
      <c r="LY276" s="1002">
        <v>2</v>
      </c>
      <c r="LZ276" s="999"/>
      <c r="MA276" s="1000"/>
      <c r="MB276" s="1002"/>
      <c r="MC276" s="999">
        <v>4</v>
      </c>
      <c r="MD276" s="1003">
        <v>4</v>
      </c>
      <c r="ME276" s="1002">
        <v>4</v>
      </c>
      <c r="MF276" s="999"/>
      <c r="MG276" s="1000"/>
      <c r="MH276" s="1002"/>
      <c r="MI276" s="999">
        <v>0</v>
      </c>
      <c r="MJ276" s="1003">
        <v>0</v>
      </c>
      <c r="MK276" s="1004"/>
      <c r="ML276" s="2861">
        <v>0</v>
      </c>
      <c r="MM276" s="2869" t="s">
        <v>353</v>
      </c>
      <c r="MN276" s="1005">
        <v>0</v>
      </c>
      <c r="MO276" s="2770" t="str">
        <f t="shared" si="1949"/>
        <v>-</v>
      </c>
      <c r="MP276" s="2771">
        <f t="shared" si="1950"/>
        <v>0</v>
      </c>
      <c r="MQ276" s="1006"/>
      <c r="MR276" s="3183"/>
      <c r="MS276" s="2770" t="str">
        <f t="shared" ref="MS276:MS339" si="2452">IFERROR(IF(MQ276=0,"-",MQ276/MU276-1),"-")</f>
        <v>-</v>
      </c>
      <c r="MT276" s="2771">
        <f t="shared" ref="MT276:MT339" si="2453">IF(OR(MQ276="-",MU276="-"),"-",MQ276-MU276)</f>
        <v>0</v>
      </c>
      <c r="MU276" s="3145"/>
      <c r="MV276" s="3162"/>
      <c r="MW276" s="1007">
        <f>SUM(MX276:NR276)</f>
        <v>13</v>
      </c>
      <c r="MX276" s="1130">
        <v>0</v>
      </c>
      <c r="MY276" s="1008">
        <v>0</v>
      </c>
      <c r="MZ276" s="1009">
        <v>0</v>
      </c>
      <c r="NA276" s="1008">
        <v>3</v>
      </c>
      <c r="NB276" s="1009">
        <v>0</v>
      </c>
      <c r="NC276" s="1008">
        <v>1</v>
      </c>
      <c r="ND276" s="1009">
        <v>0</v>
      </c>
      <c r="NE276" s="1008">
        <v>1</v>
      </c>
      <c r="NF276" s="1009">
        <v>1</v>
      </c>
      <c r="NG276" s="1008">
        <v>1</v>
      </c>
      <c r="NH276" s="1008">
        <v>0</v>
      </c>
      <c r="NI276" s="1008">
        <v>0</v>
      </c>
      <c r="NJ276" s="1008">
        <v>0</v>
      </c>
      <c r="NK276" s="1008">
        <v>0</v>
      </c>
      <c r="NL276" s="1008">
        <v>0</v>
      </c>
      <c r="NM276" s="1008">
        <v>0</v>
      </c>
      <c r="NN276" s="1008">
        <v>6</v>
      </c>
      <c r="NO276" s="1008">
        <v>0</v>
      </c>
      <c r="NP276" s="1008">
        <v>0</v>
      </c>
      <c r="NQ276" s="1008">
        <v>0</v>
      </c>
      <c r="NR276" s="1131">
        <v>0</v>
      </c>
    </row>
    <row r="277" spans="1:382" s="91" customFormat="1" ht="20.100000000000001" customHeight="1">
      <c r="A277" s="782" t="s">
        <v>678</v>
      </c>
      <c r="B277" s="783"/>
      <c r="C277" s="783"/>
      <c r="D277" s="784" t="s">
        <v>675</v>
      </c>
      <c r="E277" s="785">
        <v>52</v>
      </c>
      <c r="F277" s="786">
        <v>45</v>
      </c>
      <c r="G277" s="787">
        <v>45</v>
      </c>
      <c r="H277" s="788">
        <f t="shared" si="2381"/>
        <v>7.4253492743232505E-4</v>
      </c>
      <c r="I277" s="789">
        <f t="shared" si="2382"/>
        <v>8.3050999671769731E-4</v>
      </c>
      <c r="J277" s="790">
        <f t="shared" si="2383"/>
        <v>9.0350574634456295E-4</v>
      </c>
      <c r="K277" s="791">
        <f t="shared" si="2384"/>
        <v>1.0468839979806471E-3</v>
      </c>
      <c r="L277" s="792">
        <f t="shared" si="2385"/>
        <v>1.0661586888434671E-3</v>
      </c>
      <c r="M277" s="793">
        <f t="shared" si="2386"/>
        <v>9.922186379833311E-4</v>
      </c>
      <c r="N277" s="794">
        <f t="shared" si="2387"/>
        <v>9.5011405335713575E-2</v>
      </c>
      <c r="O277" s="795">
        <f t="shared" si="2388"/>
        <v>0.10692724854190115</v>
      </c>
      <c r="P277" s="796">
        <f t="shared" si="2389"/>
        <v>0.11753070997293358</v>
      </c>
      <c r="Q277" s="797">
        <f t="shared" si="2390"/>
        <v>0.1309775708844689</v>
      </c>
      <c r="R277" s="796">
        <f t="shared" si="2391"/>
        <v>0.12573491490458999</v>
      </c>
      <c r="S277" s="798">
        <f t="shared" si="2392"/>
        <v>0.11421887713588283</v>
      </c>
      <c r="T277" s="794" t="s">
        <v>368</v>
      </c>
      <c r="U277" s="795" t="s">
        <v>368</v>
      </c>
      <c r="V277" s="790" t="s">
        <v>368</v>
      </c>
      <c r="W277" s="799" t="s">
        <v>368</v>
      </c>
      <c r="X277" s="790" t="s">
        <v>368</v>
      </c>
      <c r="Y277" s="800" t="s">
        <v>368</v>
      </c>
      <c r="Z277" s="2045">
        <f t="shared" si="1988"/>
        <v>958</v>
      </c>
      <c r="AA277" s="2194">
        <f t="shared" si="2393"/>
        <v>-8.3253588516746357E-2</v>
      </c>
      <c r="AB277" s="2195">
        <f t="shared" si="2394"/>
        <v>-87</v>
      </c>
      <c r="AC277" s="2034">
        <f t="shared" si="2309"/>
        <v>1045</v>
      </c>
      <c r="AD277" s="801">
        <f t="shared" si="2395"/>
        <v>-7.4402125775022143E-2</v>
      </c>
      <c r="AE277" s="2018">
        <f t="shared" si="2441"/>
        <v>-84</v>
      </c>
      <c r="AF277" s="802" t="s">
        <v>312</v>
      </c>
      <c r="AG277" s="801">
        <f t="shared" si="2442"/>
        <v>-8.8045234248788407E-2</v>
      </c>
      <c r="AH277" s="2054">
        <v>1238</v>
      </c>
      <c r="AI277" s="801">
        <f t="shared" si="1928"/>
        <v>1.5586546349466879E-2</v>
      </c>
      <c r="AJ277" s="803">
        <v>1219</v>
      </c>
      <c r="AK277" s="804">
        <f t="shared" si="1951"/>
        <v>8.548530721282277E-2</v>
      </c>
      <c r="AL277" s="2054">
        <v>1123</v>
      </c>
      <c r="AM277" s="805">
        <f t="shared" si="1952"/>
        <v>0.11078140454995045</v>
      </c>
      <c r="AN277" s="2069">
        <v>1011</v>
      </c>
      <c r="AO277" s="801">
        <f t="shared" si="1929"/>
        <v>0.21807228915662646</v>
      </c>
      <c r="AP277" s="2054">
        <v>830</v>
      </c>
      <c r="AQ277" s="805">
        <f t="shared" si="1930"/>
        <v>0.45359019264448341</v>
      </c>
      <c r="AR277" s="2069">
        <v>571</v>
      </c>
      <c r="AS277" s="801">
        <f t="shared" si="1931"/>
        <v>0.52673796791443861</v>
      </c>
      <c r="AT277" s="2054">
        <v>374</v>
      </c>
      <c r="AU277" s="2668">
        <f t="shared" si="1932"/>
        <v>1.0216216216216214</v>
      </c>
      <c r="AV277" s="2069">
        <v>185</v>
      </c>
      <c r="AW277" s="801">
        <f t="shared" si="1933"/>
        <v>0.30281690140845074</v>
      </c>
      <c r="AX277" s="2054">
        <v>142</v>
      </c>
      <c r="AY277" s="805">
        <f t="shared" si="1953"/>
        <v>0.33962264150943389</v>
      </c>
      <c r="AZ277" s="2083">
        <v>106</v>
      </c>
      <c r="BA277" s="2094">
        <f t="shared" si="2310"/>
        <v>515</v>
      </c>
      <c r="BB277" s="2104">
        <f>SUM(CA277,CW277)</f>
        <v>573</v>
      </c>
      <c r="BC277" s="2113">
        <v>643</v>
      </c>
      <c r="BD277" s="806">
        <f t="shared" si="2396"/>
        <v>443</v>
      </c>
      <c r="BE277" s="807">
        <f t="shared" si="2396"/>
        <v>472</v>
      </c>
      <c r="BF277" s="2137">
        <v>486</v>
      </c>
      <c r="BG277" s="2147">
        <f>BH277+BI277</f>
        <v>685</v>
      </c>
      <c r="BH277" s="806">
        <f t="shared" si="2397"/>
        <v>412</v>
      </c>
      <c r="BI277" s="806">
        <f t="shared" si="2397"/>
        <v>273</v>
      </c>
      <c r="BJ277" s="806">
        <f>BK277+BL277</f>
        <v>273</v>
      </c>
      <c r="BK277" s="806">
        <f t="shared" si="2398"/>
        <v>103</v>
      </c>
      <c r="BL277" s="808">
        <f t="shared" si="2398"/>
        <v>170</v>
      </c>
      <c r="BM277" s="2127">
        <f>BP277+CL277</f>
        <v>958</v>
      </c>
      <c r="BN277" s="3277" t="s">
        <v>354</v>
      </c>
      <c r="BO277" s="913" t="s">
        <v>354</v>
      </c>
      <c r="BP277" s="811">
        <f t="shared" si="2315"/>
        <v>0</v>
      </c>
      <c r="BQ277" s="2166" t="str">
        <f t="shared" si="2399"/>
        <v>-</v>
      </c>
      <c r="BR277" s="2167">
        <f t="shared" si="1983"/>
        <v>0</v>
      </c>
      <c r="BS277" s="813">
        <f t="shared" si="1954"/>
        <v>0</v>
      </c>
      <c r="BT277" s="812" t="str">
        <f t="shared" si="1955"/>
        <v>-</v>
      </c>
      <c r="BU277" s="814">
        <v>0</v>
      </c>
      <c r="BV277" s="812" t="str">
        <f t="shared" si="1956"/>
        <v>-</v>
      </c>
      <c r="BW277" s="814">
        <v>0</v>
      </c>
      <c r="BX277" s="812" t="str">
        <f t="shared" si="1957"/>
        <v>-</v>
      </c>
      <c r="BY277" s="815">
        <v>0</v>
      </c>
      <c r="BZ277" s="816">
        <f t="shared" si="1984"/>
        <v>0</v>
      </c>
      <c r="CA277" s="817">
        <v>0</v>
      </c>
      <c r="CB277" s="818">
        <v>0</v>
      </c>
      <c r="CC277" s="819">
        <f t="shared" si="1985"/>
        <v>0</v>
      </c>
      <c r="CD277" s="820">
        <v>0</v>
      </c>
      <c r="CE277" s="818">
        <v>0</v>
      </c>
      <c r="CF277" s="821">
        <f t="shared" si="2400"/>
        <v>0</v>
      </c>
      <c r="CG277" s="822">
        <v>0</v>
      </c>
      <c r="CH277" s="823">
        <v>0</v>
      </c>
      <c r="CI277" s="821">
        <f t="shared" si="2401"/>
        <v>0</v>
      </c>
      <c r="CJ277" s="823">
        <v>0</v>
      </c>
      <c r="CK277" s="824">
        <v>0</v>
      </c>
      <c r="CL277" s="825">
        <f t="shared" si="2318"/>
        <v>958</v>
      </c>
      <c r="CM277" s="826">
        <f t="shared" si="2402"/>
        <v>-8.3253588516746357E-2</v>
      </c>
      <c r="CN277" s="2008">
        <f t="shared" ref="CN277:CN340" si="2454">CL277-CO277</f>
        <v>-87</v>
      </c>
      <c r="CO277" s="827">
        <f t="shared" si="1960"/>
        <v>1045</v>
      </c>
      <c r="CP277" s="828">
        <f t="shared" si="1961"/>
        <v>-7.4402125775022143E-2</v>
      </c>
      <c r="CQ277" s="829">
        <v>1129</v>
      </c>
      <c r="CR277" s="830">
        <f t="shared" si="1962"/>
        <v>-8.8045234248788407E-2</v>
      </c>
      <c r="CS277" s="829">
        <v>1238</v>
      </c>
      <c r="CT277" s="830">
        <f t="shared" si="1962"/>
        <v>1.5586546349466879E-2</v>
      </c>
      <c r="CU277" s="831">
        <v>1219</v>
      </c>
      <c r="CV277" s="832">
        <f t="shared" si="2403"/>
        <v>515</v>
      </c>
      <c r="CW277" s="833">
        <f t="shared" si="2403"/>
        <v>573</v>
      </c>
      <c r="CX277" s="834">
        <v>2833</v>
      </c>
      <c r="CY277" s="835">
        <f t="shared" si="2404"/>
        <v>443</v>
      </c>
      <c r="CZ277" s="836">
        <f t="shared" si="2404"/>
        <v>472</v>
      </c>
      <c r="DA277" s="837">
        <v>486</v>
      </c>
      <c r="DB277" s="821">
        <f t="shared" si="2405"/>
        <v>685</v>
      </c>
      <c r="DC277" s="821">
        <f t="shared" si="2406"/>
        <v>412</v>
      </c>
      <c r="DD277" s="838">
        <f t="shared" si="2407"/>
        <v>273</v>
      </c>
      <c r="DE277" s="821">
        <f t="shared" si="2408"/>
        <v>273</v>
      </c>
      <c r="DF277" s="838">
        <f t="shared" si="2409"/>
        <v>103</v>
      </c>
      <c r="DG277" s="1142">
        <f t="shared" si="2410"/>
        <v>170</v>
      </c>
      <c r="DH277" s="1148">
        <f>DM277+DP277</f>
        <v>772</v>
      </c>
      <c r="DI277" s="833">
        <f t="shared" ref="DI277:DI340" si="2455">DN277+DQ277</f>
        <v>860</v>
      </c>
      <c r="DJ277" s="841">
        <f t="shared" ref="DJ277:DJ340" si="2456">DO277+DR277</f>
        <v>971</v>
      </c>
      <c r="DK277" s="840">
        <f>DS277+DY277</f>
        <v>438</v>
      </c>
      <c r="DL277" s="840">
        <f>DV277+EB277</f>
        <v>334</v>
      </c>
      <c r="DM277" s="840">
        <f>DS277+DV277</f>
        <v>583</v>
      </c>
      <c r="DN277" s="833">
        <f>SUM(DT277,DW277)</f>
        <v>652</v>
      </c>
      <c r="DO277" s="875">
        <v>739</v>
      </c>
      <c r="DP277" s="843">
        <f>DY277+EB277</f>
        <v>189</v>
      </c>
      <c r="DQ277" s="833">
        <f>SUM(DZ277,EC277)</f>
        <v>208</v>
      </c>
      <c r="DR277" s="844">
        <v>232</v>
      </c>
      <c r="DS277" s="845">
        <v>377</v>
      </c>
      <c r="DT277" s="846">
        <v>426</v>
      </c>
      <c r="DU277" s="847">
        <v>507</v>
      </c>
      <c r="DV277" s="848">
        <v>206</v>
      </c>
      <c r="DW277" s="807">
        <v>226</v>
      </c>
      <c r="DX277" s="849">
        <v>232</v>
      </c>
      <c r="DY277" s="848">
        <v>61</v>
      </c>
      <c r="DZ277" s="807">
        <v>69</v>
      </c>
      <c r="EA277" s="850">
        <v>66</v>
      </c>
      <c r="EB277" s="851">
        <v>128</v>
      </c>
      <c r="EC277" s="807">
        <v>139</v>
      </c>
      <c r="ED277" s="852">
        <v>166</v>
      </c>
      <c r="EE277" s="853">
        <f t="shared" ref="EE277:EE340" si="2457">EJ277+EM277</f>
        <v>4</v>
      </c>
      <c r="EF277" s="854">
        <f t="shared" ref="EF277:EF340" si="2458">EK277+EN277</f>
        <v>4</v>
      </c>
      <c r="EG277" s="855">
        <f t="shared" ref="EG277:EG340" si="2459">EL277+EO277</f>
        <v>4</v>
      </c>
      <c r="EH277" s="835">
        <f>EP277+EV277</f>
        <v>3</v>
      </c>
      <c r="EI277" s="853">
        <f>ES277+EY277</f>
        <v>1</v>
      </c>
      <c r="EJ277" s="835">
        <f>EP277+ES277</f>
        <v>1</v>
      </c>
      <c r="EK277" s="855">
        <f>SUM(EQ277,ET277)</f>
        <v>1</v>
      </c>
      <c r="EL277" s="844">
        <v>1</v>
      </c>
      <c r="EM277" s="835">
        <f>EV277+EY277</f>
        <v>3</v>
      </c>
      <c r="EN277" s="854">
        <f>SUM(EW277,EZ277)</f>
        <v>3</v>
      </c>
      <c r="EO277" s="844">
        <v>3</v>
      </c>
      <c r="EP277" s="856">
        <v>1</v>
      </c>
      <c r="EQ277" s="807">
        <v>1</v>
      </c>
      <c r="ER277" s="834">
        <v>1</v>
      </c>
      <c r="ES277" s="857">
        <v>0</v>
      </c>
      <c r="ET277" s="858">
        <v>0</v>
      </c>
      <c r="EU277" s="844">
        <v>0</v>
      </c>
      <c r="EV277" s="856">
        <v>2</v>
      </c>
      <c r="EW277" s="807">
        <v>2</v>
      </c>
      <c r="EX277" s="850">
        <v>2</v>
      </c>
      <c r="EY277" s="851">
        <v>1</v>
      </c>
      <c r="EZ277" s="807">
        <v>1</v>
      </c>
      <c r="FA277" s="852">
        <v>1</v>
      </c>
      <c r="FB277" s="853">
        <f t="shared" si="2443"/>
        <v>17</v>
      </c>
      <c r="FC277" s="854">
        <f t="shared" si="2444"/>
        <v>23</v>
      </c>
      <c r="FD277" s="855">
        <f t="shared" si="2445"/>
        <v>21</v>
      </c>
      <c r="FE277" s="835">
        <f>FM277+FS277</f>
        <v>7</v>
      </c>
      <c r="FF277" s="835">
        <f>FP277+FV277</f>
        <v>10</v>
      </c>
      <c r="FG277" s="835">
        <f>FM277+FP277</f>
        <v>11</v>
      </c>
      <c r="FH277" s="855">
        <f>SUM(FN277,FQ277)</f>
        <v>14</v>
      </c>
      <c r="FI277" s="859">
        <v>12</v>
      </c>
      <c r="FJ277" s="860">
        <f>FS277+FV277</f>
        <v>6</v>
      </c>
      <c r="FK277" s="854">
        <f>SUM(FT277,FW277)</f>
        <v>9</v>
      </c>
      <c r="FL277" s="861">
        <v>9</v>
      </c>
      <c r="FM277" s="856">
        <v>5</v>
      </c>
      <c r="FN277" s="807">
        <v>8</v>
      </c>
      <c r="FO277" s="834">
        <v>7</v>
      </c>
      <c r="FP277" s="848">
        <v>6</v>
      </c>
      <c r="FQ277" s="807">
        <v>6</v>
      </c>
      <c r="FR277" s="834">
        <v>5</v>
      </c>
      <c r="FS277" s="848">
        <v>2</v>
      </c>
      <c r="FT277" s="807">
        <v>2</v>
      </c>
      <c r="FU277" s="850">
        <v>2</v>
      </c>
      <c r="FV277" s="851">
        <v>4</v>
      </c>
      <c r="FW277" s="807">
        <v>7</v>
      </c>
      <c r="FX277" s="852">
        <v>7</v>
      </c>
      <c r="FY277" s="853">
        <f t="shared" si="2446"/>
        <v>28</v>
      </c>
      <c r="FZ277" s="854">
        <f t="shared" si="2447"/>
        <v>26</v>
      </c>
      <c r="GA277" s="855">
        <f t="shared" si="2448"/>
        <v>27</v>
      </c>
      <c r="GB277" s="835">
        <f>GJ277+GP277</f>
        <v>10</v>
      </c>
      <c r="GC277" s="835">
        <f>GM277+GS277</f>
        <v>18</v>
      </c>
      <c r="GD277" s="835">
        <f>GJ277+GM277</f>
        <v>12</v>
      </c>
      <c r="GE277" s="855">
        <f>SUM(GK277,GN277)</f>
        <v>13</v>
      </c>
      <c r="GF277" s="844">
        <v>14</v>
      </c>
      <c r="GG277" s="862">
        <f>GP277+GS277</f>
        <v>16</v>
      </c>
      <c r="GH277" s="854">
        <f>SUM(GQ277,GT277)</f>
        <v>13</v>
      </c>
      <c r="GI277" s="861">
        <v>13</v>
      </c>
      <c r="GJ277" s="856">
        <v>3</v>
      </c>
      <c r="GK277" s="807">
        <v>3</v>
      </c>
      <c r="GL277" s="834">
        <v>4</v>
      </c>
      <c r="GM277" s="848">
        <v>9</v>
      </c>
      <c r="GN277" s="807">
        <v>10</v>
      </c>
      <c r="GO277" s="849">
        <v>10</v>
      </c>
      <c r="GP277" s="848">
        <v>7</v>
      </c>
      <c r="GQ277" s="807">
        <v>6</v>
      </c>
      <c r="GR277" s="837">
        <v>6</v>
      </c>
      <c r="GS277" s="856">
        <v>9</v>
      </c>
      <c r="GT277" s="807">
        <v>7</v>
      </c>
      <c r="GU277" s="852">
        <v>7</v>
      </c>
      <c r="GV277" s="853">
        <f t="shared" si="2449"/>
        <v>45</v>
      </c>
      <c r="GW277" s="854">
        <f t="shared" si="2450"/>
        <v>58</v>
      </c>
      <c r="GX277" s="855">
        <f t="shared" si="2451"/>
        <v>50</v>
      </c>
      <c r="GY277" s="835">
        <f>HG277+HM277</f>
        <v>26</v>
      </c>
      <c r="GZ277" s="835">
        <f>HJ277+HP277</f>
        <v>19</v>
      </c>
      <c r="HA277" s="835">
        <f>HG277+HJ277</f>
        <v>19</v>
      </c>
      <c r="HB277" s="855">
        <f>SUM(HH277,HK277)</f>
        <v>23</v>
      </c>
      <c r="HC277" s="859">
        <f t="shared" ref="HC277:HC340" si="2460">SUM(HI277,HL277)</f>
        <v>24</v>
      </c>
      <c r="HD277" s="835">
        <f>HM277+HP277</f>
        <v>26</v>
      </c>
      <c r="HE277" s="855">
        <f>SUM(HN277,HQ277)</f>
        <v>35</v>
      </c>
      <c r="HF277" s="861">
        <f t="shared" si="2155"/>
        <v>26</v>
      </c>
      <c r="HG277" s="856">
        <v>15</v>
      </c>
      <c r="HH277" s="807">
        <v>19</v>
      </c>
      <c r="HI277" s="834">
        <v>19</v>
      </c>
      <c r="HJ277" s="848">
        <v>4</v>
      </c>
      <c r="HK277" s="807">
        <v>4</v>
      </c>
      <c r="HL277" s="834">
        <v>5</v>
      </c>
      <c r="HM277" s="848">
        <v>11</v>
      </c>
      <c r="HN277" s="807">
        <v>14</v>
      </c>
      <c r="HO277" s="850">
        <v>10</v>
      </c>
      <c r="HP277" s="856">
        <v>15</v>
      </c>
      <c r="HQ277" s="807">
        <v>21</v>
      </c>
      <c r="HR277" s="837">
        <v>16</v>
      </c>
      <c r="HS277" s="863">
        <f t="shared" si="2420"/>
        <v>92</v>
      </c>
      <c r="HT277" s="854">
        <f t="shared" si="2420"/>
        <v>74</v>
      </c>
      <c r="HU277" s="836">
        <f t="shared" si="2420"/>
        <v>56</v>
      </c>
      <c r="HV277" s="835">
        <f>ID277+IJ277</f>
        <v>31</v>
      </c>
      <c r="HW277" s="864">
        <f>IG277+IM277</f>
        <v>61</v>
      </c>
      <c r="HX277" s="835">
        <f>ID277+IG277</f>
        <v>59</v>
      </c>
      <c r="HY277" s="836">
        <f>SUM(IE277,IH277)</f>
        <v>50</v>
      </c>
      <c r="HZ277" s="834">
        <v>36</v>
      </c>
      <c r="IA277" s="835">
        <f>IJ277+IM277</f>
        <v>33</v>
      </c>
      <c r="IB277" s="836">
        <f>SUM(IK277,IN277)</f>
        <v>24</v>
      </c>
      <c r="IC277" s="850">
        <v>20</v>
      </c>
      <c r="ID277" s="856">
        <v>11</v>
      </c>
      <c r="IE277" s="807">
        <v>8</v>
      </c>
      <c r="IF277" s="834">
        <v>5</v>
      </c>
      <c r="IG277" s="848">
        <v>48</v>
      </c>
      <c r="IH277" s="807">
        <v>42</v>
      </c>
      <c r="II277" s="834">
        <v>31</v>
      </c>
      <c r="IJ277" s="848">
        <v>20</v>
      </c>
      <c r="IK277" s="807">
        <v>15</v>
      </c>
      <c r="IL277" s="852">
        <v>14</v>
      </c>
      <c r="IM277" s="848">
        <v>13</v>
      </c>
      <c r="IN277" s="807">
        <v>9</v>
      </c>
      <c r="IO277" s="865">
        <v>6</v>
      </c>
      <c r="IP277" s="1945">
        <f t="shared" si="2421"/>
        <v>958</v>
      </c>
      <c r="IQ277" s="3236">
        <f t="shared" si="2422"/>
        <v>54</v>
      </c>
      <c r="IR277" s="3237">
        <v>47</v>
      </c>
      <c r="IS277" s="3238">
        <v>7</v>
      </c>
      <c r="IT277" s="3236">
        <f t="shared" si="2423"/>
        <v>87</v>
      </c>
      <c r="IU277" s="3237">
        <v>70</v>
      </c>
      <c r="IV277" s="3238">
        <v>17</v>
      </c>
      <c r="IW277" s="3236">
        <f t="shared" si="2424"/>
        <v>174</v>
      </c>
      <c r="IX277" s="3237">
        <v>103</v>
      </c>
      <c r="IY277" s="3238">
        <v>71</v>
      </c>
      <c r="IZ277" s="3236">
        <f t="shared" si="2425"/>
        <v>280</v>
      </c>
      <c r="JA277" s="3237">
        <v>135</v>
      </c>
      <c r="JB277" s="3238">
        <v>145</v>
      </c>
      <c r="JC277" s="3236">
        <f t="shared" si="2426"/>
        <v>196</v>
      </c>
      <c r="JD277" s="3237">
        <v>69</v>
      </c>
      <c r="JE277" s="3238">
        <v>127</v>
      </c>
      <c r="JF277" s="3236">
        <f t="shared" si="2427"/>
        <v>167</v>
      </c>
      <c r="JG277" s="3237">
        <v>91</v>
      </c>
      <c r="JH277" s="3239">
        <v>76</v>
      </c>
      <c r="JI277" s="87"/>
      <c r="JJ277" s="1121">
        <v>59</v>
      </c>
      <c r="JK277" s="1051">
        <v>57</v>
      </c>
      <c r="JL277" s="1052">
        <v>57</v>
      </c>
      <c r="JM277" s="1053">
        <f t="shared" si="2428"/>
        <v>6.5623496128213734E-4</v>
      </c>
      <c r="JN277" s="1054">
        <f t="shared" si="2429"/>
        <v>7.3694278501654198E-4</v>
      </c>
      <c r="JO277" s="1055">
        <f t="shared" si="2430"/>
        <v>7.238270711324604E-4</v>
      </c>
      <c r="JP277" s="1056">
        <f t="shared" si="2431"/>
        <v>6.260534553334939E-4</v>
      </c>
      <c r="JQ277" s="1057">
        <f t="shared" si="2432"/>
        <v>6.6280611177004119E-4</v>
      </c>
      <c r="JR277" s="1056">
        <f t="shared" si="2433"/>
        <v>6.3795853269537478E-4</v>
      </c>
      <c r="JS277" s="1058">
        <f t="shared" si="2434"/>
        <v>6.311360448807854E-2</v>
      </c>
      <c r="JT277" s="1059">
        <f t="shared" si="2435"/>
        <v>6.9321533923303841E-2</v>
      </c>
      <c r="JU277" s="1060">
        <f t="shared" si="2436"/>
        <v>7.1197411003236247E-2</v>
      </c>
      <c r="JV277" s="1061">
        <f t="shared" si="2437"/>
        <v>6.1417322834645668E-2</v>
      </c>
      <c r="JW277" s="1060">
        <f t="shared" si="2438"/>
        <v>5.8461538461538461E-2</v>
      </c>
      <c r="JX277" s="1062">
        <f t="shared" si="2439"/>
        <v>5.7233704292527825E-2</v>
      </c>
      <c r="JY277" s="1058" t="s">
        <v>368</v>
      </c>
      <c r="JZ277" s="1059" t="s">
        <v>368</v>
      </c>
      <c r="KA277" s="1057" t="s">
        <v>368</v>
      </c>
      <c r="KB277" s="1056" t="s">
        <v>368</v>
      </c>
      <c r="KC277" s="1057" t="s">
        <v>368</v>
      </c>
      <c r="KD277" s="1063" t="s">
        <v>368</v>
      </c>
      <c r="KE277" s="1064">
        <f>SUM(LD277,LG277,LJ277,LT277,LW277,LZ277,MC277,MF277,MI277,MN277)</f>
        <v>45</v>
      </c>
      <c r="KF277" s="1065"/>
      <c r="KG277" s="1112">
        <f t="shared" si="2304"/>
        <v>-4.2553191489361653E-2</v>
      </c>
      <c r="KH277" s="3305">
        <f t="shared" si="2440"/>
        <v>-2</v>
      </c>
      <c r="KI277" s="1067">
        <f>SUM(LE277,LH277,LK277,LU277,LX277,MA277,MD277,MG277,MJ277,MQ277)</f>
        <v>47</v>
      </c>
      <c r="KJ277" s="1068"/>
      <c r="KK277" s="1113">
        <f t="shared" ref="KK277:KK340" si="2461">IFERROR(IF(KI277=0,"-",KI277/KL277-1),"-")</f>
        <v>6.8181818181818121E-2</v>
      </c>
      <c r="KL277" s="1070" t="s">
        <v>108</v>
      </c>
      <c r="KM277" s="1071"/>
      <c r="KN277" s="1072">
        <f t="shared" ref="KN277:KN340" si="2462">IFERROR(IF(KL277=0,"-",KL277/KO277-1),"-")</f>
        <v>0.12820512820512819</v>
      </c>
      <c r="KO277" s="1073">
        <v>39</v>
      </c>
      <c r="KP277" s="1071"/>
      <c r="KQ277" s="1074">
        <f t="shared" ref="KQ277:KQ340" si="2463">IFERROR(IF(KO277=0,"-",KO277/KR277-1),"-")</f>
        <v>2.6315789473684292E-2</v>
      </c>
      <c r="KR277" s="1073">
        <v>38</v>
      </c>
      <c r="KS277" s="1071"/>
      <c r="KT277" s="1074">
        <f t="shared" ref="KT277:KT340" si="2464">IFERROR(IF(KR277=0,"-",KR277/KU277-1),"-")</f>
        <v>5.555555555555558E-2</v>
      </c>
      <c r="KU277" s="1073">
        <v>36</v>
      </c>
      <c r="KV277" s="1075"/>
      <c r="KW277" s="2779">
        <f>LD277+LG277+LJ277</f>
        <v>35</v>
      </c>
      <c r="KX277" s="2786">
        <f t="shared" ref="KX277:KX340" si="2465">IFERROR(IF(KW277=0,"-",KW277/KZ277-1),"-")</f>
        <v>-0.125</v>
      </c>
      <c r="KY277" s="2787">
        <f t="shared" ref="KY277:KY340" si="2466">IF(OR(KW277="-",KZ277="-"),"-",KW277-KZ277)</f>
        <v>-5</v>
      </c>
      <c r="KZ277" s="2703">
        <f t="shared" si="2211"/>
        <v>40</v>
      </c>
      <c r="LA277" s="2786">
        <f t="shared" ref="LA277:LA340" si="2467">IFERROR(IF(KZ277=0,"-",KZ277/LC277-1),"-")</f>
        <v>0</v>
      </c>
      <c r="LB277" s="2787">
        <f t="shared" ref="LB277:LB340" si="2468">IF(OR(KZ277="-",LC277="-"),"-",KZ277-LC277)</f>
        <v>0</v>
      </c>
      <c r="LC277" s="2952">
        <f t="shared" si="1986"/>
        <v>40</v>
      </c>
      <c r="LD277" s="1077">
        <v>2</v>
      </c>
      <c r="LE277" s="1078">
        <v>2</v>
      </c>
      <c r="LF277" s="2718">
        <v>0</v>
      </c>
      <c r="LG277" s="1077">
        <v>33</v>
      </c>
      <c r="LH277" s="2703">
        <v>38</v>
      </c>
      <c r="LI277" s="1079">
        <v>40</v>
      </c>
      <c r="LJ277" s="1077"/>
      <c r="LK277" s="2703"/>
      <c r="LL277" s="2704"/>
      <c r="LM277" s="2779">
        <f t="shared" si="1987"/>
        <v>10</v>
      </c>
      <c r="LN277" s="2786">
        <f t="shared" ref="LN277:LN340" si="2469">IFERROR(IF(LM277=0,"-",LM277/LP277-1),"-")</f>
        <v>0.4285714285714286</v>
      </c>
      <c r="LO277" s="2787">
        <f t="shared" ref="LO277:LO340" si="2470">IF(OR(LM277="-",LP277="-"),"-",LM277-LP277)</f>
        <v>3</v>
      </c>
      <c r="LP277" s="2782">
        <f t="shared" si="1981"/>
        <v>7</v>
      </c>
      <c r="LQ277" s="2786">
        <f t="shared" ref="LQ277:LQ340" si="2471">IFERROR(IF(LP277=0,"-",LP277/LS277-1),"-")</f>
        <v>0.75</v>
      </c>
      <c r="LR277" s="2787">
        <f t="shared" si="1982"/>
        <v>3</v>
      </c>
      <c r="LS277" s="2783">
        <f>LY277+MB277+ME277+MH277+ML277+LV277</f>
        <v>4</v>
      </c>
      <c r="LT277" s="2837">
        <v>0</v>
      </c>
      <c r="LU277" s="1081">
        <v>0</v>
      </c>
      <c r="LV277" s="1084">
        <v>0</v>
      </c>
      <c r="LW277" s="1080">
        <v>4</v>
      </c>
      <c r="LX277" s="1081">
        <v>5</v>
      </c>
      <c r="LY277" s="1082">
        <v>4</v>
      </c>
      <c r="LZ277" s="1080"/>
      <c r="MA277" s="1081"/>
      <c r="MB277" s="1082"/>
      <c r="MC277" s="1080">
        <v>6</v>
      </c>
      <c r="MD277" s="1085">
        <v>2</v>
      </c>
      <c r="ME277" s="1082">
        <v>0</v>
      </c>
      <c r="MF277" s="1080"/>
      <c r="MG277" s="1081"/>
      <c r="MH277" s="1082"/>
      <c r="MI277" s="1080">
        <v>0</v>
      </c>
      <c r="MJ277" s="1085">
        <v>0</v>
      </c>
      <c r="MK277" s="1122"/>
      <c r="ML277" s="2863">
        <v>0</v>
      </c>
      <c r="MM277" s="2871"/>
      <c r="MN277" s="1088">
        <v>0</v>
      </c>
      <c r="MO277" s="2786" t="str">
        <f t="shared" ref="MO277:MO340" si="2472">IFERROR(IF(MN277=0,"-",MN277/MQ277-1),"-")</f>
        <v>-</v>
      </c>
      <c r="MP277" s="2787">
        <f t="shared" ref="MP277:MP340" si="2473">IF(OR(MN277="-",MQ277="-"),"-",MN277-MQ277)</f>
        <v>0</v>
      </c>
      <c r="MQ277" s="1085"/>
      <c r="MR277" s="3185"/>
      <c r="MS277" s="2786" t="str">
        <f t="shared" si="2452"/>
        <v>-</v>
      </c>
      <c r="MT277" s="2787">
        <f t="shared" si="2453"/>
        <v>0</v>
      </c>
      <c r="MU277" s="3147"/>
      <c r="MV277" s="3164"/>
      <c r="MW277" s="1089">
        <f>SUM(MX277:NR277)</f>
        <v>45</v>
      </c>
      <c r="MX277" s="1120">
        <v>0</v>
      </c>
      <c r="MY277" s="1090">
        <v>0</v>
      </c>
      <c r="MZ277" s="1091">
        <v>8</v>
      </c>
      <c r="NA277" s="1090">
        <v>14</v>
      </c>
      <c r="NB277" s="1091">
        <v>3</v>
      </c>
      <c r="NC277" s="1090">
        <v>2</v>
      </c>
      <c r="ND277" s="1091">
        <v>0</v>
      </c>
      <c r="NE277" s="1090">
        <v>2</v>
      </c>
      <c r="NF277" s="1091">
        <v>6</v>
      </c>
      <c r="NG277" s="1090">
        <v>3</v>
      </c>
      <c r="NH277" s="1090">
        <v>0</v>
      </c>
      <c r="NI277" s="1090">
        <v>1</v>
      </c>
      <c r="NJ277" s="1090">
        <v>0</v>
      </c>
      <c r="NK277" s="1090">
        <v>0</v>
      </c>
      <c r="NL277" s="1090">
        <v>0</v>
      </c>
      <c r="NM277" s="1090">
        <v>0</v>
      </c>
      <c r="NN277" s="1090">
        <v>1</v>
      </c>
      <c r="NO277" s="1090">
        <v>3</v>
      </c>
      <c r="NP277" s="1090">
        <v>0</v>
      </c>
      <c r="NQ277" s="1090">
        <v>0</v>
      </c>
      <c r="NR277" s="1134">
        <v>2</v>
      </c>
    </row>
    <row r="278" spans="1:382" s="88" customFormat="1" ht="20.100000000000001" customHeight="1">
      <c r="A278" s="566" t="s">
        <v>473</v>
      </c>
      <c r="B278" s="567"/>
      <c r="C278" s="567"/>
      <c r="D278" s="568" t="s">
        <v>813</v>
      </c>
      <c r="E278" s="569">
        <v>92</v>
      </c>
      <c r="F278" s="570">
        <v>88</v>
      </c>
      <c r="G278" s="571">
        <v>87</v>
      </c>
      <c r="H278" s="572">
        <f t="shared" si="2381"/>
        <v>1.3331524793148215E-4</v>
      </c>
      <c r="I278" s="573">
        <f t="shared" si="2382"/>
        <v>1.5497554962674734E-4</v>
      </c>
      <c r="J278" s="574">
        <f t="shared" si="2383"/>
        <v>1.5365199583539069E-4</v>
      </c>
      <c r="K278" s="575">
        <f t="shared" si="2384"/>
        <v>1.598231628581117E-4</v>
      </c>
      <c r="L278" s="576">
        <f t="shared" si="2385"/>
        <v>1.6705193565964087E-4</v>
      </c>
      <c r="M278" s="577">
        <f t="shared" si="2386"/>
        <v>1.6698960158401566E-4</v>
      </c>
      <c r="N278" s="578">
        <f t="shared" si="2387"/>
        <v>1.7058415154219974E-2</v>
      </c>
      <c r="O278" s="579">
        <f t="shared" si="2388"/>
        <v>1.9952931546096387E-2</v>
      </c>
      <c r="P278" s="580">
        <f t="shared" si="2389"/>
        <v>1.9987507807620236E-2</v>
      </c>
      <c r="Q278" s="581">
        <f t="shared" si="2390"/>
        <v>1.9995768091409225E-2</v>
      </c>
      <c r="R278" s="580">
        <f t="shared" si="2391"/>
        <v>1.970087674058793E-2</v>
      </c>
      <c r="S278" s="582">
        <f t="shared" si="2392"/>
        <v>1.9222945484133443E-2</v>
      </c>
      <c r="T278" s="578" t="s">
        <v>368</v>
      </c>
      <c r="U278" s="579" t="s">
        <v>368</v>
      </c>
      <c r="V278" s="574" t="s">
        <v>368</v>
      </c>
      <c r="W278" s="583" t="s">
        <v>368</v>
      </c>
      <c r="X278" s="574" t="s">
        <v>368</v>
      </c>
      <c r="Y278" s="584" t="s">
        <v>368</v>
      </c>
      <c r="Z278" s="2043">
        <f t="shared" si="1988"/>
        <v>172</v>
      </c>
      <c r="AA278" s="2190">
        <f t="shared" si="2393"/>
        <v>-0.11794871794871797</v>
      </c>
      <c r="AB278" s="2191">
        <f t="shared" si="2394"/>
        <v>-23</v>
      </c>
      <c r="AC278" s="2032">
        <f t="shared" si="2309"/>
        <v>195</v>
      </c>
      <c r="AD278" s="585">
        <f t="shared" si="2395"/>
        <v>1.5625E-2</v>
      </c>
      <c r="AE278" s="2025">
        <f t="shared" si="2441"/>
        <v>3</v>
      </c>
      <c r="AF278" s="586" t="s">
        <v>313</v>
      </c>
      <c r="AG278" s="585">
        <f t="shared" si="2442"/>
        <v>1.5873015873015817E-2</v>
      </c>
      <c r="AH278" s="2052">
        <v>189</v>
      </c>
      <c r="AI278" s="585">
        <f t="shared" ref="AI278:AI341" si="2474">IFERROR(IF(AH278=0,"-",AH278/AJ278-1),"-")</f>
        <v>-1.0471204188481686E-2</v>
      </c>
      <c r="AJ278" s="587">
        <v>191</v>
      </c>
      <c r="AK278" s="588">
        <f t="shared" si="1951"/>
        <v>1.0582010582010692E-2</v>
      </c>
      <c r="AL278" s="2052">
        <v>189</v>
      </c>
      <c r="AM278" s="589">
        <f t="shared" si="1952"/>
        <v>-4.5454545454545414E-2</v>
      </c>
      <c r="AN278" s="2067">
        <v>198</v>
      </c>
      <c r="AO278" s="585">
        <f t="shared" ref="AO278:AO341" si="2475">IFERROR(IF(AN278=0,"-",AN278/AP278-1),"-")</f>
        <v>3.6649214659685958E-2</v>
      </c>
      <c r="AP278" s="2052">
        <v>191</v>
      </c>
      <c r="AQ278" s="589">
        <f t="shared" ref="AQ278:AQ341" si="2476">IFERROR(IF(AP278=0,"-",AP278/AR278-1),"-")</f>
        <v>6.1111111111111116E-2</v>
      </c>
      <c r="AR278" s="2067">
        <v>180</v>
      </c>
      <c r="AS278" s="585">
        <f t="shared" ref="AS278:AS341" si="2477">IFERROR(IF(AR278=0,"-",AR278/AT278-1),"-")</f>
        <v>6.5088757396449815E-2</v>
      </c>
      <c r="AT278" s="2052">
        <v>169</v>
      </c>
      <c r="AU278" s="589">
        <f t="shared" ref="AU278:AU341" si="2478">IFERROR(IF(AT278=0,"-",AT278/AV278-1),"-")</f>
        <v>0.16551724137931045</v>
      </c>
      <c r="AV278" s="2067">
        <v>145</v>
      </c>
      <c r="AW278" s="585">
        <f t="shared" ref="AW278:AW341" si="2479">IFERROR(IF(AV278=0,"-",AV278/AX278-1),"-")</f>
        <v>-7.0512820512820484E-2</v>
      </c>
      <c r="AX278" s="2052">
        <v>156</v>
      </c>
      <c r="AY278" s="589">
        <f t="shared" si="1953"/>
        <v>-0.25714285714285712</v>
      </c>
      <c r="AZ278" s="2081">
        <v>210</v>
      </c>
      <c r="BA278" s="2092">
        <f t="shared" si="2310"/>
        <v>76</v>
      </c>
      <c r="BB278" s="2102">
        <f>SUM(CA278,CW278)</f>
        <v>91</v>
      </c>
      <c r="BC278" s="2111">
        <v>83</v>
      </c>
      <c r="BD278" s="590">
        <f t="shared" si="2396"/>
        <v>96</v>
      </c>
      <c r="BE278" s="591">
        <f t="shared" si="2396"/>
        <v>104</v>
      </c>
      <c r="BF278" s="2135">
        <v>109</v>
      </c>
      <c r="BG278" s="2145">
        <f>BH278+BI278</f>
        <v>98</v>
      </c>
      <c r="BH278" s="593">
        <f t="shared" si="2397"/>
        <v>53</v>
      </c>
      <c r="BI278" s="593">
        <f t="shared" si="2397"/>
        <v>45</v>
      </c>
      <c r="BJ278" s="592">
        <f>BK278+BL278</f>
        <v>74</v>
      </c>
      <c r="BK278" s="593">
        <f t="shared" si="2398"/>
        <v>23</v>
      </c>
      <c r="BL278" s="594">
        <f t="shared" si="2398"/>
        <v>51</v>
      </c>
      <c r="BM278" s="2125">
        <f>BP278+CL278</f>
        <v>172</v>
      </c>
      <c r="BN278" s="3271" t="s">
        <v>354</v>
      </c>
      <c r="BO278" s="595" t="s">
        <v>354</v>
      </c>
      <c r="BP278" s="596">
        <f t="shared" si="2315"/>
        <v>60</v>
      </c>
      <c r="BQ278" s="2162">
        <f t="shared" si="2399"/>
        <v>3.4482758620689724E-2</v>
      </c>
      <c r="BR278" s="2163">
        <f t="shared" ref="BR278:BR341" si="2480">BP278-BS278</f>
        <v>2</v>
      </c>
      <c r="BS278" s="597">
        <f t="shared" si="1954"/>
        <v>58</v>
      </c>
      <c r="BT278" s="598">
        <f t="shared" si="1955"/>
        <v>-0.12121212121212122</v>
      </c>
      <c r="BU278" s="599">
        <v>66</v>
      </c>
      <c r="BV278" s="598">
        <f t="shared" si="1956"/>
        <v>0.19999999999999996</v>
      </c>
      <c r="BW278" s="599">
        <v>55</v>
      </c>
      <c r="BX278" s="598">
        <f t="shared" si="1957"/>
        <v>0.17021276595744683</v>
      </c>
      <c r="BY278" s="600">
        <v>47</v>
      </c>
      <c r="BZ278" s="601">
        <f t="shared" ref="BZ278:BZ341" si="2481">CG278+CJ278</f>
        <v>18</v>
      </c>
      <c r="CA278" s="602">
        <v>18</v>
      </c>
      <c r="CB278" s="603">
        <v>19</v>
      </c>
      <c r="CC278" s="604">
        <f t="shared" ref="CC278:CC341" si="2482">CH278+CK278</f>
        <v>42</v>
      </c>
      <c r="CD278" s="605">
        <v>40</v>
      </c>
      <c r="CE278" s="603">
        <v>47</v>
      </c>
      <c r="CF278" s="606">
        <f t="shared" si="2400"/>
        <v>20</v>
      </c>
      <c r="CG278" s="607">
        <v>2</v>
      </c>
      <c r="CH278" s="608">
        <v>18</v>
      </c>
      <c r="CI278" s="606">
        <f t="shared" si="2401"/>
        <v>40</v>
      </c>
      <c r="CJ278" s="608">
        <v>16</v>
      </c>
      <c r="CK278" s="609">
        <v>24</v>
      </c>
      <c r="CL278" s="610">
        <f t="shared" si="2318"/>
        <v>112</v>
      </c>
      <c r="CM278" s="611">
        <f t="shared" si="2402"/>
        <v>-0.18248175182481752</v>
      </c>
      <c r="CN278" s="2006">
        <f t="shared" si="2454"/>
        <v>-25</v>
      </c>
      <c r="CO278" s="612">
        <f t="shared" si="1960"/>
        <v>137</v>
      </c>
      <c r="CP278" s="613">
        <f t="shared" si="1961"/>
        <v>8.7301587301587213E-2</v>
      </c>
      <c r="CQ278" s="614">
        <v>126</v>
      </c>
      <c r="CR278" s="615">
        <f t="shared" si="1962"/>
        <v>-5.9701492537313383E-2</v>
      </c>
      <c r="CS278" s="614">
        <v>134</v>
      </c>
      <c r="CT278" s="615">
        <f t="shared" si="1962"/>
        <v>-6.944444444444442E-2</v>
      </c>
      <c r="CU278" s="616">
        <v>144</v>
      </c>
      <c r="CV278" s="617">
        <f t="shared" si="2403"/>
        <v>58</v>
      </c>
      <c r="CW278" s="618">
        <f t="shared" si="2403"/>
        <v>73</v>
      </c>
      <c r="CX278" s="619">
        <v>2834</v>
      </c>
      <c r="CY278" s="620">
        <f t="shared" si="2404"/>
        <v>54</v>
      </c>
      <c r="CZ278" s="621">
        <f t="shared" si="2404"/>
        <v>64</v>
      </c>
      <c r="DA278" s="622">
        <v>62</v>
      </c>
      <c r="DB278" s="606">
        <f t="shared" si="2405"/>
        <v>78</v>
      </c>
      <c r="DC278" s="623">
        <f t="shared" si="2406"/>
        <v>51</v>
      </c>
      <c r="DD278" s="624">
        <f t="shared" si="2407"/>
        <v>27</v>
      </c>
      <c r="DE278" s="606">
        <f t="shared" si="2408"/>
        <v>34</v>
      </c>
      <c r="DF278" s="624">
        <f t="shared" si="2409"/>
        <v>7</v>
      </c>
      <c r="DG278" s="1140">
        <f t="shared" si="2410"/>
        <v>27</v>
      </c>
      <c r="DH278" s="1146">
        <f>DM278+DP278</f>
        <v>53</v>
      </c>
      <c r="DI278" s="625">
        <f t="shared" si="2455"/>
        <v>69</v>
      </c>
      <c r="DJ278" s="626">
        <f t="shared" si="2456"/>
        <v>54</v>
      </c>
      <c r="DK278" s="627">
        <f>DS278+DY278</f>
        <v>38</v>
      </c>
      <c r="DL278" s="627">
        <f>DV278+EB278</f>
        <v>15</v>
      </c>
      <c r="DM278" s="628">
        <f>DS278+DV278</f>
        <v>41</v>
      </c>
      <c r="DN278" s="625">
        <f>SUM(DT278,DW278)</f>
        <v>56</v>
      </c>
      <c r="DO278" s="629">
        <v>43</v>
      </c>
      <c r="DP278" s="630">
        <f>DY278+EB278</f>
        <v>12</v>
      </c>
      <c r="DQ278" s="625">
        <f>SUM(DZ278,EC278)</f>
        <v>13</v>
      </c>
      <c r="DR278" s="631">
        <v>11</v>
      </c>
      <c r="DS278" s="632">
        <v>35</v>
      </c>
      <c r="DT278" s="633">
        <v>45</v>
      </c>
      <c r="DU278" s="634">
        <v>34</v>
      </c>
      <c r="DV278" s="635">
        <v>6</v>
      </c>
      <c r="DW278" s="636">
        <v>11</v>
      </c>
      <c r="DX278" s="637">
        <v>9</v>
      </c>
      <c r="DY278" s="635">
        <v>3</v>
      </c>
      <c r="DZ278" s="636">
        <v>3</v>
      </c>
      <c r="EA278" s="638">
        <v>3</v>
      </c>
      <c r="EB278" s="639">
        <v>9</v>
      </c>
      <c r="EC278" s="636">
        <v>10</v>
      </c>
      <c r="ED278" s="640">
        <v>8</v>
      </c>
      <c r="EE278" s="641">
        <f t="shared" si="2457"/>
        <v>0</v>
      </c>
      <c r="EF278" s="642">
        <f t="shared" si="2458"/>
        <v>0</v>
      </c>
      <c r="EG278" s="643">
        <f t="shared" si="2459"/>
        <v>0</v>
      </c>
      <c r="EH278" s="620">
        <f>EP278+EV278</f>
        <v>0</v>
      </c>
      <c r="EI278" s="644">
        <f>ES278+EY278</f>
        <v>0</v>
      </c>
      <c r="EJ278" s="645">
        <f>EP278+ES278</f>
        <v>0</v>
      </c>
      <c r="EK278" s="643">
        <f>SUM(EQ278,ET278)</f>
        <v>0</v>
      </c>
      <c r="EL278" s="646">
        <v>0</v>
      </c>
      <c r="EM278" s="645">
        <f>EV278+EY278</f>
        <v>0</v>
      </c>
      <c r="EN278" s="642">
        <f>SUM(EW278,EZ278)</f>
        <v>0</v>
      </c>
      <c r="EO278" s="646">
        <v>0</v>
      </c>
      <c r="EP278" s="647">
        <v>0</v>
      </c>
      <c r="EQ278" s="648">
        <v>0</v>
      </c>
      <c r="ER278" s="649">
        <v>0</v>
      </c>
      <c r="ES278" s="650">
        <v>0</v>
      </c>
      <c r="ET278" s="651">
        <v>0</v>
      </c>
      <c r="EU278" s="646">
        <v>0</v>
      </c>
      <c r="EV278" s="647">
        <v>0</v>
      </c>
      <c r="EW278" s="648">
        <v>0</v>
      </c>
      <c r="EX278" s="652">
        <v>0</v>
      </c>
      <c r="EY278" s="653">
        <v>0</v>
      </c>
      <c r="EZ278" s="648">
        <v>0</v>
      </c>
      <c r="FA278" s="654">
        <v>0</v>
      </c>
      <c r="FB278" s="641">
        <f t="shared" si="2443"/>
        <v>1</v>
      </c>
      <c r="FC278" s="655">
        <f t="shared" si="2444"/>
        <v>0</v>
      </c>
      <c r="FD278" s="656">
        <f t="shared" si="2445"/>
        <v>0</v>
      </c>
      <c r="FE278" s="657">
        <f>FM278+FS278</f>
        <v>1</v>
      </c>
      <c r="FF278" s="657">
        <f>FP278+FV278</f>
        <v>0</v>
      </c>
      <c r="FG278" s="645">
        <f>FM278+FP278</f>
        <v>1</v>
      </c>
      <c r="FH278" s="656">
        <f>SUM(FN278,FQ278)</f>
        <v>0</v>
      </c>
      <c r="FI278" s="658">
        <v>0</v>
      </c>
      <c r="FJ278" s="659">
        <f>FS278+FV278</f>
        <v>0</v>
      </c>
      <c r="FK278" s="655">
        <f>SUM(FT278,FW278)</f>
        <v>0</v>
      </c>
      <c r="FL278" s="660">
        <v>0</v>
      </c>
      <c r="FM278" s="661">
        <v>1</v>
      </c>
      <c r="FN278" s="662">
        <v>0</v>
      </c>
      <c r="FO278" s="619">
        <v>0</v>
      </c>
      <c r="FP278" s="663">
        <v>0</v>
      </c>
      <c r="FQ278" s="662">
        <v>0</v>
      </c>
      <c r="FR278" s="619">
        <v>0</v>
      </c>
      <c r="FS278" s="663">
        <v>0</v>
      </c>
      <c r="FT278" s="662">
        <v>0</v>
      </c>
      <c r="FU278" s="664">
        <v>0</v>
      </c>
      <c r="FV278" s="665">
        <v>0</v>
      </c>
      <c r="FW278" s="662">
        <v>0</v>
      </c>
      <c r="FX278" s="666">
        <v>0</v>
      </c>
      <c r="FY278" s="641">
        <f t="shared" si="2446"/>
        <v>6</v>
      </c>
      <c r="FZ278" s="667">
        <f t="shared" si="2447"/>
        <v>9</v>
      </c>
      <c r="GA278" s="668">
        <f t="shared" si="2448"/>
        <v>8</v>
      </c>
      <c r="GB278" s="620">
        <f>GJ278+GP278</f>
        <v>3</v>
      </c>
      <c r="GC278" s="620">
        <f>GM278+GS278</f>
        <v>3</v>
      </c>
      <c r="GD278" s="645">
        <f>GJ278+GM278</f>
        <v>6</v>
      </c>
      <c r="GE278" s="668">
        <f>SUM(GK278,GN278)</f>
        <v>9</v>
      </c>
      <c r="GF278" s="669">
        <v>7</v>
      </c>
      <c r="GG278" s="670">
        <f>GP278+GS278</f>
        <v>0</v>
      </c>
      <c r="GH278" s="667">
        <f>SUM(GQ278,GT278)</f>
        <v>0</v>
      </c>
      <c r="GI278" s="671">
        <v>1</v>
      </c>
      <c r="GJ278" s="672">
        <v>3</v>
      </c>
      <c r="GK278" s="673">
        <v>4</v>
      </c>
      <c r="GL278" s="674">
        <v>4</v>
      </c>
      <c r="GM278" s="675">
        <v>3</v>
      </c>
      <c r="GN278" s="673">
        <v>5</v>
      </c>
      <c r="GO278" s="676">
        <v>3</v>
      </c>
      <c r="GP278" s="675">
        <v>0</v>
      </c>
      <c r="GQ278" s="673">
        <v>0</v>
      </c>
      <c r="GR278" s="677">
        <v>0</v>
      </c>
      <c r="GS278" s="672">
        <v>0</v>
      </c>
      <c r="GT278" s="673">
        <v>0</v>
      </c>
      <c r="GU278" s="678">
        <v>1</v>
      </c>
      <c r="GV278" s="641">
        <f t="shared" si="2449"/>
        <v>30</v>
      </c>
      <c r="GW278" s="679">
        <f t="shared" si="2450"/>
        <v>29</v>
      </c>
      <c r="GX278" s="680">
        <f t="shared" si="2451"/>
        <v>30</v>
      </c>
      <c r="GY278" s="620">
        <f>HG278+HM278</f>
        <v>13</v>
      </c>
      <c r="GZ278" s="620">
        <f>HJ278+HP278</f>
        <v>17</v>
      </c>
      <c r="HA278" s="645">
        <f>HG278+HJ278</f>
        <v>15</v>
      </c>
      <c r="HB278" s="680">
        <f>SUM(HH278,HK278)</f>
        <v>17</v>
      </c>
      <c r="HC278" s="681">
        <f t="shared" si="2460"/>
        <v>19</v>
      </c>
      <c r="HD278" s="645">
        <f>HM278+HP278</f>
        <v>15</v>
      </c>
      <c r="HE278" s="680">
        <f>SUM(HN278,HQ278)</f>
        <v>12</v>
      </c>
      <c r="HF278" s="682">
        <f t="shared" si="2155"/>
        <v>11</v>
      </c>
      <c r="HG278" s="683">
        <v>12</v>
      </c>
      <c r="HH278" s="591">
        <v>15</v>
      </c>
      <c r="HI278" s="684">
        <v>17</v>
      </c>
      <c r="HJ278" s="685">
        <v>3</v>
      </c>
      <c r="HK278" s="591">
        <v>2</v>
      </c>
      <c r="HL278" s="684">
        <v>2</v>
      </c>
      <c r="HM278" s="685">
        <v>1</v>
      </c>
      <c r="HN278" s="591">
        <v>1</v>
      </c>
      <c r="HO278" s="686">
        <v>0</v>
      </c>
      <c r="HP278" s="683">
        <v>14</v>
      </c>
      <c r="HQ278" s="591">
        <v>11</v>
      </c>
      <c r="HR278" s="687">
        <v>11</v>
      </c>
      <c r="HS278" s="688">
        <f t="shared" si="2420"/>
        <v>22</v>
      </c>
      <c r="HT278" s="689">
        <f t="shared" si="2420"/>
        <v>30</v>
      </c>
      <c r="HU278" s="690">
        <f t="shared" si="2420"/>
        <v>34</v>
      </c>
      <c r="HV278" s="620">
        <f>ID278+IJ278</f>
        <v>3</v>
      </c>
      <c r="HW278" s="691">
        <f>IG278+IM278</f>
        <v>19</v>
      </c>
      <c r="HX278" s="645">
        <f>ID278+IG278</f>
        <v>15</v>
      </c>
      <c r="HY278" s="690">
        <f>SUM(IE278,IH278)</f>
        <v>17</v>
      </c>
      <c r="HZ278" s="692">
        <v>20</v>
      </c>
      <c r="IA278" s="645">
        <f>IJ278+IM278</f>
        <v>7</v>
      </c>
      <c r="IB278" s="690">
        <f>SUM(IK278,IN278)</f>
        <v>13</v>
      </c>
      <c r="IC278" s="693">
        <v>14</v>
      </c>
      <c r="ID278" s="694">
        <v>0</v>
      </c>
      <c r="IE278" s="695">
        <v>0</v>
      </c>
      <c r="IF278" s="692">
        <v>0</v>
      </c>
      <c r="IG278" s="696">
        <v>15</v>
      </c>
      <c r="IH278" s="695">
        <v>17</v>
      </c>
      <c r="II278" s="692">
        <v>20</v>
      </c>
      <c r="IJ278" s="696">
        <v>3</v>
      </c>
      <c r="IK278" s="695">
        <v>5</v>
      </c>
      <c r="IL278" s="697">
        <v>6</v>
      </c>
      <c r="IM278" s="696">
        <v>4</v>
      </c>
      <c r="IN278" s="695">
        <v>8</v>
      </c>
      <c r="IO278" s="698">
        <v>8</v>
      </c>
      <c r="IP278" s="1943">
        <f t="shared" si="2421"/>
        <v>172</v>
      </c>
      <c r="IQ278" s="3216">
        <f t="shared" si="2422"/>
        <v>21</v>
      </c>
      <c r="IR278" s="3230">
        <v>15</v>
      </c>
      <c r="IS278" s="3231">
        <v>6</v>
      </c>
      <c r="IT278" s="3216">
        <f t="shared" si="2423"/>
        <v>20</v>
      </c>
      <c r="IU278" s="3230">
        <v>11</v>
      </c>
      <c r="IV278" s="3231">
        <v>9</v>
      </c>
      <c r="IW278" s="3216">
        <f t="shared" si="2424"/>
        <v>24</v>
      </c>
      <c r="IX278" s="3230">
        <v>12</v>
      </c>
      <c r="IY278" s="3231">
        <v>12</v>
      </c>
      <c r="IZ278" s="3216">
        <f t="shared" si="2425"/>
        <v>35</v>
      </c>
      <c r="JA278" s="3230">
        <v>10</v>
      </c>
      <c r="JB278" s="3231">
        <v>25</v>
      </c>
      <c r="JC278" s="3216">
        <f t="shared" si="2426"/>
        <v>23</v>
      </c>
      <c r="JD278" s="3230">
        <v>9</v>
      </c>
      <c r="JE278" s="3231">
        <v>14</v>
      </c>
      <c r="JF278" s="3216">
        <f t="shared" si="2427"/>
        <v>49</v>
      </c>
      <c r="JG278" s="3230">
        <v>19</v>
      </c>
      <c r="JH278" s="3232">
        <v>30</v>
      </c>
      <c r="JI278" s="87"/>
      <c r="JJ278" s="970">
        <v>88</v>
      </c>
      <c r="JK278" s="971">
        <v>82</v>
      </c>
      <c r="JL278" s="972">
        <v>83</v>
      </c>
      <c r="JM278" s="973">
        <f t="shared" si="2428"/>
        <v>2.3332798623364881E-4</v>
      </c>
      <c r="JN278" s="974">
        <f t="shared" si="2429"/>
        <v>2.5087413958009943E-4</v>
      </c>
      <c r="JO278" s="975">
        <f t="shared" si="2430"/>
        <v>2.4675922879515696E-4</v>
      </c>
      <c r="JP278" s="976">
        <f t="shared" si="2431"/>
        <v>3.0500040131631751E-4</v>
      </c>
      <c r="JQ278" s="977">
        <f t="shared" si="2432"/>
        <v>3.6628758808344378E-4</v>
      </c>
      <c r="JR278" s="976">
        <f t="shared" si="2433"/>
        <v>2.8353712564238879E-4</v>
      </c>
      <c r="JS278" s="978">
        <f t="shared" si="2434"/>
        <v>2.244039270687237E-2</v>
      </c>
      <c r="JT278" s="979">
        <f t="shared" si="2435"/>
        <v>2.359882005899705E-2</v>
      </c>
      <c r="JU278" s="980">
        <f t="shared" si="2436"/>
        <v>2.4271844660194174E-2</v>
      </c>
      <c r="JV278" s="981">
        <f t="shared" si="2437"/>
        <v>2.9921259842519685E-2</v>
      </c>
      <c r="JW278" s="980">
        <f t="shared" si="2438"/>
        <v>3.2307692307692308E-2</v>
      </c>
      <c r="JX278" s="982">
        <f t="shared" si="2439"/>
        <v>2.5437201907790145E-2</v>
      </c>
      <c r="JY278" s="978" t="s">
        <v>368</v>
      </c>
      <c r="JZ278" s="979" t="s">
        <v>368</v>
      </c>
      <c r="KA278" s="977" t="s">
        <v>368</v>
      </c>
      <c r="KB278" s="976" t="s">
        <v>368</v>
      </c>
      <c r="KC278" s="977" t="s">
        <v>368</v>
      </c>
      <c r="KD278" s="983" t="s">
        <v>368</v>
      </c>
      <c r="KE278" s="984">
        <f>SUM(LD278,LG278,LJ278,LT278,LW278,LZ278,MC278,MF278,MI278,MN278)</f>
        <v>16</v>
      </c>
      <c r="KF278" s="985"/>
      <c r="KG278" s="986">
        <f t="shared" si="2304"/>
        <v>0</v>
      </c>
      <c r="KH278" s="3300">
        <f t="shared" si="2440"/>
        <v>0</v>
      </c>
      <c r="KI278" s="987">
        <f>SUM(LE278,LH278,LK278,LU278,LX278,MA278,MD278,MG278,MJ278,MQ278)</f>
        <v>16</v>
      </c>
      <c r="KJ278" s="988" t="s">
        <v>353</v>
      </c>
      <c r="KK278" s="989">
        <f t="shared" si="2461"/>
        <v>6.6666666666666652E-2</v>
      </c>
      <c r="KL278" s="990" t="s">
        <v>50</v>
      </c>
      <c r="KM278" s="991"/>
      <c r="KN278" s="992">
        <f t="shared" si="2462"/>
        <v>-0.21052631578947367</v>
      </c>
      <c r="KO278" s="993">
        <v>19</v>
      </c>
      <c r="KP278" s="991"/>
      <c r="KQ278" s="994">
        <f t="shared" si="2463"/>
        <v>-9.5238095238095233E-2</v>
      </c>
      <c r="KR278" s="993">
        <v>21</v>
      </c>
      <c r="KS278" s="991"/>
      <c r="KT278" s="994">
        <f t="shared" si="2464"/>
        <v>0.3125</v>
      </c>
      <c r="KU278" s="993">
        <v>16</v>
      </c>
      <c r="KV278" s="995"/>
      <c r="KW278" s="2769">
        <f>LD278+LG278+LJ278</f>
        <v>7</v>
      </c>
      <c r="KX278" s="2770">
        <f t="shared" si="2465"/>
        <v>0</v>
      </c>
      <c r="KY278" s="2771">
        <f t="shared" si="2466"/>
        <v>0</v>
      </c>
      <c r="KZ278" s="2964">
        <f t="shared" ref="KZ278:KZ341" si="2483">LE278+LH278+LK278</f>
        <v>7</v>
      </c>
      <c r="LA278" s="2770">
        <f t="shared" si="2467"/>
        <v>0</v>
      </c>
      <c r="LB278" s="2771">
        <f t="shared" si="2468"/>
        <v>0</v>
      </c>
      <c r="LC278" s="2950">
        <f t="shared" si="1986"/>
        <v>7</v>
      </c>
      <c r="LD278" s="996">
        <v>0</v>
      </c>
      <c r="LE278" s="997">
        <v>0</v>
      </c>
      <c r="LF278" s="2716">
        <v>0</v>
      </c>
      <c r="LG278" s="996">
        <v>7</v>
      </c>
      <c r="LH278" s="2699">
        <v>7</v>
      </c>
      <c r="LI278" s="998">
        <v>7</v>
      </c>
      <c r="LJ278" s="996"/>
      <c r="LK278" s="2699"/>
      <c r="LL278" s="2700"/>
      <c r="LM278" s="2769">
        <f t="shared" ref="LM278:LM341" si="2484">LT278+LW278+LZ278+MC278+MF278+MI278</f>
        <v>9</v>
      </c>
      <c r="LN278" s="2770">
        <f t="shared" si="2469"/>
        <v>0</v>
      </c>
      <c r="LO278" s="2771">
        <f t="shared" si="2470"/>
        <v>0</v>
      </c>
      <c r="LP278" s="2772">
        <f t="shared" ref="LP278:LP341" si="2485">LU278+LX278+MA278+MD278+MG278+MJ278</f>
        <v>9</v>
      </c>
      <c r="LQ278" s="2770">
        <f t="shared" si="2471"/>
        <v>0.125</v>
      </c>
      <c r="LR278" s="2771">
        <f t="shared" ref="LR278:LR341" si="2486">IF(OR(LP278="-",LS278="-"),"-",LP278-LS278)</f>
        <v>1</v>
      </c>
      <c r="LS278" s="2773">
        <f>LY278+MB278+ME278+MH278+ML278+LV278</f>
        <v>8</v>
      </c>
      <c r="LT278" s="2835">
        <v>0</v>
      </c>
      <c r="LU278" s="1000">
        <v>0</v>
      </c>
      <c r="LV278" s="1001">
        <v>0</v>
      </c>
      <c r="LW278" s="999">
        <v>0</v>
      </c>
      <c r="LX278" s="1000">
        <v>0</v>
      </c>
      <c r="LY278" s="1002">
        <v>0</v>
      </c>
      <c r="LZ278" s="999"/>
      <c r="MA278" s="1000"/>
      <c r="MB278" s="1002"/>
      <c r="MC278" s="999">
        <v>6</v>
      </c>
      <c r="MD278" s="1003">
        <v>6</v>
      </c>
      <c r="ME278" s="1002">
        <v>8</v>
      </c>
      <c r="MF278" s="999"/>
      <c r="MG278" s="1000"/>
      <c r="MH278" s="1002"/>
      <c r="MI278" s="999">
        <v>3</v>
      </c>
      <c r="MJ278" s="1003">
        <v>3</v>
      </c>
      <c r="MK278" s="1004" t="s">
        <v>353</v>
      </c>
      <c r="ML278" s="2861">
        <v>0</v>
      </c>
      <c r="MM278" s="2869"/>
      <c r="MN278" s="1005">
        <v>0</v>
      </c>
      <c r="MO278" s="2770" t="str">
        <f t="shared" si="2472"/>
        <v>-</v>
      </c>
      <c r="MP278" s="2771">
        <f t="shared" si="2473"/>
        <v>0</v>
      </c>
      <c r="MQ278" s="1006"/>
      <c r="MR278" s="3183"/>
      <c r="MS278" s="2770" t="str">
        <f t="shared" si="2452"/>
        <v>-</v>
      </c>
      <c r="MT278" s="2771">
        <f t="shared" si="2453"/>
        <v>0</v>
      </c>
      <c r="MU278" s="3145"/>
      <c r="MV278" s="3162"/>
      <c r="MW278" s="1007">
        <f>SUM(MX278:NR278)</f>
        <v>16</v>
      </c>
      <c r="MX278" s="1130">
        <v>0</v>
      </c>
      <c r="MY278" s="1008">
        <v>0</v>
      </c>
      <c r="MZ278" s="1009">
        <v>0</v>
      </c>
      <c r="NA278" s="1008">
        <v>1</v>
      </c>
      <c r="NB278" s="1009">
        <v>3</v>
      </c>
      <c r="NC278" s="1008">
        <v>2</v>
      </c>
      <c r="ND278" s="1009">
        <v>0</v>
      </c>
      <c r="NE278" s="1008">
        <v>1</v>
      </c>
      <c r="NF278" s="1009">
        <v>5</v>
      </c>
      <c r="NG278" s="1008">
        <v>0</v>
      </c>
      <c r="NH278" s="1008">
        <v>0</v>
      </c>
      <c r="NI278" s="1008">
        <v>2</v>
      </c>
      <c r="NJ278" s="1008">
        <v>1</v>
      </c>
      <c r="NK278" s="1008">
        <v>0</v>
      </c>
      <c r="NL278" s="1008">
        <v>0</v>
      </c>
      <c r="NM278" s="1008">
        <v>0</v>
      </c>
      <c r="NN278" s="1008">
        <v>1</v>
      </c>
      <c r="NO278" s="1008">
        <v>0</v>
      </c>
      <c r="NP278" s="1008">
        <v>0</v>
      </c>
      <c r="NQ278" s="1008">
        <v>0</v>
      </c>
      <c r="NR278" s="1131">
        <v>0</v>
      </c>
    </row>
    <row r="279" spans="1:382" s="91" customFormat="1" ht="20.100000000000001" customHeight="1">
      <c r="A279" s="866" t="s">
        <v>679</v>
      </c>
      <c r="B279" s="783"/>
      <c r="C279" s="783"/>
      <c r="D279" s="784" t="s">
        <v>675</v>
      </c>
      <c r="E279" s="785">
        <v>54</v>
      </c>
      <c r="F279" s="786">
        <v>56</v>
      </c>
      <c r="G279" s="787">
        <v>55</v>
      </c>
      <c r="H279" s="788">
        <f t="shared" si="2381"/>
        <v>7.1695700195709882E-4</v>
      </c>
      <c r="I279" s="789">
        <f t="shared" si="2382"/>
        <v>6.6361325096581558E-4</v>
      </c>
      <c r="J279" s="790">
        <f t="shared" si="2383"/>
        <v>6.2421123308127472E-4</v>
      </c>
      <c r="K279" s="791">
        <f t="shared" si="2384"/>
        <v>7.0102329105489205E-4</v>
      </c>
      <c r="L279" s="792">
        <f t="shared" si="2385"/>
        <v>7.4517407948698441E-4</v>
      </c>
      <c r="M279" s="793">
        <f t="shared" si="2386"/>
        <v>7.510114356953085E-4</v>
      </c>
      <c r="N279" s="794">
        <f t="shared" si="2387"/>
        <v>9.1738569870078349E-2</v>
      </c>
      <c r="O279" s="795">
        <f t="shared" si="2388"/>
        <v>8.5439476107643506E-2</v>
      </c>
      <c r="P279" s="796">
        <f t="shared" si="2389"/>
        <v>8.1199250468457218E-2</v>
      </c>
      <c r="Q279" s="797">
        <f t="shared" si="2390"/>
        <v>8.7706305543800253E-2</v>
      </c>
      <c r="R279" s="796">
        <f t="shared" si="2391"/>
        <v>8.7880350696235177E-2</v>
      </c>
      <c r="S279" s="798">
        <f t="shared" si="2392"/>
        <v>8.645240032546786E-2</v>
      </c>
      <c r="T279" s="794" t="s">
        <v>368</v>
      </c>
      <c r="U279" s="795" t="s">
        <v>368</v>
      </c>
      <c r="V279" s="790" t="s">
        <v>368</v>
      </c>
      <c r="W279" s="799" t="s">
        <v>368</v>
      </c>
      <c r="X279" s="790" t="s">
        <v>368</v>
      </c>
      <c r="Y279" s="800" t="s">
        <v>368</v>
      </c>
      <c r="Z279" s="2045">
        <f>SUBTOTAL(9,Z280:Z281)</f>
        <v>925</v>
      </c>
      <c r="AA279" s="2194">
        <f t="shared" si="2393"/>
        <v>0.10778443113772451</v>
      </c>
      <c r="AB279" s="2195">
        <f t="shared" si="2394"/>
        <v>90</v>
      </c>
      <c r="AC279" s="2034">
        <f>SUBTOTAL(9,AC280:AC281)</f>
        <v>835</v>
      </c>
      <c r="AD279" s="801">
        <f t="shared" si="2395"/>
        <v>7.0512820512820484E-2</v>
      </c>
      <c r="AE279" s="2018">
        <f t="shared" si="2441"/>
        <v>55</v>
      </c>
      <c r="AF279" s="802" t="s">
        <v>314</v>
      </c>
      <c r="AG279" s="801">
        <f t="shared" si="2442"/>
        <v>-5.9107358262967424E-2</v>
      </c>
      <c r="AH279" s="2054">
        <f>SUBTOTAL(9,AH280:AH281)</f>
        <v>829</v>
      </c>
      <c r="AI279" s="801">
        <f t="shared" si="2474"/>
        <v>-2.699530516431925E-2</v>
      </c>
      <c r="AJ279" s="803">
        <f>SUBTOTAL(9,AJ280:AJ281)</f>
        <v>852</v>
      </c>
      <c r="AK279" s="804">
        <f t="shared" ref="AK279:AK342" si="2487">IFERROR(IF(AJ279=0,"-",AJ279/AL279-1),"-")</f>
        <v>2.3529411764706687E-3</v>
      </c>
      <c r="AL279" s="2054">
        <f>SUBTOTAL(9,AL280:AL281)</f>
        <v>850</v>
      </c>
      <c r="AM279" s="805">
        <f t="shared" ref="AM279:AM342" si="2488">IFERROR(IF(AL279=0,"-",AL279/AN279-1),"-")</f>
        <v>-0.18970448045757859</v>
      </c>
      <c r="AN279" s="2069">
        <f>SUBTOTAL(9,AN280:AN281)</f>
        <v>1049</v>
      </c>
      <c r="AO279" s="801">
        <f t="shared" si="2475"/>
        <v>-3.9377289377289348E-2</v>
      </c>
      <c r="AP279" s="2054">
        <f>SUBTOTAL(9,AP280:AP281)</f>
        <v>1092</v>
      </c>
      <c r="AQ279" s="805">
        <f t="shared" si="2476"/>
        <v>0.55555555555555558</v>
      </c>
      <c r="AR279" s="2069">
        <f>SUBTOTAL(9,AR280:AR281)</f>
        <v>702</v>
      </c>
      <c r="AS279" s="801">
        <f t="shared" si="2477"/>
        <v>0.19795221843003419</v>
      </c>
      <c r="AT279" s="2054">
        <f>SUBTOTAL(9,AT280:AT281)</f>
        <v>586</v>
      </c>
      <c r="AU279" s="805">
        <f t="shared" si="2478"/>
        <v>-2.6578073089700949E-2</v>
      </c>
      <c r="AV279" s="2069">
        <v>602</v>
      </c>
      <c r="AW279" s="801">
        <f t="shared" si="2479"/>
        <v>-0.18758434547908232</v>
      </c>
      <c r="AX279" s="2054">
        <v>741</v>
      </c>
      <c r="AY279" s="805">
        <f t="shared" ref="AY279:AY342" si="2489">IFERROR(IF(AX279=0,"-",AX279/AZ279-1),"-")</f>
        <v>-1.7241379310344862E-2</v>
      </c>
      <c r="AZ279" s="2083">
        <v>754</v>
      </c>
      <c r="BA279" s="2094">
        <f>SUBTOTAL(9,BA280:BA281)</f>
        <v>670</v>
      </c>
      <c r="BB279" s="2104">
        <f>SUBTOTAL(9,BB280:BB281)</f>
        <v>599</v>
      </c>
      <c r="BC279" s="2113">
        <v>543</v>
      </c>
      <c r="BD279" s="806">
        <f>SUBTOTAL(9,BD280:BD281)</f>
        <v>255</v>
      </c>
      <c r="BE279" s="807">
        <f>SUBTOTAL(9,BE280:BE281)</f>
        <v>236</v>
      </c>
      <c r="BF279" s="2137">
        <v>237</v>
      </c>
      <c r="BG279" s="2147">
        <f t="shared" ref="BG279:BL279" si="2490">SUBTOTAL(9,BG280:BG281)</f>
        <v>638</v>
      </c>
      <c r="BH279" s="806">
        <f t="shared" si="2490"/>
        <v>557</v>
      </c>
      <c r="BI279" s="806">
        <f t="shared" si="2490"/>
        <v>81</v>
      </c>
      <c r="BJ279" s="806">
        <f t="shared" si="2490"/>
        <v>287</v>
      </c>
      <c r="BK279" s="806">
        <f t="shared" si="2490"/>
        <v>113</v>
      </c>
      <c r="BL279" s="808">
        <f t="shared" si="2490"/>
        <v>174</v>
      </c>
      <c r="BM279" s="2127">
        <f t="shared" ref="BM279" si="2491">SUBTOTAL(9,BM280:BM281)</f>
        <v>925</v>
      </c>
      <c r="BN279" s="3277" t="s">
        <v>354</v>
      </c>
      <c r="BO279" s="913" t="s">
        <v>354</v>
      </c>
      <c r="BP279" s="811">
        <f>SUBTOTAL(9,BP280:BP281)</f>
        <v>58</v>
      </c>
      <c r="BQ279" s="2166">
        <f t="shared" si="2399"/>
        <v>-1.6949152542372836E-2</v>
      </c>
      <c r="BR279" s="2167">
        <f>SUBTOTAL(9,BR280:BR281)</f>
        <v>-1</v>
      </c>
      <c r="BS279" s="813">
        <f>SUBTOTAL(9,BS280:BS281)</f>
        <v>59</v>
      </c>
      <c r="BT279" s="812">
        <f t="shared" ref="BT279:BT310" si="2492">IFERROR(IF(BS279=0,"-",BS279/BU279-1),"-")</f>
        <v>0.13461538461538458</v>
      </c>
      <c r="BU279" s="814">
        <f>SUBTOTAL(9,BU280:BU281)</f>
        <v>52</v>
      </c>
      <c r="BV279" s="812">
        <f t="shared" ref="BV279:BV310" si="2493">IFERROR(IF(BU279=0,"-",BU279/BW279-1),"-")</f>
        <v>0.18181818181818188</v>
      </c>
      <c r="BW279" s="814">
        <f>SUBTOTAL(9,BW280:BW281)</f>
        <v>44</v>
      </c>
      <c r="BX279" s="812">
        <f t="shared" ref="BX279:BX342" si="2494">IFERROR(IF(BW279=0,"-",BW279/BY279-1),"-")</f>
        <v>-0.18518518518518523</v>
      </c>
      <c r="BY279" s="815">
        <f>SUBTOTAL(9,BY280:BY281)</f>
        <v>54</v>
      </c>
      <c r="BZ279" s="816">
        <f>SUBTOTAL(9,BZ280:BZ281)</f>
        <v>23</v>
      </c>
      <c r="CA279" s="817">
        <f>SUBTOTAL(9,CA280:CA281)</f>
        <v>23</v>
      </c>
      <c r="CB279" s="818">
        <v>20</v>
      </c>
      <c r="CC279" s="819">
        <f>SUBTOTAL(9,CC280:CC281)</f>
        <v>35</v>
      </c>
      <c r="CD279" s="820">
        <f>SUBTOTAL(9,CD280:CD281)</f>
        <v>36</v>
      </c>
      <c r="CE279" s="818">
        <v>32</v>
      </c>
      <c r="CF279" s="821">
        <f t="shared" ref="CF279:CL279" si="2495">SUBTOTAL(9,CF280:CF281)</f>
        <v>20</v>
      </c>
      <c r="CG279" s="822">
        <f t="shared" si="2495"/>
        <v>0</v>
      </c>
      <c r="CH279" s="823">
        <f t="shared" si="2495"/>
        <v>20</v>
      </c>
      <c r="CI279" s="821">
        <f t="shared" si="2495"/>
        <v>38</v>
      </c>
      <c r="CJ279" s="823">
        <f t="shared" si="2495"/>
        <v>23</v>
      </c>
      <c r="CK279" s="824">
        <f t="shared" si="2495"/>
        <v>15</v>
      </c>
      <c r="CL279" s="825">
        <f t="shared" si="2495"/>
        <v>867</v>
      </c>
      <c r="CM279" s="826">
        <f t="shared" si="2402"/>
        <v>0.11726804123711343</v>
      </c>
      <c r="CN279" s="2008">
        <f>SUBTOTAL(9,CN280:CN281)</f>
        <v>91</v>
      </c>
      <c r="CO279" s="827">
        <f>SUBTOTAL(9,CO280:CO281)</f>
        <v>776</v>
      </c>
      <c r="CP279" s="828">
        <f t="shared" ref="CP279:CP342" si="2496">IFERROR(IF(CO279=0,"-",CO279/CQ279-1),"-")</f>
        <v>6.5934065934065922E-2</v>
      </c>
      <c r="CQ279" s="829">
        <f>SUBTOTAL(9,CQ280:CQ281)</f>
        <v>728</v>
      </c>
      <c r="CR279" s="830">
        <f t="shared" ref="CR279:CT342" si="2497">IFERROR(IF(CQ279=0,"-",CQ279/CS279-1),"-")</f>
        <v>-7.261146496815285E-2</v>
      </c>
      <c r="CS279" s="829">
        <f>SUBTOTAL(9,CS280:CS281)</f>
        <v>785</v>
      </c>
      <c r="CT279" s="830">
        <f t="shared" si="2497"/>
        <v>-1.6290726817042578E-2</v>
      </c>
      <c r="CU279" s="831">
        <f>SUBTOTAL(9,CU280:CU281)</f>
        <v>798</v>
      </c>
      <c r="CV279" s="832">
        <f>SUBTOTAL(9,CV280:CV281)</f>
        <v>647</v>
      </c>
      <c r="CW279" s="833">
        <f>SUBTOTAL(9,CW280:CW281)</f>
        <v>576</v>
      </c>
      <c r="CX279" s="834">
        <v>523</v>
      </c>
      <c r="CY279" s="835">
        <f>SUBTOTAL(9,CY280:CY281)</f>
        <v>220</v>
      </c>
      <c r="CZ279" s="836">
        <f>SUBTOTAL(9,CZ280:CZ281)</f>
        <v>200</v>
      </c>
      <c r="DA279" s="837">
        <v>205</v>
      </c>
      <c r="DB279" s="821">
        <f t="shared" ref="DB279:DG279" si="2498">SUBTOTAL(9,DB280:DB281)</f>
        <v>618</v>
      </c>
      <c r="DC279" s="821">
        <f t="shared" si="2498"/>
        <v>557</v>
      </c>
      <c r="DD279" s="838">
        <f t="shared" si="2498"/>
        <v>61</v>
      </c>
      <c r="DE279" s="821">
        <f t="shared" si="2498"/>
        <v>249</v>
      </c>
      <c r="DF279" s="838">
        <f t="shared" si="2498"/>
        <v>90</v>
      </c>
      <c r="DG279" s="1142">
        <f t="shared" si="2498"/>
        <v>159</v>
      </c>
      <c r="DH279" s="1148">
        <f t="shared" ref="DH279:DJ279" si="2499">SUBTOTAL(9,DH280:DH281)</f>
        <v>614</v>
      </c>
      <c r="DI279" s="833">
        <f t="shared" si="2499"/>
        <v>537</v>
      </c>
      <c r="DJ279" s="841">
        <f t="shared" si="2499"/>
        <v>516</v>
      </c>
      <c r="DK279" s="840">
        <f>SUBTOTAL(9,DK280:DK281)</f>
        <v>527</v>
      </c>
      <c r="DL279" s="840">
        <f>SUBTOTAL(9,DL280:DL281)</f>
        <v>87</v>
      </c>
      <c r="DM279" s="840">
        <f>SUBTOTAL(9,DM280:DM281)</f>
        <v>488</v>
      </c>
      <c r="DN279" s="833">
        <f>SUBTOTAL(9,DN280:DN281)</f>
        <v>441</v>
      </c>
      <c r="DO279" s="875">
        <v>426</v>
      </c>
      <c r="DP279" s="843">
        <f>SUBTOTAL(9,DP280:DP281)</f>
        <v>126</v>
      </c>
      <c r="DQ279" s="833">
        <f>SUBTOTAL(9,DQ280:DQ281)</f>
        <v>96</v>
      </c>
      <c r="DR279" s="844">
        <v>90</v>
      </c>
      <c r="DS279" s="845">
        <f>SUBTOTAL(9,DS280:DS281)</f>
        <v>488</v>
      </c>
      <c r="DT279" s="846">
        <f>SUBTOTAL(9,DT280:DT281)</f>
        <v>435</v>
      </c>
      <c r="DU279" s="847">
        <v>394</v>
      </c>
      <c r="DV279" s="848">
        <f>SUBTOTAL(9,DV280:DV281)</f>
        <v>0</v>
      </c>
      <c r="DW279" s="807">
        <f>SUBTOTAL(9,DW280:DW281)</f>
        <v>6</v>
      </c>
      <c r="DX279" s="849">
        <v>32</v>
      </c>
      <c r="DY279" s="848">
        <f>SUBTOTAL(9,DY280:DY281)</f>
        <v>39</v>
      </c>
      <c r="DZ279" s="807">
        <f>SUBTOTAL(9,DZ280:DZ281)</f>
        <v>19</v>
      </c>
      <c r="EA279" s="850">
        <v>18</v>
      </c>
      <c r="EB279" s="851">
        <f>SUBTOTAL(9,EB280:EB281)</f>
        <v>87</v>
      </c>
      <c r="EC279" s="807">
        <f>SUBTOTAL(9,EC280:EC281)</f>
        <v>77</v>
      </c>
      <c r="ED279" s="852">
        <v>72</v>
      </c>
      <c r="EE279" s="853">
        <f t="shared" ref="EE279:EG279" si="2500">SUBTOTAL(9,EE280:EE281)</f>
        <v>0</v>
      </c>
      <c r="EF279" s="854">
        <f t="shared" si="2500"/>
        <v>0</v>
      </c>
      <c r="EG279" s="855">
        <f t="shared" si="2500"/>
        <v>0</v>
      </c>
      <c r="EH279" s="835">
        <f>SUBTOTAL(9,EH280:EH281)</f>
        <v>0</v>
      </c>
      <c r="EI279" s="853">
        <f>SUBTOTAL(9,EI280:EI281)</f>
        <v>0</v>
      </c>
      <c r="EJ279" s="835">
        <f>SUBTOTAL(9,EJ280:EJ281)</f>
        <v>0</v>
      </c>
      <c r="EK279" s="855">
        <f>SUBTOTAL(9,EK280:EK281)</f>
        <v>0</v>
      </c>
      <c r="EL279" s="844">
        <v>0</v>
      </c>
      <c r="EM279" s="835">
        <f>SUBTOTAL(9,EM280:EM281)</f>
        <v>0</v>
      </c>
      <c r="EN279" s="854">
        <f>SUBTOTAL(9,EN280:EN281)</f>
        <v>0</v>
      </c>
      <c r="EO279" s="844">
        <v>0</v>
      </c>
      <c r="EP279" s="856">
        <f>SUBTOTAL(9,EP280:EP281)</f>
        <v>0</v>
      </c>
      <c r="EQ279" s="807">
        <f>SUBTOTAL(9,EQ280:EQ281)</f>
        <v>0</v>
      </c>
      <c r="ER279" s="834">
        <v>0</v>
      </c>
      <c r="ES279" s="857">
        <f>SUBTOTAL(9,ES280:ES281)</f>
        <v>0</v>
      </c>
      <c r="ET279" s="858">
        <f>SUBTOTAL(9,ET280:ET281)</f>
        <v>0</v>
      </c>
      <c r="EU279" s="844">
        <v>0</v>
      </c>
      <c r="EV279" s="856">
        <f>SUBTOTAL(9,EV280:EV281)</f>
        <v>0</v>
      </c>
      <c r="EW279" s="807">
        <f>SUBTOTAL(9,EW280:EW281)</f>
        <v>0</v>
      </c>
      <c r="EX279" s="850">
        <v>0</v>
      </c>
      <c r="EY279" s="851">
        <f>SUBTOTAL(9,EY280:EY281)</f>
        <v>0</v>
      </c>
      <c r="EZ279" s="807">
        <f>SUBTOTAL(9,EZ280:EZ281)</f>
        <v>0</v>
      </c>
      <c r="FA279" s="852">
        <v>0</v>
      </c>
      <c r="FB279" s="853">
        <f t="shared" ref="FB279:FD279" si="2501">SUBTOTAL(9,FB280:FB281)</f>
        <v>2</v>
      </c>
      <c r="FC279" s="854">
        <f t="shared" si="2501"/>
        <v>11</v>
      </c>
      <c r="FD279" s="855">
        <f t="shared" si="2501"/>
        <v>1</v>
      </c>
      <c r="FE279" s="835">
        <f>SUBTOTAL(9,FE280:FE281)</f>
        <v>1</v>
      </c>
      <c r="FF279" s="835">
        <f>SUBTOTAL(9,FF280:FF281)</f>
        <v>1</v>
      </c>
      <c r="FG279" s="835">
        <f>SUBTOTAL(9,FG280:FG281)</f>
        <v>2</v>
      </c>
      <c r="FH279" s="855">
        <f>SUBTOTAL(9,FH280:FH281)</f>
        <v>9</v>
      </c>
      <c r="FI279" s="859">
        <v>1</v>
      </c>
      <c r="FJ279" s="860">
        <f>SUBTOTAL(9,FJ280:FJ281)</f>
        <v>0</v>
      </c>
      <c r="FK279" s="854">
        <f>SUBTOTAL(9,FK280:FK281)</f>
        <v>2</v>
      </c>
      <c r="FL279" s="861">
        <v>0</v>
      </c>
      <c r="FM279" s="856">
        <f>SUBTOTAL(9,FM280:FM281)</f>
        <v>1</v>
      </c>
      <c r="FN279" s="807">
        <f>SUBTOTAL(9,FN280:FN281)</f>
        <v>8</v>
      </c>
      <c r="FO279" s="834">
        <v>1</v>
      </c>
      <c r="FP279" s="848">
        <f>SUBTOTAL(9,FP280:FP281)</f>
        <v>1</v>
      </c>
      <c r="FQ279" s="807">
        <f>SUBTOTAL(9,FQ280:FQ281)</f>
        <v>1</v>
      </c>
      <c r="FR279" s="834">
        <v>0</v>
      </c>
      <c r="FS279" s="848">
        <f>SUBTOTAL(9,FS280:FS281)</f>
        <v>0</v>
      </c>
      <c r="FT279" s="807">
        <f>SUBTOTAL(9,FT280:FT281)</f>
        <v>1</v>
      </c>
      <c r="FU279" s="850">
        <v>0</v>
      </c>
      <c r="FV279" s="851">
        <f>SUBTOTAL(9,FV280:FV281)</f>
        <v>0</v>
      </c>
      <c r="FW279" s="807">
        <f>SUBTOTAL(9,FW280:FW281)</f>
        <v>1</v>
      </c>
      <c r="FX279" s="852">
        <v>0</v>
      </c>
      <c r="FY279" s="853">
        <f t="shared" ref="FY279:GA279" si="2502">SUBTOTAL(9,FY280:FY281)</f>
        <v>38</v>
      </c>
      <c r="FZ279" s="854">
        <f t="shared" si="2502"/>
        <v>56</v>
      </c>
      <c r="GA279" s="855">
        <f t="shared" si="2502"/>
        <v>42</v>
      </c>
      <c r="GB279" s="835">
        <f>SUBTOTAL(9,GB280:GB281)</f>
        <v>25</v>
      </c>
      <c r="GC279" s="835">
        <f>SUBTOTAL(9,GC280:GC281)</f>
        <v>13</v>
      </c>
      <c r="GD279" s="835">
        <f>SUBTOTAL(9,GD280:GD281)</f>
        <v>29</v>
      </c>
      <c r="GE279" s="855">
        <f>SUBTOTAL(9,GE280:GE281)</f>
        <v>32</v>
      </c>
      <c r="GF279" s="844">
        <v>22</v>
      </c>
      <c r="GG279" s="862">
        <f>SUBTOTAL(9,GG280:GG281)</f>
        <v>9</v>
      </c>
      <c r="GH279" s="854">
        <f>SUBTOTAL(9,GH280:GH281)</f>
        <v>24</v>
      </c>
      <c r="GI279" s="861">
        <v>20</v>
      </c>
      <c r="GJ279" s="856">
        <f>SUBTOTAL(9,GJ280:GJ281)</f>
        <v>23</v>
      </c>
      <c r="GK279" s="807">
        <f>SUBTOTAL(9,GK280:GK281)</f>
        <v>27</v>
      </c>
      <c r="GL279" s="834">
        <v>20</v>
      </c>
      <c r="GM279" s="848">
        <f>SUBTOTAL(9,GM280:GM281)</f>
        <v>6</v>
      </c>
      <c r="GN279" s="807">
        <f>SUBTOTAL(9,GN280:GN281)</f>
        <v>5</v>
      </c>
      <c r="GO279" s="849">
        <v>2</v>
      </c>
      <c r="GP279" s="848">
        <f>SUBTOTAL(9,GP280:GP281)</f>
        <v>2</v>
      </c>
      <c r="GQ279" s="807">
        <f>SUBTOTAL(9,GQ280:GQ281)</f>
        <v>2</v>
      </c>
      <c r="GR279" s="837">
        <v>5</v>
      </c>
      <c r="GS279" s="856">
        <f>SUBTOTAL(9,GS280:GS281)</f>
        <v>7</v>
      </c>
      <c r="GT279" s="807">
        <f>SUBTOTAL(9,GT280:GT281)</f>
        <v>22</v>
      </c>
      <c r="GU279" s="852">
        <v>15</v>
      </c>
      <c r="GV279" s="853">
        <f t="shared" ref="GV279:GX279" si="2503">SUBTOTAL(9,GV280:GV281)</f>
        <v>101</v>
      </c>
      <c r="GW279" s="854">
        <f t="shared" si="2503"/>
        <v>67</v>
      </c>
      <c r="GX279" s="855">
        <f t="shared" si="2503"/>
        <v>101</v>
      </c>
      <c r="GY279" s="835">
        <f t="shared" ref="GY279:HH279" si="2504">SUBTOTAL(9,GY280:GY281)</f>
        <v>58</v>
      </c>
      <c r="GZ279" s="835">
        <f t="shared" si="2504"/>
        <v>43</v>
      </c>
      <c r="HA279" s="835">
        <f t="shared" si="2504"/>
        <v>47</v>
      </c>
      <c r="HB279" s="855">
        <f t="shared" si="2504"/>
        <v>37</v>
      </c>
      <c r="HC279" s="859">
        <f t="shared" si="2504"/>
        <v>48</v>
      </c>
      <c r="HD279" s="835">
        <f t="shared" si="2504"/>
        <v>54</v>
      </c>
      <c r="HE279" s="855">
        <f t="shared" si="2504"/>
        <v>30</v>
      </c>
      <c r="HF279" s="861">
        <f t="shared" si="2504"/>
        <v>53</v>
      </c>
      <c r="HG279" s="856">
        <f t="shared" si="2504"/>
        <v>45</v>
      </c>
      <c r="HH279" s="807">
        <f t="shared" si="2504"/>
        <v>34</v>
      </c>
      <c r="HI279" s="834">
        <v>47</v>
      </c>
      <c r="HJ279" s="848">
        <f>SUBTOTAL(9,HJ280:HJ281)</f>
        <v>2</v>
      </c>
      <c r="HK279" s="807">
        <f>SUBTOTAL(9,HK280:HK281)</f>
        <v>3</v>
      </c>
      <c r="HL279" s="834">
        <v>1</v>
      </c>
      <c r="HM279" s="848">
        <f>SUBTOTAL(9,HM280:HM281)</f>
        <v>13</v>
      </c>
      <c r="HN279" s="807">
        <f>SUBTOTAL(9,HN280:HN281)</f>
        <v>9</v>
      </c>
      <c r="HO279" s="850">
        <v>15</v>
      </c>
      <c r="HP279" s="856">
        <f>SUBTOTAL(9,HP280:HP281)</f>
        <v>41</v>
      </c>
      <c r="HQ279" s="807">
        <f>SUBTOTAL(9,HQ280:HQ281)</f>
        <v>21</v>
      </c>
      <c r="HR279" s="837">
        <v>38</v>
      </c>
      <c r="HS279" s="863">
        <f t="shared" ref="HS279:HU279" si="2505">SUBTOTAL(9,HS280:HS281)</f>
        <v>112</v>
      </c>
      <c r="HT279" s="854">
        <f t="shared" si="2505"/>
        <v>105</v>
      </c>
      <c r="HU279" s="836">
        <f t="shared" si="2505"/>
        <v>68</v>
      </c>
      <c r="HV279" s="835">
        <f>SUBTOTAL(9,HV280:HV281)</f>
        <v>36</v>
      </c>
      <c r="HW279" s="864">
        <f>SUBTOTAL(9,HW280:HW281)</f>
        <v>76</v>
      </c>
      <c r="HX279" s="835">
        <f>SUBTOTAL(9,HX280:HX281)</f>
        <v>52</v>
      </c>
      <c r="HY279" s="836">
        <f>SUBTOTAL(9,HY280:HY281)</f>
        <v>52</v>
      </c>
      <c r="HZ279" s="834">
        <v>8</v>
      </c>
      <c r="IA279" s="835">
        <f>SUBTOTAL(9,IA280:IA281)</f>
        <v>60</v>
      </c>
      <c r="IB279" s="836">
        <f>SUBTOTAL(9,IB280:IB281)</f>
        <v>53</v>
      </c>
      <c r="IC279" s="850">
        <v>60</v>
      </c>
      <c r="ID279" s="856">
        <f>SUBTOTAL(9,ID280:ID281)</f>
        <v>0</v>
      </c>
      <c r="IE279" s="807">
        <f>SUBTOTAL(9,IE280:IE281)</f>
        <v>9</v>
      </c>
      <c r="IF279" s="834">
        <v>2</v>
      </c>
      <c r="IG279" s="848">
        <f>SUBTOTAL(9,IG280:IG281)</f>
        <v>52</v>
      </c>
      <c r="IH279" s="807">
        <f>SUBTOTAL(9,IH280:IH281)</f>
        <v>43</v>
      </c>
      <c r="II279" s="834">
        <v>6</v>
      </c>
      <c r="IJ279" s="848">
        <f>SUBTOTAL(9,IJ280:IJ281)</f>
        <v>36</v>
      </c>
      <c r="IK279" s="807">
        <f>SUBTOTAL(9,IK280:IK281)</f>
        <v>32</v>
      </c>
      <c r="IL279" s="852">
        <v>21</v>
      </c>
      <c r="IM279" s="848">
        <f>SUBTOTAL(9,IM280:IM281)</f>
        <v>24</v>
      </c>
      <c r="IN279" s="807">
        <f>SUBTOTAL(9,IN280:IN281)</f>
        <v>21</v>
      </c>
      <c r="IO279" s="865">
        <v>39</v>
      </c>
      <c r="IP279" s="1945">
        <f t="shared" ref="IP279:JH279" si="2506">SUBTOTAL(9,IP280:IP281)</f>
        <v>925</v>
      </c>
      <c r="IQ279" s="3236">
        <f t="shared" si="2506"/>
        <v>85</v>
      </c>
      <c r="IR279" s="3237">
        <f t="shared" si="2506"/>
        <v>74</v>
      </c>
      <c r="IS279" s="3238">
        <f t="shared" si="2506"/>
        <v>11</v>
      </c>
      <c r="IT279" s="3236">
        <f t="shared" si="2506"/>
        <v>169</v>
      </c>
      <c r="IU279" s="3237">
        <f t="shared" si="2506"/>
        <v>142</v>
      </c>
      <c r="IV279" s="3238">
        <f t="shared" si="2506"/>
        <v>27</v>
      </c>
      <c r="IW279" s="3236">
        <f t="shared" si="2506"/>
        <v>227</v>
      </c>
      <c r="IX279" s="3237">
        <f t="shared" si="2506"/>
        <v>163</v>
      </c>
      <c r="IY279" s="3238">
        <f t="shared" si="2506"/>
        <v>64</v>
      </c>
      <c r="IZ279" s="3236">
        <f t="shared" si="2506"/>
        <v>233</v>
      </c>
      <c r="JA279" s="3237">
        <f t="shared" si="2506"/>
        <v>165</v>
      </c>
      <c r="JB279" s="3238">
        <f t="shared" si="2506"/>
        <v>68</v>
      </c>
      <c r="JC279" s="3236">
        <f t="shared" si="2506"/>
        <v>51</v>
      </c>
      <c r="JD279" s="3237">
        <f t="shared" si="2506"/>
        <v>38</v>
      </c>
      <c r="JE279" s="3238">
        <f t="shared" si="2506"/>
        <v>13</v>
      </c>
      <c r="JF279" s="3236">
        <f t="shared" si="2506"/>
        <v>160</v>
      </c>
      <c r="JG279" s="3237">
        <f t="shared" si="2506"/>
        <v>88</v>
      </c>
      <c r="JH279" s="3239">
        <f t="shared" si="2506"/>
        <v>72</v>
      </c>
      <c r="JI279" s="87"/>
      <c r="JJ279" s="1121">
        <v>42</v>
      </c>
      <c r="JK279" s="1051">
        <v>39</v>
      </c>
      <c r="JL279" s="1052">
        <v>38</v>
      </c>
      <c r="JM279" s="1053">
        <f t="shared" si="2428"/>
        <v>1.6187129044959387E-3</v>
      </c>
      <c r="JN279" s="1054">
        <f t="shared" si="2429"/>
        <v>1.6463615409944023E-3</v>
      </c>
      <c r="JO279" s="1055">
        <f t="shared" si="2430"/>
        <v>1.529907218529973E-3</v>
      </c>
      <c r="JP279" s="1056">
        <f t="shared" si="2431"/>
        <v>1.4768440484790111E-3</v>
      </c>
      <c r="JQ279" s="1057">
        <f t="shared" si="2432"/>
        <v>1.5000348845321985E-3</v>
      </c>
      <c r="JR279" s="1056">
        <f t="shared" si="2433"/>
        <v>1.4531277689172426E-3</v>
      </c>
      <c r="JS279" s="1058">
        <f t="shared" si="2434"/>
        <v>0.15568022440392706</v>
      </c>
      <c r="JT279" s="1059">
        <f t="shared" si="2435"/>
        <v>0.15486725663716813</v>
      </c>
      <c r="JU279" s="1060">
        <f t="shared" si="2436"/>
        <v>0.15048543689320387</v>
      </c>
      <c r="JV279" s="1061">
        <f t="shared" si="2437"/>
        <v>0.14488188976377953</v>
      </c>
      <c r="JW279" s="1060">
        <f t="shared" si="2438"/>
        <v>0.13230769230769232</v>
      </c>
      <c r="JX279" s="1062">
        <f t="shared" si="2439"/>
        <v>0.13036565977742448</v>
      </c>
      <c r="JY279" s="1058" t="s">
        <v>368</v>
      </c>
      <c r="JZ279" s="1059" t="s">
        <v>368</v>
      </c>
      <c r="KA279" s="1057" t="s">
        <v>368</v>
      </c>
      <c r="KB279" s="1056" t="s">
        <v>368</v>
      </c>
      <c r="KC279" s="1057" t="s">
        <v>368</v>
      </c>
      <c r="KD279" s="1063" t="s">
        <v>368</v>
      </c>
      <c r="KE279" s="1064">
        <f>SUBTOTAL(9,KE280:KE281)</f>
        <v>111</v>
      </c>
      <c r="KF279" s="1065"/>
      <c r="KG279" s="1112">
        <f t="shared" si="2304"/>
        <v>5.7142857142857162E-2</v>
      </c>
      <c r="KH279" s="3305">
        <f t="shared" si="2440"/>
        <v>6</v>
      </c>
      <c r="KI279" s="1067">
        <f>SUBTOTAL(9,KI280:KI281)</f>
        <v>105</v>
      </c>
      <c r="KJ279" s="1068" t="s">
        <v>353</v>
      </c>
      <c r="KK279" s="1113">
        <f t="shared" si="2461"/>
        <v>0.12903225806451624</v>
      </c>
      <c r="KL279" s="1070">
        <v>93</v>
      </c>
      <c r="KM279" s="1071" t="s">
        <v>353</v>
      </c>
      <c r="KN279" s="1072">
        <f t="shared" si="2462"/>
        <v>1.0869565217391353E-2</v>
      </c>
      <c r="KO279" s="1073">
        <f>SUBTOTAL(9,KO280:KO281)</f>
        <v>92</v>
      </c>
      <c r="KP279" s="1071"/>
      <c r="KQ279" s="1074">
        <f t="shared" si="2463"/>
        <v>6.9767441860465018E-2</v>
      </c>
      <c r="KR279" s="1073">
        <f>SUBTOTAL(9,KR280:KR281)</f>
        <v>86</v>
      </c>
      <c r="KS279" s="1071"/>
      <c r="KT279" s="1074">
        <f t="shared" si="2464"/>
        <v>4.8780487804878092E-2</v>
      </c>
      <c r="KU279" s="1073">
        <f>SUBTOTAL(9,KU280:KU281)</f>
        <v>82</v>
      </c>
      <c r="KV279" s="1075"/>
      <c r="KW279" s="2779">
        <f>SUBTOTAL(9,KW280:KW281)</f>
        <v>41</v>
      </c>
      <c r="KX279" s="2786">
        <f t="shared" si="2465"/>
        <v>-4.6511627906976716E-2</v>
      </c>
      <c r="KY279" s="2787">
        <f t="shared" si="2466"/>
        <v>-2</v>
      </c>
      <c r="KZ279" s="2703">
        <f>SUBTOTAL(9,KZ280:KZ281)</f>
        <v>43</v>
      </c>
      <c r="LA279" s="2786">
        <f t="shared" si="2467"/>
        <v>0.13157894736842102</v>
      </c>
      <c r="LB279" s="2787">
        <f t="shared" si="2468"/>
        <v>5</v>
      </c>
      <c r="LC279" s="2952">
        <f>SUBTOTAL(9,LC280:LC281)</f>
        <v>38</v>
      </c>
      <c r="LD279" s="1077">
        <f>SUBTOTAL(9,LD280:LD281)</f>
        <v>12</v>
      </c>
      <c r="LE279" s="1078">
        <f>SUBTOTAL(9,LE280:LE281)</f>
        <v>11</v>
      </c>
      <c r="LF279" s="2718">
        <v>10</v>
      </c>
      <c r="LG279" s="1077">
        <f>SUBTOTAL(9,LG280:LG281)</f>
        <v>29</v>
      </c>
      <c r="LH279" s="2703">
        <f>SUBTOTAL(9,LH280:LH281)</f>
        <v>32</v>
      </c>
      <c r="LI279" s="1079">
        <v>28</v>
      </c>
      <c r="LJ279" s="1077">
        <f>SUBTOTAL(9,LJ280:LJ281)</f>
        <v>0</v>
      </c>
      <c r="LK279" s="2703">
        <f>SUBTOTAL(9,LK280:LK281)</f>
        <v>0</v>
      </c>
      <c r="LL279" s="2704">
        <v>0</v>
      </c>
      <c r="LM279" s="2779">
        <f>SUBTOTAL(9,LM280:LM281)</f>
        <v>70</v>
      </c>
      <c r="LN279" s="2786">
        <f t="shared" si="2469"/>
        <v>0.12903225806451624</v>
      </c>
      <c r="LO279" s="2787">
        <f t="shared" si="2470"/>
        <v>8</v>
      </c>
      <c r="LP279" s="2782">
        <f>SUBTOTAL(9,LP280:LP281)</f>
        <v>62</v>
      </c>
      <c r="LQ279" s="2786">
        <f t="shared" si="2471"/>
        <v>0.1272727272727272</v>
      </c>
      <c r="LR279" s="2787">
        <f t="shared" si="2486"/>
        <v>7</v>
      </c>
      <c r="LS279" s="2783">
        <f t="shared" ref="LS279:MJ279" si="2507">SUBTOTAL(9,LS280:LS281)</f>
        <v>55</v>
      </c>
      <c r="LT279" s="2837">
        <f t="shared" si="2507"/>
        <v>7</v>
      </c>
      <c r="LU279" s="1081">
        <f t="shared" si="2507"/>
        <v>6</v>
      </c>
      <c r="LV279" s="1084">
        <f t="shared" si="2507"/>
        <v>6</v>
      </c>
      <c r="LW279" s="1080">
        <f t="shared" si="2507"/>
        <v>9</v>
      </c>
      <c r="LX279" s="1081">
        <f t="shared" si="2507"/>
        <v>8</v>
      </c>
      <c r="LY279" s="1082">
        <f t="shared" si="2507"/>
        <v>8</v>
      </c>
      <c r="LZ279" s="1080">
        <f t="shared" si="2507"/>
        <v>0</v>
      </c>
      <c r="MA279" s="1081">
        <f t="shared" si="2507"/>
        <v>0</v>
      </c>
      <c r="MB279" s="1082">
        <f t="shared" si="2507"/>
        <v>0</v>
      </c>
      <c r="MC279" s="1080">
        <f t="shared" si="2507"/>
        <v>52</v>
      </c>
      <c r="MD279" s="1085">
        <f t="shared" si="2507"/>
        <v>46</v>
      </c>
      <c r="ME279" s="1082">
        <f t="shared" si="2507"/>
        <v>40</v>
      </c>
      <c r="MF279" s="1080">
        <f t="shared" si="2507"/>
        <v>0</v>
      </c>
      <c r="MG279" s="1081">
        <f t="shared" si="2507"/>
        <v>0</v>
      </c>
      <c r="MH279" s="1082">
        <f t="shared" si="2507"/>
        <v>0</v>
      </c>
      <c r="MI279" s="1080">
        <f t="shared" si="2507"/>
        <v>2</v>
      </c>
      <c r="MJ279" s="1085">
        <f t="shared" si="2507"/>
        <v>2</v>
      </c>
      <c r="MK279" s="1122" t="s">
        <v>353</v>
      </c>
      <c r="ML279" s="2863">
        <f>SUBTOTAL(9,ML280:ML281)</f>
        <v>1</v>
      </c>
      <c r="MM279" s="2871" t="s">
        <v>353</v>
      </c>
      <c r="MN279" s="1088">
        <f>SUBTOTAL(9,MN280:MN281)</f>
        <v>0</v>
      </c>
      <c r="MO279" s="2786" t="str">
        <f t="shared" si="2472"/>
        <v>-</v>
      </c>
      <c r="MP279" s="2787">
        <f t="shared" si="2473"/>
        <v>0</v>
      </c>
      <c r="MQ279" s="1085">
        <f>SUBTOTAL(9,MQ280:MQ281)</f>
        <v>0</v>
      </c>
      <c r="MR279" s="3185"/>
      <c r="MS279" s="2786" t="str">
        <f t="shared" si="2452"/>
        <v>-</v>
      </c>
      <c r="MT279" s="2787">
        <f t="shared" si="2453"/>
        <v>0</v>
      </c>
      <c r="MU279" s="3147">
        <f>SUBTOTAL(9,MU280:MU281)</f>
        <v>0</v>
      </c>
      <c r="MV279" s="3164"/>
      <c r="MW279" s="1089">
        <f t="shared" ref="MW279" si="2508">SUBTOTAL(9,MW280:MW281)</f>
        <v>111</v>
      </c>
      <c r="MX279" s="1064">
        <f t="shared" ref="MX279:NR279" si="2509">SUBTOTAL(9,MX280:MX281)</f>
        <v>0</v>
      </c>
      <c r="MY279" s="1110">
        <f t="shared" si="2509"/>
        <v>0</v>
      </c>
      <c r="MZ279" s="1111">
        <f t="shared" si="2509"/>
        <v>0</v>
      </c>
      <c r="NA279" s="1110">
        <f t="shared" si="2509"/>
        <v>2</v>
      </c>
      <c r="NB279" s="1111">
        <f t="shared" si="2509"/>
        <v>48</v>
      </c>
      <c r="NC279" s="1110">
        <f t="shared" si="2509"/>
        <v>2</v>
      </c>
      <c r="ND279" s="1111">
        <f t="shared" si="2509"/>
        <v>2</v>
      </c>
      <c r="NE279" s="1110">
        <f t="shared" si="2509"/>
        <v>9</v>
      </c>
      <c r="NF279" s="1111">
        <f t="shared" si="2509"/>
        <v>33</v>
      </c>
      <c r="NG279" s="1110">
        <f t="shared" si="2509"/>
        <v>4</v>
      </c>
      <c r="NH279" s="1110">
        <f t="shared" si="2509"/>
        <v>0</v>
      </c>
      <c r="NI279" s="1110">
        <f t="shared" si="2509"/>
        <v>1</v>
      </c>
      <c r="NJ279" s="1110">
        <f t="shared" si="2509"/>
        <v>0</v>
      </c>
      <c r="NK279" s="1110">
        <f t="shared" si="2509"/>
        <v>0</v>
      </c>
      <c r="NL279" s="1110">
        <f t="shared" si="2509"/>
        <v>1</v>
      </c>
      <c r="NM279" s="1110">
        <f t="shared" si="2509"/>
        <v>0</v>
      </c>
      <c r="NN279" s="1110">
        <f t="shared" si="2509"/>
        <v>0</v>
      </c>
      <c r="NO279" s="1110">
        <f t="shared" si="2509"/>
        <v>3</v>
      </c>
      <c r="NP279" s="1110">
        <f t="shared" si="2509"/>
        <v>0</v>
      </c>
      <c r="NQ279" s="1110">
        <f t="shared" si="2509"/>
        <v>5</v>
      </c>
      <c r="NR279" s="1135">
        <f t="shared" si="2509"/>
        <v>1</v>
      </c>
    </row>
    <row r="280" spans="1:382" s="88" customFormat="1" ht="20.100000000000001" customHeight="1">
      <c r="A280" s="566"/>
      <c r="B280" s="567" t="s">
        <v>817</v>
      </c>
      <c r="C280" s="567"/>
      <c r="D280" s="568" t="s">
        <v>818</v>
      </c>
      <c r="E280" s="569" t="s">
        <v>368</v>
      </c>
      <c r="F280" s="570" t="s">
        <v>368</v>
      </c>
      <c r="G280" s="571" t="s">
        <v>368</v>
      </c>
      <c r="H280" s="572">
        <f t="shared" si="2381"/>
        <v>4.0537136434979753E-4</v>
      </c>
      <c r="I280" s="573">
        <f t="shared" si="2382"/>
        <v>4.0532066825456998E-4</v>
      </c>
      <c r="J280" s="574">
        <f t="shared" si="2383"/>
        <v>3.6812457335562356E-4</v>
      </c>
      <c r="K280" s="575">
        <f t="shared" si="2384"/>
        <v>4.6002010896726333E-4</v>
      </c>
      <c r="L280" s="576">
        <f t="shared" si="2385"/>
        <v>4.8366345769519057E-4</v>
      </c>
      <c r="M280" s="577">
        <f t="shared" si="2386"/>
        <v>4.0377908954441881E-4</v>
      </c>
      <c r="N280" s="578">
        <f t="shared" si="2387"/>
        <v>5.1869483288703756E-2</v>
      </c>
      <c r="O280" s="579">
        <f t="shared" si="2388"/>
        <v>5.2184590197482859E-2</v>
      </c>
      <c r="P280" s="580">
        <f t="shared" si="2389"/>
        <v>4.788673745575682E-2</v>
      </c>
      <c r="Q280" s="581">
        <f t="shared" si="2390"/>
        <v>5.7553956834532377E-2</v>
      </c>
      <c r="R280" s="580">
        <f t="shared" si="2391"/>
        <v>5.7039711191335739E-2</v>
      </c>
      <c r="S280" s="582">
        <f t="shared" si="2392"/>
        <v>4.6480878763222135E-2</v>
      </c>
      <c r="T280" s="578">
        <f>Z280/$Z$279</f>
        <v>0.5654054054054054</v>
      </c>
      <c r="U280" s="579">
        <f>AC280/$AC$279</f>
        <v>0.6107784431137725</v>
      </c>
      <c r="V280" s="574">
        <f>AF280/$AF$279</f>
        <v>0.58974358974358976</v>
      </c>
      <c r="W280" s="583">
        <f>AH280/$AH$279</f>
        <v>0.65621230398069963</v>
      </c>
      <c r="X280" s="574">
        <f>AJ280/$AJ$279</f>
        <v>0.64906103286384975</v>
      </c>
      <c r="Y280" s="584">
        <f>AL280/$AL$279</f>
        <v>0.53764705882352937</v>
      </c>
      <c r="Z280" s="2043">
        <f t="shared" si="1988"/>
        <v>523</v>
      </c>
      <c r="AA280" s="2190">
        <f t="shared" si="2393"/>
        <v>2.5490196078431282E-2</v>
      </c>
      <c r="AB280" s="2191">
        <f t="shared" si="2394"/>
        <v>13</v>
      </c>
      <c r="AC280" s="2032">
        <f t="shared" si="2309"/>
        <v>510</v>
      </c>
      <c r="AD280" s="585">
        <f t="shared" si="2395"/>
        <v>0.10869565217391308</v>
      </c>
      <c r="AE280" s="2025">
        <f t="shared" si="2441"/>
        <v>50</v>
      </c>
      <c r="AF280" s="586" t="s">
        <v>315</v>
      </c>
      <c r="AG280" s="585">
        <f t="shared" si="2442"/>
        <v>-0.15441176470588236</v>
      </c>
      <c r="AH280" s="2052">
        <v>544</v>
      </c>
      <c r="AI280" s="585">
        <f t="shared" si="2474"/>
        <v>-1.6274864376130238E-2</v>
      </c>
      <c r="AJ280" s="587">
        <v>553</v>
      </c>
      <c r="AK280" s="588">
        <f t="shared" si="2487"/>
        <v>0.21006564551422313</v>
      </c>
      <c r="AL280" s="2052">
        <v>457</v>
      </c>
      <c r="AM280" s="589">
        <f t="shared" si="2488"/>
        <v>8.293838862559233E-2</v>
      </c>
      <c r="AN280" s="2067">
        <v>422</v>
      </c>
      <c r="AO280" s="585">
        <f t="shared" si="2475"/>
        <v>-0.2368896925858951</v>
      </c>
      <c r="AP280" s="2052">
        <v>553</v>
      </c>
      <c r="AQ280" s="589">
        <f t="shared" si="2476"/>
        <v>0.17161016949152552</v>
      </c>
      <c r="AR280" s="2067">
        <v>472</v>
      </c>
      <c r="AS280" s="585">
        <f t="shared" si="2477"/>
        <v>0.11058823529411765</v>
      </c>
      <c r="AT280" s="2052">
        <v>425</v>
      </c>
      <c r="AU280" s="589" t="str">
        <f t="shared" si="2478"/>
        <v>-</v>
      </c>
      <c r="AV280" s="2067" t="s">
        <v>368</v>
      </c>
      <c r="AW280" s="585" t="str">
        <f t="shared" si="2479"/>
        <v>-</v>
      </c>
      <c r="AX280" s="2052" t="s">
        <v>368</v>
      </c>
      <c r="AY280" s="589" t="str">
        <f t="shared" si="2489"/>
        <v>-</v>
      </c>
      <c r="AZ280" s="2081" t="s">
        <v>368</v>
      </c>
      <c r="BA280" s="2092">
        <f t="shared" si="2310"/>
        <v>364</v>
      </c>
      <c r="BB280" s="2102">
        <f>SUM(CA280,CW280)</f>
        <v>360</v>
      </c>
      <c r="BC280" s="2111">
        <v>331</v>
      </c>
      <c r="BD280" s="590">
        <f>CC280+CY280</f>
        <v>159</v>
      </c>
      <c r="BE280" s="591">
        <f>CD280+CZ280</f>
        <v>150</v>
      </c>
      <c r="BF280" s="2135">
        <v>129</v>
      </c>
      <c r="BG280" s="2145">
        <f>BH280+BI280</f>
        <v>352</v>
      </c>
      <c r="BH280" s="593">
        <f>CG280+DC280</f>
        <v>297</v>
      </c>
      <c r="BI280" s="593">
        <f>CH280+DD280</f>
        <v>55</v>
      </c>
      <c r="BJ280" s="592">
        <f>BK280+BL280</f>
        <v>171</v>
      </c>
      <c r="BK280" s="593">
        <f>CJ280+DF280</f>
        <v>67</v>
      </c>
      <c r="BL280" s="594">
        <f>CK280+DG280</f>
        <v>104</v>
      </c>
      <c r="BM280" s="2125">
        <f>BP280+CL280</f>
        <v>523</v>
      </c>
      <c r="BN280" s="3271"/>
      <c r="BO280" s="595"/>
      <c r="BP280" s="596">
        <f t="shared" si="2315"/>
        <v>31</v>
      </c>
      <c r="BQ280" s="2162">
        <f t="shared" si="2399"/>
        <v>-6.0606060606060552E-2</v>
      </c>
      <c r="BR280" s="2163">
        <f t="shared" si="2480"/>
        <v>-2</v>
      </c>
      <c r="BS280" s="597">
        <f t="shared" ref="BS280:BS342" si="2510">SUM(CA280,CD280)</f>
        <v>33</v>
      </c>
      <c r="BT280" s="598">
        <f t="shared" si="2492"/>
        <v>0.1785714285714286</v>
      </c>
      <c r="BU280" s="599">
        <v>28</v>
      </c>
      <c r="BV280" s="598">
        <f t="shared" si="2493"/>
        <v>-6.6666666666666652E-2</v>
      </c>
      <c r="BW280" s="599">
        <v>30</v>
      </c>
      <c r="BX280" s="598">
        <f t="shared" si="2494"/>
        <v>0</v>
      </c>
      <c r="BY280" s="600">
        <v>30</v>
      </c>
      <c r="BZ280" s="601">
        <f t="shared" si="2481"/>
        <v>11</v>
      </c>
      <c r="CA280" s="602">
        <v>13</v>
      </c>
      <c r="CB280" s="603">
        <v>10</v>
      </c>
      <c r="CC280" s="604">
        <f t="shared" si="2482"/>
        <v>20</v>
      </c>
      <c r="CD280" s="605">
        <v>20</v>
      </c>
      <c r="CE280" s="603">
        <v>18</v>
      </c>
      <c r="CF280" s="606">
        <f t="shared" ref="CF280:CF281" si="2511">CG280+CH280</f>
        <v>13</v>
      </c>
      <c r="CG280" s="607">
        <v>0</v>
      </c>
      <c r="CH280" s="608">
        <v>13</v>
      </c>
      <c r="CI280" s="606">
        <f t="shared" ref="CI280:CI281" si="2512">CJ280+CK280</f>
        <v>18</v>
      </c>
      <c r="CJ280" s="608">
        <v>11</v>
      </c>
      <c r="CK280" s="609">
        <v>7</v>
      </c>
      <c r="CL280" s="610">
        <f t="shared" si="2318"/>
        <v>492</v>
      </c>
      <c r="CM280" s="611">
        <f t="shared" si="2402"/>
        <v>3.1446540880503138E-2</v>
      </c>
      <c r="CN280" s="2006">
        <f t="shared" si="2454"/>
        <v>15</v>
      </c>
      <c r="CO280" s="612">
        <f t="shared" ref="CO280:CO342" si="2513">SUM(CW280,CZ280)</f>
        <v>477</v>
      </c>
      <c r="CP280" s="613">
        <f t="shared" si="2496"/>
        <v>0.10416666666666674</v>
      </c>
      <c r="CQ280" s="614">
        <v>432</v>
      </c>
      <c r="CR280" s="615">
        <f t="shared" si="2497"/>
        <v>-0.15953307392996108</v>
      </c>
      <c r="CS280" s="614">
        <v>514</v>
      </c>
      <c r="CT280" s="615">
        <f t="shared" si="2497"/>
        <v>-1.7208413001912004E-2</v>
      </c>
      <c r="CU280" s="616">
        <v>523</v>
      </c>
      <c r="CV280" s="617">
        <f>SUM(DS280,DY280,EP280,EV280,FM280,FS280,GJ280,GP280,HG280,HM280,ID280,IJ280)</f>
        <v>353</v>
      </c>
      <c r="CW280" s="618">
        <f>SUM(DT280,DZ280,EQ280,EW280,FN280,FT280,GK280,GQ280,HH280,HN280,IE280,IK280)</f>
        <v>347</v>
      </c>
      <c r="CX280" s="619">
        <v>2833</v>
      </c>
      <c r="CY280" s="620">
        <f>SUM(DV280,EB280,ES280,EY280,FP280,FV280,GM280,GS280,HJ280,HP280,IG280,IM280)</f>
        <v>139</v>
      </c>
      <c r="CZ280" s="621">
        <f>SUM(DW280,EC280,ET280,EZ280,FQ280,FW280,GN280,GT280,HK280,HQ280,IH280,IN280)</f>
        <v>130</v>
      </c>
      <c r="DA280" s="622">
        <v>111</v>
      </c>
      <c r="DB280" s="606">
        <f t="shared" ref="DB280:DB281" si="2514">DC280+DD280</f>
        <v>339</v>
      </c>
      <c r="DC280" s="623">
        <f t="shared" ref="DC280:DC281" si="2515">DS280+EP280+FM280+GJ280+HG280+ID280</f>
        <v>297</v>
      </c>
      <c r="DD280" s="624">
        <f t="shared" ref="DD280:DD281" si="2516">DV280+ES280+FP280+GM280+HJ280+IG280</f>
        <v>42</v>
      </c>
      <c r="DE280" s="606">
        <f t="shared" ref="DE280:DE281" si="2517">DF280+DG280</f>
        <v>153</v>
      </c>
      <c r="DF280" s="624">
        <f t="shared" ref="DF280:DF281" si="2518">DY280+EV280+FS280+GP280+HM280+IJ280</f>
        <v>56</v>
      </c>
      <c r="DG280" s="1140">
        <f t="shared" ref="DG280:DG281" si="2519">EB280+EY280+FV280+GS280+HP280+IM280</f>
        <v>97</v>
      </c>
      <c r="DH280" s="1146">
        <f>DM280+DP280</f>
        <v>337</v>
      </c>
      <c r="DI280" s="625">
        <f t="shared" si="2455"/>
        <v>317</v>
      </c>
      <c r="DJ280" s="626">
        <f t="shared" si="2456"/>
        <v>296</v>
      </c>
      <c r="DK280" s="627">
        <f>DS280+DY280</f>
        <v>280</v>
      </c>
      <c r="DL280" s="627">
        <f>DV280+EB280</f>
        <v>57</v>
      </c>
      <c r="DM280" s="628">
        <f>DS280+DV280</f>
        <v>262</v>
      </c>
      <c r="DN280" s="625">
        <f>SUM(DT280,DW280)</f>
        <v>251</v>
      </c>
      <c r="DO280" s="629">
        <v>237</v>
      </c>
      <c r="DP280" s="630">
        <f>DY280+EB280</f>
        <v>75</v>
      </c>
      <c r="DQ280" s="625">
        <f>SUM(DZ280,EC280)</f>
        <v>66</v>
      </c>
      <c r="DR280" s="631">
        <v>59</v>
      </c>
      <c r="DS280" s="632">
        <v>262</v>
      </c>
      <c r="DT280" s="633">
        <v>249</v>
      </c>
      <c r="DU280" s="634">
        <v>237</v>
      </c>
      <c r="DV280" s="635">
        <v>0</v>
      </c>
      <c r="DW280" s="636">
        <v>2</v>
      </c>
      <c r="DX280" s="637">
        <v>0</v>
      </c>
      <c r="DY280" s="635">
        <v>18</v>
      </c>
      <c r="DZ280" s="636">
        <v>13</v>
      </c>
      <c r="EA280" s="638">
        <v>12</v>
      </c>
      <c r="EB280" s="639">
        <v>57</v>
      </c>
      <c r="EC280" s="636">
        <v>53</v>
      </c>
      <c r="ED280" s="640">
        <v>47</v>
      </c>
      <c r="EE280" s="641">
        <f t="shared" si="2457"/>
        <v>0</v>
      </c>
      <c r="EF280" s="642">
        <f t="shared" si="2458"/>
        <v>0</v>
      </c>
      <c r="EG280" s="643">
        <f t="shared" si="2459"/>
        <v>0</v>
      </c>
      <c r="EH280" s="620">
        <f>EP280+EV280</f>
        <v>0</v>
      </c>
      <c r="EI280" s="644">
        <f>ES280+EY280</f>
        <v>0</v>
      </c>
      <c r="EJ280" s="645">
        <f>EP280+ES280</f>
        <v>0</v>
      </c>
      <c r="EK280" s="643">
        <f>SUM(EQ280,ET280)</f>
        <v>0</v>
      </c>
      <c r="EL280" s="646">
        <v>0</v>
      </c>
      <c r="EM280" s="645">
        <f>EV280+EY280</f>
        <v>0</v>
      </c>
      <c r="EN280" s="642">
        <f>SUM(EW280,EZ280)</f>
        <v>0</v>
      </c>
      <c r="EO280" s="646">
        <v>0</v>
      </c>
      <c r="EP280" s="647">
        <v>0</v>
      </c>
      <c r="EQ280" s="648">
        <v>0</v>
      </c>
      <c r="ER280" s="649">
        <v>0</v>
      </c>
      <c r="ES280" s="650">
        <v>0</v>
      </c>
      <c r="ET280" s="651">
        <v>0</v>
      </c>
      <c r="EU280" s="646">
        <v>0</v>
      </c>
      <c r="EV280" s="647">
        <v>0</v>
      </c>
      <c r="EW280" s="648">
        <v>0</v>
      </c>
      <c r="EX280" s="652">
        <v>0</v>
      </c>
      <c r="EY280" s="653">
        <v>0</v>
      </c>
      <c r="EZ280" s="648">
        <v>0</v>
      </c>
      <c r="FA280" s="654">
        <v>0</v>
      </c>
      <c r="FB280" s="641">
        <f t="shared" si="2443"/>
        <v>1</v>
      </c>
      <c r="FC280" s="655">
        <f t="shared" si="2444"/>
        <v>11</v>
      </c>
      <c r="FD280" s="656">
        <f t="shared" si="2445"/>
        <v>0</v>
      </c>
      <c r="FE280" s="657">
        <f>FM280+FS280</f>
        <v>1</v>
      </c>
      <c r="FF280" s="657">
        <f>FP280+FV280</f>
        <v>0</v>
      </c>
      <c r="FG280" s="645">
        <f>FM280+FP280</f>
        <v>1</v>
      </c>
      <c r="FH280" s="656">
        <f>SUM(FN280,FQ280)</f>
        <v>9</v>
      </c>
      <c r="FI280" s="658">
        <v>0</v>
      </c>
      <c r="FJ280" s="659">
        <f>FS280+FV280</f>
        <v>0</v>
      </c>
      <c r="FK280" s="655">
        <f>SUM(FT280,FW280)</f>
        <v>2</v>
      </c>
      <c r="FL280" s="660">
        <v>0</v>
      </c>
      <c r="FM280" s="661">
        <v>1</v>
      </c>
      <c r="FN280" s="662">
        <v>8</v>
      </c>
      <c r="FO280" s="619">
        <v>0</v>
      </c>
      <c r="FP280" s="663">
        <v>0</v>
      </c>
      <c r="FQ280" s="662">
        <v>1</v>
      </c>
      <c r="FR280" s="619">
        <v>0</v>
      </c>
      <c r="FS280" s="663">
        <v>0</v>
      </c>
      <c r="FT280" s="662">
        <v>1</v>
      </c>
      <c r="FU280" s="664">
        <v>0</v>
      </c>
      <c r="FV280" s="665">
        <v>0</v>
      </c>
      <c r="FW280" s="662">
        <v>1</v>
      </c>
      <c r="FX280" s="666">
        <v>0</v>
      </c>
      <c r="FY280" s="641">
        <f t="shared" si="2446"/>
        <v>5</v>
      </c>
      <c r="FZ280" s="667">
        <f t="shared" si="2447"/>
        <v>18</v>
      </c>
      <c r="GA280" s="668">
        <f t="shared" si="2448"/>
        <v>6</v>
      </c>
      <c r="GB280" s="620">
        <f>GJ280+GP280</f>
        <v>2</v>
      </c>
      <c r="GC280" s="620">
        <f>GM280+GS280</f>
        <v>3</v>
      </c>
      <c r="GD280" s="645">
        <f>GJ280+GM280</f>
        <v>5</v>
      </c>
      <c r="GE280" s="668">
        <f>SUM(GK280,GN280)</f>
        <v>11</v>
      </c>
      <c r="GF280" s="669">
        <v>3</v>
      </c>
      <c r="GG280" s="670">
        <f>GP280+GS280</f>
        <v>0</v>
      </c>
      <c r="GH280" s="667">
        <f>SUM(GQ280,GT280)</f>
        <v>7</v>
      </c>
      <c r="GI280" s="671">
        <v>3</v>
      </c>
      <c r="GJ280" s="672">
        <v>2</v>
      </c>
      <c r="GK280" s="673">
        <v>10</v>
      </c>
      <c r="GL280" s="674">
        <v>3</v>
      </c>
      <c r="GM280" s="675">
        <v>3</v>
      </c>
      <c r="GN280" s="673">
        <v>1</v>
      </c>
      <c r="GO280" s="676">
        <v>0</v>
      </c>
      <c r="GP280" s="675">
        <v>0</v>
      </c>
      <c r="GQ280" s="673">
        <v>1</v>
      </c>
      <c r="GR280" s="677">
        <v>2</v>
      </c>
      <c r="GS280" s="672">
        <v>0</v>
      </c>
      <c r="GT280" s="673">
        <v>6</v>
      </c>
      <c r="GU280" s="678">
        <v>1</v>
      </c>
      <c r="GV280" s="641">
        <f t="shared" si="2449"/>
        <v>63</v>
      </c>
      <c r="GW280" s="679">
        <f t="shared" si="2450"/>
        <v>45</v>
      </c>
      <c r="GX280" s="680">
        <f t="shared" si="2451"/>
        <v>72</v>
      </c>
      <c r="GY280" s="620">
        <f>HG280+HM280</f>
        <v>40</v>
      </c>
      <c r="GZ280" s="620">
        <f>HJ280+HP280</f>
        <v>23</v>
      </c>
      <c r="HA280" s="645">
        <f>HG280+HJ280</f>
        <v>34</v>
      </c>
      <c r="HB280" s="680">
        <f>SUM(HH280,HK280)</f>
        <v>30</v>
      </c>
      <c r="HC280" s="681">
        <f t="shared" si="2460"/>
        <v>39</v>
      </c>
      <c r="HD280" s="645">
        <f>HM280+HP280</f>
        <v>29</v>
      </c>
      <c r="HE280" s="680">
        <f>SUM(HN280,HQ280)</f>
        <v>15</v>
      </c>
      <c r="HF280" s="682">
        <f t="shared" si="2155"/>
        <v>33</v>
      </c>
      <c r="HG280" s="683">
        <v>32</v>
      </c>
      <c r="HH280" s="591">
        <v>27</v>
      </c>
      <c r="HI280" s="684">
        <v>38</v>
      </c>
      <c r="HJ280" s="685">
        <v>2</v>
      </c>
      <c r="HK280" s="591">
        <v>3</v>
      </c>
      <c r="HL280" s="684">
        <v>1</v>
      </c>
      <c r="HM280" s="685">
        <v>8</v>
      </c>
      <c r="HN280" s="591">
        <v>4</v>
      </c>
      <c r="HO280" s="686">
        <v>9</v>
      </c>
      <c r="HP280" s="683">
        <v>21</v>
      </c>
      <c r="HQ280" s="591">
        <v>11</v>
      </c>
      <c r="HR280" s="687">
        <v>24</v>
      </c>
      <c r="HS280" s="688">
        <f t="shared" ref="HS280:HU282" si="2520">HX280+IA280</f>
        <v>86</v>
      </c>
      <c r="HT280" s="689">
        <f t="shared" si="2520"/>
        <v>86</v>
      </c>
      <c r="HU280" s="690">
        <f t="shared" si="2520"/>
        <v>58</v>
      </c>
      <c r="HV280" s="620">
        <f>ID280+IJ280</f>
        <v>30</v>
      </c>
      <c r="HW280" s="691">
        <f>IG280+IM280</f>
        <v>56</v>
      </c>
      <c r="HX280" s="645">
        <f>ID280+IG280</f>
        <v>37</v>
      </c>
      <c r="HY280" s="690">
        <f>SUM(IE280,IH280)</f>
        <v>43</v>
      </c>
      <c r="HZ280" s="692">
        <v>0</v>
      </c>
      <c r="IA280" s="645">
        <f>IJ280+IM280</f>
        <v>49</v>
      </c>
      <c r="IB280" s="690">
        <f>SUM(IK280,IN280)</f>
        <v>43</v>
      </c>
      <c r="IC280" s="693">
        <v>58</v>
      </c>
      <c r="ID280" s="694">
        <v>0</v>
      </c>
      <c r="IE280" s="695">
        <v>8</v>
      </c>
      <c r="IF280" s="692">
        <v>0</v>
      </c>
      <c r="IG280" s="696">
        <v>37</v>
      </c>
      <c r="IH280" s="695">
        <v>35</v>
      </c>
      <c r="II280" s="692">
        <v>0</v>
      </c>
      <c r="IJ280" s="696">
        <v>30</v>
      </c>
      <c r="IK280" s="695">
        <v>26</v>
      </c>
      <c r="IL280" s="697">
        <v>20</v>
      </c>
      <c r="IM280" s="696">
        <v>19</v>
      </c>
      <c r="IN280" s="695">
        <v>17</v>
      </c>
      <c r="IO280" s="698">
        <v>38</v>
      </c>
      <c r="IP280" s="1943">
        <f t="shared" ref="IP280:IP281" si="2521">IQ280+IT280+IW280+IZ280+JC280+JF280</f>
        <v>523</v>
      </c>
      <c r="IQ280" s="3216">
        <f t="shared" ref="IQ280:IQ281" si="2522">IR280+IS280</f>
        <v>45</v>
      </c>
      <c r="IR280" s="3230">
        <v>42</v>
      </c>
      <c r="IS280" s="3231">
        <v>3</v>
      </c>
      <c r="IT280" s="3216">
        <f t="shared" ref="IT280:IT281" si="2523">IU280+IV280</f>
        <v>102</v>
      </c>
      <c r="IU280" s="3230">
        <v>84</v>
      </c>
      <c r="IV280" s="3231">
        <v>18</v>
      </c>
      <c r="IW280" s="3216">
        <f t="shared" ref="IW280:IW281" si="2524">IX280+IY280</f>
        <v>119</v>
      </c>
      <c r="IX280" s="3230">
        <v>77</v>
      </c>
      <c r="IY280" s="3231">
        <v>42</v>
      </c>
      <c r="IZ280" s="3216">
        <f t="shared" ref="IZ280:IZ281" si="2525">JA280+JB280</f>
        <v>115</v>
      </c>
      <c r="JA280" s="3230">
        <v>72</v>
      </c>
      <c r="JB280" s="3231">
        <v>43</v>
      </c>
      <c r="JC280" s="3216">
        <f t="shared" ref="JC280:JC281" si="2526">JD280+JE280</f>
        <v>33</v>
      </c>
      <c r="JD280" s="3230">
        <v>25</v>
      </c>
      <c r="JE280" s="3231">
        <v>8</v>
      </c>
      <c r="JF280" s="3216">
        <f t="shared" ref="JF280:JF281" si="2527">JG280+JH280</f>
        <v>109</v>
      </c>
      <c r="JG280" s="3230">
        <v>64</v>
      </c>
      <c r="JH280" s="3232">
        <v>45</v>
      </c>
      <c r="JI280" s="87"/>
      <c r="JJ280" s="970" t="s">
        <v>368</v>
      </c>
      <c r="JK280" s="971" t="s">
        <v>368</v>
      </c>
      <c r="JL280" s="972" t="s">
        <v>765</v>
      </c>
      <c r="JM280" s="973">
        <f t="shared" si="2428"/>
        <v>9.9164394149300742E-4</v>
      </c>
      <c r="JN280" s="974">
        <f t="shared" si="2429"/>
        <v>9.8781692459664152E-4</v>
      </c>
      <c r="JO280" s="975">
        <f t="shared" si="2430"/>
        <v>9.2123445416858593E-4</v>
      </c>
      <c r="JP280" s="976">
        <f t="shared" si="2431"/>
        <v>8.8289589854723496E-4</v>
      </c>
      <c r="JQ280" s="977">
        <f t="shared" si="2432"/>
        <v>9.2444010325821535E-4</v>
      </c>
      <c r="JR280" s="976">
        <f t="shared" si="2433"/>
        <v>8.5061137692716638E-4</v>
      </c>
      <c r="JS280" s="978">
        <f t="shared" si="2434"/>
        <v>9.5371669004207571E-2</v>
      </c>
      <c r="JT280" s="979">
        <f t="shared" si="2435"/>
        <v>9.2920353982300891E-2</v>
      </c>
      <c r="JU280" s="980">
        <f t="shared" si="2436"/>
        <v>9.0614886731391592E-2</v>
      </c>
      <c r="JV280" s="981">
        <f t="shared" si="2437"/>
        <v>8.6614173228346455E-2</v>
      </c>
      <c r="JW280" s="980">
        <f t="shared" si="2438"/>
        <v>8.1538461538461532E-2</v>
      </c>
      <c r="JX280" s="982">
        <f t="shared" si="2439"/>
        <v>7.6311605723370424E-2</v>
      </c>
      <c r="JY280" s="978">
        <f>KE280/$KE$279</f>
        <v>0.61261261261261257</v>
      </c>
      <c r="JZ280" s="979">
        <f>KI280/$KI$279</f>
        <v>0.6</v>
      </c>
      <c r="KA280" s="977">
        <f>KL280/$KL$279</f>
        <v>0.60215053763440862</v>
      </c>
      <c r="KB280" s="976">
        <f>KO280/$KO$279</f>
        <v>0.59782608695652173</v>
      </c>
      <c r="KC280" s="977">
        <f>KR280/$KR$279</f>
        <v>0.61627906976744184</v>
      </c>
      <c r="KD280" s="983">
        <f>KU280/$KU$279</f>
        <v>0.58536585365853655</v>
      </c>
      <c r="KE280" s="984">
        <f>SUM(LD280,LG280,LJ280,LT280,LW280,LZ280,MC280,MF280,MI280,MN280)</f>
        <v>68</v>
      </c>
      <c r="KF280" s="985"/>
      <c r="KG280" s="986">
        <f t="shared" si="2304"/>
        <v>7.9365079365079305E-2</v>
      </c>
      <c r="KH280" s="3300">
        <f t="shared" si="2440"/>
        <v>5</v>
      </c>
      <c r="KI280" s="987">
        <f>SUM(LE280,LH280,LK280,LU280,LX280,MA280,MD280,MG280,MJ280,MQ280)</f>
        <v>63</v>
      </c>
      <c r="KJ280" s="988" t="s">
        <v>353</v>
      </c>
      <c r="KK280" s="989">
        <f t="shared" si="2461"/>
        <v>0.125</v>
      </c>
      <c r="KL280" s="990">
        <v>56</v>
      </c>
      <c r="KM280" s="991" t="s">
        <v>353</v>
      </c>
      <c r="KN280" s="992">
        <f t="shared" si="2462"/>
        <v>1.8181818181818077E-2</v>
      </c>
      <c r="KO280" s="993">
        <v>55</v>
      </c>
      <c r="KP280" s="991"/>
      <c r="KQ280" s="994">
        <f t="shared" si="2463"/>
        <v>3.7735849056603765E-2</v>
      </c>
      <c r="KR280" s="993">
        <v>53</v>
      </c>
      <c r="KS280" s="991"/>
      <c r="KT280" s="994">
        <f t="shared" si="2464"/>
        <v>0.10416666666666674</v>
      </c>
      <c r="KU280" s="993">
        <v>48</v>
      </c>
      <c r="KV280" s="995"/>
      <c r="KW280" s="2769">
        <f>LD280+LG280+LJ280</f>
        <v>19</v>
      </c>
      <c r="KX280" s="2770">
        <f t="shared" si="2465"/>
        <v>5.555555555555558E-2</v>
      </c>
      <c r="KY280" s="2771">
        <f t="shared" si="2466"/>
        <v>1</v>
      </c>
      <c r="KZ280" s="2964">
        <f t="shared" si="2483"/>
        <v>18</v>
      </c>
      <c r="LA280" s="2770">
        <f t="shared" si="2467"/>
        <v>0.125</v>
      </c>
      <c r="LB280" s="2771">
        <f t="shared" si="2468"/>
        <v>2</v>
      </c>
      <c r="LC280" s="2950">
        <f t="shared" ref="LC280:LC342" si="2528">LF280+LI280+LL280</f>
        <v>16</v>
      </c>
      <c r="LD280" s="996">
        <v>9</v>
      </c>
      <c r="LE280" s="997">
        <v>8</v>
      </c>
      <c r="LF280" s="2716">
        <v>7</v>
      </c>
      <c r="LG280" s="996">
        <v>10</v>
      </c>
      <c r="LH280" s="2699">
        <v>10</v>
      </c>
      <c r="LI280" s="998">
        <v>9</v>
      </c>
      <c r="LJ280" s="996"/>
      <c r="LK280" s="2699"/>
      <c r="LL280" s="2700"/>
      <c r="LM280" s="2769">
        <f t="shared" si="2484"/>
        <v>49</v>
      </c>
      <c r="LN280" s="2770">
        <f t="shared" si="2469"/>
        <v>8.8888888888888795E-2</v>
      </c>
      <c r="LO280" s="2771">
        <f t="shared" si="2470"/>
        <v>4</v>
      </c>
      <c r="LP280" s="2772">
        <f t="shared" si="2485"/>
        <v>45</v>
      </c>
      <c r="LQ280" s="2770">
        <f t="shared" si="2471"/>
        <v>0.125</v>
      </c>
      <c r="LR280" s="2771">
        <f t="shared" si="2486"/>
        <v>5</v>
      </c>
      <c r="LS280" s="2773">
        <f>LY280+MB280+ME280+MH280+ML280+LV280</f>
        <v>40</v>
      </c>
      <c r="LT280" s="2835">
        <v>5</v>
      </c>
      <c r="LU280" s="1000">
        <v>5</v>
      </c>
      <c r="LV280" s="1001">
        <v>5</v>
      </c>
      <c r="LW280" s="999">
        <v>7</v>
      </c>
      <c r="LX280" s="1000">
        <v>7</v>
      </c>
      <c r="LY280" s="1002">
        <v>6</v>
      </c>
      <c r="LZ280" s="999"/>
      <c r="MA280" s="1000"/>
      <c r="MB280" s="1002"/>
      <c r="MC280" s="999">
        <v>36</v>
      </c>
      <c r="MD280" s="1003">
        <v>32</v>
      </c>
      <c r="ME280" s="1002">
        <v>28</v>
      </c>
      <c r="MF280" s="999"/>
      <c r="MG280" s="1000"/>
      <c r="MH280" s="1002"/>
      <c r="MI280" s="999">
        <v>1</v>
      </c>
      <c r="MJ280" s="1003">
        <v>1</v>
      </c>
      <c r="MK280" s="1004" t="s">
        <v>353</v>
      </c>
      <c r="ML280" s="2861">
        <v>1</v>
      </c>
      <c r="MM280" s="2869" t="s">
        <v>353</v>
      </c>
      <c r="MN280" s="1005">
        <v>0</v>
      </c>
      <c r="MO280" s="2770" t="str">
        <f t="shared" si="2472"/>
        <v>-</v>
      </c>
      <c r="MP280" s="2771">
        <f t="shared" si="2473"/>
        <v>0</v>
      </c>
      <c r="MQ280" s="1006"/>
      <c r="MR280" s="3183"/>
      <c r="MS280" s="2770" t="str">
        <f t="shared" si="2452"/>
        <v>-</v>
      </c>
      <c r="MT280" s="2771">
        <f t="shared" si="2453"/>
        <v>0</v>
      </c>
      <c r="MU280" s="3145"/>
      <c r="MV280" s="3162"/>
      <c r="MW280" s="1007">
        <f>SUM(MX280:NR280)</f>
        <v>68</v>
      </c>
      <c r="MX280" s="1130">
        <v>0</v>
      </c>
      <c r="MY280" s="1008">
        <v>0</v>
      </c>
      <c r="MZ280" s="1009">
        <v>0</v>
      </c>
      <c r="NA280" s="1008">
        <v>2</v>
      </c>
      <c r="NB280" s="1009">
        <v>40</v>
      </c>
      <c r="NC280" s="1008">
        <v>1</v>
      </c>
      <c r="ND280" s="1009">
        <v>2</v>
      </c>
      <c r="NE280" s="1008">
        <v>3</v>
      </c>
      <c r="NF280" s="1009">
        <v>12</v>
      </c>
      <c r="NG280" s="1008">
        <v>3</v>
      </c>
      <c r="NH280" s="1008">
        <v>0</v>
      </c>
      <c r="NI280" s="1008">
        <v>1</v>
      </c>
      <c r="NJ280" s="1008">
        <v>0</v>
      </c>
      <c r="NK280" s="1008">
        <v>0</v>
      </c>
      <c r="NL280" s="1008">
        <v>0</v>
      </c>
      <c r="NM280" s="1008">
        <v>0</v>
      </c>
      <c r="NN280" s="1008">
        <v>0</v>
      </c>
      <c r="NO280" s="1008">
        <v>3</v>
      </c>
      <c r="NP280" s="1008">
        <v>0</v>
      </c>
      <c r="NQ280" s="1008">
        <v>0</v>
      </c>
      <c r="NR280" s="1131">
        <v>1</v>
      </c>
    </row>
    <row r="281" spans="1:382" s="91" customFormat="1" ht="20.100000000000001" customHeight="1">
      <c r="A281" s="782"/>
      <c r="B281" s="783" t="s">
        <v>634</v>
      </c>
      <c r="C281" s="783"/>
      <c r="D281" s="784" t="s">
        <v>675</v>
      </c>
      <c r="E281" s="785" t="s">
        <v>368</v>
      </c>
      <c r="F281" s="786" t="s">
        <v>368</v>
      </c>
      <c r="G281" s="787" t="s">
        <v>368</v>
      </c>
      <c r="H281" s="788">
        <f t="shared" si="2381"/>
        <v>3.1158563760730134E-4</v>
      </c>
      <c r="I281" s="789">
        <f t="shared" si="2382"/>
        <v>2.582925827112456E-4</v>
      </c>
      <c r="J281" s="790">
        <f t="shared" si="2383"/>
        <v>2.5608665972565116E-4</v>
      </c>
      <c r="K281" s="791">
        <f t="shared" si="2384"/>
        <v>2.4100318208762874E-4</v>
      </c>
      <c r="L281" s="792">
        <f t="shared" si="2385"/>
        <v>2.6151062179179379E-4</v>
      </c>
      <c r="M281" s="793">
        <f t="shared" si="2386"/>
        <v>3.4723234615088969E-4</v>
      </c>
      <c r="N281" s="794">
        <f t="shared" si="2387"/>
        <v>3.9869086581374592E-2</v>
      </c>
      <c r="O281" s="795">
        <f t="shared" si="2388"/>
        <v>3.3254885910160646E-2</v>
      </c>
      <c r="P281" s="796">
        <f t="shared" si="2389"/>
        <v>3.3312513012700398E-2</v>
      </c>
      <c r="Q281" s="797">
        <f t="shared" si="2390"/>
        <v>3.0152348709267879E-2</v>
      </c>
      <c r="R281" s="796">
        <f t="shared" si="2391"/>
        <v>3.0840639504899434E-2</v>
      </c>
      <c r="S281" s="798">
        <f t="shared" si="2392"/>
        <v>3.9971521562245725E-2</v>
      </c>
      <c r="T281" s="794">
        <f>Z281/$Z$279</f>
        <v>0.4345945945945946</v>
      </c>
      <c r="U281" s="795">
        <f>AC281/$AC$279</f>
        <v>0.38922155688622756</v>
      </c>
      <c r="V281" s="790">
        <f>AF281/$AF$279</f>
        <v>0.41025641025641024</v>
      </c>
      <c r="W281" s="799">
        <f>AH281/$AH$279</f>
        <v>0.34378769601930037</v>
      </c>
      <c r="X281" s="790">
        <f>AJ281/$AJ$279</f>
        <v>0.35093896713615025</v>
      </c>
      <c r="Y281" s="800">
        <f>AL281/$AL$279</f>
        <v>0.46235294117647058</v>
      </c>
      <c r="Z281" s="2045">
        <f t="shared" si="1988"/>
        <v>402</v>
      </c>
      <c r="AA281" s="2194">
        <f t="shared" si="2393"/>
        <v>0.23692307692307701</v>
      </c>
      <c r="AB281" s="2195">
        <f t="shared" si="2394"/>
        <v>77</v>
      </c>
      <c r="AC281" s="2034">
        <f t="shared" si="2309"/>
        <v>325</v>
      </c>
      <c r="AD281" s="801">
        <f t="shared" si="2395"/>
        <v>1.5625E-2</v>
      </c>
      <c r="AE281" s="2018">
        <f t="shared" si="2441"/>
        <v>5</v>
      </c>
      <c r="AF281" s="802" t="s">
        <v>20</v>
      </c>
      <c r="AG281" s="801">
        <f t="shared" si="2442"/>
        <v>0.12280701754385959</v>
      </c>
      <c r="AH281" s="2054">
        <v>285</v>
      </c>
      <c r="AI281" s="801">
        <f t="shared" si="2474"/>
        <v>-4.6822742474916357E-2</v>
      </c>
      <c r="AJ281" s="803">
        <v>299</v>
      </c>
      <c r="AK281" s="804">
        <f t="shared" si="2487"/>
        <v>-0.23918575063613234</v>
      </c>
      <c r="AL281" s="2054">
        <v>393</v>
      </c>
      <c r="AM281" s="805">
        <f t="shared" si="2488"/>
        <v>-0.37320574162679421</v>
      </c>
      <c r="AN281" s="2069">
        <v>627</v>
      </c>
      <c r="AO281" s="801">
        <f t="shared" si="2475"/>
        <v>0.16326530612244894</v>
      </c>
      <c r="AP281" s="2054">
        <v>539</v>
      </c>
      <c r="AQ281" s="2668">
        <f t="shared" si="2476"/>
        <v>1.3434782608695652</v>
      </c>
      <c r="AR281" s="2069">
        <v>230</v>
      </c>
      <c r="AS281" s="801">
        <f t="shared" si="2477"/>
        <v>0.4285714285714286</v>
      </c>
      <c r="AT281" s="2054">
        <v>161</v>
      </c>
      <c r="AU281" s="805" t="str">
        <f t="shared" si="2478"/>
        <v>-</v>
      </c>
      <c r="AV281" s="2069" t="s">
        <v>368</v>
      </c>
      <c r="AW281" s="801" t="str">
        <f t="shared" si="2479"/>
        <v>-</v>
      </c>
      <c r="AX281" s="2054" t="s">
        <v>368</v>
      </c>
      <c r="AY281" s="805" t="str">
        <f t="shared" si="2489"/>
        <v>-</v>
      </c>
      <c r="AZ281" s="2083" t="s">
        <v>368</v>
      </c>
      <c r="BA281" s="2094">
        <f t="shared" si="2310"/>
        <v>306</v>
      </c>
      <c r="BB281" s="2104">
        <f>SUM(CA281,CW281)</f>
        <v>239</v>
      </c>
      <c r="BC281" s="2113">
        <v>212</v>
      </c>
      <c r="BD281" s="806">
        <f>CC281+CY281</f>
        <v>96</v>
      </c>
      <c r="BE281" s="807">
        <f>CD281+CZ281</f>
        <v>86</v>
      </c>
      <c r="BF281" s="2137">
        <v>108</v>
      </c>
      <c r="BG281" s="2147">
        <f>BH281+BI281</f>
        <v>286</v>
      </c>
      <c r="BH281" s="806">
        <f>CG281+DC281</f>
        <v>260</v>
      </c>
      <c r="BI281" s="806">
        <f>CH281+DD281</f>
        <v>26</v>
      </c>
      <c r="BJ281" s="806">
        <f>BK281+BL281</f>
        <v>116</v>
      </c>
      <c r="BK281" s="806">
        <f>CJ281+DF281</f>
        <v>46</v>
      </c>
      <c r="BL281" s="808">
        <f>CK281+DG281</f>
        <v>70</v>
      </c>
      <c r="BM281" s="2127">
        <f>BP281+CL281</f>
        <v>402</v>
      </c>
      <c r="BN281" s="3277"/>
      <c r="BO281" s="913"/>
      <c r="BP281" s="811">
        <f t="shared" si="2315"/>
        <v>27</v>
      </c>
      <c r="BQ281" s="2166">
        <f t="shared" si="2399"/>
        <v>3.8461538461538547E-2</v>
      </c>
      <c r="BR281" s="2167">
        <f t="shared" si="2480"/>
        <v>1</v>
      </c>
      <c r="BS281" s="813">
        <f t="shared" si="2510"/>
        <v>26</v>
      </c>
      <c r="BT281" s="812">
        <f t="shared" si="2492"/>
        <v>8.3333333333333259E-2</v>
      </c>
      <c r="BU281" s="814">
        <v>24</v>
      </c>
      <c r="BV281" s="812">
        <f t="shared" si="2493"/>
        <v>0.71428571428571419</v>
      </c>
      <c r="BW281" s="814">
        <v>14</v>
      </c>
      <c r="BX281" s="812">
        <f t="shared" si="2494"/>
        <v>-0.41666666666666663</v>
      </c>
      <c r="BY281" s="815">
        <v>24</v>
      </c>
      <c r="BZ281" s="816">
        <f t="shared" si="2481"/>
        <v>12</v>
      </c>
      <c r="CA281" s="817">
        <v>10</v>
      </c>
      <c r="CB281" s="818">
        <v>10</v>
      </c>
      <c r="CC281" s="819">
        <f t="shared" si="2482"/>
        <v>15</v>
      </c>
      <c r="CD281" s="820">
        <v>16</v>
      </c>
      <c r="CE281" s="818">
        <v>14</v>
      </c>
      <c r="CF281" s="821">
        <f t="shared" si="2511"/>
        <v>7</v>
      </c>
      <c r="CG281" s="822">
        <v>0</v>
      </c>
      <c r="CH281" s="823">
        <v>7</v>
      </c>
      <c r="CI281" s="821">
        <f t="shared" si="2512"/>
        <v>20</v>
      </c>
      <c r="CJ281" s="823">
        <v>12</v>
      </c>
      <c r="CK281" s="824">
        <v>8</v>
      </c>
      <c r="CL281" s="825">
        <f t="shared" si="2318"/>
        <v>375</v>
      </c>
      <c r="CM281" s="826">
        <f t="shared" si="2402"/>
        <v>0.25418060200668902</v>
      </c>
      <c r="CN281" s="2008">
        <f t="shared" si="2454"/>
        <v>76</v>
      </c>
      <c r="CO281" s="827">
        <f t="shared" si="2513"/>
        <v>299</v>
      </c>
      <c r="CP281" s="828">
        <f t="shared" si="2496"/>
        <v>1.0135135135135087E-2</v>
      </c>
      <c r="CQ281" s="829">
        <v>296</v>
      </c>
      <c r="CR281" s="830">
        <f t="shared" si="2497"/>
        <v>9.2250922509225175E-2</v>
      </c>
      <c r="CS281" s="829">
        <v>271</v>
      </c>
      <c r="CT281" s="830">
        <f t="shared" si="2497"/>
        <v>-1.4545454545454528E-2</v>
      </c>
      <c r="CU281" s="831">
        <v>275</v>
      </c>
      <c r="CV281" s="832">
        <f>SUM(DS281,DY281,EP281,EV281,FM281,FS281,GJ281,GP281,HG281,HM281,ID281,IJ281)</f>
        <v>294</v>
      </c>
      <c r="CW281" s="833">
        <f>SUM(DT281,DZ281,EQ281,EW281,FN281,FT281,GK281,GQ281,HH281,HN281,IE281,IK281)</f>
        <v>229</v>
      </c>
      <c r="CX281" s="834">
        <v>2834</v>
      </c>
      <c r="CY281" s="835">
        <f>SUM(DV281,EB281,ES281,EY281,FP281,FV281,GM281,GS281,HJ281,HP281,IG281,IM281)</f>
        <v>81</v>
      </c>
      <c r="CZ281" s="836">
        <f>SUM(DW281,EC281,ET281,EZ281,FQ281,FW281,GN281,GT281,HK281,HQ281,IH281,IN281)</f>
        <v>70</v>
      </c>
      <c r="DA281" s="837">
        <v>94</v>
      </c>
      <c r="DB281" s="821">
        <f t="shared" si="2514"/>
        <v>279</v>
      </c>
      <c r="DC281" s="821">
        <f t="shared" si="2515"/>
        <v>260</v>
      </c>
      <c r="DD281" s="838">
        <f t="shared" si="2516"/>
        <v>19</v>
      </c>
      <c r="DE281" s="821">
        <f t="shared" si="2517"/>
        <v>96</v>
      </c>
      <c r="DF281" s="838">
        <f t="shared" si="2518"/>
        <v>34</v>
      </c>
      <c r="DG281" s="1142">
        <f t="shared" si="2519"/>
        <v>62</v>
      </c>
      <c r="DH281" s="1148">
        <f>DM281+DP281</f>
        <v>277</v>
      </c>
      <c r="DI281" s="833">
        <f t="shared" si="2455"/>
        <v>220</v>
      </c>
      <c r="DJ281" s="841">
        <f t="shared" si="2456"/>
        <v>220</v>
      </c>
      <c r="DK281" s="840">
        <f>DS281+DY281</f>
        <v>247</v>
      </c>
      <c r="DL281" s="840">
        <f>DV281+EB281</f>
        <v>30</v>
      </c>
      <c r="DM281" s="840">
        <f>DS281+DV281</f>
        <v>226</v>
      </c>
      <c r="DN281" s="833">
        <f>SUM(DT281,DW281)</f>
        <v>190</v>
      </c>
      <c r="DO281" s="875">
        <v>189</v>
      </c>
      <c r="DP281" s="843">
        <f>DY281+EB281</f>
        <v>51</v>
      </c>
      <c r="DQ281" s="833">
        <f>SUM(DZ281,EC281)</f>
        <v>30</v>
      </c>
      <c r="DR281" s="844">
        <v>31</v>
      </c>
      <c r="DS281" s="845">
        <v>226</v>
      </c>
      <c r="DT281" s="846">
        <v>186</v>
      </c>
      <c r="DU281" s="847">
        <v>157</v>
      </c>
      <c r="DV281" s="848">
        <v>0</v>
      </c>
      <c r="DW281" s="807">
        <v>4</v>
      </c>
      <c r="DX281" s="849">
        <v>32</v>
      </c>
      <c r="DY281" s="848">
        <v>21</v>
      </c>
      <c r="DZ281" s="807">
        <v>6</v>
      </c>
      <c r="EA281" s="850">
        <v>6</v>
      </c>
      <c r="EB281" s="851">
        <v>30</v>
      </c>
      <c r="EC281" s="807">
        <v>24</v>
      </c>
      <c r="ED281" s="852">
        <v>25</v>
      </c>
      <c r="EE281" s="853">
        <f t="shared" si="2457"/>
        <v>0</v>
      </c>
      <c r="EF281" s="854">
        <f t="shared" si="2458"/>
        <v>0</v>
      </c>
      <c r="EG281" s="855">
        <f t="shared" si="2459"/>
        <v>0</v>
      </c>
      <c r="EH281" s="835">
        <f>EP281+EV281</f>
        <v>0</v>
      </c>
      <c r="EI281" s="853">
        <f>ES281+EY281</f>
        <v>0</v>
      </c>
      <c r="EJ281" s="835">
        <f>EP281+ES281</f>
        <v>0</v>
      </c>
      <c r="EK281" s="855">
        <f>SUM(EQ281,ET281)</f>
        <v>0</v>
      </c>
      <c r="EL281" s="844">
        <v>0</v>
      </c>
      <c r="EM281" s="835">
        <f>EV281+EY281</f>
        <v>0</v>
      </c>
      <c r="EN281" s="854">
        <f>SUM(EW281,EZ281)</f>
        <v>0</v>
      </c>
      <c r="EO281" s="844">
        <v>0</v>
      </c>
      <c r="EP281" s="856">
        <v>0</v>
      </c>
      <c r="EQ281" s="807">
        <v>0</v>
      </c>
      <c r="ER281" s="834">
        <v>0</v>
      </c>
      <c r="ES281" s="857">
        <v>0</v>
      </c>
      <c r="ET281" s="858">
        <v>0</v>
      </c>
      <c r="EU281" s="844">
        <v>0</v>
      </c>
      <c r="EV281" s="856">
        <v>0</v>
      </c>
      <c r="EW281" s="807">
        <v>0</v>
      </c>
      <c r="EX281" s="850">
        <v>0</v>
      </c>
      <c r="EY281" s="851">
        <v>0</v>
      </c>
      <c r="EZ281" s="807">
        <v>0</v>
      </c>
      <c r="FA281" s="852">
        <v>0</v>
      </c>
      <c r="FB281" s="853">
        <f t="shared" si="2443"/>
        <v>1</v>
      </c>
      <c r="FC281" s="854">
        <f t="shared" si="2444"/>
        <v>0</v>
      </c>
      <c r="FD281" s="855">
        <f t="shared" si="2445"/>
        <v>1</v>
      </c>
      <c r="FE281" s="835">
        <f>FM281+FS281</f>
        <v>0</v>
      </c>
      <c r="FF281" s="835">
        <f>FP281+FV281</f>
        <v>1</v>
      </c>
      <c r="FG281" s="835">
        <f>FM281+FP281</f>
        <v>1</v>
      </c>
      <c r="FH281" s="855">
        <f>SUM(FN281,FQ281)</f>
        <v>0</v>
      </c>
      <c r="FI281" s="859">
        <v>1</v>
      </c>
      <c r="FJ281" s="860">
        <f>FS281+FV281</f>
        <v>0</v>
      </c>
      <c r="FK281" s="854">
        <f>SUM(FT281,FW281)</f>
        <v>0</v>
      </c>
      <c r="FL281" s="861">
        <v>0</v>
      </c>
      <c r="FM281" s="856">
        <v>0</v>
      </c>
      <c r="FN281" s="807">
        <v>0</v>
      </c>
      <c r="FO281" s="834">
        <v>1</v>
      </c>
      <c r="FP281" s="848">
        <v>1</v>
      </c>
      <c r="FQ281" s="807">
        <v>0</v>
      </c>
      <c r="FR281" s="834">
        <v>0</v>
      </c>
      <c r="FS281" s="848">
        <v>0</v>
      </c>
      <c r="FT281" s="807">
        <v>0</v>
      </c>
      <c r="FU281" s="850">
        <v>0</v>
      </c>
      <c r="FV281" s="851">
        <v>0</v>
      </c>
      <c r="FW281" s="807">
        <v>0</v>
      </c>
      <c r="FX281" s="852">
        <v>0</v>
      </c>
      <c r="FY281" s="853">
        <f t="shared" si="2446"/>
        <v>33</v>
      </c>
      <c r="FZ281" s="854">
        <f t="shared" si="2447"/>
        <v>38</v>
      </c>
      <c r="GA281" s="855">
        <f t="shared" si="2448"/>
        <v>36</v>
      </c>
      <c r="GB281" s="835">
        <f>GJ281+GP281</f>
        <v>23</v>
      </c>
      <c r="GC281" s="835">
        <f>GM281+GS281</f>
        <v>10</v>
      </c>
      <c r="GD281" s="835">
        <f>GJ281+GM281</f>
        <v>24</v>
      </c>
      <c r="GE281" s="855">
        <f>SUM(GK281,GN281)</f>
        <v>21</v>
      </c>
      <c r="GF281" s="844">
        <v>19</v>
      </c>
      <c r="GG281" s="862">
        <f>GP281+GS281</f>
        <v>9</v>
      </c>
      <c r="GH281" s="854">
        <f>SUM(GQ281,GT281)</f>
        <v>17</v>
      </c>
      <c r="GI281" s="861">
        <v>17</v>
      </c>
      <c r="GJ281" s="856">
        <v>21</v>
      </c>
      <c r="GK281" s="807">
        <v>17</v>
      </c>
      <c r="GL281" s="834">
        <v>17</v>
      </c>
      <c r="GM281" s="848">
        <v>3</v>
      </c>
      <c r="GN281" s="807">
        <v>4</v>
      </c>
      <c r="GO281" s="849">
        <v>2</v>
      </c>
      <c r="GP281" s="848">
        <v>2</v>
      </c>
      <c r="GQ281" s="807">
        <v>1</v>
      </c>
      <c r="GR281" s="837">
        <v>3</v>
      </c>
      <c r="GS281" s="856">
        <v>7</v>
      </c>
      <c r="GT281" s="807">
        <v>16</v>
      </c>
      <c r="GU281" s="852">
        <v>14</v>
      </c>
      <c r="GV281" s="853">
        <f t="shared" si="2449"/>
        <v>38</v>
      </c>
      <c r="GW281" s="854">
        <f t="shared" si="2450"/>
        <v>22</v>
      </c>
      <c r="GX281" s="855">
        <f t="shared" si="2451"/>
        <v>29</v>
      </c>
      <c r="GY281" s="835">
        <f>HG281+HM281</f>
        <v>18</v>
      </c>
      <c r="GZ281" s="835">
        <f>HJ281+HP281</f>
        <v>20</v>
      </c>
      <c r="HA281" s="835">
        <f>HG281+HJ281</f>
        <v>13</v>
      </c>
      <c r="HB281" s="855">
        <f>SUM(HH281,HK281)</f>
        <v>7</v>
      </c>
      <c r="HC281" s="859">
        <f t="shared" si="2460"/>
        <v>9</v>
      </c>
      <c r="HD281" s="835">
        <f>HM281+HP281</f>
        <v>25</v>
      </c>
      <c r="HE281" s="855">
        <f>SUM(HN281,HQ281)</f>
        <v>15</v>
      </c>
      <c r="HF281" s="861">
        <f t="shared" si="2155"/>
        <v>20</v>
      </c>
      <c r="HG281" s="856">
        <v>13</v>
      </c>
      <c r="HH281" s="807">
        <v>7</v>
      </c>
      <c r="HI281" s="834">
        <v>9</v>
      </c>
      <c r="HJ281" s="848">
        <v>0</v>
      </c>
      <c r="HK281" s="807">
        <v>0</v>
      </c>
      <c r="HL281" s="834">
        <v>0</v>
      </c>
      <c r="HM281" s="848">
        <v>5</v>
      </c>
      <c r="HN281" s="807">
        <v>5</v>
      </c>
      <c r="HO281" s="850">
        <v>6</v>
      </c>
      <c r="HP281" s="856">
        <v>20</v>
      </c>
      <c r="HQ281" s="807">
        <v>10</v>
      </c>
      <c r="HR281" s="837">
        <v>14</v>
      </c>
      <c r="HS281" s="863">
        <f t="shared" si="2520"/>
        <v>26</v>
      </c>
      <c r="HT281" s="854">
        <f t="shared" si="2520"/>
        <v>19</v>
      </c>
      <c r="HU281" s="836">
        <f t="shared" si="2520"/>
        <v>10</v>
      </c>
      <c r="HV281" s="835">
        <f>ID281+IJ281</f>
        <v>6</v>
      </c>
      <c r="HW281" s="864">
        <f>IG281+IM281</f>
        <v>20</v>
      </c>
      <c r="HX281" s="835">
        <f>ID281+IG281</f>
        <v>15</v>
      </c>
      <c r="HY281" s="836">
        <f>SUM(IE281,IH281)</f>
        <v>9</v>
      </c>
      <c r="HZ281" s="834">
        <v>8</v>
      </c>
      <c r="IA281" s="835">
        <f>IJ281+IM281</f>
        <v>11</v>
      </c>
      <c r="IB281" s="836">
        <f>SUM(IK281,IN281)</f>
        <v>10</v>
      </c>
      <c r="IC281" s="850">
        <v>2</v>
      </c>
      <c r="ID281" s="856">
        <v>0</v>
      </c>
      <c r="IE281" s="807">
        <v>1</v>
      </c>
      <c r="IF281" s="834">
        <v>2</v>
      </c>
      <c r="IG281" s="848">
        <v>15</v>
      </c>
      <c r="IH281" s="807">
        <v>8</v>
      </c>
      <c r="II281" s="834">
        <v>6</v>
      </c>
      <c r="IJ281" s="848">
        <v>6</v>
      </c>
      <c r="IK281" s="807">
        <v>6</v>
      </c>
      <c r="IL281" s="852">
        <v>1</v>
      </c>
      <c r="IM281" s="848">
        <v>5</v>
      </c>
      <c r="IN281" s="807">
        <v>4</v>
      </c>
      <c r="IO281" s="865">
        <v>1</v>
      </c>
      <c r="IP281" s="1945">
        <f t="shared" si="2521"/>
        <v>402</v>
      </c>
      <c r="IQ281" s="3236">
        <f t="shared" si="2522"/>
        <v>40</v>
      </c>
      <c r="IR281" s="3237">
        <v>32</v>
      </c>
      <c r="IS281" s="3238">
        <v>8</v>
      </c>
      <c r="IT281" s="3236">
        <f t="shared" si="2523"/>
        <v>67</v>
      </c>
      <c r="IU281" s="3237">
        <v>58</v>
      </c>
      <c r="IV281" s="3238">
        <v>9</v>
      </c>
      <c r="IW281" s="3236">
        <f t="shared" si="2524"/>
        <v>108</v>
      </c>
      <c r="IX281" s="3237">
        <v>86</v>
      </c>
      <c r="IY281" s="3238">
        <v>22</v>
      </c>
      <c r="IZ281" s="3236">
        <f t="shared" si="2525"/>
        <v>118</v>
      </c>
      <c r="JA281" s="3237">
        <v>93</v>
      </c>
      <c r="JB281" s="3238">
        <v>25</v>
      </c>
      <c r="JC281" s="3236">
        <f t="shared" si="2526"/>
        <v>18</v>
      </c>
      <c r="JD281" s="3237">
        <v>13</v>
      </c>
      <c r="JE281" s="3238">
        <v>5</v>
      </c>
      <c r="JF281" s="3236">
        <f t="shared" si="2527"/>
        <v>51</v>
      </c>
      <c r="JG281" s="3237">
        <v>24</v>
      </c>
      <c r="JH281" s="3239">
        <v>27</v>
      </c>
      <c r="JI281" s="87"/>
      <c r="JJ281" s="1050" t="s">
        <v>368</v>
      </c>
      <c r="JK281" s="1051" t="s">
        <v>368</v>
      </c>
      <c r="JL281" s="1052" t="s">
        <v>368</v>
      </c>
      <c r="JM281" s="1053">
        <f t="shared" si="2428"/>
        <v>6.2706896300293114E-4</v>
      </c>
      <c r="JN281" s="1054">
        <f t="shared" si="2429"/>
        <v>6.5854461639776091E-4</v>
      </c>
      <c r="JO281" s="1055">
        <f t="shared" si="2430"/>
        <v>6.0867276436138711E-4</v>
      </c>
      <c r="JP281" s="1056">
        <f t="shared" si="2431"/>
        <v>5.9394814993177626E-4</v>
      </c>
      <c r="JQ281" s="1057">
        <f t="shared" si="2432"/>
        <v>5.7559478127398314E-4</v>
      </c>
      <c r="JR281" s="1056">
        <f t="shared" si="2433"/>
        <v>6.0251639199007624E-4</v>
      </c>
      <c r="JS281" s="1058">
        <f t="shared" si="2434"/>
        <v>6.0308555399719493E-2</v>
      </c>
      <c r="JT281" s="1059">
        <f t="shared" si="2435"/>
        <v>6.1946902654867256E-2</v>
      </c>
      <c r="JU281" s="1060">
        <f t="shared" si="2436"/>
        <v>5.9870550161812294E-2</v>
      </c>
      <c r="JV281" s="1061">
        <f t="shared" si="2437"/>
        <v>5.826771653543307E-2</v>
      </c>
      <c r="JW281" s="1060">
        <f t="shared" si="2438"/>
        <v>5.0769230769230768E-2</v>
      </c>
      <c r="JX281" s="1062">
        <f t="shared" si="2439"/>
        <v>5.4054054054054057E-2</v>
      </c>
      <c r="JY281" s="1058">
        <f>KE281/$KE$279</f>
        <v>0.38738738738738737</v>
      </c>
      <c r="JZ281" s="1059">
        <f>KI281/$KI$279</f>
        <v>0.4</v>
      </c>
      <c r="KA281" s="1057">
        <f>KL281/$KL$279</f>
        <v>0.39784946236559138</v>
      </c>
      <c r="KB281" s="1056">
        <f>KO281/$KO$279</f>
        <v>0.40217391304347827</v>
      </c>
      <c r="KC281" s="1057">
        <f>KR281/$KR$279</f>
        <v>0.38372093023255816</v>
      </c>
      <c r="KD281" s="1063">
        <f>KU281/$KU$279</f>
        <v>0.41463414634146339</v>
      </c>
      <c r="KE281" s="1064">
        <f>SUM(LD281,LG281,LJ281,LT281,LW281,LZ281,MC281,MF281,MI281,MN281)</f>
        <v>43</v>
      </c>
      <c r="KF281" s="1065"/>
      <c r="KG281" s="1112">
        <f t="shared" si="2304"/>
        <v>2.3809523809523725E-2</v>
      </c>
      <c r="KH281" s="3305">
        <f t="shared" si="2440"/>
        <v>1</v>
      </c>
      <c r="KI281" s="1067">
        <f>SUM(LE281,LH281,LK281,LU281,LX281,MA281,MD281,MG281,MJ281,MQ281)</f>
        <v>42</v>
      </c>
      <c r="KJ281" s="1068"/>
      <c r="KK281" s="1113">
        <f t="shared" si="2461"/>
        <v>0.13513513513513509</v>
      </c>
      <c r="KL281" s="1070">
        <v>37</v>
      </c>
      <c r="KM281" s="1071" t="s">
        <v>353</v>
      </c>
      <c r="KN281" s="1072">
        <f t="shared" si="2462"/>
        <v>0</v>
      </c>
      <c r="KO281" s="1073">
        <v>37</v>
      </c>
      <c r="KP281" s="1071"/>
      <c r="KQ281" s="1074">
        <f t="shared" si="2463"/>
        <v>0.1212121212121211</v>
      </c>
      <c r="KR281" s="1073">
        <v>33</v>
      </c>
      <c r="KS281" s="1071"/>
      <c r="KT281" s="1074">
        <f t="shared" si="2464"/>
        <v>-2.9411764705882359E-2</v>
      </c>
      <c r="KU281" s="1073">
        <v>34</v>
      </c>
      <c r="KV281" s="1075"/>
      <c r="KW281" s="2779">
        <f>LD281+LG281+LJ281</f>
        <v>22</v>
      </c>
      <c r="KX281" s="2786">
        <f t="shared" si="2465"/>
        <v>-0.12</v>
      </c>
      <c r="KY281" s="2787">
        <f t="shared" si="2466"/>
        <v>-3</v>
      </c>
      <c r="KZ281" s="2703">
        <f t="shared" si="2483"/>
        <v>25</v>
      </c>
      <c r="LA281" s="2786">
        <f t="shared" si="2467"/>
        <v>0.13636363636363646</v>
      </c>
      <c r="LB281" s="2787">
        <f t="shared" si="2468"/>
        <v>3</v>
      </c>
      <c r="LC281" s="2952">
        <f t="shared" si="2528"/>
        <v>22</v>
      </c>
      <c r="LD281" s="1077">
        <v>3</v>
      </c>
      <c r="LE281" s="1078">
        <v>3</v>
      </c>
      <c r="LF281" s="2718">
        <v>3</v>
      </c>
      <c r="LG281" s="1077">
        <v>19</v>
      </c>
      <c r="LH281" s="2703">
        <v>22</v>
      </c>
      <c r="LI281" s="1079">
        <v>19</v>
      </c>
      <c r="LJ281" s="1077"/>
      <c r="LK281" s="2703"/>
      <c r="LL281" s="2704"/>
      <c r="LM281" s="2779">
        <f t="shared" si="2484"/>
        <v>21</v>
      </c>
      <c r="LN281" s="2786">
        <f t="shared" si="2469"/>
        <v>0.23529411764705888</v>
      </c>
      <c r="LO281" s="2787">
        <f t="shared" si="2470"/>
        <v>4</v>
      </c>
      <c r="LP281" s="2782">
        <f t="shared" si="2485"/>
        <v>17</v>
      </c>
      <c r="LQ281" s="2786">
        <f t="shared" si="2471"/>
        <v>0.1333333333333333</v>
      </c>
      <c r="LR281" s="2787">
        <f t="shared" si="2486"/>
        <v>2</v>
      </c>
      <c r="LS281" s="2783">
        <f>LY281+MB281+ME281+MH281+ML281+LV281</f>
        <v>15</v>
      </c>
      <c r="LT281" s="2837">
        <v>2</v>
      </c>
      <c r="LU281" s="1081">
        <v>1</v>
      </c>
      <c r="LV281" s="1084">
        <v>1</v>
      </c>
      <c r="LW281" s="1080">
        <v>2</v>
      </c>
      <c r="LX281" s="1081">
        <v>1</v>
      </c>
      <c r="LY281" s="1082">
        <v>2</v>
      </c>
      <c r="LZ281" s="1080"/>
      <c r="MA281" s="1081"/>
      <c r="MB281" s="1082"/>
      <c r="MC281" s="1080">
        <v>16</v>
      </c>
      <c r="MD281" s="1085">
        <v>14</v>
      </c>
      <c r="ME281" s="1082">
        <v>12</v>
      </c>
      <c r="MF281" s="1080"/>
      <c r="MG281" s="1081"/>
      <c r="MH281" s="1082"/>
      <c r="MI281" s="1080">
        <v>1</v>
      </c>
      <c r="MJ281" s="1085">
        <v>1</v>
      </c>
      <c r="MK281" s="1122"/>
      <c r="ML281" s="2863">
        <v>0</v>
      </c>
      <c r="MM281" s="2871" t="s">
        <v>353</v>
      </c>
      <c r="MN281" s="1088">
        <v>0</v>
      </c>
      <c r="MO281" s="2786" t="str">
        <f t="shared" si="2472"/>
        <v>-</v>
      </c>
      <c r="MP281" s="2787">
        <f t="shared" si="2473"/>
        <v>0</v>
      </c>
      <c r="MQ281" s="1085"/>
      <c r="MR281" s="3185"/>
      <c r="MS281" s="2786" t="str">
        <f t="shared" si="2452"/>
        <v>-</v>
      </c>
      <c r="MT281" s="2787">
        <f t="shared" si="2453"/>
        <v>0</v>
      </c>
      <c r="MU281" s="3147"/>
      <c r="MV281" s="3164"/>
      <c r="MW281" s="1089">
        <f>SUM(MX281:NR281)</f>
        <v>43</v>
      </c>
      <c r="MX281" s="1120">
        <v>0</v>
      </c>
      <c r="MY281" s="1090">
        <v>0</v>
      </c>
      <c r="MZ281" s="1091">
        <v>0</v>
      </c>
      <c r="NA281" s="1090">
        <v>0</v>
      </c>
      <c r="NB281" s="1091">
        <v>8</v>
      </c>
      <c r="NC281" s="1090">
        <v>1</v>
      </c>
      <c r="ND281" s="1091">
        <v>0</v>
      </c>
      <c r="NE281" s="1090">
        <v>6</v>
      </c>
      <c r="NF281" s="1091">
        <v>21</v>
      </c>
      <c r="NG281" s="1090">
        <v>1</v>
      </c>
      <c r="NH281" s="1090">
        <v>0</v>
      </c>
      <c r="NI281" s="1090">
        <v>0</v>
      </c>
      <c r="NJ281" s="1090">
        <v>0</v>
      </c>
      <c r="NK281" s="1090">
        <v>0</v>
      </c>
      <c r="NL281" s="1090">
        <v>1</v>
      </c>
      <c r="NM281" s="1090">
        <v>0</v>
      </c>
      <c r="NN281" s="1090">
        <v>0</v>
      </c>
      <c r="NO281" s="1090">
        <v>0</v>
      </c>
      <c r="NP281" s="1090">
        <v>0</v>
      </c>
      <c r="NQ281" s="1090">
        <v>5</v>
      </c>
      <c r="NR281" s="1134">
        <v>0</v>
      </c>
    </row>
    <row r="282" spans="1:382" s="88" customFormat="1" ht="20.100000000000001" customHeight="1">
      <c r="A282" s="566" t="s">
        <v>474</v>
      </c>
      <c r="B282" s="567"/>
      <c r="C282" s="567"/>
      <c r="D282" s="568" t="s">
        <v>818</v>
      </c>
      <c r="E282" s="569" t="s">
        <v>368</v>
      </c>
      <c r="F282" s="570" t="s">
        <v>368</v>
      </c>
      <c r="G282" s="571">
        <v>148</v>
      </c>
      <c r="H282" s="572" t="s">
        <v>549</v>
      </c>
      <c r="I282" s="573" t="s">
        <v>368</v>
      </c>
      <c r="J282" s="574">
        <f t="shared" si="2383"/>
        <v>2.7209207595850435E-5</v>
      </c>
      <c r="K282" s="575">
        <f t="shared" si="2384"/>
        <v>4.2281260015373467E-5</v>
      </c>
      <c r="L282" s="576">
        <f t="shared" si="2385"/>
        <v>2.2740054068851636E-4</v>
      </c>
      <c r="M282" s="577">
        <f t="shared" si="2386"/>
        <v>2.173515449188775E-4</v>
      </c>
      <c r="N282" s="578" t="s">
        <v>368</v>
      </c>
      <c r="O282" s="579" t="s">
        <v>368</v>
      </c>
      <c r="P282" s="580">
        <f t="shared" si="2389"/>
        <v>3.539454507599417E-3</v>
      </c>
      <c r="Q282" s="581">
        <f t="shared" si="2390"/>
        <v>5.2898857384680491E-3</v>
      </c>
      <c r="R282" s="580">
        <f t="shared" si="2391"/>
        <v>2.6817947395564725E-2</v>
      </c>
      <c r="S282" s="582">
        <f t="shared" si="2392"/>
        <v>2.502034174125305E-2</v>
      </c>
      <c r="T282" s="578" t="s">
        <v>549</v>
      </c>
      <c r="U282" s="579" t="s">
        <v>368</v>
      </c>
      <c r="V282" s="574" t="s">
        <v>368</v>
      </c>
      <c r="W282" s="583" t="s">
        <v>368</v>
      </c>
      <c r="X282" s="574" t="s">
        <v>368</v>
      </c>
      <c r="Y282" s="584" t="s">
        <v>368</v>
      </c>
      <c r="Z282" s="2043" t="s">
        <v>567</v>
      </c>
      <c r="AA282" s="2190" t="str">
        <f t="shared" si="2393"/>
        <v>-</v>
      </c>
      <c r="AB282" s="2191" t="s">
        <v>566</v>
      </c>
      <c r="AC282" s="2032" t="s">
        <v>566</v>
      </c>
      <c r="AD282" s="585" t="str">
        <f t="shared" si="2395"/>
        <v>-</v>
      </c>
      <c r="AE282" s="2025" t="s">
        <v>568</v>
      </c>
      <c r="AF282" s="586" t="s">
        <v>191</v>
      </c>
      <c r="AG282" s="585">
        <f t="shared" si="2442"/>
        <v>-0.31999999999999995</v>
      </c>
      <c r="AH282" s="2052">
        <v>50</v>
      </c>
      <c r="AI282" s="585">
        <f t="shared" si="2474"/>
        <v>-0.80769230769230771</v>
      </c>
      <c r="AJ282" s="587">
        <v>260</v>
      </c>
      <c r="AK282" s="588">
        <f t="shared" si="2487"/>
        <v>5.6910569105691033E-2</v>
      </c>
      <c r="AL282" s="2052">
        <v>246</v>
      </c>
      <c r="AM282" s="589">
        <f t="shared" si="2488"/>
        <v>0.13888888888888884</v>
      </c>
      <c r="AN282" s="2067">
        <v>216</v>
      </c>
      <c r="AO282" s="585">
        <f t="shared" si="2475"/>
        <v>1.4084507042253502E-2</v>
      </c>
      <c r="AP282" s="2052">
        <v>213</v>
      </c>
      <c r="AQ282" s="589">
        <f t="shared" si="2476"/>
        <v>-0.17441860465116277</v>
      </c>
      <c r="AR282" s="2067">
        <v>258</v>
      </c>
      <c r="AS282" s="585">
        <f t="shared" si="2477"/>
        <v>7.9497907949790836E-2</v>
      </c>
      <c r="AT282" s="2052">
        <v>239</v>
      </c>
      <c r="AU282" s="589">
        <f t="shared" si="2478"/>
        <v>1.2711864406779627E-2</v>
      </c>
      <c r="AV282" s="2067">
        <v>236</v>
      </c>
      <c r="AW282" s="585">
        <f t="shared" si="2479"/>
        <v>6.7873303167420795E-2</v>
      </c>
      <c r="AX282" s="2052">
        <v>221</v>
      </c>
      <c r="AY282" s="589">
        <f t="shared" si="2489"/>
        <v>-6.3559322033898358E-2</v>
      </c>
      <c r="AZ282" s="2081">
        <v>236</v>
      </c>
      <c r="BA282" s="2092" t="s">
        <v>566</v>
      </c>
      <c r="BB282" s="2102" t="s">
        <v>566</v>
      </c>
      <c r="BC282" s="2111">
        <v>21</v>
      </c>
      <c r="BD282" s="2933" t="s">
        <v>568</v>
      </c>
      <c r="BE282" s="2899" t="s">
        <v>568</v>
      </c>
      <c r="BF282" s="2135">
        <v>13</v>
      </c>
      <c r="BG282" s="2929" t="s">
        <v>369</v>
      </c>
      <c r="BH282" s="2930" t="s">
        <v>369</v>
      </c>
      <c r="BI282" s="2930" t="s">
        <v>369</v>
      </c>
      <c r="BJ282" s="2931" t="s">
        <v>369</v>
      </c>
      <c r="BK282" s="2930" t="s">
        <v>369</v>
      </c>
      <c r="BL282" s="2932" t="s">
        <v>369</v>
      </c>
      <c r="BM282" s="2125" t="s">
        <v>369</v>
      </c>
      <c r="BN282" s="3271" t="s">
        <v>367</v>
      </c>
      <c r="BO282" s="595" t="s">
        <v>367</v>
      </c>
      <c r="BP282" s="596" t="s">
        <v>368</v>
      </c>
      <c r="BQ282" s="2162" t="str">
        <f t="shared" si="2399"/>
        <v>-</v>
      </c>
      <c r="BR282" s="2163" t="s">
        <v>549</v>
      </c>
      <c r="BS282" s="597" t="s">
        <v>550</v>
      </c>
      <c r="BT282" s="598" t="str">
        <f t="shared" si="2492"/>
        <v>-</v>
      </c>
      <c r="BU282" s="599">
        <v>0</v>
      </c>
      <c r="BV282" s="598" t="str">
        <f t="shared" si="2493"/>
        <v>-</v>
      </c>
      <c r="BW282" s="599">
        <v>5</v>
      </c>
      <c r="BX282" s="598">
        <f t="shared" si="2494"/>
        <v>-0.2857142857142857</v>
      </c>
      <c r="BY282" s="600">
        <v>7</v>
      </c>
      <c r="BZ282" s="601" t="s">
        <v>550</v>
      </c>
      <c r="CA282" s="602" t="s">
        <v>550</v>
      </c>
      <c r="CB282" s="603">
        <v>0</v>
      </c>
      <c r="CC282" s="601" t="s">
        <v>550</v>
      </c>
      <c r="CD282" s="602" t="s">
        <v>550</v>
      </c>
      <c r="CE282" s="603">
        <v>0</v>
      </c>
      <c r="CF282" s="606" t="s">
        <v>368</v>
      </c>
      <c r="CG282" s="607" t="s">
        <v>368</v>
      </c>
      <c r="CH282" s="608" t="s">
        <v>368</v>
      </c>
      <c r="CI282" s="606" t="s">
        <v>368</v>
      </c>
      <c r="CJ282" s="608" t="s">
        <v>368</v>
      </c>
      <c r="CK282" s="609" t="s">
        <v>368</v>
      </c>
      <c r="CL282" s="610" t="s">
        <v>551</v>
      </c>
      <c r="CM282" s="611" t="str">
        <f t="shared" si="2402"/>
        <v>-</v>
      </c>
      <c r="CN282" s="2006" t="s">
        <v>549</v>
      </c>
      <c r="CO282" s="612" t="s">
        <v>551</v>
      </c>
      <c r="CP282" s="613" t="str">
        <f t="shared" si="2496"/>
        <v>-</v>
      </c>
      <c r="CQ282" s="614">
        <v>34</v>
      </c>
      <c r="CR282" s="615">
        <f t="shared" si="2497"/>
        <v>-0.24444444444444446</v>
      </c>
      <c r="CS282" s="614">
        <v>45</v>
      </c>
      <c r="CT282" s="615">
        <f t="shared" si="2497"/>
        <v>-0.82213438735177868</v>
      </c>
      <c r="CU282" s="616">
        <v>253</v>
      </c>
      <c r="CV282" s="617" t="s">
        <v>552</v>
      </c>
      <c r="CW282" s="618" t="s">
        <v>551</v>
      </c>
      <c r="CX282" s="619">
        <v>21</v>
      </c>
      <c r="CY282" s="2897" t="s">
        <v>551</v>
      </c>
      <c r="CZ282" s="612" t="s">
        <v>551</v>
      </c>
      <c r="DA282" s="622">
        <v>13</v>
      </c>
      <c r="DB282" s="606" t="s">
        <v>368</v>
      </c>
      <c r="DC282" s="623" t="s">
        <v>368</v>
      </c>
      <c r="DD282" s="624" t="s">
        <v>368</v>
      </c>
      <c r="DE282" s="606" t="s">
        <v>368</v>
      </c>
      <c r="DF282" s="624" t="s">
        <v>368</v>
      </c>
      <c r="DG282" s="1140" t="s">
        <v>368</v>
      </c>
      <c r="DH282" s="1146" t="s">
        <v>551</v>
      </c>
      <c r="DI282" s="625" t="s">
        <v>551</v>
      </c>
      <c r="DJ282" s="626">
        <f t="shared" si="2456"/>
        <v>0</v>
      </c>
      <c r="DK282" s="627" t="s">
        <v>369</v>
      </c>
      <c r="DL282" s="627" t="s">
        <v>369</v>
      </c>
      <c r="DM282" s="628" t="s">
        <v>551</v>
      </c>
      <c r="DN282" s="625" t="s">
        <v>551</v>
      </c>
      <c r="DO282" s="629">
        <v>0</v>
      </c>
      <c r="DP282" s="630" t="s">
        <v>551</v>
      </c>
      <c r="DQ282" s="625" t="s">
        <v>551</v>
      </c>
      <c r="DR282" s="631">
        <v>0</v>
      </c>
      <c r="DS282" s="2928" t="s">
        <v>368</v>
      </c>
      <c r="DT282" s="2927" t="s">
        <v>551</v>
      </c>
      <c r="DU282" s="634">
        <v>0</v>
      </c>
      <c r="DV282" s="2926" t="s">
        <v>368</v>
      </c>
      <c r="DW282" s="2924" t="s">
        <v>368</v>
      </c>
      <c r="DX282" s="637">
        <v>0</v>
      </c>
      <c r="DY282" s="2926" t="s">
        <v>368</v>
      </c>
      <c r="DZ282" s="2924" t="s">
        <v>368</v>
      </c>
      <c r="EA282" s="638">
        <v>0</v>
      </c>
      <c r="EB282" s="2925" t="s">
        <v>368</v>
      </c>
      <c r="EC282" s="2924" t="s">
        <v>368</v>
      </c>
      <c r="ED282" s="640">
        <v>0</v>
      </c>
      <c r="EE282" s="2904" t="s">
        <v>368</v>
      </c>
      <c r="EF282" s="2922" t="s">
        <v>368</v>
      </c>
      <c r="EG282" s="643">
        <f t="shared" si="2459"/>
        <v>0</v>
      </c>
      <c r="EH282" s="2897" t="s">
        <v>368</v>
      </c>
      <c r="EI282" s="627" t="s">
        <v>368</v>
      </c>
      <c r="EJ282" s="630" t="s">
        <v>368</v>
      </c>
      <c r="EK282" s="2923" t="s">
        <v>368</v>
      </c>
      <c r="EL282" s="646">
        <v>0</v>
      </c>
      <c r="EM282" s="630" t="s">
        <v>368</v>
      </c>
      <c r="EN282" s="2922" t="s">
        <v>368</v>
      </c>
      <c r="EO282" s="646">
        <v>0</v>
      </c>
      <c r="EP282" s="2919" t="s">
        <v>368</v>
      </c>
      <c r="EQ282" s="2917" t="s">
        <v>368</v>
      </c>
      <c r="ER282" s="649">
        <v>0</v>
      </c>
      <c r="ES282" s="2921" t="s">
        <v>368</v>
      </c>
      <c r="ET282" s="2920" t="s">
        <v>368</v>
      </c>
      <c r="EU282" s="646">
        <v>0</v>
      </c>
      <c r="EV282" s="2919" t="s">
        <v>368</v>
      </c>
      <c r="EW282" s="2917" t="s">
        <v>368</v>
      </c>
      <c r="EX282" s="652">
        <v>0</v>
      </c>
      <c r="EY282" s="2918" t="s">
        <v>368</v>
      </c>
      <c r="EZ282" s="2917" t="s">
        <v>368</v>
      </c>
      <c r="FA282" s="654">
        <v>0</v>
      </c>
      <c r="FB282" s="2904" t="s">
        <v>368</v>
      </c>
      <c r="FC282" s="618" t="s">
        <v>368</v>
      </c>
      <c r="FD282" s="656">
        <f t="shared" si="2445"/>
        <v>0</v>
      </c>
      <c r="FE282" s="2916" t="s">
        <v>368</v>
      </c>
      <c r="FF282" s="2916" t="s">
        <v>368</v>
      </c>
      <c r="FG282" s="630" t="s">
        <v>368</v>
      </c>
      <c r="FH282" s="2915" t="s">
        <v>368</v>
      </c>
      <c r="FI282" s="658">
        <v>0</v>
      </c>
      <c r="FJ282" s="2914" t="s">
        <v>368</v>
      </c>
      <c r="FK282" s="618" t="s">
        <v>368</v>
      </c>
      <c r="FL282" s="660">
        <v>0</v>
      </c>
      <c r="FM282" s="2913" t="s">
        <v>368</v>
      </c>
      <c r="FN282" s="2457" t="s">
        <v>368</v>
      </c>
      <c r="FO282" s="619">
        <v>0</v>
      </c>
      <c r="FP282" s="2912" t="s">
        <v>368</v>
      </c>
      <c r="FQ282" s="2457" t="s">
        <v>368</v>
      </c>
      <c r="FR282" s="619">
        <v>0</v>
      </c>
      <c r="FS282" s="2912" t="s">
        <v>368</v>
      </c>
      <c r="FT282" s="2457" t="s">
        <v>368</v>
      </c>
      <c r="FU282" s="664">
        <v>0</v>
      </c>
      <c r="FV282" s="2911" t="s">
        <v>368</v>
      </c>
      <c r="FW282" s="2457" t="s">
        <v>368</v>
      </c>
      <c r="FX282" s="666">
        <v>0</v>
      </c>
      <c r="FY282" s="2904" t="s">
        <v>368</v>
      </c>
      <c r="FZ282" s="2908" t="s">
        <v>368</v>
      </c>
      <c r="GA282" s="668">
        <f t="shared" si="2448"/>
        <v>0</v>
      </c>
      <c r="GB282" s="2897" t="s">
        <v>369</v>
      </c>
      <c r="GC282" s="2897" t="s">
        <v>369</v>
      </c>
      <c r="GD282" s="630" t="s">
        <v>549</v>
      </c>
      <c r="GE282" s="2910" t="s">
        <v>551</v>
      </c>
      <c r="GF282" s="669">
        <v>0</v>
      </c>
      <c r="GG282" s="2909" t="s">
        <v>552</v>
      </c>
      <c r="GH282" s="2908" t="s">
        <v>552</v>
      </c>
      <c r="GI282" s="671">
        <v>0</v>
      </c>
      <c r="GJ282" s="2906" t="s">
        <v>368</v>
      </c>
      <c r="GK282" s="2905" t="s">
        <v>368</v>
      </c>
      <c r="GL282" s="674">
        <v>0</v>
      </c>
      <c r="GM282" s="2907" t="s">
        <v>368</v>
      </c>
      <c r="GN282" s="2905" t="s">
        <v>368</v>
      </c>
      <c r="GO282" s="676">
        <v>0</v>
      </c>
      <c r="GP282" s="2907" t="s">
        <v>368</v>
      </c>
      <c r="GQ282" s="2905" t="s">
        <v>368</v>
      </c>
      <c r="GR282" s="677">
        <v>0</v>
      </c>
      <c r="GS282" s="2906" t="s">
        <v>368</v>
      </c>
      <c r="GT282" s="2905" t="s">
        <v>368</v>
      </c>
      <c r="GU282" s="678">
        <v>0</v>
      </c>
      <c r="GV282" s="2904" t="s">
        <v>368</v>
      </c>
      <c r="GW282" s="2903" t="s">
        <v>368</v>
      </c>
      <c r="GX282" s="680">
        <f t="shared" si="2451"/>
        <v>17</v>
      </c>
      <c r="GY282" s="2897" t="s">
        <v>368</v>
      </c>
      <c r="GZ282" s="2897" t="s">
        <v>368</v>
      </c>
      <c r="HA282" s="630" t="s">
        <v>368</v>
      </c>
      <c r="HB282" s="2902" t="s">
        <v>368</v>
      </c>
      <c r="HC282" s="681">
        <f t="shared" si="2460"/>
        <v>17</v>
      </c>
      <c r="HD282" s="630" t="s">
        <v>368</v>
      </c>
      <c r="HE282" s="2902" t="s">
        <v>368</v>
      </c>
      <c r="HF282" s="682">
        <f t="shared" si="2155"/>
        <v>0</v>
      </c>
      <c r="HG282" s="2900" t="s">
        <v>368</v>
      </c>
      <c r="HH282" s="2899" t="s">
        <v>368</v>
      </c>
      <c r="HI282" s="684">
        <v>15</v>
      </c>
      <c r="HJ282" s="2901" t="s">
        <v>368</v>
      </c>
      <c r="HK282" s="2899" t="s">
        <v>368</v>
      </c>
      <c r="HL282" s="684">
        <v>2</v>
      </c>
      <c r="HM282" s="2901" t="s">
        <v>368</v>
      </c>
      <c r="HN282" s="2899" t="s">
        <v>368</v>
      </c>
      <c r="HO282" s="686">
        <v>0</v>
      </c>
      <c r="HP282" s="2900" t="s">
        <v>368</v>
      </c>
      <c r="HQ282" s="2899" t="s">
        <v>368</v>
      </c>
      <c r="HR282" s="687">
        <v>0</v>
      </c>
      <c r="HS282" s="2877" t="s">
        <v>368</v>
      </c>
      <c r="HT282" s="2898" t="s">
        <v>368</v>
      </c>
      <c r="HU282" s="690">
        <f t="shared" si="2520"/>
        <v>17</v>
      </c>
      <c r="HV282" s="2897" t="s">
        <v>368</v>
      </c>
      <c r="HW282" s="2896" t="s">
        <v>368</v>
      </c>
      <c r="HX282" s="630" t="s">
        <v>368</v>
      </c>
      <c r="HY282" s="2895" t="s">
        <v>368</v>
      </c>
      <c r="HZ282" s="692">
        <v>6</v>
      </c>
      <c r="IA282" s="630" t="s">
        <v>368</v>
      </c>
      <c r="IB282" s="2895" t="s">
        <v>368</v>
      </c>
      <c r="IC282" s="693">
        <v>11</v>
      </c>
      <c r="ID282" s="2894" t="s">
        <v>368</v>
      </c>
      <c r="IE282" s="2892" t="s">
        <v>368</v>
      </c>
      <c r="IF282" s="692">
        <v>1</v>
      </c>
      <c r="IG282" s="2893" t="s">
        <v>368</v>
      </c>
      <c r="IH282" s="2892" t="s">
        <v>368</v>
      </c>
      <c r="II282" s="692">
        <v>5</v>
      </c>
      <c r="IJ282" s="696" t="s">
        <v>368</v>
      </c>
      <c r="IK282" s="2892" t="s">
        <v>368</v>
      </c>
      <c r="IL282" s="697">
        <v>5</v>
      </c>
      <c r="IM282" s="2893" t="s">
        <v>368</v>
      </c>
      <c r="IN282" s="2892" t="s">
        <v>551</v>
      </c>
      <c r="IO282" s="698">
        <v>6</v>
      </c>
      <c r="IP282" s="1943" t="s">
        <v>369</v>
      </c>
      <c r="IQ282" s="3216" t="s">
        <v>369</v>
      </c>
      <c r="IR282" s="3230" t="s">
        <v>369</v>
      </c>
      <c r="IS282" s="3231" t="s">
        <v>369</v>
      </c>
      <c r="IT282" s="3216" t="s">
        <v>369</v>
      </c>
      <c r="IU282" s="3230" t="s">
        <v>369</v>
      </c>
      <c r="IV282" s="3231" t="s">
        <v>369</v>
      </c>
      <c r="IW282" s="3216" t="s">
        <v>369</v>
      </c>
      <c r="IX282" s="3230" t="s">
        <v>369</v>
      </c>
      <c r="IY282" s="3231" t="s">
        <v>369</v>
      </c>
      <c r="IZ282" s="3216" t="s">
        <v>369</v>
      </c>
      <c r="JA282" s="3230" t="s">
        <v>369</v>
      </c>
      <c r="JB282" s="3231" t="s">
        <v>369</v>
      </c>
      <c r="JC282" s="3216" t="s">
        <v>369</v>
      </c>
      <c r="JD282" s="3230" t="s">
        <v>369</v>
      </c>
      <c r="JE282" s="3231" t="s">
        <v>376</v>
      </c>
      <c r="JF282" s="3216" t="s">
        <v>369</v>
      </c>
      <c r="JG282" s="3230" t="s">
        <v>550</v>
      </c>
      <c r="JH282" s="3232" t="s">
        <v>550</v>
      </c>
      <c r="JI282" s="87"/>
      <c r="JJ282" s="970" t="s">
        <v>716</v>
      </c>
      <c r="JK282" s="971" t="s">
        <v>714</v>
      </c>
      <c r="JL282" s="972">
        <v>141</v>
      </c>
      <c r="JM282" s="973" t="s">
        <v>369</v>
      </c>
      <c r="JN282" s="974" t="s">
        <v>714</v>
      </c>
      <c r="JO282" s="975">
        <f t="shared" si="2430"/>
        <v>3.2901230506020923E-5</v>
      </c>
      <c r="JP282" s="976">
        <f t="shared" si="2431"/>
        <v>3.2105305401717633E-5</v>
      </c>
      <c r="JQ282" s="977">
        <f t="shared" si="2432"/>
        <v>3.4884532198423216E-5</v>
      </c>
      <c r="JR282" s="976">
        <f t="shared" si="2433"/>
        <v>3.5442140705298599E-5</v>
      </c>
      <c r="JS282" s="978" t="s">
        <v>651</v>
      </c>
      <c r="JT282" s="979" t="s">
        <v>714</v>
      </c>
      <c r="JU282" s="980">
        <f t="shared" si="2436"/>
        <v>3.2362459546925568E-3</v>
      </c>
      <c r="JV282" s="981">
        <f t="shared" si="2437"/>
        <v>3.1496062992125984E-3</v>
      </c>
      <c r="JW282" s="980">
        <f t="shared" si="2438"/>
        <v>3.0769230769230769E-3</v>
      </c>
      <c r="JX282" s="982">
        <f t="shared" si="2439"/>
        <v>3.1796502384737681E-3</v>
      </c>
      <c r="JY282" s="978" t="s">
        <v>368</v>
      </c>
      <c r="JZ282" s="979" t="s">
        <v>368</v>
      </c>
      <c r="KA282" s="977" t="s">
        <v>368</v>
      </c>
      <c r="KB282" s="976" t="s">
        <v>368</v>
      </c>
      <c r="KC282" s="977" t="s">
        <v>368</v>
      </c>
      <c r="KD282" s="983" t="s">
        <v>368</v>
      </c>
      <c r="KE282" s="984" t="s">
        <v>368</v>
      </c>
      <c r="KF282" s="985"/>
      <c r="KG282" s="986" t="str">
        <f t="shared" si="2304"/>
        <v>-</v>
      </c>
      <c r="KH282" s="3300" t="s">
        <v>368</v>
      </c>
      <c r="KI282" s="987" t="s">
        <v>1027</v>
      </c>
      <c r="KJ282" s="988"/>
      <c r="KK282" s="989" t="str">
        <f t="shared" si="2461"/>
        <v>-</v>
      </c>
      <c r="KL282" s="990">
        <v>2</v>
      </c>
      <c r="KM282" s="991" t="s">
        <v>353</v>
      </c>
      <c r="KN282" s="992">
        <f t="shared" si="2462"/>
        <v>0</v>
      </c>
      <c r="KO282" s="993">
        <v>2</v>
      </c>
      <c r="KP282" s="991"/>
      <c r="KQ282" s="994">
        <f t="shared" si="2463"/>
        <v>0</v>
      </c>
      <c r="KR282" s="993">
        <v>2</v>
      </c>
      <c r="KS282" s="991"/>
      <c r="KT282" s="994">
        <f t="shared" si="2464"/>
        <v>0</v>
      </c>
      <c r="KU282" s="993">
        <v>2</v>
      </c>
      <c r="KV282" s="995"/>
      <c r="KW282" s="2848" t="s">
        <v>643</v>
      </c>
      <c r="KX282" s="2770" t="str">
        <f t="shared" si="2465"/>
        <v>-</v>
      </c>
      <c r="KY282" s="2771" t="str">
        <f t="shared" si="2466"/>
        <v>-</v>
      </c>
      <c r="KZ282" s="2968" t="s">
        <v>368</v>
      </c>
      <c r="LA282" s="2770" t="str">
        <f t="shared" si="2467"/>
        <v>-</v>
      </c>
      <c r="LB282" s="2771" t="str">
        <f t="shared" si="2468"/>
        <v>-</v>
      </c>
      <c r="LC282" s="2950">
        <f t="shared" si="2528"/>
        <v>2</v>
      </c>
      <c r="LD282" s="2884" t="s">
        <v>368</v>
      </c>
      <c r="LE282" s="2885" t="s">
        <v>1027</v>
      </c>
      <c r="LF282" s="2716">
        <v>2</v>
      </c>
      <c r="LG282" s="2884" t="s">
        <v>368</v>
      </c>
      <c r="LH282" s="2887" t="s">
        <v>1027</v>
      </c>
      <c r="LI282" s="998">
        <v>0</v>
      </c>
      <c r="LJ282" s="2884" t="s">
        <v>643</v>
      </c>
      <c r="LK282" s="2887" t="s">
        <v>1027</v>
      </c>
      <c r="LL282" s="2700"/>
      <c r="LM282" s="2848" t="s">
        <v>643</v>
      </c>
      <c r="LN282" s="2770" t="str">
        <f t="shared" si="2469"/>
        <v>-</v>
      </c>
      <c r="LO282" s="2771" t="str">
        <f t="shared" si="2470"/>
        <v>-</v>
      </c>
      <c r="LP282" s="2845" t="s">
        <v>1027</v>
      </c>
      <c r="LQ282" s="2770" t="str">
        <f t="shared" si="2471"/>
        <v>-</v>
      </c>
      <c r="LR282" s="2771" t="s">
        <v>1027</v>
      </c>
      <c r="LS282" s="2773">
        <f>LY282+MB282+ME282+MH282+ML282+LV282</f>
        <v>0</v>
      </c>
      <c r="LT282" s="2891" t="s">
        <v>368</v>
      </c>
      <c r="LU282" s="1003" t="s">
        <v>1027</v>
      </c>
      <c r="LV282" s="1001">
        <v>0</v>
      </c>
      <c r="LW282" s="2890" t="s">
        <v>368</v>
      </c>
      <c r="LX282" s="1003" t="s">
        <v>1027</v>
      </c>
      <c r="LY282" s="1002">
        <v>0</v>
      </c>
      <c r="LZ282" s="2890" t="s">
        <v>643</v>
      </c>
      <c r="MA282" s="1003" t="s">
        <v>1026</v>
      </c>
      <c r="MB282" s="1002"/>
      <c r="MC282" s="2890" t="s">
        <v>368</v>
      </c>
      <c r="MD282" s="1003" t="s">
        <v>1026</v>
      </c>
      <c r="ME282" s="1002">
        <v>0</v>
      </c>
      <c r="MF282" s="2890" t="s">
        <v>643</v>
      </c>
      <c r="MG282" s="1003" t="s">
        <v>1027</v>
      </c>
      <c r="MH282" s="1002"/>
      <c r="MI282" s="2890" t="s">
        <v>368</v>
      </c>
      <c r="MJ282" s="1003" t="s">
        <v>1027</v>
      </c>
      <c r="MK282" s="1004"/>
      <c r="ML282" s="2861">
        <v>0</v>
      </c>
      <c r="MM282" s="2869" t="s">
        <v>353</v>
      </c>
      <c r="MN282" s="1005" t="s">
        <v>368</v>
      </c>
      <c r="MO282" s="2770" t="str">
        <f t="shared" si="2472"/>
        <v>-</v>
      </c>
      <c r="MP282" s="2771" t="str">
        <f t="shared" si="2473"/>
        <v>-</v>
      </c>
      <c r="MQ282" s="1006" t="s">
        <v>1027</v>
      </c>
      <c r="MR282" s="3183"/>
      <c r="MS282" s="2770" t="str">
        <f t="shared" si="2452"/>
        <v>-</v>
      </c>
      <c r="MT282" s="2771" t="str">
        <f t="shared" si="2453"/>
        <v>-</v>
      </c>
      <c r="MU282" s="3145" t="s">
        <v>368</v>
      </c>
      <c r="MV282" s="3162"/>
      <c r="MW282" s="1007" t="s">
        <v>368</v>
      </c>
      <c r="MX282" s="1130" t="s">
        <v>368</v>
      </c>
      <c r="MY282" s="1008" t="s">
        <v>368</v>
      </c>
      <c r="MZ282" s="1009" t="s">
        <v>368</v>
      </c>
      <c r="NA282" s="1008" t="s">
        <v>368</v>
      </c>
      <c r="NB282" s="1009" t="s">
        <v>368</v>
      </c>
      <c r="NC282" s="1008" t="s">
        <v>368</v>
      </c>
      <c r="ND282" s="1009" t="s">
        <v>368</v>
      </c>
      <c r="NE282" s="1008" t="s">
        <v>368</v>
      </c>
      <c r="NF282" s="1009" t="s">
        <v>368</v>
      </c>
      <c r="NG282" s="1008" t="s">
        <v>368</v>
      </c>
      <c r="NH282" s="1008" t="s">
        <v>368</v>
      </c>
      <c r="NI282" s="1008" t="s">
        <v>368</v>
      </c>
      <c r="NJ282" s="1008" t="s">
        <v>368</v>
      </c>
      <c r="NK282" s="1008" t="s">
        <v>368</v>
      </c>
      <c r="NL282" s="1008" t="s">
        <v>368</v>
      </c>
      <c r="NM282" s="1008" t="s">
        <v>368</v>
      </c>
      <c r="NN282" s="1008" t="s">
        <v>368</v>
      </c>
      <c r="NO282" s="1008" t="s">
        <v>368</v>
      </c>
      <c r="NP282" s="1008" t="s">
        <v>368</v>
      </c>
      <c r="NQ282" s="1008" t="s">
        <v>368</v>
      </c>
      <c r="NR282" s="1131" t="s">
        <v>368</v>
      </c>
    </row>
    <row r="283" spans="1:382" s="91" customFormat="1" ht="20.100000000000001" customHeight="1">
      <c r="A283" s="866" t="s">
        <v>680</v>
      </c>
      <c r="B283" s="783"/>
      <c r="C283" s="783"/>
      <c r="D283" s="784" t="s">
        <v>675</v>
      </c>
      <c r="E283" s="785">
        <v>35</v>
      </c>
      <c r="F283" s="786">
        <v>34</v>
      </c>
      <c r="G283" s="787">
        <v>35</v>
      </c>
      <c r="H283" s="788">
        <f t="shared" si="2381"/>
        <v>1.5881566454163194E-3</v>
      </c>
      <c r="I283" s="789">
        <f t="shared" si="2382"/>
        <v>1.4710756018415864E-3</v>
      </c>
      <c r="J283" s="790">
        <f t="shared" si="2383"/>
        <v>1.3804671500835884E-3</v>
      </c>
      <c r="K283" s="791">
        <f t="shared" si="2384"/>
        <v>1.3639934480959479E-3</v>
      </c>
      <c r="L283" s="792">
        <f t="shared" si="2385"/>
        <v>1.2988069343171031E-3</v>
      </c>
      <c r="M283" s="793">
        <f t="shared" si="2386"/>
        <v>1.2634662976991661E-3</v>
      </c>
      <c r="N283" s="794">
        <f t="shared" si="2387"/>
        <v>0.20321332936626005</v>
      </c>
      <c r="O283" s="795">
        <f t="shared" si="2388"/>
        <v>0.18939936559909956</v>
      </c>
      <c r="P283" s="796">
        <f t="shared" si="2389"/>
        <v>0.17957526545908806</v>
      </c>
      <c r="Q283" s="797">
        <f t="shared" si="2390"/>
        <v>0.17065171392297926</v>
      </c>
      <c r="R283" s="796">
        <f t="shared" si="2391"/>
        <v>0.15317173800928313</v>
      </c>
      <c r="S283" s="798">
        <f t="shared" si="2392"/>
        <v>0.14544344995931652</v>
      </c>
      <c r="T283" s="794" t="s">
        <v>368</v>
      </c>
      <c r="U283" s="795" t="s">
        <v>368</v>
      </c>
      <c r="V283" s="790" t="s">
        <v>368</v>
      </c>
      <c r="W283" s="799" t="s">
        <v>368</v>
      </c>
      <c r="X283" s="790" t="s">
        <v>368</v>
      </c>
      <c r="Y283" s="800" t="s">
        <v>368</v>
      </c>
      <c r="Z283" s="2045">
        <f>SUBTOTAL(9,Z284:Z285)</f>
        <v>2049</v>
      </c>
      <c r="AA283" s="2194">
        <f t="shared" si="2393"/>
        <v>0.10696920583468406</v>
      </c>
      <c r="AB283" s="2195">
        <f t="shared" si="2394"/>
        <v>198</v>
      </c>
      <c r="AC283" s="2034">
        <f>SUBTOTAL(9,AC284:AC285)</f>
        <v>1851</v>
      </c>
      <c r="AD283" s="801">
        <f t="shared" si="2395"/>
        <v>7.3043478260869543E-2</v>
      </c>
      <c r="AE283" s="2018">
        <f t="shared" si="2441"/>
        <v>126</v>
      </c>
      <c r="AF283" s="802" t="s">
        <v>317</v>
      </c>
      <c r="AG283" s="801">
        <f t="shared" si="2442"/>
        <v>6.9435833849968986E-2</v>
      </c>
      <c r="AH283" s="2054">
        <f>SUBTOTAL(9,AH284:AH285)</f>
        <v>1613</v>
      </c>
      <c r="AI283" s="801">
        <f t="shared" si="2474"/>
        <v>8.6195286195286158E-2</v>
      </c>
      <c r="AJ283" s="803">
        <f>SUBTOTAL(9,AJ284:AJ285)</f>
        <v>1485</v>
      </c>
      <c r="AK283" s="804">
        <f t="shared" si="2487"/>
        <v>3.8461538461538547E-2</v>
      </c>
      <c r="AL283" s="2054">
        <f>SUBTOTAL(9,AL284:AL285)</f>
        <v>1430</v>
      </c>
      <c r="AM283" s="805">
        <f t="shared" si="2488"/>
        <v>6.2407132243684993E-2</v>
      </c>
      <c r="AN283" s="2069">
        <f>SUBTOTAL(9,AN284:AN285)</f>
        <v>1346</v>
      </c>
      <c r="AO283" s="801">
        <f t="shared" si="2475"/>
        <v>-5.1736881005173263E-3</v>
      </c>
      <c r="AP283" s="2054">
        <f>SUBTOTAL(9,AP284:AP285)</f>
        <v>1353</v>
      </c>
      <c r="AQ283" s="805">
        <f t="shared" si="2476"/>
        <v>1.8058690744920947E-2</v>
      </c>
      <c r="AR283" s="2069">
        <f>SUBTOTAL(9,AR284:AR285)</f>
        <v>1329</v>
      </c>
      <c r="AS283" s="801">
        <f t="shared" si="2477"/>
        <v>8.1366965012205084E-2</v>
      </c>
      <c r="AT283" s="2054">
        <f>SUBTOTAL(9,AT284:AT285)</f>
        <v>1229</v>
      </c>
      <c r="AU283" s="805">
        <f t="shared" si="2478"/>
        <v>0.1062106210621061</v>
      </c>
      <c r="AV283" s="2069">
        <v>1111</v>
      </c>
      <c r="AW283" s="801">
        <f t="shared" si="2479"/>
        <v>-4.6351931330472107E-2</v>
      </c>
      <c r="AX283" s="2054">
        <v>1165</v>
      </c>
      <c r="AY283" s="805">
        <f t="shared" si="2489"/>
        <v>0.10217596972563858</v>
      </c>
      <c r="AZ283" s="2083">
        <v>1057</v>
      </c>
      <c r="BA283" s="2094">
        <f>SUBTOTAL(9,BA284:BA285)</f>
        <v>893</v>
      </c>
      <c r="BB283" s="2104">
        <f>SUBTOTAL(9,BB284:BB285)</f>
        <v>774</v>
      </c>
      <c r="BC283" s="2113">
        <v>693</v>
      </c>
      <c r="BD283" s="806">
        <f>SUBTOTAL(9,BD284:BD285)</f>
        <v>1156</v>
      </c>
      <c r="BE283" s="807">
        <f>SUBTOTAL(9,BE284:BE285)</f>
        <v>1077</v>
      </c>
      <c r="BF283" s="2137">
        <v>1032</v>
      </c>
      <c r="BG283" s="2147">
        <f t="shared" ref="BG283:BL283" si="2529">SUBTOTAL(9,BG284:BG285)</f>
        <v>1222</v>
      </c>
      <c r="BH283" s="806">
        <f t="shared" si="2529"/>
        <v>564</v>
      </c>
      <c r="BI283" s="806">
        <f t="shared" si="2529"/>
        <v>658</v>
      </c>
      <c r="BJ283" s="806">
        <f t="shared" si="2529"/>
        <v>827</v>
      </c>
      <c r="BK283" s="806">
        <f t="shared" si="2529"/>
        <v>329</v>
      </c>
      <c r="BL283" s="808">
        <f t="shared" si="2529"/>
        <v>498</v>
      </c>
      <c r="BM283" s="2127">
        <f t="shared" ref="BM283" si="2530">SUBTOTAL(9,BM284:BM285)</f>
        <v>2049</v>
      </c>
      <c r="BN283" s="3277" t="s">
        <v>354</v>
      </c>
      <c r="BO283" s="913" t="s">
        <v>354</v>
      </c>
      <c r="BP283" s="811">
        <f>SUBTOTAL(9,BP284:BP285)</f>
        <v>554</v>
      </c>
      <c r="BQ283" s="2166">
        <f t="shared" si="2399"/>
        <v>6.5384615384615374E-2</v>
      </c>
      <c r="BR283" s="2167">
        <f>SUBTOTAL(9,BR284:BR285)</f>
        <v>34</v>
      </c>
      <c r="BS283" s="813">
        <f>SUBTOTAL(9,BS284:BS285)</f>
        <v>520</v>
      </c>
      <c r="BT283" s="812">
        <f t="shared" si="2492"/>
        <v>7.7519379844961378E-3</v>
      </c>
      <c r="BU283" s="814">
        <f>SUBTOTAL(9,BU284:BU285)</f>
        <v>516</v>
      </c>
      <c r="BV283" s="812">
        <f t="shared" si="2493"/>
        <v>9.3220338983050821E-2</v>
      </c>
      <c r="BW283" s="814">
        <f>SUBTOTAL(9,BW284:BW285)</f>
        <v>472</v>
      </c>
      <c r="BX283" s="812">
        <f t="shared" si="2494"/>
        <v>0.14563106796116498</v>
      </c>
      <c r="BY283" s="815">
        <f>SUBTOTAL(9,BY284:BY285)</f>
        <v>412</v>
      </c>
      <c r="BZ283" s="816">
        <f>SUBTOTAL(9,BZ284:BZ285)</f>
        <v>158</v>
      </c>
      <c r="CA283" s="817">
        <f>SUBTOTAL(9,CA284:CA285)</f>
        <v>143</v>
      </c>
      <c r="CB283" s="818">
        <v>143</v>
      </c>
      <c r="CC283" s="819">
        <f>SUBTOTAL(9,CC284:CC285)</f>
        <v>396</v>
      </c>
      <c r="CD283" s="820">
        <f>SUBTOTAL(9,CD284:CD285)</f>
        <v>377</v>
      </c>
      <c r="CE283" s="818">
        <v>373</v>
      </c>
      <c r="CF283" s="821">
        <f t="shared" ref="CF283:CL283" si="2531">SUBTOTAL(9,CF284:CF285)</f>
        <v>277</v>
      </c>
      <c r="CG283" s="822">
        <f t="shared" si="2531"/>
        <v>13</v>
      </c>
      <c r="CH283" s="823">
        <f t="shared" si="2531"/>
        <v>264</v>
      </c>
      <c r="CI283" s="821">
        <f t="shared" si="2531"/>
        <v>277</v>
      </c>
      <c r="CJ283" s="823">
        <f t="shared" si="2531"/>
        <v>145</v>
      </c>
      <c r="CK283" s="824">
        <f t="shared" si="2531"/>
        <v>132</v>
      </c>
      <c r="CL283" s="825">
        <f t="shared" si="2531"/>
        <v>1495</v>
      </c>
      <c r="CM283" s="826">
        <f t="shared" si="2402"/>
        <v>0.12321562734785885</v>
      </c>
      <c r="CN283" s="2008">
        <f>SUBTOTAL(9,CN284:CN285)</f>
        <v>164</v>
      </c>
      <c r="CO283" s="827">
        <f>SUBTOTAL(9,CO284:CO285)</f>
        <v>1331</v>
      </c>
      <c r="CP283" s="828">
        <f t="shared" si="2496"/>
        <v>0.10090984284532678</v>
      </c>
      <c r="CQ283" s="829">
        <f>SUBTOTAL(9,CQ284:CQ285)</f>
        <v>1209</v>
      </c>
      <c r="CR283" s="830">
        <f t="shared" si="2497"/>
        <v>5.9596844872918497E-2</v>
      </c>
      <c r="CS283" s="829">
        <f>SUBTOTAL(9,CS284:CS285)</f>
        <v>1141</v>
      </c>
      <c r="CT283" s="830">
        <f t="shared" si="2497"/>
        <v>6.3373718546132274E-2</v>
      </c>
      <c r="CU283" s="831">
        <f>SUBTOTAL(9,CU284:CU285)</f>
        <v>1073</v>
      </c>
      <c r="CV283" s="832">
        <f>SUBTOTAL(9,CV284:CV285)</f>
        <v>735</v>
      </c>
      <c r="CW283" s="833">
        <f>SUBTOTAL(9,CW284:CW285)</f>
        <v>631</v>
      </c>
      <c r="CX283" s="834">
        <v>550</v>
      </c>
      <c r="CY283" s="835">
        <f>SUBTOTAL(9,CY284:CY285)</f>
        <v>760</v>
      </c>
      <c r="CZ283" s="836">
        <f>SUBTOTAL(9,CZ284:CZ285)</f>
        <v>700</v>
      </c>
      <c r="DA283" s="837">
        <v>659</v>
      </c>
      <c r="DB283" s="821">
        <f t="shared" ref="DB283:DG283" si="2532">SUBTOTAL(9,DB284:DB285)</f>
        <v>945</v>
      </c>
      <c r="DC283" s="821">
        <f t="shared" si="2532"/>
        <v>551</v>
      </c>
      <c r="DD283" s="838">
        <f t="shared" si="2532"/>
        <v>394</v>
      </c>
      <c r="DE283" s="821">
        <f t="shared" si="2532"/>
        <v>550</v>
      </c>
      <c r="DF283" s="838">
        <f t="shared" si="2532"/>
        <v>184</v>
      </c>
      <c r="DG283" s="1142">
        <f t="shared" si="2532"/>
        <v>366</v>
      </c>
      <c r="DH283" s="1148">
        <f t="shared" ref="DH283:DJ283" si="2533">SUBTOTAL(9,DH284:DH285)</f>
        <v>728</v>
      </c>
      <c r="DI283" s="833">
        <f t="shared" si="2533"/>
        <v>643</v>
      </c>
      <c r="DJ283" s="841">
        <f t="shared" si="2533"/>
        <v>566</v>
      </c>
      <c r="DK283" s="840">
        <f>SUBTOTAL(9,DK284:DK285)</f>
        <v>475</v>
      </c>
      <c r="DL283" s="840">
        <f>SUBTOTAL(9,DL284:DL285)</f>
        <v>253</v>
      </c>
      <c r="DM283" s="840">
        <f>SUBTOTAL(9,DM284:DM285)</f>
        <v>454</v>
      </c>
      <c r="DN283" s="833">
        <f>SUBTOTAL(9,DN284:DN285)</f>
        <v>375</v>
      </c>
      <c r="DO283" s="875">
        <v>329</v>
      </c>
      <c r="DP283" s="843">
        <f>SUBTOTAL(9,DP284:DP285)</f>
        <v>274</v>
      </c>
      <c r="DQ283" s="833">
        <f>SUBTOTAL(9,DQ284:DQ285)</f>
        <v>268</v>
      </c>
      <c r="DR283" s="844">
        <v>237</v>
      </c>
      <c r="DS283" s="845">
        <f>SUBTOTAL(9,DS284:DS285)</f>
        <v>394</v>
      </c>
      <c r="DT283" s="846">
        <f>SUBTOTAL(9,DT284:DT285)</f>
        <v>318</v>
      </c>
      <c r="DU283" s="847">
        <v>278</v>
      </c>
      <c r="DV283" s="848">
        <f>SUBTOTAL(9,DV284:DV285)</f>
        <v>60</v>
      </c>
      <c r="DW283" s="807">
        <f>SUBTOTAL(9,DW284:DW285)</f>
        <v>57</v>
      </c>
      <c r="DX283" s="849">
        <v>51</v>
      </c>
      <c r="DY283" s="848">
        <f>SUBTOTAL(9,DY284:DY285)</f>
        <v>81</v>
      </c>
      <c r="DZ283" s="807">
        <f>SUBTOTAL(9,DZ284:DZ285)</f>
        <v>81</v>
      </c>
      <c r="EA283" s="850">
        <v>70</v>
      </c>
      <c r="EB283" s="851">
        <f>SUBTOTAL(9,EB284:EB285)</f>
        <v>193</v>
      </c>
      <c r="EC283" s="807">
        <f>SUBTOTAL(9,EC284:EC285)</f>
        <v>187</v>
      </c>
      <c r="ED283" s="852">
        <v>167</v>
      </c>
      <c r="EE283" s="853">
        <f t="shared" ref="EE283:EG283" si="2534">SUBTOTAL(9,EE284:EE285)</f>
        <v>7</v>
      </c>
      <c r="EF283" s="854">
        <f t="shared" si="2534"/>
        <v>2</v>
      </c>
      <c r="EG283" s="855">
        <f t="shared" si="2534"/>
        <v>2</v>
      </c>
      <c r="EH283" s="835">
        <f>SUBTOTAL(9,EH284:EH285)</f>
        <v>5</v>
      </c>
      <c r="EI283" s="853">
        <f>SUBTOTAL(9,EI284:EI285)</f>
        <v>2</v>
      </c>
      <c r="EJ283" s="835">
        <f>SUBTOTAL(9,EJ284:EJ285)</f>
        <v>4</v>
      </c>
      <c r="EK283" s="855">
        <f>SUBTOTAL(9,EK284:EK285)</f>
        <v>2</v>
      </c>
      <c r="EL283" s="844">
        <v>2</v>
      </c>
      <c r="EM283" s="835">
        <f>SUBTOTAL(9,EM284:EM285)</f>
        <v>3</v>
      </c>
      <c r="EN283" s="854">
        <f>SUBTOTAL(9,EN284:EN285)</f>
        <v>0</v>
      </c>
      <c r="EO283" s="844">
        <v>0</v>
      </c>
      <c r="EP283" s="856">
        <f>SUBTOTAL(9,EP284:EP285)</f>
        <v>4</v>
      </c>
      <c r="EQ283" s="807">
        <f>SUBTOTAL(9,EQ284:EQ285)</f>
        <v>2</v>
      </c>
      <c r="ER283" s="834">
        <v>2</v>
      </c>
      <c r="ES283" s="857">
        <f>SUBTOTAL(9,ES284:ES285)</f>
        <v>0</v>
      </c>
      <c r="ET283" s="858">
        <f>SUBTOTAL(9,ET284:ET285)</f>
        <v>0</v>
      </c>
      <c r="EU283" s="844">
        <v>0</v>
      </c>
      <c r="EV283" s="856">
        <f>SUBTOTAL(9,EV284:EV285)</f>
        <v>1</v>
      </c>
      <c r="EW283" s="807">
        <f>SUBTOTAL(9,EW284:EW285)</f>
        <v>0</v>
      </c>
      <c r="EX283" s="850">
        <v>0</v>
      </c>
      <c r="EY283" s="851">
        <f>SUBTOTAL(9,EY284:EY285)</f>
        <v>2</v>
      </c>
      <c r="EZ283" s="807">
        <f>SUBTOTAL(9,EZ284:EZ285)</f>
        <v>0</v>
      </c>
      <c r="FA283" s="852">
        <v>0</v>
      </c>
      <c r="FB283" s="853">
        <f t="shared" ref="FB283:FD283" si="2535">SUBTOTAL(9,FB284:FB285)</f>
        <v>88</v>
      </c>
      <c r="FC283" s="854">
        <f t="shared" si="2535"/>
        <v>86</v>
      </c>
      <c r="FD283" s="855">
        <f t="shared" si="2535"/>
        <v>82</v>
      </c>
      <c r="FE283" s="835">
        <f>SUBTOTAL(9,FE284:FE285)</f>
        <v>32</v>
      </c>
      <c r="FF283" s="835">
        <f>SUBTOTAL(9,FF284:FF285)</f>
        <v>56</v>
      </c>
      <c r="FG283" s="835">
        <f>SUBTOTAL(9,FG284:FG285)</f>
        <v>69</v>
      </c>
      <c r="FH283" s="855">
        <f>SUBTOTAL(9,FH284:FH285)</f>
        <v>67</v>
      </c>
      <c r="FI283" s="859">
        <v>63</v>
      </c>
      <c r="FJ283" s="860">
        <f>SUBTOTAL(9,FJ284:FJ285)</f>
        <v>19</v>
      </c>
      <c r="FK283" s="854">
        <f>SUBTOTAL(9,FK284:FK285)</f>
        <v>19</v>
      </c>
      <c r="FL283" s="861">
        <v>19</v>
      </c>
      <c r="FM283" s="856">
        <f>SUBTOTAL(9,FM284:FM285)</f>
        <v>27</v>
      </c>
      <c r="FN283" s="807">
        <f>SUBTOTAL(9,FN284:FN285)</f>
        <v>27</v>
      </c>
      <c r="FO283" s="834">
        <v>26</v>
      </c>
      <c r="FP283" s="848">
        <f>SUBTOTAL(9,FP284:FP285)</f>
        <v>42</v>
      </c>
      <c r="FQ283" s="807">
        <f>SUBTOTAL(9,FQ284:FQ285)</f>
        <v>40</v>
      </c>
      <c r="FR283" s="834">
        <v>37</v>
      </c>
      <c r="FS283" s="848">
        <f>SUBTOTAL(9,FS284:FS285)</f>
        <v>5</v>
      </c>
      <c r="FT283" s="807">
        <f>SUBTOTAL(9,FT284:FT285)</f>
        <v>5</v>
      </c>
      <c r="FU283" s="850">
        <v>5</v>
      </c>
      <c r="FV283" s="851">
        <f>SUBTOTAL(9,FV284:FV285)</f>
        <v>14</v>
      </c>
      <c r="FW283" s="807">
        <f>SUBTOTAL(9,FW284:FW285)</f>
        <v>14</v>
      </c>
      <c r="FX283" s="852">
        <v>14</v>
      </c>
      <c r="FY283" s="853">
        <f t="shared" ref="FY283:GA283" si="2536">SUBTOTAL(9,FY284:FY285)</f>
        <v>171</v>
      </c>
      <c r="FZ283" s="854">
        <f t="shared" si="2536"/>
        <v>165</v>
      </c>
      <c r="GA283" s="855">
        <f t="shared" si="2536"/>
        <v>152</v>
      </c>
      <c r="GB283" s="835">
        <f>SUBTOTAL(9,GB284:GB285)</f>
        <v>64</v>
      </c>
      <c r="GC283" s="835">
        <f>SUBTOTAL(9,GC284:GC285)</f>
        <v>107</v>
      </c>
      <c r="GD283" s="835">
        <f>SUBTOTAL(9,GD284:GD285)</f>
        <v>132</v>
      </c>
      <c r="GE283" s="855">
        <f>SUBTOTAL(9,GE284:GE285)</f>
        <v>124</v>
      </c>
      <c r="GF283" s="844">
        <v>123</v>
      </c>
      <c r="GG283" s="862">
        <f>SUBTOTAL(9,GG284:GG285)</f>
        <v>39</v>
      </c>
      <c r="GH283" s="854">
        <f>SUBTOTAL(9,GH284:GH285)</f>
        <v>41</v>
      </c>
      <c r="GI283" s="861">
        <v>29</v>
      </c>
      <c r="GJ283" s="856">
        <f>SUBTOTAL(9,GJ284:GJ285)</f>
        <v>52</v>
      </c>
      <c r="GK283" s="807">
        <f>SUBTOTAL(9,GK284:GK285)</f>
        <v>49</v>
      </c>
      <c r="GL283" s="834">
        <v>37</v>
      </c>
      <c r="GM283" s="848">
        <f>SUBTOTAL(9,GM284:GM285)</f>
        <v>80</v>
      </c>
      <c r="GN283" s="807">
        <f>SUBTOTAL(9,GN284:GN285)</f>
        <v>75</v>
      </c>
      <c r="GO283" s="849">
        <v>86</v>
      </c>
      <c r="GP283" s="848">
        <f>SUBTOTAL(9,GP284:GP285)</f>
        <v>12</v>
      </c>
      <c r="GQ283" s="807">
        <f>SUBTOTAL(9,GQ284:GQ285)</f>
        <v>14</v>
      </c>
      <c r="GR283" s="837">
        <v>9</v>
      </c>
      <c r="GS283" s="856">
        <f>SUBTOTAL(9,GS284:GS285)</f>
        <v>27</v>
      </c>
      <c r="GT283" s="807">
        <f>SUBTOTAL(9,GT284:GT285)</f>
        <v>27</v>
      </c>
      <c r="GU283" s="852">
        <v>20</v>
      </c>
      <c r="GV283" s="853">
        <f t="shared" ref="GV283:GX283" si="2537">SUBTOTAL(9,GV284:GV285)</f>
        <v>120</v>
      </c>
      <c r="GW283" s="854">
        <f t="shared" si="2537"/>
        <v>116</v>
      </c>
      <c r="GX283" s="855">
        <f t="shared" si="2537"/>
        <v>113</v>
      </c>
      <c r="GY283" s="835">
        <f t="shared" ref="GY283:HH283" si="2538">SUBTOTAL(9,GY284:GY285)</f>
        <v>58</v>
      </c>
      <c r="GZ283" s="835">
        <f t="shared" si="2538"/>
        <v>62</v>
      </c>
      <c r="HA283" s="835">
        <f t="shared" si="2538"/>
        <v>55</v>
      </c>
      <c r="HB283" s="855">
        <f t="shared" si="2538"/>
        <v>58</v>
      </c>
      <c r="HC283" s="859">
        <f t="shared" si="2538"/>
        <v>56</v>
      </c>
      <c r="HD283" s="835">
        <f t="shared" si="2538"/>
        <v>65</v>
      </c>
      <c r="HE283" s="855">
        <f t="shared" si="2538"/>
        <v>58</v>
      </c>
      <c r="HF283" s="861">
        <f t="shared" si="2538"/>
        <v>57</v>
      </c>
      <c r="HG283" s="856">
        <f t="shared" si="2538"/>
        <v>37</v>
      </c>
      <c r="HH283" s="807">
        <f t="shared" si="2538"/>
        <v>41</v>
      </c>
      <c r="HI283" s="834">
        <v>38</v>
      </c>
      <c r="HJ283" s="848">
        <f>SUBTOTAL(9,HJ284:HJ285)</f>
        <v>18</v>
      </c>
      <c r="HK283" s="807">
        <f>SUBTOTAL(9,HK284:HK285)</f>
        <v>17</v>
      </c>
      <c r="HL283" s="834">
        <v>18</v>
      </c>
      <c r="HM283" s="848">
        <f>SUBTOTAL(9,HM284:HM285)</f>
        <v>21</v>
      </c>
      <c r="HN283" s="807">
        <f>SUBTOTAL(9,HN284:HN285)</f>
        <v>17</v>
      </c>
      <c r="HO283" s="850">
        <v>15</v>
      </c>
      <c r="HP283" s="856">
        <f>SUBTOTAL(9,HP284:HP285)</f>
        <v>44</v>
      </c>
      <c r="HQ283" s="807">
        <f>SUBTOTAL(9,HQ284:HQ285)</f>
        <v>41</v>
      </c>
      <c r="HR283" s="837">
        <v>42</v>
      </c>
      <c r="HS283" s="863">
        <f t="shared" ref="HS283:HU283" si="2539">SUBTOTAL(9,HS284:HS285)</f>
        <v>381</v>
      </c>
      <c r="HT283" s="854">
        <f t="shared" si="2539"/>
        <v>319</v>
      </c>
      <c r="HU283" s="836">
        <f t="shared" si="2539"/>
        <v>294</v>
      </c>
      <c r="HV283" s="835">
        <f>SUBTOTAL(9,HV284:HV285)</f>
        <v>101</v>
      </c>
      <c r="HW283" s="864">
        <f>SUBTOTAL(9,HW284:HW285)</f>
        <v>280</v>
      </c>
      <c r="HX283" s="835">
        <f>SUBTOTAL(9,HX284:HX285)</f>
        <v>231</v>
      </c>
      <c r="HY283" s="836">
        <f>SUBTOTAL(9,HY284:HY285)</f>
        <v>194</v>
      </c>
      <c r="HZ283" s="834">
        <v>180</v>
      </c>
      <c r="IA283" s="835">
        <f>SUBTOTAL(9,IA284:IA285)</f>
        <v>150</v>
      </c>
      <c r="IB283" s="836">
        <f>SUBTOTAL(9,IB284:IB285)</f>
        <v>125</v>
      </c>
      <c r="IC283" s="850">
        <v>114</v>
      </c>
      <c r="ID283" s="856">
        <f>SUBTOTAL(9,ID284:ID285)</f>
        <v>37</v>
      </c>
      <c r="IE283" s="807">
        <f>SUBTOTAL(9,IE284:IE285)</f>
        <v>29</v>
      </c>
      <c r="IF283" s="834">
        <v>27</v>
      </c>
      <c r="IG283" s="848">
        <f>SUBTOTAL(9,IG284:IG285)</f>
        <v>194</v>
      </c>
      <c r="IH283" s="807">
        <f>SUBTOTAL(9,IH284:IH285)</f>
        <v>165</v>
      </c>
      <c r="II283" s="834">
        <v>153</v>
      </c>
      <c r="IJ283" s="848">
        <f>SUBTOTAL(9,IJ284:IJ285)</f>
        <v>64</v>
      </c>
      <c r="IK283" s="807">
        <f>SUBTOTAL(9,IK284:IK285)</f>
        <v>48</v>
      </c>
      <c r="IL283" s="852">
        <v>43</v>
      </c>
      <c r="IM283" s="848">
        <f>SUBTOTAL(9,IM284:IM285)</f>
        <v>86</v>
      </c>
      <c r="IN283" s="807">
        <f>SUBTOTAL(9,IN284:IN285)</f>
        <v>77</v>
      </c>
      <c r="IO283" s="865">
        <v>71</v>
      </c>
      <c r="IP283" s="1945">
        <f t="shared" ref="IP283:JH283" si="2540">SUBTOTAL(9,IP284:IP285)</f>
        <v>2049</v>
      </c>
      <c r="IQ283" s="3236">
        <f t="shared" si="2540"/>
        <v>99</v>
      </c>
      <c r="IR283" s="3237">
        <f t="shared" si="2540"/>
        <v>46</v>
      </c>
      <c r="IS283" s="3238">
        <f t="shared" si="2540"/>
        <v>53</v>
      </c>
      <c r="IT283" s="3236">
        <f t="shared" si="2540"/>
        <v>220</v>
      </c>
      <c r="IU283" s="3237">
        <f t="shared" si="2540"/>
        <v>126</v>
      </c>
      <c r="IV283" s="3238">
        <f t="shared" si="2540"/>
        <v>94</v>
      </c>
      <c r="IW283" s="3236">
        <f t="shared" si="2540"/>
        <v>549</v>
      </c>
      <c r="IX283" s="3237">
        <f t="shared" si="2540"/>
        <v>194</v>
      </c>
      <c r="IY283" s="3238">
        <f t="shared" si="2540"/>
        <v>355</v>
      </c>
      <c r="IZ283" s="3236">
        <f t="shared" si="2540"/>
        <v>410</v>
      </c>
      <c r="JA283" s="3237">
        <f t="shared" si="2540"/>
        <v>152</v>
      </c>
      <c r="JB283" s="3238">
        <f t="shared" si="2540"/>
        <v>258</v>
      </c>
      <c r="JC283" s="3236">
        <f t="shared" si="2540"/>
        <v>177</v>
      </c>
      <c r="JD283" s="3237">
        <f t="shared" si="2540"/>
        <v>89</v>
      </c>
      <c r="JE283" s="3238">
        <f t="shared" si="2540"/>
        <v>88</v>
      </c>
      <c r="JF283" s="3236">
        <f t="shared" si="2540"/>
        <v>594</v>
      </c>
      <c r="JG283" s="3237">
        <f t="shared" si="2540"/>
        <v>286</v>
      </c>
      <c r="JH283" s="3239">
        <f t="shared" si="2540"/>
        <v>308</v>
      </c>
      <c r="JI283" s="87"/>
      <c r="JJ283" s="1121">
        <v>40</v>
      </c>
      <c r="JK283" s="1051">
        <v>36</v>
      </c>
      <c r="JL283" s="1052">
        <v>37</v>
      </c>
      <c r="JM283" s="1053">
        <f t="shared" si="2428"/>
        <v>1.6478789027751448E-3</v>
      </c>
      <c r="JN283" s="1054">
        <f t="shared" si="2429"/>
        <v>1.8972356805745019E-3</v>
      </c>
      <c r="JO283" s="1055">
        <f t="shared" si="2430"/>
        <v>1.529907218529973E-3</v>
      </c>
      <c r="JP283" s="1056">
        <f t="shared" si="2431"/>
        <v>1.4928967011798699E-3</v>
      </c>
      <c r="JQ283" s="1057">
        <f t="shared" si="2432"/>
        <v>1.1860740947463894E-3</v>
      </c>
      <c r="JR283" s="1056">
        <f t="shared" si="2433"/>
        <v>1.1341485025695552E-3</v>
      </c>
      <c r="JS283" s="1058">
        <f t="shared" si="2434"/>
        <v>0.15848527349228611</v>
      </c>
      <c r="JT283" s="1059">
        <f t="shared" si="2435"/>
        <v>0.17846607669616518</v>
      </c>
      <c r="JU283" s="1060">
        <f t="shared" si="2436"/>
        <v>0.15048543689320387</v>
      </c>
      <c r="JV283" s="1061">
        <f t="shared" si="2437"/>
        <v>0.14645669291338584</v>
      </c>
      <c r="JW283" s="1060">
        <f t="shared" si="2438"/>
        <v>0.10461538461538461</v>
      </c>
      <c r="JX283" s="1062">
        <f t="shared" si="2439"/>
        <v>0.10174880763116058</v>
      </c>
      <c r="JY283" s="1058" t="s">
        <v>368</v>
      </c>
      <c r="JZ283" s="1059" t="s">
        <v>368</v>
      </c>
      <c r="KA283" s="1057" t="s">
        <v>368</v>
      </c>
      <c r="KB283" s="1056" t="s">
        <v>368</v>
      </c>
      <c r="KC283" s="1057" t="s">
        <v>368</v>
      </c>
      <c r="KD283" s="1063" t="s">
        <v>368</v>
      </c>
      <c r="KE283" s="1064">
        <f>SUBTOTAL(9,KE284:KE285)</f>
        <v>113</v>
      </c>
      <c r="KF283" s="1065"/>
      <c r="KG283" s="1112">
        <f t="shared" si="2304"/>
        <v>-6.6115702479338845E-2</v>
      </c>
      <c r="KH283" s="3305">
        <f t="shared" ref="KH283:KH314" si="2541">KE283-KI283</f>
        <v>-8</v>
      </c>
      <c r="KI283" s="1067">
        <f>SUBTOTAL(9,KI284:KI285)</f>
        <v>121</v>
      </c>
      <c r="KJ283" s="1068"/>
      <c r="KK283" s="1113">
        <f t="shared" si="2461"/>
        <v>0.30107526881720426</v>
      </c>
      <c r="KL283" s="1070">
        <v>93</v>
      </c>
      <c r="KM283" s="1071" t="s">
        <v>353</v>
      </c>
      <c r="KN283" s="1072">
        <f t="shared" si="2462"/>
        <v>0</v>
      </c>
      <c r="KO283" s="1073">
        <f>SUBTOTAL(9,KO284:KO285)</f>
        <v>93</v>
      </c>
      <c r="KP283" s="1071"/>
      <c r="KQ283" s="1074">
        <f t="shared" si="2463"/>
        <v>0.36764705882352944</v>
      </c>
      <c r="KR283" s="1073">
        <f>SUBTOTAL(9,KR284:KR285)</f>
        <v>68</v>
      </c>
      <c r="KS283" s="1071"/>
      <c r="KT283" s="1074">
        <f t="shared" si="2464"/>
        <v>6.25E-2</v>
      </c>
      <c r="KU283" s="1073">
        <f>SUBTOTAL(9,KU284:KU285)</f>
        <v>64</v>
      </c>
      <c r="KV283" s="1075"/>
      <c r="KW283" s="2779">
        <f>SUBTOTAL(9,KW284:KW285)</f>
        <v>40</v>
      </c>
      <c r="KX283" s="2786">
        <f t="shared" si="2465"/>
        <v>-0.11111111111111116</v>
      </c>
      <c r="KY283" s="2787">
        <f t="shared" si="2466"/>
        <v>-5</v>
      </c>
      <c r="KZ283" s="2703">
        <f>SUBTOTAL(9,KZ284:KZ285)</f>
        <v>45</v>
      </c>
      <c r="LA283" s="2786">
        <f t="shared" si="2467"/>
        <v>0.32352941176470584</v>
      </c>
      <c r="LB283" s="2787">
        <f t="shared" si="2468"/>
        <v>11</v>
      </c>
      <c r="LC283" s="2952">
        <f>SUBTOTAL(9,LC284:LC285)</f>
        <v>34</v>
      </c>
      <c r="LD283" s="1077">
        <f>SUBTOTAL(9,LD284:LD285)</f>
        <v>18</v>
      </c>
      <c r="LE283" s="1078">
        <f>SUBTOTAL(9,LE284:LE285)</f>
        <v>21</v>
      </c>
      <c r="LF283" s="2718">
        <v>15</v>
      </c>
      <c r="LG283" s="1077">
        <f>SUBTOTAL(9,LG284:LG285)</f>
        <v>22</v>
      </c>
      <c r="LH283" s="2703">
        <f>SUBTOTAL(9,LH284:LH285)</f>
        <v>24</v>
      </c>
      <c r="LI283" s="1079">
        <v>19</v>
      </c>
      <c r="LJ283" s="1077">
        <f>SUBTOTAL(9,LJ284:LJ285)</f>
        <v>0</v>
      </c>
      <c r="LK283" s="2703">
        <f>SUBTOTAL(9,LK284:LK285)</f>
        <v>0</v>
      </c>
      <c r="LL283" s="2704">
        <v>0</v>
      </c>
      <c r="LM283" s="2779">
        <f>SUBTOTAL(9,LM284:LM285)</f>
        <v>64</v>
      </c>
      <c r="LN283" s="2786">
        <f t="shared" si="2469"/>
        <v>-0.15789473684210531</v>
      </c>
      <c r="LO283" s="2787">
        <f t="shared" si="2470"/>
        <v>-12</v>
      </c>
      <c r="LP283" s="2782">
        <f>SUBTOTAL(9,LP284:LP285)</f>
        <v>76</v>
      </c>
      <c r="LQ283" s="2786">
        <f t="shared" si="2471"/>
        <v>0.28813559322033888</v>
      </c>
      <c r="LR283" s="2787">
        <f t="shared" si="2486"/>
        <v>17</v>
      </c>
      <c r="LS283" s="2783">
        <f t="shared" ref="LS283:MJ283" si="2542">SUBTOTAL(9,LS284:LS285)</f>
        <v>59</v>
      </c>
      <c r="LT283" s="2837">
        <f t="shared" si="2542"/>
        <v>25</v>
      </c>
      <c r="LU283" s="1081">
        <f t="shared" si="2542"/>
        <v>30</v>
      </c>
      <c r="LV283" s="1084">
        <f t="shared" si="2542"/>
        <v>27</v>
      </c>
      <c r="LW283" s="1080">
        <f t="shared" si="2542"/>
        <v>13</v>
      </c>
      <c r="LX283" s="1081">
        <f t="shared" si="2542"/>
        <v>20</v>
      </c>
      <c r="LY283" s="1082">
        <f t="shared" si="2542"/>
        <v>12</v>
      </c>
      <c r="LZ283" s="1080">
        <f t="shared" si="2542"/>
        <v>0</v>
      </c>
      <c r="MA283" s="1081">
        <f t="shared" si="2542"/>
        <v>0</v>
      </c>
      <c r="MB283" s="1082">
        <f t="shared" si="2542"/>
        <v>0</v>
      </c>
      <c r="MC283" s="1080">
        <f t="shared" si="2542"/>
        <v>20</v>
      </c>
      <c r="MD283" s="1085">
        <f t="shared" si="2542"/>
        <v>17</v>
      </c>
      <c r="ME283" s="1082">
        <f t="shared" si="2542"/>
        <v>17</v>
      </c>
      <c r="MF283" s="1080">
        <f t="shared" si="2542"/>
        <v>0</v>
      </c>
      <c r="MG283" s="1081">
        <f t="shared" si="2542"/>
        <v>0</v>
      </c>
      <c r="MH283" s="1082">
        <f t="shared" si="2542"/>
        <v>0</v>
      </c>
      <c r="MI283" s="1080">
        <f t="shared" si="2542"/>
        <v>6</v>
      </c>
      <c r="MJ283" s="1085">
        <f t="shared" si="2542"/>
        <v>9</v>
      </c>
      <c r="MK283" s="1122"/>
      <c r="ML283" s="2863">
        <f>SUBTOTAL(9,ML284:ML285)</f>
        <v>3</v>
      </c>
      <c r="MM283" s="2871" t="s">
        <v>353</v>
      </c>
      <c r="MN283" s="1088">
        <f>SUBTOTAL(9,MN284:MN285)</f>
        <v>9</v>
      </c>
      <c r="MO283" s="2786" t="str">
        <f t="shared" si="2472"/>
        <v>-</v>
      </c>
      <c r="MP283" s="2787">
        <f>IF(OR(MN283="-",MQ283="-"),"-",MN283-MQ283)</f>
        <v>9</v>
      </c>
      <c r="MQ283" s="1085">
        <f>SUBTOTAL(9,MQ284:MQ285)</f>
        <v>0</v>
      </c>
      <c r="MR283" s="3185"/>
      <c r="MS283" s="2786" t="str">
        <f t="shared" si="2452"/>
        <v>-</v>
      </c>
      <c r="MT283" s="2787">
        <f t="shared" si="2453"/>
        <v>0</v>
      </c>
      <c r="MU283" s="3147">
        <f>SUBTOTAL(9,MU284:MU285)</f>
        <v>0</v>
      </c>
      <c r="MV283" s="3164"/>
      <c r="MW283" s="1089">
        <f t="shared" ref="MW283" si="2543">SUBTOTAL(9,MW284:MW285)</f>
        <v>113</v>
      </c>
      <c r="MX283" s="1064">
        <f t="shared" ref="MX283:NR283" si="2544">SUBTOTAL(9,MX284:MX285)</f>
        <v>1</v>
      </c>
      <c r="MY283" s="1110">
        <f t="shared" si="2544"/>
        <v>0</v>
      </c>
      <c r="MZ283" s="1111">
        <f t="shared" si="2544"/>
        <v>0</v>
      </c>
      <c r="NA283" s="1110">
        <f t="shared" si="2544"/>
        <v>6</v>
      </c>
      <c r="NB283" s="1111">
        <f t="shared" si="2544"/>
        <v>46</v>
      </c>
      <c r="NC283" s="1110">
        <f t="shared" si="2544"/>
        <v>1</v>
      </c>
      <c r="ND283" s="1111">
        <f t="shared" si="2544"/>
        <v>5</v>
      </c>
      <c r="NE283" s="1110">
        <f t="shared" si="2544"/>
        <v>4</v>
      </c>
      <c r="NF283" s="1111">
        <f t="shared" si="2544"/>
        <v>21</v>
      </c>
      <c r="NG283" s="1110">
        <f t="shared" si="2544"/>
        <v>5</v>
      </c>
      <c r="NH283" s="1110">
        <f t="shared" si="2544"/>
        <v>1</v>
      </c>
      <c r="NI283" s="1110">
        <f t="shared" si="2544"/>
        <v>1</v>
      </c>
      <c r="NJ283" s="1110">
        <f t="shared" si="2544"/>
        <v>3</v>
      </c>
      <c r="NK283" s="1110">
        <f t="shared" si="2544"/>
        <v>1</v>
      </c>
      <c r="NL283" s="1110">
        <f t="shared" si="2544"/>
        <v>0</v>
      </c>
      <c r="NM283" s="1110">
        <f t="shared" si="2544"/>
        <v>1</v>
      </c>
      <c r="NN283" s="1110">
        <f t="shared" si="2544"/>
        <v>1</v>
      </c>
      <c r="NO283" s="1110">
        <f t="shared" si="2544"/>
        <v>8</v>
      </c>
      <c r="NP283" s="1110">
        <f t="shared" si="2544"/>
        <v>1</v>
      </c>
      <c r="NQ283" s="1110">
        <f t="shared" si="2544"/>
        <v>3</v>
      </c>
      <c r="NR283" s="1135">
        <f t="shared" si="2544"/>
        <v>4</v>
      </c>
    </row>
    <row r="284" spans="1:382" s="88" customFormat="1" ht="20.100000000000001" customHeight="1">
      <c r="A284" s="566"/>
      <c r="B284" s="567" t="s">
        <v>819</v>
      </c>
      <c r="C284" s="567"/>
      <c r="D284" s="568" t="s">
        <v>813</v>
      </c>
      <c r="E284" s="569" t="s">
        <v>368</v>
      </c>
      <c r="F284" s="570" t="s">
        <v>368</v>
      </c>
      <c r="G284" s="571" t="s">
        <v>368</v>
      </c>
      <c r="H284" s="572">
        <f t="shared" si="2381"/>
        <v>3.8211870482686455E-4</v>
      </c>
      <c r="I284" s="573">
        <f t="shared" si="2382"/>
        <v>3.2028280256194455E-4</v>
      </c>
      <c r="J284" s="574">
        <f t="shared" si="2383"/>
        <v>3.1610697059885067E-4</v>
      </c>
      <c r="K284" s="575">
        <f t="shared" si="2384"/>
        <v>2.8582131770392465E-4</v>
      </c>
      <c r="L284" s="576">
        <f t="shared" si="2385"/>
        <v>2.58886769399234E-4</v>
      </c>
      <c r="M284" s="577">
        <f t="shared" si="2386"/>
        <v>2.5976160246402437E-4</v>
      </c>
      <c r="N284" s="578">
        <f t="shared" si="2387"/>
        <v>4.8894178319944463E-2</v>
      </c>
      <c r="O284" s="579">
        <f t="shared" si="2388"/>
        <v>4.1236058528599205E-2</v>
      </c>
      <c r="P284" s="580">
        <f t="shared" si="2389"/>
        <v>4.1120133250052052E-2</v>
      </c>
      <c r="Q284" s="581">
        <f t="shared" si="2390"/>
        <v>3.5759627592044013E-2</v>
      </c>
      <c r="R284" s="580">
        <f t="shared" si="2391"/>
        <v>3.0531201650335224E-2</v>
      </c>
      <c r="S284" s="582">
        <f t="shared" si="2392"/>
        <v>2.9902359641985354E-2</v>
      </c>
      <c r="T284" s="578">
        <f>Z284/$Z$283</f>
        <v>0.24060517325524647</v>
      </c>
      <c r="U284" s="579">
        <f>AC284/$AC$283</f>
        <v>0.21772015126958402</v>
      </c>
      <c r="V284" s="574">
        <f>AF284/$AF$283</f>
        <v>0.22898550724637681</v>
      </c>
      <c r="W284" s="583">
        <f>AH284/$AH$283</f>
        <v>0.20954742715437075</v>
      </c>
      <c r="X284" s="574">
        <f>AJ284/$AJ$283</f>
        <v>0.19932659932659932</v>
      </c>
      <c r="Y284" s="584">
        <f>AL284/$AL$283</f>
        <v>0.20559440559440559</v>
      </c>
      <c r="Z284" s="2043">
        <f t="shared" ref="Z284:Z345" si="2545">BA284+BD284</f>
        <v>493</v>
      </c>
      <c r="AA284" s="2190">
        <f t="shared" si="2393"/>
        <v>0.22332506203473956</v>
      </c>
      <c r="AB284" s="2191">
        <f t="shared" si="2394"/>
        <v>90</v>
      </c>
      <c r="AC284" s="2032">
        <f t="shared" si="2309"/>
        <v>403</v>
      </c>
      <c r="AD284" s="585">
        <f t="shared" si="2395"/>
        <v>2.0253164556962133E-2</v>
      </c>
      <c r="AE284" s="2025">
        <f t="shared" si="2441"/>
        <v>8</v>
      </c>
      <c r="AF284" s="586" t="s">
        <v>84</v>
      </c>
      <c r="AG284" s="585">
        <f t="shared" si="2442"/>
        <v>0.16863905325443795</v>
      </c>
      <c r="AH284" s="2052">
        <v>338</v>
      </c>
      <c r="AI284" s="585">
        <f t="shared" si="2474"/>
        <v>0.14189189189189189</v>
      </c>
      <c r="AJ284" s="587">
        <v>296</v>
      </c>
      <c r="AK284" s="588">
        <f t="shared" si="2487"/>
        <v>6.8027210884353817E-3</v>
      </c>
      <c r="AL284" s="2052">
        <v>294</v>
      </c>
      <c r="AM284" s="589">
        <f t="shared" si="2488"/>
        <v>0.1484375</v>
      </c>
      <c r="AN284" s="2067">
        <v>256</v>
      </c>
      <c r="AO284" s="585">
        <f t="shared" si="2475"/>
        <v>-5.5350553505535083E-2</v>
      </c>
      <c r="AP284" s="2052">
        <v>271</v>
      </c>
      <c r="AQ284" s="589">
        <f t="shared" si="2476"/>
        <v>-2.8673835125448077E-2</v>
      </c>
      <c r="AR284" s="2067">
        <v>279</v>
      </c>
      <c r="AS284" s="585">
        <f t="shared" si="2477"/>
        <v>0.17226890756302526</v>
      </c>
      <c r="AT284" s="2052">
        <v>238</v>
      </c>
      <c r="AU284" s="589" t="str">
        <f t="shared" si="2478"/>
        <v>-</v>
      </c>
      <c r="AV284" s="2067" t="s">
        <v>368</v>
      </c>
      <c r="AW284" s="585" t="str">
        <f t="shared" si="2479"/>
        <v>-</v>
      </c>
      <c r="AX284" s="2052" t="s">
        <v>368</v>
      </c>
      <c r="AY284" s="589" t="str">
        <f t="shared" si="2489"/>
        <v>-</v>
      </c>
      <c r="AZ284" s="2081" t="s">
        <v>368</v>
      </c>
      <c r="BA284" s="2092">
        <f t="shared" si="2310"/>
        <v>193</v>
      </c>
      <c r="BB284" s="2102">
        <f t="shared" ref="BB284:BB315" si="2546">SUM(CA284,CW284)</f>
        <v>137</v>
      </c>
      <c r="BC284" s="2111">
        <v>128</v>
      </c>
      <c r="BD284" s="590">
        <f t="shared" ref="BD284:BD315" si="2547">CC284+CY284</f>
        <v>300</v>
      </c>
      <c r="BE284" s="591">
        <f t="shared" ref="BE284:BE315" si="2548">CD284+CZ284</f>
        <v>266</v>
      </c>
      <c r="BF284" s="2135">
        <v>267</v>
      </c>
      <c r="BG284" s="2145">
        <f t="shared" ref="BG284:BG315" si="2549">BH284+BI284</f>
        <v>261</v>
      </c>
      <c r="BH284" s="593">
        <f t="shared" ref="BH284:BH315" si="2550">CG284+DC284</f>
        <v>90</v>
      </c>
      <c r="BI284" s="593">
        <f t="shared" ref="BI284:BI315" si="2551">CH284+DD284</f>
        <v>171</v>
      </c>
      <c r="BJ284" s="592">
        <f t="shared" ref="BJ284:BJ315" si="2552">BK284+BL284</f>
        <v>232</v>
      </c>
      <c r="BK284" s="593">
        <f t="shared" ref="BK284:BK315" si="2553">CJ284+DF284</f>
        <v>103</v>
      </c>
      <c r="BL284" s="594">
        <f t="shared" ref="BL284:BL315" si="2554">CK284+DG284</f>
        <v>129</v>
      </c>
      <c r="BM284" s="2125">
        <f t="shared" ref="BM284:BM315" si="2555">BP284+CL284</f>
        <v>493</v>
      </c>
      <c r="BN284" s="3271"/>
      <c r="BO284" s="595"/>
      <c r="BP284" s="596">
        <f t="shared" si="2315"/>
        <v>248</v>
      </c>
      <c r="BQ284" s="2162">
        <f t="shared" si="2399"/>
        <v>8.2969432314410563E-2</v>
      </c>
      <c r="BR284" s="2163">
        <f t="shared" si="2480"/>
        <v>19</v>
      </c>
      <c r="BS284" s="597">
        <f t="shared" si="2510"/>
        <v>229</v>
      </c>
      <c r="BT284" s="598">
        <f t="shared" si="2492"/>
        <v>-4.3478260869564966E-3</v>
      </c>
      <c r="BU284" s="599">
        <v>230</v>
      </c>
      <c r="BV284" s="598">
        <f t="shared" si="2493"/>
        <v>0.18556701030927836</v>
      </c>
      <c r="BW284" s="599">
        <v>194</v>
      </c>
      <c r="BX284" s="598">
        <f t="shared" si="2494"/>
        <v>0.2847682119205297</v>
      </c>
      <c r="BY284" s="600">
        <v>151</v>
      </c>
      <c r="BZ284" s="601">
        <f t="shared" si="2481"/>
        <v>71</v>
      </c>
      <c r="CA284" s="602">
        <v>61</v>
      </c>
      <c r="CB284" s="603">
        <v>62</v>
      </c>
      <c r="CC284" s="604">
        <f t="shared" si="2482"/>
        <v>177</v>
      </c>
      <c r="CD284" s="605">
        <v>168</v>
      </c>
      <c r="CE284" s="603">
        <v>168</v>
      </c>
      <c r="CF284" s="606">
        <f t="shared" ref="CF284:CF347" si="2556">CG284+CH284</f>
        <v>110</v>
      </c>
      <c r="CG284" s="607">
        <v>0</v>
      </c>
      <c r="CH284" s="608">
        <v>110</v>
      </c>
      <c r="CI284" s="606">
        <f t="shared" ref="CI284:CI347" si="2557">CJ284+CK284</f>
        <v>138</v>
      </c>
      <c r="CJ284" s="608">
        <v>71</v>
      </c>
      <c r="CK284" s="609">
        <v>67</v>
      </c>
      <c r="CL284" s="610">
        <f t="shared" si="2318"/>
        <v>245</v>
      </c>
      <c r="CM284" s="611">
        <f t="shared" si="2402"/>
        <v>0.40804597701149414</v>
      </c>
      <c r="CN284" s="2006">
        <f t="shared" si="2454"/>
        <v>71</v>
      </c>
      <c r="CO284" s="612">
        <f t="shared" si="2513"/>
        <v>174</v>
      </c>
      <c r="CP284" s="613">
        <f t="shared" si="2496"/>
        <v>5.4545454545454453E-2</v>
      </c>
      <c r="CQ284" s="614">
        <v>165</v>
      </c>
      <c r="CR284" s="615">
        <f t="shared" si="2497"/>
        <v>0.14583333333333326</v>
      </c>
      <c r="CS284" s="614">
        <v>144</v>
      </c>
      <c r="CT284" s="615">
        <f t="shared" si="2497"/>
        <v>-6.8965517241379448E-3</v>
      </c>
      <c r="CU284" s="616">
        <v>145</v>
      </c>
      <c r="CV284" s="617">
        <f t="shared" ref="CV284:CV315" si="2558">SUM(DS284,DY284,EP284,EV284,FM284,FS284,GJ284,GP284,HG284,HM284,ID284,IJ284)</f>
        <v>122</v>
      </c>
      <c r="CW284" s="618">
        <f t="shared" ref="CW284:CW315" si="2559">SUM(DT284,DZ284,EQ284,EW284,FN284,FT284,GK284,GQ284,HH284,HN284,IE284,IK284)</f>
        <v>76</v>
      </c>
      <c r="CX284" s="619">
        <v>2834</v>
      </c>
      <c r="CY284" s="620">
        <f t="shared" ref="CY284:CY315" si="2560">SUM(DV284,EB284,ES284,EY284,FP284,FV284,GM284,GS284,HJ284,HP284,IG284,IM284)</f>
        <v>123</v>
      </c>
      <c r="CZ284" s="621">
        <f t="shared" ref="CZ284:CZ315" si="2561">SUM(DW284,EC284,ET284,EZ284,FQ284,FW284,GN284,GT284,HK284,HQ284,IH284,IN284)</f>
        <v>98</v>
      </c>
      <c r="DA284" s="622">
        <v>99</v>
      </c>
      <c r="DB284" s="606">
        <f t="shared" ref="DB284:DB288" si="2562">DC284+DD284</f>
        <v>151</v>
      </c>
      <c r="DC284" s="623">
        <f t="shared" ref="DC284:DC288" si="2563">DS284+EP284+FM284+GJ284+HG284+ID284</f>
        <v>90</v>
      </c>
      <c r="DD284" s="624">
        <f t="shared" ref="DD284:DD288" si="2564">DV284+ES284+FP284+GM284+HJ284+IG284</f>
        <v>61</v>
      </c>
      <c r="DE284" s="606">
        <f t="shared" ref="DE284:DE288" si="2565">DF284+DG284</f>
        <v>94</v>
      </c>
      <c r="DF284" s="624">
        <f t="shared" ref="DF284:DF288" si="2566">DY284+EV284+FS284+GP284+HM284+IJ284</f>
        <v>32</v>
      </c>
      <c r="DG284" s="1140">
        <f t="shared" ref="DG284:DG288" si="2567">EB284+EY284+FV284+GS284+HP284+IM284</f>
        <v>62</v>
      </c>
      <c r="DH284" s="1146">
        <f t="shared" ref="DH284:DH315" si="2568">DM284+DP284</f>
        <v>57</v>
      </c>
      <c r="DI284" s="625">
        <f t="shared" si="2455"/>
        <v>15</v>
      </c>
      <c r="DJ284" s="626">
        <f t="shared" si="2456"/>
        <v>5</v>
      </c>
      <c r="DK284" s="627">
        <f t="shared" ref="DK284:DK315" si="2569">DS284+DY284</f>
        <v>39</v>
      </c>
      <c r="DL284" s="627">
        <f t="shared" ref="DL284:DL315" si="2570">DV284+EB284</f>
        <v>18</v>
      </c>
      <c r="DM284" s="628">
        <f t="shared" ref="DM284:DM315" si="2571">DS284+DV284</f>
        <v>38</v>
      </c>
      <c r="DN284" s="625">
        <f t="shared" ref="DN284:DN315" si="2572">SUM(DT284,DW284)</f>
        <v>9</v>
      </c>
      <c r="DO284" s="629">
        <v>4</v>
      </c>
      <c r="DP284" s="630">
        <f t="shared" ref="DP284:DP315" si="2573">DY284+EB284</f>
        <v>19</v>
      </c>
      <c r="DQ284" s="625">
        <f t="shared" ref="DQ284:DQ315" si="2574">SUM(DZ284,EC284)</f>
        <v>6</v>
      </c>
      <c r="DR284" s="631">
        <v>1</v>
      </c>
      <c r="DS284" s="632">
        <v>36</v>
      </c>
      <c r="DT284" s="633">
        <v>6</v>
      </c>
      <c r="DU284" s="634">
        <v>3</v>
      </c>
      <c r="DV284" s="635">
        <v>2</v>
      </c>
      <c r="DW284" s="636">
        <v>3</v>
      </c>
      <c r="DX284" s="637">
        <v>1</v>
      </c>
      <c r="DY284" s="635">
        <v>3</v>
      </c>
      <c r="DZ284" s="636">
        <v>0</v>
      </c>
      <c r="EA284" s="638">
        <v>0</v>
      </c>
      <c r="EB284" s="639">
        <v>16</v>
      </c>
      <c r="EC284" s="636">
        <v>6</v>
      </c>
      <c r="ED284" s="640">
        <v>1</v>
      </c>
      <c r="EE284" s="641">
        <f t="shared" si="2457"/>
        <v>0</v>
      </c>
      <c r="EF284" s="642">
        <f t="shared" si="2458"/>
        <v>0</v>
      </c>
      <c r="EG284" s="643">
        <f t="shared" si="2459"/>
        <v>0</v>
      </c>
      <c r="EH284" s="620">
        <f t="shared" ref="EH284:EH315" si="2575">EP284+EV284</f>
        <v>0</v>
      </c>
      <c r="EI284" s="644">
        <f t="shared" ref="EI284:EI315" si="2576">ES284+EY284</f>
        <v>0</v>
      </c>
      <c r="EJ284" s="645">
        <f t="shared" ref="EJ284:EJ315" si="2577">EP284+ES284</f>
        <v>0</v>
      </c>
      <c r="EK284" s="643">
        <f t="shared" ref="EK284:EK315" si="2578">SUM(EQ284,ET284)</f>
        <v>0</v>
      </c>
      <c r="EL284" s="646">
        <v>0</v>
      </c>
      <c r="EM284" s="645">
        <f t="shared" ref="EM284:EM315" si="2579">EV284+EY284</f>
        <v>0</v>
      </c>
      <c r="EN284" s="642">
        <f t="shared" ref="EN284:EN315" si="2580">SUM(EW284,EZ284)</f>
        <v>0</v>
      </c>
      <c r="EO284" s="646">
        <v>0</v>
      </c>
      <c r="EP284" s="647">
        <v>0</v>
      </c>
      <c r="EQ284" s="648">
        <v>0</v>
      </c>
      <c r="ER284" s="649">
        <v>0</v>
      </c>
      <c r="ES284" s="650">
        <v>0</v>
      </c>
      <c r="ET284" s="651">
        <v>0</v>
      </c>
      <c r="EU284" s="646">
        <v>0</v>
      </c>
      <c r="EV284" s="647">
        <v>0</v>
      </c>
      <c r="EW284" s="648">
        <v>0</v>
      </c>
      <c r="EX284" s="652">
        <v>0</v>
      </c>
      <c r="EY284" s="653">
        <v>0</v>
      </c>
      <c r="EZ284" s="648">
        <v>0</v>
      </c>
      <c r="FA284" s="654">
        <v>0</v>
      </c>
      <c r="FB284" s="641">
        <f t="shared" si="2443"/>
        <v>9</v>
      </c>
      <c r="FC284" s="655">
        <f t="shared" si="2444"/>
        <v>10</v>
      </c>
      <c r="FD284" s="656">
        <f t="shared" si="2445"/>
        <v>11</v>
      </c>
      <c r="FE284" s="657">
        <f t="shared" ref="FE284:FE315" si="2581">FM284+FS284</f>
        <v>4</v>
      </c>
      <c r="FF284" s="657">
        <f t="shared" ref="FF284:FF315" si="2582">FP284+FV284</f>
        <v>5</v>
      </c>
      <c r="FG284" s="645">
        <f t="shared" ref="FG284:FG315" si="2583">FM284+FP284</f>
        <v>6</v>
      </c>
      <c r="FH284" s="656">
        <f t="shared" ref="FH284:FH315" si="2584">SUM(FN284,FQ284)</f>
        <v>7</v>
      </c>
      <c r="FI284" s="658">
        <v>8</v>
      </c>
      <c r="FJ284" s="659">
        <f t="shared" ref="FJ284:FJ315" si="2585">FS284+FV284</f>
        <v>3</v>
      </c>
      <c r="FK284" s="655">
        <f t="shared" ref="FK284:FK315" si="2586">SUM(FT284,FW284)</f>
        <v>3</v>
      </c>
      <c r="FL284" s="660">
        <v>3</v>
      </c>
      <c r="FM284" s="661">
        <v>3</v>
      </c>
      <c r="FN284" s="662">
        <v>5</v>
      </c>
      <c r="FO284" s="619">
        <v>5</v>
      </c>
      <c r="FP284" s="663">
        <v>3</v>
      </c>
      <c r="FQ284" s="662">
        <v>2</v>
      </c>
      <c r="FR284" s="619">
        <v>3</v>
      </c>
      <c r="FS284" s="663">
        <v>1</v>
      </c>
      <c r="FT284" s="662">
        <v>1</v>
      </c>
      <c r="FU284" s="664">
        <v>1</v>
      </c>
      <c r="FV284" s="665">
        <v>2</v>
      </c>
      <c r="FW284" s="662">
        <v>2</v>
      </c>
      <c r="FX284" s="666">
        <v>2</v>
      </c>
      <c r="FY284" s="641">
        <f t="shared" si="2446"/>
        <v>40</v>
      </c>
      <c r="FZ284" s="667">
        <f t="shared" si="2447"/>
        <v>39</v>
      </c>
      <c r="GA284" s="668">
        <f t="shared" si="2448"/>
        <v>38</v>
      </c>
      <c r="GB284" s="620">
        <f t="shared" ref="GB284:GB315" si="2587">GJ284+GP284</f>
        <v>20</v>
      </c>
      <c r="GC284" s="620">
        <f t="shared" ref="GC284:GC315" si="2588">GM284+GS284</f>
        <v>20</v>
      </c>
      <c r="GD284" s="645">
        <f t="shared" ref="GD284:GD315" si="2589">GJ284+GM284</f>
        <v>34</v>
      </c>
      <c r="GE284" s="668">
        <f t="shared" ref="GE284:GE315" si="2590">SUM(GK284,GN284)</f>
        <v>33</v>
      </c>
      <c r="GF284" s="669">
        <v>32</v>
      </c>
      <c r="GG284" s="670">
        <f t="shared" ref="GG284:GG315" si="2591">GP284+GS284</f>
        <v>6</v>
      </c>
      <c r="GH284" s="667">
        <f t="shared" ref="GH284:GH315" si="2592">SUM(GQ284,GT284)</f>
        <v>6</v>
      </c>
      <c r="GI284" s="671">
        <v>6</v>
      </c>
      <c r="GJ284" s="672">
        <v>18</v>
      </c>
      <c r="GK284" s="673">
        <v>17</v>
      </c>
      <c r="GL284" s="674">
        <v>12</v>
      </c>
      <c r="GM284" s="675">
        <v>16</v>
      </c>
      <c r="GN284" s="673">
        <v>16</v>
      </c>
      <c r="GO284" s="676">
        <v>20</v>
      </c>
      <c r="GP284" s="675">
        <v>2</v>
      </c>
      <c r="GQ284" s="673">
        <v>1</v>
      </c>
      <c r="GR284" s="677">
        <v>1</v>
      </c>
      <c r="GS284" s="672">
        <v>4</v>
      </c>
      <c r="GT284" s="673">
        <v>5</v>
      </c>
      <c r="GU284" s="678">
        <v>5</v>
      </c>
      <c r="GV284" s="641">
        <f t="shared" si="2449"/>
        <v>72</v>
      </c>
      <c r="GW284" s="679">
        <f t="shared" si="2450"/>
        <v>69</v>
      </c>
      <c r="GX284" s="680">
        <f t="shared" si="2451"/>
        <v>69</v>
      </c>
      <c r="GY284" s="620">
        <f t="shared" ref="GY284:GY315" si="2593">HG284+HM284</f>
        <v>37</v>
      </c>
      <c r="GZ284" s="620">
        <f t="shared" ref="GZ284:GZ315" si="2594">HJ284+HP284</f>
        <v>35</v>
      </c>
      <c r="HA284" s="645">
        <f t="shared" ref="HA284:HA315" si="2595">HG284+HJ284</f>
        <v>34</v>
      </c>
      <c r="HB284" s="680">
        <f t="shared" ref="HB284:HB315" si="2596">SUM(HH284,HK284)</f>
        <v>37</v>
      </c>
      <c r="HC284" s="681">
        <f t="shared" si="2460"/>
        <v>36</v>
      </c>
      <c r="HD284" s="645">
        <f t="shared" ref="HD284:HD315" si="2597">HM284+HP284</f>
        <v>38</v>
      </c>
      <c r="HE284" s="680">
        <f t="shared" ref="HE284:HF315" si="2598">SUM(HN284,HQ284)</f>
        <v>32</v>
      </c>
      <c r="HF284" s="682">
        <f t="shared" si="2155"/>
        <v>33</v>
      </c>
      <c r="HG284" s="683">
        <v>24</v>
      </c>
      <c r="HH284" s="591">
        <v>28</v>
      </c>
      <c r="HI284" s="684">
        <v>25</v>
      </c>
      <c r="HJ284" s="685">
        <v>10</v>
      </c>
      <c r="HK284" s="591">
        <v>9</v>
      </c>
      <c r="HL284" s="684">
        <v>11</v>
      </c>
      <c r="HM284" s="685">
        <v>13</v>
      </c>
      <c r="HN284" s="591">
        <v>9</v>
      </c>
      <c r="HO284" s="686">
        <v>7</v>
      </c>
      <c r="HP284" s="683">
        <v>25</v>
      </c>
      <c r="HQ284" s="591">
        <v>23</v>
      </c>
      <c r="HR284" s="687">
        <v>26</v>
      </c>
      <c r="HS284" s="688">
        <f t="shared" ref="HS284:HS315" si="2599">HX284+IA284</f>
        <v>67</v>
      </c>
      <c r="HT284" s="689">
        <f t="shared" ref="HT284:HT315" si="2600">HY284+IB284</f>
        <v>41</v>
      </c>
      <c r="HU284" s="690">
        <f t="shared" ref="HU284:HU315" si="2601">HZ284+IC284</f>
        <v>42</v>
      </c>
      <c r="HV284" s="620">
        <f t="shared" ref="HV284:HV315" si="2602">ID284+IJ284</f>
        <v>22</v>
      </c>
      <c r="HW284" s="691">
        <f t="shared" ref="HW284:HW315" si="2603">IG284+IM284</f>
        <v>45</v>
      </c>
      <c r="HX284" s="645">
        <f t="shared" ref="HX284:HX315" si="2604">ID284+IG284</f>
        <v>39</v>
      </c>
      <c r="HY284" s="690">
        <f t="shared" ref="HY284:HY315" si="2605">SUM(IE284,IH284)</f>
        <v>20</v>
      </c>
      <c r="HZ284" s="692">
        <v>20</v>
      </c>
      <c r="IA284" s="645">
        <f t="shared" ref="IA284:IA315" si="2606">IJ284+IM284</f>
        <v>28</v>
      </c>
      <c r="IB284" s="690">
        <f t="shared" ref="IB284:IB315" si="2607">SUM(IK284,IN284)</f>
        <v>21</v>
      </c>
      <c r="IC284" s="693">
        <v>22</v>
      </c>
      <c r="ID284" s="694">
        <v>9</v>
      </c>
      <c r="IE284" s="695">
        <v>4</v>
      </c>
      <c r="IF284" s="692">
        <v>4</v>
      </c>
      <c r="IG284" s="696">
        <v>30</v>
      </c>
      <c r="IH284" s="695">
        <v>16</v>
      </c>
      <c r="II284" s="692">
        <v>16</v>
      </c>
      <c r="IJ284" s="696">
        <v>13</v>
      </c>
      <c r="IK284" s="695">
        <v>5</v>
      </c>
      <c r="IL284" s="697">
        <v>8</v>
      </c>
      <c r="IM284" s="696">
        <v>15</v>
      </c>
      <c r="IN284" s="695">
        <v>16</v>
      </c>
      <c r="IO284" s="698">
        <v>14</v>
      </c>
      <c r="IP284" s="1943">
        <f t="shared" ref="IP284:IP333" si="2608">IQ284+IT284+IW284+IZ284+JC284+JF284</f>
        <v>493</v>
      </c>
      <c r="IQ284" s="3216">
        <f t="shared" ref="IQ284:IQ333" si="2609">IR284+IS284</f>
        <v>18</v>
      </c>
      <c r="IR284" s="3230">
        <v>8</v>
      </c>
      <c r="IS284" s="3231">
        <v>10</v>
      </c>
      <c r="IT284" s="3216">
        <f t="shared" ref="IT284:IT333" si="2610">IU284+IV284</f>
        <v>45</v>
      </c>
      <c r="IU284" s="3230">
        <v>18</v>
      </c>
      <c r="IV284" s="3231">
        <v>27</v>
      </c>
      <c r="IW284" s="3216">
        <f t="shared" ref="IW284:IW333" si="2611">IX284+IY284</f>
        <v>108</v>
      </c>
      <c r="IX284" s="3230">
        <v>30</v>
      </c>
      <c r="IY284" s="3231">
        <v>78</v>
      </c>
      <c r="IZ284" s="3216">
        <f t="shared" ref="IZ284:IZ333" si="2612">JA284+JB284</f>
        <v>90</v>
      </c>
      <c r="JA284" s="3230">
        <v>26</v>
      </c>
      <c r="JB284" s="3231">
        <v>64</v>
      </c>
      <c r="JC284" s="3216">
        <f t="shared" ref="JC284:JC333" si="2613">JD284+JE284</f>
        <v>45</v>
      </c>
      <c r="JD284" s="3230">
        <v>18</v>
      </c>
      <c r="JE284" s="3231">
        <v>27</v>
      </c>
      <c r="JF284" s="3216">
        <f t="shared" ref="JF284:JF333" si="2614">JG284+JH284</f>
        <v>187</v>
      </c>
      <c r="JG284" s="3230">
        <v>93</v>
      </c>
      <c r="JH284" s="3232">
        <v>94</v>
      </c>
      <c r="JI284" s="87"/>
      <c r="JJ284" s="970" t="s">
        <v>368</v>
      </c>
      <c r="JK284" s="971" t="s">
        <v>368</v>
      </c>
      <c r="JL284" s="972" t="s">
        <v>765</v>
      </c>
      <c r="JM284" s="973">
        <f t="shared" si="2428"/>
        <v>1.7499598967523662E-4</v>
      </c>
      <c r="JN284" s="974">
        <f t="shared" si="2429"/>
        <v>1.5679633723756213E-4</v>
      </c>
      <c r="JO284" s="975">
        <f t="shared" si="2430"/>
        <v>1.4805553727709417E-4</v>
      </c>
      <c r="JP284" s="976">
        <f t="shared" si="2431"/>
        <v>1.4447387430772935E-4</v>
      </c>
      <c r="JQ284" s="977">
        <f t="shared" si="2432"/>
        <v>1.3953812879369286E-4</v>
      </c>
      <c r="JR284" s="976">
        <f t="shared" si="2433"/>
        <v>1.417685628211944E-4</v>
      </c>
      <c r="JS284" s="978">
        <f t="shared" si="2434"/>
        <v>1.6830294530154277E-2</v>
      </c>
      <c r="JT284" s="979">
        <f t="shared" si="2435"/>
        <v>1.4749262536873156E-2</v>
      </c>
      <c r="JU284" s="980">
        <f t="shared" si="2436"/>
        <v>1.4563106796116505E-2</v>
      </c>
      <c r="JV284" s="981">
        <f t="shared" si="2437"/>
        <v>1.4173228346456693E-2</v>
      </c>
      <c r="JW284" s="980">
        <f t="shared" si="2438"/>
        <v>1.2307692307692308E-2</v>
      </c>
      <c r="JX284" s="982">
        <f t="shared" si="2439"/>
        <v>1.2718600953895072E-2</v>
      </c>
      <c r="JY284" s="978">
        <f>KE284/$KE$283</f>
        <v>0.10619469026548672</v>
      </c>
      <c r="JZ284" s="979">
        <f>KI284/$KI$283</f>
        <v>8.2644628099173556E-2</v>
      </c>
      <c r="KA284" s="977">
        <f>KL284/$KL$283</f>
        <v>9.6774193548387094E-2</v>
      </c>
      <c r="KB284" s="976">
        <f>KO284/$KO$283</f>
        <v>9.6774193548387094E-2</v>
      </c>
      <c r="KC284" s="977">
        <f>KR284/$KR$283</f>
        <v>0.11764705882352941</v>
      </c>
      <c r="KD284" s="983">
        <f>KU284/$KU$283</f>
        <v>0.125</v>
      </c>
      <c r="KE284" s="984">
        <f t="shared" ref="KE284:KE315" si="2615">SUM(LD284,LG284,LJ284,LT284,LW284,LZ284,MC284,MF284,MI284,MN284)</f>
        <v>12</v>
      </c>
      <c r="KF284" s="985"/>
      <c r="KG284" s="986">
        <f t="shared" si="2304"/>
        <v>0.19999999999999996</v>
      </c>
      <c r="KH284" s="3300">
        <f t="shared" si="2541"/>
        <v>2</v>
      </c>
      <c r="KI284" s="987">
        <f t="shared" ref="KI284:KI315" si="2616">SUM(LE284,LH284,LK284,LU284,LX284,MA284,MD284,MG284,MJ284,MQ284)</f>
        <v>10</v>
      </c>
      <c r="KJ284" s="988"/>
      <c r="KK284" s="989">
        <f t="shared" si="2461"/>
        <v>0.11111111111111116</v>
      </c>
      <c r="KL284" s="990">
        <v>9</v>
      </c>
      <c r="KM284" s="991" t="s">
        <v>353</v>
      </c>
      <c r="KN284" s="992">
        <f t="shared" si="2462"/>
        <v>0</v>
      </c>
      <c r="KO284" s="993">
        <v>9</v>
      </c>
      <c r="KP284" s="991"/>
      <c r="KQ284" s="994">
        <f t="shared" si="2463"/>
        <v>0.125</v>
      </c>
      <c r="KR284" s="993">
        <v>8</v>
      </c>
      <c r="KS284" s="991"/>
      <c r="KT284" s="994">
        <f t="shared" si="2464"/>
        <v>0</v>
      </c>
      <c r="KU284" s="993">
        <v>8</v>
      </c>
      <c r="KV284" s="995"/>
      <c r="KW284" s="2769">
        <f t="shared" ref="KW284:KW315" si="2617">LD284+LG284+LJ284</f>
        <v>6</v>
      </c>
      <c r="KX284" s="2770">
        <f t="shared" si="2465"/>
        <v>0.19999999999999996</v>
      </c>
      <c r="KY284" s="2771">
        <f t="shared" si="2466"/>
        <v>1</v>
      </c>
      <c r="KZ284" s="2964">
        <f t="shared" si="2483"/>
        <v>5</v>
      </c>
      <c r="LA284" s="2770">
        <f t="shared" si="2467"/>
        <v>0</v>
      </c>
      <c r="LB284" s="2771">
        <f t="shared" si="2468"/>
        <v>0</v>
      </c>
      <c r="LC284" s="2950">
        <f t="shared" si="2528"/>
        <v>5</v>
      </c>
      <c r="LD284" s="996">
        <v>3</v>
      </c>
      <c r="LE284" s="997">
        <v>1</v>
      </c>
      <c r="LF284" s="2716">
        <v>1</v>
      </c>
      <c r="LG284" s="996">
        <v>3</v>
      </c>
      <c r="LH284" s="2699">
        <v>4</v>
      </c>
      <c r="LI284" s="998">
        <v>4</v>
      </c>
      <c r="LJ284" s="996"/>
      <c r="LK284" s="2699"/>
      <c r="LL284" s="2700"/>
      <c r="LM284" s="2769">
        <f t="shared" si="2484"/>
        <v>5</v>
      </c>
      <c r="LN284" s="2770">
        <f t="shared" si="2469"/>
        <v>0</v>
      </c>
      <c r="LO284" s="2771">
        <f t="shared" si="2470"/>
        <v>0</v>
      </c>
      <c r="LP284" s="2772">
        <f t="shared" si="2485"/>
        <v>5</v>
      </c>
      <c r="LQ284" s="2770">
        <f t="shared" si="2471"/>
        <v>0.25</v>
      </c>
      <c r="LR284" s="2771">
        <f t="shared" si="2486"/>
        <v>1</v>
      </c>
      <c r="LS284" s="2773">
        <f t="shared" ref="LS284:LS315" si="2618">LY284+MB284+ME284+MH284+ML284+LV284</f>
        <v>4</v>
      </c>
      <c r="LT284" s="2835">
        <v>3</v>
      </c>
      <c r="LU284" s="1000">
        <v>3</v>
      </c>
      <c r="LV284" s="1001">
        <v>3</v>
      </c>
      <c r="LW284" s="999">
        <v>0</v>
      </c>
      <c r="LX284" s="1000">
        <v>0</v>
      </c>
      <c r="LY284" s="1002">
        <v>0</v>
      </c>
      <c r="LZ284" s="999"/>
      <c r="MA284" s="1000"/>
      <c r="MB284" s="1002"/>
      <c r="MC284" s="999">
        <v>1</v>
      </c>
      <c r="MD284" s="1003">
        <v>1</v>
      </c>
      <c r="ME284" s="1002">
        <v>0</v>
      </c>
      <c r="MF284" s="999"/>
      <c r="MG284" s="1000"/>
      <c r="MH284" s="1002"/>
      <c r="MI284" s="999">
        <v>1</v>
      </c>
      <c r="MJ284" s="1003">
        <v>1</v>
      </c>
      <c r="MK284" s="1004"/>
      <c r="ML284" s="2861">
        <v>1</v>
      </c>
      <c r="MM284" s="2869" t="s">
        <v>353</v>
      </c>
      <c r="MN284" s="1005">
        <v>1</v>
      </c>
      <c r="MO284" s="2770" t="str">
        <f t="shared" si="2472"/>
        <v>-</v>
      </c>
      <c r="MP284" s="2771">
        <f t="shared" si="2473"/>
        <v>1</v>
      </c>
      <c r="MQ284" s="1006"/>
      <c r="MR284" s="3183"/>
      <c r="MS284" s="2770" t="str">
        <f t="shared" si="2452"/>
        <v>-</v>
      </c>
      <c r="MT284" s="2771">
        <f t="shared" si="2453"/>
        <v>0</v>
      </c>
      <c r="MU284" s="3145"/>
      <c r="MV284" s="3162"/>
      <c r="MW284" s="1007">
        <f t="shared" ref="MW284:MW315" si="2619">SUM(MX284:NR284)</f>
        <v>12</v>
      </c>
      <c r="MX284" s="1130">
        <v>0</v>
      </c>
      <c r="MY284" s="1008">
        <v>0</v>
      </c>
      <c r="MZ284" s="1009">
        <v>0</v>
      </c>
      <c r="NA284" s="1008">
        <v>0</v>
      </c>
      <c r="NB284" s="1009">
        <v>4</v>
      </c>
      <c r="NC284" s="1008">
        <v>0</v>
      </c>
      <c r="ND284" s="1009">
        <v>2</v>
      </c>
      <c r="NE284" s="1008">
        <v>0</v>
      </c>
      <c r="NF284" s="1009">
        <v>3</v>
      </c>
      <c r="NG284" s="1008">
        <v>0</v>
      </c>
      <c r="NH284" s="1008">
        <v>0</v>
      </c>
      <c r="NI284" s="1008">
        <v>0</v>
      </c>
      <c r="NJ284" s="1008">
        <v>1</v>
      </c>
      <c r="NK284" s="1008">
        <v>0</v>
      </c>
      <c r="NL284" s="1008">
        <v>0</v>
      </c>
      <c r="NM284" s="1008">
        <v>1</v>
      </c>
      <c r="NN284" s="1008">
        <v>0</v>
      </c>
      <c r="NO284" s="1008">
        <v>0</v>
      </c>
      <c r="NP284" s="1008">
        <v>0</v>
      </c>
      <c r="NQ284" s="1008">
        <v>1</v>
      </c>
      <c r="NR284" s="1131">
        <v>0</v>
      </c>
    </row>
    <row r="285" spans="1:382" s="91" customFormat="1" ht="20.100000000000001" customHeight="1">
      <c r="A285" s="782"/>
      <c r="B285" s="783" t="s">
        <v>635</v>
      </c>
      <c r="C285" s="783"/>
      <c r="D285" s="784" t="s">
        <v>675</v>
      </c>
      <c r="E285" s="785" t="s">
        <v>368</v>
      </c>
      <c r="F285" s="786" t="s">
        <v>368</v>
      </c>
      <c r="G285" s="787" t="s">
        <v>368</v>
      </c>
      <c r="H285" s="788">
        <f t="shared" si="2381"/>
        <v>1.2060379405894549E-3</v>
      </c>
      <c r="I285" s="789">
        <f t="shared" si="2382"/>
        <v>1.1507927992796419E-3</v>
      </c>
      <c r="J285" s="790">
        <f t="shared" si="2383"/>
        <v>1.0643601794847377E-3</v>
      </c>
      <c r="K285" s="791">
        <f t="shared" si="2384"/>
        <v>1.0781721303920234E-3</v>
      </c>
      <c r="L285" s="792">
        <f t="shared" si="2385"/>
        <v>1.039920164917869E-3</v>
      </c>
      <c r="M285" s="793">
        <f t="shared" si="2386"/>
        <v>1.0037046952351416E-3</v>
      </c>
      <c r="N285" s="794">
        <f t="shared" si="2387"/>
        <v>0.15431915104631558</v>
      </c>
      <c r="O285" s="795">
        <f t="shared" si="2388"/>
        <v>0.14816330707050035</v>
      </c>
      <c r="P285" s="796">
        <f t="shared" si="2389"/>
        <v>0.13845513220903602</v>
      </c>
      <c r="Q285" s="797">
        <f t="shared" si="2390"/>
        <v>0.13489208633093525</v>
      </c>
      <c r="R285" s="796">
        <f t="shared" si="2391"/>
        <v>0.12264053635894791</v>
      </c>
      <c r="S285" s="798">
        <f t="shared" si="2392"/>
        <v>0.11554109031733116</v>
      </c>
      <c r="T285" s="794">
        <f>Z285/$Z$283</f>
        <v>0.75939482674475356</v>
      </c>
      <c r="U285" s="795">
        <f>AC285/$AC$283</f>
        <v>0.78227984873041601</v>
      </c>
      <c r="V285" s="790">
        <f>AF285/$AF$283</f>
        <v>0.77101449275362322</v>
      </c>
      <c r="W285" s="799">
        <f>AH285/$AH$283</f>
        <v>0.79045257284562931</v>
      </c>
      <c r="X285" s="790">
        <f>AJ285/$AJ$283</f>
        <v>0.80067340067340065</v>
      </c>
      <c r="Y285" s="800">
        <f>AL285/$AL$283</f>
        <v>0.79440559440559444</v>
      </c>
      <c r="Z285" s="2045">
        <f t="shared" si="2545"/>
        <v>1556</v>
      </c>
      <c r="AA285" s="2194">
        <f t="shared" si="2393"/>
        <v>7.4585635359116109E-2</v>
      </c>
      <c r="AB285" s="2195">
        <f t="shared" si="2394"/>
        <v>108</v>
      </c>
      <c r="AC285" s="2034">
        <f t="shared" si="2309"/>
        <v>1448</v>
      </c>
      <c r="AD285" s="801">
        <f t="shared" si="2395"/>
        <v>8.8721804511278091E-2</v>
      </c>
      <c r="AE285" s="2018">
        <f t="shared" si="2441"/>
        <v>118</v>
      </c>
      <c r="AF285" s="802" t="s">
        <v>318</v>
      </c>
      <c r="AG285" s="801">
        <f t="shared" si="2442"/>
        <v>4.3137254901960853E-2</v>
      </c>
      <c r="AH285" s="2054">
        <v>1275</v>
      </c>
      <c r="AI285" s="801">
        <f t="shared" si="2474"/>
        <v>7.23296888141296E-2</v>
      </c>
      <c r="AJ285" s="803">
        <v>1189</v>
      </c>
      <c r="AK285" s="804">
        <f t="shared" si="2487"/>
        <v>4.6654929577464754E-2</v>
      </c>
      <c r="AL285" s="2054">
        <v>1136</v>
      </c>
      <c r="AM285" s="805">
        <f t="shared" si="2488"/>
        <v>4.2201834862385379E-2</v>
      </c>
      <c r="AN285" s="2069">
        <v>1090</v>
      </c>
      <c r="AO285" s="801">
        <f t="shared" si="2475"/>
        <v>7.3937153419594281E-3</v>
      </c>
      <c r="AP285" s="2054">
        <v>1082</v>
      </c>
      <c r="AQ285" s="805">
        <f t="shared" si="2476"/>
        <v>3.0476190476190546E-2</v>
      </c>
      <c r="AR285" s="2069">
        <v>1050</v>
      </c>
      <c r="AS285" s="801">
        <f t="shared" si="2477"/>
        <v>5.953582240161448E-2</v>
      </c>
      <c r="AT285" s="2054">
        <v>991</v>
      </c>
      <c r="AU285" s="805" t="str">
        <f t="shared" si="2478"/>
        <v>-</v>
      </c>
      <c r="AV285" s="2069" t="s">
        <v>368</v>
      </c>
      <c r="AW285" s="801" t="str">
        <f t="shared" si="2479"/>
        <v>-</v>
      </c>
      <c r="AX285" s="2054" t="s">
        <v>368</v>
      </c>
      <c r="AY285" s="805" t="str">
        <f t="shared" si="2489"/>
        <v>-</v>
      </c>
      <c r="AZ285" s="2083" t="s">
        <v>368</v>
      </c>
      <c r="BA285" s="2094">
        <f t="shared" si="2310"/>
        <v>700</v>
      </c>
      <c r="BB285" s="2104">
        <f t="shared" si="2546"/>
        <v>637</v>
      </c>
      <c r="BC285" s="2113">
        <v>565</v>
      </c>
      <c r="BD285" s="806">
        <f t="shared" si="2547"/>
        <v>856</v>
      </c>
      <c r="BE285" s="807">
        <f t="shared" si="2548"/>
        <v>811</v>
      </c>
      <c r="BF285" s="2137">
        <v>765</v>
      </c>
      <c r="BG285" s="2147">
        <f t="shared" si="2549"/>
        <v>961</v>
      </c>
      <c r="BH285" s="806">
        <f t="shared" si="2550"/>
        <v>474</v>
      </c>
      <c r="BI285" s="806">
        <f t="shared" si="2551"/>
        <v>487</v>
      </c>
      <c r="BJ285" s="806">
        <f t="shared" si="2552"/>
        <v>595</v>
      </c>
      <c r="BK285" s="806">
        <f t="shared" si="2553"/>
        <v>226</v>
      </c>
      <c r="BL285" s="808">
        <f t="shared" si="2554"/>
        <v>369</v>
      </c>
      <c r="BM285" s="2127">
        <f t="shared" si="2555"/>
        <v>1556</v>
      </c>
      <c r="BN285" s="3277"/>
      <c r="BO285" s="913"/>
      <c r="BP285" s="811">
        <f t="shared" si="2315"/>
        <v>306</v>
      </c>
      <c r="BQ285" s="2166">
        <f t="shared" si="2399"/>
        <v>5.1546391752577359E-2</v>
      </c>
      <c r="BR285" s="2167">
        <f t="shared" si="2480"/>
        <v>15</v>
      </c>
      <c r="BS285" s="813">
        <f t="shared" si="2510"/>
        <v>291</v>
      </c>
      <c r="BT285" s="812">
        <f t="shared" si="2492"/>
        <v>1.7482517482517501E-2</v>
      </c>
      <c r="BU285" s="814">
        <v>286</v>
      </c>
      <c r="BV285" s="812">
        <f t="shared" si="2493"/>
        <v>2.877697841726623E-2</v>
      </c>
      <c r="BW285" s="814">
        <v>278</v>
      </c>
      <c r="BX285" s="812">
        <f t="shared" si="2494"/>
        <v>6.5134099616858343E-2</v>
      </c>
      <c r="BY285" s="815">
        <v>261</v>
      </c>
      <c r="BZ285" s="816">
        <f t="shared" si="2481"/>
        <v>87</v>
      </c>
      <c r="CA285" s="817">
        <v>82</v>
      </c>
      <c r="CB285" s="818">
        <v>81</v>
      </c>
      <c r="CC285" s="819">
        <f t="shared" si="2482"/>
        <v>219</v>
      </c>
      <c r="CD285" s="820">
        <v>209</v>
      </c>
      <c r="CE285" s="818">
        <v>205</v>
      </c>
      <c r="CF285" s="821">
        <f t="shared" si="2556"/>
        <v>167</v>
      </c>
      <c r="CG285" s="822">
        <v>13</v>
      </c>
      <c r="CH285" s="823">
        <v>154</v>
      </c>
      <c r="CI285" s="821">
        <f t="shared" si="2557"/>
        <v>139</v>
      </c>
      <c r="CJ285" s="823">
        <v>74</v>
      </c>
      <c r="CK285" s="824">
        <v>65</v>
      </c>
      <c r="CL285" s="825">
        <f t="shared" si="2318"/>
        <v>1250</v>
      </c>
      <c r="CM285" s="826">
        <f t="shared" si="2402"/>
        <v>8.0380293863439922E-2</v>
      </c>
      <c r="CN285" s="2008">
        <f t="shared" si="2454"/>
        <v>93</v>
      </c>
      <c r="CO285" s="827">
        <f t="shared" si="2513"/>
        <v>1157</v>
      </c>
      <c r="CP285" s="828">
        <f t="shared" si="2496"/>
        <v>0.10823754789272022</v>
      </c>
      <c r="CQ285" s="829">
        <v>1044</v>
      </c>
      <c r="CR285" s="830">
        <f t="shared" si="2497"/>
        <v>4.7141424272818533E-2</v>
      </c>
      <c r="CS285" s="829">
        <v>997</v>
      </c>
      <c r="CT285" s="830">
        <f t="shared" si="2497"/>
        <v>7.43534482758621E-2</v>
      </c>
      <c r="CU285" s="831">
        <v>928</v>
      </c>
      <c r="CV285" s="832">
        <f t="shared" si="2558"/>
        <v>613</v>
      </c>
      <c r="CW285" s="833">
        <f t="shared" si="2559"/>
        <v>555</v>
      </c>
      <c r="CX285" s="834">
        <v>2835</v>
      </c>
      <c r="CY285" s="835">
        <f t="shared" si="2560"/>
        <v>637</v>
      </c>
      <c r="CZ285" s="836">
        <f t="shared" si="2561"/>
        <v>602</v>
      </c>
      <c r="DA285" s="837">
        <v>560</v>
      </c>
      <c r="DB285" s="821">
        <f t="shared" si="2562"/>
        <v>794</v>
      </c>
      <c r="DC285" s="821">
        <f t="shared" si="2563"/>
        <v>461</v>
      </c>
      <c r="DD285" s="838">
        <f t="shared" si="2564"/>
        <v>333</v>
      </c>
      <c r="DE285" s="821">
        <f t="shared" si="2565"/>
        <v>456</v>
      </c>
      <c r="DF285" s="838">
        <f t="shared" si="2566"/>
        <v>152</v>
      </c>
      <c r="DG285" s="1142">
        <f t="shared" si="2567"/>
        <v>304</v>
      </c>
      <c r="DH285" s="1148">
        <f t="shared" si="2568"/>
        <v>671</v>
      </c>
      <c r="DI285" s="833">
        <f t="shared" si="2455"/>
        <v>628</v>
      </c>
      <c r="DJ285" s="841">
        <f t="shared" si="2456"/>
        <v>561</v>
      </c>
      <c r="DK285" s="840">
        <f t="shared" si="2569"/>
        <v>436</v>
      </c>
      <c r="DL285" s="840">
        <f t="shared" si="2570"/>
        <v>235</v>
      </c>
      <c r="DM285" s="840">
        <f t="shared" si="2571"/>
        <v>416</v>
      </c>
      <c r="DN285" s="833">
        <f t="shared" si="2572"/>
        <v>366</v>
      </c>
      <c r="DO285" s="875">
        <v>325</v>
      </c>
      <c r="DP285" s="843">
        <f t="shared" si="2573"/>
        <v>255</v>
      </c>
      <c r="DQ285" s="833">
        <f t="shared" si="2574"/>
        <v>262</v>
      </c>
      <c r="DR285" s="844">
        <v>236</v>
      </c>
      <c r="DS285" s="845">
        <v>358</v>
      </c>
      <c r="DT285" s="846">
        <v>312</v>
      </c>
      <c r="DU285" s="847">
        <v>275</v>
      </c>
      <c r="DV285" s="848">
        <v>58</v>
      </c>
      <c r="DW285" s="807">
        <v>54</v>
      </c>
      <c r="DX285" s="849">
        <v>50</v>
      </c>
      <c r="DY285" s="848">
        <v>78</v>
      </c>
      <c r="DZ285" s="807">
        <v>81</v>
      </c>
      <c r="EA285" s="850">
        <v>70</v>
      </c>
      <c r="EB285" s="851">
        <v>177</v>
      </c>
      <c r="EC285" s="807">
        <v>181</v>
      </c>
      <c r="ED285" s="852">
        <v>166</v>
      </c>
      <c r="EE285" s="853">
        <f t="shared" si="2457"/>
        <v>7</v>
      </c>
      <c r="EF285" s="854">
        <f t="shared" si="2458"/>
        <v>2</v>
      </c>
      <c r="EG285" s="855">
        <f t="shared" si="2459"/>
        <v>2</v>
      </c>
      <c r="EH285" s="835">
        <f t="shared" si="2575"/>
        <v>5</v>
      </c>
      <c r="EI285" s="853">
        <f t="shared" si="2576"/>
        <v>2</v>
      </c>
      <c r="EJ285" s="835">
        <f t="shared" si="2577"/>
        <v>4</v>
      </c>
      <c r="EK285" s="855">
        <f t="shared" si="2578"/>
        <v>2</v>
      </c>
      <c r="EL285" s="844">
        <v>2</v>
      </c>
      <c r="EM285" s="835">
        <f t="shared" si="2579"/>
        <v>3</v>
      </c>
      <c r="EN285" s="854">
        <f t="shared" si="2580"/>
        <v>0</v>
      </c>
      <c r="EO285" s="844">
        <v>0</v>
      </c>
      <c r="EP285" s="856">
        <v>4</v>
      </c>
      <c r="EQ285" s="807">
        <v>2</v>
      </c>
      <c r="ER285" s="834">
        <v>2</v>
      </c>
      <c r="ES285" s="857">
        <v>0</v>
      </c>
      <c r="ET285" s="858">
        <v>0</v>
      </c>
      <c r="EU285" s="844">
        <v>0</v>
      </c>
      <c r="EV285" s="856">
        <v>1</v>
      </c>
      <c r="EW285" s="807">
        <v>0</v>
      </c>
      <c r="EX285" s="850">
        <v>0</v>
      </c>
      <c r="EY285" s="851">
        <v>2</v>
      </c>
      <c r="EZ285" s="807">
        <v>0</v>
      </c>
      <c r="FA285" s="852">
        <v>0</v>
      </c>
      <c r="FB285" s="853">
        <f t="shared" si="2443"/>
        <v>79</v>
      </c>
      <c r="FC285" s="854">
        <f t="shared" si="2444"/>
        <v>76</v>
      </c>
      <c r="FD285" s="855">
        <f t="shared" si="2445"/>
        <v>71</v>
      </c>
      <c r="FE285" s="835">
        <f t="shared" si="2581"/>
        <v>28</v>
      </c>
      <c r="FF285" s="835">
        <f t="shared" si="2582"/>
        <v>51</v>
      </c>
      <c r="FG285" s="835">
        <f t="shared" si="2583"/>
        <v>63</v>
      </c>
      <c r="FH285" s="855">
        <f t="shared" si="2584"/>
        <v>60</v>
      </c>
      <c r="FI285" s="859">
        <v>55</v>
      </c>
      <c r="FJ285" s="860">
        <f t="shared" si="2585"/>
        <v>16</v>
      </c>
      <c r="FK285" s="854">
        <f t="shared" si="2586"/>
        <v>16</v>
      </c>
      <c r="FL285" s="861">
        <v>16</v>
      </c>
      <c r="FM285" s="856">
        <v>24</v>
      </c>
      <c r="FN285" s="807">
        <v>22</v>
      </c>
      <c r="FO285" s="834">
        <v>21</v>
      </c>
      <c r="FP285" s="848">
        <v>39</v>
      </c>
      <c r="FQ285" s="807">
        <v>38</v>
      </c>
      <c r="FR285" s="834">
        <v>34</v>
      </c>
      <c r="FS285" s="848">
        <v>4</v>
      </c>
      <c r="FT285" s="807">
        <v>4</v>
      </c>
      <c r="FU285" s="850">
        <v>4</v>
      </c>
      <c r="FV285" s="851">
        <v>12</v>
      </c>
      <c r="FW285" s="807">
        <v>12</v>
      </c>
      <c r="FX285" s="852">
        <v>12</v>
      </c>
      <c r="FY285" s="853">
        <f t="shared" si="2446"/>
        <v>131</v>
      </c>
      <c r="FZ285" s="854">
        <f t="shared" si="2447"/>
        <v>126</v>
      </c>
      <c r="GA285" s="855">
        <f t="shared" si="2448"/>
        <v>114</v>
      </c>
      <c r="GB285" s="835">
        <f t="shared" si="2587"/>
        <v>44</v>
      </c>
      <c r="GC285" s="835">
        <f t="shared" si="2588"/>
        <v>87</v>
      </c>
      <c r="GD285" s="835">
        <f t="shared" si="2589"/>
        <v>98</v>
      </c>
      <c r="GE285" s="855">
        <f t="shared" si="2590"/>
        <v>91</v>
      </c>
      <c r="GF285" s="844">
        <v>91</v>
      </c>
      <c r="GG285" s="862">
        <f t="shared" si="2591"/>
        <v>33</v>
      </c>
      <c r="GH285" s="854">
        <f t="shared" si="2592"/>
        <v>35</v>
      </c>
      <c r="GI285" s="861">
        <v>23</v>
      </c>
      <c r="GJ285" s="856">
        <v>34</v>
      </c>
      <c r="GK285" s="807">
        <v>32</v>
      </c>
      <c r="GL285" s="834">
        <v>25</v>
      </c>
      <c r="GM285" s="848">
        <v>64</v>
      </c>
      <c r="GN285" s="807">
        <v>59</v>
      </c>
      <c r="GO285" s="849">
        <v>66</v>
      </c>
      <c r="GP285" s="848">
        <v>10</v>
      </c>
      <c r="GQ285" s="807">
        <v>13</v>
      </c>
      <c r="GR285" s="837">
        <v>8</v>
      </c>
      <c r="GS285" s="856">
        <v>23</v>
      </c>
      <c r="GT285" s="807">
        <v>22</v>
      </c>
      <c r="GU285" s="852">
        <v>15</v>
      </c>
      <c r="GV285" s="853">
        <f t="shared" si="2449"/>
        <v>48</v>
      </c>
      <c r="GW285" s="854">
        <f t="shared" si="2450"/>
        <v>47</v>
      </c>
      <c r="GX285" s="855">
        <f t="shared" si="2451"/>
        <v>44</v>
      </c>
      <c r="GY285" s="835">
        <f t="shared" si="2593"/>
        <v>21</v>
      </c>
      <c r="GZ285" s="835">
        <f t="shared" si="2594"/>
        <v>27</v>
      </c>
      <c r="HA285" s="835">
        <f t="shared" si="2595"/>
        <v>21</v>
      </c>
      <c r="HB285" s="855">
        <f t="shared" si="2596"/>
        <v>21</v>
      </c>
      <c r="HC285" s="859">
        <f t="shared" si="2460"/>
        <v>20</v>
      </c>
      <c r="HD285" s="835">
        <f t="shared" si="2597"/>
        <v>27</v>
      </c>
      <c r="HE285" s="855">
        <f t="shared" si="2598"/>
        <v>26</v>
      </c>
      <c r="HF285" s="861">
        <f t="shared" si="2155"/>
        <v>24</v>
      </c>
      <c r="HG285" s="856">
        <v>13</v>
      </c>
      <c r="HH285" s="807">
        <v>13</v>
      </c>
      <c r="HI285" s="834">
        <v>13</v>
      </c>
      <c r="HJ285" s="848">
        <v>8</v>
      </c>
      <c r="HK285" s="807">
        <v>8</v>
      </c>
      <c r="HL285" s="834">
        <v>7</v>
      </c>
      <c r="HM285" s="848">
        <v>8</v>
      </c>
      <c r="HN285" s="807">
        <v>8</v>
      </c>
      <c r="HO285" s="850">
        <v>8</v>
      </c>
      <c r="HP285" s="856">
        <v>19</v>
      </c>
      <c r="HQ285" s="807">
        <v>18</v>
      </c>
      <c r="HR285" s="837">
        <v>16</v>
      </c>
      <c r="HS285" s="863">
        <f t="shared" si="2599"/>
        <v>314</v>
      </c>
      <c r="HT285" s="854">
        <f t="shared" si="2600"/>
        <v>278</v>
      </c>
      <c r="HU285" s="836">
        <f t="shared" si="2601"/>
        <v>252</v>
      </c>
      <c r="HV285" s="835">
        <f t="shared" si="2602"/>
        <v>79</v>
      </c>
      <c r="HW285" s="864">
        <f t="shared" si="2603"/>
        <v>235</v>
      </c>
      <c r="HX285" s="835">
        <f t="shared" si="2604"/>
        <v>192</v>
      </c>
      <c r="HY285" s="836">
        <f t="shared" si="2605"/>
        <v>174</v>
      </c>
      <c r="HZ285" s="834">
        <v>160</v>
      </c>
      <c r="IA285" s="835">
        <f t="shared" si="2606"/>
        <v>122</v>
      </c>
      <c r="IB285" s="836">
        <f t="shared" si="2607"/>
        <v>104</v>
      </c>
      <c r="IC285" s="850">
        <v>92</v>
      </c>
      <c r="ID285" s="856">
        <v>28</v>
      </c>
      <c r="IE285" s="807">
        <v>25</v>
      </c>
      <c r="IF285" s="834">
        <v>23</v>
      </c>
      <c r="IG285" s="848">
        <v>164</v>
      </c>
      <c r="IH285" s="807">
        <v>149</v>
      </c>
      <c r="II285" s="834">
        <v>137</v>
      </c>
      <c r="IJ285" s="848">
        <v>51</v>
      </c>
      <c r="IK285" s="807">
        <v>43</v>
      </c>
      <c r="IL285" s="852">
        <v>35</v>
      </c>
      <c r="IM285" s="848">
        <v>71</v>
      </c>
      <c r="IN285" s="807">
        <v>61</v>
      </c>
      <c r="IO285" s="865">
        <v>57</v>
      </c>
      <c r="IP285" s="1945">
        <f t="shared" si="2608"/>
        <v>1556</v>
      </c>
      <c r="IQ285" s="3236">
        <f t="shared" si="2609"/>
        <v>81</v>
      </c>
      <c r="IR285" s="3237">
        <v>38</v>
      </c>
      <c r="IS285" s="3238">
        <v>43</v>
      </c>
      <c r="IT285" s="3236">
        <f t="shared" si="2610"/>
        <v>175</v>
      </c>
      <c r="IU285" s="3237">
        <v>108</v>
      </c>
      <c r="IV285" s="3238">
        <v>67</v>
      </c>
      <c r="IW285" s="3236">
        <f t="shared" si="2611"/>
        <v>441</v>
      </c>
      <c r="IX285" s="3237">
        <v>164</v>
      </c>
      <c r="IY285" s="3238">
        <v>277</v>
      </c>
      <c r="IZ285" s="3236">
        <f t="shared" si="2612"/>
        <v>320</v>
      </c>
      <c r="JA285" s="3237">
        <v>126</v>
      </c>
      <c r="JB285" s="3238">
        <v>194</v>
      </c>
      <c r="JC285" s="3236">
        <f t="shared" si="2613"/>
        <v>132</v>
      </c>
      <c r="JD285" s="3237">
        <v>71</v>
      </c>
      <c r="JE285" s="3238">
        <v>61</v>
      </c>
      <c r="JF285" s="3236">
        <f t="shared" si="2614"/>
        <v>407</v>
      </c>
      <c r="JG285" s="3237">
        <v>193</v>
      </c>
      <c r="JH285" s="3239">
        <v>214</v>
      </c>
      <c r="JI285" s="87"/>
      <c r="JJ285" s="1050" t="s">
        <v>368</v>
      </c>
      <c r="JK285" s="1051" t="s">
        <v>368</v>
      </c>
      <c r="JL285" s="1052" t="s">
        <v>368</v>
      </c>
      <c r="JM285" s="1053">
        <f t="shared" si="2428"/>
        <v>1.4728829130999082E-3</v>
      </c>
      <c r="JN285" s="1054">
        <f t="shared" si="2429"/>
        <v>1.7404393433369397E-3</v>
      </c>
      <c r="JO285" s="1055">
        <f t="shared" si="2430"/>
        <v>1.3818516812528789E-3</v>
      </c>
      <c r="JP285" s="1056">
        <f t="shared" si="2431"/>
        <v>1.3484228268721406E-3</v>
      </c>
      <c r="JQ285" s="1057">
        <f t="shared" si="2432"/>
        <v>1.0465359659526966E-3</v>
      </c>
      <c r="JR285" s="1056">
        <f t="shared" si="2433"/>
        <v>9.9237993974836077E-4</v>
      </c>
      <c r="JS285" s="1058">
        <f t="shared" si="2434"/>
        <v>0.14165497896213183</v>
      </c>
      <c r="JT285" s="1059">
        <f t="shared" si="2435"/>
        <v>0.16371681415929204</v>
      </c>
      <c r="JU285" s="1060">
        <f t="shared" si="2436"/>
        <v>0.13592233009708737</v>
      </c>
      <c r="JV285" s="1061">
        <f t="shared" si="2437"/>
        <v>0.13228346456692913</v>
      </c>
      <c r="JW285" s="1060">
        <f t="shared" si="2438"/>
        <v>9.2307692307692313E-2</v>
      </c>
      <c r="JX285" s="1062">
        <f t="shared" si="2439"/>
        <v>8.9030206677265494E-2</v>
      </c>
      <c r="JY285" s="1058">
        <f>KE285/$KE$283</f>
        <v>0.89380530973451322</v>
      </c>
      <c r="JZ285" s="1059">
        <f>KI285/$KI$283</f>
        <v>0.9173553719008265</v>
      </c>
      <c r="KA285" s="1057">
        <f>KL285/$KL$283</f>
        <v>0.90322580645161288</v>
      </c>
      <c r="KB285" s="1056">
        <f>KO285/$KO$283</f>
        <v>0.90322580645161288</v>
      </c>
      <c r="KC285" s="1057">
        <f>KR285/$KR$283</f>
        <v>0.88235294117647056</v>
      </c>
      <c r="KD285" s="1063">
        <f>KU285/$KU$283</f>
        <v>0.875</v>
      </c>
      <c r="KE285" s="1064">
        <f t="shared" si="2615"/>
        <v>101</v>
      </c>
      <c r="KF285" s="1065"/>
      <c r="KG285" s="1112">
        <f t="shared" si="2304"/>
        <v>-9.0090090090090058E-2</v>
      </c>
      <c r="KH285" s="3305">
        <f t="shared" si="2541"/>
        <v>-10</v>
      </c>
      <c r="KI285" s="1067">
        <f t="shared" si="2616"/>
        <v>111</v>
      </c>
      <c r="KJ285" s="1068"/>
      <c r="KK285" s="1113">
        <f t="shared" si="2461"/>
        <v>0.3214285714285714</v>
      </c>
      <c r="KL285" s="1070">
        <v>84</v>
      </c>
      <c r="KM285" s="1071" t="s">
        <v>353</v>
      </c>
      <c r="KN285" s="1072">
        <f t="shared" si="2462"/>
        <v>0</v>
      </c>
      <c r="KO285" s="1073">
        <v>84</v>
      </c>
      <c r="KP285" s="1071"/>
      <c r="KQ285" s="1074">
        <f t="shared" si="2463"/>
        <v>0.39999999999999991</v>
      </c>
      <c r="KR285" s="1073">
        <v>60</v>
      </c>
      <c r="KS285" s="1071"/>
      <c r="KT285" s="1074">
        <f t="shared" si="2464"/>
        <v>7.1428571428571397E-2</v>
      </c>
      <c r="KU285" s="1073">
        <v>56</v>
      </c>
      <c r="KV285" s="1075"/>
      <c r="KW285" s="2779">
        <f t="shared" si="2617"/>
        <v>34</v>
      </c>
      <c r="KX285" s="2786">
        <f t="shared" si="2465"/>
        <v>-0.15000000000000002</v>
      </c>
      <c r="KY285" s="2787">
        <f t="shared" si="2466"/>
        <v>-6</v>
      </c>
      <c r="KZ285" s="2703">
        <f t="shared" si="2483"/>
        <v>40</v>
      </c>
      <c r="LA285" s="2786">
        <f t="shared" si="2467"/>
        <v>0.3793103448275863</v>
      </c>
      <c r="LB285" s="2787">
        <f t="shared" si="2468"/>
        <v>11</v>
      </c>
      <c r="LC285" s="2952">
        <f t="shared" si="2528"/>
        <v>29</v>
      </c>
      <c r="LD285" s="1077">
        <v>15</v>
      </c>
      <c r="LE285" s="1078">
        <v>20</v>
      </c>
      <c r="LF285" s="2718">
        <v>14</v>
      </c>
      <c r="LG285" s="1077">
        <v>19</v>
      </c>
      <c r="LH285" s="2703">
        <v>20</v>
      </c>
      <c r="LI285" s="1079">
        <v>15</v>
      </c>
      <c r="LJ285" s="1077"/>
      <c r="LK285" s="2703"/>
      <c r="LL285" s="2704"/>
      <c r="LM285" s="2779">
        <f t="shared" si="2484"/>
        <v>59</v>
      </c>
      <c r="LN285" s="2786">
        <f t="shared" si="2469"/>
        <v>-0.16901408450704225</v>
      </c>
      <c r="LO285" s="2787">
        <f t="shared" si="2470"/>
        <v>-12</v>
      </c>
      <c r="LP285" s="2782">
        <f t="shared" si="2485"/>
        <v>71</v>
      </c>
      <c r="LQ285" s="2786">
        <f t="shared" si="2471"/>
        <v>0.29090909090909101</v>
      </c>
      <c r="LR285" s="2787">
        <f t="shared" si="2486"/>
        <v>16</v>
      </c>
      <c r="LS285" s="2783">
        <f t="shared" si="2618"/>
        <v>55</v>
      </c>
      <c r="LT285" s="2837">
        <v>22</v>
      </c>
      <c r="LU285" s="1081">
        <v>27</v>
      </c>
      <c r="LV285" s="1084">
        <v>24</v>
      </c>
      <c r="LW285" s="1080">
        <v>13</v>
      </c>
      <c r="LX285" s="1081">
        <v>20</v>
      </c>
      <c r="LY285" s="1082">
        <v>12</v>
      </c>
      <c r="LZ285" s="1080"/>
      <c r="MA285" s="1081"/>
      <c r="MB285" s="1082"/>
      <c r="MC285" s="1080">
        <v>19</v>
      </c>
      <c r="MD285" s="1085">
        <v>16</v>
      </c>
      <c r="ME285" s="1082">
        <v>17</v>
      </c>
      <c r="MF285" s="1080"/>
      <c r="MG285" s="1081"/>
      <c r="MH285" s="1082"/>
      <c r="MI285" s="1080">
        <v>5</v>
      </c>
      <c r="MJ285" s="1085">
        <v>8</v>
      </c>
      <c r="MK285" s="1122"/>
      <c r="ML285" s="2863">
        <v>2</v>
      </c>
      <c r="MM285" s="2871" t="s">
        <v>353</v>
      </c>
      <c r="MN285" s="1088">
        <v>8</v>
      </c>
      <c r="MO285" s="2786" t="str">
        <f t="shared" si="2472"/>
        <v>-</v>
      </c>
      <c r="MP285" s="2787">
        <f t="shared" si="2473"/>
        <v>8</v>
      </c>
      <c r="MQ285" s="1085"/>
      <c r="MR285" s="3185"/>
      <c r="MS285" s="2786" t="str">
        <f t="shared" si="2452"/>
        <v>-</v>
      </c>
      <c r="MT285" s="2787">
        <f t="shared" si="2453"/>
        <v>0</v>
      </c>
      <c r="MU285" s="3147"/>
      <c r="MV285" s="3164"/>
      <c r="MW285" s="1089">
        <f t="shared" si="2619"/>
        <v>101</v>
      </c>
      <c r="MX285" s="1120">
        <v>1</v>
      </c>
      <c r="MY285" s="1090">
        <v>0</v>
      </c>
      <c r="MZ285" s="1091">
        <v>0</v>
      </c>
      <c r="NA285" s="1090">
        <v>6</v>
      </c>
      <c r="NB285" s="1091">
        <v>42</v>
      </c>
      <c r="NC285" s="1090">
        <v>1</v>
      </c>
      <c r="ND285" s="1091">
        <v>3</v>
      </c>
      <c r="NE285" s="1090">
        <v>4</v>
      </c>
      <c r="NF285" s="1091">
        <v>18</v>
      </c>
      <c r="NG285" s="1090">
        <v>5</v>
      </c>
      <c r="NH285" s="1090">
        <v>1</v>
      </c>
      <c r="NI285" s="1090">
        <v>1</v>
      </c>
      <c r="NJ285" s="1090">
        <v>2</v>
      </c>
      <c r="NK285" s="1090">
        <v>1</v>
      </c>
      <c r="NL285" s="1090">
        <v>0</v>
      </c>
      <c r="NM285" s="1090">
        <v>0</v>
      </c>
      <c r="NN285" s="1090">
        <v>1</v>
      </c>
      <c r="NO285" s="1090">
        <v>8</v>
      </c>
      <c r="NP285" s="1090">
        <v>1</v>
      </c>
      <c r="NQ285" s="1090">
        <v>2</v>
      </c>
      <c r="NR285" s="1134">
        <v>4</v>
      </c>
    </row>
    <row r="286" spans="1:382" s="88" customFormat="1" ht="20.100000000000001" customHeight="1">
      <c r="A286" s="566" t="s">
        <v>475</v>
      </c>
      <c r="B286" s="567"/>
      <c r="C286" s="567"/>
      <c r="D286" s="568" t="s">
        <v>818</v>
      </c>
      <c r="E286" s="569">
        <v>82</v>
      </c>
      <c r="F286" s="570">
        <v>84</v>
      </c>
      <c r="G286" s="571">
        <v>83</v>
      </c>
      <c r="H286" s="572">
        <f t="shared" si="2381"/>
        <v>1.9144689673881451E-4</v>
      </c>
      <c r="I286" s="573">
        <f t="shared" si="2382"/>
        <v>1.8358642032706993E-4</v>
      </c>
      <c r="J286" s="574">
        <f t="shared" si="2383"/>
        <v>1.9126472398259571E-4</v>
      </c>
      <c r="K286" s="575">
        <f t="shared" si="2384"/>
        <v>2.0210442287348516E-4</v>
      </c>
      <c r="L286" s="576">
        <f t="shared" si="2385"/>
        <v>1.9066660719267909E-4</v>
      </c>
      <c r="M286" s="577">
        <f t="shared" si="2386"/>
        <v>1.9349588754973243E-4</v>
      </c>
      <c r="N286" s="578">
        <f t="shared" si="2387"/>
        <v>2.4496677576118217E-2</v>
      </c>
      <c r="O286" s="579">
        <f t="shared" si="2388"/>
        <v>2.3636549677683413E-2</v>
      </c>
      <c r="P286" s="580">
        <f t="shared" si="2389"/>
        <v>2.4880283156360608E-2</v>
      </c>
      <c r="Q286" s="581">
        <f t="shared" si="2390"/>
        <v>2.5285653829877276E-2</v>
      </c>
      <c r="R286" s="580">
        <f t="shared" si="2391"/>
        <v>2.2485817431665805E-2</v>
      </c>
      <c r="S286" s="582">
        <f t="shared" si="2392"/>
        <v>2.2274206672091131E-2</v>
      </c>
      <c r="T286" s="578" t="s">
        <v>368</v>
      </c>
      <c r="U286" s="579" t="s">
        <v>368</v>
      </c>
      <c r="V286" s="574" t="s">
        <v>368</v>
      </c>
      <c r="W286" s="583" t="s">
        <v>368</v>
      </c>
      <c r="X286" s="574" t="s">
        <v>368</v>
      </c>
      <c r="Y286" s="584" t="s">
        <v>368</v>
      </c>
      <c r="Z286" s="2043">
        <f t="shared" si="2545"/>
        <v>247</v>
      </c>
      <c r="AA286" s="2190">
        <f t="shared" si="2393"/>
        <v>6.9264069264069361E-2</v>
      </c>
      <c r="AB286" s="2191">
        <f t="shared" si="2394"/>
        <v>16</v>
      </c>
      <c r="AC286" s="2032">
        <f t="shared" si="2309"/>
        <v>231</v>
      </c>
      <c r="AD286" s="585">
        <f t="shared" si="2395"/>
        <v>-3.3472803347280311E-2</v>
      </c>
      <c r="AE286" s="2025">
        <f t="shared" si="2441"/>
        <v>-8</v>
      </c>
      <c r="AF286" s="586" t="s">
        <v>319</v>
      </c>
      <c r="AG286" s="585">
        <f t="shared" si="2442"/>
        <v>0</v>
      </c>
      <c r="AH286" s="2052">
        <v>239</v>
      </c>
      <c r="AI286" s="585">
        <f t="shared" si="2474"/>
        <v>9.6330275229357776E-2</v>
      </c>
      <c r="AJ286" s="587">
        <v>218</v>
      </c>
      <c r="AK286" s="588">
        <f t="shared" si="2487"/>
        <v>-4.5662100456621557E-3</v>
      </c>
      <c r="AL286" s="2052">
        <v>219</v>
      </c>
      <c r="AM286" s="589">
        <f t="shared" si="2488"/>
        <v>0.12307692307692308</v>
      </c>
      <c r="AN286" s="2067">
        <v>195</v>
      </c>
      <c r="AO286" s="585">
        <f t="shared" si="2475"/>
        <v>2.6315789473684292E-2</v>
      </c>
      <c r="AP286" s="2052">
        <v>190</v>
      </c>
      <c r="AQ286" s="589">
        <f t="shared" si="2476"/>
        <v>-5.9405940594059459E-2</v>
      </c>
      <c r="AR286" s="2067">
        <v>202</v>
      </c>
      <c r="AS286" s="585">
        <f t="shared" si="2477"/>
        <v>-9.8039215686274161E-3</v>
      </c>
      <c r="AT286" s="2052">
        <v>204</v>
      </c>
      <c r="AU286" s="589">
        <f t="shared" si="2478"/>
        <v>0.17241379310344818</v>
      </c>
      <c r="AV286" s="2067">
        <v>174</v>
      </c>
      <c r="AW286" s="585">
        <f t="shared" si="2479"/>
        <v>4.1916167664670656E-2</v>
      </c>
      <c r="AX286" s="2052">
        <v>167</v>
      </c>
      <c r="AY286" s="589">
        <f t="shared" si="2489"/>
        <v>-1.1834319526627168E-2</v>
      </c>
      <c r="AZ286" s="2081">
        <v>169</v>
      </c>
      <c r="BA286" s="2092">
        <f t="shared" si="2310"/>
        <v>150</v>
      </c>
      <c r="BB286" s="2102">
        <f t="shared" si="2546"/>
        <v>150</v>
      </c>
      <c r="BC286" s="2111">
        <v>159</v>
      </c>
      <c r="BD286" s="590">
        <f t="shared" si="2547"/>
        <v>97</v>
      </c>
      <c r="BE286" s="591">
        <f t="shared" si="2548"/>
        <v>81</v>
      </c>
      <c r="BF286" s="2135">
        <v>80</v>
      </c>
      <c r="BG286" s="2145">
        <f t="shared" si="2549"/>
        <v>122</v>
      </c>
      <c r="BH286" s="593">
        <f t="shared" si="2550"/>
        <v>113</v>
      </c>
      <c r="BI286" s="593">
        <f t="shared" si="2551"/>
        <v>9</v>
      </c>
      <c r="BJ286" s="592">
        <f t="shared" si="2552"/>
        <v>125</v>
      </c>
      <c r="BK286" s="593">
        <f t="shared" si="2553"/>
        <v>37</v>
      </c>
      <c r="BL286" s="594">
        <f t="shared" si="2554"/>
        <v>88</v>
      </c>
      <c r="BM286" s="2125">
        <f t="shared" si="2555"/>
        <v>247</v>
      </c>
      <c r="BN286" s="3271" t="s">
        <v>367</v>
      </c>
      <c r="BO286" s="595" t="s">
        <v>354</v>
      </c>
      <c r="BP286" s="596">
        <f t="shared" si="2315"/>
        <v>6</v>
      </c>
      <c r="BQ286" s="2162">
        <f t="shared" si="2399"/>
        <v>-0.1428571428571429</v>
      </c>
      <c r="BR286" s="2163">
        <f t="shared" si="2480"/>
        <v>-1</v>
      </c>
      <c r="BS286" s="597">
        <f t="shared" si="2510"/>
        <v>7</v>
      </c>
      <c r="BT286" s="598">
        <f t="shared" si="2492"/>
        <v>-0.125</v>
      </c>
      <c r="BU286" s="599">
        <v>8</v>
      </c>
      <c r="BV286" s="598">
        <f t="shared" si="2493"/>
        <v>-0.27272727272727271</v>
      </c>
      <c r="BW286" s="599">
        <v>11</v>
      </c>
      <c r="BX286" s="598">
        <f t="shared" si="2494"/>
        <v>-8.333333333333337E-2</v>
      </c>
      <c r="BY286" s="600">
        <v>12</v>
      </c>
      <c r="BZ286" s="601">
        <f t="shared" si="2481"/>
        <v>3</v>
      </c>
      <c r="CA286" s="602">
        <v>3</v>
      </c>
      <c r="CB286" s="603">
        <v>4</v>
      </c>
      <c r="CC286" s="604">
        <f t="shared" si="2482"/>
        <v>3</v>
      </c>
      <c r="CD286" s="605">
        <v>4</v>
      </c>
      <c r="CE286" s="603">
        <v>4</v>
      </c>
      <c r="CF286" s="606">
        <f t="shared" si="2556"/>
        <v>2</v>
      </c>
      <c r="CG286" s="607">
        <v>0</v>
      </c>
      <c r="CH286" s="608">
        <v>2</v>
      </c>
      <c r="CI286" s="606">
        <f t="shared" si="2557"/>
        <v>4</v>
      </c>
      <c r="CJ286" s="608">
        <v>3</v>
      </c>
      <c r="CK286" s="609">
        <v>1</v>
      </c>
      <c r="CL286" s="610">
        <f t="shared" si="2318"/>
        <v>241</v>
      </c>
      <c r="CM286" s="611">
        <f t="shared" si="2402"/>
        <v>7.5892857142857206E-2</v>
      </c>
      <c r="CN286" s="2006">
        <f t="shared" si="2454"/>
        <v>17</v>
      </c>
      <c r="CO286" s="612">
        <f t="shared" si="2513"/>
        <v>224</v>
      </c>
      <c r="CP286" s="613">
        <f t="shared" si="2496"/>
        <v>-3.0303030303030276E-2</v>
      </c>
      <c r="CQ286" s="614">
        <v>231</v>
      </c>
      <c r="CR286" s="615">
        <f t="shared" si="2497"/>
        <v>1.3157894736842035E-2</v>
      </c>
      <c r="CS286" s="614">
        <v>228</v>
      </c>
      <c r="CT286" s="615">
        <f t="shared" si="2497"/>
        <v>0.10679611650485432</v>
      </c>
      <c r="CU286" s="616">
        <v>206</v>
      </c>
      <c r="CV286" s="617">
        <f t="shared" si="2558"/>
        <v>147</v>
      </c>
      <c r="CW286" s="618">
        <f t="shared" si="2559"/>
        <v>147</v>
      </c>
      <c r="CX286" s="619">
        <v>2836</v>
      </c>
      <c r="CY286" s="620">
        <f t="shared" si="2560"/>
        <v>94</v>
      </c>
      <c r="CZ286" s="621">
        <f t="shared" si="2561"/>
        <v>77</v>
      </c>
      <c r="DA286" s="622">
        <v>76</v>
      </c>
      <c r="DB286" s="606">
        <f t="shared" si="2562"/>
        <v>120</v>
      </c>
      <c r="DC286" s="623">
        <f t="shared" si="2563"/>
        <v>113</v>
      </c>
      <c r="DD286" s="624">
        <f t="shared" si="2564"/>
        <v>7</v>
      </c>
      <c r="DE286" s="606">
        <f t="shared" si="2565"/>
        <v>121</v>
      </c>
      <c r="DF286" s="624">
        <f t="shared" si="2566"/>
        <v>34</v>
      </c>
      <c r="DG286" s="1140">
        <f t="shared" si="2567"/>
        <v>87</v>
      </c>
      <c r="DH286" s="1146">
        <f t="shared" si="2568"/>
        <v>173</v>
      </c>
      <c r="DI286" s="625">
        <f t="shared" si="2455"/>
        <v>158</v>
      </c>
      <c r="DJ286" s="626">
        <f t="shared" si="2456"/>
        <v>162</v>
      </c>
      <c r="DK286" s="627">
        <f t="shared" si="2569"/>
        <v>118</v>
      </c>
      <c r="DL286" s="627">
        <f t="shared" si="2570"/>
        <v>55</v>
      </c>
      <c r="DM286" s="628">
        <f t="shared" si="2571"/>
        <v>97</v>
      </c>
      <c r="DN286" s="625">
        <f t="shared" si="2572"/>
        <v>102</v>
      </c>
      <c r="DO286" s="629">
        <v>112</v>
      </c>
      <c r="DP286" s="630">
        <f t="shared" si="2573"/>
        <v>76</v>
      </c>
      <c r="DQ286" s="625">
        <f t="shared" si="2574"/>
        <v>56</v>
      </c>
      <c r="DR286" s="631">
        <v>50</v>
      </c>
      <c r="DS286" s="632">
        <v>95</v>
      </c>
      <c r="DT286" s="633">
        <v>95</v>
      </c>
      <c r="DU286" s="634">
        <v>105</v>
      </c>
      <c r="DV286" s="635">
        <v>2</v>
      </c>
      <c r="DW286" s="636">
        <v>7</v>
      </c>
      <c r="DX286" s="637">
        <v>7</v>
      </c>
      <c r="DY286" s="635">
        <v>23</v>
      </c>
      <c r="DZ286" s="636">
        <v>22</v>
      </c>
      <c r="EA286" s="638">
        <v>17</v>
      </c>
      <c r="EB286" s="639">
        <v>53</v>
      </c>
      <c r="EC286" s="636">
        <v>34</v>
      </c>
      <c r="ED286" s="640">
        <v>33</v>
      </c>
      <c r="EE286" s="641">
        <f t="shared" si="2457"/>
        <v>0</v>
      </c>
      <c r="EF286" s="642">
        <f t="shared" si="2458"/>
        <v>0</v>
      </c>
      <c r="EG286" s="643">
        <f t="shared" si="2459"/>
        <v>0</v>
      </c>
      <c r="EH286" s="620">
        <f t="shared" si="2575"/>
        <v>0</v>
      </c>
      <c r="EI286" s="644">
        <f t="shared" si="2576"/>
        <v>0</v>
      </c>
      <c r="EJ286" s="645">
        <f t="shared" si="2577"/>
        <v>0</v>
      </c>
      <c r="EK286" s="643">
        <f t="shared" si="2578"/>
        <v>0</v>
      </c>
      <c r="EL286" s="646">
        <v>0</v>
      </c>
      <c r="EM286" s="645">
        <f t="shared" si="2579"/>
        <v>0</v>
      </c>
      <c r="EN286" s="642">
        <f t="shared" si="2580"/>
        <v>0</v>
      </c>
      <c r="EO286" s="646">
        <v>0</v>
      </c>
      <c r="EP286" s="647">
        <v>0</v>
      </c>
      <c r="EQ286" s="648">
        <v>0</v>
      </c>
      <c r="ER286" s="649">
        <v>0</v>
      </c>
      <c r="ES286" s="650">
        <v>0</v>
      </c>
      <c r="ET286" s="651">
        <v>0</v>
      </c>
      <c r="EU286" s="646">
        <v>0</v>
      </c>
      <c r="EV286" s="647">
        <v>0</v>
      </c>
      <c r="EW286" s="648">
        <v>0</v>
      </c>
      <c r="EX286" s="652">
        <v>0</v>
      </c>
      <c r="EY286" s="653">
        <v>0</v>
      </c>
      <c r="EZ286" s="648">
        <v>0</v>
      </c>
      <c r="FA286" s="654">
        <v>0</v>
      </c>
      <c r="FB286" s="641">
        <f t="shared" si="2443"/>
        <v>1</v>
      </c>
      <c r="FC286" s="655">
        <f t="shared" si="2444"/>
        <v>3</v>
      </c>
      <c r="FD286" s="656">
        <f t="shared" si="2445"/>
        <v>3</v>
      </c>
      <c r="FE286" s="657">
        <f t="shared" si="2581"/>
        <v>0</v>
      </c>
      <c r="FF286" s="657">
        <f t="shared" si="2582"/>
        <v>1</v>
      </c>
      <c r="FG286" s="645">
        <f t="shared" si="2583"/>
        <v>1</v>
      </c>
      <c r="FH286" s="656">
        <f t="shared" si="2584"/>
        <v>3</v>
      </c>
      <c r="FI286" s="658">
        <v>3</v>
      </c>
      <c r="FJ286" s="659">
        <f t="shared" si="2585"/>
        <v>0</v>
      </c>
      <c r="FK286" s="655">
        <f t="shared" si="2586"/>
        <v>0</v>
      </c>
      <c r="FL286" s="660">
        <v>0</v>
      </c>
      <c r="FM286" s="661">
        <v>0</v>
      </c>
      <c r="FN286" s="662">
        <v>2</v>
      </c>
      <c r="FO286" s="619">
        <v>1</v>
      </c>
      <c r="FP286" s="663">
        <v>1</v>
      </c>
      <c r="FQ286" s="662">
        <v>1</v>
      </c>
      <c r="FR286" s="619">
        <v>2</v>
      </c>
      <c r="FS286" s="663">
        <v>0</v>
      </c>
      <c r="FT286" s="662">
        <v>0</v>
      </c>
      <c r="FU286" s="664">
        <v>0</v>
      </c>
      <c r="FV286" s="665">
        <v>0</v>
      </c>
      <c r="FW286" s="662">
        <v>0</v>
      </c>
      <c r="FX286" s="666">
        <v>0</v>
      </c>
      <c r="FY286" s="641">
        <f t="shared" si="2446"/>
        <v>2</v>
      </c>
      <c r="FZ286" s="667">
        <f t="shared" si="2447"/>
        <v>4</v>
      </c>
      <c r="GA286" s="668">
        <f t="shared" si="2448"/>
        <v>1</v>
      </c>
      <c r="GB286" s="620">
        <f t="shared" si="2587"/>
        <v>2</v>
      </c>
      <c r="GC286" s="620">
        <f t="shared" si="2588"/>
        <v>0</v>
      </c>
      <c r="GD286" s="645">
        <f t="shared" si="2589"/>
        <v>2</v>
      </c>
      <c r="GE286" s="668">
        <f t="shared" si="2590"/>
        <v>4</v>
      </c>
      <c r="GF286" s="669">
        <v>1</v>
      </c>
      <c r="GG286" s="670">
        <f t="shared" si="2591"/>
        <v>0</v>
      </c>
      <c r="GH286" s="667">
        <f t="shared" si="2592"/>
        <v>0</v>
      </c>
      <c r="GI286" s="671">
        <v>0</v>
      </c>
      <c r="GJ286" s="672">
        <v>2</v>
      </c>
      <c r="GK286" s="673">
        <v>3</v>
      </c>
      <c r="GL286" s="674">
        <v>1</v>
      </c>
      <c r="GM286" s="675">
        <v>0</v>
      </c>
      <c r="GN286" s="673">
        <v>1</v>
      </c>
      <c r="GO286" s="676">
        <v>0</v>
      </c>
      <c r="GP286" s="675">
        <v>0</v>
      </c>
      <c r="GQ286" s="673">
        <v>0</v>
      </c>
      <c r="GR286" s="677">
        <v>0</v>
      </c>
      <c r="GS286" s="672">
        <v>0</v>
      </c>
      <c r="GT286" s="673">
        <v>0</v>
      </c>
      <c r="GU286" s="678">
        <v>0</v>
      </c>
      <c r="GV286" s="641">
        <f t="shared" si="2449"/>
        <v>33</v>
      </c>
      <c r="GW286" s="679">
        <f t="shared" si="2450"/>
        <v>32</v>
      </c>
      <c r="GX286" s="680">
        <f t="shared" si="2451"/>
        <v>38</v>
      </c>
      <c r="GY286" s="620">
        <f t="shared" si="2593"/>
        <v>20</v>
      </c>
      <c r="GZ286" s="620">
        <f t="shared" si="2594"/>
        <v>13</v>
      </c>
      <c r="HA286" s="645">
        <f t="shared" si="2595"/>
        <v>18</v>
      </c>
      <c r="HB286" s="680">
        <f t="shared" si="2596"/>
        <v>17</v>
      </c>
      <c r="HC286" s="681">
        <f t="shared" si="2460"/>
        <v>19</v>
      </c>
      <c r="HD286" s="645">
        <f t="shared" si="2597"/>
        <v>15</v>
      </c>
      <c r="HE286" s="680">
        <f t="shared" si="2598"/>
        <v>15</v>
      </c>
      <c r="HF286" s="682">
        <f t="shared" si="2155"/>
        <v>19</v>
      </c>
      <c r="HG286" s="683">
        <v>14</v>
      </c>
      <c r="HH286" s="591">
        <v>15</v>
      </c>
      <c r="HI286" s="684">
        <v>17</v>
      </c>
      <c r="HJ286" s="685">
        <v>4</v>
      </c>
      <c r="HK286" s="591">
        <v>2</v>
      </c>
      <c r="HL286" s="684">
        <v>2</v>
      </c>
      <c r="HM286" s="685">
        <v>6</v>
      </c>
      <c r="HN286" s="591">
        <v>4</v>
      </c>
      <c r="HO286" s="686">
        <v>6</v>
      </c>
      <c r="HP286" s="683">
        <v>9</v>
      </c>
      <c r="HQ286" s="591">
        <v>11</v>
      </c>
      <c r="HR286" s="687">
        <v>13</v>
      </c>
      <c r="HS286" s="688">
        <f t="shared" si="2599"/>
        <v>32</v>
      </c>
      <c r="HT286" s="689">
        <f t="shared" si="2600"/>
        <v>27</v>
      </c>
      <c r="HU286" s="690">
        <f t="shared" si="2601"/>
        <v>27</v>
      </c>
      <c r="HV286" s="620">
        <f t="shared" si="2602"/>
        <v>7</v>
      </c>
      <c r="HW286" s="691">
        <f t="shared" si="2603"/>
        <v>25</v>
      </c>
      <c r="HX286" s="645">
        <f t="shared" si="2604"/>
        <v>2</v>
      </c>
      <c r="HY286" s="690">
        <f t="shared" si="2605"/>
        <v>15</v>
      </c>
      <c r="HZ286" s="692">
        <v>13</v>
      </c>
      <c r="IA286" s="645">
        <f t="shared" si="2606"/>
        <v>30</v>
      </c>
      <c r="IB286" s="690">
        <f t="shared" si="2607"/>
        <v>12</v>
      </c>
      <c r="IC286" s="693">
        <v>14</v>
      </c>
      <c r="ID286" s="694">
        <v>2</v>
      </c>
      <c r="IE286" s="695">
        <v>1</v>
      </c>
      <c r="IF286" s="692">
        <v>2</v>
      </c>
      <c r="IG286" s="696">
        <v>0</v>
      </c>
      <c r="IH286" s="695">
        <v>14</v>
      </c>
      <c r="II286" s="692">
        <v>11</v>
      </c>
      <c r="IJ286" s="696">
        <v>5</v>
      </c>
      <c r="IK286" s="695">
        <v>5</v>
      </c>
      <c r="IL286" s="697">
        <v>6</v>
      </c>
      <c r="IM286" s="696">
        <v>25</v>
      </c>
      <c r="IN286" s="695">
        <v>7</v>
      </c>
      <c r="IO286" s="698">
        <v>8</v>
      </c>
      <c r="IP286" s="1943">
        <f t="shared" si="2608"/>
        <v>247</v>
      </c>
      <c r="IQ286" s="3216">
        <f t="shared" si="2609"/>
        <v>16</v>
      </c>
      <c r="IR286" s="3230">
        <v>13</v>
      </c>
      <c r="IS286" s="3231">
        <v>3</v>
      </c>
      <c r="IT286" s="3216">
        <f t="shared" si="2610"/>
        <v>35</v>
      </c>
      <c r="IU286" s="3230">
        <v>32</v>
      </c>
      <c r="IV286" s="3231">
        <v>3</v>
      </c>
      <c r="IW286" s="3216">
        <f t="shared" si="2611"/>
        <v>74</v>
      </c>
      <c r="IX286" s="3230">
        <v>42</v>
      </c>
      <c r="IY286" s="3231">
        <v>32</v>
      </c>
      <c r="IZ286" s="3216">
        <f t="shared" si="2612"/>
        <v>45</v>
      </c>
      <c r="JA286" s="3230">
        <v>22</v>
      </c>
      <c r="JB286" s="3231">
        <v>23</v>
      </c>
      <c r="JC286" s="3216">
        <f t="shared" si="2613"/>
        <v>6</v>
      </c>
      <c r="JD286" s="3230">
        <v>3</v>
      </c>
      <c r="JE286" s="3231">
        <v>3</v>
      </c>
      <c r="JF286" s="3216">
        <f t="shared" si="2614"/>
        <v>71</v>
      </c>
      <c r="JG286" s="3230">
        <v>38</v>
      </c>
      <c r="JH286" s="3232">
        <v>33</v>
      </c>
      <c r="JI286" s="87"/>
      <c r="JJ286" s="970">
        <v>78</v>
      </c>
      <c r="JK286" s="971">
        <v>74</v>
      </c>
      <c r="JL286" s="972">
        <v>78</v>
      </c>
      <c r="JM286" s="973">
        <f t="shared" si="2428"/>
        <v>2.7707698365245795E-4</v>
      </c>
      <c r="JN286" s="974">
        <f t="shared" si="2429"/>
        <v>3.1359267447512426E-4</v>
      </c>
      <c r="JO286" s="975">
        <f t="shared" si="2430"/>
        <v>2.7966045930117786E-4</v>
      </c>
      <c r="JP286" s="976">
        <f t="shared" si="2431"/>
        <v>2.889477486154587E-4</v>
      </c>
      <c r="JQ286" s="977">
        <f t="shared" si="2432"/>
        <v>3.1396078978580897E-4</v>
      </c>
      <c r="JR286" s="976">
        <f t="shared" si="2433"/>
        <v>2.8353712564238879E-4</v>
      </c>
      <c r="JS286" s="978">
        <f t="shared" si="2434"/>
        <v>2.6647966339410939E-2</v>
      </c>
      <c r="JT286" s="979">
        <f t="shared" si="2435"/>
        <v>2.9498525073746312E-2</v>
      </c>
      <c r="JU286" s="980">
        <f t="shared" si="2436"/>
        <v>2.7508090614886731E-2</v>
      </c>
      <c r="JV286" s="981">
        <f t="shared" si="2437"/>
        <v>2.8346456692913385E-2</v>
      </c>
      <c r="JW286" s="980">
        <f t="shared" si="2438"/>
        <v>2.7692307692307693E-2</v>
      </c>
      <c r="JX286" s="982">
        <f t="shared" si="2439"/>
        <v>2.5437201907790145E-2</v>
      </c>
      <c r="JY286" s="978" t="s">
        <v>368</v>
      </c>
      <c r="JZ286" s="979" t="s">
        <v>368</v>
      </c>
      <c r="KA286" s="977" t="s">
        <v>368</v>
      </c>
      <c r="KB286" s="976" t="s">
        <v>368</v>
      </c>
      <c r="KC286" s="977" t="s">
        <v>368</v>
      </c>
      <c r="KD286" s="983" t="s">
        <v>368</v>
      </c>
      <c r="KE286" s="984">
        <f t="shared" si="2615"/>
        <v>19</v>
      </c>
      <c r="KF286" s="985"/>
      <c r="KG286" s="986">
        <f t="shared" si="2304"/>
        <v>-5.0000000000000044E-2</v>
      </c>
      <c r="KH286" s="3300">
        <f t="shared" si="2541"/>
        <v>-1</v>
      </c>
      <c r="KI286" s="987">
        <f t="shared" si="2616"/>
        <v>20</v>
      </c>
      <c r="KJ286" s="988"/>
      <c r="KK286" s="989">
        <f t="shared" si="2461"/>
        <v>0.17647058823529416</v>
      </c>
      <c r="KL286" s="990">
        <v>17</v>
      </c>
      <c r="KM286" s="991" t="s">
        <v>353</v>
      </c>
      <c r="KN286" s="992">
        <f t="shared" si="2462"/>
        <v>-5.555555555555558E-2</v>
      </c>
      <c r="KO286" s="993">
        <v>18</v>
      </c>
      <c r="KP286" s="991"/>
      <c r="KQ286" s="994">
        <f t="shared" si="2463"/>
        <v>0</v>
      </c>
      <c r="KR286" s="993">
        <v>18</v>
      </c>
      <c r="KS286" s="991"/>
      <c r="KT286" s="994">
        <f t="shared" si="2464"/>
        <v>0.125</v>
      </c>
      <c r="KU286" s="993">
        <v>16</v>
      </c>
      <c r="KV286" s="995"/>
      <c r="KW286" s="2769">
        <f t="shared" si="2617"/>
        <v>14</v>
      </c>
      <c r="KX286" s="2770">
        <f t="shared" si="2465"/>
        <v>-6.6666666666666652E-2</v>
      </c>
      <c r="KY286" s="2771">
        <f t="shared" si="2466"/>
        <v>-1</v>
      </c>
      <c r="KZ286" s="2964">
        <f t="shared" si="2483"/>
        <v>15</v>
      </c>
      <c r="LA286" s="2770">
        <f t="shared" si="2467"/>
        <v>0.15384615384615374</v>
      </c>
      <c r="LB286" s="2771">
        <f t="shared" si="2468"/>
        <v>2</v>
      </c>
      <c r="LC286" s="2950">
        <f t="shared" si="2528"/>
        <v>13</v>
      </c>
      <c r="LD286" s="996">
        <v>4</v>
      </c>
      <c r="LE286" s="997">
        <v>4</v>
      </c>
      <c r="LF286" s="2716">
        <v>2</v>
      </c>
      <c r="LG286" s="996">
        <v>10</v>
      </c>
      <c r="LH286" s="2699">
        <v>11</v>
      </c>
      <c r="LI286" s="998">
        <v>11</v>
      </c>
      <c r="LJ286" s="996"/>
      <c r="LK286" s="2699"/>
      <c r="LL286" s="2700"/>
      <c r="LM286" s="2769">
        <f t="shared" si="2484"/>
        <v>5</v>
      </c>
      <c r="LN286" s="2770">
        <f t="shared" si="2469"/>
        <v>0</v>
      </c>
      <c r="LO286" s="2771">
        <f t="shared" si="2470"/>
        <v>0</v>
      </c>
      <c r="LP286" s="2772">
        <f t="shared" si="2485"/>
        <v>5</v>
      </c>
      <c r="LQ286" s="2770">
        <f t="shared" si="2471"/>
        <v>0.25</v>
      </c>
      <c r="LR286" s="2771">
        <f t="shared" si="2486"/>
        <v>1</v>
      </c>
      <c r="LS286" s="2773">
        <f t="shared" si="2618"/>
        <v>4</v>
      </c>
      <c r="LT286" s="2835">
        <v>2</v>
      </c>
      <c r="LU286" s="1000">
        <v>2</v>
      </c>
      <c r="LV286" s="1001">
        <v>2</v>
      </c>
      <c r="LW286" s="999">
        <v>2</v>
      </c>
      <c r="LX286" s="1000">
        <v>2</v>
      </c>
      <c r="LY286" s="1002">
        <v>1</v>
      </c>
      <c r="LZ286" s="999"/>
      <c r="MA286" s="1000"/>
      <c r="MB286" s="1002"/>
      <c r="MC286" s="999">
        <v>1</v>
      </c>
      <c r="MD286" s="1003">
        <v>1</v>
      </c>
      <c r="ME286" s="1002">
        <v>1</v>
      </c>
      <c r="MF286" s="999"/>
      <c r="MG286" s="1000"/>
      <c r="MH286" s="1002"/>
      <c r="MI286" s="999">
        <v>0</v>
      </c>
      <c r="MJ286" s="1003">
        <v>0</v>
      </c>
      <c r="MK286" s="1004"/>
      <c r="ML286" s="2861">
        <v>0</v>
      </c>
      <c r="MM286" s="2869" t="s">
        <v>353</v>
      </c>
      <c r="MN286" s="1005">
        <v>0</v>
      </c>
      <c r="MO286" s="2770" t="str">
        <f t="shared" si="2472"/>
        <v>-</v>
      </c>
      <c r="MP286" s="2771">
        <f t="shared" si="2473"/>
        <v>0</v>
      </c>
      <c r="MQ286" s="1006"/>
      <c r="MR286" s="3183"/>
      <c r="MS286" s="2770" t="str">
        <f t="shared" si="2452"/>
        <v>-</v>
      </c>
      <c r="MT286" s="2771">
        <f t="shared" si="2453"/>
        <v>0</v>
      </c>
      <c r="MU286" s="3145"/>
      <c r="MV286" s="3162"/>
      <c r="MW286" s="1007">
        <f t="shared" si="2619"/>
        <v>19</v>
      </c>
      <c r="MX286" s="1130">
        <v>0</v>
      </c>
      <c r="MY286" s="1008">
        <v>0</v>
      </c>
      <c r="MZ286" s="1009">
        <v>0</v>
      </c>
      <c r="NA286" s="1008">
        <v>1</v>
      </c>
      <c r="NB286" s="1009">
        <v>9</v>
      </c>
      <c r="NC286" s="1008">
        <v>0</v>
      </c>
      <c r="ND286" s="1009">
        <v>0</v>
      </c>
      <c r="NE286" s="1008">
        <v>1</v>
      </c>
      <c r="NF286" s="1009">
        <v>2</v>
      </c>
      <c r="NG286" s="1008">
        <v>5</v>
      </c>
      <c r="NH286" s="1008">
        <v>0</v>
      </c>
      <c r="NI286" s="1008">
        <v>1</v>
      </c>
      <c r="NJ286" s="1008">
        <v>0</v>
      </c>
      <c r="NK286" s="1008">
        <v>0</v>
      </c>
      <c r="NL286" s="1008">
        <v>0</v>
      </c>
      <c r="NM286" s="1008">
        <v>0</v>
      </c>
      <c r="NN286" s="1008">
        <v>0</v>
      </c>
      <c r="NO286" s="1008">
        <v>0</v>
      </c>
      <c r="NP286" s="1008">
        <v>0</v>
      </c>
      <c r="NQ286" s="1008">
        <v>0</v>
      </c>
      <c r="NR286" s="1131">
        <v>0</v>
      </c>
    </row>
    <row r="287" spans="1:382" s="91" customFormat="1" ht="20.100000000000001" customHeight="1">
      <c r="A287" s="782" t="s">
        <v>681</v>
      </c>
      <c r="B287" s="783"/>
      <c r="C287" s="783"/>
      <c r="D287" s="784" t="s">
        <v>675</v>
      </c>
      <c r="E287" s="785">
        <v>77</v>
      </c>
      <c r="F287" s="786">
        <v>77</v>
      </c>
      <c r="G287" s="787">
        <v>77</v>
      </c>
      <c r="H287" s="788">
        <f t="shared" si="2381"/>
        <v>2.5732943205379117E-4</v>
      </c>
      <c r="I287" s="789">
        <f t="shared" si="2382"/>
        <v>2.4080816172771511E-4</v>
      </c>
      <c r="J287" s="790">
        <f t="shared" si="2383"/>
        <v>2.6488963865372043E-4</v>
      </c>
      <c r="K287" s="791">
        <f t="shared" si="2384"/>
        <v>2.8497569250361714E-4</v>
      </c>
      <c r="L287" s="792">
        <f t="shared" si="2385"/>
        <v>3.0174302514437745E-4</v>
      </c>
      <c r="M287" s="793">
        <f t="shared" si="2386"/>
        <v>2.7124765971583493E-4</v>
      </c>
      <c r="N287" s="794">
        <f t="shared" si="2387"/>
        <v>3.2926708320936228E-2</v>
      </c>
      <c r="O287" s="795">
        <f t="shared" si="2388"/>
        <v>3.1003785940857464E-2</v>
      </c>
      <c r="P287" s="796">
        <f t="shared" si="2389"/>
        <v>3.4457630647511971E-2</v>
      </c>
      <c r="Q287" s="797">
        <f t="shared" si="2390"/>
        <v>3.5653829877274654E-2</v>
      </c>
      <c r="R287" s="796">
        <f t="shared" si="2391"/>
        <v>3.5585353274883963E-2</v>
      </c>
      <c r="S287" s="798">
        <f t="shared" si="2392"/>
        <v>3.1224572823433685E-2</v>
      </c>
      <c r="T287" s="794" t="s">
        <v>368</v>
      </c>
      <c r="U287" s="795" t="s">
        <v>368</v>
      </c>
      <c r="V287" s="790" t="s">
        <v>368</v>
      </c>
      <c r="W287" s="799" t="s">
        <v>368</v>
      </c>
      <c r="X287" s="790" t="s">
        <v>368</v>
      </c>
      <c r="Y287" s="800" t="s">
        <v>368</v>
      </c>
      <c r="Z287" s="2045">
        <f t="shared" si="2545"/>
        <v>332</v>
      </c>
      <c r="AA287" s="2194">
        <f t="shared" si="2393"/>
        <v>9.5709570957095647E-2</v>
      </c>
      <c r="AB287" s="2195">
        <f t="shared" si="2394"/>
        <v>29</v>
      </c>
      <c r="AC287" s="2034">
        <f t="shared" si="2309"/>
        <v>303</v>
      </c>
      <c r="AD287" s="801">
        <f t="shared" ref="AD287:AD348" si="2620">IFERROR(IF(AC287=0,"-",AC287/AF287-1),"-")</f>
        <v>-8.4592145015105702E-2</v>
      </c>
      <c r="AE287" s="2018">
        <f t="shared" si="2441"/>
        <v>-28</v>
      </c>
      <c r="AF287" s="802" t="s">
        <v>320</v>
      </c>
      <c r="AG287" s="801">
        <f t="shared" si="2442"/>
        <v>-1.7804154302670572E-2</v>
      </c>
      <c r="AH287" s="2054">
        <v>337</v>
      </c>
      <c r="AI287" s="801">
        <f t="shared" si="2474"/>
        <v>-2.3188405797101463E-2</v>
      </c>
      <c r="AJ287" s="803">
        <v>345</v>
      </c>
      <c r="AK287" s="804">
        <f t="shared" si="2487"/>
        <v>0.12377850162866455</v>
      </c>
      <c r="AL287" s="2054">
        <v>307</v>
      </c>
      <c r="AM287" s="805">
        <f t="shared" si="2488"/>
        <v>0.24796747967479682</v>
      </c>
      <c r="AN287" s="2069">
        <v>246</v>
      </c>
      <c r="AO287" s="801">
        <f t="shared" si="2475"/>
        <v>-3.5294117647058809E-2</v>
      </c>
      <c r="AP287" s="2054">
        <v>255</v>
      </c>
      <c r="AQ287" s="805">
        <f t="shared" si="2476"/>
        <v>-5.2044609665427455E-2</v>
      </c>
      <c r="AR287" s="2069">
        <v>269</v>
      </c>
      <c r="AS287" s="801">
        <f t="shared" si="2477"/>
        <v>0.15948275862068972</v>
      </c>
      <c r="AT287" s="2054">
        <v>232</v>
      </c>
      <c r="AU287" s="805">
        <f t="shared" si="2478"/>
        <v>-4.5267489711934172E-2</v>
      </c>
      <c r="AV287" s="2069">
        <v>243</v>
      </c>
      <c r="AW287" s="801">
        <f t="shared" si="2479"/>
        <v>0.13023255813953494</v>
      </c>
      <c r="AX287" s="2054">
        <v>215</v>
      </c>
      <c r="AY287" s="805">
        <f t="shared" si="2489"/>
        <v>-0.2007434944237918</v>
      </c>
      <c r="AZ287" s="2083">
        <v>269</v>
      </c>
      <c r="BA287" s="2094">
        <f t="shared" si="2310"/>
        <v>163</v>
      </c>
      <c r="BB287" s="2104">
        <f t="shared" si="2546"/>
        <v>162</v>
      </c>
      <c r="BC287" s="2113">
        <v>181</v>
      </c>
      <c r="BD287" s="806">
        <f t="shared" si="2547"/>
        <v>169</v>
      </c>
      <c r="BE287" s="807">
        <f t="shared" si="2548"/>
        <v>141</v>
      </c>
      <c r="BF287" s="2137">
        <v>150</v>
      </c>
      <c r="BG287" s="2147">
        <f t="shared" si="2549"/>
        <v>238</v>
      </c>
      <c r="BH287" s="806">
        <f t="shared" si="2550"/>
        <v>131</v>
      </c>
      <c r="BI287" s="806">
        <f t="shared" si="2551"/>
        <v>107</v>
      </c>
      <c r="BJ287" s="806">
        <f t="shared" si="2552"/>
        <v>94</v>
      </c>
      <c r="BK287" s="806">
        <f t="shared" si="2553"/>
        <v>32</v>
      </c>
      <c r="BL287" s="808">
        <f t="shared" si="2554"/>
        <v>62</v>
      </c>
      <c r="BM287" s="2127">
        <f t="shared" si="2555"/>
        <v>332</v>
      </c>
      <c r="BN287" s="3277" t="s">
        <v>354</v>
      </c>
      <c r="BO287" s="913" t="s">
        <v>354</v>
      </c>
      <c r="BP287" s="811">
        <f t="shared" si="2315"/>
        <v>24</v>
      </c>
      <c r="BQ287" s="2166" t="str">
        <f t="shared" si="2399"/>
        <v>-</v>
      </c>
      <c r="BR287" s="2167">
        <f t="shared" si="2480"/>
        <v>24</v>
      </c>
      <c r="BS287" s="813">
        <f t="shared" si="2510"/>
        <v>0</v>
      </c>
      <c r="BT287" s="812" t="str">
        <f t="shared" si="2492"/>
        <v>-</v>
      </c>
      <c r="BU287" s="814">
        <v>25</v>
      </c>
      <c r="BV287" s="812">
        <f t="shared" si="2493"/>
        <v>0.25</v>
      </c>
      <c r="BW287" s="814">
        <v>20</v>
      </c>
      <c r="BX287" s="812">
        <f t="shared" si="2494"/>
        <v>-0.41176470588235292</v>
      </c>
      <c r="BY287" s="815">
        <v>34</v>
      </c>
      <c r="BZ287" s="816">
        <f t="shared" si="2481"/>
        <v>10</v>
      </c>
      <c r="CA287" s="817">
        <v>0</v>
      </c>
      <c r="CB287" s="818">
        <v>11</v>
      </c>
      <c r="CC287" s="819">
        <f t="shared" si="2482"/>
        <v>14</v>
      </c>
      <c r="CD287" s="820">
        <v>0</v>
      </c>
      <c r="CE287" s="818">
        <v>14</v>
      </c>
      <c r="CF287" s="821">
        <f t="shared" si="2556"/>
        <v>8</v>
      </c>
      <c r="CG287" s="822">
        <v>0</v>
      </c>
      <c r="CH287" s="823">
        <v>8</v>
      </c>
      <c r="CI287" s="821">
        <f t="shared" si="2557"/>
        <v>16</v>
      </c>
      <c r="CJ287" s="823">
        <v>10</v>
      </c>
      <c r="CK287" s="824">
        <v>6</v>
      </c>
      <c r="CL287" s="825">
        <f t="shared" si="2318"/>
        <v>308</v>
      </c>
      <c r="CM287" s="826">
        <f t="shared" si="2402"/>
        <v>1.650165016501659E-2</v>
      </c>
      <c r="CN287" s="2008">
        <f t="shared" si="2454"/>
        <v>5</v>
      </c>
      <c r="CO287" s="827">
        <f t="shared" si="2513"/>
        <v>303</v>
      </c>
      <c r="CP287" s="828">
        <f t="shared" si="2496"/>
        <v>-9.8039215686274161E-3</v>
      </c>
      <c r="CQ287" s="829">
        <v>306</v>
      </c>
      <c r="CR287" s="830">
        <f t="shared" si="2497"/>
        <v>-3.4700315457413256E-2</v>
      </c>
      <c r="CS287" s="829">
        <v>317</v>
      </c>
      <c r="CT287" s="830">
        <f t="shared" si="2497"/>
        <v>1.9292604501607746E-2</v>
      </c>
      <c r="CU287" s="831">
        <v>311</v>
      </c>
      <c r="CV287" s="832">
        <f t="shared" si="2558"/>
        <v>153</v>
      </c>
      <c r="CW287" s="833">
        <f t="shared" si="2559"/>
        <v>162</v>
      </c>
      <c r="CX287" s="834">
        <v>2837</v>
      </c>
      <c r="CY287" s="835">
        <f t="shared" si="2560"/>
        <v>155</v>
      </c>
      <c r="CZ287" s="836">
        <f t="shared" si="2561"/>
        <v>141</v>
      </c>
      <c r="DA287" s="837">
        <v>136</v>
      </c>
      <c r="DB287" s="821">
        <f t="shared" si="2562"/>
        <v>230</v>
      </c>
      <c r="DC287" s="821">
        <f t="shared" si="2563"/>
        <v>131</v>
      </c>
      <c r="DD287" s="838">
        <f t="shared" si="2564"/>
        <v>99</v>
      </c>
      <c r="DE287" s="821">
        <f t="shared" si="2565"/>
        <v>78</v>
      </c>
      <c r="DF287" s="838">
        <f t="shared" si="2566"/>
        <v>22</v>
      </c>
      <c r="DG287" s="1142">
        <f t="shared" si="2567"/>
        <v>56</v>
      </c>
      <c r="DH287" s="1148">
        <f t="shared" si="2568"/>
        <v>85</v>
      </c>
      <c r="DI287" s="833">
        <f t="shared" si="2455"/>
        <v>81</v>
      </c>
      <c r="DJ287" s="841">
        <f t="shared" si="2456"/>
        <v>87</v>
      </c>
      <c r="DK287" s="840">
        <f t="shared" si="2569"/>
        <v>64</v>
      </c>
      <c r="DL287" s="840">
        <f t="shared" si="2570"/>
        <v>21</v>
      </c>
      <c r="DM287" s="840">
        <f t="shared" si="2571"/>
        <v>76</v>
      </c>
      <c r="DN287" s="833">
        <f t="shared" si="2572"/>
        <v>73</v>
      </c>
      <c r="DO287" s="875">
        <v>76</v>
      </c>
      <c r="DP287" s="843">
        <f t="shared" si="2573"/>
        <v>9</v>
      </c>
      <c r="DQ287" s="833">
        <f t="shared" si="2574"/>
        <v>8</v>
      </c>
      <c r="DR287" s="844">
        <v>11</v>
      </c>
      <c r="DS287" s="845">
        <v>62</v>
      </c>
      <c r="DT287" s="846">
        <v>62</v>
      </c>
      <c r="DU287" s="847">
        <v>69</v>
      </c>
      <c r="DV287" s="848">
        <v>14</v>
      </c>
      <c r="DW287" s="807">
        <v>11</v>
      </c>
      <c r="DX287" s="849">
        <v>7</v>
      </c>
      <c r="DY287" s="848">
        <v>2</v>
      </c>
      <c r="DZ287" s="807">
        <v>2</v>
      </c>
      <c r="EA287" s="850">
        <v>1</v>
      </c>
      <c r="EB287" s="851">
        <v>7</v>
      </c>
      <c r="EC287" s="807">
        <v>6</v>
      </c>
      <c r="ED287" s="852">
        <v>10</v>
      </c>
      <c r="EE287" s="853">
        <f t="shared" si="2457"/>
        <v>1</v>
      </c>
      <c r="EF287" s="854">
        <f t="shared" si="2458"/>
        <v>0</v>
      </c>
      <c r="EG287" s="855">
        <f t="shared" si="2459"/>
        <v>0</v>
      </c>
      <c r="EH287" s="835">
        <f t="shared" si="2575"/>
        <v>1</v>
      </c>
      <c r="EI287" s="853">
        <f t="shared" si="2576"/>
        <v>0</v>
      </c>
      <c r="EJ287" s="835">
        <f t="shared" si="2577"/>
        <v>1</v>
      </c>
      <c r="EK287" s="855">
        <f t="shared" si="2578"/>
        <v>0</v>
      </c>
      <c r="EL287" s="844">
        <v>0</v>
      </c>
      <c r="EM287" s="835">
        <f t="shared" si="2579"/>
        <v>0</v>
      </c>
      <c r="EN287" s="854">
        <f t="shared" si="2580"/>
        <v>0</v>
      </c>
      <c r="EO287" s="844">
        <v>0</v>
      </c>
      <c r="EP287" s="856">
        <v>1</v>
      </c>
      <c r="EQ287" s="807">
        <v>0</v>
      </c>
      <c r="ER287" s="834">
        <v>0</v>
      </c>
      <c r="ES287" s="857">
        <v>0</v>
      </c>
      <c r="ET287" s="858">
        <v>0</v>
      </c>
      <c r="EU287" s="844">
        <v>0</v>
      </c>
      <c r="EV287" s="856">
        <v>0</v>
      </c>
      <c r="EW287" s="807">
        <v>0</v>
      </c>
      <c r="EX287" s="850">
        <v>0</v>
      </c>
      <c r="EY287" s="851">
        <v>0</v>
      </c>
      <c r="EZ287" s="807">
        <v>0</v>
      </c>
      <c r="FA287" s="852">
        <v>0</v>
      </c>
      <c r="FB287" s="853">
        <f t="shared" si="2443"/>
        <v>9</v>
      </c>
      <c r="FC287" s="854">
        <f t="shared" si="2444"/>
        <v>8</v>
      </c>
      <c r="FD287" s="855">
        <f t="shared" si="2445"/>
        <v>5</v>
      </c>
      <c r="FE287" s="835">
        <f t="shared" si="2581"/>
        <v>3</v>
      </c>
      <c r="FF287" s="835">
        <f t="shared" si="2582"/>
        <v>6</v>
      </c>
      <c r="FG287" s="835">
        <f t="shared" si="2583"/>
        <v>6</v>
      </c>
      <c r="FH287" s="855">
        <f t="shared" si="2584"/>
        <v>5</v>
      </c>
      <c r="FI287" s="859">
        <v>3</v>
      </c>
      <c r="FJ287" s="860">
        <f t="shared" si="2585"/>
        <v>3</v>
      </c>
      <c r="FK287" s="854">
        <f t="shared" si="2586"/>
        <v>3</v>
      </c>
      <c r="FL287" s="861">
        <v>2</v>
      </c>
      <c r="FM287" s="856">
        <v>2</v>
      </c>
      <c r="FN287" s="807">
        <v>2</v>
      </c>
      <c r="FO287" s="834">
        <v>2</v>
      </c>
      <c r="FP287" s="848">
        <v>4</v>
      </c>
      <c r="FQ287" s="807">
        <v>3</v>
      </c>
      <c r="FR287" s="834">
        <v>1</v>
      </c>
      <c r="FS287" s="848">
        <v>1</v>
      </c>
      <c r="FT287" s="807">
        <v>1</v>
      </c>
      <c r="FU287" s="850">
        <v>0</v>
      </c>
      <c r="FV287" s="851">
        <v>2</v>
      </c>
      <c r="FW287" s="807">
        <v>2</v>
      </c>
      <c r="FX287" s="852">
        <v>2</v>
      </c>
      <c r="FY287" s="853">
        <f t="shared" si="2446"/>
        <v>18</v>
      </c>
      <c r="FZ287" s="854">
        <f t="shared" si="2447"/>
        <v>8</v>
      </c>
      <c r="GA287" s="855">
        <f t="shared" si="2448"/>
        <v>19</v>
      </c>
      <c r="GB287" s="835">
        <f t="shared" si="2587"/>
        <v>7</v>
      </c>
      <c r="GC287" s="835">
        <f t="shared" si="2588"/>
        <v>11</v>
      </c>
      <c r="GD287" s="835">
        <f t="shared" si="2589"/>
        <v>16</v>
      </c>
      <c r="GE287" s="855">
        <f t="shared" si="2590"/>
        <v>7</v>
      </c>
      <c r="GF287" s="844">
        <v>16</v>
      </c>
      <c r="GG287" s="862">
        <f t="shared" si="2591"/>
        <v>2</v>
      </c>
      <c r="GH287" s="854">
        <f t="shared" si="2592"/>
        <v>1</v>
      </c>
      <c r="GI287" s="861">
        <v>3</v>
      </c>
      <c r="GJ287" s="856">
        <v>6</v>
      </c>
      <c r="GK287" s="807">
        <v>4</v>
      </c>
      <c r="GL287" s="834">
        <v>5</v>
      </c>
      <c r="GM287" s="848">
        <v>10</v>
      </c>
      <c r="GN287" s="807">
        <v>3</v>
      </c>
      <c r="GO287" s="849">
        <v>11</v>
      </c>
      <c r="GP287" s="848">
        <v>1</v>
      </c>
      <c r="GQ287" s="807">
        <v>1</v>
      </c>
      <c r="GR287" s="837">
        <v>2</v>
      </c>
      <c r="GS287" s="856">
        <v>1</v>
      </c>
      <c r="GT287" s="807">
        <v>0</v>
      </c>
      <c r="GU287" s="852">
        <v>1</v>
      </c>
      <c r="GV287" s="853">
        <f t="shared" si="2449"/>
        <v>143</v>
      </c>
      <c r="GW287" s="854">
        <f t="shared" si="2450"/>
        <v>139</v>
      </c>
      <c r="GX287" s="855">
        <f t="shared" si="2451"/>
        <v>140</v>
      </c>
      <c r="GY287" s="835">
        <f t="shared" si="2593"/>
        <v>60</v>
      </c>
      <c r="GZ287" s="835">
        <f t="shared" si="2594"/>
        <v>83</v>
      </c>
      <c r="HA287" s="835">
        <f t="shared" si="2595"/>
        <v>102</v>
      </c>
      <c r="HB287" s="855">
        <f t="shared" si="2596"/>
        <v>98</v>
      </c>
      <c r="HC287" s="859">
        <f t="shared" si="2460"/>
        <v>107</v>
      </c>
      <c r="HD287" s="835">
        <f t="shared" si="2597"/>
        <v>41</v>
      </c>
      <c r="HE287" s="855">
        <f t="shared" si="2598"/>
        <v>41</v>
      </c>
      <c r="HF287" s="861">
        <f t="shared" si="2155"/>
        <v>33</v>
      </c>
      <c r="HG287" s="856">
        <v>54</v>
      </c>
      <c r="HH287" s="807">
        <v>59</v>
      </c>
      <c r="HI287" s="834">
        <v>64</v>
      </c>
      <c r="HJ287" s="848">
        <v>48</v>
      </c>
      <c r="HK287" s="807">
        <v>39</v>
      </c>
      <c r="HL287" s="834">
        <v>43</v>
      </c>
      <c r="HM287" s="848">
        <v>6</v>
      </c>
      <c r="HN287" s="807">
        <v>8</v>
      </c>
      <c r="HO287" s="850">
        <v>7</v>
      </c>
      <c r="HP287" s="856">
        <v>35</v>
      </c>
      <c r="HQ287" s="807">
        <v>33</v>
      </c>
      <c r="HR287" s="837">
        <v>26</v>
      </c>
      <c r="HS287" s="863">
        <f t="shared" si="2599"/>
        <v>52</v>
      </c>
      <c r="HT287" s="854">
        <f t="shared" si="2600"/>
        <v>67</v>
      </c>
      <c r="HU287" s="836">
        <f t="shared" si="2601"/>
        <v>55</v>
      </c>
      <c r="HV287" s="835">
        <f t="shared" si="2602"/>
        <v>18</v>
      </c>
      <c r="HW287" s="864">
        <f t="shared" si="2603"/>
        <v>34</v>
      </c>
      <c r="HX287" s="835">
        <f t="shared" si="2604"/>
        <v>29</v>
      </c>
      <c r="HY287" s="836">
        <f t="shared" si="2605"/>
        <v>22</v>
      </c>
      <c r="HZ287" s="834">
        <v>27</v>
      </c>
      <c r="IA287" s="835">
        <f t="shared" si="2606"/>
        <v>23</v>
      </c>
      <c r="IB287" s="836">
        <f t="shared" si="2607"/>
        <v>45</v>
      </c>
      <c r="IC287" s="850">
        <v>28</v>
      </c>
      <c r="ID287" s="856">
        <v>6</v>
      </c>
      <c r="IE287" s="807">
        <v>3</v>
      </c>
      <c r="IF287" s="834">
        <v>4</v>
      </c>
      <c r="IG287" s="848">
        <v>23</v>
      </c>
      <c r="IH287" s="807">
        <v>19</v>
      </c>
      <c r="II287" s="834">
        <v>23</v>
      </c>
      <c r="IJ287" s="848">
        <v>12</v>
      </c>
      <c r="IK287" s="807">
        <v>20</v>
      </c>
      <c r="IL287" s="852">
        <v>16</v>
      </c>
      <c r="IM287" s="848">
        <v>11</v>
      </c>
      <c r="IN287" s="807">
        <v>25</v>
      </c>
      <c r="IO287" s="865">
        <v>12</v>
      </c>
      <c r="IP287" s="1945">
        <f t="shared" si="2608"/>
        <v>332</v>
      </c>
      <c r="IQ287" s="3236">
        <f t="shared" si="2609"/>
        <v>35</v>
      </c>
      <c r="IR287" s="3237">
        <v>26</v>
      </c>
      <c r="IS287" s="3238">
        <v>9</v>
      </c>
      <c r="IT287" s="3236">
        <f t="shared" si="2610"/>
        <v>39</v>
      </c>
      <c r="IU287" s="3237">
        <v>27</v>
      </c>
      <c r="IV287" s="3238">
        <v>12</v>
      </c>
      <c r="IW287" s="3236">
        <f t="shared" si="2611"/>
        <v>63</v>
      </c>
      <c r="IX287" s="3237">
        <v>30</v>
      </c>
      <c r="IY287" s="3238">
        <v>33</v>
      </c>
      <c r="IZ287" s="3236">
        <f t="shared" si="2612"/>
        <v>67</v>
      </c>
      <c r="JA287" s="3237">
        <v>27</v>
      </c>
      <c r="JB287" s="3238">
        <v>40</v>
      </c>
      <c r="JC287" s="3236">
        <f t="shared" si="2613"/>
        <v>72</v>
      </c>
      <c r="JD287" s="3237">
        <v>29</v>
      </c>
      <c r="JE287" s="3238">
        <v>43</v>
      </c>
      <c r="JF287" s="3236">
        <f t="shared" si="2614"/>
        <v>56</v>
      </c>
      <c r="JG287" s="3237">
        <v>24</v>
      </c>
      <c r="JH287" s="3239">
        <v>32</v>
      </c>
      <c r="JI287" s="87"/>
      <c r="JJ287" s="1121">
        <v>74</v>
      </c>
      <c r="JK287" s="1051">
        <v>80</v>
      </c>
      <c r="JL287" s="1052">
        <v>90</v>
      </c>
      <c r="JM287" s="1053">
        <f t="shared" si="2428"/>
        <v>3.0624298193166404E-4</v>
      </c>
      <c r="JN287" s="1054">
        <f t="shared" si="2429"/>
        <v>2.8223340702761182E-4</v>
      </c>
      <c r="JO287" s="1055">
        <f t="shared" si="2430"/>
        <v>2.13857998289136E-4</v>
      </c>
      <c r="JP287" s="1056">
        <f t="shared" si="2431"/>
        <v>3.6921101211975278E-4</v>
      </c>
      <c r="JQ287" s="1057">
        <f t="shared" si="2432"/>
        <v>4.0117212028186703E-4</v>
      </c>
      <c r="JR287" s="1056">
        <f t="shared" si="2433"/>
        <v>4.4302675881623252E-4</v>
      </c>
      <c r="JS287" s="1058">
        <f t="shared" si="2434"/>
        <v>2.9453015427769985E-2</v>
      </c>
      <c r="JT287" s="1059">
        <f t="shared" si="2435"/>
        <v>2.6548672566371681E-2</v>
      </c>
      <c r="JU287" s="1060">
        <f t="shared" si="2436"/>
        <v>2.1035598705501618E-2</v>
      </c>
      <c r="JV287" s="1061">
        <f t="shared" si="2437"/>
        <v>3.6220472440944881E-2</v>
      </c>
      <c r="JW287" s="1060">
        <f t="shared" si="2438"/>
        <v>3.5384615384615382E-2</v>
      </c>
      <c r="JX287" s="1062">
        <f t="shared" si="2439"/>
        <v>3.9745627980922099E-2</v>
      </c>
      <c r="JY287" s="1058" t="s">
        <v>368</v>
      </c>
      <c r="JZ287" s="1059" t="s">
        <v>368</v>
      </c>
      <c r="KA287" s="1057" t="s">
        <v>368</v>
      </c>
      <c r="KB287" s="1056" t="s">
        <v>368</v>
      </c>
      <c r="KC287" s="1057" t="s">
        <v>368</v>
      </c>
      <c r="KD287" s="1063" t="s">
        <v>368</v>
      </c>
      <c r="KE287" s="1064">
        <f t="shared" si="2615"/>
        <v>21</v>
      </c>
      <c r="KF287" s="1065"/>
      <c r="KG287" s="1112">
        <f t="shared" si="2304"/>
        <v>0.16666666666666674</v>
      </c>
      <c r="KH287" s="3305">
        <f t="shared" si="2541"/>
        <v>3</v>
      </c>
      <c r="KI287" s="1067">
        <f t="shared" si="2616"/>
        <v>18</v>
      </c>
      <c r="KJ287" s="1068" t="s">
        <v>353</v>
      </c>
      <c r="KK287" s="1113">
        <f t="shared" si="2461"/>
        <v>0.38461538461538458</v>
      </c>
      <c r="KL287" s="1070">
        <v>13</v>
      </c>
      <c r="KM287" s="1071" t="s">
        <v>353</v>
      </c>
      <c r="KN287" s="1072">
        <f t="shared" si="2462"/>
        <v>-0.43478260869565222</v>
      </c>
      <c r="KO287" s="1073">
        <v>23</v>
      </c>
      <c r="KP287" s="1071"/>
      <c r="KQ287" s="1074">
        <f t="shared" si="2463"/>
        <v>0</v>
      </c>
      <c r="KR287" s="1073">
        <v>23</v>
      </c>
      <c r="KS287" s="1071"/>
      <c r="KT287" s="1074">
        <f t="shared" si="2464"/>
        <v>-7.999999999999996E-2</v>
      </c>
      <c r="KU287" s="1073">
        <v>25</v>
      </c>
      <c r="KV287" s="1075"/>
      <c r="KW287" s="2779">
        <f t="shared" si="2617"/>
        <v>14</v>
      </c>
      <c r="KX287" s="2786">
        <f t="shared" si="2465"/>
        <v>0</v>
      </c>
      <c r="KY287" s="2787">
        <f t="shared" si="2466"/>
        <v>0</v>
      </c>
      <c r="KZ287" s="2703">
        <f t="shared" si="2483"/>
        <v>14</v>
      </c>
      <c r="LA287" s="2786">
        <f t="shared" si="2467"/>
        <v>0.39999999999999991</v>
      </c>
      <c r="LB287" s="2787">
        <f t="shared" si="2468"/>
        <v>4</v>
      </c>
      <c r="LC287" s="2952">
        <f t="shared" si="2528"/>
        <v>10</v>
      </c>
      <c r="LD287" s="1077">
        <v>0</v>
      </c>
      <c r="LE287" s="1078">
        <v>0</v>
      </c>
      <c r="LF287" s="2718">
        <v>0</v>
      </c>
      <c r="LG287" s="1077">
        <v>14</v>
      </c>
      <c r="LH287" s="2703">
        <v>14</v>
      </c>
      <c r="LI287" s="1079">
        <v>10</v>
      </c>
      <c r="LJ287" s="1077"/>
      <c r="LK287" s="2703"/>
      <c r="LL287" s="2704"/>
      <c r="LM287" s="2779">
        <f t="shared" si="2484"/>
        <v>7</v>
      </c>
      <c r="LN287" s="2786">
        <f t="shared" si="2469"/>
        <v>0.75</v>
      </c>
      <c r="LO287" s="2787">
        <f t="shared" si="2470"/>
        <v>3</v>
      </c>
      <c r="LP287" s="2782">
        <f t="shared" si="2485"/>
        <v>4</v>
      </c>
      <c r="LQ287" s="2786">
        <f t="shared" si="2471"/>
        <v>0.33333333333333326</v>
      </c>
      <c r="LR287" s="2787">
        <f t="shared" si="2486"/>
        <v>1</v>
      </c>
      <c r="LS287" s="2783">
        <f t="shared" si="2618"/>
        <v>3</v>
      </c>
      <c r="LT287" s="2837">
        <v>0</v>
      </c>
      <c r="LU287" s="1081">
        <v>0</v>
      </c>
      <c r="LV287" s="1084">
        <v>0</v>
      </c>
      <c r="LW287" s="1080">
        <v>2</v>
      </c>
      <c r="LX287" s="1081">
        <v>0</v>
      </c>
      <c r="LY287" s="1082">
        <v>0</v>
      </c>
      <c r="LZ287" s="1080"/>
      <c r="MA287" s="1081"/>
      <c r="MB287" s="1082"/>
      <c r="MC287" s="1080">
        <v>4</v>
      </c>
      <c r="MD287" s="1085">
        <v>3</v>
      </c>
      <c r="ME287" s="1082">
        <v>2</v>
      </c>
      <c r="MF287" s="1080"/>
      <c r="MG287" s="1081"/>
      <c r="MH287" s="1082"/>
      <c r="MI287" s="1080">
        <v>1</v>
      </c>
      <c r="MJ287" s="1085">
        <v>1</v>
      </c>
      <c r="MK287" s="1122" t="s">
        <v>353</v>
      </c>
      <c r="ML287" s="2863">
        <v>1</v>
      </c>
      <c r="MM287" s="2871" t="s">
        <v>353</v>
      </c>
      <c r="MN287" s="1088">
        <v>0</v>
      </c>
      <c r="MO287" s="2786" t="str">
        <f t="shared" si="2472"/>
        <v>-</v>
      </c>
      <c r="MP287" s="2787">
        <f t="shared" si="2473"/>
        <v>0</v>
      </c>
      <c r="MQ287" s="1085"/>
      <c r="MR287" s="3185"/>
      <c r="MS287" s="2786" t="str">
        <f t="shared" si="2452"/>
        <v>-</v>
      </c>
      <c r="MT287" s="2787">
        <f t="shared" si="2453"/>
        <v>0</v>
      </c>
      <c r="MU287" s="3147"/>
      <c r="MV287" s="3164"/>
      <c r="MW287" s="1089">
        <f t="shared" si="2619"/>
        <v>21</v>
      </c>
      <c r="MX287" s="1120">
        <v>0</v>
      </c>
      <c r="MY287" s="1090">
        <v>0</v>
      </c>
      <c r="MZ287" s="1091">
        <v>0</v>
      </c>
      <c r="NA287" s="1090">
        <v>0</v>
      </c>
      <c r="NB287" s="1091">
        <v>4</v>
      </c>
      <c r="NC287" s="1090">
        <v>2</v>
      </c>
      <c r="ND287" s="1091">
        <v>0</v>
      </c>
      <c r="NE287" s="1090">
        <v>0</v>
      </c>
      <c r="NF287" s="1091">
        <v>8</v>
      </c>
      <c r="NG287" s="1090">
        <v>1</v>
      </c>
      <c r="NH287" s="1090">
        <v>0</v>
      </c>
      <c r="NI287" s="1090">
        <v>5</v>
      </c>
      <c r="NJ287" s="1090">
        <v>0</v>
      </c>
      <c r="NK287" s="1090">
        <v>0</v>
      </c>
      <c r="NL287" s="1090">
        <v>0</v>
      </c>
      <c r="NM287" s="1090">
        <v>0</v>
      </c>
      <c r="NN287" s="1090">
        <v>0</v>
      </c>
      <c r="NO287" s="1090">
        <v>0</v>
      </c>
      <c r="NP287" s="1090">
        <v>0</v>
      </c>
      <c r="NQ287" s="1090">
        <v>0</v>
      </c>
      <c r="NR287" s="1134">
        <v>1</v>
      </c>
    </row>
    <row r="288" spans="1:382" s="88" customFormat="1" ht="20.100000000000001" customHeight="1" thickBot="1">
      <c r="A288" s="1283" t="s">
        <v>476</v>
      </c>
      <c r="B288" s="1284"/>
      <c r="C288" s="1284"/>
      <c r="D288" s="1285" t="s">
        <v>818</v>
      </c>
      <c r="E288" s="1286">
        <v>127</v>
      </c>
      <c r="F288" s="1287">
        <v>121</v>
      </c>
      <c r="G288" s="1288">
        <v>130</v>
      </c>
      <c r="H288" s="1289">
        <f t="shared" si="2381"/>
        <v>5.5031294204274612E-5</v>
      </c>
      <c r="I288" s="1290">
        <f t="shared" si="2382"/>
        <v>6.4374459075725816E-5</v>
      </c>
      <c r="J288" s="1291">
        <f t="shared" si="2383"/>
        <v>5.3618144380058209E-5</v>
      </c>
      <c r="K288" s="1292">
        <f t="shared" si="2384"/>
        <v>6.0885014422137791E-5</v>
      </c>
      <c r="L288" s="1293">
        <f t="shared" si="2385"/>
        <v>5.8599370100502294E-5</v>
      </c>
      <c r="M288" s="1294">
        <f t="shared" si="2386"/>
        <v>6.4498629183244139E-5</v>
      </c>
      <c r="N288" s="1295">
        <f t="shared" si="2387"/>
        <v>7.0415550927303379E-3</v>
      </c>
      <c r="O288" s="1296">
        <f t="shared" si="2388"/>
        <v>8.2881407960708076E-3</v>
      </c>
      <c r="P288" s="1297">
        <f t="shared" si="2389"/>
        <v>6.9748074120341451E-3</v>
      </c>
      <c r="Q288" s="1298">
        <f t="shared" si="2390"/>
        <v>7.6174354633939904E-3</v>
      </c>
      <c r="R288" s="1297">
        <f t="shared" si="2391"/>
        <v>6.9107787519339867E-3</v>
      </c>
      <c r="S288" s="1299">
        <f t="shared" si="2392"/>
        <v>7.4247355573637108E-3</v>
      </c>
      <c r="T288" s="1295" t="s">
        <v>368</v>
      </c>
      <c r="U288" s="1296" t="s">
        <v>368</v>
      </c>
      <c r="V288" s="1291" t="s">
        <v>368</v>
      </c>
      <c r="W288" s="1300" t="s">
        <v>368</v>
      </c>
      <c r="X288" s="1291" t="s">
        <v>368</v>
      </c>
      <c r="Y288" s="1301" t="s">
        <v>368</v>
      </c>
      <c r="Z288" s="2046">
        <f t="shared" si="2545"/>
        <v>71</v>
      </c>
      <c r="AA288" s="2196">
        <f t="shared" si="2393"/>
        <v>-0.12345679012345678</v>
      </c>
      <c r="AB288" s="2197">
        <f t="shared" si="2394"/>
        <v>-10</v>
      </c>
      <c r="AC288" s="2035">
        <f t="shared" si="2309"/>
        <v>81</v>
      </c>
      <c r="AD288" s="1302">
        <f t="shared" si="2620"/>
        <v>0.20895522388059695</v>
      </c>
      <c r="AE288" s="2026">
        <f t="shared" si="2441"/>
        <v>14</v>
      </c>
      <c r="AF288" s="1303" t="s">
        <v>283</v>
      </c>
      <c r="AG288" s="1302">
        <f t="shared" si="2442"/>
        <v>-6.944444444444442E-2</v>
      </c>
      <c r="AH288" s="2055">
        <v>72</v>
      </c>
      <c r="AI288" s="1302">
        <f t="shared" si="2474"/>
        <v>7.4626865671641784E-2</v>
      </c>
      <c r="AJ288" s="1304">
        <v>67</v>
      </c>
      <c r="AK288" s="1305">
        <f t="shared" si="2487"/>
        <v>-8.2191780821917804E-2</v>
      </c>
      <c r="AL288" s="2055">
        <v>73</v>
      </c>
      <c r="AM288" s="1306">
        <f t="shared" si="2488"/>
        <v>-1.3513513513513487E-2</v>
      </c>
      <c r="AN288" s="2071">
        <v>74</v>
      </c>
      <c r="AO288" s="1302">
        <f t="shared" si="2475"/>
        <v>2.7777777777777679E-2</v>
      </c>
      <c r="AP288" s="2055">
        <v>72</v>
      </c>
      <c r="AQ288" s="1306">
        <f t="shared" si="2476"/>
        <v>0.14285714285714279</v>
      </c>
      <c r="AR288" s="2071">
        <v>63</v>
      </c>
      <c r="AS288" s="1302">
        <f t="shared" si="2477"/>
        <v>-0.14864864864864868</v>
      </c>
      <c r="AT288" s="2055">
        <v>74</v>
      </c>
      <c r="AU288" s="1306">
        <f t="shared" si="2478"/>
        <v>-9.7560975609756073E-2</v>
      </c>
      <c r="AV288" s="2071">
        <v>82</v>
      </c>
      <c r="AW288" s="1302">
        <f t="shared" si="2479"/>
        <v>0.17142857142857149</v>
      </c>
      <c r="AX288" s="2055">
        <v>70</v>
      </c>
      <c r="AY288" s="1306">
        <f t="shared" si="2489"/>
        <v>0.12903225806451624</v>
      </c>
      <c r="AZ288" s="2084">
        <v>62</v>
      </c>
      <c r="BA288" s="2095">
        <f t="shared" si="2310"/>
        <v>31</v>
      </c>
      <c r="BB288" s="2105">
        <f t="shared" si="2546"/>
        <v>36</v>
      </c>
      <c r="BC288" s="2114">
        <v>31</v>
      </c>
      <c r="BD288" s="1307">
        <f t="shared" si="2547"/>
        <v>40</v>
      </c>
      <c r="BE288" s="1308">
        <f t="shared" si="2548"/>
        <v>45</v>
      </c>
      <c r="BF288" s="2138">
        <v>36</v>
      </c>
      <c r="BG288" s="2148">
        <f t="shared" si="2549"/>
        <v>39</v>
      </c>
      <c r="BH288" s="1310">
        <f t="shared" si="2550"/>
        <v>17</v>
      </c>
      <c r="BI288" s="1310">
        <f t="shared" si="2551"/>
        <v>22</v>
      </c>
      <c r="BJ288" s="1309">
        <f t="shared" si="2552"/>
        <v>32</v>
      </c>
      <c r="BK288" s="1310">
        <f t="shared" si="2553"/>
        <v>14</v>
      </c>
      <c r="BL288" s="1311">
        <f t="shared" si="2554"/>
        <v>18</v>
      </c>
      <c r="BM288" s="2128">
        <f t="shared" si="2555"/>
        <v>71</v>
      </c>
      <c r="BN288" s="3278" t="s">
        <v>354</v>
      </c>
      <c r="BO288" s="1312" t="s">
        <v>354</v>
      </c>
      <c r="BP288" s="1313">
        <f t="shared" si="2315"/>
        <v>9</v>
      </c>
      <c r="BQ288" s="2172">
        <f t="shared" si="2399"/>
        <v>0</v>
      </c>
      <c r="BR288" s="2173">
        <f t="shared" si="2480"/>
        <v>0</v>
      </c>
      <c r="BS288" s="1314">
        <f t="shared" si="2510"/>
        <v>9</v>
      </c>
      <c r="BT288" s="1315">
        <f t="shared" si="2492"/>
        <v>-0.30769230769230771</v>
      </c>
      <c r="BU288" s="1316">
        <v>13</v>
      </c>
      <c r="BV288" s="1315">
        <f t="shared" si="2493"/>
        <v>-7.1428571428571397E-2</v>
      </c>
      <c r="BW288" s="1316">
        <v>14</v>
      </c>
      <c r="BX288" s="1315">
        <f t="shared" si="2494"/>
        <v>0.16666666666666674</v>
      </c>
      <c r="BY288" s="1317">
        <v>12</v>
      </c>
      <c r="BZ288" s="1318">
        <f t="shared" si="2481"/>
        <v>2</v>
      </c>
      <c r="CA288" s="1319">
        <v>4</v>
      </c>
      <c r="CB288" s="1320">
        <v>6</v>
      </c>
      <c r="CC288" s="1321">
        <f t="shared" si="2482"/>
        <v>7</v>
      </c>
      <c r="CD288" s="1322">
        <v>5</v>
      </c>
      <c r="CE288" s="1320">
        <v>7</v>
      </c>
      <c r="CF288" s="1323">
        <f t="shared" si="2556"/>
        <v>6</v>
      </c>
      <c r="CG288" s="1324">
        <v>1</v>
      </c>
      <c r="CH288" s="1325">
        <v>5</v>
      </c>
      <c r="CI288" s="1323">
        <f t="shared" si="2557"/>
        <v>3</v>
      </c>
      <c r="CJ288" s="1325">
        <v>1</v>
      </c>
      <c r="CK288" s="1326">
        <v>2</v>
      </c>
      <c r="CL288" s="1327">
        <f t="shared" si="2318"/>
        <v>62</v>
      </c>
      <c r="CM288" s="1328">
        <f t="shared" si="2402"/>
        <v>-0.13888888888888884</v>
      </c>
      <c r="CN288" s="2009">
        <f t="shared" si="2454"/>
        <v>-10</v>
      </c>
      <c r="CO288" s="1329">
        <f t="shared" si="2513"/>
        <v>72</v>
      </c>
      <c r="CP288" s="1330">
        <f t="shared" si="2496"/>
        <v>0.33333333333333326</v>
      </c>
      <c r="CQ288" s="1331">
        <v>54</v>
      </c>
      <c r="CR288" s="1332">
        <f t="shared" si="2497"/>
        <v>-6.8965517241379337E-2</v>
      </c>
      <c r="CS288" s="1331">
        <v>58</v>
      </c>
      <c r="CT288" s="1332">
        <f t="shared" si="2497"/>
        <v>5.4545454545454453E-2</v>
      </c>
      <c r="CU288" s="1333">
        <v>55</v>
      </c>
      <c r="CV288" s="1334">
        <f t="shared" si="2558"/>
        <v>29</v>
      </c>
      <c r="CW288" s="1335">
        <f t="shared" si="2559"/>
        <v>32</v>
      </c>
      <c r="CX288" s="1336">
        <v>2838</v>
      </c>
      <c r="CY288" s="1337">
        <f t="shared" si="2560"/>
        <v>33</v>
      </c>
      <c r="CZ288" s="1338">
        <f t="shared" si="2561"/>
        <v>40</v>
      </c>
      <c r="DA288" s="1339">
        <v>29</v>
      </c>
      <c r="DB288" s="1323">
        <f t="shared" si="2562"/>
        <v>33</v>
      </c>
      <c r="DC288" s="1340">
        <f t="shared" si="2563"/>
        <v>16</v>
      </c>
      <c r="DD288" s="1341">
        <f t="shared" si="2564"/>
        <v>17</v>
      </c>
      <c r="DE288" s="1323">
        <f t="shared" si="2565"/>
        <v>29</v>
      </c>
      <c r="DF288" s="1341">
        <f t="shared" si="2566"/>
        <v>13</v>
      </c>
      <c r="DG288" s="1342">
        <f t="shared" si="2567"/>
        <v>16</v>
      </c>
      <c r="DH288" s="1343">
        <f t="shared" si="2568"/>
        <v>1</v>
      </c>
      <c r="DI288" s="1344">
        <f t="shared" si="2455"/>
        <v>4</v>
      </c>
      <c r="DJ288" s="1345">
        <f t="shared" si="2456"/>
        <v>1</v>
      </c>
      <c r="DK288" s="1346">
        <f t="shared" si="2569"/>
        <v>1</v>
      </c>
      <c r="DL288" s="1346">
        <f t="shared" si="2570"/>
        <v>0</v>
      </c>
      <c r="DM288" s="1347">
        <f t="shared" si="2571"/>
        <v>1</v>
      </c>
      <c r="DN288" s="1344">
        <f t="shared" si="2572"/>
        <v>4</v>
      </c>
      <c r="DO288" s="1348">
        <v>1</v>
      </c>
      <c r="DP288" s="1349">
        <f t="shared" si="2573"/>
        <v>0</v>
      </c>
      <c r="DQ288" s="1344">
        <f t="shared" si="2574"/>
        <v>0</v>
      </c>
      <c r="DR288" s="1350">
        <v>0</v>
      </c>
      <c r="DS288" s="1351">
        <v>1</v>
      </c>
      <c r="DT288" s="1352">
        <v>2</v>
      </c>
      <c r="DU288" s="1353">
        <v>1</v>
      </c>
      <c r="DV288" s="1354">
        <v>0</v>
      </c>
      <c r="DW288" s="1355">
        <v>2</v>
      </c>
      <c r="DX288" s="1356">
        <v>0</v>
      </c>
      <c r="DY288" s="1354">
        <v>0</v>
      </c>
      <c r="DZ288" s="1355">
        <v>0</v>
      </c>
      <c r="EA288" s="1357">
        <v>0</v>
      </c>
      <c r="EB288" s="1358">
        <v>0</v>
      </c>
      <c r="EC288" s="1355">
        <v>0</v>
      </c>
      <c r="ED288" s="1359">
        <v>0</v>
      </c>
      <c r="EE288" s="1360">
        <f t="shared" si="2457"/>
        <v>0</v>
      </c>
      <c r="EF288" s="1361">
        <f t="shared" si="2458"/>
        <v>0</v>
      </c>
      <c r="EG288" s="1362">
        <f t="shared" si="2459"/>
        <v>0</v>
      </c>
      <c r="EH288" s="1337">
        <f t="shared" si="2575"/>
        <v>0</v>
      </c>
      <c r="EI288" s="1363">
        <f t="shared" si="2576"/>
        <v>0</v>
      </c>
      <c r="EJ288" s="1364">
        <f t="shared" si="2577"/>
        <v>0</v>
      </c>
      <c r="EK288" s="1362">
        <f t="shared" si="2578"/>
        <v>0</v>
      </c>
      <c r="EL288" s="1365">
        <v>0</v>
      </c>
      <c r="EM288" s="1364">
        <f t="shared" si="2579"/>
        <v>0</v>
      </c>
      <c r="EN288" s="1361">
        <f t="shared" si="2580"/>
        <v>0</v>
      </c>
      <c r="EO288" s="1365">
        <v>0</v>
      </c>
      <c r="EP288" s="1366">
        <v>0</v>
      </c>
      <c r="EQ288" s="1367">
        <v>0</v>
      </c>
      <c r="ER288" s="1368">
        <v>0</v>
      </c>
      <c r="ES288" s="1369">
        <v>0</v>
      </c>
      <c r="ET288" s="1370">
        <v>0</v>
      </c>
      <c r="EU288" s="1365">
        <v>0</v>
      </c>
      <c r="EV288" s="1366">
        <v>0</v>
      </c>
      <c r="EW288" s="1367">
        <v>0</v>
      </c>
      <c r="EX288" s="1371">
        <v>0</v>
      </c>
      <c r="EY288" s="1372">
        <v>0</v>
      </c>
      <c r="EZ288" s="1367">
        <v>0</v>
      </c>
      <c r="FA288" s="1373">
        <v>0</v>
      </c>
      <c r="FB288" s="1360">
        <f t="shared" si="2443"/>
        <v>3</v>
      </c>
      <c r="FC288" s="1374">
        <f t="shared" si="2444"/>
        <v>2</v>
      </c>
      <c r="FD288" s="1375">
        <f t="shared" si="2445"/>
        <v>2</v>
      </c>
      <c r="FE288" s="1376">
        <f t="shared" si="2581"/>
        <v>3</v>
      </c>
      <c r="FF288" s="1376">
        <f t="shared" si="2582"/>
        <v>0</v>
      </c>
      <c r="FG288" s="1364">
        <f t="shared" si="2583"/>
        <v>2</v>
      </c>
      <c r="FH288" s="1375">
        <f t="shared" si="2584"/>
        <v>1</v>
      </c>
      <c r="FI288" s="1377">
        <v>1</v>
      </c>
      <c r="FJ288" s="1378">
        <f t="shared" si="2585"/>
        <v>1</v>
      </c>
      <c r="FK288" s="1374">
        <f t="shared" si="2586"/>
        <v>1</v>
      </c>
      <c r="FL288" s="1379">
        <v>1</v>
      </c>
      <c r="FM288" s="1380">
        <v>2</v>
      </c>
      <c r="FN288" s="1381">
        <v>1</v>
      </c>
      <c r="FO288" s="1336">
        <v>1</v>
      </c>
      <c r="FP288" s="1382">
        <v>0</v>
      </c>
      <c r="FQ288" s="1381">
        <v>0</v>
      </c>
      <c r="FR288" s="1336">
        <v>0</v>
      </c>
      <c r="FS288" s="1382">
        <v>1</v>
      </c>
      <c r="FT288" s="1381">
        <v>1</v>
      </c>
      <c r="FU288" s="1383">
        <v>1</v>
      </c>
      <c r="FV288" s="1384">
        <v>0</v>
      </c>
      <c r="FW288" s="1381">
        <v>0</v>
      </c>
      <c r="FX288" s="1385">
        <v>0</v>
      </c>
      <c r="FY288" s="1360">
        <f t="shared" si="2446"/>
        <v>3</v>
      </c>
      <c r="FZ288" s="1386">
        <f t="shared" si="2447"/>
        <v>6</v>
      </c>
      <c r="GA288" s="1387">
        <f t="shared" si="2448"/>
        <v>4</v>
      </c>
      <c r="GB288" s="1337">
        <f t="shared" si="2587"/>
        <v>1</v>
      </c>
      <c r="GC288" s="1337">
        <f t="shared" si="2588"/>
        <v>2</v>
      </c>
      <c r="GD288" s="1364">
        <f t="shared" si="2589"/>
        <v>3</v>
      </c>
      <c r="GE288" s="1387">
        <f t="shared" si="2590"/>
        <v>4</v>
      </c>
      <c r="GF288" s="1388">
        <v>3</v>
      </c>
      <c r="GG288" s="1389">
        <f t="shared" si="2591"/>
        <v>0</v>
      </c>
      <c r="GH288" s="1386">
        <f t="shared" si="2592"/>
        <v>2</v>
      </c>
      <c r="GI288" s="1390">
        <v>1</v>
      </c>
      <c r="GJ288" s="1391">
        <v>1</v>
      </c>
      <c r="GK288" s="1392">
        <v>3</v>
      </c>
      <c r="GL288" s="1393">
        <v>1</v>
      </c>
      <c r="GM288" s="1394">
        <v>2</v>
      </c>
      <c r="GN288" s="1392">
        <v>1</v>
      </c>
      <c r="GO288" s="1395">
        <v>2</v>
      </c>
      <c r="GP288" s="1394">
        <v>0</v>
      </c>
      <c r="GQ288" s="1392">
        <v>1</v>
      </c>
      <c r="GR288" s="1396">
        <v>0</v>
      </c>
      <c r="GS288" s="1391">
        <v>0</v>
      </c>
      <c r="GT288" s="1392">
        <v>1</v>
      </c>
      <c r="GU288" s="1397">
        <v>1</v>
      </c>
      <c r="GV288" s="1360">
        <f t="shared" si="2449"/>
        <v>39</v>
      </c>
      <c r="GW288" s="1398">
        <f t="shared" si="2450"/>
        <v>41</v>
      </c>
      <c r="GX288" s="1399">
        <f t="shared" si="2451"/>
        <v>25</v>
      </c>
      <c r="GY288" s="1337">
        <f t="shared" si="2593"/>
        <v>17</v>
      </c>
      <c r="GZ288" s="1337">
        <f t="shared" si="2594"/>
        <v>22</v>
      </c>
      <c r="HA288" s="1364">
        <f t="shared" si="2595"/>
        <v>20</v>
      </c>
      <c r="HB288" s="1399">
        <f t="shared" si="2596"/>
        <v>21</v>
      </c>
      <c r="HC288" s="1400">
        <f t="shared" si="2460"/>
        <v>14</v>
      </c>
      <c r="HD288" s="1364">
        <f t="shared" si="2597"/>
        <v>19</v>
      </c>
      <c r="HE288" s="1399">
        <f t="shared" si="2598"/>
        <v>20</v>
      </c>
      <c r="HF288" s="1401">
        <f t="shared" si="2155"/>
        <v>11</v>
      </c>
      <c r="HG288" s="1402">
        <v>11</v>
      </c>
      <c r="HH288" s="1308">
        <v>12</v>
      </c>
      <c r="HI288" s="1403">
        <v>11</v>
      </c>
      <c r="HJ288" s="1404">
        <v>9</v>
      </c>
      <c r="HK288" s="1308">
        <v>9</v>
      </c>
      <c r="HL288" s="1403">
        <v>3</v>
      </c>
      <c r="HM288" s="1404">
        <v>6</v>
      </c>
      <c r="HN288" s="1308">
        <v>6</v>
      </c>
      <c r="HO288" s="1405">
        <v>4</v>
      </c>
      <c r="HP288" s="1402">
        <v>13</v>
      </c>
      <c r="HQ288" s="1308">
        <v>14</v>
      </c>
      <c r="HR288" s="1406">
        <v>7</v>
      </c>
      <c r="HS288" s="1407">
        <f t="shared" si="2599"/>
        <v>16</v>
      </c>
      <c r="HT288" s="1408">
        <f t="shared" si="2600"/>
        <v>19</v>
      </c>
      <c r="HU288" s="1409">
        <f t="shared" si="2601"/>
        <v>22</v>
      </c>
      <c r="HV288" s="1337">
        <f t="shared" si="2602"/>
        <v>7</v>
      </c>
      <c r="HW288" s="1410">
        <f t="shared" si="2603"/>
        <v>9</v>
      </c>
      <c r="HX288" s="1364">
        <f t="shared" si="2604"/>
        <v>7</v>
      </c>
      <c r="HY288" s="1409">
        <f t="shared" si="2605"/>
        <v>8</v>
      </c>
      <c r="HZ288" s="1411">
        <v>11</v>
      </c>
      <c r="IA288" s="1364">
        <f t="shared" si="2606"/>
        <v>9</v>
      </c>
      <c r="IB288" s="1409">
        <f t="shared" si="2607"/>
        <v>11</v>
      </c>
      <c r="IC288" s="1412">
        <v>11</v>
      </c>
      <c r="ID288" s="1413">
        <v>1</v>
      </c>
      <c r="IE288" s="1414">
        <v>1</v>
      </c>
      <c r="IF288" s="1411">
        <v>1</v>
      </c>
      <c r="IG288" s="1415">
        <v>6</v>
      </c>
      <c r="IH288" s="1414">
        <v>7</v>
      </c>
      <c r="II288" s="1411">
        <v>10</v>
      </c>
      <c r="IJ288" s="1415">
        <v>6</v>
      </c>
      <c r="IK288" s="1414">
        <v>5</v>
      </c>
      <c r="IL288" s="1416">
        <v>5</v>
      </c>
      <c r="IM288" s="1415">
        <v>3</v>
      </c>
      <c r="IN288" s="1414">
        <v>6</v>
      </c>
      <c r="IO288" s="1417">
        <v>6</v>
      </c>
      <c r="IP288" s="1946">
        <f t="shared" si="2608"/>
        <v>71</v>
      </c>
      <c r="IQ288" s="3242">
        <f t="shared" si="2609"/>
        <v>5</v>
      </c>
      <c r="IR288" s="3243">
        <v>2</v>
      </c>
      <c r="IS288" s="3244">
        <v>3</v>
      </c>
      <c r="IT288" s="3242">
        <f t="shared" si="2610"/>
        <v>7</v>
      </c>
      <c r="IU288" s="3243">
        <v>3</v>
      </c>
      <c r="IV288" s="3244">
        <v>4</v>
      </c>
      <c r="IW288" s="3242">
        <f t="shared" si="2611"/>
        <v>13</v>
      </c>
      <c r="IX288" s="3243">
        <v>6</v>
      </c>
      <c r="IY288" s="3244">
        <v>7</v>
      </c>
      <c r="IZ288" s="3242">
        <f t="shared" si="2612"/>
        <v>17</v>
      </c>
      <c r="JA288" s="3243">
        <v>5</v>
      </c>
      <c r="JB288" s="3244">
        <v>12</v>
      </c>
      <c r="JC288" s="3242">
        <f t="shared" si="2613"/>
        <v>3</v>
      </c>
      <c r="JD288" s="3243">
        <v>2</v>
      </c>
      <c r="JE288" s="3244">
        <v>1</v>
      </c>
      <c r="JF288" s="3242">
        <f t="shared" si="2614"/>
        <v>26</v>
      </c>
      <c r="JG288" s="3243">
        <v>13</v>
      </c>
      <c r="JH288" s="3245">
        <v>13</v>
      </c>
      <c r="JI288" s="1418"/>
      <c r="JJ288" s="1419">
        <v>112</v>
      </c>
      <c r="JK288" s="1420">
        <v>115</v>
      </c>
      <c r="JL288" s="1421">
        <v>112</v>
      </c>
      <c r="JM288" s="1422">
        <f t="shared" si="2428"/>
        <v>8.749799483761831E-5</v>
      </c>
      <c r="JN288" s="1423">
        <f t="shared" si="2429"/>
        <v>9.4077802342537272E-5</v>
      </c>
      <c r="JO288" s="1424">
        <f t="shared" si="2430"/>
        <v>9.8703691518062776E-5</v>
      </c>
      <c r="JP288" s="1425">
        <f t="shared" si="2431"/>
        <v>9.6315916205152899E-5</v>
      </c>
      <c r="JQ288" s="1426">
        <f t="shared" si="2432"/>
        <v>1.0465359659526966E-4</v>
      </c>
      <c r="JR288" s="1425">
        <f t="shared" si="2433"/>
        <v>8.8605351763246498E-5</v>
      </c>
      <c r="JS288" s="1427">
        <f t="shared" si="2434"/>
        <v>8.4151472650771386E-3</v>
      </c>
      <c r="JT288" s="1428">
        <f t="shared" si="2435"/>
        <v>8.8495575221238937E-3</v>
      </c>
      <c r="JU288" s="1429">
        <f t="shared" si="2436"/>
        <v>9.7087378640776691E-3</v>
      </c>
      <c r="JV288" s="1430">
        <f t="shared" si="2437"/>
        <v>9.4488188976377951E-3</v>
      </c>
      <c r="JW288" s="1429">
        <f t="shared" si="2438"/>
        <v>9.2307692307692316E-3</v>
      </c>
      <c r="JX288" s="1431">
        <f t="shared" si="2439"/>
        <v>7.9491255961844191E-3</v>
      </c>
      <c r="JY288" s="1427" t="s">
        <v>368</v>
      </c>
      <c r="JZ288" s="1428" t="s">
        <v>368</v>
      </c>
      <c r="KA288" s="1426" t="s">
        <v>368</v>
      </c>
      <c r="KB288" s="1425" t="s">
        <v>368</v>
      </c>
      <c r="KC288" s="1426" t="s">
        <v>368</v>
      </c>
      <c r="KD288" s="1432" t="s">
        <v>368</v>
      </c>
      <c r="KE288" s="1433">
        <f t="shared" si="2615"/>
        <v>6</v>
      </c>
      <c r="KF288" s="1434"/>
      <c r="KG288" s="1435">
        <f t="shared" si="2304"/>
        <v>0</v>
      </c>
      <c r="KH288" s="3306">
        <f t="shared" si="2541"/>
        <v>0</v>
      </c>
      <c r="KI288" s="1436">
        <f t="shared" si="2616"/>
        <v>6</v>
      </c>
      <c r="KJ288" s="1437"/>
      <c r="KK288" s="1438">
        <f t="shared" si="2461"/>
        <v>0</v>
      </c>
      <c r="KL288" s="1439">
        <v>6</v>
      </c>
      <c r="KM288" s="1440" t="s">
        <v>353</v>
      </c>
      <c r="KN288" s="1441">
        <f t="shared" si="2462"/>
        <v>0</v>
      </c>
      <c r="KO288" s="1442">
        <v>6</v>
      </c>
      <c r="KP288" s="1440"/>
      <c r="KQ288" s="1443">
        <f t="shared" si="2463"/>
        <v>0</v>
      </c>
      <c r="KR288" s="1442">
        <v>6</v>
      </c>
      <c r="KS288" s="1440"/>
      <c r="KT288" s="1443">
        <f t="shared" si="2464"/>
        <v>0.19999999999999996</v>
      </c>
      <c r="KU288" s="1442">
        <v>5</v>
      </c>
      <c r="KV288" s="1444"/>
      <c r="KW288" s="2791">
        <f t="shared" si="2617"/>
        <v>2</v>
      </c>
      <c r="KX288" s="2792">
        <f t="shared" si="2465"/>
        <v>0</v>
      </c>
      <c r="KY288" s="2793">
        <f t="shared" si="2466"/>
        <v>0</v>
      </c>
      <c r="KZ288" s="2966">
        <f t="shared" si="2483"/>
        <v>2</v>
      </c>
      <c r="LA288" s="2792">
        <f t="shared" si="2467"/>
        <v>0</v>
      </c>
      <c r="LB288" s="2793">
        <f t="shared" si="2468"/>
        <v>0</v>
      </c>
      <c r="LC288" s="2954">
        <f t="shared" si="2528"/>
        <v>2</v>
      </c>
      <c r="LD288" s="1445">
        <v>0</v>
      </c>
      <c r="LE288" s="1446">
        <v>0</v>
      </c>
      <c r="LF288" s="2719">
        <v>0</v>
      </c>
      <c r="LG288" s="1445">
        <v>2</v>
      </c>
      <c r="LH288" s="2706">
        <v>2</v>
      </c>
      <c r="LI288" s="1447">
        <v>2</v>
      </c>
      <c r="LJ288" s="1445"/>
      <c r="LK288" s="2706"/>
      <c r="LL288" s="2707"/>
      <c r="LM288" s="2791">
        <f t="shared" si="2484"/>
        <v>4</v>
      </c>
      <c r="LN288" s="2792">
        <f t="shared" si="2469"/>
        <v>0</v>
      </c>
      <c r="LO288" s="2793">
        <f t="shared" si="2470"/>
        <v>0</v>
      </c>
      <c r="LP288" s="2794">
        <f t="shared" si="2485"/>
        <v>4</v>
      </c>
      <c r="LQ288" s="2792">
        <f t="shared" si="2471"/>
        <v>0</v>
      </c>
      <c r="LR288" s="2793">
        <f t="shared" si="2486"/>
        <v>0</v>
      </c>
      <c r="LS288" s="2795">
        <f t="shared" si="2618"/>
        <v>4</v>
      </c>
      <c r="LT288" s="2838">
        <v>0</v>
      </c>
      <c r="LU288" s="1449">
        <v>0</v>
      </c>
      <c r="LV288" s="1450">
        <v>0</v>
      </c>
      <c r="LW288" s="1448">
        <v>3</v>
      </c>
      <c r="LX288" s="1449">
        <v>3</v>
      </c>
      <c r="LY288" s="1451">
        <v>3</v>
      </c>
      <c r="LZ288" s="1448"/>
      <c r="MA288" s="1449"/>
      <c r="MB288" s="1451"/>
      <c r="MC288" s="1448">
        <v>1</v>
      </c>
      <c r="MD288" s="1452">
        <v>1</v>
      </c>
      <c r="ME288" s="1451">
        <v>1</v>
      </c>
      <c r="MF288" s="1448"/>
      <c r="MG288" s="1449"/>
      <c r="MH288" s="1451"/>
      <c r="MI288" s="1448">
        <v>0</v>
      </c>
      <c r="MJ288" s="1452">
        <v>0</v>
      </c>
      <c r="MK288" s="1453"/>
      <c r="ML288" s="2864">
        <v>0</v>
      </c>
      <c r="MM288" s="2872" t="s">
        <v>353</v>
      </c>
      <c r="MN288" s="1454">
        <v>0</v>
      </c>
      <c r="MO288" s="2792" t="str">
        <f t="shared" si="2472"/>
        <v>-</v>
      </c>
      <c r="MP288" s="2793">
        <f t="shared" si="2473"/>
        <v>0</v>
      </c>
      <c r="MQ288" s="1455"/>
      <c r="MR288" s="3186"/>
      <c r="MS288" s="2792" t="str">
        <f t="shared" si="2452"/>
        <v>-</v>
      </c>
      <c r="MT288" s="2793">
        <f t="shared" si="2453"/>
        <v>0</v>
      </c>
      <c r="MU288" s="3149"/>
      <c r="MV288" s="3165"/>
      <c r="MW288" s="1456">
        <f t="shared" si="2619"/>
        <v>6</v>
      </c>
      <c r="MX288" s="1457">
        <v>0</v>
      </c>
      <c r="MY288" s="1458">
        <v>0</v>
      </c>
      <c r="MZ288" s="1459">
        <v>0</v>
      </c>
      <c r="NA288" s="1458">
        <v>0</v>
      </c>
      <c r="NB288" s="1459">
        <v>2</v>
      </c>
      <c r="NC288" s="1458">
        <v>0</v>
      </c>
      <c r="ND288" s="1459">
        <v>0</v>
      </c>
      <c r="NE288" s="1458">
        <v>1</v>
      </c>
      <c r="NF288" s="1459">
        <v>1</v>
      </c>
      <c r="NG288" s="1458">
        <v>0</v>
      </c>
      <c r="NH288" s="1458">
        <v>0</v>
      </c>
      <c r="NI288" s="1458">
        <v>0</v>
      </c>
      <c r="NJ288" s="1458">
        <v>0</v>
      </c>
      <c r="NK288" s="1458">
        <v>0</v>
      </c>
      <c r="NL288" s="1458">
        <v>0</v>
      </c>
      <c r="NM288" s="1458">
        <v>0</v>
      </c>
      <c r="NN288" s="1458">
        <v>2</v>
      </c>
      <c r="NO288" s="1458">
        <v>0</v>
      </c>
      <c r="NP288" s="1458">
        <v>0</v>
      </c>
      <c r="NQ288" s="1458">
        <v>0</v>
      </c>
      <c r="NR288" s="1460">
        <v>0</v>
      </c>
    </row>
    <row r="289" spans="1:382" s="91" customFormat="1" ht="20.100000000000001" customHeight="1">
      <c r="A289" s="1886" t="s">
        <v>682</v>
      </c>
      <c r="B289" s="1236"/>
      <c r="C289" s="1236"/>
      <c r="D289" s="1159" t="s">
        <v>683</v>
      </c>
      <c r="E289" s="1160">
        <v>81</v>
      </c>
      <c r="F289" s="1161">
        <v>81</v>
      </c>
      <c r="G289" s="1921">
        <v>66</v>
      </c>
      <c r="H289" s="1163">
        <f t="shared" si="2381"/>
        <v>1.9299707404034336E-4</v>
      </c>
      <c r="I289" s="1164">
        <f t="shared" si="2382"/>
        <v>2.145815302524194E-4</v>
      </c>
      <c r="J289" s="1165">
        <f t="shared" si="2383"/>
        <v>3.4571699062962909E-4</v>
      </c>
      <c r="K289" s="1166">
        <f t="shared" si="2384"/>
        <v>4.7355011217218283E-4</v>
      </c>
      <c r="L289" s="1167">
        <f t="shared" si="2385"/>
        <v>6.104829900022478E-4</v>
      </c>
      <c r="M289" s="1168">
        <f t="shared" si="2386"/>
        <v>8.4289989370979327E-4</v>
      </c>
      <c r="N289" s="1169">
        <f t="shared" ref="N289:N320" si="2621">Z289/$Z$15</f>
        <v>3.093167701863354E-2</v>
      </c>
      <c r="O289" s="1170">
        <f>AC289/$AC$15</f>
        <v>3.3594624860022397E-2</v>
      </c>
      <c r="P289" s="1171">
        <f>AF289/$AF$15</f>
        <v>5.2452646915978632E-2</v>
      </c>
      <c r="Q289" s="1172">
        <f t="shared" ref="Q289:Q336" si="2622">AH289/$AH$15</f>
        <v>6.9118736114539614E-2</v>
      </c>
      <c r="R289" s="1171">
        <f t="shared" ref="R289:R336" si="2623">AJ289/$AJ$15</f>
        <v>8.7655406253924401E-2</v>
      </c>
      <c r="S289" s="1173">
        <f t="shared" ref="S289:S336" si="2624">AL289/$AL$15</f>
        <v>0.12094320486815416</v>
      </c>
      <c r="T289" s="1169" t="s">
        <v>368</v>
      </c>
      <c r="U289" s="1170" t="s">
        <v>368</v>
      </c>
      <c r="V289" s="1165" t="s">
        <v>368</v>
      </c>
      <c r="W289" s="1174" t="s">
        <v>368</v>
      </c>
      <c r="X289" s="1165" t="s">
        <v>368</v>
      </c>
      <c r="Y289" s="1175" t="s">
        <v>368</v>
      </c>
      <c r="Z289" s="2047">
        <f t="shared" si="2545"/>
        <v>249</v>
      </c>
      <c r="AA289" s="2198">
        <f t="shared" si="2393"/>
        <v>-7.7777777777777724E-2</v>
      </c>
      <c r="AB289" s="2199">
        <f t="shared" si="2394"/>
        <v>-21</v>
      </c>
      <c r="AC289" s="2036">
        <f t="shared" si="2309"/>
        <v>270</v>
      </c>
      <c r="AD289" s="1176">
        <f t="shared" si="2620"/>
        <v>-0.375</v>
      </c>
      <c r="AE289" s="2019">
        <f t="shared" si="2441"/>
        <v>-162</v>
      </c>
      <c r="AF289" s="1177" t="s">
        <v>316</v>
      </c>
      <c r="AG289" s="1176">
        <f t="shared" si="2442"/>
        <v>-0.22857142857142854</v>
      </c>
      <c r="AH289" s="2056">
        <v>560</v>
      </c>
      <c r="AI289" s="1176">
        <f t="shared" si="2474"/>
        <v>-0.19770773638968486</v>
      </c>
      <c r="AJ289" s="1887">
        <v>698</v>
      </c>
      <c r="AK289" s="1178">
        <f t="shared" si="2487"/>
        <v>-0.26834381551362685</v>
      </c>
      <c r="AL289" s="2056">
        <v>954</v>
      </c>
      <c r="AM289" s="1179">
        <f t="shared" si="2488"/>
        <v>0.16911764705882359</v>
      </c>
      <c r="AN289" s="2072">
        <v>816</v>
      </c>
      <c r="AO289" s="1176">
        <f t="shared" si="2475"/>
        <v>0.41421143847487008</v>
      </c>
      <c r="AP289" s="2056">
        <v>577</v>
      </c>
      <c r="AQ289" s="2671">
        <f t="shared" si="2476"/>
        <v>6.3974358974358978</v>
      </c>
      <c r="AR289" s="2072">
        <v>78</v>
      </c>
      <c r="AS289" s="1176">
        <f t="shared" si="2477"/>
        <v>-0.32173913043478264</v>
      </c>
      <c r="AT289" s="2056">
        <v>115</v>
      </c>
      <c r="AU289" s="1179">
        <f t="shared" si="2478"/>
        <v>0.10576923076923084</v>
      </c>
      <c r="AV289" s="2072">
        <v>104</v>
      </c>
      <c r="AW289" s="1176">
        <f t="shared" si="2479"/>
        <v>9.473684210526323E-2</v>
      </c>
      <c r="AX289" s="2056">
        <v>95</v>
      </c>
      <c r="AY289" s="1179">
        <f t="shared" si="2489"/>
        <v>-6.8627450980392135E-2</v>
      </c>
      <c r="AZ289" s="2085">
        <v>102</v>
      </c>
      <c r="BA289" s="2096">
        <f t="shared" si="2310"/>
        <v>215</v>
      </c>
      <c r="BB289" s="2106">
        <f t="shared" si="2546"/>
        <v>243</v>
      </c>
      <c r="BC289" s="2115">
        <v>396</v>
      </c>
      <c r="BD289" s="1180">
        <f t="shared" si="2547"/>
        <v>34</v>
      </c>
      <c r="BE289" s="1181">
        <f t="shared" si="2548"/>
        <v>27</v>
      </c>
      <c r="BF289" s="2139">
        <v>36</v>
      </c>
      <c r="BG289" s="2149">
        <f t="shared" si="2549"/>
        <v>219</v>
      </c>
      <c r="BH289" s="1180">
        <f t="shared" si="2550"/>
        <v>206</v>
      </c>
      <c r="BI289" s="1180">
        <f t="shared" si="2551"/>
        <v>13</v>
      </c>
      <c r="BJ289" s="1180">
        <f t="shared" si="2552"/>
        <v>30</v>
      </c>
      <c r="BK289" s="1180">
        <f t="shared" si="2553"/>
        <v>9</v>
      </c>
      <c r="BL289" s="1182">
        <f t="shared" si="2554"/>
        <v>21</v>
      </c>
      <c r="BM289" s="2129">
        <f t="shared" si="2555"/>
        <v>249</v>
      </c>
      <c r="BN289" s="3285" t="s">
        <v>354</v>
      </c>
      <c r="BO289" s="1922" t="s">
        <v>354</v>
      </c>
      <c r="BP289" s="1185">
        <f t="shared" si="2315"/>
        <v>3</v>
      </c>
      <c r="BQ289" s="2180">
        <f t="shared" si="2399"/>
        <v>0</v>
      </c>
      <c r="BR289" s="2181">
        <f t="shared" si="2480"/>
        <v>0</v>
      </c>
      <c r="BS289" s="1188">
        <f t="shared" si="2510"/>
        <v>3</v>
      </c>
      <c r="BT289" s="1888">
        <f t="shared" si="2492"/>
        <v>0</v>
      </c>
      <c r="BU289" s="1889">
        <v>3</v>
      </c>
      <c r="BV289" s="1888">
        <f t="shared" si="2493"/>
        <v>-0.4</v>
      </c>
      <c r="BW289" s="1889">
        <v>5</v>
      </c>
      <c r="BX289" s="1888">
        <f t="shared" si="2494"/>
        <v>0</v>
      </c>
      <c r="BY289" s="1189">
        <v>5</v>
      </c>
      <c r="BZ289" s="518">
        <f t="shared" si="2481"/>
        <v>2</v>
      </c>
      <c r="CA289" s="519">
        <v>2</v>
      </c>
      <c r="CB289" s="1923">
        <v>2</v>
      </c>
      <c r="CC289" s="1191">
        <f t="shared" si="2482"/>
        <v>1</v>
      </c>
      <c r="CD289" s="1192">
        <v>1</v>
      </c>
      <c r="CE289" s="1923">
        <v>1</v>
      </c>
      <c r="CF289" s="523">
        <f t="shared" si="2556"/>
        <v>3</v>
      </c>
      <c r="CG289" s="1890">
        <v>2</v>
      </c>
      <c r="CH289" s="1891">
        <v>1</v>
      </c>
      <c r="CI289" s="523">
        <f t="shared" si="2557"/>
        <v>0</v>
      </c>
      <c r="CJ289" s="1891">
        <v>0</v>
      </c>
      <c r="CK289" s="1892">
        <v>0</v>
      </c>
      <c r="CL289" s="1193">
        <f t="shared" si="2318"/>
        <v>246</v>
      </c>
      <c r="CM289" s="1194">
        <f t="shared" si="2402"/>
        <v>-7.8651685393258397E-2</v>
      </c>
      <c r="CN289" s="2010">
        <f t="shared" si="2454"/>
        <v>-21</v>
      </c>
      <c r="CO289" s="1195">
        <f t="shared" si="2513"/>
        <v>267</v>
      </c>
      <c r="CP289" s="1196">
        <f t="shared" si="2496"/>
        <v>-0.3776223776223776</v>
      </c>
      <c r="CQ289" s="1197">
        <v>429</v>
      </c>
      <c r="CR289" s="1198">
        <f t="shared" si="2497"/>
        <v>-0.22702702702702704</v>
      </c>
      <c r="CS289" s="1197">
        <v>555</v>
      </c>
      <c r="CT289" s="1198">
        <f t="shared" si="2497"/>
        <v>-0.19913419913419916</v>
      </c>
      <c r="CU289" s="1199">
        <v>693</v>
      </c>
      <c r="CV289" s="1200">
        <f t="shared" si="2558"/>
        <v>213</v>
      </c>
      <c r="CW289" s="1201">
        <f t="shared" si="2559"/>
        <v>241</v>
      </c>
      <c r="CX289" s="1924">
        <v>2839</v>
      </c>
      <c r="CY289" s="1203">
        <f t="shared" si="2560"/>
        <v>33</v>
      </c>
      <c r="CZ289" s="1204">
        <f t="shared" si="2561"/>
        <v>26</v>
      </c>
      <c r="DA289" s="1925">
        <v>35</v>
      </c>
      <c r="DB289" s="523">
        <f t="shared" ref="DB289:DB333" si="2625">DC289+DD289</f>
        <v>216</v>
      </c>
      <c r="DC289" s="523">
        <f t="shared" ref="DC289:DC333" si="2626">DS289+EP289+FM289+GJ289+HG289+ID289</f>
        <v>204</v>
      </c>
      <c r="DD289" s="524">
        <f t="shared" ref="DD289:DD333" si="2627">DV289+ES289+FP289+GM289+HJ289+IG289</f>
        <v>12</v>
      </c>
      <c r="DE289" s="523">
        <f t="shared" ref="DE289:DE333" si="2628">DF289+DG289</f>
        <v>30</v>
      </c>
      <c r="DF289" s="524">
        <f t="shared" ref="DF289:DF333" si="2629">DY289+EV289+FS289+GP289+HM289+IJ289</f>
        <v>9</v>
      </c>
      <c r="DG289" s="1139">
        <f t="shared" ref="DG289:DG333" si="2630">EB289+EY289+FV289+GS289+HP289+IM289</f>
        <v>21</v>
      </c>
      <c r="DH289" s="1206">
        <f t="shared" si="2568"/>
        <v>204</v>
      </c>
      <c r="DI289" s="1201">
        <f t="shared" si="2455"/>
        <v>232</v>
      </c>
      <c r="DJ289" s="1207">
        <f t="shared" si="2456"/>
        <v>392</v>
      </c>
      <c r="DK289" s="1208">
        <f t="shared" si="2569"/>
        <v>195</v>
      </c>
      <c r="DL289" s="1208">
        <f t="shared" si="2570"/>
        <v>9</v>
      </c>
      <c r="DM289" s="1208">
        <f t="shared" si="2571"/>
        <v>193</v>
      </c>
      <c r="DN289" s="1201">
        <f t="shared" si="2572"/>
        <v>225</v>
      </c>
      <c r="DO289" s="1209">
        <v>380</v>
      </c>
      <c r="DP289" s="1210">
        <f t="shared" si="2573"/>
        <v>11</v>
      </c>
      <c r="DQ289" s="1201">
        <f t="shared" si="2574"/>
        <v>7</v>
      </c>
      <c r="DR289" s="1926">
        <v>12</v>
      </c>
      <c r="DS289" s="1927">
        <v>190</v>
      </c>
      <c r="DT289" s="1928">
        <v>219</v>
      </c>
      <c r="DU289" s="1929">
        <v>376</v>
      </c>
      <c r="DV289" s="1897">
        <v>3</v>
      </c>
      <c r="DW289" s="1181">
        <v>6</v>
      </c>
      <c r="DX289" s="1930">
        <v>4</v>
      </c>
      <c r="DY289" s="1897">
        <v>5</v>
      </c>
      <c r="DZ289" s="1181">
        <v>4</v>
      </c>
      <c r="EA289" s="1931">
        <v>3</v>
      </c>
      <c r="EB289" s="1898">
        <v>6</v>
      </c>
      <c r="EC289" s="1181">
        <v>3</v>
      </c>
      <c r="ED289" s="1932">
        <v>9</v>
      </c>
      <c r="EE289" s="1220">
        <f t="shared" si="2457"/>
        <v>0</v>
      </c>
      <c r="EF289" s="1221">
        <f t="shared" si="2458"/>
        <v>0</v>
      </c>
      <c r="EG289" s="1222">
        <f t="shared" si="2459"/>
        <v>0</v>
      </c>
      <c r="EH289" s="1203">
        <f t="shared" si="2575"/>
        <v>0</v>
      </c>
      <c r="EI289" s="1220">
        <f t="shared" si="2576"/>
        <v>0</v>
      </c>
      <c r="EJ289" s="1203">
        <f t="shared" si="2577"/>
        <v>0</v>
      </c>
      <c r="EK289" s="1222">
        <f t="shared" si="2578"/>
        <v>0</v>
      </c>
      <c r="EL289" s="1926">
        <v>0</v>
      </c>
      <c r="EM289" s="1203">
        <f t="shared" si="2579"/>
        <v>0</v>
      </c>
      <c r="EN289" s="1221">
        <f t="shared" si="2580"/>
        <v>0</v>
      </c>
      <c r="EO289" s="1926">
        <v>0</v>
      </c>
      <c r="EP289" s="1899">
        <v>0</v>
      </c>
      <c r="EQ289" s="1181">
        <v>0</v>
      </c>
      <c r="ER289" s="1924">
        <v>0</v>
      </c>
      <c r="ES289" s="1900">
        <v>0</v>
      </c>
      <c r="ET289" s="1227">
        <v>0</v>
      </c>
      <c r="EU289" s="1926">
        <v>0</v>
      </c>
      <c r="EV289" s="1899">
        <v>0</v>
      </c>
      <c r="EW289" s="1181">
        <v>0</v>
      </c>
      <c r="EX289" s="1931">
        <v>0</v>
      </c>
      <c r="EY289" s="1898">
        <v>0</v>
      </c>
      <c r="EZ289" s="1181">
        <v>0</v>
      </c>
      <c r="FA289" s="1932">
        <v>0</v>
      </c>
      <c r="FB289" s="1220">
        <f t="shared" si="2443"/>
        <v>1</v>
      </c>
      <c r="FC289" s="1221">
        <f t="shared" si="2444"/>
        <v>2</v>
      </c>
      <c r="FD289" s="1222">
        <f t="shared" si="2445"/>
        <v>2</v>
      </c>
      <c r="FE289" s="1203">
        <f t="shared" si="2581"/>
        <v>1</v>
      </c>
      <c r="FF289" s="1203">
        <f t="shared" si="2582"/>
        <v>0</v>
      </c>
      <c r="FG289" s="1203">
        <f t="shared" si="2583"/>
        <v>1</v>
      </c>
      <c r="FH289" s="1222">
        <f t="shared" si="2584"/>
        <v>2</v>
      </c>
      <c r="FI289" s="1933">
        <v>2</v>
      </c>
      <c r="FJ289" s="1230">
        <f t="shared" si="2585"/>
        <v>0</v>
      </c>
      <c r="FK289" s="1221">
        <f t="shared" si="2586"/>
        <v>0</v>
      </c>
      <c r="FL289" s="1934">
        <v>0</v>
      </c>
      <c r="FM289" s="1899">
        <v>1</v>
      </c>
      <c r="FN289" s="1181">
        <v>2</v>
      </c>
      <c r="FO289" s="1924">
        <v>2</v>
      </c>
      <c r="FP289" s="1897">
        <v>0</v>
      </c>
      <c r="FQ289" s="1181">
        <v>0</v>
      </c>
      <c r="FR289" s="1924">
        <v>0</v>
      </c>
      <c r="FS289" s="1897">
        <v>0</v>
      </c>
      <c r="FT289" s="1181">
        <v>0</v>
      </c>
      <c r="FU289" s="1931">
        <v>0</v>
      </c>
      <c r="FV289" s="1898">
        <v>0</v>
      </c>
      <c r="FW289" s="1181">
        <v>0</v>
      </c>
      <c r="FX289" s="1932">
        <v>0</v>
      </c>
      <c r="FY289" s="1220">
        <f t="shared" si="2446"/>
        <v>0</v>
      </c>
      <c r="FZ289" s="1221">
        <f t="shared" si="2447"/>
        <v>0</v>
      </c>
      <c r="GA289" s="1222">
        <f t="shared" si="2448"/>
        <v>0</v>
      </c>
      <c r="GB289" s="1203">
        <f t="shared" si="2587"/>
        <v>0</v>
      </c>
      <c r="GC289" s="1203">
        <f t="shared" si="2588"/>
        <v>0</v>
      </c>
      <c r="GD289" s="1203">
        <f t="shared" si="2589"/>
        <v>0</v>
      </c>
      <c r="GE289" s="1222">
        <f t="shared" si="2590"/>
        <v>0</v>
      </c>
      <c r="GF289" s="1926">
        <v>0</v>
      </c>
      <c r="GG289" s="1232">
        <f t="shared" si="2591"/>
        <v>0</v>
      </c>
      <c r="GH289" s="1221">
        <f t="shared" si="2592"/>
        <v>0</v>
      </c>
      <c r="GI289" s="1934">
        <v>0</v>
      </c>
      <c r="GJ289" s="1899">
        <v>0</v>
      </c>
      <c r="GK289" s="1181">
        <v>0</v>
      </c>
      <c r="GL289" s="1924">
        <v>0</v>
      </c>
      <c r="GM289" s="1897">
        <v>0</v>
      </c>
      <c r="GN289" s="1181">
        <v>0</v>
      </c>
      <c r="GO289" s="1930">
        <v>0</v>
      </c>
      <c r="GP289" s="1897">
        <v>0</v>
      </c>
      <c r="GQ289" s="1181">
        <v>0</v>
      </c>
      <c r="GR289" s="1925">
        <v>0</v>
      </c>
      <c r="GS289" s="1899">
        <v>0</v>
      </c>
      <c r="GT289" s="1181">
        <v>0</v>
      </c>
      <c r="GU289" s="1932">
        <v>0</v>
      </c>
      <c r="GV289" s="1220">
        <f t="shared" si="2449"/>
        <v>29</v>
      </c>
      <c r="GW289" s="1221">
        <f t="shared" si="2450"/>
        <v>25</v>
      </c>
      <c r="GX289" s="1222">
        <f t="shared" si="2451"/>
        <v>28</v>
      </c>
      <c r="GY289" s="1203">
        <f t="shared" si="2593"/>
        <v>13</v>
      </c>
      <c r="GZ289" s="1203">
        <f t="shared" si="2594"/>
        <v>16</v>
      </c>
      <c r="HA289" s="1203">
        <f t="shared" si="2595"/>
        <v>14</v>
      </c>
      <c r="HB289" s="1222">
        <f t="shared" si="2596"/>
        <v>14</v>
      </c>
      <c r="HC289" s="1933">
        <f t="shared" si="2460"/>
        <v>15</v>
      </c>
      <c r="HD289" s="1203">
        <f t="shared" si="2597"/>
        <v>15</v>
      </c>
      <c r="HE289" s="1222">
        <f t="shared" si="2598"/>
        <v>11</v>
      </c>
      <c r="HF289" s="1934">
        <f t="shared" si="2155"/>
        <v>13</v>
      </c>
      <c r="HG289" s="1899">
        <v>11</v>
      </c>
      <c r="HH289" s="1181">
        <v>11</v>
      </c>
      <c r="HI289" s="1924">
        <v>10</v>
      </c>
      <c r="HJ289" s="1897">
        <v>3</v>
      </c>
      <c r="HK289" s="1181">
        <v>3</v>
      </c>
      <c r="HL289" s="1924">
        <v>5</v>
      </c>
      <c r="HM289" s="1897">
        <v>2</v>
      </c>
      <c r="HN289" s="1181">
        <v>2</v>
      </c>
      <c r="HO289" s="1931">
        <v>1</v>
      </c>
      <c r="HP289" s="1899">
        <v>13</v>
      </c>
      <c r="HQ289" s="1181">
        <v>9</v>
      </c>
      <c r="HR289" s="1925">
        <v>12</v>
      </c>
      <c r="HS289" s="1237">
        <f t="shared" si="2599"/>
        <v>12</v>
      </c>
      <c r="HT289" s="1221">
        <f t="shared" si="2600"/>
        <v>8</v>
      </c>
      <c r="HU289" s="1204">
        <f t="shared" si="2601"/>
        <v>7</v>
      </c>
      <c r="HV289" s="1203">
        <f t="shared" si="2602"/>
        <v>4</v>
      </c>
      <c r="HW289" s="1238">
        <f t="shared" si="2603"/>
        <v>8</v>
      </c>
      <c r="HX289" s="1203">
        <f t="shared" si="2604"/>
        <v>8</v>
      </c>
      <c r="HY289" s="1204">
        <f t="shared" si="2605"/>
        <v>6</v>
      </c>
      <c r="HZ289" s="1924">
        <v>6</v>
      </c>
      <c r="IA289" s="1203">
        <f t="shared" si="2606"/>
        <v>4</v>
      </c>
      <c r="IB289" s="1204">
        <f t="shared" si="2607"/>
        <v>2</v>
      </c>
      <c r="IC289" s="1931">
        <v>1</v>
      </c>
      <c r="ID289" s="1899">
        <v>2</v>
      </c>
      <c r="IE289" s="1181">
        <v>2</v>
      </c>
      <c r="IF289" s="1924">
        <v>2</v>
      </c>
      <c r="IG289" s="1897">
        <v>6</v>
      </c>
      <c r="IH289" s="1181">
        <v>4</v>
      </c>
      <c r="II289" s="1924">
        <v>4</v>
      </c>
      <c r="IJ289" s="1897">
        <v>2</v>
      </c>
      <c r="IK289" s="1181">
        <v>1</v>
      </c>
      <c r="IL289" s="1932">
        <v>0</v>
      </c>
      <c r="IM289" s="1897">
        <v>2</v>
      </c>
      <c r="IN289" s="1181">
        <v>1</v>
      </c>
      <c r="IO289" s="1940">
        <v>1</v>
      </c>
      <c r="IP289" s="1947">
        <f t="shared" si="2608"/>
        <v>249</v>
      </c>
      <c r="IQ289" s="3246">
        <f t="shared" si="2609"/>
        <v>34</v>
      </c>
      <c r="IR289" s="3257">
        <v>31</v>
      </c>
      <c r="IS289" s="3258">
        <v>3</v>
      </c>
      <c r="IT289" s="3246">
        <f t="shared" si="2610"/>
        <v>75</v>
      </c>
      <c r="IU289" s="3257">
        <v>70</v>
      </c>
      <c r="IV289" s="3258">
        <v>5</v>
      </c>
      <c r="IW289" s="3246">
        <f t="shared" si="2611"/>
        <v>71</v>
      </c>
      <c r="IX289" s="3257">
        <v>65</v>
      </c>
      <c r="IY289" s="3258">
        <v>6</v>
      </c>
      <c r="IZ289" s="3246">
        <f t="shared" si="2612"/>
        <v>44</v>
      </c>
      <c r="JA289" s="3257">
        <v>35</v>
      </c>
      <c r="JB289" s="3258">
        <v>9</v>
      </c>
      <c r="JC289" s="3246">
        <f t="shared" si="2613"/>
        <v>9</v>
      </c>
      <c r="JD289" s="3257">
        <v>7</v>
      </c>
      <c r="JE289" s="3258">
        <v>2</v>
      </c>
      <c r="JF289" s="3246">
        <f t="shared" si="2614"/>
        <v>16</v>
      </c>
      <c r="JG289" s="3257">
        <v>7</v>
      </c>
      <c r="JH289" s="3259">
        <v>9</v>
      </c>
      <c r="JI289" s="87"/>
      <c r="JJ289" s="1941">
        <v>92</v>
      </c>
      <c r="JK289" s="1937">
        <v>70</v>
      </c>
      <c r="JL289" s="1938">
        <v>67</v>
      </c>
      <c r="JM289" s="1244">
        <f t="shared" si="2428"/>
        <v>1.8957898881483967E-4</v>
      </c>
      <c r="JN289" s="1245">
        <f t="shared" si="2429"/>
        <v>3.606315756463929E-4</v>
      </c>
      <c r="JO289" s="1246">
        <f t="shared" si="2430"/>
        <v>4.6061722708429296E-4</v>
      </c>
      <c r="JP289" s="1247">
        <f t="shared" si="2431"/>
        <v>5.6184284453005863E-4</v>
      </c>
      <c r="JQ289" s="1248">
        <f t="shared" si="2432"/>
        <v>5.5815251517477146E-4</v>
      </c>
      <c r="JR289" s="1247">
        <f t="shared" si="2433"/>
        <v>5.3163211057947904E-4</v>
      </c>
      <c r="JS289" s="1249">
        <f t="shared" ref="JS289:JS320" si="2631">KE289/$KE$15</f>
        <v>1.9786910197869101E-2</v>
      </c>
      <c r="JT289" s="1250">
        <f t="shared" ref="JT289:JT320" si="2632">KI289/$KI$15</f>
        <v>3.9383561643835614E-2</v>
      </c>
      <c r="JU289" s="1251">
        <f t="shared" ref="JU289:JU320" si="2633">KL289/$KL$15</f>
        <v>0.05</v>
      </c>
      <c r="JV289" s="1252">
        <f t="shared" ref="JV289:JV320" si="2634">KO289/$KO$15</f>
        <v>6.2277580071174378E-2</v>
      </c>
      <c r="JW289" s="1251">
        <f t="shared" ref="JW289:JW320" si="2635">KR289/$KR$15</f>
        <v>6.1538461538461542E-2</v>
      </c>
      <c r="JX289" s="1253">
        <f t="shared" ref="JX289:JX320" si="2636">KU289/$KU$15</f>
        <v>6.1983471074380167E-2</v>
      </c>
      <c r="JY289" s="1249" t="s">
        <v>368</v>
      </c>
      <c r="JZ289" s="1250" t="s">
        <v>368</v>
      </c>
      <c r="KA289" s="1248" t="s">
        <v>368</v>
      </c>
      <c r="KB289" s="1247" t="s">
        <v>368</v>
      </c>
      <c r="KC289" s="1248" t="s">
        <v>368</v>
      </c>
      <c r="KD289" s="1254" t="s">
        <v>368</v>
      </c>
      <c r="KE289" s="1279">
        <f t="shared" si="2615"/>
        <v>13</v>
      </c>
      <c r="KF289" s="1901"/>
      <c r="KG289" s="1902">
        <f t="shared" si="2304"/>
        <v>-0.43478260869565222</v>
      </c>
      <c r="KH289" s="3310">
        <f t="shared" si="2541"/>
        <v>-10</v>
      </c>
      <c r="KI289" s="1903">
        <f t="shared" si="2616"/>
        <v>23</v>
      </c>
      <c r="KJ289" s="1259"/>
      <c r="KK289" s="1904">
        <f t="shared" si="2461"/>
        <v>-0.1785714285714286</v>
      </c>
      <c r="KL289" s="1261">
        <v>28</v>
      </c>
      <c r="KM289" s="1262" t="s">
        <v>353</v>
      </c>
      <c r="KN289" s="1905">
        <f t="shared" si="2462"/>
        <v>-0.19999999999999996</v>
      </c>
      <c r="KO289" s="1906">
        <v>35</v>
      </c>
      <c r="KP289" s="1262"/>
      <c r="KQ289" s="1267">
        <f t="shared" si="2463"/>
        <v>9.375E-2</v>
      </c>
      <c r="KR289" s="1906">
        <v>32</v>
      </c>
      <c r="KS289" s="1262"/>
      <c r="KT289" s="1267">
        <f t="shared" si="2464"/>
        <v>6.6666666666666652E-2</v>
      </c>
      <c r="KU289" s="1906">
        <v>30</v>
      </c>
      <c r="KV289" s="1266"/>
      <c r="KW289" s="2796">
        <f t="shared" si="2617"/>
        <v>12</v>
      </c>
      <c r="KX289" s="2811">
        <f t="shared" si="2465"/>
        <v>-0.4</v>
      </c>
      <c r="KY289" s="2812">
        <f t="shared" si="2466"/>
        <v>-8</v>
      </c>
      <c r="KZ289" s="2708">
        <f t="shared" si="2483"/>
        <v>20</v>
      </c>
      <c r="LA289" s="2811">
        <f t="shared" si="2467"/>
        <v>-9.0909090909090939E-2</v>
      </c>
      <c r="LB289" s="2812">
        <f t="shared" si="2468"/>
        <v>-2</v>
      </c>
      <c r="LC289" s="2955">
        <f t="shared" si="2528"/>
        <v>22</v>
      </c>
      <c r="LD289" s="1907">
        <v>1</v>
      </c>
      <c r="LE289" s="1269">
        <v>2</v>
      </c>
      <c r="LF289" s="2720">
        <v>1</v>
      </c>
      <c r="LG289" s="1907">
        <v>11</v>
      </c>
      <c r="LH289" s="2708">
        <v>18</v>
      </c>
      <c r="LI289" s="1270">
        <v>21</v>
      </c>
      <c r="LJ289" s="1907"/>
      <c r="LK289" s="2708"/>
      <c r="LL289" s="2714"/>
      <c r="LM289" s="2796">
        <f t="shared" si="2484"/>
        <v>1</v>
      </c>
      <c r="LN289" s="2811">
        <f t="shared" si="2469"/>
        <v>-0.66666666666666674</v>
      </c>
      <c r="LO289" s="2812">
        <f t="shared" si="2470"/>
        <v>-2</v>
      </c>
      <c r="LP289" s="2799">
        <f t="shared" si="2485"/>
        <v>3</v>
      </c>
      <c r="LQ289" s="2811">
        <f t="shared" si="2471"/>
        <v>-0.5</v>
      </c>
      <c r="LR289" s="2812">
        <f t="shared" si="2486"/>
        <v>-3</v>
      </c>
      <c r="LS289" s="2800">
        <f t="shared" si="2618"/>
        <v>6</v>
      </c>
      <c r="LT289" s="2841">
        <v>1</v>
      </c>
      <c r="LU289" s="1271">
        <v>2</v>
      </c>
      <c r="LV289" s="1273">
        <v>5</v>
      </c>
      <c r="LW289" s="1908">
        <v>0</v>
      </c>
      <c r="LX289" s="1271">
        <v>0</v>
      </c>
      <c r="LY289" s="1272">
        <v>0</v>
      </c>
      <c r="LZ289" s="1908"/>
      <c r="MA289" s="1271"/>
      <c r="MB289" s="1272"/>
      <c r="MC289" s="1908">
        <v>0</v>
      </c>
      <c r="MD289" s="1274">
        <v>0</v>
      </c>
      <c r="ME289" s="1272">
        <v>1</v>
      </c>
      <c r="MF289" s="1908"/>
      <c r="MG289" s="1271"/>
      <c r="MH289" s="1272"/>
      <c r="MI289" s="1908">
        <v>0</v>
      </c>
      <c r="MJ289" s="1274">
        <v>1</v>
      </c>
      <c r="MK289" s="1939"/>
      <c r="ML289" s="2865">
        <v>0</v>
      </c>
      <c r="MM289" s="2873" t="s">
        <v>353</v>
      </c>
      <c r="MN289" s="1911">
        <v>0</v>
      </c>
      <c r="MO289" s="2811" t="str">
        <f t="shared" si="2472"/>
        <v>-</v>
      </c>
      <c r="MP289" s="2812">
        <f t="shared" si="2473"/>
        <v>0</v>
      </c>
      <c r="MQ289" s="1274"/>
      <c r="MR289" s="3187"/>
      <c r="MS289" s="2811" t="str">
        <f t="shared" si="2452"/>
        <v>-</v>
      </c>
      <c r="MT289" s="2812">
        <f t="shared" si="2453"/>
        <v>0</v>
      </c>
      <c r="MU289" s="3153"/>
      <c r="MV289" s="3166"/>
      <c r="MW289" s="1278">
        <f t="shared" si="2619"/>
        <v>13</v>
      </c>
      <c r="MX289" s="1912">
        <v>0</v>
      </c>
      <c r="MY289" s="1913">
        <v>0</v>
      </c>
      <c r="MZ289" s="1914">
        <v>0</v>
      </c>
      <c r="NA289" s="1913">
        <v>3</v>
      </c>
      <c r="NB289" s="1914">
        <v>3</v>
      </c>
      <c r="NC289" s="1913">
        <v>0</v>
      </c>
      <c r="ND289" s="1914">
        <v>0</v>
      </c>
      <c r="NE289" s="1913">
        <v>0</v>
      </c>
      <c r="NF289" s="1914">
        <v>4</v>
      </c>
      <c r="NG289" s="1913">
        <v>0</v>
      </c>
      <c r="NH289" s="1913">
        <v>0</v>
      </c>
      <c r="NI289" s="1913">
        <v>0</v>
      </c>
      <c r="NJ289" s="1913">
        <v>0</v>
      </c>
      <c r="NK289" s="1913">
        <v>0</v>
      </c>
      <c r="NL289" s="1913">
        <v>0</v>
      </c>
      <c r="NM289" s="1913">
        <v>0</v>
      </c>
      <c r="NN289" s="1913">
        <v>1</v>
      </c>
      <c r="NO289" s="1913">
        <v>1</v>
      </c>
      <c r="NP289" s="1913">
        <v>0</v>
      </c>
      <c r="NQ289" s="1913">
        <v>0</v>
      </c>
      <c r="NR289" s="1915">
        <v>1</v>
      </c>
    </row>
    <row r="290" spans="1:382" s="88" customFormat="1" ht="20.100000000000001" customHeight="1">
      <c r="A290" s="566" t="s">
        <v>477</v>
      </c>
      <c r="B290" s="567"/>
      <c r="C290" s="567"/>
      <c r="D290" s="568" t="s">
        <v>820</v>
      </c>
      <c r="E290" s="569">
        <v>127</v>
      </c>
      <c r="F290" s="570">
        <v>120</v>
      </c>
      <c r="G290" s="571">
        <v>112</v>
      </c>
      <c r="H290" s="572">
        <f t="shared" si="2381"/>
        <v>5.5031294204274612E-5</v>
      </c>
      <c r="I290" s="573">
        <f t="shared" si="2382"/>
        <v>6.5169205484068114E-5</v>
      </c>
      <c r="J290" s="574">
        <f t="shared" si="2383"/>
        <v>8.6429247657407272E-5</v>
      </c>
      <c r="K290" s="575">
        <f t="shared" si="2384"/>
        <v>4.650938601691081E-5</v>
      </c>
      <c r="L290" s="576">
        <f t="shared" si="2385"/>
        <v>4.1981638280956866E-5</v>
      </c>
      <c r="M290" s="577">
        <f t="shared" si="2386"/>
        <v>9.1888458014484803E-5</v>
      </c>
      <c r="N290" s="578">
        <f t="shared" si="2621"/>
        <v>8.8198757763975153E-3</v>
      </c>
      <c r="O290" s="579">
        <f t="shared" ref="O290:O346" si="2637">AC290/$AC$15</f>
        <v>1.0202811994525321E-2</v>
      </c>
      <c r="P290" s="580">
        <f t="shared" ref="P290:P346" si="2638">AF290/$AF$15</f>
        <v>1.3113161728994658E-2</v>
      </c>
      <c r="Q290" s="581">
        <f t="shared" si="2622"/>
        <v>6.7884472969637127E-3</v>
      </c>
      <c r="R290" s="580">
        <f t="shared" si="2623"/>
        <v>6.027878940097953E-3</v>
      </c>
      <c r="S290" s="582">
        <f t="shared" si="2624"/>
        <v>1.3184584178498986E-2</v>
      </c>
      <c r="T290" s="578" t="s">
        <v>368</v>
      </c>
      <c r="U290" s="579" t="s">
        <v>368</v>
      </c>
      <c r="V290" s="574" t="s">
        <v>368</v>
      </c>
      <c r="W290" s="583" t="s">
        <v>368</v>
      </c>
      <c r="X290" s="574" t="s">
        <v>368</v>
      </c>
      <c r="Y290" s="584" t="s">
        <v>368</v>
      </c>
      <c r="Z290" s="2043">
        <f t="shared" si="2545"/>
        <v>71</v>
      </c>
      <c r="AA290" s="2190">
        <f t="shared" si="2393"/>
        <v>-0.13414634146341464</v>
      </c>
      <c r="AB290" s="2191">
        <f t="shared" si="2394"/>
        <v>-11</v>
      </c>
      <c r="AC290" s="2032">
        <f t="shared" si="2309"/>
        <v>82</v>
      </c>
      <c r="AD290" s="585">
        <f t="shared" si="2620"/>
        <v>-0.2407407407407407</v>
      </c>
      <c r="AE290" s="2025">
        <f t="shared" si="2441"/>
        <v>-26</v>
      </c>
      <c r="AF290" s="586" t="s">
        <v>323</v>
      </c>
      <c r="AG290" s="585">
        <f t="shared" si="2442"/>
        <v>0.96363636363636362</v>
      </c>
      <c r="AH290" s="2052">
        <v>55</v>
      </c>
      <c r="AI290" s="585">
        <f t="shared" si="2474"/>
        <v>0.14583333333333326</v>
      </c>
      <c r="AJ290" s="587">
        <v>48</v>
      </c>
      <c r="AK290" s="588">
        <f t="shared" si="2487"/>
        <v>-0.53846153846153844</v>
      </c>
      <c r="AL290" s="2052">
        <v>104</v>
      </c>
      <c r="AM290" s="589">
        <f t="shared" si="2488"/>
        <v>4.0000000000000036E-2</v>
      </c>
      <c r="AN290" s="2067">
        <v>100</v>
      </c>
      <c r="AO290" s="2661">
        <f t="shared" si="2475"/>
        <v>3</v>
      </c>
      <c r="AP290" s="2052">
        <v>25</v>
      </c>
      <c r="AQ290" s="589">
        <f t="shared" si="2476"/>
        <v>-0.13793103448275867</v>
      </c>
      <c r="AR290" s="2067">
        <v>29</v>
      </c>
      <c r="AS290" s="585">
        <f t="shared" si="2477"/>
        <v>0.20833333333333326</v>
      </c>
      <c r="AT290" s="2052">
        <v>24</v>
      </c>
      <c r="AU290" s="589">
        <f t="shared" si="2478"/>
        <v>-0.19999999999999996</v>
      </c>
      <c r="AV290" s="2067">
        <v>30</v>
      </c>
      <c r="AW290" s="585">
        <f t="shared" si="2479"/>
        <v>0.25</v>
      </c>
      <c r="AX290" s="2052">
        <v>24</v>
      </c>
      <c r="AY290" s="589">
        <f t="shared" si="2489"/>
        <v>0.19999999999999996</v>
      </c>
      <c r="AZ290" s="2081">
        <v>20</v>
      </c>
      <c r="BA290" s="2092">
        <f t="shared" si="2310"/>
        <v>50</v>
      </c>
      <c r="BB290" s="2102">
        <f t="shared" si="2546"/>
        <v>65</v>
      </c>
      <c r="BC290" s="2111">
        <v>80</v>
      </c>
      <c r="BD290" s="590">
        <f t="shared" si="2547"/>
        <v>21</v>
      </c>
      <c r="BE290" s="591">
        <f t="shared" si="2548"/>
        <v>17</v>
      </c>
      <c r="BF290" s="2135">
        <v>28</v>
      </c>
      <c r="BG290" s="2145">
        <f t="shared" si="2549"/>
        <v>55</v>
      </c>
      <c r="BH290" s="593">
        <f t="shared" si="2550"/>
        <v>44</v>
      </c>
      <c r="BI290" s="593">
        <f t="shared" si="2551"/>
        <v>11</v>
      </c>
      <c r="BJ290" s="592">
        <f t="shared" si="2552"/>
        <v>16</v>
      </c>
      <c r="BK290" s="593">
        <f t="shared" si="2553"/>
        <v>6</v>
      </c>
      <c r="BL290" s="594">
        <f t="shared" si="2554"/>
        <v>10</v>
      </c>
      <c r="BM290" s="2125">
        <f t="shared" si="2555"/>
        <v>71</v>
      </c>
      <c r="BN290" s="3271" t="s">
        <v>367</v>
      </c>
      <c r="BO290" s="595" t="s">
        <v>367</v>
      </c>
      <c r="BP290" s="596">
        <f t="shared" si="2315"/>
        <v>0</v>
      </c>
      <c r="BQ290" s="2162" t="str">
        <f t="shared" si="2399"/>
        <v>-</v>
      </c>
      <c r="BR290" s="2163">
        <f t="shared" si="2480"/>
        <v>0</v>
      </c>
      <c r="BS290" s="597">
        <f t="shared" si="2510"/>
        <v>0</v>
      </c>
      <c r="BT290" s="598" t="str">
        <f t="shared" si="2492"/>
        <v>-</v>
      </c>
      <c r="BU290" s="599">
        <v>0</v>
      </c>
      <c r="BV290" s="598" t="str">
        <f t="shared" si="2493"/>
        <v>-</v>
      </c>
      <c r="BW290" s="599">
        <v>1</v>
      </c>
      <c r="BX290" s="598">
        <f t="shared" si="2494"/>
        <v>0</v>
      </c>
      <c r="BY290" s="600">
        <v>1</v>
      </c>
      <c r="BZ290" s="601">
        <f t="shared" si="2481"/>
        <v>0</v>
      </c>
      <c r="CA290" s="602">
        <v>0</v>
      </c>
      <c r="CB290" s="603">
        <v>0</v>
      </c>
      <c r="CC290" s="604">
        <f t="shared" si="2482"/>
        <v>0</v>
      </c>
      <c r="CD290" s="605">
        <v>0</v>
      </c>
      <c r="CE290" s="603">
        <v>0</v>
      </c>
      <c r="CF290" s="606">
        <f t="shared" si="2556"/>
        <v>0</v>
      </c>
      <c r="CG290" s="607">
        <v>0</v>
      </c>
      <c r="CH290" s="608">
        <v>0</v>
      </c>
      <c r="CI290" s="606">
        <f t="shared" si="2557"/>
        <v>0</v>
      </c>
      <c r="CJ290" s="608">
        <v>0</v>
      </c>
      <c r="CK290" s="609">
        <v>0</v>
      </c>
      <c r="CL290" s="610">
        <f t="shared" si="2318"/>
        <v>71</v>
      </c>
      <c r="CM290" s="611">
        <f t="shared" si="2402"/>
        <v>-0.13414634146341464</v>
      </c>
      <c r="CN290" s="2006">
        <f t="shared" si="2454"/>
        <v>-11</v>
      </c>
      <c r="CO290" s="612">
        <f t="shared" si="2513"/>
        <v>82</v>
      </c>
      <c r="CP290" s="613">
        <f t="shared" si="2496"/>
        <v>-0.2407407407407407</v>
      </c>
      <c r="CQ290" s="614">
        <v>108</v>
      </c>
      <c r="CR290" s="615">
        <f t="shared" si="2497"/>
        <v>1</v>
      </c>
      <c r="CS290" s="614">
        <v>54</v>
      </c>
      <c r="CT290" s="615">
        <f t="shared" si="2497"/>
        <v>0.14893617021276606</v>
      </c>
      <c r="CU290" s="616">
        <v>47</v>
      </c>
      <c r="CV290" s="617">
        <f t="shared" si="2558"/>
        <v>50</v>
      </c>
      <c r="CW290" s="618">
        <f t="shared" si="2559"/>
        <v>65</v>
      </c>
      <c r="CX290" s="619">
        <v>2840</v>
      </c>
      <c r="CY290" s="620">
        <f t="shared" si="2560"/>
        <v>21</v>
      </c>
      <c r="CZ290" s="621">
        <f t="shared" si="2561"/>
        <v>17</v>
      </c>
      <c r="DA290" s="622">
        <v>28</v>
      </c>
      <c r="DB290" s="606">
        <f t="shared" si="2625"/>
        <v>55</v>
      </c>
      <c r="DC290" s="623">
        <f t="shared" si="2626"/>
        <v>44</v>
      </c>
      <c r="DD290" s="624">
        <f t="shared" si="2627"/>
        <v>11</v>
      </c>
      <c r="DE290" s="606">
        <f t="shared" si="2628"/>
        <v>16</v>
      </c>
      <c r="DF290" s="624">
        <f t="shared" si="2629"/>
        <v>6</v>
      </c>
      <c r="DG290" s="1140">
        <f t="shared" si="2630"/>
        <v>10</v>
      </c>
      <c r="DH290" s="1146">
        <f t="shared" si="2568"/>
        <v>35</v>
      </c>
      <c r="DI290" s="625">
        <f t="shared" si="2455"/>
        <v>41</v>
      </c>
      <c r="DJ290" s="626">
        <f t="shared" si="2456"/>
        <v>56</v>
      </c>
      <c r="DK290" s="627">
        <f t="shared" si="2569"/>
        <v>29</v>
      </c>
      <c r="DL290" s="627">
        <f t="shared" si="2570"/>
        <v>6</v>
      </c>
      <c r="DM290" s="628">
        <f t="shared" si="2571"/>
        <v>31</v>
      </c>
      <c r="DN290" s="625">
        <f t="shared" si="2572"/>
        <v>41</v>
      </c>
      <c r="DO290" s="629">
        <v>56</v>
      </c>
      <c r="DP290" s="630">
        <f t="shared" si="2573"/>
        <v>4</v>
      </c>
      <c r="DQ290" s="625">
        <f t="shared" si="2574"/>
        <v>0</v>
      </c>
      <c r="DR290" s="631">
        <v>0</v>
      </c>
      <c r="DS290" s="632">
        <v>29</v>
      </c>
      <c r="DT290" s="633">
        <v>39</v>
      </c>
      <c r="DU290" s="634">
        <v>54</v>
      </c>
      <c r="DV290" s="635">
        <v>2</v>
      </c>
      <c r="DW290" s="636">
        <v>2</v>
      </c>
      <c r="DX290" s="637">
        <v>2</v>
      </c>
      <c r="DY290" s="635">
        <v>0</v>
      </c>
      <c r="DZ290" s="636">
        <v>0</v>
      </c>
      <c r="EA290" s="638">
        <v>0</v>
      </c>
      <c r="EB290" s="639">
        <v>4</v>
      </c>
      <c r="EC290" s="636">
        <v>0</v>
      </c>
      <c r="ED290" s="640">
        <v>0</v>
      </c>
      <c r="EE290" s="641">
        <f t="shared" si="2457"/>
        <v>0</v>
      </c>
      <c r="EF290" s="642">
        <f t="shared" si="2458"/>
        <v>0</v>
      </c>
      <c r="EG290" s="643">
        <f t="shared" si="2459"/>
        <v>0</v>
      </c>
      <c r="EH290" s="620">
        <f t="shared" si="2575"/>
        <v>0</v>
      </c>
      <c r="EI290" s="644">
        <f t="shared" si="2576"/>
        <v>0</v>
      </c>
      <c r="EJ290" s="645">
        <f t="shared" si="2577"/>
        <v>0</v>
      </c>
      <c r="EK290" s="643">
        <f t="shared" si="2578"/>
        <v>0</v>
      </c>
      <c r="EL290" s="646">
        <v>0</v>
      </c>
      <c r="EM290" s="645">
        <f t="shared" si="2579"/>
        <v>0</v>
      </c>
      <c r="EN290" s="642">
        <f t="shared" si="2580"/>
        <v>0</v>
      </c>
      <c r="EO290" s="646">
        <v>0</v>
      </c>
      <c r="EP290" s="647">
        <v>0</v>
      </c>
      <c r="EQ290" s="648">
        <v>0</v>
      </c>
      <c r="ER290" s="649">
        <v>0</v>
      </c>
      <c r="ES290" s="650">
        <v>0</v>
      </c>
      <c r="ET290" s="651">
        <v>0</v>
      </c>
      <c r="EU290" s="646">
        <v>0</v>
      </c>
      <c r="EV290" s="647">
        <v>0</v>
      </c>
      <c r="EW290" s="648">
        <v>0</v>
      </c>
      <c r="EX290" s="652">
        <v>0</v>
      </c>
      <c r="EY290" s="653">
        <v>0</v>
      </c>
      <c r="EZ290" s="648">
        <v>0</v>
      </c>
      <c r="FA290" s="654">
        <v>0</v>
      </c>
      <c r="FB290" s="641">
        <f t="shared" si="2443"/>
        <v>0</v>
      </c>
      <c r="FC290" s="655">
        <f t="shared" si="2444"/>
        <v>3</v>
      </c>
      <c r="FD290" s="656">
        <f t="shared" si="2445"/>
        <v>2</v>
      </c>
      <c r="FE290" s="657">
        <f t="shared" si="2581"/>
        <v>0</v>
      </c>
      <c r="FF290" s="657">
        <f t="shared" si="2582"/>
        <v>0</v>
      </c>
      <c r="FG290" s="645">
        <f t="shared" si="2583"/>
        <v>0</v>
      </c>
      <c r="FH290" s="656">
        <f t="shared" si="2584"/>
        <v>3</v>
      </c>
      <c r="FI290" s="658">
        <v>2</v>
      </c>
      <c r="FJ290" s="659">
        <f t="shared" si="2585"/>
        <v>0</v>
      </c>
      <c r="FK290" s="655">
        <f t="shared" si="2586"/>
        <v>0</v>
      </c>
      <c r="FL290" s="660">
        <v>0</v>
      </c>
      <c r="FM290" s="661">
        <v>0</v>
      </c>
      <c r="FN290" s="662">
        <v>3</v>
      </c>
      <c r="FO290" s="619">
        <v>2</v>
      </c>
      <c r="FP290" s="663">
        <v>0</v>
      </c>
      <c r="FQ290" s="662">
        <v>0</v>
      </c>
      <c r="FR290" s="619">
        <v>0</v>
      </c>
      <c r="FS290" s="663">
        <v>0</v>
      </c>
      <c r="FT290" s="662">
        <v>0</v>
      </c>
      <c r="FU290" s="664">
        <v>0</v>
      </c>
      <c r="FV290" s="665">
        <v>0</v>
      </c>
      <c r="FW290" s="662">
        <v>0</v>
      </c>
      <c r="FX290" s="666">
        <v>0</v>
      </c>
      <c r="FY290" s="641">
        <f t="shared" si="2446"/>
        <v>0</v>
      </c>
      <c r="FZ290" s="667">
        <f t="shared" si="2447"/>
        <v>0</v>
      </c>
      <c r="GA290" s="668">
        <f t="shared" si="2448"/>
        <v>0</v>
      </c>
      <c r="GB290" s="620">
        <f t="shared" si="2587"/>
        <v>0</v>
      </c>
      <c r="GC290" s="620">
        <f t="shared" si="2588"/>
        <v>0</v>
      </c>
      <c r="GD290" s="645">
        <f t="shared" si="2589"/>
        <v>0</v>
      </c>
      <c r="GE290" s="668">
        <f t="shared" si="2590"/>
        <v>0</v>
      </c>
      <c r="GF290" s="669">
        <v>0</v>
      </c>
      <c r="GG290" s="670">
        <f t="shared" si="2591"/>
        <v>0</v>
      </c>
      <c r="GH290" s="667">
        <f t="shared" si="2592"/>
        <v>0</v>
      </c>
      <c r="GI290" s="671">
        <v>0</v>
      </c>
      <c r="GJ290" s="672">
        <v>0</v>
      </c>
      <c r="GK290" s="673">
        <v>0</v>
      </c>
      <c r="GL290" s="674">
        <v>0</v>
      </c>
      <c r="GM290" s="675">
        <v>0</v>
      </c>
      <c r="GN290" s="673">
        <v>0</v>
      </c>
      <c r="GO290" s="676">
        <v>0</v>
      </c>
      <c r="GP290" s="675">
        <v>0</v>
      </c>
      <c r="GQ290" s="673">
        <v>0</v>
      </c>
      <c r="GR290" s="677">
        <v>0</v>
      </c>
      <c r="GS290" s="672">
        <v>0</v>
      </c>
      <c r="GT290" s="673">
        <v>0</v>
      </c>
      <c r="GU290" s="678">
        <v>0</v>
      </c>
      <c r="GV290" s="641">
        <f t="shared" si="2449"/>
        <v>14</v>
      </c>
      <c r="GW290" s="679">
        <f t="shared" si="2450"/>
        <v>26</v>
      </c>
      <c r="GX290" s="680">
        <f t="shared" si="2451"/>
        <v>37</v>
      </c>
      <c r="GY290" s="620">
        <f t="shared" si="2593"/>
        <v>9</v>
      </c>
      <c r="GZ290" s="620">
        <f t="shared" si="2594"/>
        <v>5</v>
      </c>
      <c r="HA290" s="645">
        <f t="shared" si="2595"/>
        <v>12</v>
      </c>
      <c r="HB290" s="680">
        <f t="shared" si="2596"/>
        <v>22</v>
      </c>
      <c r="HC290" s="681">
        <f t="shared" si="2460"/>
        <v>25</v>
      </c>
      <c r="HD290" s="645">
        <f t="shared" si="2597"/>
        <v>2</v>
      </c>
      <c r="HE290" s="680">
        <f t="shared" si="2598"/>
        <v>4</v>
      </c>
      <c r="HF290" s="682">
        <f t="shared" si="2155"/>
        <v>12</v>
      </c>
      <c r="HG290" s="683">
        <v>9</v>
      </c>
      <c r="HH290" s="591">
        <v>17</v>
      </c>
      <c r="HI290" s="684">
        <v>15</v>
      </c>
      <c r="HJ290" s="685">
        <v>3</v>
      </c>
      <c r="HK290" s="591">
        <v>5</v>
      </c>
      <c r="HL290" s="684">
        <v>10</v>
      </c>
      <c r="HM290" s="685">
        <v>0</v>
      </c>
      <c r="HN290" s="591">
        <v>0</v>
      </c>
      <c r="HO290" s="686">
        <v>3</v>
      </c>
      <c r="HP290" s="683">
        <v>2</v>
      </c>
      <c r="HQ290" s="591">
        <v>4</v>
      </c>
      <c r="HR290" s="687">
        <v>9</v>
      </c>
      <c r="HS290" s="688">
        <f t="shared" si="2599"/>
        <v>22</v>
      </c>
      <c r="HT290" s="689">
        <f t="shared" si="2600"/>
        <v>12</v>
      </c>
      <c r="HU290" s="690">
        <f t="shared" si="2601"/>
        <v>13</v>
      </c>
      <c r="HV290" s="620">
        <f t="shared" si="2602"/>
        <v>12</v>
      </c>
      <c r="HW290" s="691">
        <f t="shared" si="2603"/>
        <v>10</v>
      </c>
      <c r="HX290" s="645">
        <f t="shared" si="2604"/>
        <v>12</v>
      </c>
      <c r="HY290" s="690">
        <f t="shared" si="2605"/>
        <v>10</v>
      </c>
      <c r="HZ290" s="692">
        <v>11</v>
      </c>
      <c r="IA290" s="645">
        <f t="shared" si="2606"/>
        <v>10</v>
      </c>
      <c r="IB290" s="690">
        <f t="shared" si="2607"/>
        <v>2</v>
      </c>
      <c r="IC290" s="693">
        <v>2</v>
      </c>
      <c r="ID290" s="694">
        <v>6</v>
      </c>
      <c r="IE290" s="695">
        <v>5</v>
      </c>
      <c r="IF290" s="692">
        <v>5</v>
      </c>
      <c r="IG290" s="696">
        <v>6</v>
      </c>
      <c r="IH290" s="695">
        <v>5</v>
      </c>
      <c r="II290" s="692">
        <v>6</v>
      </c>
      <c r="IJ290" s="696">
        <v>6</v>
      </c>
      <c r="IK290" s="695">
        <v>1</v>
      </c>
      <c r="IL290" s="697">
        <v>1</v>
      </c>
      <c r="IM290" s="696">
        <v>4</v>
      </c>
      <c r="IN290" s="695">
        <v>1</v>
      </c>
      <c r="IO290" s="698">
        <v>1</v>
      </c>
      <c r="IP290" s="1943">
        <f t="shared" si="2608"/>
        <v>71</v>
      </c>
      <c r="IQ290" s="3216">
        <f t="shared" si="2609"/>
        <v>8</v>
      </c>
      <c r="IR290" s="3230">
        <v>8</v>
      </c>
      <c r="IS290" s="3231">
        <v>0</v>
      </c>
      <c r="IT290" s="3216">
        <f t="shared" si="2610"/>
        <v>11</v>
      </c>
      <c r="IU290" s="3230">
        <v>11</v>
      </c>
      <c r="IV290" s="3231">
        <v>0</v>
      </c>
      <c r="IW290" s="3216">
        <f t="shared" si="2611"/>
        <v>13</v>
      </c>
      <c r="IX290" s="3230">
        <v>8</v>
      </c>
      <c r="IY290" s="3231">
        <v>5</v>
      </c>
      <c r="IZ290" s="3216">
        <f t="shared" si="2612"/>
        <v>21</v>
      </c>
      <c r="JA290" s="3230">
        <v>13</v>
      </c>
      <c r="JB290" s="3231">
        <v>8</v>
      </c>
      <c r="JC290" s="3216">
        <f t="shared" si="2613"/>
        <v>6</v>
      </c>
      <c r="JD290" s="3230">
        <v>5</v>
      </c>
      <c r="JE290" s="3231">
        <v>1</v>
      </c>
      <c r="JF290" s="3216">
        <f t="shared" si="2614"/>
        <v>12</v>
      </c>
      <c r="JG290" s="3230">
        <v>5</v>
      </c>
      <c r="JH290" s="3232">
        <v>7</v>
      </c>
      <c r="JI290" s="87"/>
      <c r="JJ290" s="970">
        <v>105</v>
      </c>
      <c r="JK290" s="971">
        <v>104</v>
      </c>
      <c r="JL290" s="972">
        <v>103</v>
      </c>
      <c r="JM290" s="973">
        <f t="shared" si="2428"/>
        <v>1.3124699225642745E-4</v>
      </c>
      <c r="JN290" s="974">
        <f t="shared" si="2429"/>
        <v>1.2543706979004971E-4</v>
      </c>
      <c r="JO290" s="975">
        <f t="shared" si="2430"/>
        <v>1.3160492202408369E-4</v>
      </c>
      <c r="JP290" s="976">
        <f t="shared" si="2431"/>
        <v>1.2842122160687053E-4</v>
      </c>
      <c r="JQ290" s="977">
        <f t="shared" si="2432"/>
        <v>1.5698039489290449E-4</v>
      </c>
      <c r="JR290" s="976">
        <f t="shared" si="2433"/>
        <v>2.4809498493709019E-4</v>
      </c>
      <c r="JS290" s="978">
        <f t="shared" si="2631"/>
        <v>1.3698630136986301E-2</v>
      </c>
      <c r="JT290" s="979">
        <f t="shared" si="2632"/>
        <v>1.3698630136986301E-2</v>
      </c>
      <c r="JU290" s="980">
        <f t="shared" si="2633"/>
        <v>1.4285714285714285E-2</v>
      </c>
      <c r="JV290" s="981">
        <f t="shared" si="2634"/>
        <v>1.4234875444839857E-2</v>
      </c>
      <c r="JW290" s="980">
        <f t="shared" si="2635"/>
        <v>1.7307692307692309E-2</v>
      </c>
      <c r="JX290" s="982">
        <f t="shared" si="2636"/>
        <v>2.8925619834710745E-2</v>
      </c>
      <c r="JY290" s="978" t="s">
        <v>368</v>
      </c>
      <c r="JZ290" s="979" t="s">
        <v>368</v>
      </c>
      <c r="KA290" s="977" t="s">
        <v>368</v>
      </c>
      <c r="KB290" s="976" t="s">
        <v>368</v>
      </c>
      <c r="KC290" s="977" t="s">
        <v>368</v>
      </c>
      <c r="KD290" s="983" t="s">
        <v>368</v>
      </c>
      <c r="KE290" s="984">
        <f t="shared" si="2615"/>
        <v>9</v>
      </c>
      <c r="KF290" s="985"/>
      <c r="KG290" s="986">
        <f t="shared" si="2304"/>
        <v>0.125</v>
      </c>
      <c r="KH290" s="3300">
        <f t="shared" si="2541"/>
        <v>1</v>
      </c>
      <c r="KI290" s="987">
        <f t="shared" si="2616"/>
        <v>8</v>
      </c>
      <c r="KJ290" s="988"/>
      <c r="KK290" s="989">
        <f t="shared" si="2461"/>
        <v>0</v>
      </c>
      <c r="KL290" s="990">
        <v>8</v>
      </c>
      <c r="KM290" s="991" t="s">
        <v>353</v>
      </c>
      <c r="KN290" s="992">
        <f t="shared" si="2462"/>
        <v>0</v>
      </c>
      <c r="KO290" s="993">
        <v>8</v>
      </c>
      <c r="KP290" s="991"/>
      <c r="KQ290" s="994">
        <f t="shared" si="2463"/>
        <v>-0.11111111111111116</v>
      </c>
      <c r="KR290" s="993">
        <v>9</v>
      </c>
      <c r="KS290" s="991"/>
      <c r="KT290" s="994">
        <f t="shared" si="2464"/>
        <v>-0.3571428571428571</v>
      </c>
      <c r="KU290" s="993">
        <v>14</v>
      </c>
      <c r="KV290" s="995"/>
      <c r="KW290" s="2769">
        <f t="shared" si="2617"/>
        <v>8</v>
      </c>
      <c r="KX290" s="2770">
        <f t="shared" si="2465"/>
        <v>0.14285714285714279</v>
      </c>
      <c r="KY290" s="2771">
        <f t="shared" si="2466"/>
        <v>1</v>
      </c>
      <c r="KZ290" s="2964">
        <f t="shared" si="2483"/>
        <v>7</v>
      </c>
      <c r="LA290" s="2770">
        <f t="shared" si="2467"/>
        <v>0.16666666666666674</v>
      </c>
      <c r="LB290" s="2771">
        <f t="shared" si="2468"/>
        <v>1</v>
      </c>
      <c r="LC290" s="2950">
        <f t="shared" si="2528"/>
        <v>6</v>
      </c>
      <c r="LD290" s="996">
        <v>1</v>
      </c>
      <c r="LE290" s="997">
        <v>0</v>
      </c>
      <c r="LF290" s="2716">
        <v>0</v>
      </c>
      <c r="LG290" s="996">
        <v>7</v>
      </c>
      <c r="LH290" s="2699">
        <v>7</v>
      </c>
      <c r="LI290" s="998">
        <v>6</v>
      </c>
      <c r="LJ290" s="996"/>
      <c r="LK290" s="2699"/>
      <c r="LL290" s="2700"/>
      <c r="LM290" s="2769">
        <f t="shared" si="2484"/>
        <v>1</v>
      </c>
      <c r="LN290" s="2770">
        <f t="shared" si="2469"/>
        <v>0</v>
      </c>
      <c r="LO290" s="2771">
        <f t="shared" si="2470"/>
        <v>0</v>
      </c>
      <c r="LP290" s="2772">
        <f t="shared" si="2485"/>
        <v>1</v>
      </c>
      <c r="LQ290" s="2770">
        <f t="shared" si="2471"/>
        <v>-0.5</v>
      </c>
      <c r="LR290" s="2771">
        <f t="shared" si="2486"/>
        <v>-1</v>
      </c>
      <c r="LS290" s="2773">
        <f t="shared" si="2618"/>
        <v>2</v>
      </c>
      <c r="LT290" s="2835">
        <v>1</v>
      </c>
      <c r="LU290" s="1000">
        <v>1</v>
      </c>
      <c r="LV290" s="1001">
        <v>2</v>
      </c>
      <c r="LW290" s="999">
        <v>0</v>
      </c>
      <c r="LX290" s="1000">
        <v>0</v>
      </c>
      <c r="LY290" s="1002">
        <v>0</v>
      </c>
      <c r="LZ290" s="999"/>
      <c r="MA290" s="1000"/>
      <c r="MB290" s="1002"/>
      <c r="MC290" s="999">
        <v>0</v>
      </c>
      <c r="MD290" s="1003">
        <v>0</v>
      </c>
      <c r="ME290" s="1002">
        <v>0</v>
      </c>
      <c r="MF290" s="999"/>
      <c r="MG290" s="1000"/>
      <c r="MH290" s="1002"/>
      <c r="MI290" s="999">
        <v>0</v>
      </c>
      <c r="MJ290" s="1003">
        <v>0</v>
      </c>
      <c r="MK290" s="1004"/>
      <c r="ML290" s="2861">
        <v>0</v>
      </c>
      <c r="MM290" s="2869" t="s">
        <v>353</v>
      </c>
      <c r="MN290" s="1005">
        <v>0</v>
      </c>
      <c r="MO290" s="2770" t="str">
        <f t="shared" si="2472"/>
        <v>-</v>
      </c>
      <c r="MP290" s="2771">
        <f t="shared" si="2473"/>
        <v>0</v>
      </c>
      <c r="MQ290" s="1006"/>
      <c r="MR290" s="3183"/>
      <c r="MS290" s="2770" t="str">
        <f t="shared" si="2452"/>
        <v>-</v>
      </c>
      <c r="MT290" s="2771">
        <f t="shared" si="2453"/>
        <v>0</v>
      </c>
      <c r="MU290" s="3145"/>
      <c r="MV290" s="3162"/>
      <c r="MW290" s="1007">
        <f t="shared" si="2619"/>
        <v>9</v>
      </c>
      <c r="MX290" s="1130">
        <v>0</v>
      </c>
      <c r="MY290" s="1008">
        <v>0</v>
      </c>
      <c r="MZ290" s="1009">
        <v>1</v>
      </c>
      <c r="NA290" s="1008">
        <v>2</v>
      </c>
      <c r="NB290" s="1009">
        <v>1</v>
      </c>
      <c r="NC290" s="1008">
        <v>0</v>
      </c>
      <c r="ND290" s="1009">
        <v>0</v>
      </c>
      <c r="NE290" s="1008">
        <v>0</v>
      </c>
      <c r="NF290" s="1009">
        <v>4</v>
      </c>
      <c r="NG290" s="1008">
        <v>0</v>
      </c>
      <c r="NH290" s="1008">
        <v>0</v>
      </c>
      <c r="NI290" s="1008">
        <v>0</v>
      </c>
      <c r="NJ290" s="1008">
        <v>0</v>
      </c>
      <c r="NK290" s="1008">
        <v>0</v>
      </c>
      <c r="NL290" s="1008">
        <v>0</v>
      </c>
      <c r="NM290" s="1008">
        <v>0</v>
      </c>
      <c r="NN290" s="1008">
        <v>0</v>
      </c>
      <c r="NO290" s="1008">
        <v>1</v>
      </c>
      <c r="NP290" s="1008">
        <v>0</v>
      </c>
      <c r="NQ290" s="1008">
        <v>0</v>
      </c>
      <c r="NR290" s="1131">
        <v>0</v>
      </c>
    </row>
    <row r="291" spans="1:382" s="91" customFormat="1" ht="20.100000000000001" customHeight="1">
      <c r="A291" s="782" t="s">
        <v>684</v>
      </c>
      <c r="B291" s="783"/>
      <c r="C291" s="783"/>
      <c r="D291" s="784" t="s">
        <v>683</v>
      </c>
      <c r="E291" s="785">
        <v>78</v>
      </c>
      <c r="F291" s="786">
        <v>82</v>
      </c>
      <c r="G291" s="787">
        <v>73</v>
      </c>
      <c r="H291" s="788">
        <f t="shared" si="2381"/>
        <v>2.1624973356327629E-4</v>
      </c>
      <c r="I291" s="789">
        <f t="shared" si="2382"/>
        <v>2.0186558771894271E-4</v>
      </c>
      <c r="J291" s="790">
        <f t="shared" si="2383"/>
        <v>2.9049830462628555E-4</v>
      </c>
      <c r="K291" s="791">
        <f t="shared" si="2384"/>
        <v>2.7482819009992752E-4</v>
      </c>
      <c r="L291" s="792">
        <f t="shared" si="2385"/>
        <v>2.4051980265131539E-4</v>
      </c>
      <c r="M291" s="793">
        <f t="shared" si="2386"/>
        <v>2.4650845948116594E-4</v>
      </c>
      <c r="N291" s="794">
        <f t="shared" si="2621"/>
        <v>3.4658385093167703E-2</v>
      </c>
      <c r="O291" s="795">
        <f t="shared" si="2637"/>
        <v>3.1603832275724775E-2</v>
      </c>
      <c r="P291" s="796">
        <f t="shared" si="2638"/>
        <v>4.4074793589120934E-2</v>
      </c>
      <c r="Q291" s="797">
        <f t="shared" si="2622"/>
        <v>4.0113552209331028E-2</v>
      </c>
      <c r="R291" s="796">
        <f t="shared" si="2623"/>
        <v>3.4534723094311187E-2</v>
      </c>
      <c r="S291" s="798">
        <f t="shared" si="2624"/>
        <v>3.5370182555780935E-2</v>
      </c>
      <c r="T291" s="794" t="s">
        <v>368</v>
      </c>
      <c r="U291" s="795" t="s">
        <v>368</v>
      </c>
      <c r="V291" s="790" t="s">
        <v>368</v>
      </c>
      <c r="W291" s="799" t="s">
        <v>368</v>
      </c>
      <c r="X291" s="790" t="s">
        <v>368</v>
      </c>
      <c r="Y291" s="800" t="s">
        <v>368</v>
      </c>
      <c r="Z291" s="2045">
        <f t="shared" si="2545"/>
        <v>279</v>
      </c>
      <c r="AA291" s="2194">
        <f t="shared" si="2393"/>
        <v>9.8425196850393748E-2</v>
      </c>
      <c r="AB291" s="2195">
        <f t="shared" si="2394"/>
        <v>25</v>
      </c>
      <c r="AC291" s="2034">
        <f t="shared" si="2309"/>
        <v>254</v>
      </c>
      <c r="AD291" s="801">
        <f t="shared" si="2620"/>
        <v>-0.30027548209366395</v>
      </c>
      <c r="AE291" s="2018">
        <f t="shared" si="2441"/>
        <v>-109</v>
      </c>
      <c r="AF291" s="802" t="s">
        <v>325</v>
      </c>
      <c r="AG291" s="801">
        <f t="shared" si="2442"/>
        <v>0.11692307692307691</v>
      </c>
      <c r="AH291" s="2054">
        <v>325</v>
      </c>
      <c r="AI291" s="801">
        <f t="shared" si="2474"/>
        <v>0.18181818181818188</v>
      </c>
      <c r="AJ291" s="803">
        <v>275</v>
      </c>
      <c r="AK291" s="804">
        <f t="shared" si="2487"/>
        <v>-1.4336917562724039E-2</v>
      </c>
      <c r="AL291" s="2054">
        <v>279</v>
      </c>
      <c r="AM291" s="805">
        <f t="shared" si="2488"/>
        <v>4.8872180451127845E-2</v>
      </c>
      <c r="AN291" s="2069">
        <v>266</v>
      </c>
      <c r="AO291" s="801">
        <f t="shared" si="2475"/>
        <v>1.9157088122605304E-2</v>
      </c>
      <c r="AP291" s="2054">
        <v>261</v>
      </c>
      <c r="AQ291" s="805">
        <f t="shared" si="2476"/>
        <v>0.41847826086956519</v>
      </c>
      <c r="AR291" s="2069">
        <v>184</v>
      </c>
      <c r="AS291" s="801">
        <f t="shared" si="2477"/>
        <v>0.10843373493975905</v>
      </c>
      <c r="AT291" s="2054">
        <v>166</v>
      </c>
      <c r="AU291" s="805">
        <f t="shared" si="2478"/>
        <v>0.10666666666666669</v>
      </c>
      <c r="AV291" s="2069">
        <v>150</v>
      </c>
      <c r="AW291" s="801">
        <f t="shared" si="2479"/>
        <v>0.25</v>
      </c>
      <c r="AX291" s="2054">
        <v>120</v>
      </c>
      <c r="AY291" s="805">
        <f t="shared" si="2489"/>
        <v>0.21212121212121215</v>
      </c>
      <c r="AZ291" s="2083">
        <v>99</v>
      </c>
      <c r="BA291" s="2094">
        <f t="shared" si="2310"/>
        <v>155</v>
      </c>
      <c r="BB291" s="2104">
        <f t="shared" si="2546"/>
        <v>135</v>
      </c>
      <c r="BC291" s="2113">
        <v>184</v>
      </c>
      <c r="BD291" s="806">
        <f t="shared" si="2547"/>
        <v>124</v>
      </c>
      <c r="BE291" s="807">
        <f t="shared" si="2548"/>
        <v>119</v>
      </c>
      <c r="BF291" s="2137">
        <v>179</v>
      </c>
      <c r="BG291" s="2147">
        <f t="shared" si="2549"/>
        <v>208</v>
      </c>
      <c r="BH291" s="806">
        <f t="shared" si="2550"/>
        <v>123</v>
      </c>
      <c r="BI291" s="806">
        <f t="shared" si="2551"/>
        <v>85</v>
      </c>
      <c r="BJ291" s="806">
        <f t="shared" si="2552"/>
        <v>71</v>
      </c>
      <c r="BK291" s="806">
        <f t="shared" si="2553"/>
        <v>32</v>
      </c>
      <c r="BL291" s="808">
        <f t="shared" si="2554"/>
        <v>39</v>
      </c>
      <c r="BM291" s="2127">
        <f t="shared" si="2555"/>
        <v>279</v>
      </c>
      <c r="BN291" s="3277" t="s">
        <v>367</v>
      </c>
      <c r="BO291" s="913" t="s">
        <v>367</v>
      </c>
      <c r="BP291" s="811">
        <f t="shared" si="2315"/>
        <v>26</v>
      </c>
      <c r="BQ291" s="2166">
        <f t="shared" si="2399"/>
        <v>0.13043478260869557</v>
      </c>
      <c r="BR291" s="2167">
        <f t="shared" si="2480"/>
        <v>3</v>
      </c>
      <c r="BS291" s="813">
        <f t="shared" si="2510"/>
        <v>23</v>
      </c>
      <c r="BT291" s="812">
        <f t="shared" si="2492"/>
        <v>-7.999999999999996E-2</v>
      </c>
      <c r="BU291" s="814">
        <v>25</v>
      </c>
      <c r="BV291" s="812">
        <f t="shared" si="2493"/>
        <v>0.38888888888888884</v>
      </c>
      <c r="BW291" s="814">
        <v>18</v>
      </c>
      <c r="BX291" s="812">
        <f t="shared" si="2494"/>
        <v>0</v>
      </c>
      <c r="BY291" s="815">
        <v>18</v>
      </c>
      <c r="BZ291" s="816">
        <f t="shared" si="2481"/>
        <v>12</v>
      </c>
      <c r="CA291" s="817">
        <v>10</v>
      </c>
      <c r="CB291" s="818">
        <v>10</v>
      </c>
      <c r="CC291" s="819">
        <f t="shared" si="2482"/>
        <v>14</v>
      </c>
      <c r="CD291" s="820">
        <v>13</v>
      </c>
      <c r="CE291" s="818">
        <v>15</v>
      </c>
      <c r="CF291" s="821">
        <f t="shared" si="2556"/>
        <v>11</v>
      </c>
      <c r="CG291" s="822">
        <v>2</v>
      </c>
      <c r="CH291" s="823">
        <v>9</v>
      </c>
      <c r="CI291" s="821">
        <f t="shared" si="2557"/>
        <v>15</v>
      </c>
      <c r="CJ291" s="823">
        <v>10</v>
      </c>
      <c r="CK291" s="824">
        <v>5</v>
      </c>
      <c r="CL291" s="825">
        <f t="shared" si="2318"/>
        <v>253</v>
      </c>
      <c r="CM291" s="826">
        <f t="shared" si="2402"/>
        <v>9.5238095238095344E-2</v>
      </c>
      <c r="CN291" s="2008">
        <f t="shared" si="2454"/>
        <v>22</v>
      </c>
      <c r="CO291" s="827">
        <f t="shared" si="2513"/>
        <v>231</v>
      </c>
      <c r="CP291" s="828">
        <f t="shared" si="2496"/>
        <v>-0.31656804733727806</v>
      </c>
      <c r="CQ291" s="829">
        <v>338</v>
      </c>
      <c r="CR291" s="830">
        <f t="shared" si="2497"/>
        <v>0.10097719869706845</v>
      </c>
      <c r="CS291" s="829">
        <v>307</v>
      </c>
      <c r="CT291" s="830">
        <f t="shared" si="2497"/>
        <v>0.19455252918287935</v>
      </c>
      <c r="CU291" s="831">
        <v>257</v>
      </c>
      <c r="CV291" s="832">
        <f t="shared" si="2558"/>
        <v>143</v>
      </c>
      <c r="CW291" s="833">
        <f t="shared" si="2559"/>
        <v>125</v>
      </c>
      <c r="CX291" s="834">
        <v>2841</v>
      </c>
      <c r="CY291" s="835">
        <f t="shared" si="2560"/>
        <v>110</v>
      </c>
      <c r="CZ291" s="836">
        <f t="shared" si="2561"/>
        <v>106</v>
      </c>
      <c r="DA291" s="837">
        <v>164</v>
      </c>
      <c r="DB291" s="821">
        <f t="shared" si="2625"/>
        <v>197</v>
      </c>
      <c r="DC291" s="821">
        <f t="shared" si="2626"/>
        <v>121</v>
      </c>
      <c r="DD291" s="838">
        <f t="shared" si="2627"/>
        <v>76</v>
      </c>
      <c r="DE291" s="821">
        <f t="shared" si="2628"/>
        <v>56</v>
      </c>
      <c r="DF291" s="838">
        <f t="shared" si="2629"/>
        <v>22</v>
      </c>
      <c r="DG291" s="1142">
        <f t="shared" si="2630"/>
        <v>34</v>
      </c>
      <c r="DH291" s="1148">
        <f t="shared" si="2568"/>
        <v>54</v>
      </c>
      <c r="DI291" s="833">
        <f t="shared" si="2455"/>
        <v>29</v>
      </c>
      <c r="DJ291" s="841">
        <f t="shared" si="2456"/>
        <v>23</v>
      </c>
      <c r="DK291" s="840">
        <f t="shared" si="2569"/>
        <v>42</v>
      </c>
      <c r="DL291" s="840">
        <f t="shared" si="2570"/>
        <v>12</v>
      </c>
      <c r="DM291" s="840">
        <f t="shared" si="2571"/>
        <v>50</v>
      </c>
      <c r="DN291" s="833">
        <f t="shared" si="2572"/>
        <v>25</v>
      </c>
      <c r="DO291" s="875">
        <v>19</v>
      </c>
      <c r="DP291" s="843">
        <f t="shared" si="2573"/>
        <v>4</v>
      </c>
      <c r="DQ291" s="833">
        <f t="shared" si="2574"/>
        <v>4</v>
      </c>
      <c r="DR291" s="844">
        <v>4</v>
      </c>
      <c r="DS291" s="845">
        <v>41</v>
      </c>
      <c r="DT291" s="846">
        <v>23</v>
      </c>
      <c r="DU291" s="847">
        <v>16</v>
      </c>
      <c r="DV291" s="848">
        <v>9</v>
      </c>
      <c r="DW291" s="807">
        <v>2</v>
      </c>
      <c r="DX291" s="849">
        <v>3</v>
      </c>
      <c r="DY291" s="848">
        <v>1</v>
      </c>
      <c r="DZ291" s="807">
        <v>1</v>
      </c>
      <c r="EA291" s="850">
        <v>1</v>
      </c>
      <c r="EB291" s="851">
        <v>3</v>
      </c>
      <c r="EC291" s="807">
        <v>3</v>
      </c>
      <c r="ED291" s="852">
        <v>3</v>
      </c>
      <c r="EE291" s="853">
        <f t="shared" si="2457"/>
        <v>4</v>
      </c>
      <c r="EF291" s="854">
        <f t="shared" si="2458"/>
        <v>0</v>
      </c>
      <c r="EG291" s="855">
        <f t="shared" si="2459"/>
        <v>0</v>
      </c>
      <c r="EH291" s="835">
        <f t="shared" si="2575"/>
        <v>2</v>
      </c>
      <c r="EI291" s="853">
        <f t="shared" si="2576"/>
        <v>2</v>
      </c>
      <c r="EJ291" s="835">
        <f t="shared" si="2577"/>
        <v>1</v>
      </c>
      <c r="EK291" s="855">
        <f t="shared" si="2578"/>
        <v>0</v>
      </c>
      <c r="EL291" s="844">
        <v>0</v>
      </c>
      <c r="EM291" s="835">
        <f t="shared" si="2579"/>
        <v>3</v>
      </c>
      <c r="EN291" s="854">
        <f t="shared" si="2580"/>
        <v>0</v>
      </c>
      <c r="EO291" s="844">
        <v>0</v>
      </c>
      <c r="EP291" s="856">
        <v>1</v>
      </c>
      <c r="EQ291" s="807">
        <v>0</v>
      </c>
      <c r="ER291" s="834">
        <v>0</v>
      </c>
      <c r="ES291" s="857">
        <v>0</v>
      </c>
      <c r="ET291" s="858">
        <v>0</v>
      </c>
      <c r="EU291" s="844">
        <v>0</v>
      </c>
      <c r="EV291" s="856">
        <v>1</v>
      </c>
      <c r="EW291" s="807">
        <v>0</v>
      </c>
      <c r="EX291" s="850">
        <v>0</v>
      </c>
      <c r="EY291" s="851">
        <v>2</v>
      </c>
      <c r="EZ291" s="807">
        <v>0</v>
      </c>
      <c r="FA291" s="852">
        <v>0</v>
      </c>
      <c r="FB291" s="853">
        <f t="shared" si="2443"/>
        <v>25</v>
      </c>
      <c r="FC291" s="854">
        <f t="shared" si="2444"/>
        <v>28</v>
      </c>
      <c r="FD291" s="855">
        <f t="shared" si="2445"/>
        <v>28</v>
      </c>
      <c r="FE291" s="835">
        <f t="shared" si="2581"/>
        <v>11</v>
      </c>
      <c r="FF291" s="835">
        <f t="shared" si="2582"/>
        <v>14</v>
      </c>
      <c r="FG291" s="835">
        <f t="shared" si="2583"/>
        <v>15</v>
      </c>
      <c r="FH291" s="855">
        <f t="shared" si="2584"/>
        <v>12</v>
      </c>
      <c r="FI291" s="859">
        <v>12</v>
      </c>
      <c r="FJ291" s="860">
        <f t="shared" si="2585"/>
        <v>10</v>
      </c>
      <c r="FK291" s="854">
        <f t="shared" si="2586"/>
        <v>16</v>
      </c>
      <c r="FL291" s="861">
        <v>16</v>
      </c>
      <c r="FM291" s="856">
        <v>8</v>
      </c>
      <c r="FN291" s="807">
        <v>8</v>
      </c>
      <c r="FO291" s="834">
        <v>7</v>
      </c>
      <c r="FP291" s="848">
        <v>7</v>
      </c>
      <c r="FQ291" s="807">
        <v>4</v>
      </c>
      <c r="FR291" s="834">
        <v>5</v>
      </c>
      <c r="FS291" s="848">
        <v>3</v>
      </c>
      <c r="FT291" s="807">
        <v>7</v>
      </c>
      <c r="FU291" s="850">
        <v>7</v>
      </c>
      <c r="FV291" s="851">
        <v>7</v>
      </c>
      <c r="FW291" s="807">
        <v>9</v>
      </c>
      <c r="FX291" s="852">
        <v>9</v>
      </c>
      <c r="FY291" s="853">
        <f t="shared" si="2446"/>
        <v>10</v>
      </c>
      <c r="FZ291" s="854">
        <f t="shared" si="2447"/>
        <v>9</v>
      </c>
      <c r="GA291" s="855">
        <f t="shared" si="2448"/>
        <v>8</v>
      </c>
      <c r="GB291" s="835">
        <f t="shared" si="2587"/>
        <v>3</v>
      </c>
      <c r="GC291" s="835">
        <f t="shared" si="2588"/>
        <v>7</v>
      </c>
      <c r="GD291" s="835">
        <f t="shared" si="2589"/>
        <v>8</v>
      </c>
      <c r="GE291" s="855">
        <f t="shared" si="2590"/>
        <v>9</v>
      </c>
      <c r="GF291" s="844">
        <v>8</v>
      </c>
      <c r="GG291" s="862">
        <f t="shared" si="2591"/>
        <v>2</v>
      </c>
      <c r="GH291" s="854">
        <f t="shared" si="2592"/>
        <v>0</v>
      </c>
      <c r="GI291" s="861">
        <v>0</v>
      </c>
      <c r="GJ291" s="856">
        <v>2</v>
      </c>
      <c r="GK291" s="807">
        <v>4</v>
      </c>
      <c r="GL291" s="834">
        <v>3</v>
      </c>
      <c r="GM291" s="848">
        <v>6</v>
      </c>
      <c r="GN291" s="807">
        <v>5</v>
      </c>
      <c r="GO291" s="849">
        <v>5</v>
      </c>
      <c r="GP291" s="848">
        <v>1</v>
      </c>
      <c r="GQ291" s="807">
        <v>0</v>
      </c>
      <c r="GR291" s="837">
        <v>0</v>
      </c>
      <c r="GS291" s="856">
        <v>1</v>
      </c>
      <c r="GT291" s="807">
        <v>0</v>
      </c>
      <c r="GU291" s="852">
        <v>0</v>
      </c>
      <c r="GV291" s="853">
        <f t="shared" si="2449"/>
        <v>125</v>
      </c>
      <c r="GW291" s="854">
        <f t="shared" si="2450"/>
        <v>117</v>
      </c>
      <c r="GX291" s="855">
        <f t="shared" si="2451"/>
        <v>213</v>
      </c>
      <c r="GY291" s="835">
        <f t="shared" si="2593"/>
        <v>67</v>
      </c>
      <c r="GZ291" s="835">
        <f t="shared" si="2594"/>
        <v>58</v>
      </c>
      <c r="HA291" s="835">
        <f t="shared" si="2595"/>
        <v>95</v>
      </c>
      <c r="HB291" s="855">
        <f t="shared" si="2596"/>
        <v>90</v>
      </c>
      <c r="HC291" s="859">
        <f t="shared" si="2460"/>
        <v>172</v>
      </c>
      <c r="HD291" s="835">
        <f t="shared" si="2597"/>
        <v>30</v>
      </c>
      <c r="HE291" s="855">
        <f t="shared" si="2598"/>
        <v>27</v>
      </c>
      <c r="HF291" s="861">
        <f t="shared" si="2155"/>
        <v>41</v>
      </c>
      <c r="HG291" s="856">
        <v>54</v>
      </c>
      <c r="HH291" s="807">
        <v>44</v>
      </c>
      <c r="HI291" s="834">
        <v>91</v>
      </c>
      <c r="HJ291" s="848">
        <v>41</v>
      </c>
      <c r="HK291" s="807">
        <v>46</v>
      </c>
      <c r="HL291" s="834">
        <v>81</v>
      </c>
      <c r="HM291" s="848">
        <v>13</v>
      </c>
      <c r="HN291" s="807">
        <v>8</v>
      </c>
      <c r="HO291" s="850">
        <v>14</v>
      </c>
      <c r="HP291" s="856">
        <v>17</v>
      </c>
      <c r="HQ291" s="807">
        <v>19</v>
      </c>
      <c r="HR291" s="837">
        <v>27</v>
      </c>
      <c r="HS291" s="863">
        <f t="shared" si="2599"/>
        <v>35</v>
      </c>
      <c r="HT291" s="854">
        <f t="shared" si="2600"/>
        <v>48</v>
      </c>
      <c r="HU291" s="836">
        <f t="shared" si="2601"/>
        <v>66</v>
      </c>
      <c r="HV291" s="835">
        <f t="shared" si="2602"/>
        <v>18</v>
      </c>
      <c r="HW291" s="864">
        <f t="shared" si="2603"/>
        <v>17</v>
      </c>
      <c r="HX291" s="835">
        <f t="shared" si="2604"/>
        <v>28</v>
      </c>
      <c r="HY291" s="836">
        <f t="shared" si="2605"/>
        <v>38</v>
      </c>
      <c r="HZ291" s="834">
        <v>34</v>
      </c>
      <c r="IA291" s="835">
        <f t="shared" si="2606"/>
        <v>7</v>
      </c>
      <c r="IB291" s="836">
        <f t="shared" si="2607"/>
        <v>10</v>
      </c>
      <c r="IC291" s="850">
        <v>32</v>
      </c>
      <c r="ID291" s="856">
        <v>15</v>
      </c>
      <c r="IE291" s="807">
        <v>24</v>
      </c>
      <c r="IF291" s="834">
        <v>17</v>
      </c>
      <c r="IG291" s="848">
        <v>13</v>
      </c>
      <c r="IH291" s="807">
        <v>14</v>
      </c>
      <c r="II291" s="834">
        <v>17</v>
      </c>
      <c r="IJ291" s="848">
        <v>3</v>
      </c>
      <c r="IK291" s="807">
        <v>6</v>
      </c>
      <c r="IL291" s="852">
        <v>18</v>
      </c>
      <c r="IM291" s="848">
        <v>4</v>
      </c>
      <c r="IN291" s="807">
        <v>4</v>
      </c>
      <c r="IO291" s="865">
        <v>14</v>
      </c>
      <c r="IP291" s="1945">
        <f t="shared" si="2608"/>
        <v>279</v>
      </c>
      <c r="IQ291" s="3236">
        <f t="shared" si="2609"/>
        <v>25</v>
      </c>
      <c r="IR291" s="3237">
        <v>20</v>
      </c>
      <c r="IS291" s="3238">
        <v>5</v>
      </c>
      <c r="IT291" s="3236">
        <f t="shared" si="2610"/>
        <v>17</v>
      </c>
      <c r="IU291" s="3237">
        <v>13</v>
      </c>
      <c r="IV291" s="3238">
        <v>4</v>
      </c>
      <c r="IW291" s="3236">
        <f t="shared" si="2611"/>
        <v>49</v>
      </c>
      <c r="IX291" s="3237">
        <v>25</v>
      </c>
      <c r="IY291" s="3238">
        <v>24</v>
      </c>
      <c r="IZ291" s="3236">
        <f t="shared" si="2612"/>
        <v>69</v>
      </c>
      <c r="JA291" s="3237">
        <v>37</v>
      </c>
      <c r="JB291" s="3238">
        <v>32</v>
      </c>
      <c r="JC291" s="3236">
        <f t="shared" si="2613"/>
        <v>74</v>
      </c>
      <c r="JD291" s="3237">
        <v>36</v>
      </c>
      <c r="JE291" s="3238">
        <v>38</v>
      </c>
      <c r="JF291" s="3236">
        <f t="shared" si="2614"/>
        <v>45</v>
      </c>
      <c r="JG291" s="3237">
        <v>24</v>
      </c>
      <c r="JH291" s="3239">
        <v>21</v>
      </c>
      <c r="JI291" s="87"/>
      <c r="JJ291" s="1121">
        <v>92</v>
      </c>
      <c r="JK291" s="1051">
        <v>97</v>
      </c>
      <c r="JL291" s="1052">
        <v>99</v>
      </c>
      <c r="JM291" s="1053">
        <f t="shared" si="2428"/>
        <v>1.8957898881483967E-4</v>
      </c>
      <c r="JN291" s="1054">
        <f t="shared" si="2429"/>
        <v>1.7247597096131835E-4</v>
      </c>
      <c r="JO291" s="1055">
        <f t="shared" si="2430"/>
        <v>1.6450615253010462E-4</v>
      </c>
      <c r="JP291" s="1056">
        <f t="shared" si="2431"/>
        <v>1.2842122160687053E-4</v>
      </c>
      <c r="JQ291" s="1057">
        <f t="shared" si="2432"/>
        <v>1.0465359659526966E-4</v>
      </c>
      <c r="JR291" s="1056">
        <f t="shared" si="2433"/>
        <v>1.9493177387914229E-4</v>
      </c>
      <c r="JS291" s="1058">
        <f t="shared" si="2631"/>
        <v>1.9786910197869101E-2</v>
      </c>
      <c r="JT291" s="1059">
        <f t="shared" si="2632"/>
        <v>1.8835616438356163E-2</v>
      </c>
      <c r="JU291" s="1060">
        <f t="shared" si="2633"/>
        <v>1.7857142857142856E-2</v>
      </c>
      <c r="JV291" s="1061">
        <f t="shared" si="2634"/>
        <v>1.4234875444839857E-2</v>
      </c>
      <c r="JW291" s="1060">
        <f t="shared" si="2635"/>
        <v>1.1538461538461539E-2</v>
      </c>
      <c r="JX291" s="1062">
        <f t="shared" si="2636"/>
        <v>2.2727272727272728E-2</v>
      </c>
      <c r="JY291" s="1058" t="s">
        <v>368</v>
      </c>
      <c r="JZ291" s="1059" t="s">
        <v>368</v>
      </c>
      <c r="KA291" s="1057" t="s">
        <v>368</v>
      </c>
      <c r="KB291" s="1056" t="s">
        <v>368</v>
      </c>
      <c r="KC291" s="1057" t="s">
        <v>368</v>
      </c>
      <c r="KD291" s="1063" t="s">
        <v>368</v>
      </c>
      <c r="KE291" s="1064">
        <f t="shared" si="2615"/>
        <v>13</v>
      </c>
      <c r="KF291" s="1065"/>
      <c r="KG291" s="1112">
        <f t="shared" si="2304"/>
        <v>0.18181818181818188</v>
      </c>
      <c r="KH291" s="3305">
        <f t="shared" si="2541"/>
        <v>2</v>
      </c>
      <c r="KI291" s="1067">
        <f t="shared" si="2616"/>
        <v>11</v>
      </c>
      <c r="KJ291" s="1068" t="s">
        <v>353</v>
      </c>
      <c r="KK291" s="1113">
        <f t="shared" si="2461"/>
        <v>0.10000000000000009</v>
      </c>
      <c r="KL291" s="1070">
        <v>10</v>
      </c>
      <c r="KM291" s="1071" t="s">
        <v>353</v>
      </c>
      <c r="KN291" s="1072">
        <f t="shared" si="2462"/>
        <v>0.25</v>
      </c>
      <c r="KO291" s="1073">
        <v>8</v>
      </c>
      <c r="KP291" s="1071"/>
      <c r="KQ291" s="1074">
        <f t="shared" si="2463"/>
        <v>0.33333333333333326</v>
      </c>
      <c r="KR291" s="1073">
        <v>6</v>
      </c>
      <c r="KS291" s="1071"/>
      <c r="KT291" s="1074">
        <f t="shared" si="2464"/>
        <v>-0.45454545454545459</v>
      </c>
      <c r="KU291" s="1073">
        <v>11</v>
      </c>
      <c r="KV291" s="1075"/>
      <c r="KW291" s="2779">
        <f t="shared" si="2617"/>
        <v>2</v>
      </c>
      <c r="KX291" s="2786">
        <f t="shared" si="2465"/>
        <v>0</v>
      </c>
      <c r="KY291" s="2787">
        <f t="shared" si="2466"/>
        <v>0</v>
      </c>
      <c r="KZ291" s="2703">
        <f t="shared" si="2483"/>
        <v>2</v>
      </c>
      <c r="LA291" s="2786">
        <f t="shared" si="2467"/>
        <v>0</v>
      </c>
      <c r="LB291" s="2787">
        <f t="shared" si="2468"/>
        <v>0</v>
      </c>
      <c r="LC291" s="2952">
        <f t="shared" si="2528"/>
        <v>2</v>
      </c>
      <c r="LD291" s="1077">
        <v>0</v>
      </c>
      <c r="LE291" s="1078">
        <v>0</v>
      </c>
      <c r="LF291" s="2718">
        <v>0</v>
      </c>
      <c r="LG291" s="1077">
        <v>2</v>
      </c>
      <c r="LH291" s="2703">
        <v>2</v>
      </c>
      <c r="LI291" s="1079">
        <v>2</v>
      </c>
      <c r="LJ291" s="1077"/>
      <c r="LK291" s="2703"/>
      <c r="LL291" s="2704"/>
      <c r="LM291" s="2779">
        <f t="shared" si="2484"/>
        <v>11</v>
      </c>
      <c r="LN291" s="2786">
        <f t="shared" si="2469"/>
        <v>0.22222222222222232</v>
      </c>
      <c r="LO291" s="2787">
        <f t="shared" si="2470"/>
        <v>2</v>
      </c>
      <c r="LP291" s="2782">
        <f t="shared" si="2485"/>
        <v>9</v>
      </c>
      <c r="LQ291" s="2786">
        <f t="shared" si="2471"/>
        <v>0.125</v>
      </c>
      <c r="LR291" s="2787">
        <f t="shared" si="2486"/>
        <v>1</v>
      </c>
      <c r="LS291" s="2783">
        <f t="shared" si="2618"/>
        <v>8</v>
      </c>
      <c r="LT291" s="2837">
        <v>4</v>
      </c>
      <c r="LU291" s="1081">
        <v>3</v>
      </c>
      <c r="LV291" s="1084">
        <v>2</v>
      </c>
      <c r="LW291" s="1080">
        <v>1</v>
      </c>
      <c r="LX291" s="1081">
        <v>0</v>
      </c>
      <c r="LY291" s="1082">
        <v>0</v>
      </c>
      <c r="LZ291" s="1080"/>
      <c r="MA291" s="1081"/>
      <c r="MB291" s="1082"/>
      <c r="MC291" s="1080">
        <v>2</v>
      </c>
      <c r="MD291" s="1085">
        <v>2</v>
      </c>
      <c r="ME291" s="1082">
        <v>1</v>
      </c>
      <c r="MF291" s="1080"/>
      <c r="MG291" s="1081"/>
      <c r="MH291" s="1082"/>
      <c r="MI291" s="1080">
        <v>4</v>
      </c>
      <c r="MJ291" s="1085">
        <v>4</v>
      </c>
      <c r="MK291" s="1122" t="s">
        <v>353</v>
      </c>
      <c r="ML291" s="2863">
        <v>5</v>
      </c>
      <c r="MM291" s="2871" t="s">
        <v>353</v>
      </c>
      <c r="MN291" s="1088">
        <v>0</v>
      </c>
      <c r="MO291" s="2786" t="str">
        <f t="shared" si="2472"/>
        <v>-</v>
      </c>
      <c r="MP291" s="2787">
        <f t="shared" si="2473"/>
        <v>0</v>
      </c>
      <c r="MQ291" s="1085"/>
      <c r="MR291" s="3185"/>
      <c r="MS291" s="2786" t="str">
        <f t="shared" si="2452"/>
        <v>-</v>
      </c>
      <c r="MT291" s="2787">
        <f t="shared" si="2453"/>
        <v>0</v>
      </c>
      <c r="MU291" s="3147"/>
      <c r="MV291" s="3164"/>
      <c r="MW291" s="1089">
        <f t="shared" si="2619"/>
        <v>13</v>
      </c>
      <c r="MX291" s="1120">
        <v>1</v>
      </c>
      <c r="MY291" s="1090">
        <v>0</v>
      </c>
      <c r="MZ291" s="1091">
        <v>0</v>
      </c>
      <c r="NA291" s="1090">
        <v>1</v>
      </c>
      <c r="NB291" s="1091">
        <v>1</v>
      </c>
      <c r="NC291" s="1090">
        <v>0</v>
      </c>
      <c r="ND291" s="1091">
        <v>0</v>
      </c>
      <c r="NE291" s="1090">
        <v>0</v>
      </c>
      <c r="NF291" s="1091">
        <v>6</v>
      </c>
      <c r="NG291" s="1090">
        <v>0</v>
      </c>
      <c r="NH291" s="1090">
        <v>0</v>
      </c>
      <c r="NI291" s="1090">
        <v>1</v>
      </c>
      <c r="NJ291" s="1090">
        <v>0</v>
      </c>
      <c r="NK291" s="1090">
        <v>0</v>
      </c>
      <c r="NL291" s="1090">
        <v>0</v>
      </c>
      <c r="NM291" s="1090">
        <v>0</v>
      </c>
      <c r="NN291" s="1090">
        <v>0</v>
      </c>
      <c r="NO291" s="1090">
        <v>3</v>
      </c>
      <c r="NP291" s="1090">
        <v>0</v>
      </c>
      <c r="NQ291" s="1090">
        <v>0</v>
      </c>
      <c r="NR291" s="1134">
        <v>0</v>
      </c>
    </row>
    <row r="292" spans="1:382" s="88" customFormat="1" ht="20.100000000000001" customHeight="1">
      <c r="A292" s="566" t="s">
        <v>478</v>
      </c>
      <c r="B292" s="567"/>
      <c r="C292" s="567"/>
      <c r="D292" s="568" t="s">
        <v>820</v>
      </c>
      <c r="E292" s="569">
        <v>48</v>
      </c>
      <c r="F292" s="570">
        <v>48</v>
      </c>
      <c r="G292" s="571">
        <v>46</v>
      </c>
      <c r="H292" s="572">
        <f t="shared" si="2381"/>
        <v>7.8981533512895532E-4</v>
      </c>
      <c r="I292" s="573">
        <f t="shared" si="2382"/>
        <v>7.8361995862550194E-4</v>
      </c>
      <c r="J292" s="574">
        <f t="shared" si="2383"/>
        <v>8.9070141335828047E-4</v>
      </c>
      <c r="K292" s="575">
        <f t="shared" si="2384"/>
        <v>8.8790646032284282E-4</v>
      </c>
      <c r="L292" s="576">
        <f t="shared" si="2385"/>
        <v>9.4371224385734294E-4</v>
      </c>
      <c r="M292" s="577">
        <f t="shared" si="2386"/>
        <v>9.2860355166561083E-4</v>
      </c>
      <c r="N292" s="578">
        <f t="shared" si="2621"/>
        <v>0.12658385093167701</v>
      </c>
      <c r="O292" s="579">
        <f t="shared" si="2637"/>
        <v>0.12268259300734105</v>
      </c>
      <c r="P292" s="580">
        <f t="shared" si="2638"/>
        <v>0.13513841670713939</v>
      </c>
      <c r="Q292" s="581">
        <f t="shared" si="2622"/>
        <v>0.12959763021476178</v>
      </c>
      <c r="R292" s="580">
        <f t="shared" si="2623"/>
        <v>0.13550169534095191</v>
      </c>
      <c r="S292" s="582">
        <f t="shared" si="2624"/>
        <v>0.13324036511156187</v>
      </c>
      <c r="T292" s="578" t="s">
        <v>368</v>
      </c>
      <c r="U292" s="579" t="s">
        <v>368</v>
      </c>
      <c r="V292" s="574" t="s">
        <v>368</v>
      </c>
      <c r="W292" s="583" t="s">
        <v>368</v>
      </c>
      <c r="X292" s="574" t="s">
        <v>368</v>
      </c>
      <c r="Y292" s="584" t="s">
        <v>368</v>
      </c>
      <c r="Z292" s="2043">
        <f t="shared" si="2545"/>
        <v>1019</v>
      </c>
      <c r="AA292" s="2190">
        <f t="shared" si="2393"/>
        <v>3.3468559837728229E-2</v>
      </c>
      <c r="AB292" s="2191">
        <f t="shared" si="2394"/>
        <v>33</v>
      </c>
      <c r="AC292" s="2032">
        <f t="shared" si="2309"/>
        <v>986</v>
      </c>
      <c r="AD292" s="585">
        <f t="shared" si="2620"/>
        <v>-0.11410601976639712</v>
      </c>
      <c r="AE292" s="2025">
        <f t="shared" si="2441"/>
        <v>-127</v>
      </c>
      <c r="AF292" s="586" t="s">
        <v>326</v>
      </c>
      <c r="AG292" s="585">
        <f t="shared" si="2442"/>
        <v>6.0000000000000053E-2</v>
      </c>
      <c r="AH292" s="2052">
        <v>1050</v>
      </c>
      <c r="AI292" s="585">
        <f t="shared" si="2474"/>
        <v>-2.6876737720111232E-2</v>
      </c>
      <c r="AJ292" s="587">
        <v>1079</v>
      </c>
      <c r="AK292" s="588">
        <f t="shared" si="2487"/>
        <v>2.6641294005708804E-2</v>
      </c>
      <c r="AL292" s="2052">
        <v>1051</v>
      </c>
      <c r="AM292" s="589">
        <f t="shared" si="2488"/>
        <v>5.2052052052051989E-2</v>
      </c>
      <c r="AN292" s="2067">
        <v>999</v>
      </c>
      <c r="AO292" s="585">
        <f t="shared" si="2475"/>
        <v>2.672147995888996E-2</v>
      </c>
      <c r="AP292" s="2052">
        <v>973</v>
      </c>
      <c r="AQ292" s="589">
        <f t="shared" si="2476"/>
        <v>7.9911209766925673E-2</v>
      </c>
      <c r="AR292" s="2067">
        <v>901</v>
      </c>
      <c r="AS292" s="585">
        <f t="shared" si="2477"/>
        <v>-0.11143984220907299</v>
      </c>
      <c r="AT292" s="2052">
        <v>1014</v>
      </c>
      <c r="AU292" s="589">
        <f t="shared" si="2478"/>
        <v>1.1976047904191711E-2</v>
      </c>
      <c r="AV292" s="2067">
        <v>1002</v>
      </c>
      <c r="AW292" s="585">
        <f t="shared" si="2479"/>
        <v>0.19999999999999996</v>
      </c>
      <c r="AX292" s="2052">
        <v>835</v>
      </c>
      <c r="AY292" s="589">
        <f t="shared" si="2489"/>
        <v>-3.1322505800464029E-2</v>
      </c>
      <c r="AZ292" s="2081">
        <v>862</v>
      </c>
      <c r="BA292" s="2092">
        <f t="shared" si="2310"/>
        <v>514</v>
      </c>
      <c r="BB292" s="2102">
        <f t="shared" si="2546"/>
        <v>486</v>
      </c>
      <c r="BC292" s="2111">
        <v>523</v>
      </c>
      <c r="BD292" s="590">
        <f t="shared" si="2547"/>
        <v>505</v>
      </c>
      <c r="BE292" s="591">
        <f t="shared" si="2548"/>
        <v>500</v>
      </c>
      <c r="BF292" s="2135">
        <v>590</v>
      </c>
      <c r="BG292" s="2145">
        <f t="shared" si="2549"/>
        <v>595</v>
      </c>
      <c r="BH292" s="593">
        <f t="shared" si="2550"/>
        <v>346</v>
      </c>
      <c r="BI292" s="593">
        <f t="shared" si="2551"/>
        <v>249</v>
      </c>
      <c r="BJ292" s="592">
        <f t="shared" si="2552"/>
        <v>424</v>
      </c>
      <c r="BK292" s="593">
        <f t="shared" si="2553"/>
        <v>168</v>
      </c>
      <c r="BL292" s="594">
        <f t="shared" si="2554"/>
        <v>256</v>
      </c>
      <c r="BM292" s="2125">
        <f t="shared" si="2555"/>
        <v>1019</v>
      </c>
      <c r="BN292" s="3271" t="s">
        <v>354</v>
      </c>
      <c r="BO292" s="595" t="s">
        <v>354</v>
      </c>
      <c r="BP292" s="596">
        <f t="shared" si="2315"/>
        <v>226</v>
      </c>
      <c r="BQ292" s="2162">
        <f t="shared" si="2399"/>
        <v>2.7272727272727337E-2</v>
      </c>
      <c r="BR292" s="2163">
        <f t="shared" si="2480"/>
        <v>6</v>
      </c>
      <c r="BS292" s="597">
        <f t="shared" si="2510"/>
        <v>220</v>
      </c>
      <c r="BT292" s="598">
        <f t="shared" si="2492"/>
        <v>-9.8360655737704916E-2</v>
      </c>
      <c r="BU292" s="599">
        <v>244</v>
      </c>
      <c r="BV292" s="598">
        <f t="shared" si="2493"/>
        <v>4.7210300429184615E-2</v>
      </c>
      <c r="BW292" s="599">
        <v>233</v>
      </c>
      <c r="BX292" s="598">
        <f t="shared" si="2494"/>
        <v>3.0973451327433565E-2</v>
      </c>
      <c r="BY292" s="600">
        <v>226</v>
      </c>
      <c r="BZ292" s="601">
        <f t="shared" si="2481"/>
        <v>73</v>
      </c>
      <c r="CA292" s="602">
        <v>69</v>
      </c>
      <c r="CB292" s="603">
        <v>77</v>
      </c>
      <c r="CC292" s="604">
        <f t="shared" si="2482"/>
        <v>153</v>
      </c>
      <c r="CD292" s="605">
        <v>151</v>
      </c>
      <c r="CE292" s="603">
        <v>167</v>
      </c>
      <c r="CF292" s="606">
        <f t="shared" si="2556"/>
        <v>95</v>
      </c>
      <c r="CG292" s="607">
        <v>11</v>
      </c>
      <c r="CH292" s="608">
        <v>84</v>
      </c>
      <c r="CI292" s="606">
        <f t="shared" si="2557"/>
        <v>131</v>
      </c>
      <c r="CJ292" s="608">
        <v>62</v>
      </c>
      <c r="CK292" s="609">
        <v>69</v>
      </c>
      <c r="CL292" s="610">
        <f t="shared" si="2318"/>
        <v>793</v>
      </c>
      <c r="CM292" s="611">
        <f t="shared" si="2402"/>
        <v>3.5248041775456818E-2</v>
      </c>
      <c r="CN292" s="2006">
        <f t="shared" si="2454"/>
        <v>27</v>
      </c>
      <c r="CO292" s="612">
        <f t="shared" si="2513"/>
        <v>766</v>
      </c>
      <c r="CP292" s="613">
        <f t="shared" si="2496"/>
        <v>-0.11852704257767543</v>
      </c>
      <c r="CQ292" s="614">
        <v>869</v>
      </c>
      <c r="CR292" s="615">
        <f t="shared" si="2497"/>
        <v>6.3647490820073482E-2</v>
      </c>
      <c r="CS292" s="614">
        <v>817</v>
      </c>
      <c r="CT292" s="615">
        <f t="shared" si="2497"/>
        <v>-4.2203985932004695E-2</v>
      </c>
      <c r="CU292" s="616">
        <v>853</v>
      </c>
      <c r="CV292" s="617">
        <f t="shared" si="2558"/>
        <v>441</v>
      </c>
      <c r="CW292" s="618">
        <f t="shared" si="2559"/>
        <v>417</v>
      </c>
      <c r="CX292" s="619">
        <v>2842</v>
      </c>
      <c r="CY292" s="620">
        <f t="shared" si="2560"/>
        <v>352</v>
      </c>
      <c r="CZ292" s="621">
        <f t="shared" si="2561"/>
        <v>349</v>
      </c>
      <c r="DA292" s="622">
        <v>423</v>
      </c>
      <c r="DB292" s="606">
        <f t="shared" si="2625"/>
        <v>500</v>
      </c>
      <c r="DC292" s="623">
        <f t="shared" si="2626"/>
        <v>335</v>
      </c>
      <c r="DD292" s="624">
        <f t="shared" si="2627"/>
        <v>165</v>
      </c>
      <c r="DE292" s="606">
        <f t="shared" si="2628"/>
        <v>293</v>
      </c>
      <c r="DF292" s="624">
        <f t="shared" si="2629"/>
        <v>106</v>
      </c>
      <c r="DG292" s="1140">
        <f t="shared" si="2630"/>
        <v>187</v>
      </c>
      <c r="DH292" s="1146">
        <f t="shared" si="2568"/>
        <v>274</v>
      </c>
      <c r="DI292" s="625">
        <f t="shared" si="2455"/>
        <v>240</v>
      </c>
      <c r="DJ292" s="626">
        <f t="shared" si="2456"/>
        <v>251</v>
      </c>
      <c r="DK292" s="627">
        <f t="shared" si="2569"/>
        <v>206</v>
      </c>
      <c r="DL292" s="627">
        <f t="shared" si="2570"/>
        <v>68</v>
      </c>
      <c r="DM292" s="628">
        <f t="shared" si="2571"/>
        <v>206</v>
      </c>
      <c r="DN292" s="625">
        <f t="shared" si="2572"/>
        <v>185</v>
      </c>
      <c r="DO292" s="629">
        <v>185</v>
      </c>
      <c r="DP292" s="630">
        <f t="shared" si="2573"/>
        <v>68</v>
      </c>
      <c r="DQ292" s="625">
        <f t="shared" si="2574"/>
        <v>55</v>
      </c>
      <c r="DR292" s="631">
        <v>66</v>
      </c>
      <c r="DS292" s="632">
        <v>186</v>
      </c>
      <c r="DT292" s="633">
        <v>167</v>
      </c>
      <c r="DU292" s="634">
        <v>165</v>
      </c>
      <c r="DV292" s="635">
        <v>20</v>
      </c>
      <c r="DW292" s="636">
        <v>18</v>
      </c>
      <c r="DX292" s="637">
        <v>20</v>
      </c>
      <c r="DY292" s="635">
        <v>20</v>
      </c>
      <c r="DZ292" s="636">
        <v>12</v>
      </c>
      <c r="EA292" s="638">
        <v>14</v>
      </c>
      <c r="EB292" s="639">
        <v>48</v>
      </c>
      <c r="EC292" s="636">
        <v>43</v>
      </c>
      <c r="ED292" s="640">
        <v>52</v>
      </c>
      <c r="EE292" s="641">
        <f t="shared" si="2457"/>
        <v>46</v>
      </c>
      <c r="EF292" s="642">
        <f t="shared" si="2458"/>
        <v>38</v>
      </c>
      <c r="EG292" s="643">
        <f t="shared" si="2459"/>
        <v>45</v>
      </c>
      <c r="EH292" s="620">
        <f t="shared" si="2575"/>
        <v>27</v>
      </c>
      <c r="EI292" s="644">
        <f t="shared" si="2576"/>
        <v>19</v>
      </c>
      <c r="EJ292" s="645">
        <f t="shared" si="2577"/>
        <v>25</v>
      </c>
      <c r="EK292" s="643">
        <f t="shared" si="2578"/>
        <v>23</v>
      </c>
      <c r="EL292" s="646">
        <v>26</v>
      </c>
      <c r="EM292" s="645">
        <f t="shared" si="2579"/>
        <v>21</v>
      </c>
      <c r="EN292" s="642">
        <f t="shared" si="2580"/>
        <v>15</v>
      </c>
      <c r="EO292" s="646">
        <v>19</v>
      </c>
      <c r="EP292" s="647">
        <v>25</v>
      </c>
      <c r="EQ292" s="648">
        <v>23</v>
      </c>
      <c r="ER292" s="649">
        <v>26</v>
      </c>
      <c r="ES292" s="650">
        <v>0</v>
      </c>
      <c r="ET292" s="651">
        <v>0</v>
      </c>
      <c r="EU292" s="646">
        <v>0</v>
      </c>
      <c r="EV292" s="647">
        <v>2</v>
      </c>
      <c r="EW292" s="648">
        <v>2</v>
      </c>
      <c r="EX292" s="652">
        <v>3</v>
      </c>
      <c r="EY292" s="653">
        <v>19</v>
      </c>
      <c r="EZ292" s="648">
        <v>13</v>
      </c>
      <c r="FA292" s="654">
        <v>16</v>
      </c>
      <c r="FB292" s="641">
        <f t="shared" si="2443"/>
        <v>71</v>
      </c>
      <c r="FC292" s="655">
        <f t="shared" si="2444"/>
        <v>64</v>
      </c>
      <c r="FD292" s="656">
        <f t="shared" si="2445"/>
        <v>60</v>
      </c>
      <c r="FE292" s="657">
        <f t="shared" si="2581"/>
        <v>26</v>
      </c>
      <c r="FF292" s="657">
        <f t="shared" si="2582"/>
        <v>45</v>
      </c>
      <c r="FG292" s="645">
        <f t="shared" si="2583"/>
        <v>40</v>
      </c>
      <c r="FH292" s="656">
        <f t="shared" si="2584"/>
        <v>36</v>
      </c>
      <c r="FI292" s="658">
        <v>33</v>
      </c>
      <c r="FJ292" s="659">
        <f t="shared" si="2585"/>
        <v>31</v>
      </c>
      <c r="FK292" s="655">
        <f t="shared" si="2586"/>
        <v>28</v>
      </c>
      <c r="FL292" s="660">
        <v>27</v>
      </c>
      <c r="FM292" s="661">
        <v>14</v>
      </c>
      <c r="FN292" s="662">
        <v>13</v>
      </c>
      <c r="FO292" s="619">
        <v>11</v>
      </c>
      <c r="FP292" s="663">
        <v>26</v>
      </c>
      <c r="FQ292" s="662">
        <v>23</v>
      </c>
      <c r="FR292" s="619">
        <v>22</v>
      </c>
      <c r="FS292" s="663">
        <v>12</v>
      </c>
      <c r="FT292" s="662">
        <v>9</v>
      </c>
      <c r="FU292" s="664">
        <v>9</v>
      </c>
      <c r="FV292" s="665">
        <v>19</v>
      </c>
      <c r="FW292" s="662">
        <v>19</v>
      </c>
      <c r="FX292" s="666">
        <v>18</v>
      </c>
      <c r="FY292" s="641">
        <f t="shared" si="2446"/>
        <v>58</v>
      </c>
      <c r="FZ292" s="667">
        <f t="shared" si="2447"/>
        <v>47</v>
      </c>
      <c r="GA292" s="668">
        <f t="shared" si="2448"/>
        <v>89</v>
      </c>
      <c r="GB292" s="620">
        <f t="shared" si="2587"/>
        <v>32</v>
      </c>
      <c r="GC292" s="620">
        <f t="shared" si="2588"/>
        <v>26</v>
      </c>
      <c r="GD292" s="645">
        <f t="shared" si="2589"/>
        <v>48</v>
      </c>
      <c r="GE292" s="668">
        <f t="shared" si="2590"/>
        <v>40</v>
      </c>
      <c r="GF292" s="669">
        <v>75</v>
      </c>
      <c r="GG292" s="670">
        <f t="shared" si="2591"/>
        <v>10</v>
      </c>
      <c r="GH292" s="667">
        <f t="shared" si="2592"/>
        <v>7</v>
      </c>
      <c r="GI292" s="671">
        <v>14</v>
      </c>
      <c r="GJ292" s="672">
        <v>28</v>
      </c>
      <c r="GK292" s="673">
        <v>22</v>
      </c>
      <c r="GL292" s="674">
        <v>33</v>
      </c>
      <c r="GM292" s="675">
        <v>20</v>
      </c>
      <c r="GN292" s="673">
        <v>18</v>
      </c>
      <c r="GO292" s="676">
        <v>42</v>
      </c>
      <c r="GP292" s="675">
        <v>4</v>
      </c>
      <c r="GQ292" s="673">
        <v>3</v>
      </c>
      <c r="GR292" s="677">
        <v>6</v>
      </c>
      <c r="GS292" s="672">
        <v>6</v>
      </c>
      <c r="GT292" s="673">
        <v>4</v>
      </c>
      <c r="GU292" s="678">
        <v>8</v>
      </c>
      <c r="GV292" s="641">
        <f t="shared" si="2449"/>
        <v>155</v>
      </c>
      <c r="GW292" s="679">
        <f t="shared" si="2450"/>
        <v>182</v>
      </c>
      <c r="GX292" s="680">
        <f t="shared" si="2451"/>
        <v>221</v>
      </c>
      <c r="GY292" s="620">
        <f t="shared" si="2593"/>
        <v>84</v>
      </c>
      <c r="GZ292" s="620">
        <f t="shared" si="2594"/>
        <v>71</v>
      </c>
      <c r="HA292" s="645">
        <f t="shared" si="2595"/>
        <v>86</v>
      </c>
      <c r="HB292" s="680">
        <f t="shared" si="2596"/>
        <v>104</v>
      </c>
      <c r="HC292" s="681">
        <f t="shared" si="2460"/>
        <v>133</v>
      </c>
      <c r="HD292" s="645">
        <f t="shared" si="2597"/>
        <v>69</v>
      </c>
      <c r="HE292" s="680">
        <f t="shared" si="2598"/>
        <v>78</v>
      </c>
      <c r="HF292" s="682">
        <f t="shared" si="2155"/>
        <v>88</v>
      </c>
      <c r="HG292" s="683">
        <v>65</v>
      </c>
      <c r="HH292" s="591">
        <v>69</v>
      </c>
      <c r="HI292" s="684">
        <v>82</v>
      </c>
      <c r="HJ292" s="685">
        <v>21</v>
      </c>
      <c r="HK292" s="591">
        <v>35</v>
      </c>
      <c r="HL292" s="684">
        <v>51</v>
      </c>
      <c r="HM292" s="685">
        <v>19</v>
      </c>
      <c r="HN292" s="591">
        <v>21</v>
      </c>
      <c r="HO292" s="686">
        <v>22</v>
      </c>
      <c r="HP292" s="683">
        <v>50</v>
      </c>
      <c r="HQ292" s="591">
        <v>57</v>
      </c>
      <c r="HR292" s="687">
        <v>66</v>
      </c>
      <c r="HS292" s="688">
        <f t="shared" si="2599"/>
        <v>189</v>
      </c>
      <c r="HT292" s="689">
        <f t="shared" si="2600"/>
        <v>195</v>
      </c>
      <c r="HU292" s="690">
        <f t="shared" si="2601"/>
        <v>203</v>
      </c>
      <c r="HV292" s="620">
        <f t="shared" si="2602"/>
        <v>66</v>
      </c>
      <c r="HW292" s="691">
        <f t="shared" si="2603"/>
        <v>123</v>
      </c>
      <c r="HX292" s="645">
        <f t="shared" si="2604"/>
        <v>95</v>
      </c>
      <c r="HY292" s="690">
        <f t="shared" si="2605"/>
        <v>88</v>
      </c>
      <c r="HZ292" s="692">
        <v>96</v>
      </c>
      <c r="IA292" s="645">
        <f t="shared" si="2606"/>
        <v>94</v>
      </c>
      <c r="IB292" s="690">
        <f t="shared" si="2607"/>
        <v>107</v>
      </c>
      <c r="IC292" s="693">
        <v>107</v>
      </c>
      <c r="ID292" s="694">
        <v>17</v>
      </c>
      <c r="IE292" s="695">
        <v>15</v>
      </c>
      <c r="IF292" s="692">
        <v>16</v>
      </c>
      <c r="IG292" s="696">
        <v>78</v>
      </c>
      <c r="IH292" s="695">
        <v>73</v>
      </c>
      <c r="II292" s="692">
        <v>80</v>
      </c>
      <c r="IJ292" s="696">
        <v>49</v>
      </c>
      <c r="IK292" s="695">
        <v>61</v>
      </c>
      <c r="IL292" s="697">
        <v>59</v>
      </c>
      <c r="IM292" s="696">
        <v>45</v>
      </c>
      <c r="IN292" s="695">
        <v>46</v>
      </c>
      <c r="IO292" s="698">
        <v>48</v>
      </c>
      <c r="IP292" s="1943">
        <f t="shared" si="2608"/>
        <v>1019</v>
      </c>
      <c r="IQ292" s="3216">
        <f t="shared" si="2609"/>
        <v>55</v>
      </c>
      <c r="IR292" s="3230">
        <v>27</v>
      </c>
      <c r="IS292" s="3231">
        <v>28</v>
      </c>
      <c r="IT292" s="3216">
        <f t="shared" si="2610"/>
        <v>125</v>
      </c>
      <c r="IU292" s="3230">
        <v>75</v>
      </c>
      <c r="IV292" s="3231">
        <v>50</v>
      </c>
      <c r="IW292" s="3216">
        <f t="shared" si="2611"/>
        <v>217</v>
      </c>
      <c r="IX292" s="3230">
        <v>97</v>
      </c>
      <c r="IY292" s="3231">
        <v>120</v>
      </c>
      <c r="IZ292" s="3216">
        <f t="shared" si="2612"/>
        <v>216</v>
      </c>
      <c r="JA292" s="3230">
        <v>116</v>
      </c>
      <c r="JB292" s="3231">
        <v>100</v>
      </c>
      <c r="JC292" s="3216">
        <f t="shared" si="2613"/>
        <v>111</v>
      </c>
      <c r="JD292" s="3230">
        <v>67</v>
      </c>
      <c r="JE292" s="3231">
        <v>44</v>
      </c>
      <c r="JF292" s="3216">
        <f t="shared" si="2614"/>
        <v>295</v>
      </c>
      <c r="JG292" s="3230">
        <v>132</v>
      </c>
      <c r="JH292" s="3232">
        <v>163</v>
      </c>
      <c r="JI292" s="87"/>
      <c r="JJ292" s="970">
        <v>55</v>
      </c>
      <c r="JK292" s="971">
        <v>56</v>
      </c>
      <c r="JL292" s="972">
        <v>51</v>
      </c>
      <c r="JM292" s="973">
        <f t="shared" si="2428"/>
        <v>7.1456695784054953E-4</v>
      </c>
      <c r="JN292" s="974">
        <f t="shared" si="2429"/>
        <v>7.9966131991156687E-4</v>
      </c>
      <c r="JO292" s="975">
        <f t="shared" si="2430"/>
        <v>9.5413568467460678E-4</v>
      </c>
      <c r="JP292" s="976">
        <f t="shared" si="2431"/>
        <v>9.3105385664981135E-4</v>
      </c>
      <c r="JQ292" s="977">
        <f t="shared" si="2432"/>
        <v>9.0699783715900368E-4</v>
      </c>
      <c r="JR292" s="976">
        <f t="shared" si="2433"/>
        <v>8.1516923622186783E-4</v>
      </c>
      <c r="JS292" s="978">
        <f t="shared" si="2631"/>
        <v>7.4581430745814303E-2</v>
      </c>
      <c r="JT292" s="979">
        <f t="shared" si="2632"/>
        <v>8.7328767123287673E-2</v>
      </c>
      <c r="JU292" s="980">
        <f t="shared" si="2633"/>
        <v>0.10357142857142858</v>
      </c>
      <c r="JV292" s="981">
        <f t="shared" si="2634"/>
        <v>0.10320284697508897</v>
      </c>
      <c r="JW292" s="980">
        <f t="shared" si="2635"/>
        <v>0.1</v>
      </c>
      <c r="JX292" s="982">
        <f t="shared" si="2636"/>
        <v>9.5041322314049589E-2</v>
      </c>
      <c r="JY292" s="978" t="s">
        <v>368</v>
      </c>
      <c r="JZ292" s="979" t="s">
        <v>368</v>
      </c>
      <c r="KA292" s="977" t="s">
        <v>368</v>
      </c>
      <c r="KB292" s="976" t="s">
        <v>368</v>
      </c>
      <c r="KC292" s="977" t="s">
        <v>368</v>
      </c>
      <c r="KD292" s="983" t="s">
        <v>368</v>
      </c>
      <c r="KE292" s="984">
        <f t="shared" si="2615"/>
        <v>49</v>
      </c>
      <c r="KF292" s="985"/>
      <c r="KG292" s="986">
        <f t="shared" si="2304"/>
        <v>-3.9215686274509776E-2</v>
      </c>
      <c r="KH292" s="3300">
        <f t="shared" si="2541"/>
        <v>-2</v>
      </c>
      <c r="KI292" s="987">
        <f t="shared" si="2616"/>
        <v>51</v>
      </c>
      <c r="KJ292" s="988"/>
      <c r="KK292" s="989">
        <f t="shared" si="2461"/>
        <v>-0.12068965517241381</v>
      </c>
      <c r="KL292" s="990">
        <v>58</v>
      </c>
      <c r="KM292" s="991" t="s">
        <v>353</v>
      </c>
      <c r="KN292" s="992">
        <f t="shared" si="2462"/>
        <v>0</v>
      </c>
      <c r="KO292" s="993">
        <v>58</v>
      </c>
      <c r="KP292" s="991"/>
      <c r="KQ292" s="994">
        <f t="shared" si="2463"/>
        <v>0.11538461538461542</v>
      </c>
      <c r="KR292" s="993">
        <v>52</v>
      </c>
      <c r="KS292" s="991"/>
      <c r="KT292" s="994">
        <f t="shared" si="2464"/>
        <v>0.13043478260869557</v>
      </c>
      <c r="KU292" s="993">
        <v>46</v>
      </c>
      <c r="KV292" s="995"/>
      <c r="KW292" s="2769">
        <f t="shared" si="2617"/>
        <v>26</v>
      </c>
      <c r="KX292" s="2770">
        <f t="shared" si="2465"/>
        <v>-0.1333333333333333</v>
      </c>
      <c r="KY292" s="2771">
        <f t="shared" si="2466"/>
        <v>-4</v>
      </c>
      <c r="KZ292" s="2964">
        <f t="shared" si="2483"/>
        <v>30</v>
      </c>
      <c r="LA292" s="2770">
        <f t="shared" si="2467"/>
        <v>-0.1428571428571429</v>
      </c>
      <c r="LB292" s="2771">
        <f t="shared" si="2468"/>
        <v>-5</v>
      </c>
      <c r="LC292" s="2950">
        <f t="shared" si="2528"/>
        <v>35</v>
      </c>
      <c r="LD292" s="996">
        <v>2</v>
      </c>
      <c r="LE292" s="997">
        <v>4</v>
      </c>
      <c r="LF292" s="2716">
        <v>1</v>
      </c>
      <c r="LG292" s="996">
        <v>24</v>
      </c>
      <c r="LH292" s="2699">
        <v>26</v>
      </c>
      <c r="LI292" s="998">
        <v>34</v>
      </c>
      <c r="LJ292" s="996"/>
      <c r="LK292" s="2699"/>
      <c r="LL292" s="2700"/>
      <c r="LM292" s="2769">
        <f t="shared" si="2484"/>
        <v>23</v>
      </c>
      <c r="LN292" s="2770">
        <f t="shared" si="2469"/>
        <v>9.5238095238095344E-2</v>
      </c>
      <c r="LO292" s="2771">
        <f t="shared" si="2470"/>
        <v>2</v>
      </c>
      <c r="LP292" s="2772">
        <f t="shared" si="2485"/>
        <v>21</v>
      </c>
      <c r="LQ292" s="2770">
        <f t="shared" si="2471"/>
        <v>-8.6956521739130488E-2</v>
      </c>
      <c r="LR292" s="2771">
        <f t="shared" si="2486"/>
        <v>-2</v>
      </c>
      <c r="LS292" s="2773">
        <f t="shared" si="2618"/>
        <v>23</v>
      </c>
      <c r="LT292" s="2835">
        <v>0</v>
      </c>
      <c r="LU292" s="1000">
        <v>0</v>
      </c>
      <c r="LV292" s="1001">
        <v>0</v>
      </c>
      <c r="LW292" s="999">
        <v>9</v>
      </c>
      <c r="LX292" s="1000">
        <v>8</v>
      </c>
      <c r="LY292" s="1002">
        <v>2</v>
      </c>
      <c r="LZ292" s="999"/>
      <c r="MA292" s="1000"/>
      <c r="MB292" s="1002"/>
      <c r="MC292" s="999">
        <v>9</v>
      </c>
      <c r="MD292" s="1003">
        <v>8</v>
      </c>
      <c r="ME292" s="1002">
        <v>17</v>
      </c>
      <c r="MF292" s="999"/>
      <c r="MG292" s="1000"/>
      <c r="MH292" s="1002"/>
      <c r="MI292" s="999">
        <v>5</v>
      </c>
      <c r="MJ292" s="1003">
        <v>5</v>
      </c>
      <c r="MK292" s="1004"/>
      <c r="ML292" s="2861">
        <v>4</v>
      </c>
      <c r="MM292" s="2869" t="s">
        <v>353</v>
      </c>
      <c r="MN292" s="1005">
        <v>0</v>
      </c>
      <c r="MO292" s="2770" t="str">
        <f t="shared" si="2472"/>
        <v>-</v>
      </c>
      <c r="MP292" s="2771">
        <f t="shared" si="2473"/>
        <v>0</v>
      </c>
      <c r="MQ292" s="1006"/>
      <c r="MR292" s="3183"/>
      <c r="MS292" s="2770" t="str">
        <f t="shared" si="2452"/>
        <v>-</v>
      </c>
      <c r="MT292" s="2771">
        <f t="shared" si="2453"/>
        <v>0</v>
      </c>
      <c r="MU292" s="3145"/>
      <c r="MV292" s="3162"/>
      <c r="MW292" s="1007">
        <f t="shared" si="2619"/>
        <v>49</v>
      </c>
      <c r="MX292" s="1130">
        <v>0</v>
      </c>
      <c r="MY292" s="1008">
        <v>0</v>
      </c>
      <c r="MZ292" s="1009">
        <v>0</v>
      </c>
      <c r="NA292" s="1008">
        <v>5</v>
      </c>
      <c r="NB292" s="1009">
        <v>19</v>
      </c>
      <c r="NC292" s="1008">
        <v>1</v>
      </c>
      <c r="ND292" s="1009">
        <v>0</v>
      </c>
      <c r="NE292" s="1008">
        <v>5</v>
      </c>
      <c r="NF292" s="1009">
        <v>11</v>
      </c>
      <c r="NG292" s="1008">
        <v>3</v>
      </c>
      <c r="NH292" s="1008">
        <v>1</v>
      </c>
      <c r="NI292" s="1008">
        <v>2</v>
      </c>
      <c r="NJ292" s="1008">
        <v>0</v>
      </c>
      <c r="NK292" s="1008">
        <v>1</v>
      </c>
      <c r="NL292" s="1008">
        <v>0</v>
      </c>
      <c r="NM292" s="1008">
        <v>0</v>
      </c>
      <c r="NN292" s="1008">
        <v>0</v>
      </c>
      <c r="NO292" s="1008">
        <v>1</v>
      </c>
      <c r="NP292" s="1008">
        <v>0</v>
      </c>
      <c r="NQ292" s="1008">
        <v>0</v>
      </c>
      <c r="NR292" s="1131">
        <v>0</v>
      </c>
    </row>
    <row r="293" spans="1:382" s="91" customFormat="1" ht="20.100000000000001" customHeight="1">
      <c r="A293" s="782" t="s">
        <v>685</v>
      </c>
      <c r="B293" s="783"/>
      <c r="C293" s="783"/>
      <c r="D293" s="784" t="s">
        <v>686</v>
      </c>
      <c r="E293" s="785">
        <v>79</v>
      </c>
      <c r="F293" s="786">
        <v>80</v>
      </c>
      <c r="G293" s="787">
        <v>82</v>
      </c>
      <c r="H293" s="788">
        <f t="shared" si="2381"/>
        <v>1.9687251729416552E-4</v>
      </c>
      <c r="I293" s="789">
        <f t="shared" si="2382"/>
        <v>2.1776051588578857E-4</v>
      </c>
      <c r="J293" s="790">
        <f t="shared" si="2383"/>
        <v>1.9206499479423837E-4</v>
      </c>
      <c r="K293" s="791">
        <f t="shared" si="2384"/>
        <v>1.7504441646364616E-4</v>
      </c>
      <c r="L293" s="792">
        <f t="shared" si="2385"/>
        <v>1.8279505001499968E-4</v>
      </c>
      <c r="M293" s="793">
        <f t="shared" si="2386"/>
        <v>1.7494148737373069E-4</v>
      </c>
      <c r="N293" s="794">
        <f t="shared" si="2621"/>
        <v>3.1552795031055902E-2</v>
      </c>
      <c r="O293" s="795">
        <f t="shared" si="2637"/>
        <v>3.4092323006096804E-2</v>
      </c>
      <c r="P293" s="796">
        <f t="shared" si="2638"/>
        <v>2.9140359397765905E-2</v>
      </c>
      <c r="Q293" s="797">
        <f t="shared" si="2622"/>
        <v>2.5549247099481611E-2</v>
      </c>
      <c r="R293" s="796">
        <f t="shared" si="2623"/>
        <v>2.6246389551676505E-2</v>
      </c>
      <c r="S293" s="798">
        <f t="shared" si="2624"/>
        <v>2.5101419878296147E-2</v>
      </c>
      <c r="T293" s="794" t="s">
        <v>368</v>
      </c>
      <c r="U293" s="795" t="s">
        <v>368</v>
      </c>
      <c r="V293" s="790" t="s">
        <v>368</v>
      </c>
      <c r="W293" s="799" t="s">
        <v>368</v>
      </c>
      <c r="X293" s="790" t="s">
        <v>368</v>
      </c>
      <c r="Y293" s="800" t="s">
        <v>368</v>
      </c>
      <c r="Z293" s="2045">
        <f t="shared" si="2545"/>
        <v>254</v>
      </c>
      <c r="AA293" s="2194">
        <f t="shared" si="2393"/>
        <v>-7.2992700729927029E-2</v>
      </c>
      <c r="AB293" s="2195">
        <f t="shared" si="2394"/>
        <v>-20</v>
      </c>
      <c r="AC293" s="2034">
        <f t="shared" si="2309"/>
        <v>274</v>
      </c>
      <c r="AD293" s="801">
        <f t="shared" si="2620"/>
        <v>0.14166666666666661</v>
      </c>
      <c r="AE293" s="2018">
        <f t="shared" si="2441"/>
        <v>34</v>
      </c>
      <c r="AF293" s="802" t="s">
        <v>269</v>
      </c>
      <c r="AG293" s="801">
        <f t="shared" si="2442"/>
        <v>0.15942028985507251</v>
      </c>
      <c r="AH293" s="2054">
        <v>207</v>
      </c>
      <c r="AI293" s="801">
        <f t="shared" si="2474"/>
        <v>-9.5693779904306719E-3</v>
      </c>
      <c r="AJ293" s="803">
        <v>209</v>
      </c>
      <c r="AK293" s="804">
        <f t="shared" si="2487"/>
        <v>5.555555555555558E-2</v>
      </c>
      <c r="AL293" s="2054">
        <v>198</v>
      </c>
      <c r="AM293" s="805">
        <f t="shared" si="2488"/>
        <v>1.538461538461533E-2</v>
      </c>
      <c r="AN293" s="2069">
        <v>195</v>
      </c>
      <c r="AO293" s="801">
        <f t="shared" si="2475"/>
        <v>0.10169491525423724</v>
      </c>
      <c r="AP293" s="2054">
        <v>177</v>
      </c>
      <c r="AQ293" s="805">
        <f t="shared" si="2476"/>
        <v>5.6818181818181213E-3</v>
      </c>
      <c r="AR293" s="2069">
        <v>176</v>
      </c>
      <c r="AS293" s="801">
        <f t="shared" si="2477"/>
        <v>0.29411764705882359</v>
      </c>
      <c r="AT293" s="2054">
        <v>136</v>
      </c>
      <c r="AU293" s="805">
        <f t="shared" si="2478"/>
        <v>9.6774193548387011E-2</v>
      </c>
      <c r="AV293" s="2069">
        <v>124</v>
      </c>
      <c r="AW293" s="801">
        <f t="shared" si="2479"/>
        <v>-3.8759689922480578E-2</v>
      </c>
      <c r="AX293" s="2054">
        <v>129</v>
      </c>
      <c r="AY293" s="805">
        <f t="shared" si="2489"/>
        <v>7.4999999999999956E-2</v>
      </c>
      <c r="AZ293" s="2083">
        <v>120</v>
      </c>
      <c r="BA293" s="2094">
        <f t="shared" si="2310"/>
        <v>155</v>
      </c>
      <c r="BB293" s="2104">
        <f t="shared" si="2546"/>
        <v>162</v>
      </c>
      <c r="BC293" s="2113">
        <v>142</v>
      </c>
      <c r="BD293" s="806">
        <f t="shared" si="2547"/>
        <v>99</v>
      </c>
      <c r="BE293" s="807">
        <f t="shared" si="2548"/>
        <v>112</v>
      </c>
      <c r="BF293" s="2137">
        <v>98</v>
      </c>
      <c r="BG293" s="2147">
        <f t="shared" si="2549"/>
        <v>203</v>
      </c>
      <c r="BH293" s="806">
        <f t="shared" si="2550"/>
        <v>131</v>
      </c>
      <c r="BI293" s="806">
        <f t="shared" si="2551"/>
        <v>72</v>
      </c>
      <c r="BJ293" s="806">
        <f t="shared" si="2552"/>
        <v>51</v>
      </c>
      <c r="BK293" s="806">
        <f t="shared" si="2553"/>
        <v>24</v>
      </c>
      <c r="BL293" s="808">
        <f t="shared" si="2554"/>
        <v>27</v>
      </c>
      <c r="BM293" s="2127">
        <f t="shared" si="2555"/>
        <v>254</v>
      </c>
      <c r="BN293" s="3277" t="s">
        <v>354</v>
      </c>
      <c r="BO293" s="913" t="s">
        <v>354</v>
      </c>
      <c r="BP293" s="811">
        <f t="shared" si="2315"/>
        <v>0</v>
      </c>
      <c r="BQ293" s="2166" t="str">
        <f t="shared" si="2399"/>
        <v>-</v>
      </c>
      <c r="BR293" s="2167">
        <f t="shared" si="2480"/>
        <v>0</v>
      </c>
      <c r="BS293" s="813">
        <f t="shared" si="2510"/>
        <v>0</v>
      </c>
      <c r="BT293" s="812" t="str">
        <f t="shared" si="2492"/>
        <v>-</v>
      </c>
      <c r="BU293" s="814">
        <v>0</v>
      </c>
      <c r="BV293" s="812" t="str">
        <f t="shared" si="2493"/>
        <v>-</v>
      </c>
      <c r="BW293" s="814">
        <v>0</v>
      </c>
      <c r="BX293" s="812" t="str">
        <f t="shared" si="2494"/>
        <v>-</v>
      </c>
      <c r="BY293" s="815">
        <v>0</v>
      </c>
      <c r="BZ293" s="816">
        <f t="shared" si="2481"/>
        <v>0</v>
      </c>
      <c r="CA293" s="817">
        <v>0</v>
      </c>
      <c r="CB293" s="818">
        <v>0</v>
      </c>
      <c r="CC293" s="819">
        <f t="shared" si="2482"/>
        <v>0</v>
      </c>
      <c r="CD293" s="820">
        <v>0</v>
      </c>
      <c r="CE293" s="818">
        <v>0</v>
      </c>
      <c r="CF293" s="821">
        <f t="shared" si="2556"/>
        <v>0</v>
      </c>
      <c r="CG293" s="822">
        <v>0</v>
      </c>
      <c r="CH293" s="823">
        <v>0</v>
      </c>
      <c r="CI293" s="821">
        <f t="shared" si="2557"/>
        <v>0</v>
      </c>
      <c r="CJ293" s="823">
        <v>0</v>
      </c>
      <c r="CK293" s="824">
        <v>0</v>
      </c>
      <c r="CL293" s="825">
        <f t="shared" si="2318"/>
        <v>254</v>
      </c>
      <c r="CM293" s="826">
        <f t="shared" si="2402"/>
        <v>-7.2992700729927029E-2</v>
      </c>
      <c r="CN293" s="2008">
        <f t="shared" si="2454"/>
        <v>-20</v>
      </c>
      <c r="CO293" s="827">
        <f t="shared" si="2513"/>
        <v>274</v>
      </c>
      <c r="CP293" s="828">
        <f t="shared" si="2496"/>
        <v>0.14166666666666661</v>
      </c>
      <c r="CQ293" s="829">
        <v>240</v>
      </c>
      <c r="CR293" s="830">
        <f t="shared" si="2497"/>
        <v>0.15942028985507251</v>
      </c>
      <c r="CS293" s="829">
        <v>207</v>
      </c>
      <c r="CT293" s="830">
        <f t="shared" si="2497"/>
        <v>-9.5693779904306719E-3</v>
      </c>
      <c r="CU293" s="831">
        <v>209</v>
      </c>
      <c r="CV293" s="832">
        <f t="shared" si="2558"/>
        <v>155</v>
      </c>
      <c r="CW293" s="833">
        <f t="shared" si="2559"/>
        <v>162</v>
      </c>
      <c r="CX293" s="834">
        <v>2843</v>
      </c>
      <c r="CY293" s="835">
        <f t="shared" si="2560"/>
        <v>99</v>
      </c>
      <c r="CZ293" s="836">
        <f t="shared" si="2561"/>
        <v>112</v>
      </c>
      <c r="DA293" s="837">
        <v>98</v>
      </c>
      <c r="DB293" s="821">
        <f t="shared" si="2625"/>
        <v>203</v>
      </c>
      <c r="DC293" s="821">
        <f t="shared" si="2626"/>
        <v>131</v>
      </c>
      <c r="DD293" s="838">
        <f t="shared" si="2627"/>
        <v>72</v>
      </c>
      <c r="DE293" s="821">
        <f t="shared" si="2628"/>
        <v>51</v>
      </c>
      <c r="DF293" s="838">
        <f t="shared" si="2629"/>
        <v>24</v>
      </c>
      <c r="DG293" s="1142">
        <f t="shared" si="2630"/>
        <v>27</v>
      </c>
      <c r="DH293" s="1148">
        <f t="shared" si="2568"/>
        <v>63</v>
      </c>
      <c r="DI293" s="833">
        <f t="shared" si="2455"/>
        <v>58</v>
      </c>
      <c r="DJ293" s="841">
        <f t="shared" si="2456"/>
        <v>50</v>
      </c>
      <c r="DK293" s="840">
        <f t="shared" si="2569"/>
        <v>51</v>
      </c>
      <c r="DL293" s="840">
        <f t="shared" si="2570"/>
        <v>12</v>
      </c>
      <c r="DM293" s="840">
        <f t="shared" si="2571"/>
        <v>58</v>
      </c>
      <c r="DN293" s="833">
        <f t="shared" si="2572"/>
        <v>53</v>
      </c>
      <c r="DO293" s="875">
        <v>44</v>
      </c>
      <c r="DP293" s="843">
        <f t="shared" si="2573"/>
        <v>5</v>
      </c>
      <c r="DQ293" s="833">
        <f t="shared" si="2574"/>
        <v>5</v>
      </c>
      <c r="DR293" s="844">
        <v>6</v>
      </c>
      <c r="DS293" s="845">
        <v>49</v>
      </c>
      <c r="DT293" s="846">
        <v>45</v>
      </c>
      <c r="DU293" s="847">
        <v>43</v>
      </c>
      <c r="DV293" s="848">
        <v>9</v>
      </c>
      <c r="DW293" s="807">
        <v>8</v>
      </c>
      <c r="DX293" s="849">
        <v>1</v>
      </c>
      <c r="DY293" s="848">
        <v>2</v>
      </c>
      <c r="DZ293" s="807">
        <v>2</v>
      </c>
      <c r="EA293" s="850">
        <v>2</v>
      </c>
      <c r="EB293" s="851">
        <v>3</v>
      </c>
      <c r="EC293" s="807">
        <v>3</v>
      </c>
      <c r="ED293" s="852">
        <v>4</v>
      </c>
      <c r="EE293" s="853">
        <f t="shared" si="2457"/>
        <v>0</v>
      </c>
      <c r="EF293" s="854">
        <f t="shared" si="2458"/>
        <v>3</v>
      </c>
      <c r="EG293" s="855">
        <f t="shared" si="2459"/>
        <v>3</v>
      </c>
      <c r="EH293" s="835">
        <f t="shared" si="2575"/>
        <v>0</v>
      </c>
      <c r="EI293" s="853">
        <f t="shared" si="2576"/>
        <v>0</v>
      </c>
      <c r="EJ293" s="835">
        <f t="shared" si="2577"/>
        <v>0</v>
      </c>
      <c r="EK293" s="855">
        <f t="shared" si="2578"/>
        <v>1</v>
      </c>
      <c r="EL293" s="844">
        <v>1</v>
      </c>
      <c r="EM293" s="835">
        <f t="shared" si="2579"/>
        <v>0</v>
      </c>
      <c r="EN293" s="854">
        <f t="shared" si="2580"/>
        <v>2</v>
      </c>
      <c r="EO293" s="844">
        <v>2</v>
      </c>
      <c r="EP293" s="856">
        <v>0</v>
      </c>
      <c r="EQ293" s="807">
        <v>1</v>
      </c>
      <c r="ER293" s="834">
        <v>1</v>
      </c>
      <c r="ES293" s="857">
        <v>0</v>
      </c>
      <c r="ET293" s="858">
        <v>0</v>
      </c>
      <c r="EU293" s="844">
        <v>0</v>
      </c>
      <c r="EV293" s="856">
        <v>0</v>
      </c>
      <c r="EW293" s="807">
        <v>1</v>
      </c>
      <c r="EX293" s="850">
        <v>1</v>
      </c>
      <c r="EY293" s="851">
        <v>0</v>
      </c>
      <c r="EZ293" s="807">
        <v>1</v>
      </c>
      <c r="FA293" s="852">
        <v>1</v>
      </c>
      <c r="FB293" s="853">
        <f t="shared" si="2443"/>
        <v>9</v>
      </c>
      <c r="FC293" s="854">
        <f t="shared" si="2444"/>
        <v>5</v>
      </c>
      <c r="FD293" s="855">
        <f t="shared" si="2445"/>
        <v>0</v>
      </c>
      <c r="FE293" s="835">
        <f t="shared" si="2581"/>
        <v>6</v>
      </c>
      <c r="FF293" s="835">
        <f t="shared" si="2582"/>
        <v>3</v>
      </c>
      <c r="FG293" s="835">
        <f t="shared" si="2583"/>
        <v>6</v>
      </c>
      <c r="FH293" s="855">
        <f t="shared" si="2584"/>
        <v>3</v>
      </c>
      <c r="FI293" s="859">
        <v>0</v>
      </c>
      <c r="FJ293" s="860">
        <f t="shared" si="2585"/>
        <v>3</v>
      </c>
      <c r="FK293" s="854">
        <f t="shared" si="2586"/>
        <v>2</v>
      </c>
      <c r="FL293" s="861">
        <v>0</v>
      </c>
      <c r="FM293" s="856">
        <v>5</v>
      </c>
      <c r="FN293" s="807">
        <v>2</v>
      </c>
      <c r="FO293" s="834">
        <v>0</v>
      </c>
      <c r="FP293" s="848">
        <v>1</v>
      </c>
      <c r="FQ293" s="807">
        <v>1</v>
      </c>
      <c r="FR293" s="834">
        <v>0</v>
      </c>
      <c r="FS293" s="848">
        <v>1</v>
      </c>
      <c r="FT293" s="807">
        <v>1</v>
      </c>
      <c r="FU293" s="850">
        <v>0</v>
      </c>
      <c r="FV293" s="851">
        <v>2</v>
      </c>
      <c r="FW293" s="807">
        <v>1</v>
      </c>
      <c r="FX293" s="852">
        <v>0</v>
      </c>
      <c r="FY293" s="853">
        <f t="shared" si="2446"/>
        <v>10</v>
      </c>
      <c r="FZ293" s="854">
        <f t="shared" si="2447"/>
        <v>7</v>
      </c>
      <c r="GA293" s="855">
        <f t="shared" si="2448"/>
        <v>1</v>
      </c>
      <c r="GB293" s="835">
        <f t="shared" si="2587"/>
        <v>3</v>
      </c>
      <c r="GC293" s="835">
        <f t="shared" si="2588"/>
        <v>7</v>
      </c>
      <c r="GD293" s="835">
        <f t="shared" si="2589"/>
        <v>10</v>
      </c>
      <c r="GE293" s="855">
        <f t="shared" si="2590"/>
        <v>7</v>
      </c>
      <c r="GF293" s="844">
        <v>1</v>
      </c>
      <c r="GG293" s="862">
        <f t="shared" si="2591"/>
        <v>0</v>
      </c>
      <c r="GH293" s="854">
        <f t="shared" si="2592"/>
        <v>0</v>
      </c>
      <c r="GI293" s="861">
        <v>0</v>
      </c>
      <c r="GJ293" s="856">
        <v>3</v>
      </c>
      <c r="GK293" s="807">
        <v>2</v>
      </c>
      <c r="GL293" s="834">
        <v>0</v>
      </c>
      <c r="GM293" s="848">
        <v>7</v>
      </c>
      <c r="GN293" s="807">
        <v>5</v>
      </c>
      <c r="GO293" s="849">
        <v>1</v>
      </c>
      <c r="GP293" s="848">
        <v>0</v>
      </c>
      <c r="GQ293" s="807">
        <v>0</v>
      </c>
      <c r="GR293" s="837">
        <v>0</v>
      </c>
      <c r="GS293" s="856">
        <v>0</v>
      </c>
      <c r="GT293" s="807">
        <v>0</v>
      </c>
      <c r="GU293" s="852">
        <v>0</v>
      </c>
      <c r="GV293" s="853">
        <f t="shared" si="2449"/>
        <v>141</v>
      </c>
      <c r="GW293" s="854">
        <f t="shared" si="2450"/>
        <v>177</v>
      </c>
      <c r="GX293" s="855">
        <f t="shared" si="2451"/>
        <v>155</v>
      </c>
      <c r="GY293" s="835">
        <f t="shared" si="2593"/>
        <v>79</v>
      </c>
      <c r="GZ293" s="835">
        <f t="shared" si="2594"/>
        <v>62</v>
      </c>
      <c r="HA293" s="835">
        <f t="shared" si="2595"/>
        <v>105</v>
      </c>
      <c r="HB293" s="855">
        <f t="shared" si="2596"/>
        <v>128</v>
      </c>
      <c r="HC293" s="859">
        <f t="shared" si="2460"/>
        <v>108</v>
      </c>
      <c r="HD293" s="835">
        <f t="shared" si="2597"/>
        <v>36</v>
      </c>
      <c r="HE293" s="855">
        <f t="shared" si="2598"/>
        <v>49</v>
      </c>
      <c r="HF293" s="861">
        <f t="shared" si="2155"/>
        <v>47</v>
      </c>
      <c r="HG293" s="856">
        <v>61</v>
      </c>
      <c r="HH293" s="807">
        <v>79</v>
      </c>
      <c r="HI293" s="834">
        <v>69</v>
      </c>
      <c r="HJ293" s="848">
        <v>44</v>
      </c>
      <c r="HK293" s="807">
        <v>49</v>
      </c>
      <c r="HL293" s="834">
        <v>39</v>
      </c>
      <c r="HM293" s="848">
        <v>18</v>
      </c>
      <c r="HN293" s="807">
        <v>19</v>
      </c>
      <c r="HO293" s="850">
        <v>14</v>
      </c>
      <c r="HP293" s="856">
        <v>18</v>
      </c>
      <c r="HQ293" s="807">
        <v>30</v>
      </c>
      <c r="HR293" s="837">
        <v>33</v>
      </c>
      <c r="HS293" s="863">
        <f t="shared" si="2599"/>
        <v>31</v>
      </c>
      <c r="HT293" s="854">
        <f t="shared" si="2600"/>
        <v>24</v>
      </c>
      <c r="HU293" s="836">
        <f t="shared" si="2601"/>
        <v>31</v>
      </c>
      <c r="HV293" s="835">
        <f t="shared" si="2602"/>
        <v>16</v>
      </c>
      <c r="HW293" s="864">
        <f t="shared" si="2603"/>
        <v>15</v>
      </c>
      <c r="HX293" s="835">
        <f t="shared" si="2604"/>
        <v>24</v>
      </c>
      <c r="HY293" s="836">
        <f t="shared" si="2605"/>
        <v>19</v>
      </c>
      <c r="HZ293" s="834">
        <v>20</v>
      </c>
      <c r="IA293" s="835">
        <f t="shared" si="2606"/>
        <v>7</v>
      </c>
      <c r="IB293" s="836">
        <f t="shared" si="2607"/>
        <v>5</v>
      </c>
      <c r="IC293" s="850">
        <v>11</v>
      </c>
      <c r="ID293" s="856">
        <v>13</v>
      </c>
      <c r="IE293" s="807">
        <v>8</v>
      </c>
      <c r="IF293" s="834">
        <v>6</v>
      </c>
      <c r="IG293" s="848">
        <v>11</v>
      </c>
      <c r="IH293" s="807">
        <v>11</v>
      </c>
      <c r="II293" s="834">
        <v>14</v>
      </c>
      <c r="IJ293" s="848">
        <v>3</v>
      </c>
      <c r="IK293" s="807">
        <v>2</v>
      </c>
      <c r="IL293" s="852">
        <v>6</v>
      </c>
      <c r="IM293" s="848">
        <v>4</v>
      </c>
      <c r="IN293" s="807">
        <v>3</v>
      </c>
      <c r="IO293" s="865">
        <v>5</v>
      </c>
      <c r="IP293" s="1945">
        <f t="shared" si="2608"/>
        <v>254</v>
      </c>
      <c r="IQ293" s="3236">
        <f t="shared" si="2609"/>
        <v>19</v>
      </c>
      <c r="IR293" s="3237">
        <v>16</v>
      </c>
      <c r="IS293" s="3238">
        <v>3</v>
      </c>
      <c r="IT293" s="3236">
        <f t="shared" si="2610"/>
        <v>33</v>
      </c>
      <c r="IU293" s="3237">
        <v>29</v>
      </c>
      <c r="IV293" s="3238">
        <v>4</v>
      </c>
      <c r="IW293" s="3236">
        <f t="shared" si="2611"/>
        <v>56</v>
      </c>
      <c r="IX293" s="3237">
        <v>37</v>
      </c>
      <c r="IY293" s="3238">
        <v>19</v>
      </c>
      <c r="IZ293" s="3236">
        <f t="shared" si="2612"/>
        <v>71</v>
      </c>
      <c r="JA293" s="3237">
        <v>32</v>
      </c>
      <c r="JB293" s="3238">
        <v>39</v>
      </c>
      <c r="JC293" s="3236">
        <f t="shared" si="2613"/>
        <v>40</v>
      </c>
      <c r="JD293" s="3237">
        <v>18</v>
      </c>
      <c r="JE293" s="3238">
        <v>22</v>
      </c>
      <c r="JF293" s="3236">
        <f t="shared" si="2614"/>
        <v>35</v>
      </c>
      <c r="JG293" s="3237">
        <v>23</v>
      </c>
      <c r="JH293" s="3239">
        <v>12</v>
      </c>
      <c r="JI293" s="87"/>
      <c r="JJ293" s="1121">
        <v>92</v>
      </c>
      <c r="JK293" s="1051">
        <v>108</v>
      </c>
      <c r="JL293" s="1052">
        <v>101</v>
      </c>
      <c r="JM293" s="1053">
        <f t="shared" si="2428"/>
        <v>1.8957898881483967E-4</v>
      </c>
      <c r="JN293" s="1054">
        <f t="shared" si="2429"/>
        <v>1.0975743606629349E-4</v>
      </c>
      <c r="JO293" s="1055">
        <f t="shared" si="2430"/>
        <v>1.4805553727709417E-4</v>
      </c>
      <c r="JP293" s="1056">
        <f t="shared" si="2431"/>
        <v>9.6315916205152899E-5</v>
      </c>
      <c r="JQ293" s="1057">
        <f t="shared" si="2432"/>
        <v>1.3953812879369286E-4</v>
      </c>
      <c r="JR293" s="1056">
        <f t="shared" si="2433"/>
        <v>1.063264221158958E-4</v>
      </c>
      <c r="JS293" s="1058">
        <f t="shared" si="2631"/>
        <v>1.9786910197869101E-2</v>
      </c>
      <c r="JT293" s="1059">
        <f t="shared" si="2632"/>
        <v>1.1986301369863013E-2</v>
      </c>
      <c r="JU293" s="1060">
        <f t="shared" si="2633"/>
        <v>1.607142857142857E-2</v>
      </c>
      <c r="JV293" s="1061">
        <f t="shared" si="2634"/>
        <v>1.0676156583629894E-2</v>
      </c>
      <c r="JW293" s="1060">
        <f t="shared" si="2635"/>
        <v>1.5384615384615385E-2</v>
      </c>
      <c r="JX293" s="1062">
        <f t="shared" si="2636"/>
        <v>1.2396694214876033E-2</v>
      </c>
      <c r="JY293" s="1058" t="s">
        <v>368</v>
      </c>
      <c r="JZ293" s="1059" t="s">
        <v>368</v>
      </c>
      <c r="KA293" s="1057" t="s">
        <v>368</v>
      </c>
      <c r="KB293" s="1056" t="s">
        <v>368</v>
      </c>
      <c r="KC293" s="1057" t="s">
        <v>368</v>
      </c>
      <c r="KD293" s="1063" t="s">
        <v>368</v>
      </c>
      <c r="KE293" s="1064">
        <f t="shared" si="2615"/>
        <v>13</v>
      </c>
      <c r="KF293" s="1065"/>
      <c r="KG293" s="1112">
        <f t="shared" si="2304"/>
        <v>0.85714285714285721</v>
      </c>
      <c r="KH293" s="3305">
        <f t="shared" si="2541"/>
        <v>6</v>
      </c>
      <c r="KI293" s="1067">
        <f t="shared" si="2616"/>
        <v>7</v>
      </c>
      <c r="KJ293" s="1068"/>
      <c r="KK293" s="1113">
        <f t="shared" si="2461"/>
        <v>-0.22222222222222221</v>
      </c>
      <c r="KL293" s="1070">
        <v>9</v>
      </c>
      <c r="KM293" s="1071" t="s">
        <v>353</v>
      </c>
      <c r="KN293" s="1072">
        <f t="shared" si="2462"/>
        <v>0.5</v>
      </c>
      <c r="KO293" s="1073">
        <v>6</v>
      </c>
      <c r="KP293" s="1071"/>
      <c r="KQ293" s="1074">
        <f t="shared" si="2463"/>
        <v>-0.25</v>
      </c>
      <c r="KR293" s="1073">
        <v>8</v>
      </c>
      <c r="KS293" s="1071"/>
      <c r="KT293" s="1074">
        <f t="shared" si="2464"/>
        <v>0.33333333333333326</v>
      </c>
      <c r="KU293" s="1073">
        <v>6</v>
      </c>
      <c r="KV293" s="1075"/>
      <c r="KW293" s="2779">
        <f t="shared" si="2617"/>
        <v>12</v>
      </c>
      <c r="KX293" s="2786">
        <f t="shared" si="2465"/>
        <v>1</v>
      </c>
      <c r="KY293" s="2787">
        <f t="shared" si="2466"/>
        <v>6</v>
      </c>
      <c r="KZ293" s="2703">
        <f t="shared" si="2483"/>
        <v>6</v>
      </c>
      <c r="LA293" s="2786">
        <f t="shared" si="2467"/>
        <v>-0.25</v>
      </c>
      <c r="LB293" s="2787">
        <f t="shared" si="2468"/>
        <v>-2</v>
      </c>
      <c r="LC293" s="2952">
        <f t="shared" si="2528"/>
        <v>8</v>
      </c>
      <c r="LD293" s="1077">
        <v>0</v>
      </c>
      <c r="LE293" s="1078">
        <v>0</v>
      </c>
      <c r="LF293" s="2718">
        <v>1</v>
      </c>
      <c r="LG293" s="1077">
        <v>12</v>
      </c>
      <c r="LH293" s="2703">
        <v>6</v>
      </c>
      <c r="LI293" s="1079">
        <v>7</v>
      </c>
      <c r="LJ293" s="1077"/>
      <c r="LK293" s="2703"/>
      <c r="LL293" s="2704"/>
      <c r="LM293" s="2779">
        <f t="shared" si="2484"/>
        <v>1</v>
      </c>
      <c r="LN293" s="2786">
        <f t="shared" si="2469"/>
        <v>0</v>
      </c>
      <c r="LO293" s="2787">
        <f t="shared" si="2470"/>
        <v>0</v>
      </c>
      <c r="LP293" s="2782">
        <f t="shared" si="2485"/>
        <v>1</v>
      </c>
      <c r="LQ293" s="2786">
        <f t="shared" si="2471"/>
        <v>0</v>
      </c>
      <c r="LR293" s="2787">
        <f t="shared" si="2486"/>
        <v>0</v>
      </c>
      <c r="LS293" s="2783">
        <f t="shared" si="2618"/>
        <v>1</v>
      </c>
      <c r="LT293" s="2837">
        <v>1</v>
      </c>
      <c r="LU293" s="1081">
        <v>1</v>
      </c>
      <c r="LV293" s="1084">
        <v>1</v>
      </c>
      <c r="LW293" s="1080">
        <v>0</v>
      </c>
      <c r="LX293" s="1081">
        <v>0</v>
      </c>
      <c r="LY293" s="1082">
        <v>0</v>
      </c>
      <c r="LZ293" s="1080"/>
      <c r="MA293" s="1081"/>
      <c r="MB293" s="1082"/>
      <c r="MC293" s="1080">
        <v>0</v>
      </c>
      <c r="MD293" s="1085">
        <v>0</v>
      </c>
      <c r="ME293" s="1082">
        <v>0</v>
      </c>
      <c r="MF293" s="1080"/>
      <c r="MG293" s="1081"/>
      <c r="MH293" s="1082"/>
      <c r="MI293" s="1080">
        <v>0</v>
      </c>
      <c r="MJ293" s="1085">
        <v>0</v>
      </c>
      <c r="MK293" s="1122"/>
      <c r="ML293" s="2863">
        <v>0</v>
      </c>
      <c r="MM293" s="2871" t="s">
        <v>353</v>
      </c>
      <c r="MN293" s="1088">
        <v>0</v>
      </c>
      <c r="MO293" s="2786" t="str">
        <f t="shared" si="2472"/>
        <v>-</v>
      </c>
      <c r="MP293" s="2787">
        <f t="shared" si="2473"/>
        <v>0</v>
      </c>
      <c r="MQ293" s="1085"/>
      <c r="MR293" s="3185"/>
      <c r="MS293" s="2786" t="str">
        <f t="shared" si="2452"/>
        <v>-</v>
      </c>
      <c r="MT293" s="2787">
        <f t="shared" si="2453"/>
        <v>0</v>
      </c>
      <c r="MU293" s="3147"/>
      <c r="MV293" s="3164"/>
      <c r="MW293" s="1089">
        <f t="shared" si="2619"/>
        <v>13</v>
      </c>
      <c r="MX293" s="1120">
        <v>0</v>
      </c>
      <c r="MY293" s="1090">
        <v>0</v>
      </c>
      <c r="MZ293" s="1091">
        <v>0</v>
      </c>
      <c r="NA293" s="1090">
        <v>3</v>
      </c>
      <c r="NB293" s="1091">
        <v>1</v>
      </c>
      <c r="NC293" s="1090">
        <v>0</v>
      </c>
      <c r="ND293" s="1091">
        <v>0</v>
      </c>
      <c r="NE293" s="1090">
        <v>0</v>
      </c>
      <c r="NF293" s="1091">
        <v>3</v>
      </c>
      <c r="NG293" s="1090">
        <v>0</v>
      </c>
      <c r="NH293" s="1090">
        <v>0</v>
      </c>
      <c r="NI293" s="1090">
        <v>0</v>
      </c>
      <c r="NJ293" s="1090">
        <v>0</v>
      </c>
      <c r="NK293" s="1090">
        <v>0</v>
      </c>
      <c r="NL293" s="1090">
        <v>0</v>
      </c>
      <c r="NM293" s="1090">
        <v>0</v>
      </c>
      <c r="NN293" s="1090">
        <v>0</v>
      </c>
      <c r="NO293" s="1090">
        <v>0</v>
      </c>
      <c r="NP293" s="1090">
        <v>3</v>
      </c>
      <c r="NQ293" s="1090">
        <v>1</v>
      </c>
      <c r="NR293" s="1134">
        <v>2</v>
      </c>
    </row>
    <row r="294" spans="1:382" s="88" customFormat="1" ht="20.100000000000001" customHeight="1">
      <c r="A294" s="566" t="s">
        <v>479</v>
      </c>
      <c r="B294" s="567"/>
      <c r="C294" s="567"/>
      <c r="D294" s="568" t="s">
        <v>821</v>
      </c>
      <c r="E294" s="569">
        <v>199</v>
      </c>
      <c r="F294" s="570">
        <v>202</v>
      </c>
      <c r="G294" s="571">
        <v>203</v>
      </c>
      <c r="H294" s="572">
        <f t="shared" si="2381"/>
        <v>7.7508865076443116E-7</v>
      </c>
      <c r="I294" s="573">
        <f t="shared" si="2382"/>
        <v>7.9474640834229405E-7</v>
      </c>
      <c r="J294" s="574">
        <f t="shared" si="2383"/>
        <v>8.0027081164265987E-7</v>
      </c>
      <c r="K294" s="575">
        <f t="shared" si="2384"/>
        <v>1.6912504006149386E-6</v>
      </c>
      <c r="L294" s="576">
        <f t="shared" si="2385"/>
        <v>1.7492349283732027E-6</v>
      </c>
      <c r="M294" s="577">
        <f t="shared" si="2386"/>
        <v>1.0602514386286708E-5</v>
      </c>
      <c r="N294" s="578">
        <f t="shared" si="2621"/>
        <v>1.2422360248447205E-4</v>
      </c>
      <c r="O294" s="579">
        <f t="shared" si="2637"/>
        <v>1.2442453651860148E-4</v>
      </c>
      <c r="P294" s="580">
        <f t="shared" si="2638"/>
        <v>1.2141816415735794E-4</v>
      </c>
      <c r="Q294" s="581">
        <f t="shared" si="2622"/>
        <v>2.4685262898049864E-4</v>
      </c>
      <c r="R294" s="580">
        <f t="shared" si="2623"/>
        <v>2.5116162250408139E-4</v>
      </c>
      <c r="S294" s="582">
        <f t="shared" si="2624"/>
        <v>1.5212981744421906E-3</v>
      </c>
      <c r="T294" s="578" t="s">
        <v>368</v>
      </c>
      <c r="U294" s="579" t="s">
        <v>368</v>
      </c>
      <c r="V294" s="574" t="s">
        <v>368</v>
      </c>
      <c r="W294" s="583" t="s">
        <v>368</v>
      </c>
      <c r="X294" s="574" t="s">
        <v>368</v>
      </c>
      <c r="Y294" s="584" t="s">
        <v>368</v>
      </c>
      <c r="Z294" s="2043">
        <f t="shared" si="2545"/>
        <v>1</v>
      </c>
      <c r="AA294" s="2190">
        <f t="shared" si="2393"/>
        <v>0</v>
      </c>
      <c r="AB294" s="2191">
        <f t="shared" si="2394"/>
        <v>0</v>
      </c>
      <c r="AC294" s="2032">
        <f t="shared" si="2309"/>
        <v>1</v>
      </c>
      <c r="AD294" s="585">
        <f t="shared" si="2620"/>
        <v>0</v>
      </c>
      <c r="AE294" s="2025">
        <f t="shared" si="2441"/>
        <v>0</v>
      </c>
      <c r="AF294" s="586" t="s">
        <v>36</v>
      </c>
      <c r="AG294" s="585">
        <f t="shared" si="2442"/>
        <v>-0.5</v>
      </c>
      <c r="AH294" s="2052">
        <v>2</v>
      </c>
      <c r="AI294" s="585">
        <f t="shared" si="2474"/>
        <v>0</v>
      </c>
      <c r="AJ294" s="587">
        <v>2</v>
      </c>
      <c r="AK294" s="588">
        <f t="shared" si="2487"/>
        <v>-0.83333333333333337</v>
      </c>
      <c r="AL294" s="2052">
        <v>12</v>
      </c>
      <c r="AM294" s="589">
        <f t="shared" si="2488"/>
        <v>-0.4285714285714286</v>
      </c>
      <c r="AN294" s="2067">
        <v>21</v>
      </c>
      <c r="AO294" s="585">
        <f t="shared" si="2475"/>
        <v>0.75</v>
      </c>
      <c r="AP294" s="2052">
        <v>12</v>
      </c>
      <c r="AQ294" s="589">
        <f t="shared" si="2476"/>
        <v>-0.25</v>
      </c>
      <c r="AR294" s="2067">
        <v>16</v>
      </c>
      <c r="AS294" s="585">
        <f t="shared" si="2477"/>
        <v>0.33333333333333326</v>
      </c>
      <c r="AT294" s="2052">
        <v>12</v>
      </c>
      <c r="AU294" s="2669">
        <f t="shared" si="2478"/>
        <v>1.4</v>
      </c>
      <c r="AV294" s="2067">
        <v>5</v>
      </c>
      <c r="AW294" s="585">
        <f t="shared" si="2479"/>
        <v>-0.16666666666666663</v>
      </c>
      <c r="AX294" s="2052">
        <v>6</v>
      </c>
      <c r="AY294" s="589">
        <f t="shared" si="2489"/>
        <v>0.5</v>
      </c>
      <c r="AZ294" s="2081">
        <v>4</v>
      </c>
      <c r="BA294" s="2092">
        <f t="shared" si="2310"/>
        <v>1</v>
      </c>
      <c r="BB294" s="2102">
        <f t="shared" si="2546"/>
        <v>1</v>
      </c>
      <c r="BC294" s="2111">
        <v>1</v>
      </c>
      <c r="BD294" s="590">
        <f t="shared" si="2547"/>
        <v>0</v>
      </c>
      <c r="BE294" s="591">
        <f t="shared" si="2548"/>
        <v>0</v>
      </c>
      <c r="BF294" s="2135">
        <v>0</v>
      </c>
      <c r="BG294" s="2145">
        <f t="shared" si="2549"/>
        <v>1</v>
      </c>
      <c r="BH294" s="593">
        <f t="shared" si="2550"/>
        <v>1</v>
      </c>
      <c r="BI294" s="593">
        <f t="shared" si="2551"/>
        <v>0</v>
      </c>
      <c r="BJ294" s="592">
        <f t="shared" si="2552"/>
        <v>0</v>
      </c>
      <c r="BK294" s="593">
        <f t="shared" si="2553"/>
        <v>0</v>
      </c>
      <c r="BL294" s="594">
        <f t="shared" si="2554"/>
        <v>0</v>
      </c>
      <c r="BM294" s="2125">
        <f t="shared" si="2555"/>
        <v>1</v>
      </c>
      <c r="BN294" s="3271" t="s">
        <v>354</v>
      </c>
      <c r="BO294" s="595" t="s">
        <v>354</v>
      </c>
      <c r="BP294" s="596">
        <f t="shared" si="2315"/>
        <v>0</v>
      </c>
      <c r="BQ294" s="2162" t="str">
        <f t="shared" si="2399"/>
        <v>-</v>
      </c>
      <c r="BR294" s="2163">
        <f t="shared" si="2480"/>
        <v>0</v>
      </c>
      <c r="BS294" s="597">
        <f t="shared" si="2510"/>
        <v>0</v>
      </c>
      <c r="BT294" s="598" t="str">
        <f t="shared" si="2492"/>
        <v>-</v>
      </c>
      <c r="BU294" s="599">
        <v>0</v>
      </c>
      <c r="BV294" s="598" t="str">
        <f t="shared" si="2493"/>
        <v>-</v>
      </c>
      <c r="BW294" s="599">
        <v>0</v>
      </c>
      <c r="BX294" s="598" t="str">
        <f t="shared" si="2494"/>
        <v>-</v>
      </c>
      <c r="BY294" s="600">
        <v>0</v>
      </c>
      <c r="BZ294" s="601">
        <f t="shared" si="2481"/>
        <v>0</v>
      </c>
      <c r="CA294" s="602">
        <v>0</v>
      </c>
      <c r="CB294" s="603">
        <v>0</v>
      </c>
      <c r="CC294" s="604">
        <f t="shared" si="2482"/>
        <v>0</v>
      </c>
      <c r="CD294" s="605">
        <v>0</v>
      </c>
      <c r="CE294" s="603">
        <v>0</v>
      </c>
      <c r="CF294" s="606">
        <f t="shared" si="2556"/>
        <v>0</v>
      </c>
      <c r="CG294" s="607">
        <v>0</v>
      </c>
      <c r="CH294" s="608">
        <v>0</v>
      </c>
      <c r="CI294" s="606">
        <f t="shared" si="2557"/>
        <v>0</v>
      </c>
      <c r="CJ294" s="608">
        <v>0</v>
      </c>
      <c r="CK294" s="609">
        <v>0</v>
      </c>
      <c r="CL294" s="610">
        <f t="shared" si="2318"/>
        <v>1</v>
      </c>
      <c r="CM294" s="611">
        <f t="shared" si="2402"/>
        <v>0</v>
      </c>
      <c r="CN294" s="2006">
        <f t="shared" si="2454"/>
        <v>0</v>
      </c>
      <c r="CO294" s="612">
        <f t="shared" si="2513"/>
        <v>1</v>
      </c>
      <c r="CP294" s="613">
        <f t="shared" si="2496"/>
        <v>0</v>
      </c>
      <c r="CQ294" s="614">
        <v>1</v>
      </c>
      <c r="CR294" s="615">
        <f t="shared" si="2497"/>
        <v>-0.5</v>
      </c>
      <c r="CS294" s="614">
        <v>2</v>
      </c>
      <c r="CT294" s="615">
        <f t="shared" si="2497"/>
        <v>0</v>
      </c>
      <c r="CU294" s="616">
        <v>2</v>
      </c>
      <c r="CV294" s="617">
        <f t="shared" si="2558"/>
        <v>1</v>
      </c>
      <c r="CW294" s="618">
        <f t="shared" si="2559"/>
        <v>1</v>
      </c>
      <c r="CX294" s="619">
        <v>2844</v>
      </c>
      <c r="CY294" s="620">
        <f t="shared" si="2560"/>
        <v>0</v>
      </c>
      <c r="CZ294" s="621">
        <f t="shared" si="2561"/>
        <v>0</v>
      </c>
      <c r="DA294" s="622">
        <v>0</v>
      </c>
      <c r="DB294" s="606">
        <f t="shared" si="2625"/>
        <v>1</v>
      </c>
      <c r="DC294" s="623">
        <f t="shared" si="2626"/>
        <v>1</v>
      </c>
      <c r="DD294" s="624">
        <f t="shared" si="2627"/>
        <v>0</v>
      </c>
      <c r="DE294" s="606">
        <f t="shared" si="2628"/>
        <v>0</v>
      </c>
      <c r="DF294" s="624">
        <f t="shared" si="2629"/>
        <v>0</v>
      </c>
      <c r="DG294" s="1140">
        <f t="shared" si="2630"/>
        <v>0</v>
      </c>
      <c r="DH294" s="1146">
        <f t="shared" si="2568"/>
        <v>0</v>
      </c>
      <c r="DI294" s="625">
        <f t="shared" si="2455"/>
        <v>0</v>
      </c>
      <c r="DJ294" s="626">
        <f t="shared" si="2456"/>
        <v>0</v>
      </c>
      <c r="DK294" s="627">
        <f t="shared" si="2569"/>
        <v>0</v>
      </c>
      <c r="DL294" s="627">
        <f t="shared" si="2570"/>
        <v>0</v>
      </c>
      <c r="DM294" s="628">
        <f t="shared" si="2571"/>
        <v>0</v>
      </c>
      <c r="DN294" s="625">
        <f t="shared" si="2572"/>
        <v>0</v>
      </c>
      <c r="DO294" s="629">
        <v>0</v>
      </c>
      <c r="DP294" s="630">
        <f t="shared" si="2573"/>
        <v>0</v>
      </c>
      <c r="DQ294" s="625">
        <f t="shared" si="2574"/>
        <v>0</v>
      </c>
      <c r="DR294" s="631">
        <v>0</v>
      </c>
      <c r="DS294" s="632">
        <v>0</v>
      </c>
      <c r="DT294" s="633">
        <v>0</v>
      </c>
      <c r="DU294" s="634">
        <v>0</v>
      </c>
      <c r="DV294" s="635">
        <v>0</v>
      </c>
      <c r="DW294" s="636">
        <v>0</v>
      </c>
      <c r="DX294" s="637">
        <v>0</v>
      </c>
      <c r="DY294" s="635">
        <v>0</v>
      </c>
      <c r="DZ294" s="636">
        <v>0</v>
      </c>
      <c r="EA294" s="638">
        <v>0</v>
      </c>
      <c r="EB294" s="639">
        <v>0</v>
      </c>
      <c r="EC294" s="636">
        <v>0</v>
      </c>
      <c r="ED294" s="640">
        <v>0</v>
      </c>
      <c r="EE294" s="641">
        <f t="shared" si="2457"/>
        <v>0</v>
      </c>
      <c r="EF294" s="642">
        <f t="shared" si="2458"/>
        <v>0</v>
      </c>
      <c r="EG294" s="643">
        <f t="shared" si="2459"/>
        <v>0</v>
      </c>
      <c r="EH294" s="620">
        <f t="shared" si="2575"/>
        <v>0</v>
      </c>
      <c r="EI294" s="644">
        <f t="shared" si="2576"/>
        <v>0</v>
      </c>
      <c r="EJ294" s="645">
        <f t="shared" si="2577"/>
        <v>0</v>
      </c>
      <c r="EK294" s="643">
        <f t="shared" si="2578"/>
        <v>0</v>
      </c>
      <c r="EL294" s="646">
        <v>0</v>
      </c>
      <c r="EM294" s="645">
        <f t="shared" si="2579"/>
        <v>0</v>
      </c>
      <c r="EN294" s="642">
        <f t="shared" si="2580"/>
        <v>0</v>
      </c>
      <c r="EO294" s="646">
        <v>0</v>
      </c>
      <c r="EP294" s="647">
        <v>0</v>
      </c>
      <c r="EQ294" s="648">
        <v>0</v>
      </c>
      <c r="ER294" s="649">
        <v>0</v>
      </c>
      <c r="ES294" s="650">
        <v>0</v>
      </c>
      <c r="ET294" s="651">
        <v>0</v>
      </c>
      <c r="EU294" s="646">
        <v>0</v>
      </c>
      <c r="EV294" s="647">
        <v>0</v>
      </c>
      <c r="EW294" s="648">
        <v>0</v>
      </c>
      <c r="EX294" s="652">
        <v>0</v>
      </c>
      <c r="EY294" s="653">
        <v>0</v>
      </c>
      <c r="EZ294" s="648">
        <v>0</v>
      </c>
      <c r="FA294" s="654">
        <v>0</v>
      </c>
      <c r="FB294" s="641">
        <f t="shared" si="2443"/>
        <v>0</v>
      </c>
      <c r="FC294" s="655">
        <f t="shared" si="2444"/>
        <v>0</v>
      </c>
      <c r="FD294" s="656">
        <f t="shared" si="2445"/>
        <v>0</v>
      </c>
      <c r="FE294" s="657">
        <f t="shared" si="2581"/>
        <v>0</v>
      </c>
      <c r="FF294" s="657">
        <f t="shared" si="2582"/>
        <v>0</v>
      </c>
      <c r="FG294" s="645">
        <f t="shared" si="2583"/>
        <v>0</v>
      </c>
      <c r="FH294" s="656">
        <f t="shared" si="2584"/>
        <v>0</v>
      </c>
      <c r="FI294" s="658">
        <v>0</v>
      </c>
      <c r="FJ294" s="659">
        <f t="shared" si="2585"/>
        <v>0</v>
      </c>
      <c r="FK294" s="655">
        <f t="shared" si="2586"/>
        <v>0</v>
      </c>
      <c r="FL294" s="660">
        <v>0</v>
      </c>
      <c r="FM294" s="661">
        <v>0</v>
      </c>
      <c r="FN294" s="662">
        <v>0</v>
      </c>
      <c r="FO294" s="619">
        <v>0</v>
      </c>
      <c r="FP294" s="663">
        <v>0</v>
      </c>
      <c r="FQ294" s="662">
        <v>0</v>
      </c>
      <c r="FR294" s="619">
        <v>0</v>
      </c>
      <c r="FS294" s="663">
        <v>0</v>
      </c>
      <c r="FT294" s="662">
        <v>0</v>
      </c>
      <c r="FU294" s="664">
        <v>0</v>
      </c>
      <c r="FV294" s="665">
        <v>0</v>
      </c>
      <c r="FW294" s="662">
        <v>0</v>
      </c>
      <c r="FX294" s="666">
        <v>0</v>
      </c>
      <c r="FY294" s="641">
        <f t="shared" si="2446"/>
        <v>0</v>
      </c>
      <c r="FZ294" s="667">
        <f t="shared" si="2447"/>
        <v>0</v>
      </c>
      <c r="GA294" s="668">
        <f t="shared" si="2448"/>
        <v>0</v>
      </c>
      <c r="GB294" s="620">
        <f t="shared" si="2587"/>
        <v>0</v>
      </c>
      <c r="GC294" s="620">
        <f t="shared" si="2588"/>
        <v>0</v>
      </c>
      <c r="GD294" s="645">
        <f t="shared" si="2589"/>
        <v>0</v>
      </c>
      <c r="GE294" s="668">
        <f t="shared" si="2590"/>
        <v>0</v>
      </c>
      <c r="GF294" s="669">
        <v>0</v>
      </c>
      <c r="GG294" s="670">
        <f t="shared" si="2591"/>
        <v>0</v>
      </c>
      <c r="GH294" s="667">
        <f t="shared" si="2592"/>
        <v>0</v>
      </c>
      <c r="GI294" s="671">
        <v>0</v>
      </c>
      <c r="GJ294" s="2936">
        <v>0</v>
      </c>
      <c r="GK294" s="673">
        <v>0</v>
      </c>
      <c r="GL294" s="674">
        <v>0</v>
      </c>
      <c r="GM294" s="675">
        <v>0</v>
      </c>
      <c r="GN294" s="673">
        <v>0</v>
      </c>
      <c r="GO294" s="676">
        <v>0</v>
      </c>
      <c r="GP294" s="675">
        <v>0</v>
      </c>
      <c r="GQ294" s="673">
        <v>0</v>
      </c>
      <c r="GR294" s="677">
        <v>0</v>
      </c>
      <c r="GS294" s="672">
        <v>0</v>
      </c>
      <c r="GT294" s="673">
        <v>0</v>
      </c>
      <c r="GU294" s="678">
        <v>0</v>
      </c>
      <c r="GV294" s="641">
        <f t="shared" si="2449"/>
        <v>1</v>
      </c>
      <c r="GW294" s="679">
        <f t="shared" si="2450"/>
        <v>1</v>
      </c>
      <c r="GX294" s="680">
        <f t="shared" si="2451"/>
        <v>1</v>
      </c>
      <c r="GY294" s="620">
        <f t="shared" si="2593"/>
        <v>1</v>
      </c>
      <c r="GZ294" s="620">
        <f t="shared" si="2594"/>
        <v>0</v>
      </c>
      <c r="HA294" s="645">
        <f t="shared" si="2595"/>
        <v>1</v>
      </c>
      <c r="HB294" s="680">
        <f t="shared" si="2596"/>
        <v>1</v>
      </c>
      <c r="HC294" s="681">
        <f t="shared" si="2460"/>
        <v>1</v>
      </c>
      <c r="HD294" s="645">
        <f t="shared" si="2597"/>
        <v>0</v>
      </c>
      <c r="HE294" s="680">
        <f t="shared" si="2598"/>
        <v>0</v>
      </c>
      <c r="HF294" s="682">
        <f t="shared" si="2155"/>
        <v>0</v>
      </c>
      <c r="HG294" s="683">
        <v>1</v>
      </c>
      <c r="HH294" s="591">
        <v>1</v>
      </c>
      <c r="HI294" s="684">
        <v>1</v>
      </c>
      <c r="HJ294" s="685">
        <v>0</v>
      </c>
      <c r="HK294" s="591">
        <v>0</v>
      </c>
      <c r="HL294" s="684">
        <v>0</v>
      </c>
      <c r="HM294" s="685">
        <v>0</v>
      </c>
      <c r="HN294" s="591">
        <v>0</v>
      </c>
      <c r="HO294" s="686">
        <v>0</v>
      </c>
      <c r="HP294" s="683">
        <v>0</v>
      </c>
      <c r="HQ294" s="591">
        <v>0</v>
      </c>
      <c r="HR294" s="687">
        <v>0</v>
      </c>
      <c r="HS294" s="688">
        <f t="shared" si="2599"/>
        <v>0</v>
      </c>
      <c r="HT294" s="689">
        <f t="shared" si="2600"/>
        <v>0</v>
      </c>
      <c r="HU294" s="690">
        <f t="shared" si="2601"/>
        <v>0</v>
      </c>
      <c r="HV294" s="620">
        <f t="shared" si="2602"/>
        <v>0</v>
      </c>
      <c r="HW294" s="691">
        <f t="shared" si="2603"/>
        <v>0</v>
      </c>
      <c r="HX294" s="645">
        <f t="shared" si="2604"/>
        <v>0</v>
      </c>
      <c r="HY294" s="690">
        <f t="shared" si="2605"/>
        <v>0</v>
      </c>
      <c r="HZ294" s="692">
        <v>0</v>
      </c>
      <c r="IA294" s="645">
        <f t="shared" si="2606"/>
        <v>0</v>
      </c>
      <c r="IB294" s="690">
        <f t="shared" si="2607"/>
        <v>0</v>
      </c>
      <c r="IC294" s="693">
        <v>0</v>
      </c>
      <c r="ID294" s="694">
        <v>0</v>
      </c>
      <c r="IE294" s="695">
        <v>0</v>
      </c>
      <c r="IF294" s="692">
        <v>0</v>
      </c>
      <c r="IG294" s="696">
        <v>0</v>
      </c>
      <c r="IH294" s="695">
        <v>0</v>
      </c>
      <c r="II294" s="692">
        <v>0</v>
      </c>
      <c r="IJ294" s="696">
        <v>0</v>
      </c>
      <c r="IK294" s="695">
        <v>0</v>
      </c>
      <c r="IL294" s="697">
        <v>0</v>
      </c>
      <c r="IM294" s="696">
        <v>0</v>
      </c>
      <c r="IN294" s="695">
        <v>0</v>
      </c>
      <c r="IO294" s="698">
        <v>0</v>
      </c>
      <c r="IP294" s="1943">
        <f t="shared" si="2608"/>
        <v>1</v>
      </c>
      <c r="IQ294" s="3216">
        <f t="shared" si="2609"/>
        <v>1</v>
      </c>
      <c r="IR294" s="3230">
        <v>1</v>
      </c>
      <c r="IS294" s="3231">
        <v>0</v>
      </c>
      <c r="IT294" s="3216">
        <f t="shared" si="2610"/>
        <v>0</v>
      </c>
      <c r="IU294" s="3230">
        <v>0</v>
      </c>
      <c r="IV294" s="3231">
        <v>0</v>
      </c>
      <c r="IW294" s="3216">
        <f t="shared" si="2611"/>
        <v>0</v>
      </c>
      <c r="IX294" s="3230">
        <v>0</v>
      </c>
      <c r="IY294" s="3231">
        <v>0</v>
      </c>
      <c r="IZ294" s="3216">
        <f t="shared" si="2612"/>
        <v>0</v>
      </c>
      <c r="JA294" s="3230">
        <v>0</v>
      </c>
      <c r="JB294" s="3231">
        <v>0</v>
      </c>
      <c r="JC294" s="3216">
        <f t="shared" si="2613"/>
        <v>0</v>
      </c>
      <c r="JD294" s="3230">
        <v>0</v>
      </c>
      <c r="JE294" s="3231">
        <v>0</v>
      </c>
      <c r="JF294" s="3216">
        <f t="shared" si="2614"/>
        <v>0</v>
      </c>
      <c r="JG294" s="3230">
        <v>0</v>
      </c>
      <c r="JH294" s="3232">
        <v>0</v>
      </c>
      <c r="JI294" s="87"/>
      <c r="JJ294" s="970">
        <v>165</v>
      </c>
      <c r="JK294" s="971">
        <v>174</v>
      </c>
      <c r="JL294" s="972">
        <v>197</v>
      </c>
      <c r="JM294" s="973">
        <f t="shared" si="2428"/>
        <v>0</v>
      </c>
      <c r="JN294" s="974">
        <f t="shared" si="2429"/>
        <v>0</v>
      </c>
      <c r="JO294" s="975">
        <f t="shared" si="2430"/>
        <v>0</v>
      </c>
      <c r="JP294" s="976">
        <f t="shared" si="2431"/>
        <v>0</v>
      </c>
      <c r="JQ294" s="977">
        <f t="shared" si="2432"/>
        <v>0</v>
      </c>
      <c r="JR294" s="976">
        <f t="shared" si="2433"/>
        <v>0</v>
      </c>
      <c r="JS294" s="978">
        <f t="shared" si="2631"/>
        <v>0</v>
      </c>
      <c r="JT294" s="979">
        <f t="shared" si="2632"/>
        <v>0</v>
      </c>
      <c r="JU294" s="980">
        <f t="shared" si="2633"/>
        <v>0</v>
      </c>
      <c r="JV294" s="981">
        <f t="shared" si="2634"/>
        <v>0</v>
      </c>
      <c r="JW294" s="980">
        <f t="shared" si="2635"/>
        <v>0</v>
      </c>
      <c r="JX294" s="982">
        <f t="shared" si="2636"/>
        <v>0</v>
      </c>
      <c r="JY294" s="978" t="s">
        <v>368</v>
      </c>
      <c r="JZ294" s="979" t="s">
        <v>368</v>
      </c>
      <c r="KA294" s="977" t="s">
        <v>368</v>
      </c>
      <c r="KB294" s="976" t="s">
        <v>368</v>
      </c>
      <c r="KC294" s="977" t="s">
        <v>368</v>
      </c>
      <c r="KD294" s="983" t="s">
        <v>368</v>
      </c>
      <c r="KE294" s="984">
        <f t="shared" si="2615"/>
        <v>0</v>
      </c>
      <c r="KF294" s="985"/>
      <c r="KG294" s="986" t="str">
        <f t="shared" si="2304"/>
        <v>-</v>
      </c>
      <c r="KH294" s="3300">
        <f t="shared" si="2541"/>
        <v>0</v>
      </c>
      <c r="KI294" s="987">
        <f t="shared" si="2616"/>
        <v>0</v>
      </c>
      <c r="KJ294" s="988"/>
      <c r="KK294" s="989" t="str">
        <f t="shared" si="2461"/>
        <v>-</v>
      </c>
      <c r="KL294" s="990" t="s">
        <v>11</v>
      </c>
      <c r="KM294" s="991"/>
      <c r="KN294" s="992" t="str">
        <f t="shared" si="2462"/>
        <v>-</v>
      </c>
      <c r="KO294" s="993">
        <v>0</v>
      </c>
      <c r="KP294" s="991"/>
      <c r="KQ294" s="994" t="str">
        <f t="shared" si="2463"/>
        <v>-</v>
      </c>
      <c r="KR294" s="993">
        <v>0</v>
      </c>
      <c r="KS294" s="991"/>
      <c r="KT294" s="994" t="str">
        <f t="shared" si="2464"/>
        <v>-</v>
      </c>
      <c r="KU294" s="993">
        <v>0</v>
      </c>
      <c r="KV294" s="995"/>
      <c r="KW294" s="2769">
        <f t="shared" si="2617"/>
        <v>0</v>
      </c>
      <c r="KX294" s="2770" t="str">
        <f t="shared" si="2465"/>
        <v>-</v>
      </c>
      <c r="KY294" s="2771">
        <f t="shared" si="2466"/>
        <v>0</v>
      </c>
      <c r="KZ294" s="2964">
        <f t="shared" si="2483"/>
        <v>0</v>
      </c>
      <c r="LA294" s="2770" t="str">
        <f t="shared" si="2467"/>
        <v>-</v>
      </c>
      <c r="LB294" s="2771">
        <f t="shared" si="2468"/>
        <v>0</v>
      </c>
      <c r="LC294" s="2950">
        <f t="shared" si="2528"/>
        <v>0</v>
      </c>
      <c r="LD294" s="996">
        <v>0</v>
      </c>
      <c r="LE294" s="997">
        <v>0</v>
      </c>
      <c r="LF294" s="2716">
        <v>0</v>
      </c>
      <c r="LG294" s="996">
        <v>0</v>
      </c>
      <c r="LH294" s="2699">
        <v>0</v>
      </c>
      <c r="LI294" s="998">
        <v>0</v>
      </c>
      <c r="LJ294" s="996"/>
      <c r="LK294" s="2699"/>
      <c r="LL294" s="2700"/>
      <c r="LM294" s="2769">
        <f t="shared" si="2484"/>
        <v>0</v>
      </c>
      <c r="LN294" s="2770" t="str">
        <f t="shared" si="2469"/>
        <v>-</v>
      </c>
      <c r="LO294" s="2771">
        <f t="shared" si="2470"/>
        <v>0</v>
      </c>
      <c r="LP294" s="2772">
        <f t="shared" si="2485"/>
        <v>0</v>
      </c>
      <c r="LQ294" s="2770" t="str">
        <f t="shared" si="2471"/>
        <v>-</v>
      </c>
      <c r="LR294" s="2771">
        <f t="shared" si="2486"/>
        <v>0</v>
      </c>
      <c r="LS294" s="2773">
        <f t="shared" si="2618"/>
        <v>0</v>
      </c>
      <c r="LT294" s="2835">
        <v>0</v>
      </c>
      <c r="LU294" s="1000">
        <v>0</v>
      </c>
      <c r="LV294" s="1001">
        <v>0</v>
      </c>
      <c r="LW294" s="999">
        <v>0</v>
      </c>
      <c r="LX294" s="1000">
        <v>0</v>
      </c>
      <c r="LY294" s="1002">
        <v>0</v>
      </c>
      <c r="LZ294" s="999"/>
      <c r="MA294" s="1000"/>
      <c r="MB294" s="1002"/>
      <c r="MC294" s="999">
        <v>0</v>
      </c>
      <c r="MD294" s="1003">
        <v>0</v>
      </c>
      <c r="ME294" s="1002">
        <v>0</v>
      </c>
      <c r="MF294" s="999"/>
      <c r="MG294" s="1000"/>
      <c r="MH294" s="1002"/>
      <c r="MI294" s="999">
        <v>0</v>
      </c>
      <c r="MJ294" s="1003">
        <v>0</v>
      </c>
      <c r="MK294" s="1004"/>
      <c r="ML294" s="2861">
        <v>0</v>
      </c>
      <c r="MM294" s="2869"/>
      <c r="MN294" s="1005">
        <v>0</v>
      </c>
      <c r="MO294" s="2770" t="str">
        <f t="shared" si="2472"/>
        <v>-</v>
      </c>
      <c r="MP294" s="2771">
        <f t="shared" si="2473"/>
        <v>0</v>
      </c>
      <c r="MQ294" s="1006"/>
      <c r="MR294" s="3183"/>
      <c r="MS294" s="2770" t="str">
        <f t="shared" si="2452"/>
        <v>-</v>
      </c>
      <c r="MT294" s="2771">
        <f t="shared" si="2453"/>
        <v>0</v>
      </c>
      <c r="MU294" s="3145"/>
      <c r="MV294" s="3162"/>
      <c r="MW294" s="1007">
        <f t="shared" si="2619"/>
        <v>0</v>
      </c>
      <c r="MX294" s="1130">
        <v>0</v>
      </c>
      <c r="MY294" s="1008">
        <v>0</v>
      </c>
      <c r="MZ294" s="1009">
        <v>0</v>
      </c>
      <c r="NA294" s="1008">
        <v>0</v>
      </c>
      <c r="NB294" s="1009">
        <v>0</v>
      </c>
      <c r="NC294" s="1008">
        <v>0</v>
      </c>
      <c r="ND294" s="1009">
        <v>0</v>
      </c>
      <c r="NE294" s="1008">
        <v>0</v>
      </c>
      <c r="NF294" s="1009">
        <v>0</v>
      </c>
      <c r="NG294" s="1008">
        <v>0</v>
      </c>
      <c r="NH294" s="1008">
        <v>0</v>
      </c>
      <c r="NI294" s="1008">
        <v>0</v>
      </c>
      <c r="NJ294" s="1008">
        <v>0</v>
      </c>
      <c r="NK294" s="1008">
        <v>0</v>
      </c>
      <c r="NL294" s="1008">
        <v>0</v>
      </c>
      <c r="NM294" s="1008">
        <v>0</v>
      </c>
      <c r="NN294" s="1008">
        <v>0</v>
      </c>
      <c r="NO294" s="1008">
        <v>0</v>
      </c>
      <c r="NP294" s="1008">
        <v>0</v>
      </c>
      <c r="NQ294" s="1008">
        <v>0</v>
      </c>
      <c r="NR294" s="1131">
        <v>0</v>
      </c>
    </row>
    <row r="295" spans="1:382" s="91" customFormat="1" ht="20.100000000000001" customHeight="1">
      <c r="A295" s="782" t="s">
        <v>687</v>
      </c>
      <c r="B295" s="783"/>
      <c r="C295" s="783"/>
      <c r="D295" s="784" t="s">
        <v>683</v>
      </c>
      <c r="E295" s="785">
        <v>76</v>
      </c>
      <c r="F295" s="786">
        <v>75</v>
      </c>
      <c r="G295" s="787">
        <v>75</v>
      </c>
      <c r="H295" s="788">
        <f t="shared" si="2381"/>
        <v>2.6275505260914218E-4</v>
      </c>
      <c r="I295" s="789">
        <f t="shared" si="2382"/>
        <v>2.6703479320301079E-4</v>
      </c>
      <c r="J295" s="790">
        <f t="shared" si="2383"/>
        <v>2.7529315920507498E-4</v>
      </c>
      <c r="K295" s="791">
        <f t="shared" si="2384"/>
        <v>2.8666694290423211E-4</v>
      </c>
      <c r="L295" s="792">
        <f t="shared" si="2385"/>
        <v>3.0786534739368369E-4</v>
      </c>
      <c r="M295" s="793">
        <f t="shared" si="2386"/>
        <v>2.9333623135393227E-4</v>
      </c>
      <c r="N295" s="794">
        <f t="shared" si="2621"/>
        <v>4.2111801242236027E-2</v>
      </c>
      <c r="O295" s="795">
        <f t="shared" si="2637"/>
        <v>4.180664427025009E-2</v>
      </c>
      <c r="P295" s="796">
        <f t="shared" si="2638"/>
        <v>4.1767848470131132E-2</v>
      </c>
      <c r="Q295" s="797">
        <f t="shared" si="2622"/>
        <v>4.1841520612194517E-2</v>
      </c>
      <c r="R295" s="796">
        <f t="shared" si="2623"/>
        <v>4.4204445560718321E-2</v>
      </c>
      <c r="S295" s="798">
        <f t="shared" si="2624"/>
        <v>4.2089249492900611E-2</v>
      </c>
      <c r="T295" s="794" t="s">
        <v>368</v>
      </c>
      <c r="U295" s="795" t="s">
        <v>368</v>
      </c>
      <c r="V295" s="790" t="s">
        <v>368</v>
      </c>
      <c r="W295" s="799" t="s">
        <v>368</v>
      </c>
      <c r="X295" s="790" t="s">
        <v>368</v>
      </c>
      <c r="Y295" s="800" t="s">
        <v>368</v>
      </c>
      <c r="Z295" s="2045">
        <f t="shared" si="2545"/>
        <v>339</v>
      </c>
      <c r="AA295" s="2194">
        <f t="shared" si="2393"/>
        <v>8.9285714285713969E-3</v>
      </c>
      <c r="AB295" s="2195">
        <f t="shared" si="2394"/>
        <v>3</v>
      </c>
      <c r="AC295" s="2034">
        <f t="shared" si="2309"/>
        <v>336</v>
      </c>
      <c r="AD295" s="801">
        <f t="shared" si="2620"/>
        <v>-2.3255813953488413E-2</v>
      </c>
      <c r="AE295" s="2018">
        <f t="shared" si="2441"/>
        <v>-8</v>
      </c>
      <c r="AF295" s="802" t="s">
        <v>61</v>
      </c>
      <c r="AG295" s="801">
        <f t="shared" si="2442"/>
        <v>1.4749262536873253E-2</v>
      </c>
      <c r="AH295" s="2054">
        <v>339</v>
      </c>
      <c r="AI295" s="801">
        <f t="shared" si="2474"/>
        <v>-3.6931818181818232E-2</v>
      </c>
      <c r="AJ295" s="803">
        <v>352</v>
      </c>
      <c r="AK295" s="804">
        <f t="shared" si="2487"/>
        <v>6.024096385542177E-2</v>
      </c>
      <c r="AL295" s="2054">
        <v>332</v>
      </c>
      <c r="AM295" s="805">
        <f t="shared" si="2488"/>
        <v>6.0606060606060996E-3</v>
      </c>
      <c r="AN295" s="2069">
        <v>330</v>
      </c>
      <c r="AO295" s="801">
        <f t="shared" si="2475"/>
        <v>2.8037383177569986E-2</v>
      </c>
      <c r="AP295" s="2054">
        <v>321</v>
      </c>
      <c r="AQ295" s="805">
        <f t="shared" si="2476"/>
        <v>8.8135593220338926E-2</v>
      </c>
      <c r="AR295" s="2069">
        <v>295</v>
      </c>
      <c r="AS295" s="801">
        <f t="shared" si="2477"/>
        <v>5.3571428571428603E-2</v>
      </c>
      <c r="AT295" s="2054">
        <v>280</v>
      </c>
      <c r="AU295" s="805">
        <f t="shared" si="2478"/>
        <v>0.10236220472440949</v>
      </c>
      <c r="AV295" s="2069">
        <v>254</v>
      </c>
      <c r="AW295" s="801">
        <f t="shared" si="2479"/>
        <v>0.16513761467889898</v>
      </c>
      <c r="AX295" s="2054">
        <v>218</v>
      </c>
      <c r="AY295" s="805">
        <f t="shared" si="2489"/>
        <v>7.3891625615763568E-2</v>
      </c>
      <c r="AZ295" s="2083">
        <v>203</v>
      </c>
      <c r="BA295" s="2094">
        <f t="shared" si="2310"/>
        <v>157</v>
      </c>
      <c r="BB295" s="2104">
        <f t="shared" si="2546"/>
        <v>158</v>
      </c>
      <c r="BC295" s="2113">
        <v>173</v>
      </c>
      <c r="BD295" s="806">
        <f t="shared" si="2547"/>
        <v>182</v>
      </c>
      <c r="BE295" s="807">
        <f t="shared" si="2548"/>
        <v>178</v>
      </c>
      <c r="BF295" s="2137">
        <v>171</v>
      </c>
      <c r="BG295" s="2147">
        <f t="shared" si="2549"/>
        <v>227</v>
      </c>
      <c r="BH295" s="806">
        <f t="shared" si="2550"/>
        <v>107</v>
      </c>
      <c r="BI295" s="806">
        <f t="shared" si="2551"/>
        <v>120</v>
      </c>
      <c r="BJ295" s="806">
        <f t="shared" si="2552"/>
        <v>112</v>
      </c>
      <c r="BK295" s="806">
        <f t="shared" si="2553"/>
        <v>50</v>
      </c>
      <c r="BL295" s="808">
        <f t="shared" si="2554"/>
        <v>62</v>
      </c>
      <c r="BM295" s="2127">
        <f t="shared" si="2555"/>
        <v>339</v>
      </c>
      <c r="BN295" s="3277" t="s">
        <v>367</v>
      </c>
      <c r="BO295" s="913" t="s">
        <v>367</v>
      </c>
      <c r="BP295" s="811">
        <f t="shared" si="2315"/>
        <v>14</v>
      </c>
      <c r="BQ295" s="2166">
        <f t="shared" si="2399"/>
        <v>0.27272727272727271</v>
      </c>
      <c r="BR295" s="2167">
        <f t="shared" si="2480"/>
        <v>3</v>
      </c>
      <c r="BS295" s="813">
        <f t="shared" si="2510"/>
        <v>11</v>
      </c>
      <c r="BT295" s="812">
        <f t="shared" si="2492"/>
        <v>-0.2142857142857143</v>
      </c>
      <c r="BU295" s="814">
        <v>14</v>
      </c>
      <c r="BV295" s="812">
        <f t="shared" si="2493"/>
        <v>0.27272727272727271</v>
      </c>
      <c r="BW295" s="814">
        <v>11</v>
      </c>
      <c r="BX295" s="812">
        <f t="shared" si="2494"/>
        <v>-8.333333333333337E-2</v>
      </c>
      <c r="BY295" s="815">
        <v>12</v>
      </c>
      <c r="BZ295" s="816">
        <f t="shared" si="2481"/>
        <v>4</v>
      </c>
      <c r="CA295" s="817">
        <v>2</v>
      </c>
      <c r="CB295" s="818">
        <v>2</v>
      </c>
      <c r="CC295" s="819">
        <f t="shared" si="2482"/>
        <v>10</v>
      </c>
      <c r="CD295" s="820">
        <v>9</v>
      </c>
      <c r="CE295" s="818">
        <v>12</v>
      </c>
      <c r="CF295" s="821">
        <f t="shared" si="2556"/>
        <v>5</v>
      </c>
      <c r="CG295" s="822">
        <v>0</v>
      </c>
      <c r="CH295" s="823">
        <v>5</v>
      </c>
      <c r="CI295" s="821">
        <f t="shared" si="2557"/>
        <v>9</v>
      </c>
      <c r="CJ295" s="823">
        <v>4</v>
      </c>
      <c r="CK295" s="824">
        <v>5</v>
      </c>
      <c r="CL295" s="825">
        <f t="shared" si="2318"/>
        <v>325</v>
      </c>
      <c r="CM295" s="826">
        <f t="shared" si="2402"/>
        <v>0</v>
      </c>
      <c r="CN295" s="2008">
        <f t="shared" si="2454"/>
        <v>0</v>
      </c>
      <c r="CO295" s="827">
        <f t="shared" si="2513"/>
        <v>325</v>
      </c>
      <c r="CP295" s="828">
        <f t="shared" si="2496"/>
        <v>-1.5151515151515138E-2</v>
      </c>
      <c r="CQ295" s="829">
        <v>330</v>
      </c>
      <c r="CR295" s="830">
        <f t="shared" si="2497"/>
        <v>6.0975609756097615E-3</v>
      </c>
      <c r="CS295" s="829">
        <v>328</v>
      </c>
      <c r="CT295" s="830">
        <f t="shared" si="2497"/>
        <v>-3.5294117647058809E-2</v>
      </c>
      <c r="CU295" s="831">
        <v>340</v>
      </c>
      <c r="CV295" s="832">
        <f t="shared" si="2558"/>
        <v>153</v>
      </c>
      <c r="CW295" s="833">
        <f t="shared" si="2559"/>
        <v>156</v>
      </c>
      <c r="CX295" s="834">
        <v>2845</v>
      </c>
      <c r="CY295" s="835">
        <f t="shared" si="2560"/>
        <v>172</v>
      </c>
      <c r="CZ295" s="836">
        <f t="shared" si="2561"/>
        <v>169</v>
      </c>
      <c r="DA295" s="837">
        <v>159</v>
      </c>
      <c r="DB295" s="821">
        <f t="shared" si="2625"/>
        <v>222</v>
      </c>
      <c r="DC295" s="821">
        <f t="shared" si="2626"/>
        <v>107</v>
      </c>
      <c r="DD295" s="838">
        <f t="shared" si="2627"/>
        <v>115</v>
      </c>
      <c r="DE295" s="821">
        <f t="shared" si="2628"/>
        <v>103</v>
      </c>
      <c r="DF295" s="838">
        <f t="shared" si="2629"/>
        <v>46</v>
      </c>
      <c r="DG295" s="1142">
        <f t="shared" si="2630"/>
        <v>57</v>
      </c>
      <c r="DH295" s="1148">
        <f t="shared" si="2568"/>
        <v>43</v>
      </c>
      <c r="DI295" s="833">
        <f t="shared" si="2455"/>
        <v>50</v>
      </c>
      <c r="DJ295" s="841">
        <f t="shared" si="2456"/>
        <v>48</v>
      </c>
      <c r="DK295" s="840">
        <f t="shared" si="2569"/>
        <v>33</v>
      </c>
      <c r="DL295" s="840">
        <f t="shared" si="2570"/>
        <v>10</v>
      </c>
      <c r="DM295" s="840">
        <f t="shared" si="2571"/>
        <v>36</v>
      </c>
      <c r="DN295" s="833">
        <f t="shared" si="2572"/>
        <v>37</v>
      </c>
      <c r="DO295" s="875">
        <v>39</v>
      </c>
      <c r="DP295" s="843">
        <f t="shared" si="2573"/>
        <v>7</v>
      </c>
      <c r="DQ295" s="833">
        <f t="shared" si="2574"/>
        <v>13</v>
      </c>
      <c r="DR295" s="844">
        <v>9</v>
      </c>
      <c r="DS295" s="845">
        <v>32</v>
      </c>
      <c r="DT295" s="846">
        <v>31</v>
      </c>
      <c r="DU295" s="847">
        <v>33</v>
      </c>
      <c r="DV295" s="848">
        <v>4</v>
      </c>
      <c r="DW295" s="807">
        <v>6</v>
      </c>
      <c r="DX295" s="849">
        <v>6</v>
      </c>
      <c r="DY295" s="848">
        <v>1</v>
      </c>
      <c r="DZ295" s="807">
        <v>6</v>
      </c>
      <c r="EA295" s="850">
        <v>3</v>
      </c>
      <c r="EB295" s="851">
        <v>6</v>
      </c>
      <c r="EC295" s="807">
        <v>7</v>
      </c>
      <c r="ED295" s="852">
        <v>6</v>
      </c>
      <c r="EE295" s="853">
        <f t="shared" si="2457"/>
        <v>0</v>
      </c>
      <c r="EF295" s="854">
        <f t="shared" si="2458"/>
        <v>0</v>
      </c>
      <c r="EG295" s="855">
        <f t="shared" si="2459"/>
        <v>0</v>
      </c>
      <c r="EH295" s="835">
        <f t="shared" si="2575"/>
        <v>0</v>
      </c>
      <c r="EI295" s="853">
        <f t="shared" si="2576"/>
        <v>0</v>
      </c>
      <c r="EJ295" s="835">
        <f t="shared" si="2577"/>
        <v>0</v>
      </c>
      <c r="EK295" s="855">
        <f t="shared" si="2578"/>
        <v>0</v>
      </c>
      <c r="EL295" s="844">
        <v>0</v>
      </c>
      <c r="EM295" s="835">
        <f t="shared" si="2579"/>
        <v>0</v>
      </c>
      <c r="EN295" s="854">
        <f t="shared" si="2580"/>
        <v>0</v>
      </c>
      <c r="EO295" s="844">
        <v>0</v>
      </c>
      <c r="EP295" s="856">
        <v>0</v>
      </c>
      <c r="EQ295" s="807">
        <v>0</v>
      </c>
      <c r="ER295" s="834">
        <v>0</v>
      </c>
      <c r="ES295" s="857">
        <v>0</v>
      </c>
      <c r="ET295" s="858">
        <v>0</v>
      </c>
      <c r="EU295" s="844">
        <v>0</v>
      </c>
      <c r="EV295" s="856">
        <v>0</v>
      </c>
      <c r="EW295" s="807">
        <v>0</v>
      </c>
      <c r="EX295" s="850">
        <v>0</v>
      </c>
      <c r="EY295" s="851">
        <v>0</v>
      </c>
      <c r="EZ295" s="807">
        <v>0</v>
      </c>
      <c r="FA295" s="852">
        <v>0</v>
      </c>
      <c r="FB295" s="853">
        <f t="shared" si="2443"/>
        <v>28</v>
      </c>
      <c r="FC295" s="854">
        <f t="shared" si="2444"/>
        <v>27</v>
      </c>
      <c r="FD295" s="855">
        <f t="shared" si="2445"/>
        <v>23</v>
      </c>
      <c r="FE295" s="835">
        <f t="shared" si="2581"/>
        <v>13</v>
      </c>
      <c r="FF295" s="835">
        <f t="shared" si="2582"/>
        <v>15</v>
      </c>
      <c r="FG295" s="835">
        <f t="shared" si="2583"/>
        <v>15</v>
      </c>
      <c r="FH295" s="855">
        <f t="shared" si="2584"/>
        <v>17</v>
      </c>
      <c r="FI295" s="859">
        <v>15</v>
      </c>
      <c r="FJ295" s="860">
        <f t="shared" si="2585"/>
        <v>13</v>
      </c>
      <c r="FK295" s="854">
        <f t="shared" si="2586"/>
        <v>10</v>
      </c>
      <c r="FL295" s="861">
        <v>8</v>
      </c>
      <c r="FM295" s="856">
        <v>8</v>
      </c>
      <c r="FN295" s="807">
        <v>8</v>
      </c>
      <c r="FO295" s="834">
        <v>9</v>
      </c>
      <c r="FP295" s="848">
        <v>7</v>
      </c>
      <c r="FQ295" s="807">
        <v>9</v>
      </c>
      <c r="FR295" s="834">
        <v>6</v>
      </c>
      <c r="FS295" s="848">
        <v>5</v>
      </c>
      <c r="FT295" s="807">
        <v>4</v>
      </c>
      <c r="FU295" s="850">
        <v>3</v>
      </c>
      <c r="FV295" s="851">
        <v>8</v>
      </c>
      <c r="FW295" s="807">
        <v>6</v>
      </c>
      <c r="FX295" s="852">
        <v>5</v>
      </c>
      <c r="FY295" s="853">
        <f t="shared" si="2446"/>
        <v>7</v>
      </c>
      <c r="FZ295" s="854">
        <f t="shared" si="2447"/>
        <v>8</v>
      </c>
      <c r="GA295" s="855">
        <f t="shared" si="2448"/>
        <v>7</v>
      </c>
      <c r="GB295" s="835">
        <f t="shared" si="2587"/>
        <v>2</v>
      </c>
      <c r="GC295" s="835">
        <f t="shared" si="2588"/>
        <v>5</v>
      </c>
      <c r="GD295" s="835">
        <f t="shared" si="2589"/>
        <v>6</v>
      </c>
      <c r="GE295" s="855">
        <f t="shared" si="2590"/>
        <v>6</v>
      </c>
      <c r="GF295" s="844">
        <v>5</v>
      </c>
      <c r="GG295" s="862">
        <f t="shared" si="2591"/>
        <v>1</v>
      </c>
      <c r="GH295" s="854">
        <f t="shared" si="2592"/>
        <v>2</v>
      </c>
      <c r="GI295" s="861">
        <v>2</v>
      </c>
      <c r="GJ295" s="856">
        <v>2</v>
      </c>
      <c r="GK295" s="807">
        <v>2</v>
      </c>
      <c r="GL295" s="834">
        <v>2</v>
      </c>
      <c r="GM295" s="848">
        <v>4</v>
      </c>
      <c r="GN295" s="807">
        <v>4</v>
      </c>
      <c r="GO295" s="849">
        <v>3</v>
      </c>
      <c r="GP295" s="848">
        <v>0</v>
      </c>
      <c r="GQ295" s="807">
        <v>1</v>
      </c>
      <c r="GR295" s="837">
        <v>1</v>
      </c>
      <c r="GS295" s="856">
        <v>1</v>
      </c>
      <c r="GT295" s="807">
        <v>1</v>
      </c>
      <c r="GU295" s="852">
        <v>1</v>
      </c>
      <c r="GV295" s="853">
        <f t="shared" si="2449"/>
        <v>150</v>
      </c>
      <c r="GW295" s="854">
        <f t="shared" si="2450"/>
        <v>140</v>
      </c>
      <c r="GX295" s="855">
        <f t="shared" si="2451"/>
        <v>165</v>
      </c>
      <c r="GY295" s="835">
        <f t="shared" si="2593"/>
        <v>60</v>
      </c>
      <c r="GZ295" s="835">
        <f t="shared" si="2594"/>
        <v>90</v>
      </c>
      <c r="HA295" s="835">
        <f t="shared" si="2595"/>
        <v>117</v>
      </c>
      <c r="HB295" s="855">
        <f t="shared" si="2596"/>
        <v>104</v>
      </c>
      <c r="HC295" s="859">
        <f t="shared" si="2460"/>
        <v>124</v>
      </c>
      <c r="HD295" s="835">
        <f t="shared" si="2597"/>
        <v>33</v>
      </c>
      <c r="HE295" s="855">
        <f t="shared" si="2598"/>
        <v>36</v>
      </c>
      <c r="HF295" s="861">
        <f t="shared" si="2155"/>
        <v>41</v>
      </c>
      <c r="HG295" s="856">
        <v>49</v>
      </c>
      <c r="HH295" s="807">
        <v>52</v>
      </c>
      <c r="HI295" s="834">
        <v>68</v>
      </c>
      <c r="HJ295" s="848">
        <v>68</v>
      </c>
      <c r="HK295" s="807">
        <v>52</v>
      </c>
      <c r="HL295" s="834">
        <v>56</v>
      </c>
      <c r="HM295" s="848">
        <v>11</v>
      </c>
      <c r="HN295" s="807">
        <v>8</v>
      </c>
      <c r="HO295" s="850">
        <v>11</v>
      </c>
      <c r="HP295" s="856">
        <v>22</v>
      </c>
      <c r="HQ295" s="807">
        <v>28</v>
      </c>
      <c r="HR295" s="837">
        <v>30</v>
      </c>
      <c r="HS295" s="863">
        <f t="shared" si="2599"/>
        <v>97</v>
      </c>
      <c r="HT295" s="854">
        <f t="shared" si="2600"/>
        <v>100</v>
      </c>
      <c r="HU295" s="836">
        <f t="shared" si="2601"/>
        <v>87</v>
      </c>
      <c r="HV295" s="835">
        <f t="shared" si="2602"/>
        <v>45</v>
      </c>
      <c r="HW295" s="864">
        <f t="shared" si="2603"/>
        <v>52</v>
      </c>
      <c r="HX295" s="835">
        <f t="shared" si="2604"/>
        <v>48</v>
      </c>
      <c r="HY295" s="836">
        <f t="shared" si="2605"/>
        <v>49</v>
      </c>
      <c r="HZ295" s="834">
        <v>42</v>
      </c>
      <c r="IA295" s="835">
        <f t="shared" si="2606"/>
        <v>49</v>
      </c>
      <c r="IB295" s="836">
        <f t="shared" si="2607"/>
        <v>51</v>
      </c>
      <c r="IC295" s="850">
        <v>45</v>
      </c>
      <c r="ID295" s="856">
        <v>16</v>
      </c>
      <c r="IE295" s="807">
        <v>18</v>
      </c>
      <c r="IF295" s="834">
        <v>16</v>
      </c>
      <c r="IG295" s="848">
        <v>32</v>
      </c>
      <c r="IH295" s="807">
        <v>31</v>
      </c>
      <c r="II295" s="834">
        <v>26</v>
      </c>
      <c r="IJ295" s="848">
        <v>29</v>
      </c>
      <c r="IK295" s="807">
        <v>26</v>
      </c>
      <c r="IL295" s="852">
        <v>25</v>
      </c>
      <c r="IM295" s="848">
        <v>20</v>
      </c>
      <c r="IN295" s="807">
        <v>25</v>
      </c>
      <c r="IO295" s="865">
        <v>20</v>
      </c>
      <c r="IP295" s="1945">
        <f t="shared" si="2608"/>
        <v>339</v>
      </c>
      <c r="IQ295" s="3236">
        <f t="shared" si="2609"/>
        <v>14</v>
      </c>
      <c r="IR295" s="3237">
        <v>12</v>
      </c>
      <c r="IS295" s="3238">
        <v>2</v>
      </c>
      <c r="IT295" s="3236">
        <f t="shared" si="2610"/>
        <v>28</v>
      </c>
      <c r="IU295" s="3237">
        <v>12</v>
      </c>
      <c r="IV295" s="3238">
        <v>16</v>
      </c>
      <c r="IW295" s="3236">
        <f t="shared" si="2611"/>
        <v>56</v>
      </c>
      <c r="IX295" s="3237">
        <v>24</v>
      </c>
      <c r="IY295" s="3238">
        <v>32</v>
      </c>
      <c r="IZ295" s="3236">
        <f t="shared" si="2612"/>
        <v>76</v>
      </c>
      <c r="JA295" s="3237">
        <v>30</v>
      </c>
      <c r="JB295" s="3238">
        <v>46</v>
      </c>
      <c r="JC295" s="3236">
        <f t="shared" si="2613"/>
        <v>55</v>
      </c>
      <c r="JD295" s="3237">
        <v>24</v>
      </c>
      <c r="JE295" s="3238">
        <v>31</v>
      </c>
      <c r="JF295" s="3236">
        <f t="shared" si="2614"/>
        <v>110</v>
      </c>
      <c r="JG295" s="3237">
        <v>55</v>
      </c>
      <c r="JH295" s="3239">
        <v>55</v>
      </c>
      <c r="JI295" s="87"/>
      <c r="JJ295" s="1121">
        <v>73</v>
      </c>
      <c r="JK295" s="1051">
        <v>85</v>
      </c>
      <c r="JL295" s="1052">
        <v>80</v>
      </c>
      <c r="JM295" s="1053">
        <f t="shared" si="2428"/>
        <v>3.2082598107126709E-4</v>
      </c>
      <c r="JN295" s="1054">
        <f t="shared" si="2429"/>
        <v>2.3519450585634321E-4</v>
      </c>
      <c r="JO295" s="1055">
        <f t="shared" si="2430"/>
        <v>2.7966045930117786E-4</v>
      </c>
      <c r="JP295" s="1056">
        <f t="shared" si="2431"/>
        <v>2.0868448511116461E-4</v>
      </c>
      <c r="JQ295" s="1057">
        <f t="shared" si="2432"/>
        <v>1.3953812879369286E-4</v>
      </c>
      <c r="JR295" s="1056">
        <f t="shared" si="2433"/>
        <v>5.3163211057947899E-5</v>
      </c>
      <c r="JS295" s="1058">
        <f t="shared" si="2631"/>
        <v>3.3485540334855401E-2</v>
      </c>
      <c r="JT295" s="1059">
        <f t="shared" si="2632"/>
        <v>2.5684931506849314E-2</v>
      </c>
      <c r="JU295" s="1060">
        <f t="shared" si="2633"/>
        <v>3.0357142857142857E-2</v>
      </c>
      <c r="JV295" s="1061">
        <f t="shared" si="2634"/>
        <v>2.3131672597864767E-2</v>
      </c>
      <c r="JW295" s="1060">
        <f t="shared" si="2635"/>
        <v>1.5384615384615385E-2</v>
      </c>
      <c r="JX295" s="1062">
        <f t="shared" si="2636"/>
        <v>6.1983471074380167E-3</v>
      </c>
      <c r="JY295" s="1058" t="s">
        <v>368</v>
      </c>
      <c r="JZ295" s="1059" t="s">
        <v>368</v>
      </c>
      <c r="KA295" s="1057" t="s">
        <v>368</v>
      </c>
      <c r="KB295" s="1056" t="s">
        <v>368</v>
      </c>
      <c r="KC295" s="1057" t="s">
        <v>368</v>
      </c>
      <c r="KD295" s="1063" t="s">
        <v>368</v>
      </c>
      <c r="KE295" s="1064">
        <f t="shared" si="2615"/>
        <v>22</v>
      </c>
      <c r="KF295" s="1065"/>
      <c r="KG295" s="1112">
        <f t="shared" si="2304"/>
        <v>0.46666666666666656</v>
      </c>
      <c r="KH295" s="3305">
        <f t="shared" si="2541"/>
        <v>7</v>
      </c>
      <c r="KI295" s="1067">
        <f t="shared" si="2616"/>
        <v>15</v>
      </c>
      <c r="KJ295" s="1068" t="s">
        <v>353</v>
      </c>
      <c r="KK295" s="1113">
        <f t="shared" si="2461"/>
        <v>-0.11764705882352944</v>
      </c>
      <c r="KL295" s="1070">
        <v>17</v>
      </c>
      <c r="KM295" s="1071" t="s">
        <v>353</v>
      </c>
      <c r="KN295" s="1072">
        <f t="shared" si="2462"/>
        <v>0.30769230769230771</v>
      </c>
      <c r="KO295" s="1073">
        <v>13</v>
      </c>
      <c r="KP295" s="1071"/>
      <c r="KQ295" s="1074">
        <f t="shared" si="2463"/>
        <v>0.625</v>
      </c>
      <c r="KR295" s="1073">
        <v>8</v>
      </c>
      <c r="KS295" s="1071"/>
      <c r="KT295" s="1074">
        <f t="shared" si="2464"/>
        <v>1.6666666666666665</v>
      </c>
      <c r="KU295" s="1073">
        <v>3</v>
      </c>
      <c r="KV295" s="1075"/>
      <c r="KW295" s="2779">
        <f t="shared" si="2617"/>
        <v>13</v>
      </c>
      <c r="KX295" s="2786">
        <f t="shared" si="2465"/>
        <v>8.3333333333333259E-2</v>
      </c>
      <c r="KY295" s="2787">
        <f t="shared" si="2466"/>
        <v>1</v>
      </c>
      <c r="KZ295" s="2703">
        <f t="shared" si="2483"/>
        <v>12</v>
      </c>
      <c r="LA295" s="2786">
        <f t="shared" si="2467"/>
        <v>9.0909090909090828E-2</v>
      </c>
      <c r="LB295" s="2787">
        <f t="shared" si="2468"/>
        <v>1</v>
      </c>
      <c r="LC295" s="2952">
        <f t="shared" si="2528"/>
        <v>11</v>
      </c>
      <c r="LD295" s="1077">
        <v>0</v>
      </c>
      <c r="LE295" s="1078">
        <v>0</v>
      </c>
      <c r="LF295" s="2718">
        <v>0</v>
      </c>
      <c r="LG295" s="1077">
        <v>13</v>
      </c>
      <c r="LH295" s="2703">
        <v>12</v>
      </c>
      <c r="LI295" s="1079">
        <v>11</v>
      </c>
      <c r="LJ295" s="1077"/>
      <c r="LK295" s="2703"/>
      <c r="LL295" s="2704"/>
      <c r="LM295" s="2779">
        <f t="shared" si="2484"/>
        <v>8</v>
      </c>
      <c r="LN295" s="2786">
        <f t="shared" si="2469"/>
        <v>1.6666666666666665</v>
      </c>
      <c r="LO295" s="2787">
        <f t="shared" si="2470"/>
        <v>5</v>
      </c>
      <c r="LP295" s="2782">
        <f t="shared" si="2485"/>
        <v>3</v>
      </c>
      <c r="LQ295" s="2786">
        <f t="shared" si="2471"/>
        <v>-0.5</v>
      </c>
      <c r="LR295" s="2787">
        <f t="shared" si="2486"/>
        <v>-3</v>
      </c>
      <c r="LS295" s="2783">
        <f t="shared" si="2618"/>
        <v>6</v>
      </c>
      <c r="LT295" s="2837">
        <v>1</v>
      </c>
      <c r="LU295" s="1081">
        <v>1</v>
      </c>
      <c r="LV295" s="1084">
        <v>6</v>
      </c>
      <c r="LW295" s="1080">
        <v>3</v>
      </c>
      <c r="LX295" s="1081">
        <v>0</v>
      </c>
      <c r="LY295" s="1082">
        <v>0</v>
      </c>
      <c r="LZ295" s="1080"/>
      <c r="MA295" s="1081"/>
      <c r="MB295" s="1082"/>
      <c r="MC295" s="1080">
        <v>2</v>
      </c>
      <c r="MD295" s="1085">
        <v>1</v>
      </c>
      <c r="ME295" s="1082">
        <v>0</v>
      </c>
      <c r="MF295" s="1080"/>
      <c r="MG295" s="1081"/>
      <c r="MH295" s="1082"/>
      <c r="MI295" s="1080">
        <v>2</v>
      </c>
      <c r="MJ295" s="1085">
        <v>1</v>
      </c>
      <c r="MK295" s="1122" t="s">
        <v>353</v>
      </c>
      <c r="ML295" s="2863">
        <v>0</v>
      </c>
      <c r="MM295" s="2871" t="s">
        <v>353</v>
      </c>
      <c r="MN295" s="1088">
        <v>1</v>
      </c>
      <c r="MO295" s="2786" t="str">
        <f t="shared" si="2472"/>
        <v>-</v>
      </c>
      <c r="MP295" s="2787">
        <f t="shared" si="2473"/>
        <v>1</v>
      </c>
      <c r="MQ295" s="1085"/>
      <c r="MR295" s="3185"/>
      <c r="MS295" s="2786" t="str">
        <f t="shared" si="2452"/>
        <v>-</v>
      </c>
      <c r="MT295" s="2787">
        <f t="shared" si="2453"/>
        <v>0</v>
      </c>
      <c r="MU295" s="3147"/>
      <c r="MV295" s="3164"/>
      <c r="MW295" s="1089">
        <f t="shared" si="2619"/>
        <v>22</v>
      </c>
      <c r="MX295" s="1120">
        <v>0</v>
      </c>
      <c r="MY295" s="1090">
        <v>0</v>
      </c>
      <c r="MZ295" s="1091">
        <v>1</v>
      </c>
      <c r="NA295" s="1090">
        <v>0</v>
      </c>
      <c r="NB295" s="1091">
        <v>4</v>
      </c>
      <c r="NC295" s="1090">
        <v>2</v>
      </c>
      <c r="ND295" s="1091">
        <v>0</v>
      </c>
      <c r="NE295" s="1090">
        <v>1</v>
      </c>
      <c r="NF295" s="1091">
        <v>4</v>
      </c>
      <c r="NG295" s="1090">
        <v>0</v>
      </c>
      <c r="NH295" s="1090">
        <v>0</v>
      </c>
      <c r="NI295" s="1090">
        <v>4</v>
      </c>
      <c r="NJ295" s="1090">
        <v>0</v>
      </c>
      <c r="NK295" s="1090">
        <v>0</v>
      </c>
      <c r="NL295" s="1090">
        <v>0</v>
      </c>
      <c r="NM295" s="1090">
        <v>1</v>
      </c>
      <c r="NN295" s="1090">
        <v>1</v>
      </c>
      <c r="NO295" s="1090">
        <v>2</v>
      </c>
      <c r="NP295" s="1090">
        <v>0</v>
      </c>
      <c r="NQ295" s="1090">
        <v>0</v>
      </c>
      <c r="NR295" s="1134">
        <v>2</v>
      </c>
    </row>
    <row r="296" spans="1:382" s="88" customFormat="1" ht="20.100000000000001" customHeight="1">
      <c r="A296" s="566" t="s">
        <v>480</v>
      </c>
      <c r="B296" s="567"/>
      <c r="C296" s="567"/>
      <c r="D296" s="568" t="s">
        <v>820</v>
      </c>
      <c r="E296" s="569">
        <v>193</v>
      </c>
      <c r="F296" s="570">
        <v>199</v>
      </c>
      <c r="G296" s="571">
        <v>199</v>
      </c>
      <c r="H296" s="572">
        <f t="shared" si="2381"/>
        <v>1.5501773015288623E-6</v>
      </c>
      <c r="I296" s="573">
        <f t="shared" si="2382"/>
        <v>2.3842392250268821E-6</v>
      </c>
      <c r="J296" s="574">
        <f t="shared" si="2383"/>
        <v>1.6005416232853197E-6</v>
      </c>
      <c r="K296" s="575">
        <f t="shared" si="2384"/>
        <v>3.3825008012298772E-6</v>
      </c>
      <c r="L296" s="576">
        <f t="shared" si="2385"/>
        <v>3.4984698567464054E-6</v>
      </c>
      <c r="M296" s="577">
        <f t="shared" si="2386"/>
        <v>1.7670857310477847E-6</v>
      </c>
      <c r="N296" s="578">
        <f t="shared" si="2621"/>
        <v>2.4844720496894411E-4</v>
      </c>
      <c r="O296" s="579">
        <f t="shared" si="2637"/>
        <v>3.7327360955580441E-4</v>
      </c>
      <c r="P296" s="580">
        <f t="shared" si="2638"/>
        <v>2.4283632831471587E-4</v>
      </c>
      <c r="Q296" s="581">
        <f t="shared" si="2622"/>
        <v>4.9370525796099728E-4</v>
      </c>
      <c r="R296" s="580">
        <f t="shared" si="2623"/>
        <v>5.0232324500816279E-4</v>
      </c>
      <c r="S296" s="582">
        <f t="shared" si="2624"/>
        <v>2.5354969574036511E-4</v>
      </c>
      <c r="T296" s="578" t="s">
        <v>368</v>
      </c>
      <c r="U296" s="579" t="s">
        <v>368</v>
      </c>
      <c r="V296" s="574" t="s">
        <v>368</v>
      </c>
      <c r="W296" s="583" t="s">
        <v>368</v>
      </c>
      <c r="X296" s="574" t="s">
        <v>368</v>
      </c>
      <c r="Y296" s="584" t="s">
        <v>368</v>
      </c>
      <c r="Z296" s="2043">
        <f t="shared" si="2545"/>
        <v>2</v>
      </c>
      <c r="AA296" s="2190">
        <f t="shared" si="2393"/>
        <v>-0.33333333333333337</v>
      </c>
      <c r="AB296" s="2191">
        <f t="shared" si="2394"/>
        <v>-1</v>
      </c>
      <c r="AC296" s="2032">
        <f t="shared" si="2309"/>
        <v>3</v>
      </c>
      <c r="AD296" s="585">
        <f t="shared" si="2620"/>
        <v>0.5</v>
      </c>
      <c r="AE296" s="2025">
        <f t="shared" si="2441"/>
        <v>1</v>
      </c>
      <c r="AF296" s="586" t="s">
        <v>115</v>
      </c>
      <c r="AG296" s="585">
        <f t="shared" si="2442"/>
        <v>-0.5</v>
      </c>
      <c r="AH296" s="2052">
        <v>4</v>
      </c>
      <c r="AI296" s="585">
        <f t="shared" si="2474"/>
        <v>0</v>
      </c>
      <c r="AJ296" s="587">
        <v>4</v>
      </c>
      <c r="AK296" s="2670">
        <f t="shared" si="2487"/>
        <v>1</v>
      </c>
      <c r="AL296" s="2052">
        <v>2</v>
      </c>
      <c r="AM296" s="589">
        <f t="shared" si="2488"/>
        <v>-0.33333333333333337</v>
      </c>
      <c r="AN296" s="2067">
        <v>3</v>
      </c>
      <c r="AO296" s="585">
        <f t="shared" si="2475"/>
        <v>-0.5714285714285714</v>
      </c>
      <c r="AP296" s="2052">
        <v>7</v>
      </c>
      <c r="AQ296" s="589">
        <f t="shared" si="2476"/>
        <v>-0.125</v>
      </c>
      <c r="AR296" s="2067">
        <v>8</v>
      </c>
      <c r="AS296" s="585">
        <f t="shared" si="2477"/>
        <v>0</v>
      </c>
      <c r="AT296" s="2052">
        <v>8</v>
      </c>
      <c r="AU296" s="589">
        <f t="shared" si="2478"/>
        <v>0.33333333333333326</v>
      </c>
      <c r="AV296" s="2067">
        <v>6</v>
      </c>
      <c r="AW296" s="585">
        <f t="shared" si="2479"/>
        <v>-0.4</v>
      </c>
      <c r="AX296" s="2052">
        <v>10</v>
      </c>
      <c r="AY296" s="589">
        <f t="shared" si="2489"/>
        <v>-0.375</v>
      </c>
      <c r="AZ296" s="2081">
        <v>16</v>
      </c>
      <c r="BA296" s="2092">
        <f t="shared" si="2310"/>
        <v>2</v>
      </c>
      <c r="BB296" s="2102">
        <f t="shared" si="2546"/>
        <v>3</v>
      </c>
      <c r="BC296" s="2111">
        <v>2</v>
      </c>
      <c r="BD296" s="590">
        <f t="shared" si="2547"/>
        <v>0</v>
      </c>
      <c r="BE296" s="591">
        <f t="shared" si="2548"/>
        <v>0</v>
      </c>
      <c r="BF296" s="2135">
        <v>0</v>
      </c>
      <c r="BG296" s="2145">
        <f t="shared" si="2549"/>
        <v>2</v>
      </c>
      <c r="BH296" s="593">
        <f t="shared" si="2550"/>
        <v>2</v>
      </c>
      <c r="BI296" s="593">
        <f t="shared" si="2551"/>
        <v>0</v>
      </c>
      <c r="BJ296" s="592">
        <f t="shared" si="2552"/>
        <v>0</v>
      </c>
      <c r="BK296" s="593">
        <f t="shared" si="2553"/>
        <v>0</v>
      </c>
      <c r="BL296" s="594">
        <f t="shared" si="2554"/>
        <v>0</v>
      </c>
      <c r="BM296" s="2125">
        <f t="shared" si="2555"/>
        <v>2</v>
      </c>
      <c r="BN296" s="3271" t="s">
        <v>354</v>
      </c>
      <c r="BO296" s="595" t="s">
        <v>354</v>
      </c>
      <c r="BP296" s="596">
        <f t="shared" si="2315"/>
        <v>0</v>
      </c>
      <c r="BQ296" s="2162" t="str">
        <f t="shared" si="2399"/>
        <v>-</v>
      </c>
      <c r="BR296" s="2163">
        <f t="shared" si="2480"/>
        <v>0</v>
      </c>
      <c r="BS296" s="597">
        <f t="shared" si="2510"/>
        <v>0</v>
      </c>
      <c r="BT296" s="598" t="str">
        <f t="shared" si="2492"/>
        <v>-</v>
      </c>
      <c r="BU296" s="599">
        <v>0</v>
      </c>
      <c r="BV296" s="598" t="str">
        <f t="shared" si="2493"/>
        <v>-</v>
      </c>
      <c r="BW296" s="599">
        <v>0</v>
      </c>
      <c r="BX296" s="598" t="str">
        <f t="shared" si="2494"/>
        <v>-</v>
      </c>
      <c r="BY296" s="600">
        <v>0</v>
      </c>
      <c r="BZ296" s="601">
        <f t="shared" si="2481"/>
        <v>0</v>
      </c>
      <c r="CA296" s="602">
        <v>0</v>
      </c>
      <c r="CB296" s="603">
        <v>0</v>
      </c>
      <c r="CC296" s="604">
        <f t="shared" si="2482"/>
        <v>0</v>
      </c>
      <c r="CD296" s="605">
        <v>0</v>
      </c>
      <c r="CE296" s="603">
        <v>0</v>
      </c>
      <c r="CF296" s="606">
        <f t="shared" si="2556"/>
        <v>0</v>
      </c>
      <c r="CG296" s="607">
        <v>0</v>
      </c>
      <c r="CH296" s="608">
        <v>0</v>
      </c>
      <c r="CI296" s="606">
        <f t="shared" si="2557"/>
        <v>0</v>
      </c>
      <c r="CJ296" s="608">
        <v>0</v>
      </c>
      <c r="CK296" s="609">
        <v>0</v>
      </c>
      <c r="CL296" s="610">
        <f t="shared" si="2318"/>
        <v>2</v>
      </c>
      <c r="CM296" s="611">
        <f t="shared" si="2402"/>
        <v>-0.33333333333333337</v>
      </c>
      <c r="CN296" s="2006">
        <f t="shared" si="2454"/>
        <v>-1</v>
      </c>
      <c r="CO296" s="612">
        <f t="shared" si="2513"/>
        <v>3</v>
      </c>
      <c r="CP296" s="613">
        <f t="shared" si="2496"/>
        <v>0.5</v>
      </c>
      <c r="CQ296" s="614">
        <v>2</v>
      </c>
      <c r="CR296" s="615">
        <f t="shared" si="2497"/>
        <v>-0.5</v>
      </c>
      <c r="CS296" s="614">
        <v>4</v>
      </c>
      <c r="CT296" s="615">
        <f t="shared" si="2497"/>
        <v>0</v>
      </c>
      <c r="CU296" s="616">
        <v>4</v>
      </c>
      <c r="CV296" s="617">
        <f t="shared" si="2558"/>
        <v>2</v>
      </c>
      <c r="CW296" s="618">
        <f t="shared" si="2559"/>
        <v>3</v>
      </c>
      <c r="CX296" s="619">
        <v>2846</v>
      </c>
      <c r="CY296" s="620">
        <f t="shared" si="2560"/>
        <v>0</v>
      </c>
      <c r="CZ296" s="621">
        <f t="shared" si="2561"/>
        <v>0</v>
      </c>
      <c r="DA296" s="622">
        <v>0</v>
      </c>
      <c r="DB296" s="606">
        <f t="shared" si="2625"/>
        <v>2</v>
      </c>
      <c r="DC296" s="623">
        <f t="shared" si="2626"/>
        <v>2</v>
      </c>
      <c r="DD296" s="624">
        <f t="shared" si="2627"/>
        <v>0</v>
      </c>
      <c r="DE296" s="606">
        <f t="shared" si="2628"/>
        <v>0</v>
      </c>
      <c r="DF296" s="624">
        <f t="shared" si="2629"/>
        <v>0</v>
      </c>
      <c r="DG296" s="1140">
        <f t="shared" si="2630"/>
        <v>0</v>
      </c>
      <c r="DH296" s="1146">
        <f t="shared" si="2568"/>
        <v>1</v>
      </c>
      <c r="DI296" s="625">
        <f t="shared" si="2455"/>
        <v>1</v>
      </c>
      <c r="DJ296" s="626">
        <f t="shared" si="2456"/>
        <v>1</v>
      </c>
      <c r="DK296" s="627">
        <f t="shared" si="2569"/>
        <v>1</v>
      </c>
      <c r="DL296" s="627">
        <f t="shared" si="2570"/>
        <v>0</v>
      </c>
      <c r="DM296" s="628">
        <f t="shared" si="2571"/>
        <v>1</v>
      </c>
      <c r="DN296" s="625">
        <f t="shared" si="2572"/>
        <v>1</v>
      </c>
      <c r="DO296" s="629">
        <v>1</v>
      </c>
      <c r="DP296" s="630">
        <f t="shared" si="2573"/>
        <v>0</v>
      </c>
      <c r="DQ296" s="625">
        <f t="shared" si="2574"/>
        <v>0</v>
      </c>
      <c r="DR296" s="631">
        <v>0</v>
      </c>
      <c r="DS296" s="632">
        <v>1</v>
      </c>
      <c r="DT296" s="633">
        <v>1</v>
      </c>
      <c r="DU296" s="634">
        <v>1</v>
      </c>
      <c r="DV296" s="635">
        <v>0</v>
      </c>
      <c r="DW296" s="636">
        <v>0</v>
      </c>
      <c r="DX296" s="637">
        <v>0</v>
      </c>
      <c r="DY296" s="635">
        <v>0</v>
      </c>
      <c r="DZ296" s="636">
        <v>0</v>
      </c>
      <c r="EA296" s="638">
        <v>0</v>
      </c>
      <c r="EB296" s="639">
        <v>0</v>
      </c>
      <c r="EC296" s="636">
        <v>0</v>
      </c>
      <c r="ED296" s="640">
        <v>0</v>
      </c>
      <c r="EE296" s="641">
        <f t="shared" si="2457"/>
        <v>0</v>
      </c>
      <c r="EF296" s="642">
        <f t="shared" si="2458"/>
        <v>0</v>
      </c>
      <c r="EG296" s="643">
        <f t="shared" si="2459"/>
        <v>0</v>
      </c>
      <c r="EH296" s="620">
        <f t="shared" si="2575"/>
        <v>0</v>
      </c>
      <c r="EI296" s="644">
        <f t="shared" si="2576"/>
        <v>0</v>
      </c>
      <c r="EJ296" s="645">
        <f t="shared" si="2577"/>
        <v>0</v>
      </c>
      <c r="EK296" s="643">
        <f t="shared" si="2578"/>
        <v>0</v>
      </c>
      <c r="EL296" s="646">
        <v>0</v>
      </c>
      <c r="EM296" s="645">
        <f t="shared" si="2579"/>
        <v>0</v>
      </c>
      <c r="EN296" s="642">
        <f t="shared" si="2580"/>
        <v>0</v>
      </c>
      <c r="EO296" s="646">
        <v>0</v>
      </c>
      <c r="EP296" s="647">
        <v>0</v>
      </c>
      <c r="EQ296" s="648">
        <v>0</v>
      </c>
      <c r="ER296" s="649">
        <v>0</v>
      </c>
      <c r="ES296" s="650">
        <v>0</v>
      </c>
      <c r="ET296" s="651">
        <v>0</v>
      </c>
      <c r="EU296" s="646">
        <v>0</v>
      </c>
      <c r="EV296" s="647">
        <v>0</v>
      </c>
      <c r="EW296" s="648">
        <v>0</v>
      </c>
      <c r="EX296" s="652">
        <v>0</v>
      </c>
      <c r="EY296" s="653">
        <v>0</v>
      </c>
      <c r="EZ296" s="648">
        <v>0</v>
      </c>
      <c r="FA296" s="654">
        <v>0</v>
      </c>
      <c r="FB296" s="641">
        <f t="shared" si="2443"/>
        <v>0</v>
      </c>
      <c r="FC296" s="655">
        <f t="shared" si="2444"/>
        <v>1</v>
      </c>
      <c r="FD296" s="656">
        <f t="shared" si="2445"/>
        <v>0</v>
      </c>
      <c r="FE296" s="657">
        <f t="shared" si="2581"/>
        <v>0</v>
      </c>
      <c r="FF296" s="657">
        <f t="shared" si="2582"/>
        <v>0</v>
      </c>
      <c r="FG296" s="645">
        <f t="shared" si="2583"/>
        <v>0</v>
      </c>
      <c r="FH296" s="656">
        <f t="shared" si="2584"/>
        <v>1</v>
      </c>
      <c r="FI296" s="658">
        <v>0</v>
      </c>
      <c r="FJ296" s="659">
        <f t="shared" si="2585"/>
        <v>0</v>
      </c>
      <c r="FK296" s="655">
        <f t="shared" si="2586"/>
        <v>0</v>
      </c>
      <c r="FL296" s="660">
        <v>0</v>
      </c>
      <c r="FM296" s="661">
        <v>0</v>
      </c>
      <c r="FN296" s="662">
        <v>1</v>
      </c>
      <c r="FO296" s="619">
        <v>0</v>
      </c>
      <c r="FP296" s="663">
        <v>0</v>
      </c>
      <c r="FQ296" s="662">
        <v>0</v>
      </c>
      <c r="FR296" s="619">
        <v>0</v>
      </c>
      <c r="FS296" s="663">
        <v>0</v>
      </c>
      <c r="FT296" s="662">
        <v>0</v>
      </c>
      <c r="FU296" s="664">
        <v>0</v>
      </c>
      <c r="FV296" s="665">
        <v>0</v>
      </c>
      <c r="FW296" s="662">
        <v>0</v>
      </c>
      <c r="FX296" s="666">
        <v>0</v>
      </c>
      <c r="FY296" s="641">
        <f t="shared" si="2446"/>
        <v>0</v>
      </c>
      <c r="FZ296" s="667">
        <f t="shared" si="2447"/>
        <v>0</v>
      </c>
      <c r="GA296" s="668">
        <f t="shared" si="2448"/>
        <v>0</v>
      </c>
      <c r="GB296" s="620">
        <f t="shared" si="2587"/>
        <v>0</v>
      </c>
      <c r="GC296" s="620">
        <f t="shared" si="2588"/>
        <v>0</v>
      </c>
      <c r="GD296" s="645">
        <f t="shared" si="2589"/>
        <v>0</v>
      </c>
      <c r="GE296" s="668">
        <f t="shared" si="2590"/>
        <v>0</v>
      </c>
      <c r="GF296" s="669">
        <v>0</v>
      </c>
      <c r="GG296" s="670">
        <f t="shared" si="2591"/>
        <v>0</v>
      </c>
      <c r="GH296" s="667">
        <f t="shared" si="2592"/>
        <v>0</v>
      </c>
      <c r="GI296" s="671">
        <v>0</v>
      </c>
      <c r="GJ296" s="672">
        <v>0</v>
      </c>
      <c r="GK296" s="673">
        <v>0</v>
      </c>
      <c r="GL296" s="674">
        <v>0</v>
      </c>
      <c r="GM296" s="675">
        <v>0</v>
      </c>
      <c r="GN296" s="673">
        <v>0</v>
      </c>
      <c r="GO296" s="676">
        <v>0</v>
      </c>
      <c r="GP296" s="675">
        <v>0</v>
      </c>
      <c r="GQ296" s="673">
        <v>0</v>
      </c>
      <c r="GR296" s="677">
        <v>0</v>
      </c>
      <c r="GS296" s="672">
        <v>0</v>
      </c>
      <c r="GT296" s="673">
        <v>0</v>
      </c>
      <c r="GU296" s="678">
        <v>0</v>
      </c>
      <c r="GV296" s="641">
        <f t="shared" si="2449"/>
        <v>0</v>
      </c>
      <c r="GW296" s="679">
        <f t="shared" si="2450"/>
        <v>0</v>
      </c>
      <c r="GX296" s="680">
        <f t="shared" si="2451"/>
        <v>0</v>
      </c>
      <c r="GY296" s="620">
        <f t="shared" si="2593"/>
        <v>0</v>
      </c>
      <c r="GZ296" s="620">
        <f t="shared" si="2594"/>
        <v>0</v>
      </c>
      <c r="HA296" s="645">
        <f t="shared" si="2595"/>
        <v>0</v>
      </c>
      <c r="HB296" s="680">
        <f t="shared" si="2596"/>
        <v>0</v>
      </c>
      <c r="HC296" s="681">
        <f t="shared" si="2460"/>
        <v>0</v>
      </c>
      <c r="HD296" s="645">
        <f t="shared" si="2597"/>
        <v>0</v>
      </c>
      <c r="HE296" s="680">
        <f t="shared" si="2598"/>
        <v>0</v>
      </c>
      <c r="HF296" s="682">
        <f t="shared" si="2155"/>
        <v>0</v>
      </c>
      <c r="HG296" s="683">
        <v>0</v>
      </c>
      <c r="HH296" s="591">
        <v>0</v>
      </c>
      <c r="HI296" s="684">
        <v>0</v>
      </c>
      <c r="HJ296" s="685">
        <v>0</v>
      </c>
      <c r="HK296" s="591">
        <v>0</v>
      </c>
      <c r="HL296" s="684">
        <v>0</v>
      </c>
      <c r="HM296" s="685">
        <v>0</v>
      </c>
      <c r="HN296" s="591">
        <v>0</v>
      </c>
      <c r="HO296" s="686">
        <v>0</v>
      </c>
      <c r="HP296" s="683">
        <v>0</v>
      </c>
      <c r="HQ296" s="591">
        <v>0</v>
      </c>
      <c r="HR296" s="687">
        <v>0</v>
      </c>
      <c r="HS296" s="688">
        <f t="shared" si="2599"/>
        <v>1</v>
      </c>
      <c r="HT296" s="689">
        <f t="shared" si="2600"/>
        <v>1</v>
      </c>
      <c r="HU296" s="690">
        <f t="shared" si="2601"/>
        <v>1</v>
      </c>
      <c r="HV296" s="620">
        <f t="shared" si="2602"/>
        <v>1</v>
      </c>
      <c r="HW296" s="691">
        <f t="shared" si="2603"/>
        <v>0</v>
      </c>
      <c r="HX296" s="645">
        <f t="shared" si="2604"/>
        <v>1</v>
      </c>
      <c r="HY296" s="690">
        <f t="shared" si="2605"/>
        <v>1</v>
      </c>
      <c r="HZ296" s="692">
        <v>1</v>
      </c>
      <c r="IA296" s="645">
        <f t="shared" si="2606"/>
        <v>0</v>
      </c>
      <c r="IB296" s="690">
        <f t="shared" si="2607"/>
        <v>0</v>
      </c>
      <c r="IC296" s="693">
        <v>0</v>
      </c>
      <c r="ID296" s="694">
        <v>1</v>
      </c>
      <c r="IE296" s="695">
        <v>1</v>
      </c>
      <c r="IF296" s="692">
        <v>1</v>
      </c>
      <c r="IG296" s="696">
        <v>0</v>
      </c>
      <c r="IH296" s="695">
        <v>0</v>
      </c>
      <c r="II296" s="692">
        <v>0</v>
      </c>
      <c r="IJ296" s="696">
        <v>0</v>
      </c>
      <c r="IK296" s="695">
        <v>0</v>
      </c>
      <c r="IL296" s="697">
        <v>0</v>
      </c>
      <c r="IM296" s="696">
        <v>0</v>
      </c>
      <c r="IN296" s="695">
        <v>0</v>
      </c>
      <c r="IO296" s="698">
        <v>0</v>
      </c>
      <c r="IP296" s="1943">
        <f t="shared" si="2608"/>
        <v>2</v>
      </c>
      <c r="IQ296" s="3216">
        <f t="shared" si="2609"/>
        <v>2</v>
      </c>
      <c r="IR296" s="3230">
        <v>2</v>
      </c>
      <c r="IS296" s="3231">
        <v>0</v>
      </c>
      <c r="IT296" s="3216">
        <f t="shared" si="2610"/>
        <v>0</v>
      </c>
      <c r="IU296" s="3230">
        <v>0</v>
      </c>
      <c r="IV296" s="3231">
        <v>0</v>
      </c>
      <c r="IW296" s="3216">
        <f t="shared" si="2611"/>
        <v>0</v>
      </c>
      <c r="IX296" s="3230">
        <v>0</v>
      </c>
      <c r="IY296" s="3231">
        <v>0</v>
      </c>
      <c r="IZ296" s="3216">
        <f t="shared" si="2612"/>
        <v>0</v>
      </c>
      <c r="JA296" s="3230">
        <v>0</v>
      </c>
      <c r="JB296" s="3231">
        <v>0</v>
      </c>
      <c r="JC296" s="3216">
        <f t="shared" si="2613"/>
        <v>0</v>
      </c>
      <c r="JD296" s="3230">
        <v>0</v>
      </c>
      <c r="JE296" s="3231">
        <v>0</v>
      </c>
      <c r="JF296" s="3216">
        <f t="shared" si="2614"/>
        <v>0</v>
      </c>
      <c r="JG296" s="3230">
        <v>0</v>
      </c>
      <c r="JH296" s="3232">
        <v>0</v>
      </c>
      <c r="JI296" s="87"/>
      <c r="JJ296" s="970">
        <v>165</v>
      </c>
      <c r="JK296" s="971">
        <v>175</v>
      </c>
      <c r="JL296" s="972">
        <v>198</v>
      </c>
      <c r="JM296" s="973">
        <f t="shared" si="2428"/>
        <v>0</v>
      </c>
      <c r="JN296" s="974">
        <f t="shared" si="2429"/>
        <v>0</v>
      </c>
      <c r="JO296" s="975">
        <f t="shared" si="2430"/>
        <v>0</v>
      </c>
      <c r="JP296" s="976">
        <f t="shared" si="2431"/>
        <v>1.6052652700858816E-5</v>
      </c>
      <c r="JQ296" s="977">
        <f t="shared" si="2432"/>
        <v>1.7442266099211608E-5</v>
      </c>
      <c r="JR296" s="976">
        <f t="shared" si="2433"/>
        <v>1.77210703526493E-5</v>
      </c>
      <c r="JS296" s="978">
        <f t="shared" si="2631"/>
        <v>0</v>
      </c>
      <c r="JT296" s="979">
        <f t="shared" si="2632"/>
        <v>0</v>
      </c>
      <c r="JU296" s="980">
        <f t="shared" si="2633"/>
        <v>0</v>
      </c>
      <c r="JV296" s="981">
        <f t="shared" si="2634"/>
        <v>1.7793594306049821E-3</v>
      </c>
      <c r="JW296" s="980">
        <f t="shared" si="2635"/>
        <v>1.9230769230769232E-3</v>
      </c>
      <c r="JX296" s="982">
        <f t="shared" si="2636"/>
        <v>2.0661157024793389E-3</v>
      </c>
      <c r="JY296" s="978" t="s">
        <v>368</v>
      </c>
      <c r="JZ296" s="979" t="s">
        <v>368</v>
      </c>
      <c r="KA296" s="977" t="s">
        <v>368</v>
      </c>
      <c r="KB296" s="976" t="s">
        <v>368</v>
      </c>
      <c r="KC296" s="977" t="s">
        <v>368</v>
      </c>
      <c r="KD296" s="983" t="s">
        <v>368</v>
      </c>
      <c r="KE296" s="984">
        <f t="shared" si="2615"/>
        <v>0</v>
      </c>
      <c r="KF296" s="985"/>
      <c r="KG296" s="986" t="str">
        <f t="shared" ref="KG296:KG327" si="2639">IFERROR(IF(KE296=0,"-",KE296/KI296-1),"-")</f>
        <v>-</v>
      </c>
      <c r="KH296" s="3300">
        <f t="shared" si="2541"/>
        <v>0</v>
      </c>
      <c r="KI296" s="987">
        <f t="shared" si="2616"/>
        <v>0</v>
      </c>
      <c r="KJ296" s="988"/>
      <c r="KK296" s="989" t="str">
        <f t="shared" si="2461"/>
        <v>-</v>
      </c>
      <c r="KL296" s="990" t="s">
        <v>11</v>
      </c>
      <c r="KM296" s="991"/>
      <c r="KN296" s="992">
        <f t="shared" si="2462"/>
        <v>-1</v>
      </c>
      <c r="KO296" s="993">
        <v>1</v>
      </c>
      <c r="KP296" s="991"/>
      <c r="KQ296" s="994">
        <f t="shared" si="2463"/>
        <v>0</v>
      </c>
      <c r="KR296" s="993">
        <v>1</v>
      </c>
      <c r="KS296" s="991"/>
      <c r="KT296" s="994">
        <f t="shared" si="2464"/>
        <v>0</v>
      </c>
      <c r="KU296" s="993">
        <v>1</v>
      </c>
      <c r="KV296" s="995"/>
      <c r="KW296" s="2769">
        <f t="shared" si="2617"/>
        <v>0</v>
      </c>
      <c r="KX296" s="2770" t="str">
        <f t="shared" si="2465"/>
        <v>-</v>
      </c>
      <c r="KY296" s="2771">
        <f t="shared" si="2466"/>
        <v>0</v>
      </c>
      <c r="KZ296" s="2964">
        <f t="shared" si="2483"/>
        <v>0</v>
      </c>
      <c r="LA296" s="2770" t="str">
        <f t="shared" si="2467"/>
        <v>-</v>
      </c>
      <c r="LB296" s="2771">
        <f t="shared" si="2468"/>
        <v>0</v>
      </c>
      <c r="LC296" s="2950">
        <f t="shared" si="2528"/>
        <v>0</v>
      </c>
      <c r="LD296" s="996">
        <v>0</v>
      </c>
      <c r="LE296" s="997">
        <v>0</v>
      </c>
      <c r="LF296" s="2716">
        <v>0</v>
      </c>
      <c r="LG296" s="996">
        <v>0</v>
      </c>
      <c r="LH296" s="2699">
        <v>0</v>
      </c>
      <c r="LI296" s="998">
        <v>0</v>
      </c>
      <c r="LJ296" s="996"/>
      <c r="LK296" s="2699"/>
      <c r="LL296" s="2700"/>
      <c r="LM296" s="2769">
        <f t="shared" si="2484"/>
        <v>0</v>
      </c>
      <c r="LN296" s="2770" t="str">
        <f t="shared" si="2469"/>
        <v>-</v>
      </c>
      <c r="LO296" s="2771">
        <f t="shared" si="2470"/>
        <v>0</v>
      </c>
      <c r="LP296" s="2772">
        <f t="shared" si="2485"/>
        <v>0</v>
      </c>
      <c r="LQ296" s="2770" t="str">
        <f t="shared" si="2471"/>
        <v>-</v>
      </c>
      <c r="LR296" s="2771">
        <f t="shared" si="2486"/>
        <v>0</v>
      </c>
      <c r="LS296" s="2773">
        <f t="shared" si="2618"/>
        <v>0</v>
      </c>
      <c r="LT296" s="2835">
        <v>0</v>
      </c>
      <c r="LU296" s="1000">
        <v>0</v>
      </c>
      <c r="LV296" s="1001">
        <v>0</v>
      </c>
      <c r="LW296" s="999">
        <v>0</v>
      </c>
      <c r="LX296" s="1000">
        <v>0</v>
      </c>
      <c r="LY296" s="1002">
        <v>0</v>
      </c>
      <c r="LZ296" s="999"/>
      <c r="MA296" s="1000"/>
      <c r="MB296" s="1002"/>
      <c r="MC296" s="999">
        <v>0</v>
      </c>
      <c r="MD296" s="1003">
        <v>0</v>
      </c>
      <c r="ME296" s="1002">
        <v>0</v>
      </c>
      <c r="MF296" s="999"/>
      <c r="MG296" s="1000"/>
      <c r="MH296" s="1002"/>
      <c r="MI296" s="999">
        <v>0</v>
      </c>
      <c r="MJ296" s="1003">
        <v>0</v>
      </c>
      <c r="MK296" s="1004"/>
      <c r="ML296" s="2861">
        <v>0</v>
      </c>
      <c r="MM296" s="2869"/>
      <c r="MN296" s="1005">
        <v>0</v>
      </c>
      <c r="MO296" s="2770" t="str">
        <f t="shared" si="2472"/>
        <v>-</v>
      </c>
      <c r="MP296" s="2771">
        <f t="shared" si="2473"/>
        <v>0</v>
      </c>
      <c r="MQ296" s="1006"/>
      <c r="MR296" s="3183"/>
      <c r="MS296" s="2770" t="str">
        <f t="shared" si="2452"/>
        <v>-</v>
      </c>
      <c r="MT296" s="2771">
        <f t="shared" si="2453"/>
        <v>0</v>
      </c>
      <c r="MU296" s="3145"/>
      <c r="MV296" s="3162"/>
      <c r="MW296" s="1007">
        <f t="shared" si="2619"/>
        <v>0</v>
      </c>
      <c r="MX296" s="1130">
        <v>0</v>
      </c>
      <c r="MY296" s="1008">
        <v>0</v>
      </c>
      <c r="MZ296" s="1009">
        <v>0</v>
      </c>
      <c r="NA296" s="1008">
        <v>0</v>
      </c>
      <c r="NB296" s="1009">
        <v>0</v>
      </c>
      <c r="NC296" s="1008">
        <v>0</v>
      </c>
      <c r="ND296" s="1009">
        <v>0</v>
      </c>
      <c r="NE296" s="1008">
        <v>0</v>
      </c>
      <c r="NF296" s="1009">
        <v>0</v>
      </c>
      <c r="NG296" s="1008">
        <v>0</v>
      </c>
      <c r="NH296" s="1008">
        <v>0</v>
      </c>
      <c r="NI296" s="1008">
        <v>0</v>
      </c>
      <c r="NJ296" s="1008">
        <v>0</v>
      </c>
      <c r="NK296" s="1008">
        <v>0</v>
      </c>
      <c r="NL296" s="1008">
        <v>0</v>
      </c>
      <c r="NM296" s="1008">
        <v>0</v>
      </c>
      <c r="NN296" s="1008">
        <v>0</v>
      </c>
      <c r="NO296" s="1008">
        <v>0</v>
      </c>
      <c r="NP296" s="1008">
        <v>0</v>
      </c>
      <c r="NQ296" s="1008">
        <v>0</v>
      </c>
      <c r="NR296" s="1131">
        <v>0</v>
      </c>
    </row>
    <row r="297" spans="1:382" s="91" customFormat="1" ht="20.100000000000001" customHeight="1">
      <c r="A297" s="782" t="s">
        <v>688</v>
      </c>
      <c r="B297" s="783"/>
      <c r="C297" s="783"/>
      <c r="D297" s="784" t="s">
        <v>683</v>
      </c>
      <c r="E297" s="785">
        <v>131</v>
      </c>
      <c r="F297" s="786">
        <v>130</v>
      </c>
      <c r="G297" s="787">
        <v>120</v>
      </c>
      <c r="H297" s="788">
        <f t="shared" si="2381"/>
        <v>5.0380762299688029E-5</v>
      </c>
      <c r="I297" s="789">
        <f t="shared" si="2382"/>
        <v>5.0069023725564527E-5</v>
      </c>
      <c r="J297" s="790">
        <f t="shared" si="2383"/>
        <v>6.4821935743055451E-5</v>
      </c>
      <c r="K297" s="791">
        <f t="shared" si="2384"/>
        <v>6.595876562398261E-5</v>
      </c>
      <c r="L297" s="792">
        <f t="shared" si="2385"/>
        <v>6.8220162206554904E-5</v>
      </c>
      <c r="M297" s="793">
        <f t="shared" si="2386"/>
        <v>4.7711314738290183E-5</v>
      </c>
      <c r="N297" s="794">
        <f t="shared" si="2621"/>
        <v>8.0745341614906832E-3</v>
      </c>
      <c r="O297" s="795">
        <f t="shared" si="2637"/>
        <v>7.8387458006718928E-3</v>
      </c>
      <c r="P297" s="796">
        <f t="shared" si="2638"/>
        <v>9.8348712967459926E-3</v>
      </c>
      <c r="Q297" s="797">
        <f t="shared" si="2622"/>
        <v>9.6272525302394472E-3</v>
      </c>
      <c r="R297" s="796">
        <f t="shared" si="2623"/>
        <v>9.7953032776591734E-3</v>
      </c>
      <c r="S297" s="798">
        <f t="shared" si="2624"/>
        <v>6.8458417849898579E-3</v>
      </c>
      <c r="T297" s="794" t="s">
        <v>368</v>
      </c>
      <c r="U297" s="795" t="s">
        <v>368</v>
      </c>
      <c r="V297" s="790" t="s">
        <v>368</v>
      </c>
      <c r="W297" s="799" t="s">
        <v>368</v>
      </c>
      <c r="X297" s="790" t="s">
        <v>368</v>
      </c>
      <c r="Y297" s="800" t="s">
        <v>368</v>
      </c>
      <c r="Z297" s="2045">
        <f t="shared" si="2545"/>
        <v>65</v>
      </c>
      <c r="AA297" s="2194">
        <f t="shared" si="2393"/>
        <v>3.1746031746031855E-2</v>
      </c>
      <c r="AB297" s="2195">
        <f t="shared" si="2394"/>
        <v>2</v>
      </c>
      <c r="AC297" s="2034">
        <f t="shared" si="2309"/>
        <v>63</v>
      </c>
      <c r="AD297" s="801">
        <f t="shared" si="2620"/>
        <v>-0.22222222222222221</v>
      </c>
      <c r="AE297" s="2018">
        <f t="shared" si="2441"/>
        <v>-18</v>
      </c>
      <c r="AF297" s="802" t="s">
        <v>171</v>
      </c>
      <c r="AG297" s="801">
        <f t="shared" si="2442"/>
        <v>3.8461538461538547E-2</v>
      </c>
      <c r="AH297" s="2054">
        <v>78</v>
      </c>
      <c r="AI297" s="801">
        <f t="shared" si="2474"/>
        <v>0</v>
      </c>
      <c r="AJ297" s="803">
        <v>78</v>
      </c>
      <c r="AK297" s="804">
        <f t="shared" si="2487"/>
        <v>0.44444444444444442</v>
      </c>
      <c r="AL297" s="2054">
        <v>54</v>
      </c>
      <c r="AM297" s="805">
        <f t="shared" si="2488"/>
        <v>3.8461538461538547E-2</v>
      </c>
      <c r="AN297" s="2069">
        <v>52</v>
      </c>
      <c r="AO297" s="801">
        <f t="shared" si="2475"/>
        <v>0.18181818181818188</v>
      </c>
      <c r="AP297" s="2054">
        <v>44</v>
      </c>
      <c r="AQ297" s="805">
        <f t="shared" si="2476"/>
        <v>-0.10204081632653061</v>
      </c>
      <c r="AR297" s="2069">
        <v>49</v>
      </c>
      <c r="AS297" s="801">
        <f t="shared" si="2477"/>
        <v>0.13953488372093026</v>
      </c>
      <c r="AT297" s="2054">
        <v>43</v>
      </c>
      <c r="AU297" s="805">
        <f t="shared" si="2478"/>
        <v>0.30303030303030298</v>
      </c>
      <c r="AV297" s="2069">
        <v>33</v>
      </c>
      <c r="AW297" s="801">
        <f t="shared" si="2479"/>
        <v>0.375</v>
      </c>
      <c r="AX297" s="2054">
        <v>24</v>
      </c>
      <c r="AY297" s="805">
        <f t="shared" si="2489"/>
        <v>-7.6923076923076872E-2</v>
      </c>
      <c r="AZ297" s="2083">
        <v>26</v>
      </c>
      <c r="BA297" s="2094">
        <f t="shared" si="2310"/>
        <v>26</v>
      </c>
      <c r="BB297" s="2104">
        <f t="shared" si="2546"/>
        <v>28</v>
      </c>
      <c r="BC297" s="2113">
        <v>39</v>
      </c>
      <c r="BD297" s="806">
        <f t="shared" si="2547"/>
        <v>39</v>
      </c>
      <c r="BE297" s="807">
        <f t="shared" si="2548"/>
        <v>35</v>
      </c>
      <c r="BF297" s="2137">
        <v>42</v>
      </c>
      <c r="BG297" s="2147">
        <f t="shared" si="2549"/>
        <v>45</v>
      </c>
      <c r="BH297" s="806">
        <f t="shared" si="2550"/>
        <v>17</v>
      </c>
      <c r="BI297" s="806">
        <f t="shared" si="2551"/>
        <v>28</v>
      </c>
      <c r="BJ297" s="806">
        <f t="shared" si="2552"/>
        <v>20</v>
      </c>
      <c r="BK297" s="806">
        <f t="shared" si="2553"/>
        <v>9</v>
      </c>
      <c r="BL297" s="808">
        <f t="shared" si="2554"/>
        <v>11</v>
      </c>
      <c r="BM297" s="2127">
        <f t="shared" si="2555"/>
        <v>65</v>
      </c>
      <c r="BN297" s="3277" t="s">
        <v>367</v>
      </c>
      <c r="BO297" s="913" t="s">
        <v>367</v>
      </c>
      <c r="BP297" s="811">
        <f t="shared" si="2315"/>
        <v>0</v>
      </c>
      <c r="BQ297" s="2166" t="str">
        <f t="shared" si="2399"/>
        <v>-</v>
      </c>
      <c r="BR297" s="2167">
        <f t="shared" si="2480"/>
        <v>0</v>
      </c>
      <c r="BS297" s="813">
        <f t="shared" si="2510"/>
        <v>0</v>
      </c>
      <c r="BT297" s="812" t="str">
        <f t="shared" si="2492"/>
        <v>-</v>
      </c>
      <c r="BU297" s="814">
        <v>1</v>
      </c>
      <c r="BV297" s="812">
        <f t="shared" si="2493"/>
        <v>0</v>
      </c>
      <c r="BW297" s="814">
        <v>1</v>
      </c>
      <c r="BX297" s="812">
        <f t="shared" si="2494"/>
        <v>0</v>
      </c>
      <c r="BY297" s="815">
        <v>1</v>
      </c>
      <c r="BZ297" s="816">
        <f t="shared" si="2481"/>
        <v>0</v>
      </c>
      <c r="CA297" s="817">
        <v>0</v>
      </c>
      <c r="CB297" s="818">
        <v>0</v>
      </c>
      <c r="CC297" s="819">
        <f t="shared" si="2482"/>
        <v>0</v>
      </c>
      <c r="CD297" s="820">
        <v>0</v>
      </c>
      <c r="CE297" s="818">
        <v>1</v>
      </c>
      <c r="CF297" s="821">
        <f t="shared" si="2556"/>
        <v>0</v>
      </c>
      <c r="CG297" s="822">
        <v>0</v>
      </c>
      <c r="CH297" s="823">
        <v>0</v>
      </c>
      <c r="CI297" s="821">
        <f t="shared" si="2557"/>
        <v>0</v>
      </c>
      <c r="CJ297" s="823">
        <v>0</v>
      </c>
      <c r="CK297" s="824">
        <v>0</v>
      </c>
      <c r="CL297" s="825">
        <f t="shared" si="2318"/>
        <v>65</v>
      </c>
      <c r="CM297" s="826">
        <f t="shared" si="2402"/>
        <v>3.1746031746031855E-2</v>
      </c>
      <c r="CN297" s="2008">
        <f t="shared" si="2454"/>
        <v>2</v>
      </c>
      <c r="CO297" s="827">
        <f t="shared" si="2513"/>
        <v>63</v>
      </c>
      <c r="CP297" s="828">
        <f t="shared" si="2496"/>
        <v>-0.21250000000000002</v>
      </c>
      <c r="CQ297" s="829">
        <v>80</v>
      </c>
      <c r="CR297" s="830">
        <f t="shared" si="2497"/>
        <v>3.8961038961038863E-2</v>
      </c>
      <c r="CS297" s="829">
        <v>77</v>
      </c>
      <c r="CT297" s="830">
        <f t="shared" si="2497"/>
        <v>0</v>
      </c>
      <c r="CU297" s="831">
        <v>77</v>
      </c>
      <c r="CV297" s="832">
        <f t="shared" si="2558"/>
        <v>26</v>
      </c>
      <c r="CW297" s="833">
        <f t="shared" si="2559"/>
        <v>28</v>
      </c>
      <c r="CX297" s="834">
        <v>2847</v>
      </c>
      <c r="CY297" s="835">
        <f t="shared" si="2560"/>
        <v>39</v>
      </c>
      <c r="CZ297" s="836">
        <f t="shared" si="2561"/>
        <v>35</v>
      </c>
      <c r="DA297" s="837">
        <v>41</v>
      </c>
      <c r="DB297" s="821">
        <f t="shared" si="2625"/>
        <v>45</v>
      </c>
      <c r="DC297" s="821">
        <f t="shared" si="2626"/>
        <v>17</v>
      </c>
      <c r="DD297" s="838">
        <f t="shared" si="2627"/>
        <v>28</v>
      </c>
      <c r="DE297" s="821">
        <f t="shared" si="2628"/>
        <v>20</v>
      </c>
      <c r="DF297" s="838">
        <f t="shared" si="2629"/>
        <v>9</v>
      </c>
      <c r="DG297" s="1142">
        <f t="shared" si="2630"/>
        <v>11</v>
      </c>
      <c r="DH297" s="1148">
        <f t="shared" si="2568"/>
        <v>0</v>
      </c>
      <c r="DI297" s="833">
        <f t="shared" si="2455"/>
        <v>3</v>
      </c>
      <c r="DJ297" s="841">
        <f t="shared" si="2456"/>
        <v>6</v>
      </c>
      <c r="DK297" s="840">
        <f t="shared" si="2569"/>
        <v>0</v>
      </c>
      <c r="DL297" s="840">
        <f t="shared" si="2570"/>
        <v>0</v>
      </c>
      <c r="DM297" s="840">
        <f t="shared" si="2571"/>
        <v>0</v>
      </c>
      <c r="DN297" s="833">
        <f t="shared" si="2572"/>
        <v>3</v>
      </c>
      <c r="DO297" s="875">
        <v>4</v>
      </c>
      <c r="DP297" s="843">
        <f t="shared" si="2573"/>
        <v>0</v>
      </c>
      <c r="DQ297" s="833">
        <f t="shared" si="2574"/>
        <v>0</v>
      </c>
      <c r="DR297" s="844">
        <v>2</v>
      </c>
      <c r="DS297" s="845">
        <v>0</v>
      </c>
      <c r="DT297" s="846">
        <v>2</v>
      </c>
      <c r="DU297" s="847">
        <v>4</v>
      </c>
      <c r="DV297" s="848">
        <v>0</v>
      </c>
      <c r="DW297" s="807">
        <v>1</v>
      </c>
      <c r="DX297" s="849">
        <v>0</v>
      </c>
      <c r="DY297" s="848">
        <v>0</v>
      </c>
      <c r="DZ297" s="807">
        <v>0</v>
      </c>
      <c r="EA297" s="850">
        <v>0</v>
      </c>
      <c r="EB297" s="851">
        <v>0</v>
      </c>
      <c r="EC297" s="807">
        <v>0</v>
      </c>
      <c r="ED297" s="852">
        <v>2</v>
      </c>
      <c r="EE297" s="853">
        <f t="shared" si="2457"/>
        <v>0</v>
      </c>
      <c r="EF297" s="854">
        <f t="shared" si="2458"/>
        <v>0</v>
      </c>
      <c r="EG297" s="855">
        <f t="shared" si="2459"/>
        <v>0</v>
      </c>
      <c r="EH297" s="835">
        <f t="shared" si="2575"/>
        <v>0</v>
      </c>
      <c r="EI297" s="853">
        <f t="shared" si="2576"/>
        <v>0</v>
      </c>
      <c r="EJ297" s="835">
        <f t="shared" si="2577"/>
        <v>0</v>
      </c>
      <c r="EK297" s="855">
        <f t="shared" si="2578"/>
        <v>0</v>
      </c>
      <c r="EL297" s="844">
        <v>0</v>
      </c>
      <c r="EM297" s="835">
        <f t="shared" si="2579"/>
        <v>0</v>
      </c>
      <c r="EN297" s="854">
        <f t="shared" si="2580"/>
        <v>0</v>
      </c>
      <c r="EO297" s="844">
        <v>0</v>
      </c>
      <c r="EP297" s="856">
        <v>0</v>
      </c>
      <c r="EQ297" s="807">
        <v>0</v>
      </c>
      <c r="ER297" s="834">
        <v>0</v>
      </c>
      <c r="ES297" s="857">
        <v>0</v>
      </c>
      <c r="ET297" s="858">
        <v>0</v>
      </c>
      <c r="EU297" s="844">
        <v>0</v>
      </c>
      <c r="EV297" s="856">
        <v>0</v>
      </c>
      <c r="EW297" s="807">
        <v>0</v>
      </c>
      <c r="EX297" s="850">
        <v>0</v>
      </c>
      <c r="EY297" s="851">
        <v>0</v>
      </c>
      <c r="EZ297" s="807">
        <v>0</v>
      </c>
      <c r="FA297" s="852">
        <v>0</v>
      </c>
      <c r="FB297" s="853">
        <f t="shared" si="2443"/>
        <v>0</v>
      </c>
      <c r="FC297" s="854">
        <f t="shared" si="2444"/>
        <v>0</v>
      </c>
      <c r="FD297" s="855">
        <f t="shared" si="2445"/>
        <v>0</v>
      </c>
      <c r="FE297" s="835">
        <f t="shared" si="2581"/>
        <v>0</v>
      </c>
      <c r="FF297" s="835">
        <f t="shared" si="2582"/>
        <v>0</v>
      </c>
      <c r="FG297" s="835">
        <f t="shared" si="2583"/>
        <v>0</v>
      </c>
      <c r="FH297" s="855">
        <f t="shared" si="2584"/>
        <v>0</v>
      </c>
      <c r="FI297" s="859">
        <v>0</v>
      </c>
      <c r="FJ297" s="860">
        <f t="shared" si="2585"/>
        <v>0</v>
      </c>
      <c r="FK297" s="854">
        <f t="shared" si="2586"/>
        <v>0</v>
      </c>
      <c r="FL297" s="861">
        <v>0</v>
      </c>
      <c r="FM297" s="856">
        <v>0</v>
      </c>
      <c r="FN297" s="807">
        <v>0</v>
      </c>
      <c r="FO297" s="834">
        <v>0</v>
      </c>
      <c r="FP297" s="848">
        <v>0</v>
      </c>
      <c r="FQ297" s="807">
        <v>0</v>
      </c>
      <c r="FR297" s="834">
        <v>0</v>
      </c>
      <c r="FS297" s="848">
        <v>0</v>
      </c>
      <c r="FT297" s="807">
        <v>0</v>
      </c>
      <c r="FU297" s="850">
        <v>0</v>
      </c>
      <c r="FV297" s="851">
        <v>0</v>
      </c>
      <c r="FW297" s="807">
        <v>0</v>
      </c>
      <c r="FX297" s="852">
        <v>0</v>
      </c>
      <c r="FY297" s="853">
        <f t="shared" si="2446"/>
        <v>4</v>
      </c>
      <c r="FZ297" s="854">
        <f t="shared" si="2447"/>
        <v>4</v>
      </c>
      <c r="GA297" s="855">
        <f t="shared" si="2448"/>
        <v>8</v>
      </c>
      <c r="GB297" s="835">
        <f t="shared" si="2587"/>
        <v>4</v>
      </c>
      <c r="GC297" s="835">
        <f t="shared" si="2588"/>
        <v>0</v>
      </c>
      <c r="GD297" s="835">
        <f t="shared" si="2589"/>
        <v>4</v>
      </c>
      <c r="GE297" s="855">
        <f t="shared" si="2590"/>
        <v>3</v>
      </c>
      <c r="GF297" s="844">
        <v>6</v>
      </c>
      <c r="GG297" s="862">
        <f t="shared" si="2591"/>
        <v>0</v>
      </c>
      <c r="GH297" s="854">
        <f t="shared" si="2592"/>
        <v>1</v>
      </c>
      <c r="GI297" s="861">
        <v>2</v>
      </c>
      <c r="GJ297" s="856">
        <v>4</v>
      </c>
      <c r="GK297" s="807">
        <v>1</v>
      </c>
      <c r="GL297" s="834">
        <v>4</v>
      </c>
      <c r="GM297" s="848">
        <v>0</v>
      </c>
      <c r="GN297" s="807">
        <v>2</v>
      </c>
      <c r="GO297" s="849">
        <v>2</v>
      </c>
      <c r="GP297" s="848">
        <v>0</v>
      </c>
      <c r="GQ297" s="807">
        <v>1</v>
      </c>
      <c r="GR297" s="837">
        <v>1</v>
      </c>
      <c r="GS297" s="856">
        <v>0</v>
      </c>
      <c r="GT297" s="807">
        <v>0</v>
      </c>
      <c r="GU297" s="852">
        <v>1</v>
      </c>
      <c r="GV297" s="853">
        <f t="shared" si="2449"/>
        <v>47</v>
      </c>
      <c r="GW297" s="854">
        <f t="shared" si="2450"/>
        <v>50</v>
      </c>
      <c r="GX297" s="855">
        <f t="shared" si="2451"/>
        <v>49</v>
      </c>
      <c r="GY297" s="835">
        <f t="shared" si="2593"/>
        <v>16</v>
      </c>
      <c r="GZ297" s="835">
        <f t="shared" si="2594"/>
        <v>31</v>
      </c>
      <c r="HA297" s="835">
        <f t="shared" si="2595"/>
        <v>34</v>
      </c>
      <c r="HB297" s="855">
        <f t="shared" si="2596"/>
        <v>34</v>
      </c>
      <c r="HC297" s="859">
        <f t="shared" si="2460"/>
        <v>44</v>
      </c>
      <c r="HD297" s="835">
        <f t="shared" si="2597"/>
        <v>13</v>
      </c>
      <c r="HE297" s="855">
        <f t="shared" si="2598"/>
        <v>16</v>
      </c>
      <c r="HF297" s="861">
        <f t="shared" si="2155"/>
        <v>5</v>
      </c>
      <c r="HG297" s="856">
        <v>13</v>
      </c>
      <c r="HH297" s="807">
        <v>17</v>
      </c>
      <c r="HI297" s="834">
        <v>19</v>
      </c>
      <c r="HJ297" s="848">
        <v>21</v>
      </c>
      <c r="HK297" s="807">
        <v>17</v>
      </c>
      <c r="HL297" s="834">
        <v>25</v>
      </c>
      <c r="HM297" s="848">
        <v>3</v>
      </c>
      <c r="HN297" s="807">
        <v>6</v>
      </c>
      <c r="HO297" s="850">
        <v>3</v>
      </c>
      <c r="HP297" s="856">
        <v>10</v>
      </c>
      <c r="HQ297" s="807">
        <v>10</v>
      </c>
      <c r="HR297" s="837">
        <v>2</v>
      </c>
      <c r="HS297" s="863">
        <f t="shared" si="2599"/>
        <v>14</v>
      </c>
      <c r="HT297" s="854">
        <f t="shared" si="2600"/>
        <v>6</v>
      </c>
      <c r="HU297" s="836">
        <f t="shared" si="2601"/>
        <v>17</v>
      </c>
      <c r="HV297" s="835">
        <f t="shared" si="2602"/>
        <v>6</v>
      </c>
      <c r="HW297" s="864">
        <f t="shared" si="2603"/>
        <v>8</v>
      </c>
      <c r="HX297" s="835">
        <f t="shared" si="2604"/>
        <v>7</v>
      </c>
      <c r="HY297" s="836">
        <f t="shared" si="2605"/>
        <v>4</v>
      </c>
      <c r="HZ297" s="834">
        <v>17</v>
      </c>
      <c r="IA297" s="835">
        <f t="shared" si="2606"/>
        <v>7</v>
      </c>
      <c r="IB297" s="836">
        <f t="shared" si="2607"/>
        <v>2</v>
      </c>
      <c r="IC297" s="850">
        <v>0</v>
      </c>
      <c r="ID297" s="856">
        <v>0</v>
      </c>
      <c r="IE297" s="807">
        <v>0</v>
      </c>
      <c r="IF297" s="834">
        <v>8</v>
      </c>
      <c r="IG297" s="848">
        <v>7</v>
      </c>
      <c r="IH297" s="807">
        <v>4</v>
      </c>
      <c r="II297" s="834">
        <v>9</v>
      </c>
      <c r="IJ297" s="848">
        <v>6</v>
      </c>
      <c r="IK297" s="807">
        <v>1</v>
      </c>
      <c r="IL297" s="852">
        <v>0</v>
      </c>
      <c r="IM297" s="848">
        <v>1</v>
      </c>
      <c r="IN297" s="807">
        <v>1</v>
      </c>
      <c r="IO297" s="865">
        <v>0</v>
      </c>
      <c r="IP297" s="1945">
        <f t="shared" si="2608"/>
        <v>65</v>
      </c>
      <c r="IQ297" s="3236">
        <f t="shared" si="2609"/>
        <v>5</v>
      </c>
      <c r="IR297" s="3237">
        <v>2</v>
      </c>
      <c r="IS297" s="3238">
        <v>3</v>
      </c>
      <c r="IT297" s="3236">
        <f t="shared" si="2610"/>
        <v>3</v>
      </c>
      <c r="IU297" s="3237">
        <v>3</v>
      </c>
      <c r="IV297" s="3238">
        <v>0</v>
      </c>
      <c r="IW297" s="3236">
        <f t="shared" si="2611"/>
        <v>12</v>
      </c>
      <c r="IX297" s="3237">
        <v>4</v>
      </c>
      <c r="IY297" s="3238">
        <v>8</v>
      </c>
      <c r="IZ297" s="3236">
        <f t="shared" si="2612"/>
        <v>23</v>
      </c>
      <c r="JA297" s="3237">
        <v>8</v>
      </c>
      <c r="JB297" s="3238">
        <v>15</v>
      </c>
      <c r="JC297" s="3236">
        <f t="shared" si="2613"/>
        <v>8</v>
      </c>
      <c r="JD297" s="3237">
        <v>2</v>
      </c>
      <c r="JE297" s="3238">
        <v>6</v>
      </c>
      <c r="JF297" s="3236">
        <f t="shared" si="2614"/>
        <v>14</v>
      </c>
      <c r="JG297" s="3237">
        <v>7</v>
      </c>
      <c r="JH297" s="3239">
        <v>7</v>
      </c>
      <c r="JI297" s="87"/>
      <c r="JJ297" s="1121">
        <v>165</v>
      </c>
      <c r="JK297" s="1051">
        <v>150</v>
      </c>
      <c r="JL297" s="1052">
        <v>131</v>
      </c>
      <c r="JM297" s="1053">
        <f t="shared" si="2428"/>
        <v>0</v>
      </c>
      <c r="JN297" s="1054">
        <f t="shared" si="2429"/>
        <v>1.5679633723756214E-5</v>
      </c>
      <c r="JO297" s="1055">
        <f t="shared" si="2430"/>
        <v>4.9351845759031388E-5</v>
      </c>
      <c r="JP297" s="1056">
        <f t="shared" si="2431"/>
        <v>4.8157958102576449E-5</v>
      </c>
      <c r="JQ297" s="1057">
        <f t="shared" si="2432"/>
        <v>5.2326798297634831E-5</v>
      </c>
      <c r="JR297" s="1056">
        <f t="shared" si="2433"/>
        <v>3.5442140705298599E-5</v>
      </c>
      <c r="JS297" s="1058">
        <f t="shared" si="2631"/>
        <v>0</v>
      </c>
      <c r="JT297" s="1059">
        <f t="shared" si="2632"/>
        <v>1.7123287671232876E-3</v>
      </c>
      <c r="JU297" s="1060">
        <f t="shared" si="2633"/>
        <v>5.3571428571428572E-3</v>
      </c>
      <c r="JV297" s="1061">
        <f t="shared" si="2634"/>
        <v>5.3380782918149468E-3</v>
      </c>
      <c r="JW297" s="1060">
        <f t="shared" si="2635"/>
        <v>5.7692307692307696E-3</v>
      </c>
      <c r="JX297" s="1062">
        <f t="shared" si="2636"/>
        <v>4.1322314049586778E-3</v>
      </c>
      <c r="JY297" s="1058" t="s">
        <v>368</v>
      </c>
      <c r="JZ297" s="1059" t="s">
        <v>368</v>
      </c>
      <c r="KA297" s="1057" t="s">
        <v>368</v>
      </c>
      <c r="KB297" s="1056" t="s">
        <v>368</v>
      </c>
      <c r="KC297" s="1057" t="s">
        <v>368</v>
      </c>
      <c r="KD297" s="1063" t="s">
        <v>368</v>
      </c>
      <c r="KE297" s="1064">
        <f t="shared" si="2615"/>
        <v>0</v>
      </c>
      <c r="KF297" s="1065"/>
      <c r="KG297" s="1112" t="str">
        <f t="shared" si="2639"/>
        <v>-</v>
      </c>
      <c r="KH297" s="3305">
        <f t="shared" si="2541"/>
        <v>-1</v>
      </c>
      <c r="KI297" s="1067">
        <f t="shared" si="2616"/>
        <v>1</v>
      </c>
      <c r="KJ297" s="1068"/>
      <c r="KK297" s="1113">
        <f t="shared" si="2461"/>
        <v>-0.66666666666666674</v>
      </c>
      <c r="KL297" s="1070">
        <v>3</v>
      </c>
      <c r="KM297" s="1071" t="s">
        <v>353</v>
      </c>
      <c r="KN297" s="1072">
        <f t="shared" si="2462"/>
        <v>0</v>
      </c>
      <c r="KO297" s="1073">
        <v>3</v>
      </c>
      <c r="KP297" s="1071"/>
      <c r="KQ297" s="1074">
        <f t="shared" si="2463"/>
        <v>0</v>
      </c>
      <c r="KR297" s="1073">
        <v>3</v>
      </c>
      <c r="KS297" s="1071"/>
      <c r="KT297" s="1074">
        <f t="shared" si="2464"/>
        <v>0.5</v>
      </c>
      <c r="KU297" s="1073">
        <v>2</v>
      </c>
      <c r="KV297" s="1075" t="s">
        <v>353</v>
      </c>
      <c r="KW297" s="2779">
        <f t="shared" si="2617"/>
        <v>0</v>
      </c>
      <c r="KX297" s="2786" t="str">
        <f t="shared" si="2465"/>
        <v>-</v>
      </c>
      <c r="KY297" s="2787">
        <f t="shared" si="2466"/>
        <v>0</v>
      </c>
      <c r="KZ297" s="2703">
        <f t="shared" si="2483"/>
        <v>0</v>
      </c>
      <c r="LA297" s="2786" t="str">
        <f t="shared" si="2467"/>
        <v>-</v>
      </c>
      <c r="LB297" s="2787">
        <f t="shared" si="2468"/>
        <v>0</v>
      </c>
      <c r="LC297" s="2952">
        <f t="shared" si="2528"/>
        <v>0</v>
      </c>
      <c r="LD297" s="1077">
        <v>0</v>
      </c>
      <c r="LE297" s="1078">
        <v>0</v>
      </c>
      <c r="LF297" s="2718">
        <v>0</v>
      </c>
      <c r="LG297" s="1077">
        <v>0</v>
      </c>
      <c r="LH297" s="2703">
        <v>0</v>
      </c>
      <c r="LI297" s="1079">
        <v>0</v>
      </c>
      <c r="LJ297" s="1077"/>
      <c r="LK297" s="2703"/>
      <c r="LL297" s="2704"/>
      <c r="LM297" s="2779">
        <f t="shared" si="2484"/>
        <v>0</v>
      </c>
      <c r="LN297" s="2786" t="str">
        <f t="shared" si="2469"/>
        <v>-</v>
      </c>
      <c r="LO297" s="2787">
        <f t="shared" si="2470"/>
        <v>-1</v>
      </c>
      <c r="LP297" s="2782">
        <f t="shared" si="2485"/>
        <v>1</v>
      </c>
      <c r="LQ297" s="2786">
        <f t="shared" si="2471"/>
        <v>-0.66666666666666674</v>
      </c>
      <c r="LR297" s="2787">
        <f t="shared" si="2486"/>
        <v>-2</v>
      </c>
      <c r="LS297" s="2783">
        <f t="shared" si="2618"/>
        <v>3</v>
      </c>
      <c r="LT297" s="2837">
        <v>0</v>
      </c>
      <c r="LU297" s="1081">
        <v>0</v>
      </c>
      <c r="LV297" s="1084">
        <v>1</v>
      </c>
      <c r="LW297" s="1080">
        <v>0</v>
      </c>
      <c r="LX297" s="1081">
        <v>1</v>
      </c>
      <c r="LY297" s="1082">
        <v>2</v>
      </c>
      <c r="LZ297" s="1080"/>
      <c r="MA297" s="1081"/>
      <c r="MB297" s="1082"/>
      <c r="MC297" s="1080">
        <v>0</v>
      </c>
      <c r="MD297" s="1085">
        <v>0</v>
      </c>
      <c r="ME297" s="1082">
        <v>0</v>
      </c>
      <c r="MF297" s="1080"/>
      <c r="MG297" s="1081"/>
      <c r="MH297" s="1082"/>
      <c r="MI297" s="1080">
        <v>0</v>
      </c>
      <c r="MJ297" s="1085">
        <v>0</v>
      </c>
      <c r="MK297" s="1122"/>
      <c r="ML297" s="2863">
        <v>0</v>
      </c>
      <c r="MM297" s="2871" t="s">
        <v>353</v>
      </c>
      <c r="MN297" s="1088">
        <v>0</v>
      </c>
      <c r="MO297" s="2786" t="str">
        <f t="shared" si="2472"/>
        <v>-</v>
      </c>
      <c r="MP297" s="2787">
        <f t="shared" si="2473"/>
        <v>0</v>
      </c>
      <c r="MQ297" s="1085"/>
      <c r="MR297" s="3185"/>
      <c r="MS297" s="2786" t="str">
        <f t="shared" si="2452"/>
        <v>-</v>
      </c>
      <c r="MT297" s="2787">
        <f t="shared" si="2453"/>
        <v>0</v>
      </c>
      <c r="MU297" s="3147"/>
      <c r="MV297" s="3164"/>
      <c r="MW297" s="1089">
        <f t="shared" si="2619"/>
        <v>0</v>
      </c>
      <c r="MX297" s="1120">
        <v>0</v>
      </c>
      <c r="MY297" s="1090">
        <v>0</v>
      </c>
      <c r="MZ297" s="1091">
        <v>0</v>
      </c>
      <c r="NA297" s="1090">
        <v>0</v>
      </c>
      <c r="NB297" s="1091">
        <v>0</v>
      </c>
      <c r="NC297" s="1090">
        <v>0</v>
      </c>
      <c r="ND297" s="1091">
        <v>0</v>
      </c>
      <c r="NE297" s="1090">
        <v>0</v>
      </c>
      <c r="NF297" s="1091">
        <v>0</v>
      </c>
      <c r="NG297" s="1090">
        <v>0</v>
      </c>
      <c r="NH297" s="1090">
        <v>0</v>
      </c>
      <c r="NI297" s="1090">
        <v>0</v>
      </c>
      <c r="NJ297" s="1090">
        <v>0</v>
      </c>
      <c r="NK297" s="1090">
        <v>0</v>
      </c>
      <c r="NL297" s="1090">
        <v>0</v>
      </c>
      <c r="NM297" s="1090">
        <v>0</v>
      </c>
      <c r="NN297" s="1090">
        <v>0</v>
      </c>
      <c r="NO297" s="1090">
        <v>0</v>
      </c>
      <c r="NP297" s="1090">
        <v>0</v>
      </c>
      <c r="NQ297" s="1090">
        <v>0</v>
      </c>
      <c r="NR297" s="1134">
        <v>0</v>
      </c>
    </row>
    <row r="298" spans="1:382" s="88" customFormat="1" ht="20.100000000000001" customHeight="1">
      <c r="A298" s="566" t="s">
        <v>481</v>
      </c>
      <c r="B298" s="567"/>
      <c r="C298" s="567"/>
      <c r="D298" s="568" t="s">
        <v>821</v>
      </c>
      <c r="E298" s="569">
        <v>125</v>
      </c>
      <c r="F298" s="570">
        <v>133</v>
      </c>
      <c r="G298" s="571">
        <v>122</v>
      </c>
      <c r="H298" s="572">
        <f t="shared" si="2381"/>
        <v>5.7356560156567911E-5</v>
      </c>
      <c r="I298" s="573">
        <f t="shared" si="2382"/>
        <v>4.7684784500537645E-5</v>
      </c>
      <c r="J298" s="574">
        <f t="shared" si="2383"/>
        <v>6.3221394119770128E-5</v>
      </c>
      <c r="K298" s="575">
        <f t="shared" si="2384"/>
        <v>6.2576264822752735E-5</v>
      </c>
      <c r="L298" s="576">
        <f t="shared" si="2385"/>
        <v>6.0348605028875496E-5</v>
      </c>
      <c r="M298" s="577">
        <f t="shared" si="2386"/>
        <v>5.3012571931433541E-5</v>
      </c>
      <c r="N298" s="578">
        <f t="shared" si="2621"/>
        <v>9.1925465838509322E-3</v>
      </c>
      <c r="O298" s="579">
        <f t="shared" si="2637"/>
        <v>7.4654721911160881E-3</v>
      </c>
      <c r="P298" s="580">
        <f t="shared" si="2638"/>
        <v>9.5920349684312772E-3</v>
      </c>
      <c r="Q298" s="581">
        <f t="shared" si="2622"/>
        <v>9.1335472722784503E-3</v>
      </c>
      <c r="R298" s="580">
        <f t="shared" si="2623"/>
        <v>8.665075976390808E-3</v>
      </c>
      <c r="S298" s="582">
        <f t="shared" si="2624"/>
        <v>7.6064908722109532E-3</v>
      </c>
      <c r="T298" s="578" t="s">
        <v>368</v>
      </c>
      <c r="U298" s="579" t="s">
        <v>368</v>
      </c>
      <c r="V298" s="574" t="s">
        <v>368</v>
      </c>
      <c r="W298" s="583" t="s">
        <v>368</v>
      </c>
      <c r="X298" s="574" t="s">
        <v>368</v>
      </c>
      <c r="Y298" s="584" t="s">
        <v>368</v>
      </c>
      <c r="Z298" s="2043">
        <f t="shared" si="2545"/>
        <v>74</v>
      </c>
      <c r="AA298" s="2190">
        <f t="shared" si="2393"/>
        <v>0.23333333333333339</v>
      </c>
      <c r="AB298" s="2191">
        <f t="shared" si="2394"/>
        <v>14</v>
      </c>
      <c r="AC298" s="2032">
        <f t="shared" si="2309"/>
        <v>60</v>
      </c>
      <c r="AD298" s="585">
        <f t="shared" si="2620"/>
        <v>-0.240506329113924</v>
      </c>
      <c r="AE298" s="2025">
        <f t="shared" si="2441"/>
        <v>-19</v>
      </c>
      <c r="AF298" s="586" t="s">
        <v>132</v>
      </c>
      <c r="AG298" s="585">
        <f t="shared" si="2442"/>
        <v>6.7567567567567544E-2</v>
      </c>
      <c r="AH298" s="2052">
        <v>74</v>
      </c>
      <c r="AI298" s="585">
        <f t="shared" si="2474"/>
        <v>7.2463768115942129E-2</v>
      </c>
      <c r="AJ298" s="587">
        <v>69</v>
      </c>
      <c r="AK298" s="588">
        <f t="shared" si="2487"/>
        <v>0.14999999999999991</v>
      </c>
      <c r="AL298" s="2052">
        <v>60</v>
      </c>
      <c r="AM298" s="589">
        <f t="shared" si="2488"/>
        <v>0.25</v>
      </c>
      <c r="AN298" s="2067">
        <v>48</v>
      </c>
      <c r="AO298" s="585">
        <f t="shared" si="2475"/>
        <v>-2.0408163265306145E-2</v>
      </c>
      <c r="AP298" s="2052">
        <v>49</v>
      </c>
      <c r="AQ298" s="589">
        <f t="shared" si="2476"/>
        <v>0.36111111111111116</v>
      </c>
      <c r="AR298" s="2067">
        <v>36</v>
      </c>
      <c r="AS298" s="585">
        <f t="shared" si="2477"/>
        <v>-5.2631578947368474E-2</v>
      </c>
      <c r="AT298" s="2052">
        <v>38</v>
      </c>
      <c r="AU298" s="589">
        <f t="shared" si="2478"/>
        <v>0.1515151515151516</v>
      </c>
      <c r="AV298" s="2067">
        <v>33</v>
      </c>
      <c r="AW298" s="585">
        <f t="shared" si="2479"/>
        <v>-2.9411764705882359E-2</v>
      </c>
      <c r="AX298" s="2052">
        <v>34</v>
      </c>
      <c r="AY298" s="589">
        <f t="shared" si="2489"/>
        <v>-2.8571428571428581E-2</v>
      </c>
      <c r="AZ298" s="2081">
        <v>35</v>
      </c>
      <c r="BA298" s="2092">
        <f t="shared" si="2310"/>
        <v>42</v>
      </c>
      <c r="BB298" s="2102">
        <f t="shared" si="2546"/>
        <v>29</v>
      </c>
      <c r="BC298" s="2111">
        <v>40</v>
      </c>
      <c r="BD298" s="590">
        <f t="shared" si="2547"/>
        <v>32</v>
      </c>
      <c r="BE298" s="591">
        <f t="shared" si="2548"/>
        <v>31</v>
      </c>
      <c r="BF298" s="2135">
        <v>39</v>
      </c>
      <c r="BG298" s="2145">
        <f t="shared" si="2549"/>
        <v>61</v>
      </c>
      <c r="BH298" s="593">
        <f t="shared" si="2550"/>
        <v>36</v>
      </c>
      <c r="BI298" s="593">
        <f t="shared" si="2551"/>
        <v>25</v>
      </c>
      <c r="BJ298" s="592">
        <f t="shared" si="2552"/>
        <v>13</v>
      </c>
      <c r="BK298" s="593">
        <f t="shared" si="2553"/>
        <v>6</v>
      </c>
      <c r="BL298" s="594">
        <f t="shared" si="2554"/>
        <v>7</v>
      </c>
      <c r="BM298" s="2125">
        <f t="shared" si="2555"/>
        <v>74</v>
      </c>
      <c r="BN298" s="3271" t="s">
        <v>367</v>
      </c>
      <c r="BO298" s="595" t="s">
        <v>367</v>
      </c>
      <c r="BP298" s="596">
        <f t="shared" si="2315"/>
        <v>0</v>
      </c>
      <c r="BQ298" s="2162" t="str">
        <f t="shared" si="2399"/>
        <v>-</v>
      </c>
      <c r="BR298" s="2163">
        <f t="shared" si="2480"/>
        <v>0</v>
      </c>
      <c r="BS298" s="597">
        <f t="shared" si="2510"/>
        <v>0</v>
      </c>
      <c r="BT298" s="598" t="str">
        <f t="shared" si="2492"/>
        <v>-</v>
      </c>
      <c r="BU298" s="599">
        <v>0</v>
      </c>
      <c r="BV298" s="598" t="str">
        <f t="shared" si="2493"/>
        <v>-</v>
      </c>
      <c r="BW298" s="599">
        <v>0</v>
      </c>
      <c r="BX298" s="598" t="str">
        <f t="shared" si="2494"/>
        <v>-</v>
      </c>
      <c r="BY298" s="600">
        <v>0</v>
      </c>
      <c r="BZ298" s="601">
        <f t="shared" si="2481"/>
        <v>0</v>
      </c>
      <c r="CA298" s="602">
        <v>0</v>
      </c>
      <c r="CB298" s="603">
        <v>0</v>
      </c>
      <c r="CC298" s="604">
        <f t="shared" si="2482"/>
        <v>0</v>
      </c>
      <c r="CD298" s="605">
        <v>0</v>
      </c>
      <c r="CE298" s="603">
        <v>0</v>
      </c>
      <c r="CF298" s="606">
        <f t="shared" si="2556"/>
        <v>0</v>
      </c>
      <c r="CG298" s="607">
        <v>0</v>
      </c>
      <c r="CH298" s="608">
        <v>0</v>
      </c>
      <c r="CI298" s="606">
        <f t="shared" si="2557"/>
        <v>0</v>
      </c>
      <c r="CJ298" s="608">
        <v>0</v>
      </c>
      <c r="CK298" s="609">
        <v>0</v>
      </c>
      <c r="CL298" s="610">
        <f t="shared" si="2318"/>
        <v>74</v>
      </c>
      <c r="CM298" s="611">
        <f t="shared" si="2402"/>
        <v>0.23333333333333339</v>
      </c>
      <c r="CN298" s="2006">
        <f t="shared" si="2454"/>
        <v>14</v>
      </c>
      <c r="CO298" s="612">
        <f t="shared" si="2513"/>
        <v>60</v>
      </c>
      <c r="CP298" s="613">
        <f t="shared" si="2496"/>
        <v>-0.240506329113924</v>
      </c>
      <c r="CQ298" s="614">
        <v>79</v>
      </c>
      <c r="CR298" s="615">
        <f t="shared" si="2497"/>
        <v>6.7567567567567544E-2</v>
      </c>
      <c r="CS298" s="614">
        <v>74</v>
      </c>
      <c r="CT298" s="615">
        <f t="shared" si="2497"/>
        <v>7.2463768115942129E-2</v>
      </c>
      <c r="CU298" s="616">
        <v>69</v>
      </c>
      <c r="CV298" s="617">
        <f t="shared" si="2558"/>
        <v>42</v>
      </c>
      <c r="CW298" s="618">
        <f t="shared" si="2559"/>
        <v>29</v>
      </c>
      <c r="CX298" s="619">
        <v>2848</v>
      </c>
      <c r="CY298" s="620">
        <f t="shared" si="2560"/>
        <v>32</v>
      </c>
      <c r="CZ298" s="621">
        <f t="shared" si="2561"/>
        <v>31</v>
      </c>
      <c r="DA298" s="622">
        <v>39</v>
      </c>
      <c r="DB298" s="606">
        <f t="shared" si="2625"/>
        <v>61</v>
      </c>
      <c r="DC298" s="623">
        <f t="shared" si="2626"/>
        <v>36</v>
      </c>
      <c r="DD298" s="624">
        <f t="shared" si="2627"/>
        <v>25</v>
      </c>
      <c r="DE298" s="606">
        <f t="shared" si="2628"/>
        <v>13</v>
      </c>
      <c r="DF298" s="624">
        <f t="shared" si="2629"/>
        <v>6</v>
      </c>
      <c r="DG298" s="1140">
        <f t="shared" si="2630"/>
        <v>7</v>
      </c>
      <c r="DH298" s="1146">
        <f t="shared" si="2568"/>
        <v>5</v>
      </c>
      <c r="DI298" s="625">
        <f t="shared" si="2455"/>
        <v>1</v>
      </c>
      <c r="DJ298" s="626">
        <f t="shared" si="2456"/>
        <v>2</v>
      </c>
      <c r="DK298" s="627">
        <f t="shared" si="2569"/>
        <v>4</v>
      </c>
      <c r="DL298" s="627">
        <f t="shared" si="2570"/>
        <v>1</v>
      </c>
      <c r="DM298" s="628">
        <f t="shared" si="2571"/>
        <v>5</v>
      </c>
      <c r="DN298" s="625">
        <f t="shared" si="2572"/>
        <v>1</v>
      </c>
      <c r="DO298" s="629">
        <v>2</v>
      </c>
      <c r="DP298" s="630">
        <f t="shared" si="2573"/>
        <v>0</v>
      </c>
      <c r="DQ298" s="625">
        <f t="shared" si="2574"/>
        <v>0</v>
      </c>
      <c r="DR298" s="631">
        <v>0</v>
      </c>
      <c r="DS298" s="632">
        <v>4</v>
      </c>
      <c r="DT298" s="633">
        <v>0</v>
      </c>
      <c r="DU298" s="634">
        <v>2</v>
      </c>
      <c r="DV298" s="635">
        <v>1</v>
      </c>
      <c r="DW298" s="636">
        <v>1</v>
      </c>
      <c r="DX298" s="637">
        <v>0</v>
      </c>
      <c r="DY298" s="635">
        <v>0</v>
      </c>
      <c r="DZ298" s="636">
        <v>0</v>
      </c>
      <c r="EA298" s="638">
        <v>0</v>
      </c>
      <c r="EB298" s="639">
        <v>0</v>
      </c>
      <c r="EC298" s="636">
        <v>0</v>
      </c>
      <c r="ED298" s="640">
        <v>0</v>
      </c>
      <c r="EE298" s="641">
        <f t="shared" si="2457"/>
        <v>0</v>
      </c>
      <c r="EF298" s="642">
        <f t="shared" si="2458"/>
        <v>0</v>
      </c>
      <c r="EG298" s="643">
        <f t="shared" si="2459"/>
        <v>0</v>
      </c>
      <c r="EH298" s="620">
        <f t="shared" si="2575"/>
        <v>0</v>
      </c>
      <c r="EI298" s="644">
        <f t="shared" si="2576"/>
        <v>0</v>
      </c>
      <c r="EJ298" s="645">
        <f t="shared" si="2577"/>
        <v>0</v>
      </c>
      <c r="EK298" s="643">
        <f t="shared" si="2578"/>
        <v>0</v>
      </c>
      <c r="EL298" s="646">
        <v>0</v>
      </c>
      <c r="EM298" s="645">
        <f t="shared" si="2579"/>
        <v>0</v>
      </c>
      <c r="EN298" s="642">
        <f t="shared" si="2580"/>
        <v>0</v>
      </c>
      <c r="EO298" s="646">
        <v>0</v>
      </c>
      <c r="EP298" s="647">
        <v>0</v>
      </c>
      <c r="EQ298" s="648">
        <v>0</v>
      </c>
      <c r="ER298" s="649">
        <v>0</v>
      </c>
      <c r="ES298" s="650">
        <v>0</v>
      </c>
      <c r="ET298" s="651">
        <v>0</v>
      </c>
      <c r="EU298" s="646">
        <v>0</v>
      </c>
      <c r="EV298" s="647">
        <v>0</v>
      </c>
      <c r="EW298" s="648">
        <v>0</v>
      </c>
      <c r="EX298" s="652">
        <v>0</v>
      </c>
      <c r="EY298" s="653">
        <v>0</v>
      </c>
      <c r="EZ298" s="648">
        <v>0</v>
      </c>
      <c r="FA298" s="654">
        <v>0</v>
      </c>
      <c r="FB298" s="641">
        <f t="shared" si="2443"/>
        <v>2</v>
      </c>
      <c r="FC298" s="655">
        <f t="shared" si="2444"/>
        <v>2</v>
      </c>
      <c r="FD298" s="656">
        <f t="shared" si="2445"/>
        <v>2</v>
      </c>
      <c r="FE298" s="657">
        <f t="shared" si="2581"/>
        <v>2</v>
      </c>
      <c r="FF298" s="657">
        <f t="shared" si="2582"/>
        <v>0</v>
      </c>
      <c r="FG298" s="645">
        <f t="shared" si="2583"/>
        <v>2</v>
      </c>
      <c r="FH298" s="656">
        <f t="shared" si="2584"/>
        <v>2</v>
      </c>
      <c r="FI298" s="658">
        <v>2</v>
      </c>
      <c r="FJ298" s="659">
        <f t="shared" si="2585"/>
        <v>0</v>
      </c>
      <c r="FK298" s="655">
        <f t="shared" si="2586"/>
        <v>0</v>
      </c>
      <c r="FL298" s="660">
        <v>0</v>
      </c>
      <c r="FM298" s="661">
        <v>2</v>
      </c>
      <c r="FN298" s="662">
        <v>1</v>
      </c>
      <c r="FO298" s="619">
        <v>0</v>
      </c>
      <c r="FP298" s="663">
        <v>0</v>
      </c>
      <c r="FQ298" s="662">
        <v>1</v>
      </c>
      <c r="FR298" s="619">
        <v>2</v>
      </c>
      <c r="FS298" s="663">
        <v>0</v>
      </c>
      <c r="FT298" s="662">
        <v>0</v>
      </c>
      <c r="FU298" s="664">
        <v>0</v>
      </c>
      <c r="FV298" s="665">
        <v>0</v>
      </c>
      <c r="FW298" s="662">
        <v>0</v>
      </c>
      <c r="FX298" s="666">
        <v>0</v>
      </c>
      <c r="FY298" s="641">
        <f t="shared" si="2446"/>
        <v>3</v>
      </c>
      <c r="FZ298" s="667">
        <f t="shared" si="2447"/>
        <v>0</v>
      </c>
      <c r="GA298" s="668">
        <f t="shared" si="2448"/>
        <v>2</v>
      </c>
      <c r="GB298" s="620">
        <f t="shared" si="2587"/>
        <v>1</v>
      </c>
      <c r="GC298" s="620">
        <f t="shared" si="2588"/>
        <v>2</v>
      </c>
      <c r="GD298" s="645">
        <f t="shared" si="2589"/>
        <v>3</v>
      </c>
      <c r="GE298" s="668">
        <f t="shared" si="2590"/>
        <v>0</v>
      </c>
      <c r="GF298" s="669">
        <v>2</v>
      </c>
      <c r="GG298" s="670">
        <f t="shared" si="2591"/>
        <v>0</v>
      </c>
      <c r="GH298" s="667">
        <f t="shared" si="2592"/>
        <v>0</v>
      </c>
      <c r="GI298" s="671">
        <v>0</v>
      </c>
      <c r="GJ298" s="672">
        <v>1</v>
      </c>
      <c r="GK298" s="673">
        <v>0</v>
      </c>
      <c r="GL298" s="674">
        <v>2</v>
      </c>
      <c r="GM298" s="675">
        <v>2</v>
      </c>
      <c r="GN298" s="673">
        <v>0</v>
      </c>
      <c r="GO298" s="676">
        <v>0</v>
      </c>
      <c r="GP298" s="675">
        <v>0</v>
      </c>
      <c r="GQ298" s="673">
        <v>0</v>
      </c>
      <c r="GR298" s="677">
        <v>0</v>
      </c>
      <c r="GS298" s="672">
        <v>0</v>
      </c>
      <c r="GT298" s="673">
        <v>0</v>
      </c>
      <c r="GU298" s="678">
        <v>0</v>
      </c>
      <c r="GV298" s="641">
        <f t="shared" si="2449"/>
        <v>58</v>
      </c>
      <c r="GW298" s="679">
        <f t="shared" si="2450"/>
        <v>52</v>
      </c>
      <c r="GX298" s="680">
        <f t="shared" si="2451"/>
        <v>63</v>
      </c>
      <c r="GY298" s="620">
        <f t="shared" si="2593"/>
        <v>33</v>
      </c>
      <c r="GZ298" s="620">
        <f t="shared" si="2594"/>
        <v>25</v>
      </c>
      <c r="HA298" s="645">
        <f t="shared" si="2595"/>
        <v>49</v>
      </c>
      <c r="HB298" s="680">
        <f t="shared" si="2596"/>
        <v>45</v>
      </c>
      <c r="HC298" s="681">
        <f t="shared" si="2460"/>
        <v>48</v>
      </c>
      <c r="HD298" s="645">
        <f t="shared" si="2597"/>
        <v>9</v>
      </c>
      <c r="HE298" s="680">
        <f t="shared" si="2598"/>
        <v>7</v>
      </c>
      <c r="HF298" s="682">
        <f t="shared" si="2155"/>
        <v>15</v>
      </c>
      <c r="HG298" s="683">
        <v>29</v>
      </c>
      <c r="HH298" s="591">
        <v>25</v>
      </c>
      <c r="HI298" s="684">
        <v>28</v>
      </c>
      <c r="HJ298" s="685">
        <v>20</v>
      </c>
      <c r="HK298" s="591">
        <v>20</v>
      </c>
      <c r="HL298" s="684">
        <v>20</v>
      </c>
      <c r="HM298" s="685">
        <v>4</v>
      </c>
      <c r="HN298" s="591">
        <v>1</v>
      </c>
      <c r="HO298" s="686">
        <v>4</v>
      </c>
      <c r="HP298" s="683">
        <v>5</v>
      </c>
      <c r="HQ298" s="591">
        <v>6</v>
      </c>
      <c r="HR298" s="687">
        <v>11</v>
      </c>
      <c r="HS298" s="688">
        <f t="shared" si="2599"/>
        <v>6</v>
      </c>
      <c r="HT298" s="689">
        <f t="shared" si="2600"/>
        <v>5</v>
      </c>
      <c r="HU298" s="690">
        <f t="shared" si="2601"/>
        <v>10</v>
      </c>
      <c r="HV298" s="620">
        <f t="shared" si="2602"/>
        <v>2</v>
      </c>
      <c r="HW298" s="691">
        <f t="shared" si="2603"/>
        <v>4</v>
      </c>
      <c r="HX298" s="645">
        <f t="shared" si="2604"/>
        <v>2</v>
      </c>
      <c r="HY298" s="690">
        <f t="shared" si="2605"/>
        <v>2</v>
      </c>
      <c r="HZ298" s="692">
        <v>6</v>
      </c>
      <c r="IA298" s="645">
        <f t="shared" si="2606"/>
        <v>4</v>
      </c>
      <c r="IB298" s="690">
        <f t="shared" si="2607"/>
        <v>3</v>
      </c>
      <c r="IC298" s="693">
        <v>4</v>
      </c>
      <c r="ID298" s="694">
        <v>0</v>
      </c>
      <c r="IE298" s="695">
        <v>0</v>
      </c>
      <c r="IF298" s="692">
        <v>2</v>
      </c>
      <c r="IG298" s="696">
        <v>2</v>
      </c>
      <c r="IH298" s="695">
        <v>2</v>
      </c>
      <c r="II298" s="692">
        <v>4</v>
      </c>
      <c r="IJ298" s="696">
        <v>2</v>
      </c>
      <c r="IK298" s="695">
        <v>2</v>
      </c>
      <c r="IL298" s="697">
        <v>2</v>
      </c>
      <c r="IM298" s="696">
        <v>2</v>
      </c>
      <c r="IN298" s="695">
        <v>1</v>
      </c>
      <c r="IO298" s="698">
        <v>2</v>
      </c>
      <c r="IP298" s="1943">
        <f t="shared" si="2608"/>
        <v>74</v>
      </c>
      <c r="IQ298" s="3216">
        <f t="shared" si="2609"/>
        <v>11</v>
      </c>
      <c r="IR298" s="3230">
        <v>9</v>
      </c>
      <c r="IS298" s="3231">
        <v>2</v>
      </c>
      <c r="IT298" s="3216">
        <f t="shared" si="2610"/>
        <v>2</v>
      </c>
      <c r="IU298" s="3230">
        <v>2</v>
      </c>
      <c r="IV298" s="3231">
        <v>0</v>
      </c>
      <c r="IW298" s="3216">
        <f t="shared" si="2611"/>
        <v>12</v>
      </c>
      <c r="IX298" s="3230">
        <v>6</v>
      </c>
      <c r="IY298" s="3231">
        <v>6</v>
      </c>
      <c r="IZ298" s="3216">
        <f t="shared" si="2612"/>
        <v>18</v>
      </c>
      <c r="JA298" s="3230">
        <v>9</v>
      </c>
      <c r="JB298" s="3231">
        <v>9</v>
      </c>
      <c r="JC298" s="3216">
        <f t="shared" si="2613"/>
        <v>21</v>
      </c>
      <c r="JD298" s="3230">
        <v>11</v>
      </c>
      <c r="JE298" s="3231">
        <v>10</v>
      </c>
      <c r="JF298" s="3216">
        <f t="shared" si="2614"/>
        <v>10</v>
      </c>
      <c r="JG298" s="3230">
        <v>5</v>
      </c>
      <c r="JH298" s="3232">
        <v>5</v>
      </c>
      <c r="JI298" s="87"/>
      <c r="JJ298" s="970">
        <v>124</v>
      </c>
      <c r="JK298" s="971">
        <v>139</v>
      </c>
      <c r="JL298" s="972">
        <v>142</v>
      </c>
      <c r="JM298" s="973">
        <f t="shared" si="2428"/>
        <v>5.8331996558412202E-5</v>
      </c>
      <c r="JN298" s="974">
        <f t="shared" si="2429"/>
        <v>3.1359267447512429E-5</v>
      </c>
      <c r="JO298" s="975">
        <f t="shared" si="2430"/>
        <v>3.2901230506020923E-5</v>
      </c>
      <c r="JP298" s="976">
        <f t="shared" si="2431"/>
        <v>3.2105305401717633E-5</v>
      </c>
      <c r="JQ298" s="977">
        <f t="shared" si="2432"/>
        <v>3.4884532198423216E-5</v>
      </c>
      <c r="JR298" s="976">
        <f t="shared" si="2433"/>
        <v>3.5442140705298599E-5</v>
      </c>
      <c r="JS298" s="978">
        <f t="shared" si="2631"/>
        <v>6.0882800608828003E-3</v>
      </c>
      <c r="JT298" s="979">
        <f t="shared" si="2632"/>
        <v>3.4246575342465752E-3</v>
      </c>
      <c r="JU298" s="980">
        <f t="shared" si="2633"/>
        <v>3.5714285714285713E-3</v>
      </c>
      <c r="JV298" s="981">
        <f t="shared" si="2634"/>
        <v>3.5587188612099642E-3</v>
      </c>
      <c r="JW298" s="980">
        <f t="shared" si="2635"/>
        <v>3.8461538461538464E-3</v>
      </c>
      <c r="JX298" s="982">
        <f t="shared" si="2636"/>
        <v>4.1322314049586778E-3</v>
      </c>
      <c r="JY298" s="978" t="s">
        <v>368</v>
      </c>
      <c r="JZ298" s="979" t="s">
        <v>368</v>
      </c>
      <c r="KA298" s="977" t="s">
        <v>368</v>
      </c>
      <c r="KB298" s="976" t="s">
        <v>368</v>
      </c>
      <c r="KC298" s="977" t="s">
        <v>368</v>
      </c>
      <c r="KD298" s="983" t="s">
        <v>368</v>
      </c>
      <c r="KE298" s="984">
        <f t="shared" si="2615"/>
        <v>4</v>
      </c>
      <c r="KF298" s="985"/>
      <c r="KG298" s="986">
        <f t="shared" si="2639"/>
        <v>1</v>
      </c>
      <c r="KH298" s="3300">
        <f t="shared" si="2541"/>
        <v>2</v>
      </c>
      <c r="KI298" s="987">
        <f t="shared" si="2616"/>
        <v>2</v>
      </c>
      <c r="KJ298" s="988" t="s">
        <v>353</v>
      </c>
      <c r="KK298" s="989">
        <f t="shared" si="2461"/>
        <v>0</v>
      </c>
      <c r="KL298" s="990">
        <v>2</v>
      </c>
      <c r="KM298" s="991" t="s">
        <v>353</v>
      </c>
      <c r="KN298" s="992">
        <f t="shared" si="2462"/>
        <v>0</v>
      </c>
      <c r="KO298" s="993">
        <v>2</v>
      </c>
      <c r="KP298" s="991"/>
      <c r="KQ298" s="994">
        <f t="shared" si="2463"/>
        <v>0</v>
      </c>
      <c r="KR298" s="993">
        <v>2</v>
      </c>
      <c r="KS298" s="991"/>
      <c r="KT298" s="994">
        <f t="shared" si="2464"/>
        <v>0</v>
      </c>
      <c r="KU298" s="993">
        <v>2</v>
      </c>
      <c r="KV298" s="995"/>
      <c r="KW298" s="2769">
        <f t="shared" si="2617"/>
        <v>0</v>
      </c>
      <c r="KX298" s="2770" t="str">
        <f t="shared" si="2465"/>
        <v>-</v>
      </c>
      <c r="KY298" s="2771">
        <f t="shared" si="2466"/>
        <v>0</v>
      </c>
      <c r="KZ298" s="2964">
        <f t="shared" si="2483"/>
        <v>0</v>
      </c>
      <c r="LA298" s="2770" t="str">
        <f t="shared" si="2467"/>
        <v>-</v>
      </c>
      <c r="LB298" s="2771">
        <f t="shared" si="2468"/>
        <v>0</v>
      </c>
      <c r="LC298" s="2950">
        <f t="shared" si="2528"/>
        <v>0</v>
      </c>
      <c r="LD298" s="996">
        <v>0</v>
      </c>
      <c r="LE298" s="997">
        <v>0</v>
      </c>
      <c r="LF298" s="2716">
        <v>0</v>
      </c>
      <c r="LG298" s="996">
        <v>0</v>
      </c>
      <c r="LH298" s="2699">
        <v>0</v>
      </c>
      <c r="LI298" s="998">
        <v>0</v>
      </c>
      <c r="LJ298" s="996"/>
      <c r="LK298" s="2699"/>
      <c r="LL298" s="2700"/>
      <c r="LM298" s="2769">
        <f t="shared" si="2484"/>
        <v>4</v>
      </c>
      <c r="LN298" s="2770">
        <f t="shared" si="2469"/>
        <v>1</v>
      </c>
      <c r="LO298" s="2771">
        <f t="shared" si="2470"/>
        <v>2</v>
      </c>
      <c r="LP298" s="2772">
        <f t="shared" si="2485"/>
        <v>2</v>
      </c>
      <c r="LQ298" s="2770">
        <f t="shared" si="2471"/>
        <v>0</v>
      </c>
      <c r="LR298" s="2771">
        <f t="shared" si="2486"/>
        <v>0</v>
      </c>
      <c r="LS298" s="2773">
        <f t="shared" si="2618"/>
        <v>2</v>
      </c>
      <c r="LT298" s="2835">
        <v>0</v>
      </c>
      <c r="LU298" s="1000">
        <v>0</v>
      </c>
      <c r="LV298" s="1001">
        <v>0</v>
      </c>
      <c r="LW298" s="999">
        <v>1</v>
      </c>
      <c r="LX298" s="1000">
        <v>0</v>
      </c>
      <c r="LY298" s="1002">
        <v>0</v>
      </c>
      <c r="LZ298" s="999"/>
      <c r="MA298" s="1000"/>
      <c r="MB298" s="1002"/>
      <c r="MC298" s="999">
        <v>0</v>
      </c>
      <c r="MD298" s="1003">
        <v>0</v>
      </c>
      <c r="ME298" s="1002">
        <v>0</v>
      </c>
      <c r="MF298" s="999"/>
      <c r="MG298" s="1000"/>
      <c r="MH298" s="1002"/>
      <c r="MI298" s="999">
        <v>3</v>
      </c>
      <c r="MJ298" s="1003">
        <v>2</v>
      </c>
      <c r="MK298" s="1004" t="s">
        <v>353</v>
      </c>
      <c r="ML298" s="2861">
        <v>2</v>
      </c>
      <c r="MM298" s="2869" t="s">
        <v>353</v>
      </c>
      <c r="MN298" s="1005">
        <v>0</v>
      </c>
      <c r="MO298" s="2770" t="str">
        <f t="shared" si="2472"/>
        <v>-</v>
      </c>
      <c r="MP298" s="2771">
        <f t="shared" si="2473"/>
        <v>0</v>
      </c>
      <c r="MQ298" s="1006"/>
      <c r="MR298" s="3183"/>
      <c r="MS298" s="2770" t="str">
        <f t="shared" si="2452"/>
        <v>-</v>
      </c>
      <c r="MT298" s="2771">
        <f t="shared" si="2453"/>
        <v>0</v>
      </c>
      <c r="MU298" s="3145"/>
      <c r="MV298" s="3162"/>
      <c r="MW298" s="1007">
        <f t="shared" si="2619"/>
        <v>4</v>
      </c>
      <c r="MX298" s="1130">
        <v>0</v>
      </c>
      <c r="MY298" s="1008">
        <v>0</v>
      </c>
      <c r="MZ298" s="1009">
        <v>1</v>
      </c>
      <c r="NA298" s="1008">
        <v>0</v>
      </c>
      <c r="NB298" s="1009">
        <v>0</v>
      </c>
      <c r="NC298" s="1008">
        <v>0</v>
      </c>
      <c r="ND298" s="1009">
        <v>0</v>
      </c>
      <c r="NE298" s="1008">
        <v>0</v>
      </c>
      <c r="NF298" s="1009">
        <v>1</v>
      </c>
      <c r="NG298" s="1008">
        <v>0</v>
      </c>
      <c r="NH298" s="1008">
        <v>0</v>
      </c>
      <c r="NI298" s="1008">
        <v>0</v>
      </c>
      <c r="NJ298" s="1008">
        <v>0</v>
      </c>
      <c r="NK298" s="1008">
        <v>0</v>
      </c>
      <c r="NL298" s="1008">
        <v>1</v>
      </c>
      <c r="NM298" s="1008">
        <v>0</v>
      </c>
      <c r="NN298" s="1008">
        <v>0</v>
      </c>
      <c r="NO298" s="1008">
        <v>1</v>
      </c>
      <c r="NP298" s="1008">
        <v>0</v>
      </c>
      <c r="NQ298" s="1008">
        <v>0</v>
      </c>
      <c r="NR298" s="1131">
        <v>0</v>
      </c>
    </row>
    <row r="299" spans="1:382" s="91" customFormat="1" ht="20.100000000000001" customHeight="1">
      <c r="A299" s="782" t="s">
        <v>689</v>
      </c>
      <c r="B299" s="783"/>
      <c r="C299" s="783"/>
      <c r="D299" s="784" t="s">
        <v>683</v>
      </c>
      <c r="E299" s="785">
        <v>175</v>
      </c>
      <c r="F299" s="786">
        <v>185</v>
      </c>
      <c r="G299" s="787">
        <v>170</v>
      </c>
      <c r="H299" s="788">
        <f t="shared" si="2381"/>
        <v>6.2007092061154492E-6</v>
      </c>
      <c r="I299" s="789">
        <f t="shared" si="2382"/>
        <v>4.7684784500537643E-6</v>
      </c>
      <c r="J299" s="790">
        <f t="shared" si="2383"/>
        <v>1.0403520551354578E-5</v>
      </c>
      <c r="K299" s="791">
        <f t="shared" si="2384"/>
        <v>7.6106268027672239E-6</v>
      </c>
      <c r="L299" s="792">
        <f t="shared" si="2385"/>
        <v>3.4984698567464054E-6</v>
      </c>
      <c r="M299" s="793">
        <f t="shared" si="2386"/>
        <v>5.301257193143354E-6</v>
      </c>
      <c r="N299" s="794">
        <f t="shared" si="2621"/>
        <v>9.9378881987577643E-4</v>
      </c>
      <c r="O299" s="795">
        <f t="shared" si="2637"/>
        <v>7.4654721911160881E-4</v>
      </c>
      <c r="P299" s="796">
        <f t="shared" si="2638"/>
        <v>1.5784361340456532E-3</v>
      </c>
      <c r="Q299" s="797">
        <f t="shared" si="2622"/>
        <v>1.110836830412244E-3</v>
      </c>
      <c r="R299" s="796">
        <f t="shared" si="2623"/>
        <v>5.0232324500816279E-4</v>
      </c>
      <c r="S299" s="798">
        <f t="shared" si="2624"/>
        <v>7.6064908722109532E-4</v>
      </c>
      <c r="T299" s="794" t="s">
        <v>368</v>
      </c>
      <c r="U299" s="795" t="s">
        <v>368</v>
      </c>
      <c r="V299" s="790" t="s">
        <v>368</v>
      </c>
      <c r="W299" s="799" t="s">
        <v>368</v>
      </c>
      <c r="X299" s="790" t="s">
        <v>368</v>
      </c>
      <c r="Y299" s="800" t="s">
        <v>368</v>
      </c>
      <c r="Z299" s="2045">
        <f t="shared" si="2545"/>
        <v>8</v>
      </c>
      <c r="AA299" s="2194">
        <f t="shared" si="2393"/>
        <v>0.33333333333333326</v>
      </c>
      <c r="AB299" s="2195">
        <f t="shared" si="2394"/>
        <v>2</v>
      </c>
      <c r="AC299" s="2034">
        <f t="shared" si="2309"/>
        <v>6</v>
      </c>
      <c r="AD299" s="801">
        <f t="shared" si="2620"/>
        <v>-0.53846153846153844</v>
      </c>
      <c r="AE299" s="2018">
        <f t="shared" si="2441"/>
        <v>-7</v>
      </c>
      <c r="AF299" s="802" t="s">
        <v>169</v>
      </c>
      <c r="AG299" s="801">
        <f t="shared" si="2442"/>
        <v>0.44444444444444442</v>
      </c>
      <c r="AH299" s="2054">
        <v>9</v>
      </c>
      <c r="AI299" s="2660">
        <f t="shared" si="2474"/>
        <v>1.25</v>
      </c>
      <c r="AJ299" s="803">
        <v>4</v>
      </c>
      <c r="AK299" s="804">
        <f t="shared" si="2487"/>
        <v>-0.33333333333333337</v>
      </c>
      <c r="AL299" s="2054">
        <v>6</v>
      </c>
      <c r="AM299" s="2668">
        <f t="shared" si="2488"/>
        <v>1</v>
      </c>
      <c r="AN299" s="2069">
        <v>3</v>
      </c>
      <c r="AO299" s="801">
        <f t="shared" si="2475"/>
        <v>-0.5714285714285714</v>
      </c>
      <c r="AP299" s="2054">
        <v>7</v>
      </c>
      <c r="AQ299" s="805">
        <f t="shared" si="2476"/>
        <v>-0.53333333333333333</v>
      </c>
      <c r="AR299" s="2069">
        <v>15</v>
      </c>
      <c r="AS299" s="2660">
        <f t="shared" si="2477"/>
        <v>2.75</v>
      </c>
      <c r="AT299" s="2054">
        <v>4</v>
      </c>
      <c r="AU299" s="805">
        <f t="shared" si="2478"/>
        <v>0.33333333333333326</v>
      </c>
      <c r="AV299" s="2069">
        <v>3</v>
      </c>
      <c r="AW299" s="801">
        <f t="shared" si="2479"/>
        <v>-0.25</v>
      </c>
      <c r="AX299" s="2054">
        <v>4</v>
      </c>
      <c r="AY299" s="805">
        <f t="shared" si="2489"/>
        <v>-0.5</v>
      </c>
      <c r="AZ299" s="2083">
        <v>8</v>
      </c>
      <c r="BA299" s="2094">
        <f t="shared" si="2310"/>
        <v>3</v>
      </c>
      <c r="BB299" s="2104">
        <f t="shared" si="2546"/>
        <v>1</v>
      </c>
      <c r="BC299" s="2113">
        <v>8</v>
      </c>
      <c r="BD299" s="806">
        <f t="shared" si="2547"/>
        <v>5</v>
      </c>
      <c r="BE299" s="807">
        <f t="shared" si="2548"/>
        <v>5</v>
      </c>
      <c r="BF299" s="2137">
        <v>5</v>
      </c>
      <c r="BG299" s="2147">
        <f t="shared" si="2549"/>
        <v>5</v>
      </c>
      <c r="BH299" s="806">
        <f t="shared" si="2550"/>
        <v>3</v>
      </c>
      <c r="BI299" s="806">
        <f t="shared" si="2551"/>
        <v>2</v>
      </c>
      <c r="BJ299" s="806">
        <f t="shared" si="2552"/>
        <v>3</v>
      </c>
      <c r="BK299" s="806">
        <f t="shared" si="2553"/>
        <v>0</v>
      </c>
      <c r="BL299" s="808">
        <f t="shared" si="2554"/>
        <v>3</v>
      </c>
      <c r="BM299" s="2127">
        <f t="shared" si="2555"/>
        <v>8</v>
      </c>
      <c r="BN299" s="3277" t="s">
        <v>354</v>
      </c>
      <c r="BO299" s="913" t="s">
        <v>354</v>
      </c>
      <c r="BP299" s="811">
        <f t="shared" si="2315"/>
        <v>0</v>
      </c>
      <c r="BQ299" s="2166" t="str">
        <f t="shared" si="2399"/>
        <v>-</v>
      </c>
      <c r="BR299" s="2167">
        <f t="shared" si="2480"/>
        <v>0</v>
      </c>
      <c r="BS299" s="813">
        <f t="shared" si="2510"/>
        <v>0</v>
      </c>
      <c r="BT299" s="812" t="str">
        <f t="shared" si="2492"/>
        <v>-</v>
      </c>
      <c r="BU299" s="814">
        <v>0</v>
      </c>
      <c r="BV299" s="812" t="str">
        <f t="shared" si="2493"/>
        <v>-</v>
      </c>
      <c r="BW299" s="814">
        <v>0</v>
      </c>
      <c r="BX299" s="812" t="str">
        <f t="shared" si="2494"/>
        <v>-</v>
      </c>
      <c r="BY299" s="815">
        <v>0</v>
      </c>
      <c r="BZ299" s="816">
        <f t="shared" si="2481"/>
        <v>0</v>
      </c>
      <c r="CA299" s="817">
        <v>0</v>
      </c>
      <c r="CB299" s="818">
        <v>0</v>
      </c>
      <c r="CC299" s="819">
        <f t="shared" si="2482"/>
        <v>0</v>
      </c>
      <c r="CD299" s="820">
        <v>0</v>
      </c>
      <c r="CE299" s="818">
        <v>0</v>
      </c>
      <c r="CF299" s="821">
        <f t="shared" si="2556"/>
        <v>0</v>
      </c>
      <c r="CG299" s="822">
        <v>0</v>
      </c>
      <c r="CH299" s="823">
        <v>0</v>
      </c>
      <c r="CI299" s="821">
        <f t="shared" si="2557"/>
        <v>0</v>
      </c>
      <c r="CJ299" s="823">
        <v>0</v>
      </c>
      <c r="CK299" s="824">
        <v>0</v>
      </c>
      <c r="CL299" s="825">
        <f t="shared" si="2318"/>
        <v>8</v>
      </c>
      <c r="CM299" s="826">
        <f t="shared" si="2402"/>
        <v>0.33333333333333326</v>
      </c>
      <c r="CN299" s="2008">
        <f t="shared" si="2454"/>
        <v>2</v>
      </c>
      <c r="CO299" s="827">
        <f t="shared" si="2513"/>
        <v>6</v>
      </c>
      <c r="CP299" s="828">
        <f t="shared" si="2496"/>
        <v>-0.53846153846153844</v>
      </c>
      <c r="CQ299" s="829">
        <v>13</v>
      </c>
      <c r="CR299" s="830">
        <f t="shared" si="2497"/>
        <v>0.44444444444444442</v>
      </c>
      <c r="CS299" s="829">
        <v>9</v>
      </c>
      <c r="CT299" s="830">
        <f t="shared" si="2497"/>
        <v>1.25</v>
      </c>
      <c r="CU299" s="831">
        <v>4</v>
      </c>
      <c r="CV299" s="832">
        <f t="shared" si="2558"/>
        <v>3</v>
      </c>
      <c r="CW299" s="833">
        <f t="shared" si="2559"/>
        <v>1</v>
      </c>
      <c r="CX299" s="834">
        <v>2849</v>
      </c>
      <c r="CY299" s="835">
        <f t="shared" si="2560"/>
        <v>5</v>
      </c>
      <c r="CZ299" s="836">
        <f t="shared" si="2561"/>
        <v>5</v>
      </c>
      <c r="DA299" s="837">
        <v>5</v>
      </c>
      <c r="DB299" s="821">
        <f t="shared" si="2625"/>
        <v>5</v>
      </c>
      <c r="DC299" s="821">
        <f t="shared" si="2626"/>
        <v>3</v>
      </c>
      <c r="DD299" s="838">
        <f t="shared" si="2627"/>
        <v>2</v>
      </c>
      <c r="DE299" s="821">
        <f t="shared" si="2628"/>
        <v>3</v>
      </c>
      <c r="DF299" s="838">
        <f t="shared" si="2629"/>
        <v>0</v>
      </c>
      <c r="DG299" s="1142">
        <f t="shared" si="2630"/>
        <v>3</v>
      </c>
      <c r="DH299" s="1148">
        <f t="shared" si="2568"/>
        <v>1</v>
      </c>
      <c r="DI299" s="833">
        <f t="shared" si="2455"/>
        <v>0</v>
      </c>
      <c r="DJ299" s="841">
        <f t="shared" si="2456"/>
        <v>5</v>
      </c>
      <c r="DK299" s="840">
        <f t="shared" si="2569"/>
        <v>1</v>
      </c>
      <c r="DL299" s="840">
        <f t="shared" si="2570"/>
        <v>0</v>
      </c>
      <c r="DM299" s="840">
        <f t="shared" si="2571"/>
        <v>1</v>
      </c>
      <c r="DN299" s="833">
        <f t="shared" si="2572"/>
        <v>0</v>
      </c>
      <c r="DO299" s="875">
        <v>5</v>
      </c>
      <c r="DP299" s="843">
        <f t="shared" si="2573"/>
        <v>0</v>
      </c>
      <c r="DQ299" s="833">
        <f t="shared" si="2574"/>
        <v>0</v>
      </c>
      <c r="DR299" s="844">
        <v>0</v>
      </c>
      <c r="DS299" s="845">
        <v>1</v>
      </c>
      <c r="DT299" s="846">
        <v>0</v>
      </c>
      <c r="DU299" s="847">
        <v>5</v>
      </c>
      <c r="DV299" s="848">
        <v>0</v>
      </c>
      <c r="DW299" s="807">
        <v>0</v>
      </c>
      <c r="DX299" s="849">
        <v>0</v>
      </c>
      <c r="DY299" s="848">
        <v>0</v>
      </c>
      <c r="DZ299" s="807">
        <v>0</v>
      </c>
      <c r="EA299" s="850">
        <v>0</v>
      </c>
      <c r="EB299" s="851">
        <v>0</v>
      </c>
      <c r="EC299" s="807">
        <v>0</v>
      </c>
      <c r="ED299" s="852">
        <v>0</v>
      </c>
      <c r="EE299" s="853">
        <f t="shared" si="2457"/>
        <v>0</v>
      </c>
      <c r="EF299" s="854">
        <f t="shared" si="2458"/>
        <v>0</v>
      </c>
      <c r="EG299" s="855">
        <f t="shared" si="2459"/>
        <v>0</v>
      </c>
      <c r="EH299" s="835">
        <f t="shared" si="2575"/>
        <v>0</v>
      </c>
      <c r="EI299" s="853">
        <f t="shared" si="2576"/>
        <v>0</v>
      </c>
      <c r="EJ299" s="835">
        <f t="shared" si="2577"/>
        <v>0</v>
      </c>
      <c r="EK299" s="855">
        <f t="shared" si="2578"/>
        <v>0</v>
      </c>
      <c r="EL299" s="844">
        <v>0</v>
      </c>
      <c r="EM299" s="835">
        <f t="shared" si="2579"/>
        <v>0</v>
      </c>
      <c r="EN299" s="854">
        <f t="shared" si="2580"/>
        <v>0</v>
      </c>
      <c r="EO299" s="844">
        <v>0</v>
      </c>
      <c r="EP299" s="856">
        <v>0</v>
      </c>
      <c r="EQ299" s="807">
        <v>0</v>
      </c>
      <c r="ER299" s="834">
        <v>0</v>
      </c>
      <c r="ES299" s="857">
        <v>0</v>
      </c>
      <c r="ET299" s="858">
        <v>0</v>
      </c>
      <c r="EU299" s="844">
        <v>0</v>
      </c>
      <c r="EV299" s="856">
        <v>0</v>
      </c>
      <c r="EW299" s="807">
        <v>0</v>
      </c>
      <c r="EX299" s="850">
        <v>0</v>
      </c>
      <c r="EY299" s="851">
        <v>0</v>
      </c>
      <c r="EZ299" s="807">
        <v>0</v>
      </c>
      <c r="FA299" s="852">
        <v>0</v>
      </c>
      <c r="FB299" s="853">
        <f t="shared" si="2443"/>
        <v>1</v>
      </c>
      <c r="FC299" s="854">
        <f t="shared" si="2444"/>
        <v>0</v>
      </c>
      <c r="FD299" s="855">
        <f t="shared" si="2445"/>
        <v>2</v>
      </c>
      <c r="FE299" s="835">
        <f t="shared" si="2581"/>
        <v>1</v>
      </c>
      <c r="FF299" s="835">
        <f t="shared" si="2582"/>
        <v>0</v>
      </c>
      <c r="FG299" s="835">
        <f t="shared" si="2583"/>
        <v>1</v>
      </c>
      <c r="FH299" s="855">
        <f t="shared" si="2584"/>
        <v>0</v>
      </c>
      <c r="FI299" s="859">
        <v>1</v>
      </c>
      <c r="FJ299" s="860">
        <f t="shared" si="2585"/>
        <v>0</v>
      </c>
      <c r="FK299" s="854">
        <f t="shared" si="2586"/>
        <v>0</v>
      </c>
      <c r="FL299" s="861">
        <v>1</v>
      </c>
      <c r="FM299" s="856">
        <v>1</v>
      </c>
      <c r="FN299" s="807">
        <v>0</v>
      </c>
      <c r="FO299" s="834">
        <v>1</v>
      </c>
      <c r="FP299" s="848">
        <v>0</v>
      </c>
      <c r="FQ299" s="807">
        <v>0</v>
      </c>
      <c r="FR299" s="834">
        <v>0</v>
      </c>
      <c r="FS299" s="848">
        <v>0</v>
      </c>
      <c r="FT299" s="807">
        <v>0</v>
      </c>
      <c r="FU299" s="850">
        <v>1</v>
      </c>
      <c r="FV299" s="851">
        <v>0</v>
      </c>
      <c r="FW299" s="807">
        <v>0</v>
      </c>
      <c r="FX299" s="852">
        <v>0</v>
      </c>
      <c r="FY299" s="853">
        <f t="shared" si="2446"/>
        <v>3</v>
      </c>
      <c r="FZ299" s="854">
        <f t="shared" si="2447"/>
        <v>3</v>
      </c>
      <c r="GA299" s="855">
        <f t="shared" si="2448"/>
        <v>3</v>
      </c>
      <c r="GB299" s="835">
        <f t="shared" si="2587"/>
        <v>1</v>
      </c>
      <c r="GC299" s="835">
        <f t="shared" si="2588"/>
        <v>2</v>
      </c>
      <c r="GD299" s="835">
        <f t="shared" si="2589"/>
        <v>1</v>
      </c>
      <c r="GE299" s="855">
        <f t="shared" si="2590"/>
        <v>1</v>
      </c>
      <c r="GF299" s="844">
        <v>1</v>
      </c>
      <c r="GG299" s="862">
        <f t="shared" si="2591"/>
        <v>2</v>
      </c>
      <c r="GH299" s="854">
        <f t="shared" si="2592"/>
        <v>2</v>
      </c>
      <c r="GI299" s="861">
        <v>2</v>
      </c>
      <c r="GJ299" s="856">
        <v>1</v>
      </c>
      <c r="GK299" s="807">
        <v>1</v>
      </c>
      <c r="GL299" s="834">
        <v>1</v>
      </c>
      <c r="GM299" s="848">
        <v>0</v>
      </c>
      <c r="GN299" s="807">
        <v>0</v>
      </c>
      <c r="GO299" s="849">
        <v>0</v>
      </c>
      <c r="GP299" s="848">
        <v>0</v>
      </c>
      <c r="GQ299" s="807">
        <v>0</v>
      </c>
      <c r="GR299" s="837">
        <v>0</v>
      </c>
      <c r="GS299" s="856">
        <v>2</v>
      </c>
      <c r="GT299" s="807">
        <v>2</v>
      </c>
      <c r="GU299" s="852">
        <v>2</v>
      </c>
      <c r="GV299" s="853">
        <f t="shared" si="2449"/>
        <v>2</v>
      </c>
      <c r="GW299" s="854">
        <f t="shared" si="2450"/>
        <v>0</v>
      </c>
      <c r="GX299" s="855">
        <f t="shared" si="2451"/>
        <v>0</v>
      </c>
      <c r="GY299" s="835">
        <f t="shared" si="2593"/>
        <v>0</v>
      </c>
      <c r="GZ299" s="835">
        <f t="shared" si="2594"/>
        <v>2</v>
      </c>
      <c r="HA299" s="835">
        <f t="shared" si="2595"/>
        <v>1</v>
      </c>
      <c r="HB299" s="855">
        <f t="shared" si="2596"/>
        <v>0</v>
      </c>
      <c r="HC299" s="859">
        <f t="shared" si="2460"/>
        <v>0</v>
      </c>
      <c r="HD299" s="835">
        <f t="shared" si="2597"/>
        <v>1</v>
      </c>
      <c r="HE299" s="855">
        <f t="shared" si="2598"/>
        <v>0</v>
      </c>
      <c r="HF299" s="861">
        <f t="shared" si="2598"/>
        <v>0</v>
      </c>
      <c r="HG299" s="856">
        <v>0</v>
      </c>
      <c r="HH299" s="807">
        <v>0</v>
      </c>
      <c r="HI299" s="834">
        <v>0</v>
      </c>
      <c r="HJ299" s="848">
        <v>1</v>
      </c>
      <c r="HK299" s="807">
        <v>0</v>
      </c>
      <c r="HL299" s="834">
        <v>0</v>
      </c>
      <c r="HM299" s="848">
        <v>0</v>
      </c>
      <c r="HN299" s="807">
        <v>0</v>
      </c>
      <c r="HO299" s="850">
        <v>0</v>
      </c>
      <c r="HP299" s="856">
        <v>1</v>
      </c>
      <c r="HQ299" s="807">
        <v>0</v>
      </c>
      <c r="HR299" s="837">
        <v>0</v>
      </c>
      <c r="HS299" s="863">
        <f t="shared" si="2599"/>
        <v>1</v>
      </c>
      <c r="HT299" s="854">
        <f t="shared" si="2600"/>
        <v>3</v>
      </c>
      <c r="HU299" s="836">
        <f t="shared" si="2601"/>
        <v>3</v>
      </c>
      <c r="HV299" s="835">
        <f t="shared" si="2602"/>
        <v>0</v>
      </c>
      <c r="HW299" s="864">
        <f t="shared" si="2603"/>
        <v>1</v>
      </c>
      <c r="HX299" s="835">
        <f t="shared" si="2604"/>
        <v>1</v>
      </c>
      <c r="HY299" s="836">
        <f t="shared" si="2605"/>
        <v>2</v>
      </c>
      <c r="HZ299" s="834">
        <v>2</v>
      </c>
      <c r="IA299" s="835">
        <f t="shared" si="2606"/>
        <v>0</v>
      </c>
      <c r="IB299" s="836">
        <f t="shared" si="2607"/>
        <v>1</v>
      </c>
      <c r="IC299" s="850">
        <v>1</v>
      </c>
      <c r="ID299" s="856">
        <v>0</v>
      </c>
      <c r="IE299" s="807">
        <v>0</v>
      </c>
      <c r="IF299" s="834">
        <v>0</v>
      </c>
      <c r="IG299" s="848">
        <v>1</v>
      </c>
      <c r="IH299" s="807">
        <v>2</v>
      </c>
      <c r="II299" s="834">
        <v>2</v>
      </c>
      <c r="IJ299" s="848">
        <v>0</v>
      </c>
      <c r="IK299" s="807">
        <v>0</v>
      </c>
      <c r="IL299" s="852">
        <v>0</v>
      </c>
      <c r="IM299" s="848">
        <v>0</v>
      </c>
      <c r="IN299" s="807">
        <v>1</v>
      </c>
      <c r="IO299" s="865">
        <v>1</v>
      </c>
      <c r="IP299" s="1945">
        <f t="shared" si="2608"/>
        <v>8</v>
      </c>
      <c r="IQ299" s="3236">
        <f t="shared" si="2609"/>
        <v>2</v>
      </c>
      <c r="IR299" s="3237">
        <v>1</v>
      </c>
      <c r="IS299" s="3238">
        <v>1</v>
      </c>
      <c r="IT299" s="3236">
        <f t="shared" si="2610"/>
        <v>1</v>
      </c>
      <c r="IU299" s="3237">
        <v>0</v>
      </c>
      <c r="IV299" s="3238">
        <v>1</v>
      </c>
      <c r="IW299" s="3236">
        <f t="shared" si="2611"/>
        <v>0</v>
      </c>
      <c r="IX299" s="3237">
        <v>0</v>
      </c>
      <c r="IY299" s="3238">
        <v>0</v>
      </c>
      <c r="IZ299" s="3236">
        <f t="shared" si="2612"/>
        <v>2</v>
      </c>
      <c r="JA299" s="3237">
        <v>1</v>
      </c>
      <c r="JB299" s="3238">
        <v>1</v>
      </c>
      <c r="JC299" s="3236">
        <f t="shared" si="2613"/>
        <v>1</v>
      </c>
      <c r="JD299" s="3237">
        <v>1</v>
      </c>
      <c r="JE299" s="3238">
        <v>0</v>
      </c>
      <c r="JF299" s="3236">
        <f t="shared" si="2614"/>
        <v>2</v>
      </c>
      <c r="JG299" s="3237">
        <v>0</v>
      </c>
      <c r="JH299" s="3239">
        <v>2</v>
      </c>
      <c r="JI299" s="87"/>
      <c r="JJ299" s="1121">
        <v>165</v>
      </c>
      <c r="JK299" s="1051">
        <v>176</v>
      </c>
      <c r="JL299" s="1052">
        <v>145</v>
      </c>
      <c r="JM299" s="1053">
        <f t="shared" si="2428"/>
        <v>0</v>
      </c>
      <c r="JN299" s="1054">
        <f t="shared" si="2429"/>
        <v>0</v>
      </c>
      <c r="JO299" s="1055">
        <f t="shared" si="2430"/>
        <v>3.2901230506020923E-5</v>
      </c>
      <c r="JP299" s="1056">
        <f t="shared" si="2431"/>
        <v>6.4210610803435266E-5</v>
      </c>
      <c r="JQ299" s="1057">
        <f t="shared" si="2432"/>
        <v>1.7442266099211608E-5</v>
      </c>
      <c r="JR299" s="1056">
        <f t="shared" si="2433"/>
        <v>1.77210703526493E-5</v>
      </c>
      <c r="JS299" s="1058">
        <f t="shared" si="2631"/>
        <v>0</v>
      </c>
      <c r="JT299" s="1059">
        <f t="shared" si="2632"/>
        <v>0</v>
      </c>
      <c r="JU299" s="1060">
        <f t="shared" si="2633"/>
        <v>3.5714285714285713E-3</v>
      </c>
      <c r="JV299" s="1061">
        <f t="shared" si="2634"/>
        <v>7.1174377224199285E-3</v>
      </c>
      <c r="JW299" s="1060">
        <f t="shared" si="2635"/>
        <v>1.9230769230769232E-3</v>
      </c>
      <c r="JX299" s="1062">
        <f t="shared" si="2636"/>
        <v>2.0661157024793389E-3</v>
      </c>
      <c r="JY299" s="1058" t="s">
        <v>368</v>
      </c>
      <c r="JZ299" s="1059" t="s">
        <v>368</v>
      </c>
      <c r="KA299" s="1057" t="s">
        <v>368</v>
      </c>
      <c r="KB299" s="1056" t="s">
        <v>368</v>
      </c>
      <c r="KC299" s="1057" t="s">
        <v>368</v>
      </c>
      <c r="KD299" s="1063" t="s">
        <v>368</v>
      </c>
      <c r="KE299" s="1064">
        <f t="shared" si="2615"/>
        <v>0</v>
      </c>
      <c r="KF299" s="1065"/>
      <c r="KG299" s="1112" t="str">
        <f t="shared" si="2639"/>
        <v>-</v>
      </c>
      <c r="KH299" s="3305">
        <f t="shared" si="2541"/>
        <v>0</v>
      </c>
      <c r="KI299" s="1067">
        <f t="shared" si="2616"/>
        <v>0</v>
      </c>
      <c r="KJ299" s="1068"/>
      <c r="KK299" s="1113" t="str">
        <f t="shared" si="2461"/>
        <v>-</v>
      </c>
      <c r="KL299" s="1070" t="s">
        <v>115</v>
      </c>
      <c r="KM299" s="1071"/>
      <c r="KN299" s="1072">
        <f t="shared" si="2462"/>
        <v>-0.5</v>
      </c>
      <c r="KO299" s="1073">
        <v>4</v>
      </c>
      <c r="KP299" s="1071"/>
      <c r="KQ299" s="1074">
        <f t="shared" si="2463"/>
        <v>3</v>
      </c>
      <c r="KR299" s="1073">
        <v>1</v>
      </c>
      <c r="KS299" s="1071"/>
      <c r="KT299" s="1074">
        <f t="shared" si="2464"/>
        <v>0</v>
      </c>
      <c r="KU299" s="1073">
        <v>1</v>
      </c>
      <c r="KV299" s="1075"/>
      <c r="KW299" s="2779">
        <f t="shared" si="2617"/>
        <v>0</v>
      </c>
      <c r="KX299" s="2786" t="str">
        <f t="shared" si="2465"/>
        <v>-</v>
      </c>
      <c r="KY299" s="2787">
        <f t="shared" si="2466"/>
        <v>0</v>
      </c>
      <c r="KZ299" s="2703">
        <f t="shared" si="2483"/>
        <v>0</v>
      </c>
      <c r="LA299" s="2786" t="str">
        <f t="shared" si="2467"/>
        <v>-</v>
      </c>
      <c r="LB299" s="2787">
        <f t="shared" si="2468"/>
        <v>-2</v>
      </c>
      <c r="LC299" s="2952">
        <f t="shared" si="2528"/>
        <v>2</v>
      </c>
      <c r="LD299" s="1077">
        <v>0</v>
      </c>
      <c r="LE299" s="1078">
        <v>0</v>
      </c>
      <c r="LF299" s="2718">
        <v>0</v>
      </c>
      <c r="LG299" s="1077">
        <v>0</v>
      </c>
      <c r="LH299" s="2703">
        <v>0</v>
      </c>
      <c r="LI299" s="1079">
        <v>2</v>
      </c>
      <c r="LJ299" s="1077"/>
      <c r="LK299" s="2703"/>
      <c r="LL299" s="2704"/>
      <c r="LM299" s="2779">
        <f t="shared" si="2484"/>
        <v>0</v>
      </c>
      <c r="LN299" s="2786" t="str">
        <f t="shared" si="2469"/>
        <v>-</v>
      </c>
      <c r="LO299" s="2787">
        <f t="shared" si="2470"/>
        <v>0</v>
      </c>
      <c r="LP299" s="2782">
        <f t="shared" si="2485"/>
        <v>0</v>
      </c>
      <c r="LQ299" s="2786" t="str">
        <f t="shared" si="2471"/>
        <v>-</v>
      </c>
      <c r="LR299" s="2787">
        <f t="shared" si="2486"/>
        <v>0</v>
      </c>
      <c r="LS299" s="2783">
        <f t="shared" si="2618"/>
        <v>0</v>
      </c>
      <c r="LT299" s="2837">
        <v>0</v>
      </c>
      <c r="LU299" s="1081">
        <v>0</v>
      </c>
      <c r="LV299" s="1084">
        <v>0</v>
      </c>
      <c r="LW299" s="1080">
        <v>0</v>
      </c>
      <c r="LX299" s="1081">
        <v>0</v>
      </c>
      <c r="LY299" s="1082">
        <v>0</v>
      </c>
      <c r="LZ299" s="1080"/>
      <c r="MA299" s="1081"/>
      <c r="MB299" s="1082"/>
      <c r="MC299" s="1080">
        <v>0</v>
      </c>
      <c r="MD299" s="1085">
        <v>0</v>
      </c>
      <c r="ME299" s="1082">
        <v>0</v>
      </c>
      <c r="MF299" s="1080"/>
      <c r="MG299" s="1081"/>
      <c r="MH299" s="1082"/>
      <c r="MI299" s="1080">
        <v>0</v>
      </c>
      <c r="MJ299" s="1085">
        <v>0</v>
      </c>
      <c r="MK299" s="1122"/>
      <c r="ML299" s="2863">
        <v>0</v>
      </c>
      <c r="MM299" s="2871"/>
      <c r="MN299" s="1088">
        <v>0</v>
      </c>
      <c r="MO299" s="2786" t="str">
        <f t="shared" si="2472"/>
        <v>-</v>
      </c>
      <c r="MP299" s="2787">
        <f t="shared" si="2473"/>
        <v>0</v>
      </c>
      <c r="MQ299" s="1085"/>
      <c r="MR299" s="3185"/>
      <c r="MS299" s="2786" t="str">
        <f t="shared" si="2452"/>
        <v>-</v>
      </c>
      <c r="MT299" s="2787">
        <f t="shared" si="2453"/>
        <v>0</v>
      </c>
      <c r="MU299" s="3147"/>
      <c r="MV299" s="3164"/>
      <c r="MW299" s="1089">
        <f t="shared" si="2619"/>
        <v>0</v>
      </c>
      <c r="MX299" s="1120">
        <v>0</v>
      </c>
      <c r="MY299" s="1090">
        <v>0</v>
      </c>
      <c r="MZ299" s="1091">
        <v>0</v>
      </c>
      <c r="NA299" s="1090">
        <v>0</v>
      </c>
      <c r="NB299" s="1091">
        <v>0</v>
      </c>
      <c r="NC299" s="1090">
        <v>0</v>
      </c>
      <c r="ND299" s="1091">
        <v>0</v>
      </c>
      <c r="NE299" s="1090">
        <v>0</v>
      </c>
      <c r="NF299" s="1091">
        <v>0</v>
      </c>
      <c r="NG299" s="1090">
        <v>0</v>
      </c>
      <c r="NH299" s="1090">
        <v>0</v>
      </c>
      <c r="NI299" s="1090">
        <v>0</v>
      </c>
      <c r="NJ299" s="1090">
        <v>0</v>
      </c>
      <c r="NK299" s="1090">
        <v>0</v>
      </c>
      <c r="NL299" s="1090">
        <v>0</v>
      </c>
      <c r="NM299" s="1090">
        <v>0</v>
      </c>
      <c r="NN299" s="1090">
        <v>0</v>
      </c>
      <c r="NO299" s="1090">
        <v>0</v>
      </c>
      <c r="NP299" s="1090">
        <v>0</v>
      </c>
      <c r="NQ299" s="1090">
        <v>0</v>
      </c>
      <c r="NR299" s="1134">
        <v>0</v>
      </c>
    </row>
    <row r="300" spans="1:382" s="88" customFormat="1" ht="20.100000000000001" customHeight="1">
      <c r="A300" s="566" t="s">
        <v>482</v>
      </c>
      <c r="B300" s="567"/>
      <c r="C300" s="567"/>
      <c r="D300" s="568" t="s">
        <v>820</v>
      </c>
      <c r="E300" s="569">
        <v>158</v>
      </c>
      <c r="F300" s="570">
        <v>150</v>
      </c>
      <c r="G300" s="571">
        <v>150</v>
      </c>
      <c r="H300" s="572">
        <f t="shared" si="2381"/>
        <v>1.3951595713759762E-5</v>
      </c>
      <c r="I300" s="573">
        <f t="shared" si="2382"/>
        <v>2.145815302524194E-5</v>
      </c>
      <c r="J300" s="574">
        <f t="shared" si="2383"/>
        <v>2.4008124349279796E-5</v>
      </c>
      <c r="K300" s="575">
        <f t="shared" si="2384"/>
        <v>1.9449379607071796E-5</v>
      </c>
      <c r="L300" s="576">
        <f t="shared" si="2385"/>
        <v>2.3614671533038237E-5</v>
      </c>
      <c r="M300" s="577">
        <f t="shared" si="2386"/>
        <v>3.710880035200348E-5</v>
      </c>
      <c r="N300" s="578">
        <f t="shared" si="2621"/>
        <v>2.2360248447204968E-3</v>
      </c>
      <c r="O300" s="579">
        <f t="shared" si="2637"/>
        <v>3.3594624860022394E-3</v>
      </c>
      <c r="P300" s="580">
        <f t="shared" si="2638"/>
        <v>3.6425449247207381E-3</v>
      </c>
      <c r="Q300" s="581">
        <f t="shared" si="2622"/>
        <v>2.8388052332757345E-3</v>
      </c>
      <c r="R300" s="580">
        <f t="shared" si="2623"/>
        <v>3.3906819038050985E-3</v>
      </c>
      <c r="S300" s="582">
        <f t="shared" si="2624"/>
        <v>5.3245436105476673E-3</v>
      </c>
      <c r="T300" s="578" t="s">
        <v>368</v>
      </c>
      <c r="U300" s="579" t="s">
        <v>368</v>
      </c>
      <c r="V300" s="574" t="s">
        <v>368</v>
      </c>
      <c r="W300" s="583" t="s">
        <v>368</v>
      </c>
      <c r="X300" s="574" t="s">
        <v>368</v>
      </c>
      <c r="Y300" s="584" t="s">
        <v>368</v>
      </c>
      <c r="Z300" s="2043">
        <f t="shared" si="2545"/>
        <v>18</v>
      </c>
      <c r="AA300" s="2190">
        <f t="shared" si="2393"/>
        <v>-0.33333333333333337</v>
      </c>
      <c r="AB300" s="2191">
        <f t="shared" si="2394"/>
        <v>-9</v>
      </c>
      <c r="AC300" s="2032">
        <f t="shared" si="2309"/>
        <v>27</v>
      </c>
      <c r="AD300" s="585">
        <f t="shared" si="2620"/>
        <v>-9.9999999999999978E-2</v>
      </c>
      <c r="AE300" s="2025">
        <f t="shared" si="2441"/>
        <v>-3</v>
      </c>
      <c r="AF300" s="586" t="s">
        <v>9</v>
      </c>
      <c r="AG300" s="585">
        <f t="shared" si="2442"/>
        <v>0.30434782608695654</v>
      </c>
      <c r="AH300" s="2052">
        <v>23</v>
      </c>
      <c r="AI300" s="585">
        <f t="shared" si="2474"/>
        <v>-0.14814814814814814</v>
      </c>
      <c r="AJ300" s="587">
        <v>27</v>
      </c>
      <c r="AK300" s="588">
        <f t="shared" si="2487"/>
        <v>-0.3571428571428571</v>
      </c>
      <c r="AL300" s="2052">
        <v>42</v>
      </c>
      <c r="AM300" s="589">
        <f t="shared" si="2488"/>
        <v>5.0000000000000044E-2</v>
      </c>
      <c r="AN300" s="2067">
        <v>40</v>
      </c>
      <c r="AO300" s="585">
        <f t="shared" si="2475"/>
        <v>0.73913043478260865</v>
      </c>
      <c r="AP300" s="2052">
        <v>23</v>
      </c>
      <c r="AQ300" s="589">
        <f t="shared" si="2476"/>
        <v>-0.53061224489795911</v>
      </c>
      <c r="AR300" s="2067">
        <v>49</v>
      </c>
      <c r="AS300" s="585">
        <f t="shared" si="2477"/>
        <v>0.32432432432432434</v>
      </c>
      <c r="AT300" s="2052">
        <v>37</v>
      </c>
      <c r="AU300" s="589">
        <f t="shared" si="2478"/>
        <v>5.7142857142857162E-2</v>
      </c>
      <c r="AV300" s="2067">
        <v>35</v>
      </c>
      <c r="AW300" s="585">
        <f t="shared" si="2479"/>
        <v>2.9411764705882248E-2</v>
      </c>
      <c r="AX300" s="2052">
        <v>34</v>
      </c>
      <c r="AY300" s="589">
        <f t="shared" si="2489"/>
        <v>0.21428571428571419</v>
      </c>
      <c r="AZ300" s="2081">
        <v>28</v>
      </c>
      <c r="BA300" s="2092">
        <f t="shared" si="2310"/>
        <v>9</v>
      </c>
      <c r="BB300" s="2102">
        <f t="shared" si="2546"/>
        <v>14</v>
      </c>
      <c r="BC300" s="2111">
        <v>14</v>
      </c>
      <c r="BD300" s="590">
        <f t="shared" si="2547"/>
        <v>9</v>
      </c>
      <c r="BE300" s="591">
        <f t="shared" si="2548"/>
        <v>13</v>
      </c>
      <c r="BF300" s="2135">
        <v>16</v>
      </c>
      <c r="BG300" s="2145">
        <f t="shared" si="2549"/>
        <v>12</v>
      </c>
      <c r="BH300" s="593">
        <f t="shared" si="2550"/>
        <v>6</v>
      </c>
      <c r="BI300" s="593">
        <f t="shared" si="2551"/>
        <v>6</v>
      </c>
      <c r="BJ300" s="592">
        <f t="shared" si="2552"/>
        <v>6</v>
      </c>
      <c r="BK300" s="593">
        <f t="shared" si="2553"/>
        <v>3</v>
      </c>
      <c r="BL300" s="594">
        <f t="shared" si="2554"/>
        <v>3</v>
      </c>
      <c r="BM300" s="2125">
        <f t="shared" si="2555"/>
        <v>18</v>
      </c>
      <c r="BN300" s="3271" t="s">
        <v>367</v>
      </c>
      <c r="BO300" s="595" t="s">
        <v>367</v>
      </c>
      <c r="BP300" s="596">
        <f t="shared" si="2315"/>
        <v>0</v>
      </c>
      <c r="BQ300" s="2162" t="str">
        <f t="shared" si="2399"/>
        <v>-</v>
      </c>
      <c r="BR300" s="2163">
        <f t="shared" si="2480"/>
        <v>0</v>
      </c>
      <c r="BS300" s="597">
        <f t="shared" si="2510"/>
        <v>0</v>
      </c>
      <c r="BT300" s="598" t="str">
        <f t="shared" si="2492"/>
        <v>-</v>
      </c>
      <c r="BU300" s="599">
        <v>0</v>
      </c>
      <c r="BV300" s="598" t="str">
        <f t="shared" si="2493"/>
        <v>-</v>
      </c>
      <c r="BW300" s="599">
        <v>0</v>
      </c>
      <c r="BX300" s="598" t="str">
        <f t="shared" si="2494"/>
        <v>-</v>
      </c>
      <c r="BY300" s="600">
        <v>0</v>
      </c>
      <c r="BZ300" s="601">
        <f t="shared" si="2481"/>
        <v>0</v>
      </c>
      <c r="CA300" s="602">
        <v>0</v>
      </c>
      <c r="CB300" s="603">
        <v>0</v>
      </c>
      <c r="CC300" s="604">
        <f t="shared" si="2482"/>
        <v>0</v>
      </c>
      <c r="CD300" s="605">
        <v>0</v>
      </c>
      <c r="CE300" s="603">
        <v>0</v>
      </c>
      <c r="CF300" s="606">
        <f t="shared" si="2556"/>
        <v>0</v>
      </c>
      <c r="CG300" s="607">
        <v>0</v>
      </c>
      <c r="CH300" s="608">
        <v>0</v>
      </c>
      <c r="CI300" s="606">
        <f t="shared" si="2557"/>
        <v>0</v>
      </c>
      <c r="CJ300" s="608">
        <v>0</v>
      </c>
      <c r="CK300" s="609">
        <v>0</v>
      </c>
      <c r="CL300" s="610">
        <f t="shared" si="2318"/>
        <v>18</v>
      </c>
      <c r="CM300" s="611">
        <f t="shared" si="2402"/>
        <v>-0.33333333333333337</v>
      </c>
      <c r="CN300" s="2006">
        <f t="shared" si="2454"/>
        <v>-9</v>
      </c>
      <c r="CO300" s="612">
        <f t="shared" si="2513"/>
        <v>27</v>
      </c>
      <c r="CP300" s="613">
        <f t="shared" si="2496"/>
        <v>-9.9999999999999978E-2</v>
      </c>
      <c r="CQ300" s="614">
        <v>30</v>
      </c>
      <c r="CR300" s="615">
        <f t="shared" si="2497"/>
        <v>0.30434782608695654</v>
      </c>
      <c r="CS300" s="614">
        <v>23</v>
      </c>
      <c r="CT300" s="615">
        <f t="shared" si="2497"/>
        <v>-0.14814814814814814</v>
      </c>
      <c r="CU300" s="616">
        <v>27</v>
      </c>
      <c r="CV300" s="617">
        <f t="shared" si="2558"/>
        <v>9</v>
      </c>
      <c r="CW300" s="618">
        <f t="shared" si="2559"/>
        <v>14</v>
      </c>
      <c r="CX300" s="619">
        <v>2850</v>
      </c>
      <c r="CY300" s="620">
        <f t="shared" si="2560"/>
        <v>9</v>
      </c>
      <c r="CZ300" s="621">
        <f t="shared" si="2561"/>
        <v>13</v>
      </c>
      <c r="DA300" s="622">
        <v>16</v>
      </c>
      <c r="DB300" s="606">
        <f t="shared" si="2625"/>
        <v>12</v>
      </c>
      <c r="DC300" s="623">
        <f t="shared" si="2626"/>
        <v>6</v>
      </c>
      <c r="DD300" s="624">
        <f t="shared" si="2627"/>
        <v>6</v>
      </c>
      <c r="DE300" s="606">
        <f t="shared" si="2628"/>
        <v>6</v>
      </c>
      <c r="DF300" s="624">
        <f t="shared" si="2629"/>
        <v>3</v>
      </c>
      <c r="DG300" s="1140">
        <f t="shared" si="2630"/>
        <v>3</v>
      </c>
      <c r="DH300" s="1146">
        <f t="shared" si="2568"/>
        <v>1</v>
      </c>
      <c r="DI300" s="625">
        <f t="shared" si="2455"/>
        <v>0</v>
      </c>
      <c r="DJ300" s="626">
        <f t="shared" si="2456"/>
        <v>0</v>
      </c>
      <c r="DK300" s="627">
        <f t="shared" si="2569"/>
        <v>1</v>
      </c>
      <c r="DL300" s="627">
        <f t="shared" si="2570"/>
        <v>0</v>
      </c>
      <c r="DM300" s="628">
        <f t="shared" si="2571"/>
        <v>1</v>
      </c>
      <c r="DN300" s="625">
        <f t="shared" si="2572"/>
        <v>0</v>
      </c>
      <c r="DO300" s="629">
        <v>0</v>
      </c>
      <c r="DP300" s="630">
        <f t="shared" si="2573"/>
        <v>0</v>
      </c>
      <c r="DQ300" s="625">
        <f t="shared" si="2574"/>
        <v>0</v>
      </c>
      <c r="DR300" s="631">
        <v>0</v>
      </c>
      <c r="DS300" s="632">
        <v>1</v>
      </c>
      <c r="DT300" s="633">
        <v>0</v>
      </c>
      <c r="DU300" s="634">
        <v>0</v>
      </c>
      <c r="DV300" s="635">
        <v>0</v>
      </c>
      <c r="DW300" s="636">
        <v>0</v>
      </c>
      <c r="DX300" s="637">
        <v>0</v>
      </c>
      <c r="DY300" s="635">
        <v>0</v>
      </c>
      <c r="DZ300" s="636">
        <v>0</v>
      </c>
      <c r="EA300" s="638">
        <v>0</v>
      </c>
      <c r="EB300" s="639">
        <v>0</v>
      </c>
      <c r="EC300" s="636">
        <v>0</v>
      </c>
      <c r="ED300" s="640">
        <v>0</v>
      </c>
      <c r="EE300" s="641">
        <f t="shared" si="2457"/>
        <v>0</v>
      </c>
      <c r="EF300" s="642">
        <f t="shared" si="2458"/>
        <v>0</v>
      </c>
      <c r="EG300" s="643">
        <f t="shared" si="2459"/>
        <v>0</v>
      </c>
      <c r="EH300" s="620">
        <f t="shared" si="2575"/>
        <v>0</v>
      </c>
      <c r="EI300" s="644">
        <f t="shared" si="2576"/>
        <v>0</v>
      </c>
      <c r="EJ300" s="645">
        <f t="shared" si="2577"/>
        <v>0</v>
      </c>
      <c r="EK300" s="643">
        <f t="shared" si="2578"/>
        <v>0</v>
      </c>
      <c r="EL300" s="646">
        <v>0</v>
      </c>
      <c r="EM300" s="645">
        <f t="shared" si="2579"/>
        <v>0</v>
      </c>
      <c r="EN300" s="642">
        <f t="shared" si="2580"/>
        <v>0</v>
      </c>
      <c r="EO300" s="646">
        <v>0</v>
      </c>
      <c r="EP300" s="647">
        <v>0</v>
      </c>
      <c r="EQ300" s="648">
        <v>0</v>
      </c>
      <c r="ER300" s="649">
        <v>0</v>
      </c>
      <c r="ES300" s="650">
        <v>0</v>
      </c>
      <c r="ET300" s="651">
        <v>0</v>
      </c>
      <c r="EU300" s="646">
        <v>0</v>
      </c>
      <c r="EV300" s="647">
        <v>0</v>
      </c>
      <c r="EW300" s="648">
        <v>0</v>
      </c>
      <c r="EX300" s="652">
        <v>0</v>
      </c>
      <c r="EY300" s="653">
        <v>0</v>
      </c>
      <c r="EZ300" s="648">
        <v>0</v>
      </c>
      <c r="FA300" s="654">
        <v>0</v>
      </c>
      <c r="FB300" s="641">
        <f t="shared" si="2443"/>
        <v>0</v>
      </c>
      <c r="FC300" s="655">
        <f t="shared" si="2444"/>
        <v>0</v>
      </c>
      <c r="FD300" s="656">
        <f t="shared" si="2445"/>
        <v>1</v>
      </c>
      <c r="FE300" s="657">
        <f t="shared" si="2581"/>
        <v>0</v>
      </c>
      <c r="FF300" s="657">
        <f t="shared" si="2582"/>
        <v>0</v>
      </c>
      <c r="FG300" s="645">
        <f t="shared" si="2583"/>
        <v>0</v>
      </c>
      <c r="FH300" s="656">
        <f t="shared" si="2584"/>
        <v>0</v>
      </c>
      <c r="FI300" s="658">
        <v>1</v>
      </c>
      <c r="FJ300" s="659">
        <f t="shared" si="2585"/>
        <v>0</v>
      </c>
      <c r="FK300" s="655">
        <f t="shared" si="2586"/>
        <v>0</v>
      </c>
      <c r="FL300" s="660">
        <v>0</v>
      </c>
      <c r="FM300" s="661">
        <v>0</v>
      </c>
      <c r="FN300" s="662">
        <v>0</v>
      </c>
      <c r="FO300" s="619">
        <v>1</v>
      </c>
      <c r="FP300" s="663">
        <v>0</v>
      </c>
      <c r="FQ300" s="662">
        <v>0</v>
      </c>
      <c r="FR300" s="619">
        <v>0</v>
      </c>
      <c r="FS300" s="663">
        <v>0</v>
      </c>
      <c r="FT300" s="662">
        <v>0</v>
      </c>
      <c r="FU300" s="664">
        <v>0</v>
      </c>
      <c r="FV300" s="665">
        <v>0</v>
      </c>
      <c r="FW300" s="662">
        <v>0</v>
      </c>
      <c r="FX300" s="666">
        <v>0</v>
      </c>
      <c r="FY300" s="641">
        <f t="shared" si="2446"/>
        <v>2</v>
      </c>
      <c r="FZ300" s="667">
        <f t="shared" si="2447"/>
        <v>3</v>
      </c>
      <c r="GA300" s="668">
        <f t="shared" si="2448"/>
        <v>3</v>
      </c>
      <c r="GB300" s="620">
        <f t="shared" si="2587"/>
        <v>0</v>
      </c>
      <c r="GC300" s="620">
        <f t="shared" si="2588"/>
        <v>2</v>
      </c>
      <c r="GD300" s="645">
        <f t="shared" si="2589"/>
        <v>1</v>
      </c>
      <c r="GE300" s="668">
        <f t="shared" si="2590"/>
        <v>2</v>
      </c>
      <c r="GF300" s="669">
        <v>2</v>
      </c>
      <c r="GG300" s="670">
        <f t="shared" si="2591"/>
        <v>1</v>
      </c>
      <c r="GH300" s="667">
        <f t="shared" si="2592"/>
        <v>1</v>
      </c>
      <c r="GI300" s="671">
        <v>1</v>
      </c>
      <c r="GJ300" s="672">
        <v>0</v>
      </c>
      <c r="GK300" s="673">
        <v>0</v>
      </c>
      <c r="GL300" s="674">
        <v>0</v>
      </c>
      <c r="GM300" s="675">
        <v>1</v>
      </c>
      <c r="GN300" s="673">
        <v>2</v>
      </c>
      <c r="GO300" s="676">
        <v>2</v>
      </c>
      <c r="GP300" s="675">
        <v>0</v>
      </c>
      <c r="GQ300" s="673">
        <v>0</v>
      </c>
      <c r="GR300" s="677">
        <v>0</v>
      </c>
      <c r="GS300" s="672">
        <v>1</v>
      </c>
      <c r="GT300" s="673">
        <v>1</v>
      </c>
      <c r="GU300" s="678">
        <v>1</v>
      </c>
      <c r="GV300" s="641">
        <f t="shared" si="2449"/>
        <v>8</v>
      </c>
      <c r="GW300" s="679">
        <f t="shared" si="2450"/>
        <v>14</v>
      </c>
      <c r="GX300" s="680">
        <f t="shared" si="2451"/>
        <v>15</v>
      </c>
      <c r="GY300" s="620">
        <f t="shared" si="2593"/>
        <v>5</v>
      </c>
      <c r="GZ300" s="620">
        <f t="shared" si="2594"/>
        <v>3</v>
      </c>
      <c r="HA300" s="645">
        <f t="shared" si="2595"/>
        <v>8</v>
      </c>
      <c r="HB300" s="680">
        <f t="shared" si="2596"/>
        <v>12</v>
      </c>
      <c r="HC300" s="681">
        <f t="shared" si="2460"/>
        <v>12</v>
      </c>
      <c r="HD300" s="645">
        <f t="shared" si="2597"/>
        <v>0</v>
      </c>
      <c r="HE300" s="680">
        <f t="shared" si="2598"/>
        <v>2</v>
      </c>
      <c r="HF300" s="682">
        <f t="shared" si="2598"/>
        <v>3</v>
      </c>
      <c r="HG300" s="683">
        <v>5</v>
      </c>
      <c r="HH300" s="591">
        <v>10</v>
      </c>
      <c r="HI300" s="684">
        <v>9</v>
      </c>
      <c r="HJ300" s="685">
        <v>3</v>
      </c>
      <c r="HK300" s="591">
        <v>2</v>
      </c>
      <c r="HL300" s="684">
        <v>3</v>
      </c>
      <c r="HM300" s="685">
        <v>0</v>
      </c>
      <c r="HN300" s="591">
        <v>0</v>
      </c>
      <c r="HO300" s="686">
        <v>0</v>
      </c>
      <c r="HP300" s="683">
        <v>0</v>
      </c>
      <c r="HQ300" s="591">
        <v>2</v>
      </c>
      <c r="HR300" s="687">
        <v>3</v>
      </c>
      <c r="HS300" s="688">
        <f t="shared" si="2599"/>
        <v>7</v>
      </c>
      <c r="HT300" s="689">
        <f t="shared" si="2600"/>
        <v>10</v>
      </c>
      <c r="HU300" s="690">
        <f t="shared" si="2601"/>
        <v>11</v>
      </c>
      <c r="HV300" s="620">
        <f t="shared" si="2602"/>
        <v>3</v>
      </c>
      <c r="HW300" s="691">
        <f t="shared" si="2603"/>
        <v>4</v>
      </c>
      <c r="HX300" s="645">
        <f t="shared" si="2604"/>
        <v>2</v>
      </c>
      <c r="HY300" s="690">
        <f t="shared" si="2605"/>
        <v>5</v>
      </c>
      <c r="HZ300" s="692">
        <v>4</v>
      </c>
      <c r="IA300" s="645">
        <f t="shared" si="2606"/>
        <v>5</v>
      </c>
      <c r="IB300" s="690">
        <f t="shared" si="2607"/>
        <v>5</v>
      </c>
      <c r="IC300" s="693">
        <v>7</v>
      </c>
      <c r="ID300" s="694">
        <v>0</v>
      </c>
      <c r="IE300" s="695">
        <v>1</v>
      </c>
      <c r="IF300" s="692">
        <v>1</v>
      </c>
      <c r="IG300" s="696">
        <v>2</v>
      </c>
      <c r="IH300" s="695">
        <v>4</v>
      </c>
      <c r="II300" s="692">
        <v>3</v>
      </c>
      <c r="IJ300" s="696">
        <v>3</v>
      </c>
      <c r="IK300" s="695">
        <v>3</v>
      </c>
      <c r="IL300" s="697">
        <v>3</v>
      </c>
      <c r="IM300" s="696">
        <v>2</v>
      </c>
      <c r="IN300" s="695">
        <v>2</v>
      </c>
      <c r="IO300" s="698">
        <v>4</v>
      </c>
      <c r="IP300" s="1943">
        <f t="shared" si="2608"/>
        <v>18</v>
      </c>
      <c r="IQ300" s="3216">
        <f t="shared" si="2609"/>
        <v>1</v>
      </c>
      <c r="IR300" s="3230">
        <v>1</v>
      </c>
      <c r="IS300" s="3231">
        <v>0</v>
      </c>
      <c r="IT300" s="3216">
        <f t="shared" si="2610"/>
        <v>1</v>
      </c>
      <c r="IU300" s="3230">
        <v>0</v>
      </c>
      <c r="IV300" s="3231">
        <v>1</v>
      </c>
      <c r="IW300" s="3216">
        <f t="shared" si="2611"/>
        <v>3</v>
      </c>
      <c r="IX300" s="3230">
        <v>1</v>
      </c>
      <c r="IY300" s="3231">
        <v>2</v>
      </c>
      <c r="IZ300" s="3216">
        <f t="shared" si="2612"/>
        <v>4</v>
      </c>
      <c r="JA300" s="3230">
        <v>4</v>
      </c>
      <c r="JB300" s="3231">
        <v>0</v>
      </c>
      <c r="JC300" s="3216">
        <f t="shared" si="2613"/>
        <v>2</v>
      </c>
      <c r="JD300" s="3230">
        <v>0</v>
      </c>
      <c r="JE300" s="3231">
        <v>2</v>
      </c>
      <c r="JF300" s="3216">
        <f t="shared" si="2614"/>
        <v>7</v>
      </c>
      <c r="JG300" s="3230">
        <v>3</v>
      </c>
      <c r="JH300" s="3232">
        <v>4</v>
      </c>
      <c r="JI300" s="87"/>
      <c r="JJ300" s="970">
        <v>138</v>
      </c>
      <c r="JK300" s="971">
        <v>151</v>
      </c>
      <c r="JL300" s="972">
        <v>144</v>
      </c>
      <c r="JM300" s="973">
        <f t="shared" si="2428"/>
        <v>2.9165998279206101E-5</v>
      </c>
      <c r="JN300" s="974">
        <f t="shared" si="2429"/>
        <v>1.5679633723756214E-5</v>
      </c>
      <c r="JO300" s="975">
        <f t="shared" si="2430"/>
        <v>3.2901230506020923E-5</v>
      </c>
      <c r="JP300" s="976">
        <f t="shared" si="2431"/>
        <v>1.6052652700858816E-5</v>
      </c>
      <c r="JQ300" s="977">
        <f t="shared" si="2432"/>
        <v>1.7442266099211608E-5</v>
      </c>
      <c r="JR300" s="976">
        <f t="shared" si="2433"/>
        <v>8.8605351763246498E-5</v>
      </c>
      <c r="JS300" s="978">
        <f t="shared" si="2631"/>
        <v>3.0441400304414001E-3</v>
      </c>
      <c r="JT300" s="979">
        <f t="shared" si="2632"/>
        <v>1.7123287671232876E-3</v>
      </c>
      <c r="JU300" s="980">
        <f t="shared" si="2633"/>
        <v>3.5714285714285713E-3</v>
      </c>
      <c r="JV300" s="981">
        <f t="shared" si="2634"/>
        <v>1.7793594306049821E-3</v>
      </c>
      <c r="JW300" s="980">
        <f t="shared" si="2635"/>
        <v>1.9230769230769232E-3</v>
      </c>
      <c r="JX300" s="982">
        <f t="shared" si="2636"/>
        <v>1.0330578512396695E-2</v>
      </c>
      <c r="JY300" s="978" t="s">
        <v>368</v>
      </c>
      <c r="JZ300" s="979" t="s">
        <v>368</v>
      </c>
      <c r="KA300" s="977" t="s">
        <v>368</v>
      </c>
      <c r="KB300" s="976" t="s">
        <v>368</v>
      </c>
      <c r="KC300" s="977" t="s">
        <v>368</v>
      </c>
      <c r="KD300" s="983" t="s">
        <v>368</v>
      </c>
      <c r="KE300" s="984">
        <f t="shared" si="2615"/>
        <v>2</v>
      </c>
      <c r="KF300" s="985"/>
      <c r="KG300" s="986">
        <f t="shared" si="2639"/>
        <v>1</v>
      </c>
      <c r="KH300" s="3300">
        <f t="shared" si="2541"/>
        <v>1</v>
      </c>
      <c r="KI300" s="987">
        <f t="shared" si="2616"/>
        <v>1</v>
      </c>
      <c r="KJ300" s="988"/>
      <c r="KK300" s="989">
        <f t="shared" si="2461"/>
        <v>-0.5</v>
      </c>
      <c r="KL300" s="990" t="s">
        <v>115</v>
      </c>
      <c r="KM300" s="991"/>
      <c r="KN300" s="992">
        <f t="shared" si="2462"/>
        <v>1</v>
      </c>
      <c r="KO300" s="993">
        <v>1</v>
      </c>
      <c r="KP300" s="991"/>
      <c r="KQ300" s="994">
        <f t="shared" si="2463"/>
        <v>0</v>
      </c>
      <c r="KR300" s="993">
        <v>1</v>
      </c>
      <c r="KS300" s="991"/>
      <c r="KT300" s="994">
        <f t="shared" si="2464"/>
        <v>-0.8</v>
      </c>
      <c r="KU300" s="993">
        <v>5</v>
      </c>
      <c r="KV300" s="995"/>
      <c r="KW300" s="2769">
        <f t="shared" si="2617"/>
        <v>0</v>
      </c>
      <c r="KX300" s="2770" t="str">
        <f t="shared" si="2465"/>
        <v>-</v>
      </c>
      <c r="KY300" s="2771">
        <f t="shared" si="2466"/>
        <v>0</v>
      </c>
      <c r="KZ300" s="2964">
        <f t="shared" si="2483"/>
        <v>0</v>
      </c>
      <c r="LA300" s="2770" t="str">
        <f t="shared" si="2467"/>
        <v>-</v>
      </c>
      <c r="LB300" s="2771">
        <f t="shared" si="2468"/>
        <v>-1</v>
      </c>
      <c r="LC300" s="2950">
        <f t="shared" si="2528"/>
        <v>1</v>
      </c>
      <c r="LD300" s="996">
        <v>0</v>
      </c>
      <c r="LE300" s="997">
        <v>0</v>
      </c>
      <c r="LF300" s="2716">
        <v>0</v>
      </c>
      <c r="LG300" s="996">
        <v>0</v>
      </c>
      <c r="LH300" s="2699">
        <v>0</v>
      </c>
      <c r="LI300" s="998">
        <v>1</v>
      </c>
      <c r="LJ300" s="996"/>
      <c r="LK300" s="2699"/>
      <c r="LL300" s="2700"/>
      <c r="LM300" s="2769">
        <f t="shared" si="2484"/>
        <v>2</v>
      </c>
      <c r="LN300" s="2770">
        <f t="shared" si="2469"/>
        <v>1</v>
      </c>
      <c r="LO300" s="2771">
        <f t="shared" si="2470"/>
        <v>1</v>
      </c>
      <c r="LP300" s="2772">
        <f t="shared" si="2485"/>
        <v>1</v>
      </c>
      <c r="LQ300" s="2770">
        <f t="shared" si="2471"/>
        <v>0</v>
      </c>
      <c r="LR300" s="2771">
        <f t="shared" si="2486"/>
        <v>0</v>
      </c>
      <c r="LS300" s="2773">
        <f t="shared" si="2618"/>
        <v>1</v>
      </c>
      <c r="LT300" s="2835">
        <v>0</v>
      </c>
      <c r="LU300" s="1000">
        <v>0</v>
      </c>
      <c r="LV300" s="1001">
        <v>0</v>
      </c>
      <c r="LW300" s="999">
        <v>0</v>
      </c>
      <c r="LX300" s="1000">
        <v>0</v>
      </c>
      <c r="LY300" s="1002">
        <v>0</v>
      </c>
      <c r="LZ300" s="999"/>
      <c r="MA300" s="1000"/>
      <c r="MB300" s="1002"/>
      <c r="MC300" s="999">
        <v>1</v>
      </c>
      <c r="MD300" s="1003">
        <v>0</v>
      </c>
      <c r="ME300" s="1002">
        <v>0</v>
      </c>
      <c r="MF300" s="999"/>
      <c r="MG300" s="1000"/>
      <c r="MH300" s="1002"/>
      <c r="MI300" s="999">
        <v>1</v>
      </c>
      <c r="MJ300" s="1003">
        <v>1</v>
      </c>
      <c r="MK300" s="1004"/>
      <c r="ML300" s="2861">
        <v>1</v>
      </c>
      <c r="MM300" s="2869"/>
      <c r="MN300" s="1005">
        <v>0</v>
      </c>
      <c r="MO300" s="2770" t="str">
        <f t="shared" si="2472"/>
        <v>-</v>
      </c>
      <c r="MP300" s="2771">
        <f t="shared" si="2473"/>
        <v>0</v>
      </c>
      <c r="MQ300" s="1006"/>
      <c r="MR300" s="3183"/>
      <c r="MS300" s="2770" t="str">
        <f t="shared" si="2452"/>
        <v>-</v>
      </c>
      <c r="MT300" s="2771">
        <f t="shared" si="2453"/>
        <v>0</v>
      </c>
      <c r="MU300" s="3145"/>
      <c r="MV300" s="3162"/>
      <c r="MW300" s="1007">
        <f t="shared" si="2619"/>
        <v>2</v>
      </c>
      <c r="MX300" s="1130">
        <v>0</v>
      </c>
      <c r="MY300" s="1008">
        <v>0</v>
      </c>
      <c r="MZ300" s="1009">
        <v>1</v>
      </c>
      <c r="NA300" s="1008">
        <v>0</v>
      </c>
      <c r="NB300" s="1009">
        <v>1</v>
      </c>
      <c r="NC300" s="1008">
        <v>0</v>
      </c>
      <c r="ND300" s="1009">
        <v>0</v>
      </c>
      <c r="NE300" s="1008">
        <v>0</v>
      </c>
      <c r="NF300" s="1009">
        <v>0</v>
      </c>
      <c r="NG300" s="1008">
        <v>0</v>
      </c>
      <c r="NH300" s="1008">
        <v>0</v>
      </c>
      <c r="NI300" s="1008">
        <v>0</v>
      </c>
      <c r="NJ300" s="1008">
        <v>0</v>
      </c>
      <c r="NK300" s="1008">
        <v>0</v>
      </c>
      <c r="NL300" s="1008">
        <v>0</v>
      </c>
      <c r="NM300" s="1008">
        <v>0</v>
      </c>
      <c r="NN300" s="1008">
        <v>0</v>
      </c>
      <c r="NO300" s="1008">
        <v>0</v>
      </c>
      <c r="NP300" s="1008">
        <v>0</v>
      </c>
      <c r="NQ300" s="1008">
        <v>0</v>
      </c>
      <c r="NR300" s="1131">
        <v>0</v>
      </c>
    </row>
    <row r="301" spans="1:382" s="91" customFormat="1" ht="20.100000000000001" customHeight="1">
      <c r="A301" s="782" t="s">
        <v>690</v>
      </c>
      <c r="B301" s="783"/>
      <c r="C301" s="783"/>
      <c r="D301" s="784" t="s">
        <v>683</v>
      </c>
      <c r="E301" s="785">
        <v>193</v>
      </c>
      <c r="F301" s="786">
        <v>188</v>
      </c>
      <c r="G301" s="787">
        <v>187</v>
      </c>
      <c r="H301" s="788">
        <f t="shared" si="2381"/>
        <v>1.5501773015288623E-6</v>
      </c>
      <c r="I301" s="789">
        <f t="shared" si="2382"/>
        <v>3.9737320417114707E-6</v>
      </c>
      <c r="J301" s="790">
        <f t="shared" si="2383"/>
        <v>4.8016248698559592E-6</v>
      </c>
      <c r="K301" s="791">
        <f t="shared" si="2384"/>
        <v>7.6106268027672239E-6</v>
      </c>
      <c r="L301" s="792">
        <f t="shared" si="2385"/>
        <v>1.7492349283732027E-6</v>
      </c>
      <c r="M301" s="793">
        <f t="shared" si="2386"/>
        <v>1.7670857310477847E-6</v>
      </c>
      <c r="N301" s="794">
        <f t="shared" si="2621"/>
        <v>2.4844720496894411E-4</v>
      </c>
      <c r="O301" s="795">
        <f t="shared" si="2637"/>
        <v>6.2212268259300731E-4</v>
      </c>
      <c r="P301" s="796">
        <f t="shared" si="2638"/>
        <v>7.2850898494414762E-4</v>
      </c>
      <c r="Q301" s="797">
        <f t="shared" si="2622"/>
        <v>1.110836830412244E-3</v>
      </c>
      <c r="R301" s="796">
        <f t="shared" si="2623"/>
        <v>2.5116162250408139E-4</v>
      </c>
      <c r="S301" s="798">
        <f t="shared" si="2624"/>
        <v>2.5354969574036511E-4</v>
      </c>
      <c r="T301" s="794" t="s">
        <v>368</v>
      </c>
      <c r="U301" s="795" t="s">
        <v>368</v>
      </c>
      <c r="V301" s="790" t="s">
        <v>368</v>
      </c>
      <c r="W301" s="799" t="s">
        <v>368</v>
      </c>
      <c r="X301" s="790" t="s">
        <v>368</v>
      </c>
      <c r="Y301" s="800" t="s">
        <v>368</v>
      </c>
      <c r="Z301" s="2045">
        <f t="shared" si="2545"/>
        <v>2</v>
      </c>
      <c r="AA301" s="2194">
        <f t="shared" si="2393"/>
        <v>-0.6</v>
      </c>
      <c r="AB301" s="2195">
        <f t="shared" si="2394"/>
        <v>-3</v>
      </c>
      <c r="AC301" s="2034">
        <f t="shared" si="2309"/>
        <v>5</v>
      </c>
      <c r="AD301" s="801">
        <f t="shared" si="2620"/>
        <v>-0.16666666666666663</v>
      </c>
      <c r="AE301" s="2018">
        <f t="shared" si="2441"/>
        <v>-1</v>
      </c>
      <c r="AF301" s="802" t="s">
        <v>190</v>
      </c>
      <c r="AG301" s="801">
        <f t="shared" si="2442"/>
        <v>-0.33333333333333337</v>
      </c>
      <c r="AH301" s="2054">
        <v>9</v>
      </c>
      <c r="AI301" s="2660">
        <f t="shared" si="2474"/>
        <v>3.5</v>
      </c>
      <c r="AJ301" s="803">
        <v>2</v>
      </c>
      <c r="AK301" s="804">
        <f t="shared" si="2487"/>
        <v>0</v>
      </c>
      <c r="AL301" s="2054">
        <v>2</v>
      </c>
      <c r="AM301" s="805">
        <f t="shared" si="2488"/>
        <v>-0.5</v>
      </c>
      <c r="AN301" s="2069">
        <v>4</v>
      </c>
      <c r="AO301" s="2660">
        <f t="shared" si="2475"/>
        <v>1</v>
      </c>
      <c r="AP301" s="2054">
        <v>2</v>
      </c>
      <c r="AQ301" s="805" t="str">
        <f t="shared" si="2476"/>
        <v>-</v>
      </c>
      <c r="AR301" s="2069">
        <v>0</v>
      </c>
      <c r="AS301" s="801" t="str">
        <f t="shared" si="2477"/>
        <v>-</v>
      </c>
      <c r="AT301" s="2054">
        <v>0</v>
      </c>
      <c r="AU301" s="805" t="str">
        <f t="shared" si="2478"/>
        <v>-</v>
      </c>
      <c r="AV301" s="2069">
        <v>0</v>
      </c>
      <c r="AW301" s="801" t="str">
        <f t="shared" si="2479"/>
        <v>-</v>
      </c>
      <c r="AX301" s="2054">
        <v>0</v>
      </c>
      <c r="AY301" s="805" t="str">
        <f t="shared" si="2489"/>
        <v>-</v>
      </c>
      <c r="AZ301" s="2083">
        <v>0</v>
      </c>
      <c r="BA301" s="2094">
        <f t="shared" si="2310"/>
        <v>0</v>
      </c>
      <c r="BB301" s="2104">
        <f t="shared" si="2546"/>
        <v>3</v>
      </c>
      <c r="BC301" s="2113">
        <v>3</v>
      </c>
      <c r="BD301" s="806">
        <f t="shared" si="2547"/>
        <v>2</v>
      </c>
      <c r="BE301" s="807">
        <f t="shared" si="2548"/>
        <v>2</v>
      </c>
      <c r="BF301" s="2137">
        <v>3</v>
      </c>
      <c r="BG301" s="2147">
        <f t="shared" si="2549"/>
        <v>2</v>
      </c>
      <c r="BH301" s="806">
        <f t="shared" si="2550"/>
        <v>0</v>
      </c>
      <c r="BI301" s="806">
        <f t="shared" si="2551"/>
        <v>2</v>
      </c>
      <c r="BJ301" s="806">
        <f t="shared" si="2552"/>
        <v>0</v>
      </c>
      <c r="BK301" s="806">
        <f t="shared" si="2553"/>
        <v>0</v>
      </c>
      <c r="BL301" s="808">
        <f t="shared" si="2554"/>
        <v>0</v>
      </c>
      <c r="BM301" s="2127">
        <f t="shared" si="2555"/>
        <v>2</v>
      </c>
      <c r="BN301" s="3277" t="s">
        <v>354</v>
      </c>
      <c r="BO301" s="913" t="s">
        <v>354</v>
      </c>
      <c r="BP301" s="811">
        <f t="shared" si="2315"/>
        <v>0</v>
      </c>
      <c r="BQ301" s="2166" t="str">
        <f t="shared" si="2399"/>
        <v>-</v>
      </c>
      <c r="BR301" s="2167">
        <f t="shared" si="2480"/>
        <v>0</v>
      </c>
      <c r="BS301" s="813">
        <f t="shared" si="2510"/>
        <v>0</v>
      </c>
      <c r="BT301" s="812" t="str">
        <f t="shared" si="2492"/>
        <v>-</v>
      </c>
      <c r="BU301" s="814">
        <v>0</v>
      </c>
      <c r="BV301" s="812" t="str">
        <f t="shared" si="2493"/>
        <v>-</v>
      </c>
      <c r="BW301" s="814">
        <v>0</v>
      </c>
      <c r="BX301" s="812" t="str">
        <f t="shared" si="2494"/>
        <v>-</v>
      </c>
      <c r="BY301" s="815">
        <v>0</v>
      </c>
      <c r="BZ301" s="816">
        <f t="shared" si="2481"/>
        <v>0</v>
      </c>
      <c r="CA301" s="817">
        <v>0</v>
      </c>
      <c r="CB301" s="818">
        <v>0</v>
      </c>
      <c r="CC301" s="819">
        <f t="shared" si="2482"/>
        <v>0</v>
      </c>
      <c r="CD301" s="820">
        <v>0</v>
      </c>
      <c r="CE301" s="818">
        <v>0</v>
      </c>
      <c r="CF301" s="821">
        <f t="shared" si="2556"/>
        <v>0</v>
      </c>
      <c r="CG301" s="822">
        <v>0</v>
      </c>
      <c r="CH301" s="823">
        <v>0</v>
      </c>
      <c r="CI301" s="821">
        <f t="shared" si="2557"/>
        <v>0</v>
      </c>
      <c r="CJ301" s="823">
        <v>0</v>
      </c>
      <c r="CK301" s="824">
        <v>0</v>
      </c>
      <c r="CL301" s="825">
        <f t="shared" si="2318"/>
        <v>2</v>
      </c>
      <c r="CM301" s="826">
        <f t="shared" si="2402"/>
        <v>-0.6</v>
      </c>
      <c r="CN301" s="2008">
        <f t="shared" si="2454"/>
        <v>-3</v>
      </c>
      <c r="CO301" s="827">
        <f t="shared" si="2513"/>
        <v>5</v>
      </c>
      <c r="CP301" s="828">
        <f t="shared" si="2496"/>
        <v>-0.16666666666666663</v>
      </c>
      <c r="CQ301" s="829">
        <v>6</v>
      </c>
      <c r="CR301" s="830">
        <f t="shared" si="2497"/>
        <v>-0.33333333333333337</v>
      </c>
      <c r="CS301" s="829">
        <v>9</v>
      </c>
      <c r="CT301" s="830">
        <f t="shared" si="2497"/>
        <v>3.5</v>
      </c>
      <c r="CU301" s="831">
        <v>2</v>
      </c>
      <c r="CV301" s="832">
        <f t="shared" si="2558"/>
        <v>0</v>
      </c>
      <c r="CW301" s="833">
        <f t="shared" si="2559"/>
        <v>3</v>
      </c>
      <c r="CX301" s="834">
        <v>2851</v>
      </c>
      <c r="CY301" s="835">
        <f t="shared" si="2560"/>
        <v>2</v>
      </c>
      <c r="CZ301" s="836">
        <f t="shared" si="2561"/>
        <v>2</v>
      </c>
      <c r="DA301" s="837">
        <v>3</v>
      </c>
      <c r="DB301" s="821">
        <f t="shared" si="2625"/>
        <v>2</v>
      </c>
      <c r="DC301" s="821">
        <f t="shared" si="2626"/>
        <v>0</v>
      </c>
      <c r="DD301" s="838">
        <f t="shared" si="2627"/>
        <v>2</v>
      </c>
      <c r="DE301" s="821">
        <f t="shared" si="2628"/>
        <v>0</v>
      </c>
      <c r="DF301" s="838">
        <f t="shared" si="2629"/>
        <v>0</v>
      </c>
      <c r="DG301" s="1142">
        <f t="shared" si="2630"/>
        <v>0</v>
      </c>
      <c r="DH301" s="1148">
        <f t="shared" si="2568"/>
        <v>0</v>
      </c>
      <c r="DI301" s="833">
        <f t="shared" si="2455"/>
        <v>3</v>
      </c>
      <c r="DJ301" s="841">
        <f t="shared" si="2456"/>
        <v>2</v>
      </c>
      <c r="DK301" s="840">
        <f t="shared" si="2569"/>
        <v>0</v>
      </c>
      <c r="DL301" s="840">
        <f t="shared" si="2570"/>
        <v>0</v>
      </c>
      <c r="DM301" s="840">
        <f t="shared" si="2571"/>
        <v>0</v>
      </c>
      <c r="DN301" s="833">
        <f t="shared" si="2572"/>
        <v>3</v>
      </c>
      <c r="DO301" s="875">
        <v>2</v>
      </c>
      <c r="DP301" s="843">
        <f t="shared" si="2573"/>
        <v>0</v>
      </c>
      <c r="DQ301" s="833">
        <f t="shared" si="2574"/>
        <v>0</v>
      </c>
      <c r="DR301" s="844">
        <v>0</v>
      </c>
      <c r="DS301" s="845">
        <v>0</v>
      </c>
      <c r="DT301" s="846">
        <v>3</v>
      </c>
      <c r="DU301" s="847">
        <v>2</v>
      </c>
      <c r="DV301" s="848">
        <v>0</v>
      </c>
      <c r="DW301" s="807">
        <v>0</v>
      </c>
      <c r="DX301" s="849">
        <v>0</v>
      </c>
      <c r="DY301" s="848">
        <v>0</v>
      </c>
      <c r="DZ301" s="807">
        <v>0</v>
      </c>
      <c r="EA301" s="850">
        <v>0</v>
      </c>
      <c r="EB301" s="851">
        <v>0</v>
      </c>
      <c r="EC301" s="807">
        <v>0</v>
      </c>
      <c r="ED301" s="852">
        <v>0</v>
      </c>
      <c r="EE301" s="853">
        <f t="shared" si="2457"/>
        <v>0</v>
      </c>
      <c r="EF301" s="854">
        <f t="shared" si="2458"/>
        <v>0</v>
      </c>
      <c r="EG301" s="855">
        <f t="shared" si="2459"/>
        <v>0</v>
      </c>
      <c r="EH301" s="835">
        <f t="shared" si="2575"/>
        <v>0</v>
      </c>
      <c r="EI301" s="853">
        <f t="shared" si="2576"/>
        <v>0</v>
      </c>
      <c r="EJ301" s="835">
        <f t="shared" si="2577"/>
        <v>0</v>
      </c>
      <c r="EK301" s="855">
        <f t="shared" si="2578"/>
        <v>0</v>
      </c>
      <c r="EL301" s="844">
        <v>0</v>
      </c>
      <c r="EM301" s="835">
        <f t="shared" si="2579"/>
        <v>0</v>
      </c>
      <c r="EN301" s="854">
        <f t="shared" si="2580"/>
        <v>0</v>
      </c>
      <c r="EO301" s="844">
        <v>0</v>
      </c>
      <c r="EP301" s="856">
        <v>0</v>
      </c>
      <c r="EQ301" s="807">
        <v>0</v>
      </c>
      <c r="ER301" s="834">
        <v>0</v>
      </c>
      <c r="ES301" s="857">
        <v>0</v>
      </c>
      <c r="ET301" s="858">
        <v>0</v>
      </c>
      <c r="EU301" s="844">
        <v>0</v>
      </c>
      <c r="EV301" s="856">
        <v>0</v>
      </c>
      <c r="EW301" s="807">
        <v>0</v>
      </c>
      <c r="EX301" s="850">
        <v>0</v>
      </c>
      <c r="EY301" s="851">
        <v>0</v>
      </c>
      <c r="EZ301" s="807">
        <v>0</v>
      </c>
      <c r="FA301" s="852">
        <v>0</v>
      </c>
      <c r="FB301" s="853">
        <f t="shared" si="2443"/>
        <v>0</v>
      </c>
      <c r="FC301" s="854">
        <f t="shared" si="2444"/>
        <v>0</v>
      </c>
      <c r="FD301" s="855">
        <f t="shared" si="2445"/>
        <v>1</v>
      </c>
      <c r="FE301" s="835">
        <f t="shared" si="2581"/>
        <v>0</v>
      </c>
      <c r="FF301" s="835">
        <f t="shared" si="2582"/>
        <v>0</v>
      </c>
      <c r="FG301" s="835">
        <f t="shared" si="2583"/>
        <v>0</v>
      </c>
      <c r="FH301" s="855">
        <f t="shared" si="2584"/>
        <v>0</v>
      </c>
      <c r="FI301" s="859">
        <v>1</v>
      </c>
      <c r="FJ301" s="860">
        <f t="shared" si="2585"/>
        <v>0</v>
      </c>
      <c r="FK301" s="854">
        <f t="shared" si="2586"/>
        <v>0</v>
      </c>
      <c r="FL301" s="861">
        <v>0</v>
      </c>
      <c r="FM301" s="856">
        <v>0</v>
      </c>
      <c r="FN301" s="807">
        <v>0</v>
      </c>
      <c r="FO301" s="834">
        <v>1</v>
      </c>
      <c r="FP301" s="848">
        <v>0</v>
      </c>
      <c r="FQ301" s="807">
        <v>0</v>
      </c>
      <c r="FR301" s="834">
        <v>0</v>
      </c>
      <c r="FS301" s="848">
        <v>0</v>
      </c>
      <c r="FT301" s="807">
        <v>0</v>
      </c>
      <c r="FU301" s="850">
        <v>0</v>
      </c>
      <c r="FV301" s="851">
        <v>0</v>
      </c>
      <c r="FW301" s="807">
        <v>0</v>
      </c>
      <c r="FX301" s="852">
        <v>0</v>
      </c>
      <c r="FY301" s="853">
        <f t="shared" si="2446"/>
        <v>0</v>
      </c>
      <c r="FZ301" s="854">
        <f t="shared" si="2447"/>
        <v>0</v>
      </c>
      <c r="GA301" s="855">
        <f t="shared" si="2448"/>
        <v>0</v>
      </c>
      <c r="GB301" s="835">
        <f t="shared" si="2587"/>
        <v>0</v>
      </c>
      <c r="GC301" s="835">
        <f t="shared" si="2588"/>
        <v>0</v>
      </c>
      <c r="GD301" s="835">
        <f t="shared" si="2589"/>
        <v>0</v>
      </c>
      <c r="GE301" s="855">
        <f t="shared" si="2590"/>
        <v>0</v>
      </c>
      <c r="GF301" s="844">
        <v>0</v>
      </c>
      <c r="GG301" s="862">
        <f t="shared" si="2591"/>
        <v>0</v>
      </c>
      <c r="GH301" s="854">
        <f t="shared" si="2592"/>
        <v>0</v>
      </c>
      <c r="GI301" s="861">
        <v>0</v>
      </c>
      <c r="GJ301" s="856">
        <v>0</v>
      </c>
      <c r="GK301" s="807">
        <v>0</v>
      </c>
      <c r="GL301" s="834">
        <v>0</v>
      </c>
      <c r="GM301" s="848">
        <v>0</v>
      </c>
      <c r="GN301" s="807">
        <v>0</v>
      </c>
      <c r="GO301" s="849">
        <v>0</v>
      </c>
      <c r="GP301" s="848">
        <v>0</v>
      </c>
      <c r="GQ301" s="807">
        <v>0</v>
      </c>
      <c r="GR301" s="837">
        <v>0</v>
      </c>
      <c r="GS301" s="856">
        <v>0</v>
      </c>
      <c r="GT301" s="807">
        <v>0</v>
      </c>
      <c r="GU301" s="852">
        <v>0</v>
      </c>
      <c r="GV301" s="853">
        <f t="shared" si="2449"/>
        <v>2</v>
      </c>
      <c r="GW301" s="854">
        <f t="shared" si="2450"/>
        <v>1</v>
      </c>
      <c r="GX301" s="855">
        <f t="shared" si="2451"/>
        <v>2</v>
      </c>
      <c r="GY301" s="835">
        <f t="shared" si="2593"/>
        <v>0</v>
      </c>
      <c r="GZ301" s="835">
        <f t="shared" si="2594"/>
        <v>2</v>
      </c>
      <c r="HA301" s="835">
        <f t="shared" si="2595"/>
        <v>2</v>
      </c>
      <c r="HB301" s="855">
        <f t="shared" si="2596"/>
        <v>1</v>
      </c>
      <c r="HC301" s="859">
        <f t="shared" si="2460"/>
        <v>2</v>
      </c>
      <c r="HD301" s="835">
        <f t="shared" si="2597"/>
        <v>0</v>
      </c>
      <c r="HE301" s="855">
        <f t="shared" si="2598"/>
        <v>0</v>
      </c>
      <c r="HF301" s="861">
        <f t="shared" si="2598"/>
        <v>0</v>
      </c>
      <c r="HG301" s="856">
        <v>0</v>
      </c>
      <c r="HH301" s="807">
        <v>0</v>
      </c>
      <c r="HI301" s="834">
        <v>0</v>
      </c>
      <c r="HJ301" s="848">
        <v>2</v>
      </c>
      <c r="HK301" s="807">
        <v>1</v>
      </c>
      <c r="HL301" s="834">
        <v>2</v>
      </c>
      <c r="HM301" s="848">
        <v>0</v>
      </c>
      <c r="HN301" s="807">
        <v>0</v>
      </c>
      <c r="HO301" s="850">
        <v>0</v>
      </c>
      <c r="HP301" s="856">
        <v>0</v>
      </c>
      <c r="HQ301" s="807">
        <v>0</v>
      </c>
      <c r="HR301" s="837">
        <v>0</v>
      </c>
      <c r="HS301" s="863">
        <f t="shared" si="2599"/>
        <v>0</v>
      </c>
      <c r="HT301" s="854">
        <f t="shared" si="2600"/>
        <v>1</v>
      </c>
      <c r="HU301" s="836">
        <f t="shared" si="2601"/>
        <v>1</v>
      </c>
      <c r="HV301" s="835">
        <f t="shared" si="2602"/>
        <v>0</v>
      </c>
      <c r="HW301" s="864">
        <f t="shared" si="2603"/>
        <v>0</v>
      </c>
      <c r="HX301" s="835">
        <f t="shared" si="2604"/>
        <v>0</v>
      </c>
      <c r="HY301" s="836">
        <f t="shared" si="2605"/>
        <v>1</v>
      </c>
      <c r="HZ301" s="834">
        <v>1</v>
      </c>
      <c r="IA301" s="835">
        <f t="shared" si="2606"/>
        <v>0</v>
      </c>
      <c r="IB301" s="836">
        <f t="shared" si="2607"/>
        <v>0</v>
      </c>
      <c r="IC301" s="850">
        <v>0</v>
      </c>
      <c r="ID301" s="856">
        <v>0</v>
      </c>
      <c r="IE301" s="807">
        <v>0</v>
      </c>
      <c r="IF301" s="834">
        <v>0</v>
      </c>
      <c r="IG301" s="848">
        <v>0</v>
      </c>
      <c r="IH301" s="807">
        <v>1</v>
      </c>
      <c r="II301" s="834">
        <v>1</v>
      </c>
      <c r="IJ301" s="848">
        <v>0</v>
      </c>
      <c r="IK301" s="807">
        <v>0</v>
      </c>
      <c r="IL301" s="852">
        <v>0</v>
      </c>
      <c r="IM301" s="848">
        <v>0</v>
      </c>
      <c r="IN301" s="807">
        <v>0</v>
      </c>
      <c r="IO301" s="865">
        <v>0</v>
      </c>
      <c r="IP301" s="1945">
        <f t="shared" si="2608"/>
        <v>2</v>
      </c>
      <c r="IQ301" s="3236">
        <f t="shared" si="2609"/>
        <v>0</v>
      </c>
      <c r="IR301" s="3237">
        <v>0</v>
      </c>
      <c r="IS301" s="3238">
        <v>0</v>
      </c>
      <c r="IT301" s="3236">
        <f t="shared" si="2610"/>
        <v>0</v>
      </c>
      <c r="IU301" s="3237">
        <v>0</v>
      </c>
      <c r="IV301" s="3238">
        <v>0</v>
      </c>
      <c r="IW301" s="3236">
        <f t="shared" si="2611"/>
        <v>1</v>
      </c>
      <c r="IX301" s="3237">
        <v>0</v>
      </c>
      <c r="IY301" s="3238">
        <v>1</v>
      </c>
      <c r="IZ301" s="3236">
        <f t="shared" si="2612"/>
        <v>1</v>
      </c>
      <c r="JA301" s="3237">
        <v>0</v>
      </c>
      <c r="JB301" s="3238">
        <v>1</v>
      </c>
      <c r="JC301" s="3236">
        <f t="shared" si="2613"/>
        <v>0</v>
      </c>
      <c r="JD301" s="3237">
        <v>0</v>
      </c>
      <c r="JE301" s="3238">
        <v>0</v>
      </c>
      <c r="JF301" s="3236">
        <f t="shared" si="2614"/>
        <v>0</v>
      </c>
      <c r="JG301" s="3237">
        <v>0</v>
      </c>
      <c r="JH301" s="3239">
        <v>0</v>
      </c>
      <c r="JI301" s="87"/>
      <c r="JJ301" s="1121">
        <v>165</v>
      </c>
      <c r="JK301" s="1051">
        <v>152</v>
      </c>
      <c r="JL301" s="1052">
        <v>151</v>
      </c>
      <c r="JM301" s="1053">
        <f t="shared" si="2428"/>
        <v>0</v>
      </c>
      <c r="JN301" s="1054">
        <f t="shared" si="2429"/>
        <v>1.5679633723756214E-5</v>
      </c>
      <c r="JO301" s="1055">
        <f t="shared" si="2430"/>
        <v>1.6450615253010462E-5</v>
      </c>
      <c r="JP301" s="1056">
        <f t="shared" si="2431"/>
        <v>4.8157958102576449E-5</v>
      </c>
      <c r="JQ301" s="1057">
        <f t="shared" si="2432"/>
        <v>0</v>
      </c>
      <c r="JR301" s="1056">
        <f t="shared" si="2433"/>
        <v>0</v>
      </c>
      <c r="JS301" s="1058">
        <f t="shared" si="2631"/>
        <v>0</v>
      </c>
      <c r="JT301" s="1059">
        <f t="shared" si="2632"/>
        <v>1.7123287671232876E-3</v>
      </c>
      <c r="JU301" s="1060">
        <f t="shared" si="2633"/>
        <v>1.7857142857142857E-3</v>
      </c>
      <c r="JV301" s="1061">
        <f t="shared" si="2634"/>
        <v>5.3380782918149468E-3</v>
      </c>
      <c r="JW301" s="1060">
        <f t="shared" si="2635"/>
        <v>0</v>
      </c>
      <c r="JX301" s="1062">
        <f t="shared" si="2636"/>
        <v>0</v>
      </c>
      <c r="JY301" s="1058" t="s">
        <v>368</v>
      </c>
      <c r="JZ301" s="1059" t="s">
        <v>368</v>
      </c>
      <c r="KA301" s="1057" t="s">
        <v>368</v>
      </c>
      <c r="KB301" s="1056" t="s">
        <v>368</v>
      </c>
      <c r="KC301" s="1057" t="s">
        <v>368</v>
      </c>
      <c r="KD301" s="1063" t="s">
        <v>368</v>
      </c>
      <c r="KE301" s="1064">
        <f t="shared" si="2615"/>
        <v>0</v>
      </c>
      <c r="KF301" s="1065"/>
      <c r="KG301" s="1112" t="str">
        <f t="shared" si="2639"/>
        <v>-</v>
      </c>
      <c r="KH301" s="3305">
        <f t="shared" si="2541"/>
        <v>-1</v>
      </c>
      <c r="KI301" s="1067">
        <f t="shared" si="2616"/>
        <v>1</v>
      </c>
      <c r="KJ301" s="1068"/>
      <c r="KK301" s="1113">
        <f t="shared" si="2461"/>
        <v>0</v>
      </c>
      <c r="KL301" s="1070">
        <v>1</v>
      </c>
      <c r="KM301" s="1071" t="s">
        <v>353</v>
      </c>
      <c r="KN301" s="1072">
        <f t="shared" si="2462"/>
        <v>-0.66666666666666674</v>
      </c>
      <c r="KO301" s="1073">
        <v>3</v>
      </c>
      <c r="KP301" s="1071"/>
      <c r="KQ301" s="1074" t="str">
        <f t="shared" si="2463"/>
        <v>-</v>
      </c>
      <c r="KR301" s="1073">
        <v>0</v>
      </c>
      <c r="KS301" s="1071"/>
      <c r="KT301" s="1074" t="str">
        <f t="shared" si="2464"/>
        <v>-</v>
      </c>
      <c r="KU301" s="1073">
        <v>0</v>
      </c>
      <c r="KV301" s="1075"/>
      <c r="KW301" s="2779">
        <f t="shared" si="2617"/>
        <v>0</v>
      </c>
      <c r="KX301" s="2786" t="str">
        <f t="shared" si="2465"/>
        <v>-</v>
      </c>
      <c r="KY301" s="2787">
        <f t="shared" si="2466"/>
        <v>-1</v>
      </c>
      <c r="KZ301" s="2703">
        <f t="shared" si="2483"/>
        <v>1</v>
      </c>
      <c r="LA301" s="2786">
        <f t="shared" si="2467"/>
        <v>0</v>
      </c>
      <c r="LB301" s="2787">
        <f t="shared" si="2468"/>
        <v>0</v>
      </c>
      <c r="LC301" s="2952">
        <f t="shared" si="2528"/>
        <v>1</v>
      </c>
      <c r="LD301" s="1077">
        <v>0</v>
      </c>
      <c r="LE301" s="1078">
        <v>0</v>
      </c>
      <c r="LF301" s="2718">
        <v>0</v>
      </c>
      <c r="LG301" s="1077">
        <v>0</v>
      </c>
      <c r="LH301" s="2703">
        <v>1</v>
      </c>
      <c r="LI301" s="1079">
        <v>1</v>
      </c>
      <c r="LJ301" s="1077"/>
      <c r="LK301" s="2703"/>
      <c r="LL301" s="2704"/>
      <c r="LM301" s="2779">
        <f t="shared" si="2484"/>
        <v>0</v>
      </c>
      <c r="LN301" s="2786" t="str">
        <f t="shared" si="2469"/>
        <v>-</v>
      </c>
      <c r="LO301" s="2787">
        <f t="shared" si="2470"/>
        <v>0</v>
      </c>
      <c r="LP301" s="2782">
        <f t="shared" si="2485"/>
        <v>0</v>
      </c>
      <c r="LQ301" s="2786" t="str">
        <f t="shared" si="2471"/>
        <v>-</v>
      </c>
      <c r="LR301" s="2787">
        <f t="shared" si="2486"/>
        <v>0</v>
      </c>
      <c r="LS301" s="2783">
        <f t="shared" si="2618"/>
        <v>0</v>
      </c>
      <c r="LT301" s="2837">
        <v>0</v>
      </c>
      <c r="LU301" s="1081">
        <v>0</v>
      </c>
      <c r="LV301" s="1084">
        <v>0</v>
      </c>
      <c r="LW301" s="1080">
        <v>0</v>
      </c>
      <c r="LX301" s="1081">
        <v>0</v>
      </c>
      <c r="LY301" s="1082">
        <v>0</v>
      </c>
      <c r="LZ301" s="1080"/>
      <c r="MA301" s="1081"/>
      <c r="MB301" s="1082"/>
      <c r="MC301" s="1080">
        <v>0</v>
      </c>
      <c r="MD301" s="1085">
        <v>0</v>
      </c>
      <c r="ME301" s="1082">
        <v>0</v>
      </c>
      <c r="MF301" s="1080"/>
      <c r="MG301" s="1081"/>
      <c r="MH301" s="1082"/>
      <c r="MI301" s="1080">
        <v>0</v>
      </c>
      <c r="MJ301" s="1085">
        <v>0</v>
      </c>
      <c r="MK301" s="1122"/>
      <c r="ML301" s="2863">
        <v>0</v>
      </c>
      <c r="MM301" s="2871" t="s">
        <v>353</v>
      </c>
      <c r="MN301" s="1088">
        <v>0</v>
      </c>
      <c r="MO301" s="2786" t="str">
        <f t="shared" si="2472"/>
        <v>-</v>
      </c>
      <c r="MP301" s="2787">
        <f t="shared" si="2473"/>
        <v>0</v>
      </c>
      <c r="MQ301" s="1085"/>
      <c r="MR301" s="3185"/>
      <c r="MS301" s="2786" t="str">
        <f t="shared" si="2452"/>
        <v>-</v>
      </c>
      <c r="MT301" s="2787">
        <f t="shared" si="2453"/>
        <v>0</v>
      </c>
      <c r="MU301" s="3147"/>
      <c r="MV301" s="3164"/>
      <c r="MW301" s="1089">
        <f t="shared" si="2619"/>
        <v>0</v>
      </c>
      <c r="MX301" s="1120">
        <v>0</v>
      </c>
      <c r="MY301" s="1090">
        <v>0</v>
      </c>
      <c r="MZ301" s="1091">
        <v>0</v>
      </c>
      <c r="NA301" s="1090">
        <v>0</v>
      </c>
      <c r="NB301" s="1091">
        <v>0</v>
      </c>
      <c r="NC301" s="1090">
        <v>0</v>
      </c>
      <c r="ND301" s="1091">
        <v>0</v>
      </c>
      <c r="NE301" s="1090">
        <v>0</v>
      </c>
      <c r="NF301" s="1091">
        <v>0</v>
      </c>
      <c r="NG301" s="1090">
        <v>0</v>
      </c>
      <c r="NH301" s="1090">
        <v>0</v>
      </c>
      <c r="NI301" s="1090">
        <v>0</v>
      </c>
      <c r="NJ301" s="1090">
        <v>0</v>
      </c>
      <c r="NK301" s="1090">
        <v>0</v>
      </c>
      <c r="NL301" s="1090">
        <v>0</v>
      </c>
      <c r="NM301" s="1090">
        <v>0</v>
      </c>
      <c r="NN301" s="1090">
        <v>0</v>
      </c>
      <c r="NO301" s="1090">
        <v>0</v>
      </c>
      <c r="NP301" s="1090">
        <v>0</v>
      </c>
      <c r="NQ301" s="1090">
        <v>0</v>
      </c>
      <c r="NR301" s="1134">
        <v>0</v>
      </c>
    </row>
    <row r="302" spans="1:382" s="88" customFormat="1" ht="20.100000000000001" customHeight="1">
      <c r="A302" s="566" t="s">
        <v>483</v>
      </c>
      <c r="B302" s="567"/>
      <c r="C302" s="567"/>
      <c r="D302" s="568" t="s">
        <v>821</v>
      </c>
      <c r="E302" s="569">
        <v>57</v>
      </c>
      <c r="F302" s="570">
        <v>58</v>
      </c>
      <c r="G302" s="571">
        <v>56</v>
      </c>
      <c r="H302" s="572">
        <f t="shared" si="2381"/>
        <v>5.9604317243784762E-4</v>
      </c>
      <c r="I302" s="573">
        <f t="shared" si="2382"/>
        <v>5.3724857203939083E-4</v>
      </c>
      <c r="J302" s="574">
        <f t="shared" si="2383"/>
        <v>5.9940283792035221E-4</v>
      </c>
      <c r="K302" s="575">
        <f t="shared" si="2384"/>
        <v>6.5028577903644387E-4</v>
      </c>
      <c r="L302" s="576">
        <f t="shared" si="2385"/>
        <v>5.6762673425710434E-4</v>
      </c>
      <c r="M302" s="577">
        <f t="shared" si="2386"/>
        <v>5.5928263387662385E-4</v>
      </c>
      <c r="N302" s="578">
        <f t="shared" si="2621"/>
        <v>9.5527950310559009E-2</v>
      </c>
      <c r="O302" s="579">
        <f t="shared" si="2637"/>
        <v>8.4110986686574588E-2</v>
      </c>
      <c r="P302" s="580">
        <f t="shared" si="2638"/>
        <v>9.09422049538611E-2</v>
      </c>
      <c r="Q302" s="581">
        <f t="shared" si="2622"/>
        <v>9.4914835843001727E-2</v>
      </c>
      <c r="R302" s="580">
        <f t="shared" si="2623"/>
        <v>8.1501946502574404E-2</v>
      </c>
      <c r="S302" s="582">
        <f t="shared" si="2624"/>
        <v>8.0248478701825554E-2</v>
      </c>
      <c r="T302" s="578" t="s">
        <v>368</v>
      </c>
      <c r="U302" s="579" t="s">
        <v>368</v>
      </c>
      <c r="V302" s="574" t="s">
        <v>368</v>
      </c>
      <c r="W302" s="583" t="s">
        <v>368</v>
      </c>
      <c r="X302" s="574" t="s">
        <v>368</v>
      </c>
      <c r="Y302" s="584" t="s">
        <v>368</v>
      </c>
      <c r="Z302" s="2043">
        <f t="shared" si="2545"/>
        <v>769</v>
      </c>
      <c r="AA302" s="2190">
        <f t="shared" si="2393"/>
        <v>0.13757396449704151</v>
      </c>
      <c r="AB302" s="2191">
        <f t="shared" si="2394"/>
        <v>93</v>
      </c>
      <c r="AC302" s="2032">
        <f t="shared" si="2309"/>
        <v>676</v>
      </c>
      <c r="AD302" s="585">
        <f t="shared" si="2620"/>
        <v>-9.7463284379172177E-2</v>
      </c>
      <c r="AE302" s="2025">
        <f t="shared" si="2441"/>
        <v>-73</v>
      </c>
      <c r="AF302" s="586" t="s">
        <v>327</v>
      </c>
      <c r="AG302" s="585">
        <f t="shared" si="2442"/>
        <v>-2.6007802340702213E-2</v>
      </c>
      <c r="AH302" s="2052">
        <v>769</v>
      </c>
      <c r="AI302" s="585">
        <f t="shared" si="2474"/>
        <v>0.18489984591679498</v>
      </c>
      <c r="AJ302" s="587">
        <v>649</v>
      </c>
      <c r="AK302" s="588">
        <f t="shared" si="2487"/>
        <v>2.5276461295418606E-2</v>
      </c>
      <c r="AL302" s="2052">
        <v>633</v>
      </c>
      <c r="AM302" s="589">
        <f t="shared" si="2488"/>
        <v>6.5656565656565746E-2</v>
      </c>
      <c r="AN302" s="2067">
        <v>594</v>
      </c>
      <c r="AO302" s="585">
        <f t="shared" si="2475"/>
        <v>-2.7823240589198051E-2</v>
      </c>
      <c r="AP302" s="2052">
        <v>611</v>
      </c>
      <c r="AQ302" s="589">
        <f t="shared" si="2476"/>
        <v>-0.15955983493810177</v>
      </c>
      <c r="AR302" s="2067">
        <v>727</v>
      </c>
      <c r="AS302" s="585">
        <f t="shared" si="2477"/>
        <v>2.8288543140028377E-2</v>
      </c>
      <c r="AT302" s="2052">
        <v>707</v>
      </c>
      <c r="AU302" s="589">
        <f t="shared" si="2478"/>
        <v>2.6124818577648812E-2</v>
      </c>
      <c r="AV302" s="2067">
        <v>689</v>
      </c>
      <c r="AW302" s="585">
        <f t="shared" si="2479"/>
        <v>0.10771704180064301</v>
      </c>
      <c r="AX302" s="2052">
        <v>622</v>
      </c>
      <c r="AY302" s="589">
        <f t="shared" si="2489"/>
        <v>-0.11396011396011396</v>
      </c>
      <c r="AZ302" s="2081">
        <v>702</v>
      </c>
      <c r="BA302" s="2092">
        <f t="shared" si="2310"/>
        <v>402</v>
      </c>
      <c r="BB302" s="2102">
        <f t="shared" si="2546"/>
        <v>350</v>
      </c>
      <c r="BC302" s="2111">
        <v>383</v>
      </c>
      <c r="BD302" s="590">
        <f t="shared" si="2547"/>
        <v>367</v>
      </c>
      <c r="BE302" s="591">
        <f t="shared" si="2548"/>
        <v>326</v>
      </c>
      <c r="BF302" s="2135">
        <v>366</v>
      </c>
      <c r="BG302" s="2145">
        <f t="shared" si="2549"/>
        <v>523</v>
      </c>
      <c r="BH302" s="593">
        <f t="shared" si="2550"/>
        <v>318</v>
      </c>
      <c r="BI302" s="593">
        <f t="shared" si="2551"/>
        <v>205</v>
      </c>
      <c r="BJ302" s="592">
        <f t="shared" si="2552"/>
        <v>246</v>
      </c>
      <c r="BK302" s="593">
        <f t="shared" si="2553"/>
        <v>84</v>
      </c>
      <c r="BL302" s="594">
        <f t="shared" si="2554"/>
        <v>162</v>
      </c>
      <c r="BM302" s="2125">
        <f t="shared" si="2555"/>
        <v>769</v>
      </c>
      <c r="BN302" s="3271" t="s">
        <v>367</v>
      </c>
      <c r="BO302" s="595" t="s">
        <v>354</v>
      </c>
      <c r="BP302" s="596">
        <f t="shared" si="2315"/>
        <v>11</v>
      </c>
      <c r="BQ302" s="2162">
        <f t="shared" si="2399"/>
        <v>0.5714285714285714</v>
      </c>
      <c r="BR302" s="2163">
        <f t="shared" si="2480"/>
        <v>4</v>
      </c>
      <c r="BS302" s="597">
        <f t="shared" si="2510"/>
        <v>7</v>
      </c>
      <c r="BT302" s="598">
        <f t="shared" si="2492"/>
        <v>-0.22222222222222221</v>
      </c>
      <c r="BU302" s="599">
        <v>9</v>
      </c>
      <c r="BV302" s="598" t="str">
        <f t="shared" si="2493"/>
        <v>-</v>
      </c>
      <c r="BW302" s="599">
        <v>0</v>
      </c>
      <c r="BX302" s="598" t="str">
        <f t="shared" si="2494"/>
        <v>-</v>
      </c>
      <c r="BY302" s="600">
        <v>0</v>
      </c>
      <c r="BZ302" s="601">
        <f t="shared" si="2481"/>
        <v>4</v>
      </c>
      <c r="CA302" s="602">
        <v>2</v>
      </c>
      <c r="CB302" s="603">
        <v>2</v>
      </c>
      <c r="CC302" s="604">
        <f t="shared" si="2482"/>
        <v>7</v>
      </c>
      <c r="CD302" s="605">
        <v>5</v>
      </c>
      <c r="CE302" s="603">
        <v>7</v>
      </c>
      <c r="CF302" s="606">
        <f t="shared" si="2556"/>
        <v>7</v>
      </c>
      <c r="CG302" s="607">
        <v>2</v>
      </c>
      <c r="CH302" s="608">
        <v>5</v>
      </c>
      <c r="CI302" s="606">
        <f t="shared" si="2557"/>
        <v>4</v>
      </c>
      <c r="CJ302" s="608">
        <v>2</v>
      </c>
      <c r="CK302" s="609">
        <v>2</v>
      </c>
      <c r="CL302" s="610">
        <f t="shared" si="2318"/>
        <v>758</v>
      </c>
      <c r="CM302" s="611">
        <f t="shared" si="2402"/>
        <v>0.13303437967115106</v>
      </c>
      <c r="CN302" s="2006">
        <f t="shared" si="2454"/>
        <v>89</v>
      </c>
      <c r="CO302" s="612">
        <f t="shared" si="2513"/>
        <v>669</v>
      </c>
      <c r="CP302" s="613">
        <f t="shared" si="2496"/>
        <v>-9.5945945945945965E-2</v>
      </c>
      <c r="CQ302" s="614">
        <v>740</v>
      </c>
      <c r="CR302" s="615">
        <f t="shared" si="2497"/>
        <v>-3.7711313394018231E-2</v>
      </c>
      <c r="CS302" s="614">
        <v>769</v>
      </c>
      <c r="CT302" s="615">
        <f t="shared" si="2497"/>
        <v>0.18489984591679498</v>
      </c>
      <c r="CU302" s="616">
        <v>649</v>
      </c>
      <c r="CV302" s="617">
        <f t="shared" si="2558"/>
        <v>398</v>
      </c>
      <c r="CW302" s="618">
        <f t="shared" si="2559"/>
        <v>348</v>
      </c>
      <c r="CX302" s="619">
        <v>2852</v>
      </c>
      <c r="CY302" s="620">
        <f t="shared" si="2560"/>
        <v>360</v>
      </c>
      <c r="CZ302" s="621">
        <f t="shared" si="2561"/>
        <v>321</v>
      </c>
      <c r="DA302" s="622">
        <v>359</v>
      </c>
      <c r="DB302" s="606">
        <f t="shared" si="2625"/>
        <v>516</v>
      </c>
      <c r="DC302" s="623">
        <f t="shared" si="2626"/>
        <v>316</v>
      </c>
      <c r="DD302" s="624">
        <f t="shared" si="2627"/>
        <v>200</v>
      </c>
      <c r="DE302" s="606">
        <f t="shared" si="2628"/>
        <v>242</v>
      </c>
      <c r="DF302" s="624">
        <f t="shared" si="2629"/>
        <v>82</v>
      </c>
      <c r="DG302" s="1140">
        <f t="shared" si="2630"/>
        <v>160</v>
      </c>
      <c r="DH302" s="1146">
        <f t="shared" si="2568"/>
        <v>219</v>
      </c>
      <c r="DI302" s="625">
        <f t="shared" si="2455"/>
        <v>167</v>
      </c>
      <c r="DJ302" s="626">
        <f t="shared" si="2456"/>
        <v>171</v>
      </c>
      <c r="DK302" s="627">
        <f t="shared" si="2569"/>
        <v>146</v>
      </c>
      <c r="DL302" s="627">
        <f t="shared" si="2570"/>
        <v>73</v>
      </c>
      <c r="DM302" s="628">
        <f t="shared" si="2571"/>
        <v>156</v>
      </c>
      <c r="DN302" s="625">
        <f t="shared" si="2572"/>
        <v>117</v>
      </c>
      <c r="DO302" s="629">
        <v>122</v>
      </c>
      <c r="DP302" s="630">
        <f t="shared" si="2573"/>
        <v>63</v>
      </c>
      <c r="DQ302" s="625">
        <f t="shared" si="2574"/>
        <v>50</v>
      </c>
      <c r="DR302" s="631">
        <v>49</v>
      </c>
      <c r="DS302" s="632">
        <v>126</v>
      </c>
      <c r="DT302" s="633">
        <v>91</v>
      </c>
      <c r="DU302" s="634">
        <v>86</v>
      </c>
      <c r="DV302" s="635">
        <v>30</v>
      </c>
      <c r="DW302" s="636">
        <v>26</v>
      </c>
      <c r="DX302" s="637">
        <v>36</v>
      </c>
      <c r="DY302" s="635">
        <v>20</v>
      </c>
      <c r="DZ302" s="636">
        <v>17</v>
      </c>
      <c r="EA302" s="638">
        <v>17</v>
      </c>
      <c r="EB302" s="639">
        <v>43</v>
      </c>
      <c r="EC302" s="636">
        <v>33</v>
      </c>
      <c r="ED302" s="640">
        <v>32</v>
      </c>
      <c r="EE302" s="641">
        <f t="shared" si="2457"/>
        <v>7</v>
      </c>
      <c r="EF302" s="642">
        <f t="shared" si="2458"/>
        <v>8</v>
      </c>
      <c r="EG302" s="643">
        <f t="shared" si="2459"/>
        <v>5</v>
      </c>
      <c r="EH302" s="620">
        <f t="shared" si="2575"/>
        <v>6</v>
      </c>
      <c r="EI302" s="644">
        <f t="shared" si="2576"/>
        <v>1</v>
      </c>
      <c r="EJ302" s="645">
        <f t="shared" si="2577"/>
        <v>5</v>
      </c>
      <c r="EK302" s="643">
        <f t="shared" si="2578"/>
        <v>5</v>
      </c>
      <c r="EL302" s="646">
        <v>4</v>
      </c>
      <c r="EM302" s="645">
        <f t="shared" si="2579"/>
        <v>2</v>
      </c>
      <c r="EN302" s="642">
        <f t="shared" si="2580"/>
        <v>3</v>
      </c>
      <c r="EO302" s="646">
        <v>1</v>
      </c>
      <c r="EP302" s="647">
        <v>4</v>
      </c>
      <c r="EQ302" s="648">
        <v>4</v>
      </c>
      <c r="ER302" s="649">
        <v>4</v>
      </c>
      <c r="ES302" s="650">
        <v>1</v>
      </c>
      <c r="ET302" s="651">
        <v>1</v>
      </c>
      <c r="EU302" s="646">
        <v>0</v>
      </c>
      <c r="EV302" s="647">
        <v>2</v>
      </c>
      <c r="EW302" s="648">
        <v>2</v>
      </c>
      <c r="EX302" s="652">
        <v>0</v>
      </c>
      <c r="EY302" s="653">
        <v>0</v>
      </c>
      <c r="EZ302" s="648">
        <v>1</v>
      </c>
      <c r="FA302" s="654">
        <v>1</v>
      </c>
      <c r="FB302" s="641">
        <f t="shared" si="2443"/>
        <v>64</v>
      </c>
      <c r="FC302" s="655">
        <f t="shared" si="2444"/>
        <v>67</v>
      </c>
      <c r="FD302" s="656">
        <f t="shared" si="2445"/>
        <v>87</v>
      </c>
      <c r="FE302" s="657">
        <f t="shared" si="2581"/>
        <v>32</v>
      </c>
      <c r="FF302" s="657">
        <f t="shared" si="2582"/>
        <v>32</v>
      </c>
      <c r="FG302" s="645">
        <f t="shared" si="2583"/>
        <v>37</v>
      </c>
      <c r="FH302" s="656">
        <f t="shared" si="2584"/>
        <v>37</v>
      </c>
      <c r="FI302" s="658">
        <v>46</v>
      </c>
      <c r="FJ302" s="659">
        <f t="shared" si="2585"/>
        <v>27</v>
      </c>
      <c r="FK302" s="655">
        <f t="shared" si="2586"/>
        <v>30</v>
      </c>
      <c r="FL302" s="660">
        <v>41</v>
      </c>
      <c r="FM302" s="661">
        <v>24</v>
      </c>
      <c r="FN302" s="662">
        <v>22</v>
      </c>
      <c r="FO302" s="619">
        <v>26</v>
      </c>
      <c r="FP302" s="663">
        <v>13</v>
      </c>
      <c r="FQ302" s="662">
        <v>15</v>
      </c>
      <c r="FR302" s="619">
        <v>20</v>
      </c>
      <c r="FS302" s="663">
        <v>8</v>
      </c>
      <c r="FT302" s="662">
        <v>10</v>
      </c>
      <c r="FU302" s="664">
        <v>19</v>
      </c>
      <c r="FV302" s="665">
        <v>19</v>
      </c>
      <c r="FW302" s="662">
        <v>20</v>
      </c>
      <c r="FX302" s="666">
        <v>22</v>
      </c>
      <c r="FY302" s="641">
        <f t="shared" si="2446"/>
        <v>48</v>
      </c>
      <c r="FZ302" s="667">
        <f t="shared" si="2447"/>
        <v>38</v>
      </c>
      <c r="GA302" s="668">
        <f t="shared" si="2448"/>
        <v>57</v>
      </c>
      <c r="GB302" s="620">
        <f t="shared" si="2587"/>
        <v>21</v>
      </c>
      <c r="GC302" s="620">
        <f t="shared" si="2588"/>
        <v>27</v>
      </c>
      <c r="GD302" s="645">
        <f t="shared" si="2589"/>
        <v>40</v>
      </c>
      <c r="GE302" s="668">
        <f t="shared" si="2590"/>
        <v>25</v>
      </c>
      <c r="GF302" s="669">
        <v>40</v>
      </c>
      <c r="GG302" s="670">
        <f t="shared" si="2591"/>
        <v>8</v>
      </c>
      <c r="GH302" s="667">
        <f t="shared" si="2592"/>
        <v>13</v>
      </c>
      <c r="GI302" s="671">
        <v>17</v>
      </c>
      <c r="GJ302" s="672">
        <v>20</v>
      </c>
      <c r="GK302" s="673">
        <v>12</v>
      </c>
      <c r="GL302" s="674">
        <v>20</v>
      </c>
      <c r="GM302" s="675">
        <v>20</v>
      </c>
      <c r="GN302" s="673">
        <v>13</v>
      </c>
      <c r="GO302" s="676">
        <v>20</v>
      </c>
      <c r="GP302" s="675">
        <v>1</v>
      </c>
      <c r="GQ302" s="673">
        <v>3</v>
      </c>
      <c r="GR302" s="677">
        <v>5</v>
      </c>
      <c r="GS302" s="672">
        <v>7</v>
      </c>
      <c r="GT302" s="673">
        <v>10</v>
      </c>
      <c r="GU302" s="678">
        <v>12</v>
      </c>
      <c r="GV302" s="641">
        <f t="shared" si="2449"/>
        <v>287</v>
      </c>
      <c r="GW302" s="679">
        <f t="shared" si="2450"/>
        <v>277</v>
      </c>
      <c r="GX302" s="680">
        <f t="shared" si="2451"/>
        <v>283</v>
      </c>
      <c r="GY302" s="620">
        <f t="shared" si="2593"/>
        <v>140</v>
      </c>
      <c r="GZ302" s="620">
        <f t="shared" si="2594"/>
        <v>147</v>
      </c>
      <c r="HA302" s="645">
        <f t="shared" si="2595"/>
        <v>179</v>
      </c>
      <c r="HB302" s="680">
        <f t="shared" si="2596"/>
        <v>171</v>
      </c>
      <c r="HC302" s="681">
        <f t="shared" si="2460"/>
        <v>177</v>
      </c>
      <c r="HD302" s="645">
        <f t="shared" si="2597"/>
        <v>108</v>
      </c>
      <c r="HE302" s="680">
        <f t="shared" si="2598"/>
        <v>106</v>
      </c>
      <c r="HF302" s="682">
        <f t="shared" si="2598"/>
        <v>106</v>
      </c>
      <c r="HG302" s="683">
        <v>105</v>
      </c>
      <c r="HH302" s="591">
        <v>104</v>
      </c>
      <c r="HI302" s="684">
        <v>108</v>
      </c>
      <c r="HJ302" s="685">
        <v>74</v>
      </c>
      <c r="HK302" s="591">
        <v>67</v>
      </c>
      <c r="HL302" s="684">
        <v>69</v>
      </c>
      <c r="HM302" s="685">
        <v>35</v>
      </c>
      <c r="HN302" s="591">
        <v>39</v>
      </c>
      <c r="HO302" s="686">
        <v>42</v>
      </c>
      <c r="HP302" s="683">
        <v>73</v>
      </c>
      <c r="HQ302" s="591">
        <v>67</v>
      </c>
      <c r="HR302" s="687">
        <v>64</v>
      </c>
      <c r="HS302" s="688">
        <f t="shared" si="2599"/>
        <v>133</v>
      </c>
      <c r="HT302" s="689">
        <f t="shared" si="2600"/>
        <v>112</v>
      </c>
      <c r="HU302" s="690">
        <f t="shared" si="2601"/>
        <v>137</v>
      </c>
      <c r="HV302" s="620">
        <f t="shared" si="2602"/>
        <v>53</v>
      </c>
      <c r="HW302" s="691">
        <f t="shared" si="2603"/>
        <v>80</v>
      </c>
      <c r="HX302" s="645">
        <f t="shared" si="2604"/>
        <v>99</v>
      </c>
      <c r="HY302" s="690">
        <f t="shared" si="2605"/>
        <v>82</v>
      </c>
      <c r="HZ302" s="692">
        <v>98</v>
      </c>
      <c r="IA302" s="645">
        <f t="shared" si="2606"/>
        <v>34</v>
      </c>
      <c r="IB302" s="690">
        <f t="shared" si="2607"/>
        <v>30</v>
      </c>
      <c r="IC302" s="693">
        <v>39</v>
      </c>
      <c r="ID302" s="694">
        <v>37</v>
      </c>
      <c r="IE302" s="695">
        <v>30</v>
      </c>
      <c r="IF302" s="692">
        <v>39</v>
      </c>
      <c r="IG302" s="696">
        <v>62</v>
      </c>
      <c r="IH302" s="695">
        <v>52</v>
      </c>
      <c r="II302" s="692">
        <v>59</v>
      </c>
      <c r="IJ302" s="696">
        <v>16</v>
      </c>
      <c r="IK302" s="695">
        <v>14</v>
      </c>
      <c r="IL302" s="697">
        <v>15</v>
      </c>
      <c r="IM302" s="696">
        <v>18</v>
      </c>
      <c r="IN302" s="695">
        <v>16</v>
      </c>
      <c r="IO302" s="698">
        <v>24</v>
      </c>
      <c r="IP302" s="1943">
        <f t="shared" si="2608"/>
        <v>769</v>
      </c>
      <c r="IQ302" s="3216">
        <f t="shared" si="2609"/>
        <v>83</v>
      </c>
      <c r="IR302" s="3230">
        <v>56</v>
      </c>
      <c r="IS302" s="3231">
        <v>27</v>
      </c>
      <c r="IT302" s="3216">
        <f t="shared" si="2610"/>
        <v>94</v>
      </c>
      <c r="IU302" s="3230">
        <v>55</v>
      </c>
      <c r="IV302" s="3231">
        <v>39</v>
      </c>
      <c r="IW302" s="3216">
        <f t="shared" si="2611"/>
        <v>180</v>
      </c>
      <c r="IX302" s="3230">
        <v>92</v>
      </c>
      <c r="IY302" s="3231">
        <v>88</v>
      </c>
      <c r="IZ302" s="3216">
        <f t="shared" si="2612"/>
        <v>195</v>
      </c>
      <c r="JA302" s="3230">
        <v>93</v>
      </c>
      <c r="JB302" s="3231">
        <v>102</v>
      </c>
      <c r="JC302" s="3216">
        <f t="shared" si="2613"/>
        <v>85</v>
      </c>
      <c r="JD302" s="3230">
        <v>41</v>
      </c>
      <c r="JE302" s="3231">
        <v>44</v>
      </c>
      <c r="JF302" s="3216">
        <f t="shared" si="2614"/>
        <v>132</v>
      </c>
      <c r="JG302" s="3230">
        <v>65</v>
      </c>
      <c r="JH302" s="3232">
        <v>67</v>
      </c>
      <c r="JI302" s="87"/>
      <c r="JJ302" s="970">
        <v>56</v>
      </c>
      <c r="JK302" s="971">
        <v>65</v>
      </c>
      <c r="JL302" s="972">
        <v>66</v>
      </c>
      <c r="JM302" s="973">
        <f t="shared" si="2428"/>
        <v>6.8540095956134343E-4</v>
      </c>
      <c r="JN302" s="974">
        <f t="shared" si="2429"/>
        <v>5.4878718033146744E-4</v>
      </c>
      <c r="JO302" s="975">
        <f t="shared" si="2430"/>
        <v>4.9351845759031392E-4</v>
      </c>
      <c r="JP302" s="976">
        <f t="shared" si="2431"/>
        <v>4.4947427562404686E-4</v>
      </c>
      <c r="JQ302" s="977">
        <f t="shared" si="2432"/>
        <v>4.8838345077792508E-4</v>
      </c>
      <c r="JR302" s="976">
        <f t="shared" si="2433"/>
        <v>5.6707425128477758E-4</v>
      </c>
      <c r="JS302" s="978">
        <f t="shared" si="2631"/>
        <v>7.1537290715372903E-2</v>
      </c>
      <c r="JT302" s="979">
        <f t="shared" si="2632"/>
        <v>5.9931506849315065E-2</v>
      </c>
      <c r="JU302" s="980">
        <f t="shared" si="2633"/>
        <v>5.3571428571428568E-2</v>
      </c>
      <c r="JV302" s="981">
        <f t="shared" si="2634"/>
        <v>4.9822064056939501E-2</v>
      </c>
      <c r="JW302" s="980">
        <f t="shared" si="2635"/>
        <v>5.3846153846153849E-2</v>
      </c>
      <c r="JX302" s="982">
        <f t="shared" si="2636"/>
        <v>6.6115702479338845E-2</v>
      </c>
      <c r="JY302" s="978" t="s">
        <v>368</v>
      </c>
      <c r="JZ302" s="979" t="s">
        <v>368</v>
      </c>
      <c r="KA302" s="977" t="s">
        <v>368</v>
      </c>
      <c r="KB302" s="976" t="s">
        <v>368</v>
      </c>
      <c r="KC302" s="977" t="s">
        <v>368</v>
      </c>
      <c r="KD302" s="983" t="s">
        <v>368</v>
      </c>
      <c r="KE302" s="984">
        <f t="shared" si="2615"/>
        <v>47</v>
      </c>
      <c r="KF302" s="985"/>
      <c r="KG302" s="986">
        <f t="shared" si="2639"/>
        <v>0.34285714285714275</v>
      </c>
      <c r="KH302" s="3300">
        <f t="shared" si="2541"/>
        <v>12</v>
      </c>
      <c r="KI302" s="987">
        <f t="shared" si="2616"/>
        <v>35</v>
      </c>
      <c r="KJ302" s="988"/>
      <c r="KK302" s="989">
        <f t="shared" si="2461"/>
        <v>0.16666666666666674</v>
      </c>
      <c r="KL302" s="990">
        <v>30</v>
      </c>
      <c r="KM302" s="991" t="s">
        <v>353</v>
      </c>
      <c r="KN302" s="992">
        <f t="shared" si="2462"/>
        <v>7.1428571428571397E-2</v>
      </c>
      <c r="KO302" s="993">
        <v>28</v>
      </c>
      <c r="KP302" s="991"/>
      <c r="KQ302" s="994">
        <f t="shared" si="2463"/>
        <v>0</v>
      </c>
      <c r="KR302" s="993">
        <v>28</v>
      </c>
      <c r="KS302" s="991"/>
      <c r="KT302" s="994">
        <f t="shared" si="2464"/>
        <v>-0.125</v>
      </c>
      <c r="KU302" s="993">
        <v>32</v>
      </c>
      <c r="KV302" s="995"/>
      <c r="KW302" s="2769">
        <f t="shared" si="2617"/>
        <v>24</v>
      </c>
      <c r="KX302" s="2770">
        <f t="shared" si="2465"/>
        <v>0.5</v>
      </c>
      <c r="KY302" s="2771">
        <f t="shared" si="2466"/>
        <v>8</v>
      </c>
      <c r="KZ302" s="2964">
        <f t="shared" si="2483"/>
        <v>16</v>
      </c>
      <c r="LA302" s="2770">
        <f t="shared" si="2467"/>
        <v>0.14285714285714279</v>
      </c>
      <c r="LB302" s="2771">
        <f t="shared" si="2468"/>
        <v>2</v>
      </c>
      <c r="LC302" s="2950">
        <f t="shared" si="2528"/>
        <v>14</v>
      </c>
      <c r="LD302" s="996">
        <v>5</v>
      </c>
      <c r="LE302" s="997">
        <v>3</v>
      </c>
      <c r="LF302" s="2716">
        <v>2</v>
      </c>
      <c r="LG302" s="996">
        <v>19</v>
      </c>
      <c r="LH302" s="2699">
        <v>13</v>
      </c>
      <c r="LI302" s="998">
        <v>12</v>
      </c>
      <c r="LJ302" s="996"/>
      <c r="LK302" s="2699"/>
      <c r="LL302" s="2700"/>
      <c r="LM302" s="2769">
        <f t="shared" si="2484"/>
        <v>21</v>
      </c>
      <c r="LN302" s="2770">
        <f t="shared" si="2469"/>
        <v>0.10526315789473695</v>
      </c>
      <c r="LO302" s="2771">
        <f t="shared" si="2470"/>
        <v>2</v>
      </c>
      <c r="LP302" s="2772">
        <f t="shared" si="2485"/>
        <v>19</v>
      </c>
      <c r="LQ302" s="2770">
        <f t="shared" si="2471"/>
        <v>0.1875</v>
      </c>
      <c r="LR302" s="2771">
        <f t="shared" si="2486"/>
        <v>3</v>
      </c>
      <c r="LS302" s="2773">
        <f t="shared" si="2618"/>
        <v>16</v>
      </c>
      <c r="LT302" s="2835">
        <v>6</v>
      </c>
      <c r="LU302" s="1000">
        <v>4</v>
      </c>
      <c r="LV302" s="1001">
        <v>3</v>
      </c>
      <c r="LW302" s="999">
        <v>3</v>
      </c>
      <c r="LX302" s="1000">
        <v>2</v>
      </c>
      <c r="LY302" s="1002">
        <v>1</v>
      </c>
      <c r="LZ302" s="999"/>
      <c r="MA302" s="1000"/>
      <c r="MB302" s="1002"/>
      <c r="MC302" s="999">
        <v>4</v>
      </c>
      <c r="MD302" s="1003">
        <v>1</v>
      </c>
      <c r="ME302" s="1002">
        <v>0</v>
      </c>
      <c r="MF302" s="999"/>
      <c r="MG302" s="1000"/>
      <c r="MH302" s="1002"/>
      <c r="MI302" s="999">
        <v>8</v>
      </c>
      <c r="MJ302" s="1003">
        <v>12</v>
      </c>
      <c r="MK302" s="1004"/>
      <c r="ML302" s="2861">
        <v>12</v>
      </c>
      <c r="MM302" s="2869" t="s">
        <v>353</v>
      </c>
      <c r="MN302" s="1005">
        <v>2</v>
      </c>
      <c r="MO302" s="2770" t="str">
        <f t="shared" si="2472"/>
        <v>-</v>
      </c>
      <c r="MP302" s="2771">
        <f t="shared" si="2473"/>
        <v>2</v>
      </c>
      <c r="MQ302" s="1006"/>
      <c r="MR302" s="3183"/>
      <c r="MS302" s="2770" t="str">
        <f t="shared" si="2452"/>
        <v>-</v>
      </c>
      <c r="MT302" s="2771">
        <f t="shared" si="2453"/>
        <v>0</v>
      </c>
      <c r="MU302" s="3145"/>
      <c r="MV302" s="3162"/>
      <c r="MW302" s="1007">
        <f t="shared" si="2619"/>
        <v>47</v>
      </c>
      <c r="MX302" s="1130">
        <v>0</v>
      </c>
      <c r="MY302" s="1008">
        <v>0</v>
      </c>
      <c r="MZ302" s="1009">
        <v>0</v>
      </c>
      <c r="NA302" s="1008">
        <v>8</v>
      </c>
      <c r="NB302" s="1009">
        <v>8</v>
      </c>
      <c r="NC302" s="1008">
        <v>0</v>
      </c>
      <c r="ND302" s="1009">
        <v>2</v>
      </c>
      <c r="NE302" s="1008">
        <v>0</v>
      </c>
      <c r="NF302" s="1009">
        <v>11</v>
      </c>
      <c r="NG302" s="1008">
        <v>0</v>
      </c>
      <c r="NH302" s="1008">
        <v>0</v>
      </c>
      <c r="NI302" s="1008">
        <v>4</v>
      </c>
      <c r="NJ302" s="1008">
        <v>2</v>
      </c>
      <c r="NK302" s="1008">
        <v>2</v>
      </c>
      <c r="NL302" s="1008">
        <v>0</v>
      </c>
      <c r="NM302" s="1008">
        <v>1</v>
      </c>
      <c r="NN302" s="1008">
        <v>3</v>
      </c>
      <c r="NO302" s="1008">
        <v>5</v>
      </c>
      <c r="NP302" s="1008">
        <v>0</v>
      </c>
      <c r="NQ302" s="1008">
        <v>0</v>
      </c>
      <c r="NR302" s="1131">
        <v>1</v>
      </c>
    </row>
    <row r="303" spans="1:382" s="91" customFormat="1" ht="20.100000000000001" customHeight="1">
      <c r="A303" s="782" t="s">
        <v>691</v>
      </c>
      <c r="B303" s="783"/>
      <c r="C303" s="783"/>
      <c r="D303" s="784" t="s">
        <v>683</v>
      </c>
      <c r="E303" s="785">
        <v>122</v>
      </c>
      <c r="F303" s="786">
        <v>128</v>
      </c>
      <c r="G303" s="787">
        <v>136</v>
      </c>
      <c r="H303" s="788">
        <f t="shared" si="2381"/>
        <v>6.2007092061154494E-5</v>
      </c>
      <c r="I303" s="789">
        <f t="shared" si="2382"/>
        <v>5.6426994992302883E-5</v>
      </c>
      <c r="J303" s="790">
        <f t="shared" si="2383"/>
        <v>4.4014894640346291E-5</v>
      </c>
      <c r="K303" s="791">
        <f t="shared" si="2384"/>
        <v>2.9596882010761427E-5</v>
      </c>
      <c r="L303" s="792">
        <f t="shared" si="2385"/>
        <v>4.0232403352583664E-5</v>
      </c>
      <c r="M303" s="793">
        <f t="shared" si="2386"/>
        <v>4.8594857603814077E-5</v>
      </c>
      <c r="N303" s="794">
        <f t="shared" si="2621"/>
        <v>9.9378881987577643E-3</v>
      </c>
      <c r="O303" s="795">
        <f t="shared" si="2637"/>
        <v>8.8341420928207039E-3</v>
      </c>
      <c r="P303" s="796">
        <f t="shared" si="2638"/>
        <v>6.6779990286546867E-3</v>
      </c>
      <c r="Q303" s="797">
        <f t="shared" si="2622"/>
        <v>4.3199210071587259E-3</v>
      </c>
      <c r="R303" s="796">
        <f t="shared" si="2623"/>
        <v>5.776717317593872E-3</v>
      </c>
      <c r="S303" s="798">
        <f t="shared" si="2624"/>
        <v>6.9726166328600405E-3</v>
      </c>
      <c r="T303" s="794" t="s">
        <v>368</v>
      </c>
      <c r="U303" s="795" t="s">
        <v>368</v>
      </c>
      <c r="V303" s="790" t="s">
        <v>368</v>
      </c>
      <c r="W303" s="799" t="s">
        <v>368</v>
      </c>
      <c r="X303" s="790" t="s">
        <v>368</v>
      </c>
      <c r="Y303" s="800" t="s">
        <v>368</v>
      </c>
      <c r="Z303" s="2045">
        <f t="shared" si="2545"/>
        <v>80</v>
      </c>
      <c r="AA303" s="2194">
        <f t="shared" si="2393"/>
        <v>0.12676056338028174</v>
      </c>
      <c r="AB303" s="2195">
        <f t="shared" si="2394"/>
        <v>9</v>
      </c>
      <c r="AC303" s="2034">
        <f t="shared" si="2309"/>
        <v>71</v>
      </c>
      <c r="AD303" s="801">
        <f t="shared" si="2620"/>
        <v>0.29090909090909101</v>
      </c>
      <c r="AE303" s="2018">
        <f t="shared" si="2441"/>
        <v>16</v>
      </c>
      <c r="AF303" s="802" t="s">
        <v>328</v>
      </c>
      <c r="AG303" s="801">
        <f t="shared" si="2442"/>
        <v>0.5714285714285714</v>
      </c>
      <c r="AH303" s="2054">
        <v>35</v>
      </c>
      <c r="AI303" s="801">
        <f t="shared" si="2474"/>
        <v>-0.23913043478260865</v>
      </c>
      <c r="AJ303" s="803">
        <v>46</v>
      </c>
      <c r="AK303" s="804">
        <f t="shared" si="2487"/>
        <v>-0.16363636363636369</v>
      </c>
      <c r="AL303" s="2054">
        <v>55</v>
      </c>
      <c r="AM303" s="805">
        <f t="shared" si="2488"/>
        <v>0.22222222222222232</v>
      </c>
      <c r="AN303" s="2069">
        <v>45</v>
      </c>
      <c r="AO303" s="801">
        <f t="shared" si="2475"/>
        <v>0.32352941176470584</v>
      </c>
      <c r="AP303" s="2054">
        <v>34</v>
      </c>
      <c r="AQ303" s="805">
        <f t="shared" si="2476"/>
        <v>0.17241379310344818</v>
      </c>
      <c r="AR303" s="2069">
        <v>29</v>
      </c>
      <c r="AS303" s="801">
        <f t="shared" si="2477"/>
        <v>-0.34090909090909094</v>
      </c>
      <c r="AT303" s="2054">
        <v>44</v>
      </c>
      <c r="AU303" s="805">
        <f t="shared" si="2478"/>
        <v>-0.38028169014084512</v>
      </c>
      <c r="AV303" s="2069">
        <v>71</v>
      </c>
      <c r="AW303" s="801">
        <f t="shared" si="2479"/>
        <v>2.8985507246376718E-2</v>
      </c>
      <c r="AX303" s="2054">
        <v>69</v>
      </c>
      <c r="AY303" s="805">
        <f t="shared" si="2489"/>
        <v>-0.57668711656441718</v>
      </c>
      <c r="AZ303" s="2083">
        <v>163</v>
      </c>
      <c r="BA303" s="2094">
        <f t="shared" si="2310"/>
        <v>46</v>
      </c>
      <c r="BB303" s="2104">
        <f t="shared" si="2546"/>
        <v>38</v>
      </c>
      <c r="BC303" s="2113">
        <v>30</v>
      </c>
      <c r="BD303" s="806">
        <f t="shared" si="2547"/>
        <v>34</v>
      </c>
      <c r="BE303" s="807">
        <f t="shared" si="2548"/>
        <v>33</v>
      </c>
      <c r="BF303" s="2137">
        <v>25</v>
      </c>
      <c r="BG303" s="2147">
        <f t="shared" si="2549"/>
        <v>55</v>
      </c>
      <c r="BH303" s="806">
        <f t="shared" si="2550"/>
        <v>33</v>
      </c>
      <c r="BI303" s="806">
        <f t="shared" si="2551"/>
        <v>22</v>
      </c>
      <c r="BJ303" s="806">
        <f t="shared" si="2552"/>
        <v>25</v>
      </c>
      <c r="BK303" s="806">
        <f t="shared" si="2553"/>
        <v>13</v>
      </c>
      <c r="BL303" s="808">
        <f t="shared" si="2554"/>
        <v>12</v>
      </c>
      <c r="BM303" s="2127">
        <f t="shared" si="2555"/>
        <v>80</v>
      </c>
      <c r="BN303" s="3277" t="s">
        <v>354</v>
      </c>
      <c r="BO303" s="913" t="s">
        <v>354</v>
      </c>
      <c r="BP303" s="811">
        <f t="shared" si="2315"/>
        <v>14</v>
      </c>
      <c r="BQ303" s="2166" t="str">
        <f t="shared" si="2399"/>
        <v>-</v>
      </c>
      <c r="BR303" s="2167">
        <f t="shared" si="2480"/>
        <v>14</v>
      </c>
      <c r="BS303" s="813">
        <f t="shared" si="2510"/>
        <v>0</v>
      </c>
      <c r="BT303" s="812" t="str">
        <f t="shared" si="2492"/>
        <v>-</v>
      </c>
      <c r="BU303" s="814">
        <v>0</v>
      </c>
      <c r="BV303" s="812" t="str">
        <f t="shared" si="2493"/>
        <v>-</v>
      </c>
      <c r="BW303" s="814">
        <v>0</v>
      </c>
      <c r="BX303" s="812" t="str">
        <f t="shared" si="2494"/>
        <v>-</v>
      </c>
      <c r="BY303" s="815">
        <v>0</v>
      </c>
      <c r="BZ303" s="816">
        <f t="shared" si="2481"/>
        <v>8</v>
      </c>
      <c r="CA303" s="817">
        <v>0</v>
      </c>
      <c r="CB303" s="818">
        <v>0</v>
      </c>
      <c r="CC303" s="819">
        <f t="shared" si="2482"/>
        <v>6</v>
      </c>
      <c r="CD303" s="820">
        <v>0</v>
      </c>
      <c r="CE303" s="818">
        <v>0</v>
      </c>
      <c r="CF303" s="821">
        <f t="shared" si="2556"/>
        <v>5</v>
      </c>
      <c r="CG303" s="822">
        <v>1</v>
      </c>
      <c r="CH303" s="823">
        <v>4</v>
      </c>
      <c r="CI303" s="821">
        <f t="shared" si="2557"/>
        <v>9</v>
      </c>
      <c r="CJ303" s="823">
        <v>7</v>
      </c>
      <c r="CK303" s="824">
        <v>2</v>
      </c>
      <c r="CL303" s="825">
        <f t="shared" si="2318"/>
        <v>66</v>
      </c>
      <c r="CM303" s="826">
        <f t="shared" si="2402"/>
        <v>-7.0422535211267623E-2</v>
      </c>
      <c r="CN303" s="2008">
        <f t="shared" si="2454"/>
        <v>-5</v>
      </c>
      <c r="CO303" s="827">
        <f t="shared" si="2513"/>
        <v>71</v>
      </c>
      <c r="CP303" s="828">
        <f t="shared" si="2496"/>
        <v>0.29090909090909101</v>
      </c>
      <c r="CQ303" s="829">
        <v>55</v>
      </c>
      <c r="CR303" s="830">
        <f t="shared" si="2497"/>
        <v>0.5714285714285714</v>
      </c>
      <c r="CS303" s="829">
        <v>35</v>
      </c>
      <c r="CT303" s="830">
        <f t="shared" si="2497"/>
        <v>-0.23913043478260865</v>
      </c>
      <c r="CU303" s="831">
        <v>46</v>
      </c>
      <c r="CV303" s="832">
        <f t="shared" si="2558"/>
        <v>38</v>
      </c>
      <c r="CW303" s="833">
        <f t="shared" si="2559"/>
        <v>38</v>
      </c>
      <c r="CX303" s="834">
        <v>2853</v>
      </c>
      <c r="CY303" s="835">
        <f t="shared" si="2560"/>
        <v>28</v>
      </c>
      <c r="CZ303" s="836">
        <f t="shared" si="2561"/>
        <v>33</v>
      </c>
      <c r="DA303" s="837">
        <v>25</v>
      </c>
      <c r="DB303" s="821">
        <f t="shared" si="2625"/>
        <v>50</v>
      </c>
      <c r="DC303" s="821">
        <f t="shared" si="2626"/>
        <v>32</v>
      </c>
      <c r="DD303" s="838">
        <f t="shared" si="2627"/>
        <v>18</v>
      </c>
      <c r="DE303" s="821">
        <f t="shared" si="2628"/>
        <v>16</v>
      </c>
      <c r="DF303" s="838">
        <f t="shared" si="2629"/>
        <v>6</v>
      </c>
      <c r="DG303" s="1142">
        <f t="shared" si="2630"/>
        <v>10</v>
      </c>
      <c r="DH303" s="1148">
        <f t="shared" si="2568"/>
        <v>9</v>
      </c>
      <c r="DI303" s="833">
        <f t="shared" si="2455"/>
        <v>10</v>
      </c>
      <c r="DJ303" s="841">
        <f t="shared" si="2456"/>
        <v>7</v>
      </c>
      <c r="DK303" s="840">
        <f t="shared" si="2569"/>
        <v>5</v>
      </c>
      <c r="DL303" s="840">
        <f t="shared" si="2570"/>
        <v>4</v>
      </c>
      <c r="DM303" s="840">
        <f t="shared" si="2571"/>
        <v>5</v>
      </c>
      <c r="DN303" s="833">
        <f t="shared" si="2572"/>
        <v>6</v>
      </c>
      <c r="DO303" s="875">
        <v>4</v>
      </c>
      <c r="DP303" s="843">
        <f t="shared" si="2573"/>
        <v>4</v>
      </c>
      <c r="DQ303" s="833">
        <f t="shared" si="2574"/>
        <v>4</v>
      </c>
      <c r="DR303" s="844">
        <v>3</v>
      </c>
      <c r="DS303" s="845">
        <v>4</v>
      </c>
      <c r="DT303" s="846">
        <v>6</v>
      </c>
      <c r="DU303" s="847">
        <v>2</v>
      </c>
      <c r="DV303" s="848">
        <v>1</v>
      </c>
      <c r="DW303" s="807">
        <v>0</v>
      </c>
      <c r="DX303" s="849">
        <v>2</v>
      </c>
      <c r="DY303" s="848">
        <v>1</v>
      </c>
      <c r="DZ303" s="807">
        <v>1</v>
      </c>
      <c r="EA303" s="850">
        <v>2</v>
      </c>
      <c r="EB303" s="851">
        <v>3</v>
      </c>
      <c r="EC303" s="807">
        <v>3</v>
      </c>
      <c r="ED303" s="852">
        <v>1</v>
      </c>
      <c r="EE303" s="853">
        <f t="shared" si="2457"/>
        <v>0</v>
      </c>
      <c r="EF303" s="854">
        <f t="shared" si="2458"/>
        <v>0</v>
      </c>
      <c r="EG303" s="855">
        <f t="shared" si="2459"/>
        <v>0</v>
      </c>
      <c r="EH303" s="835">
        <f t="shared" si="2575"/>
        <v>0</v>
      </c>
      <c r="EI303" s="853">
        <f t="shared" si="2576"/>
        <v>0</v>
      </c>
      <c r="EJ303" s="835">
        <f t="shared" si="2577"/>
        <v>0</v>
      </c>
      <c r="EK303" s="855">
        <f t="shared" si="2578"/>
        <v>0</v>
      </c>
      <c r="EL303" s="844">
        <v>0</v>
      </c>
      <c r="EM303" s="835">
        <f t="shared" si="2579"/>
        <v>0</v>
      </c>
      <c r="EN303" s="854">
        <f t="shared" si="2580"/>
        <v>0</v>
      </c>
      <c r="EO303" s="844">
        <v>0</v>
      </c>
      <c r="EP303" s="856">
        <v>0</v>
      </c>
      <c r="EQ303" s="807">
        <v>0</v>
      </c>
      <c r="ER303" s="834">
        <v>0</v>
      </c>
      <c r="ES303" s="857">
        <v>0</v>
      </c>
      <c r="ET303" s="858">
        <v>0</v>
      </c>
      <c r="EU303" s="844">
        <v>0</v>
      </c>
      <c r="EV303" s="856">
        <v>0</v>
      </c>
      <c r="EW303" s="807">
        <v>0</v>
      </c>
      <c r="EX303" s="850">
        <v>0</v>
      </c>
      <c r="EY303" s="851">
        <v>0</v>
      </c>
      <c r="EZ303" s="807">
        <v>0</v>
      </c>
      <c r="FA303" s="852">
        <v>0</v>
      </c>
      <c r="FB303" s="853">
        <f t="shared" si="2443"/>
        <v>11</v>
      </c>
      <c r="FC303" s="854">
        <f t="shared" si="2444"/>
        <v>8</v>
      </c>
      <c r="FD303" s="855">
        <f t="shared" si="2445"/>
        <v>5</v>
      </c>
      <c r="FE303" s="835">
        <f t="shared" si="2581"/>
        <v>7</v>
      </c>
      <c r="FF303" s="835">
        <f t="shared" si="2582"/>
        <v>4</v>
      </c>
      <c r="FG303" s="835">
        <f t="shared" si="2583"/>
        <v>10</v>
      </c>
      <c r="FH303" s="855">
        <f t="shared" si="2584"/>
        <v>5</v>
      </c>
      <c r="FI303" s="859">
        <v>3</v>
      </c>
      <c r="FJ303" s="860">
        <f t="shared" si="2585"/>
        <v>1</v>
      </c>
      <c r="FK303" s="854">
        <f t="shared" si="2586"/>
        <v>3</v>
      </c>
      <c r="FL303" s="861">
        <v>2</v>
      </c>
      <c r="FM303" s="856">
        <v>6</v>
      </c>
      <c r="FN303" s="807">
        <v>2</v>
      </c>
      <c r="FO303" s="834">
        <v>2</v>
      </c>
      <c r="FP303" s="848">
        <v>4</v>
      </c>
      <c r="FQ303" s="807">
        <v>3</v>
      </c>
      <c r="FR303" s="834">
        <v>1</v>
      </c>
      <c r="FS303" s="848">
        <v>1</v>
      </c>
      <c r="FT303" s="807">
        <v>1</v>
      </c>
      <c r="FU303" s="850">
        <v>1</v>
      </c>
      <c r="FV303" s="851">
        <v>0</v>
      </c>
      <c r="FW303" s="807">
        <v>2</v>
      </c>
      <c r="FX303" s="852">
        <v>1</v>
      </c>
      <c r="FY303" s="853">
        <f t="shared" si="2446"/>
        <v>0</v>
      </c>
      <c r="FZ303" s="854">
        <f t="shared" si="2447"/>
        <v>0</v>
      </c>
      <c r="GA303" s="855">
        <f t="shared" si="2448"/>
        <v>0</v>
      </c>
      <c r="GB303" s="835">
        <f t="shared" si="2587"/>
        <v>0</v>
      </c>
      <c r="GC303" s="835">
        <f t="shared" si="2588"/>
        <v>0</v>
      </c>
      <c r="GD303" s="835">
        <f t="shared" si="2589"/>
        <v>0</v>
      </c>
      <c r="GE303" s="855">
        <f t="shared" si="2590"/>
        <v>0</v>
      </c>
      <c r="GF303" s="844">
        <v>0</v>
      </c>
      <c r="GG303" s="862">
        <f t="shared" si="2591"/>
        <v>0</v>
      </c>
      <c r="GH303" s="854">
        <f t="shared" si="2592"/>
        <v>0</v>
      </c>
      <c r="GI303" s="861">
        <v>0</v>
      </c>
      <c r="GJ303" s="856">
        <v>0</v>
      </c>
      <c r="GK303" s="807">
        <v>0</v>
      </c>
      <c r="GL303" s="834">
        <v>0</v>
      </c>
      <c r="GM303" s="848">
        <v>0</v>
      </c>
      <c r="GN303" s="807">
        <v>0</v>
      </c>
      <c r="GO303" s="849">
        <v>0</v>
      </c>
      <c r="GP303" s="848">
        <v>0</v>
      </c>
      <c r="GQ303" s="807">
        <v>0</v>
      </c>
      <c r="GR303" s="837">
        <v>0</v>
      </c>
      <c r="GS303" s="856">
        <v>0</v>
      </c>
      <c r="GT303" s="807">
        <v>0</v>
      </c>
      <c r="GU303" s="852">
        <v>0</v>
      </c>
      <c r="GV303" s="853">
        <f t="shared" si="2449"/>
        <v>40</v>
      </c>
      <c r="GW303" s="854">
        <f t="shared" si="2450"/>
        <v>32</v>
      </c>
      <c r="GX303" s="855">
        <f t="shared" si="2451"/>
        <v>27</v>
      </c>
      <c r="GY303" s="835">
        <f t="shared" si="2593"/>
        <v>24</v>
      </c>
      <c r="GZ303" s="835">
        <f t="shared" si="2594"/>
        <v>16</v>
      </c>
      <c r="HA303" s="835">
        <f t="shared" si="2595"/>
        <v>32</v>
      </c>
      <c r="HB303" s="855">
        <f t="shared" si="2596"/>
        <v>21</v>
      </c>
      <c r="HC303" s="859">
        <f t="shared" si="2460"/>
        <v>19</v>
      </c>
      <c r="HD303" s="835">
        <f t="shared" si="2597"/>
        <v>8</v>
      </c>
      <c r="HE303" s="855">
        <f t="shared" si="2598"/>
        <v>11</v>
      </c>
      <c r="HF303" s="861">
        <f t="shared" si="2598"/>
        <v>8</v>
      </c>
      <c r="HG303" s="856">
        <v>22</v>
      </c>
      <c r="HH303" s="807">
        <v>15</v>
      </c>
      <c r="HI303" s="834">
        <v>13</v>
      </c>
      <c r="HJ303" s="848">
        <v>10</v>
      </c>
      <c r="HK303" s="807">
        <v>6</v>
      </c>
      <c r="HL303" s="834">
        <v>6</v>
      </c>
      <c r="HM303" s="848">
        <v>2</v>
      </c>
      <c r="HN303" s="807">
        <v>3</v>
      </c>
      <c r="HO303" s="850">
        <v>3</v>
      </c>
      <c r="HP303" s="856">
        <v>6</v>
      </c>
      <c r="HQ303" s="807">
        <v>8</v>
      </c>
      <c r="HR303" s="837">
        <v>5</v>
      </c>
      <c r="HS303" s="863">
        <f t="shared" si="2599"/>
        <v>6</v>
      </c>
      <c r="HT303" s="854">
        <f t="shared" si="2600"/>
        <v>21</v>
      </c>
      <c r="HU303" s="836">
        <f t="shared" si="2601"/>
        <v>16</v>
      </c>
      <c r="HV303" s="835">
        <f t="shared" si="2602"/>
        <v>2</v>
      </c>
      <c r="HW303" s="864">
        <f t="shared" si="2603"/>
        <v>4</v>
      </c>
      <c r="HX303" s="835">
        <f t="shared" si="2604"/>
        <v>3</v>
      </c>
      <c r="HY303" s="836">
        <f t="shared" si="2605"/>
        <v>11</v>
      </c>
      <c r="HZ303" s="834">
        <v>7</v>
      </c>
      <c r="IA303" s="835">
        <f t="shared" si="2606"/>
        <v>3</v>
      </c>
      <c r="IB303" s="836">
        <f t="shared" si="2607"/>
        <v>10</v>
      </c>
      <c r="IC303" s="850">
        <v>9</v>
      </c>
      <c r="ID303" s="856">
        <v>0</v>
      </c>
      <c r="IE303" s="807">
        <v>2</v>
      </c>
      <c r="IF303" s="834">
        <v>0</v>
      </c>
      <c r="IG303" s="848">
        <v>3</v>
      </c>
      <c r="IH303" s="807">
        <v>9</v>
      </c>
      <c r="II303" s="834">
        <v>7</v>
      </c>
      <c r="IJ303" s="848">
        <v>2</v>
      </c>
      <c r="IK303" s="807">
        <v>8</v>
      </c>
      <c r="IL303" s="852">
        <v>7</v>
      </c>
      <c r="IM303" s="848">
        <v>1</v>
      </c>
      <c r="IN303" s="807">
        <v>2</v>
      </c>
      <c r="IO303" s="865">
        <v>2</v>
      </c>
      <c r="IP303" s="1945">
        <f t="shared" si="2608"/>
        <v>80</v>
      </c>
      <c r="IQ303" s="3236">
        <f t="shared" si="2609"/>
        <v>6</v>
      </c>
      <c r="IR303" s="3237">
        <v>4</v>
      </c>
      <c r="IS303" s="3238">
        <v>2</v>
      </c>
      <c r="IT303" s="3236">
        <f t="shared" si="2610"/>
        <v>17</v>
      </c>
      <c r="IU303" s="3237">
        <v>10</v>
      </c>
      <c r="IV303" s="3238">
        <v>7</v>
      </c>
      <c r="IW303" s="3236">
        <f t="shared" si="2611"/>
        <v>12</v>
      </c>
      <c r="IX303" s="3237">
        <v>4</v>
      </c>
      <c r="IY303" s="3238">
        <v>8</v>
      </c>
      <c r="IZ303" s="3236">
        <f t="shared" si="2612"/>
        <v>21</v>
      </c>
      <c r="JA303" s="3237">
        <v>11</v>
      </c>
      <c r="JB303" s="3238">
        <v>10</v>
      </c>
      <c r="JC303" s="3236">
        <f t="shared" si="2613"/>
        <v>6</v>
      </c>
      <c r="JD303" s="3237">
        <v>4</v>
      </c>
      <c r="JE303" s="3238">
        <v>2</v>
      </c>
      <c r="JF303" s="3236">
        <f t="shared" si="2614"/>
        <v>18</v>
      </c>
      <c r="JG303" s="3237">
        <v>13</v>
      </c>
      <c r="JH303" s="3239">
        <v>5</v>
      </c>
      <c r="JI303" s="87"/>
      <c r="JJ303" s="1121">
        <v>112</v>
      </c>
      <c r="JK303" s="1051">
        <v>124</v>
      </c>
      <c r="JL303" s="1052">
        <v>125</v>
      </c>
      <c r="JM303" s="1053">
        <f t="shared" si="2428"/>
        <v>8.749799483761831E-5</v>
      </c>
      <c r="JN303" s="1054">
        <f t="shared" si="2429"/>
        <v>6.2718534895024857E-5</v>
      </c>
      <c r="JO303" s="1055">
        <f t="shared" si="2430"/>
        <v>6.5802461012041846E-5</v>
      </c>
      <c r="JP303" s="1056">
        <f t="shared" si="2431"/>
        <v>4.8157958102576449E-5</v>
      </c>
      <c r="JQ303" s="1057">
        <f t="shared" si="2432"/>
        <v>6.9769064396846432E-5</v>
      </c>
      <c r="JR303" s="1056">
        <f t="shared" si="2433"/>
        <v>7.0884281410597198E-5</v>
      </c>
      <c r="JS303" s="1058">
        <f t="shared" si="2631"/>
        <v>9.1324200913242004E-3</v>
      </c>
      <c r="JT303" s="1059">
        <f t="shared" si="2632"/>
        <v>6.8493150684931503E-3</v>
      </c>
      <c r="JU303" s="1060">
        <f t="shared" si="2633"/>
        <v>7.1428571428571426E-3</v>
      </c>
      <c r="JV303" s="1061">
        <f t="shared" si="2634"/>
        <v>5.3380782918149468E-3</v>
      </c>
      <c r="JW303" s="1060">
        <f t="shared" si="2635"/>
        <v>7.6923076923076927E-3</v>
      </c>
      <c r="JX303" s="1062">
        <f t="shared" si="2636"/>
        <v>8.2644628099173556E-3</v>
      </c>
      <c r="JY303" s="1058" t="s">
        <v>368</v>
      </c>
      <c r="JZ303" s="1059" t="s">
        <v>368</v>
      </c>
      <c r="KA303" s="1057" t="s">
        <v>368</v>
      </c>
      <c r="KB303" s="1056" t="s">
        <v>368</v>
      </c>
      <c r="KC303" s="1057" t="s">
        <v>368</v>
      </c>
      <c r="KD303" s="1063" t="s">
        <v>368</v>
      </c>
      <c r="KE303" s="1064">
        <f t="shared" si="2615"/>
        <v>6</v>
      </c>
      <c r="KF303" s="1065"/>
      <c r="KG303" s="1112">
        <f t="shared" si="2639"/>
        <v>0.5</v>
      </c>
      <c r="KH303" s="3305">
        <f t="shared" si="2541"/>
        <v>2</v>
      </c>
      <c r="KI303" s="1067">
        <f t="shared" si="2616"/>
        <v>4</v>
      </c>
      <c r="KJ303" s="1068"/>
      <c r="KK303" s="1113">
        <f t="shared" si="2461"/>
        <v>0</v>
      </c>
      <c r="KL303" s="1070">
        <v>4</v>
      </c>
      <c r="KM303" s="1071" t="s">
        <v>353</v>
      </c>
      <c r="KN303" s="1072">
        <f t="shared" si="2462"/>
        <v>0.33333333333333326</v>
      </c>
      <c r="KO303" s="1073">
        <v>3</v>
      </c>
      <c r="KP303" s="1071"/>
      <c r="KQ303" s="1074">
        <f t="shared" si="2463"/>
        <v>-0.25</v>
      </c>
      <c r="KR303" s="1073">
        <v>4</v>
      </c>
      <c r="KS303" s="1071"/>
      <c r="KT303" s="1074">
        <f t="shared" si="2464"/>
        <v>0</v>
      </c>
      <c r="KU303" s="1073">
        <v>4</v>
      </c>
      <c r="KV303" s="1075" t="s">
        <v>353</v>
      </c>
      <c r="KW303" s="2779">
        <f t="shared" si="2617"/>
        <v>1</v>
      </c>
      <c r="KX303" s="2786">
        <f t="shared" si="2465"/>
        <v>0</v>
      </c>
      <c r="KY303" s="2787">
        <f t="shared" si="2466"/>
        <v>0</v>
      </c>
      <c r="KZ303" s="2703">
        <f t="shared" si="2483"/>
        <v>1</v>
      </c>
      <c r="LA303" s="2786">
        <f t="shared" si="2467"/>
        <v>0</v>
      </c>
      <c r="LB303" s="2787">
        <f t="shared" si="2468"/>
        <v>0</v>
      </c>
      <c r="LC303" s="2952">
        <f t="shared" si="2528"/>
        <v>1</v>
      </c>
      <c r="LD303" s="1077">
        <v>0</v>
      </c>
      <c r="LE303" s="1078">
        <v>0</v>
      </c>
      <c r="LF303" s="2718">
        <v>0</v>
      </c>
      <c r="LG303" s="1077">
        <v>1</v>
      </c>
      <c r="LH303" s="2703">
        <v>1</v>
      </c>
      <c r="LI303" s="1079">
        <v>1</v>
      </c>
      <c r="LJ303" s="1077"/>
      <c r="LK303" s="2703"/>
      <c r="LL303" s="2704"/>
      <c r="LM303" s="2779">
        <f t="shared" si="2484"/>
        <v>5</v>
      </c>
      <c r="LN303" s="2786">
        <f t="shared" si="2469"/>
        <v>0.66666666666666674</v>
      </c>
      <c r="LO303" s="2787">
        <f t="shared" si="2470"/>
        <v>2</v>
      </c>
      <c r="LP303" s="2782">
        <f t="shared" si="2485"/>
        <v>3</v>
      </c>
      <c r="LQ303" s="2786">
        <f t="shared" si="2471"/>
        <v>0</v>
      </c>
      <c r="LR303" s="2787">
        <f t="shared" si="2486"/>
        <v>0</v>
      </c>
      <c r="LS303" s="2783">
        <f t="shared" si="2618"/>
        <v>3</v>
      </c>
      <c r="LT303" s="2837">
        <v>2</v>
      </c>
      <c r="LU303" s="1081">
        <v>1</v>
      </c>
      <c r="LV303" s="1084">
        <v>1</v>
      </c>
      <c r="LW303" s="1080">
        <v>0</v>
      </c>
      <c r="LX303" s="1081">
        <v>0</v>
      </c>
      <c r="LY303" s="1082">
        <v>0</v>
      </c>
      <c r="LZ303" s="1080"/>
      <c r="MA303" s="1081"/>
      <c r="MB303" s="1082"/>
      <c r="MC303" s="1080">
        <v>2</v>
      </c>
      <c r="MD303" s="1085">
        <v>2</v>
      </c>
      <c r="ME303" s="1082">
        <v>2</v>
      </c>
      <c r="MF303" s="1080"/>
      <c r="MG303" s="1081"/>
      <c r="MH303" s="1082"/>
      <c r="MI303" s="1080">
        <v>1</v>
      </c>
      <c r="MJ303" s="1085">
        <v>0</v>
      </c>
      <c r="MK303" s="1122"/>
      <c r="ML303" s="2863">
        <v>0</v>
      </c>
      <c r="MM303" s="2871" t="s">
        <v>353</v>
      </c>
      <c r="MN303" s="1088">
        <v>0</v>
      </c>
      <c r="MO303" s="2786" t="str">
        <f t="shared" si="2472"/>
        <v>-</v>
      </c>
      <c r="MP303" s="2787">
        <f t="shared" si="2473"/>
        <v>0</v>
      </c>
      <c r="MQ303" s="1085"/>
      <c r="MR303" s="3185"/>
      <c r="MS303" s="2786" t="str">
        <f t="shared" si="2452"/>
        <v>-</v>
      </c>
      <c r="MT303" s="2787">
        <f t="shared" si="2453"/>
        <v>0</v>
      </c>
      <c r="MU303" s="3147"/>
      <c r="MV303" s="3164"/>
      <c r="MW303" s="1089">
        <f t="shared" si="2619"/>
        <v>6</v>
      </c>
      <c r="MX303" s="1120">
        <v>0</v>
      </c>
      <c r="MY303" s="1090">
        <v>0</v>
      </c>
      <c r="MZ303" s="1091">
        <v>0</v>
      </c>
      <c r="NA303" s="1090">
        <v>0</v>
      </c>
      <c r="NB303" s="1091">
        <v>1</v>
      </c>
      <c r="NC303" s="1090">
        <v>0</v>
      </c>
      <c r="ND303" s="1091">
        <v>0</v>
      </c>
      <c r="NE303" s="1090">
        <v>0</v>
      </c>
      <c r="NF303" s="1091">
        <v>2</v>
      </c>
      <c r="NG303" s="1090">
        <v>0</v>
      </c>
      <c r="NH303" s="1090">
        <v>0</v>
      </c>
      <c r="NI303" s="1090">
        <v>0</v>
      </c>
      <c r="NJ303" s="1090">
        <v>0</v>
      </c>
      <c r="NK303" s="1090">
        <v>0</v>
      </c>
      <c r="NL303" s="1090">
        <v>0</v>
      </c>
      <c r="NM303" s="1090">
        <v>0</v>
      </c>
      <c r="NN303" s="1090">
        <v>0</v>
      </c>
      <c r="NO303" s="1090">
        <v>0</v>
      </c>
      <c r="NP303" s="1090">
        <v>0</v>
      </c>
      <c r="NQ303" s="1090">
        <v>3</v>
      </c>
      <c r="NR303" s="1134">
        <v>0</v>
      </c>
    </row>
    <row r="304" spans="1:382" s="88" customFormat="1" ht="20.100000000000001" customHeight="1">
      <c r="A304" s="566" t="s">
        <v>484</v>
      </c>
      <c r="B304" s="567"/>
      <c r="C304" s="567"/>
      <c r="D304" s="568" t="s">
        <v>821</v>
      </c>
      <c r="E304" s="569">
        <v>203</v>
      </c>
      <c r="F304" s="570">
        <v>189</v>
      </c>
      <c r="G304" s="571">
        <v>192</v>
      </c>
      <c r="H304" s="572">
        <f t="shared" si="2381"/>
        <v>0</v>
      </c>
      <c r="I304" s="573">
        <f t="shared" si="2382"/>
        <v>3.9737320417114707E-6</v>
      </c>
      <c r="J304" s="574">
        <f t="shared" si="2383"/>
        <v>4.0013540582132993E-6</v>
      </c>
      <c r="K304" s="575">
        <f t="shared" si="2384"/>
        <v>1.6912504006149386E-6</v>
      </c>
      <c r="L304" s="576">
        <f t="shared" si="2385"/>
        <v>8.7461746418660135E-7</v>
      </c>
      <c r="M304" s="577">
        <f t="shared" si="2386"/>
        <v>8.8354286552389237E-7</v>
      </c>
      <c r="N304" s="578">
        <f t="shared" si="2621"/>
        <v>0</v>
      </c>
      <c r="O304" s="579">
        <f t="shared" si="2637"/>
        <v>6.2212268259300731E-4</v>
      </c>
      <c r="P304" s="580">
        <f t="shared" si="2638"/>
        <v>6.0709082078678968E-4</v>
      </c>
      <c r="Q304" s="581">
        <f t="shared" si="2622"/>
        <v>2.4685262898049864E-4</v>
      </c>
      <c r="R304" s="580">
        <f t="shared" si="2623"/>
        <v>1.255808112520407E-4</v>
      </c>
      <c r="S304" s="582">
        <f t="shared" si="2624"/>
        <v>1.2677484787018255E-4</v>
      </c>
      <c r="T304" s="578" t="s">
        <v>368</v>
      </c>
      <c r="U304" s="579" t="s">
        <v>368</v>
      </c>
      <c r="V304" s="574" t="s">
        <v>368</v>
      </c>
      <c r="W304" s="583" t="s">
        <v>368</v>
      </c>
      <c r="X304" s="574" t="s">
        <v>368</v>
      </c>
      <c r="Y304" s="584" t="s">
        <v>368</v>
      </c>
      <c r="Z304" s="2043">
        <f t="shared" si="2545"/>
        <v>0</v>
      </c>
      <c r="AA304" s="2190" t="str">
        <f t="shared" si="2393"/>
        <v>-</v>
      </c>
      <c r="AB304" s="2191">
        <f t="shared" si="2394"/>
        <v>-5</v>
      </c>
      <c r="AC304" s="2032">
        <f t="shared" si="2309"/>
        <v>5</v>
      </c>
      <c r="AD304" s="585">
        <f t="shared" si="2620"/>
        <v>0</v>
      </c>
      <c r="AE304" s="2025">
        <f t="shared" si="2441"/>
        <v>0</v>
      </c>
      <c r="AF304" s="586" t="s">
        <v>64</v>
      </c>
      <c r="AG304" s="2661">
        <f t="shared" si="2442"/>
        <v>1.5</v>
      </c>
      <c r="AH304" s="2052">
        <v>2</v>
      </c>
      <c r="AI304" s="2661">
        <f t="shared" si="2474"/>
        <v>1</v>
      </c>
      <c r="AJ304" s="587">
        <v>1</v>
      </c>
      <c r="AK304" s="588">
        <f t="shared" si="2487"/>
        <v>0</v>
      </c>
      <c r="AL304" s="2052">
        <v>1</v>
      </c>
      <c r="AM304" s="589" t="str">
        <f t="shared" si="2488"/>
        <v>-</v>
      </c>
      <c r="AN304" s="2067">
        <v>0</v>
      </c>
      <c r="AO304" s="585" t="str">
        <f t="shared" si="2475"/>
        <v>-</v>
      </c>
      <c r="AP304" s="2052">
        <v>0</v>
      </c>
      <c r="AQ304" s="589" t="str">
        <f t="shared" si="2476"/>
        <v>-</v>
      </c>
      <c r="AR304" s="2067">
        <v>0</v>
      </c>
      <c r="AS304" s="585" t="str">
        <f t="shared" si="2477"/>
        <v>-</v>
      </c>
      <c r="AT304" s="2052">
        <v>0</v>
      </c>
      <c r="AU304" s="589" t="str">
        <f t="shared" si="2478"/>
        <v>-</v>
      </c>
      <c r="AV304" s="2067">
        <v>0</v>
      </c>
      <c r="AW304" s="585" t="str">
        <f t="shared" si="2479"/>
        <v>-</v>
      </c>
      <c r="AX304" s="2052">
        <v>3</v>
      </c>
      <c r="AY304" s="589" t="str">
        <f t="shared" si="2489"/>
        <v>-</v>
      </c>
      <c r="AZ304" s="2081">
        <v>0</v>
      </c>
      <c r="BA304" s="2092">
        <f t="shared" si="2310"/>
        <v>0</v>
      </c>
      <c r="BB304" s="2102">
        <f t="shared" si="2546"/>
        <v>5</v>
      </c>
      <c r="BC304" s="2111">
        <v>5</v>
      </c>
      <c r="BD304" s="590">
        <f t="shared" si="2547"/>
        <v>0</v>
      </c>
      <c r="BE304" s="591">
        <f t="shared" si="2548"/>
        <v>0</v>
      </c>
      <c r="BF304" s="2135">
        <v>0</v>
      </c>
      <c r="BG304" s="2145">
        <f t="shared" si="2549"/>
        <v>0</v>
      </c>
      <c r="BH304" s="593">
        <f t="shared" si="2550"/>
        <v>0</v>
      </c>
      <c r="BI304" s="593">
        <f t="shared" si="2551"/>
        <v>0</v>
      </c>
      <c r="BJ304" s="592">
        <f t="shared" si="2552"/>
        <v>0</v>
      </c>
      <c r="BK304" s="593">
        <f t="shared" si="2553"/>
        <v>0</v>
      </c>
      <c r="BL304" s="594">
        <f t="shared" si="2554"/>
        <v>0</v>
      </c>
      <c r="BM304" s="2125">
        <f t="shared" si="2555"/>
        <v>0</v>
      </c>
      <c r="BN304" s="3271" t="s">
        <v>367</v>
      </c>
      <c r="BO304" s="595" t="s">
        <v>367</v>
      </c>
      <c r="BP304" s="596">
        <f t="shared" si="2315"/>
        <v>0</v>
      </c>
      <c r="BQ304" s="2162" t="str">
        <f t="shared" si="2399"/>
        <v>-</v>
      </c>
      <c r="BR304" s="2163">
        <f t="shared" si="2480"/>
        <v>0</v>
      </c>
      <c r="BS304" s="597">
        <f t="shared" si="2510"/>
        <v>0</v>
      </c>
      <c r="BT304" s="598" t="str">
        <f t="shared" si="2492"/>
        <v>-</v>
      </c>
      <c r="BU304" s="599">
        <v>0</v>
      </c>
      <c r="BV304" s="598" t="str">
        <f t="shared" si="2493"/>
        <v>-</v>
      </c>
      <c r="BW304" s="599">
        <v>0</v>
      </c>
      <c r="BX304" s="598" t="str">
        <f t="shared" si="2494"/>
        <v>-</v>
      </c>
      <c r="BY304" s="600">
        <v>0</v>
      </c>
      <c r="BZ304" s="601">
        <f t="shared" si="2481"/>
        <v>0</v>
      </c>
      <c r="CA304" s="602">
        <v>0</v>
      </c>
      <c r="CB304" s="603">
        <v>0</v>
      </c>
      <c r="CC304" s="604">
        <f t="shared" si="2482"/>
        <v>0</v>
      </c>
      <c r="CD304" s="605">
        <v>0</v>
      </c>
      <c r="CE304" s="603">
        <v>0</v>
      </c>
      <c r="CF304" s="606">
        <f t="shared" si="2556"/>
        <v>0</v>
      </c>
      <c r="CG304" s="607">
        <v>0</v>
      </c>
      <c r="CH304" s="608">
        <v>0</v>
      </c>
      <c r="CI304" s="606">
        <f t="shared" si="2557"/>
        <v>0</v>
      </c>
      <c r="CJ304" s="608">
        <v>0</v>
      </c>
      <c r="CK304" s="609">
        <v>0</v>
      </c>
      <c r="CL304" s="610">
        <f t="shared" si="2318"/>
        <v>0</v>
      </c>
      <c r="CM304" s="611" t="str">
        <f t="shared" si="2402"/>
        <v>-</v>
      </c>
      <c r="CN304" s="2006">
        <f t="shared" si="2454"/>
        <v>-5</v>
      </c>
      <c r="CO304" s="612">
        <f t="shared" si="2513"/>
        <v>5</v>
      </c>
      <c r="CP304" s="613">
        <f t="shared" si="2496"/>
        <v>0</v>
      </c>
      <c r="CQ304" s="614">
        <v>5</v>
      </c>
      <c r="CR304" s="615">
        <f t="shared" si="2497"/>
        <v>1.5</v>
      </c>
      <c r="CS304" s="614">
        <v>2</v>
      </c>
      <c r="CT304" s="615">
        <f t="shared" si="2497"/>
        <v>1</v>
      </c>
      <c r="CU304" s="616">
        <v>1</v>
      </c>
      <c r="CV304" s="617">
        <f t="shared" si="2558"/>
        <v>0</v>
      </c>
      <c r="CW304" s="618">
        <f t="shared" si="2559"/>
        <v>5</v>
      </c>
      <c r="CX304" s="619">
        <v>2854</v>
      </c>
      <c r="CY304" s="620">
        <f t="shared" si="2560"/>
        <v>0</v>
      </c>
      <c r="CZ304" s="621">
        <f t="shared" si="2561"/>
        <v>0</v>
      </c>
      <c r="DA304" s="622">
        <v>0</v>
      </c>
      <c r="DB304" s="606">
        <f t="shared" si="2625"/>
        <v>0</v>
      </c>
      <c r="DC304" s="623">
        <f t="shared" si="2626"/>
        <v>0</v>
      </c>
      <c r="DD304" s="624">
        <f t="shared" si="2627"/>
        <v>0</v>
      </c>
      <c r="DE304" s="606">
        <f t="shared" si="2628"/>
        <v>0</v>
      </c>
      <c r="DF304" s="624">
        <f t="shared" si="2629"/>
        <v>0</v>
      </c>
      <c r="DG304" s="1140">
        <f t="shared" si="2630"/>
        <v>0</v>
      </c>
      <c r="DH304" s="1146">
        <f t="shared" si="2568"/>
        <v>0</v>
      </c>
      <c r="DI304" s="625">
        <f t="shared" si="2455"/>
        <v>0</v>
      </c>
      <c r="DJ304" s="626">
        <f t="shared" si="2456"/>
        <v>0</v>
      </c>
      <c r="DK304" s="627">
        <f t="shared" si="2569"/>
        <v>0</v>
      </c>
      <c r="DL304" s="627">
        <f t="shared" si="2570"/>
        <v>0</v>
      </c>
      <c r="DM304" s="628">
        <f t="shared" si="2571"/>
        <v>0</v>
      </c>
      <c r="DN304" s="625">
        <f t="shared" si="2572"/>
        <v>0</v>
      </c>
      <c r="DO304" s="629">
        <v>0</v>
      </c>
      <c r="DP304" s="630">
        <f t="shared" si="2573"/>
        <v>0</v>
      </c>
      <c r="DQ304" s="625">
        <f t="shared" si="2574"/>
        <v>0</v>
      </c>
      <c r="DR304" s="631">
        <v>0</v>
      </c>
      <c r="DS304" s="632">
        <v>0</v>
      </c>
      <c r="DT304" s="633">
        <v>0</v>
      </c>
      <c r="DU304" s="634">
        <v>0</v>
      </c>
      <c r="DV304" s="635">
        <v>0</v>
      </c>
      <c r="DW304" s="636">
        <v>0</v>
      </c>
      <c r="DX304" s="637">
        <v>0</v>
      </c>
      <c r="DY304" s="635">
        <v>0</v>
      </c>
      <c r="DZ304" s="636">
        <v>0</v>
      </c>
      <c r="EA304" s="638">
        <v>0</v>
      </c>
      <c r="EB304" s="639">
        <v>0</v>
      </c>
      <c r="EC304" s="636">
        <v>0</v>
      </c>
      <c r="ED304" s="640">
        <v>0</v>
      </c>
      <c r="EE304" s="641">
        <f t="shared" si="2457"/>
        <v>0</v>
      </c>
      <c r="EF304" s="642">
        <f t="shared" si="2458"/>
        <v>0</v>
      </c>
      <c r="EG304" s="643">
        <f t="shared" si="2459"/>
        <v>0</v>
      </c>
      <c r="EH304" s="620">
        <f t="shared" si="2575"/>
        <v>0</v>
      </c>
      <c r="EI304" s="644">
        <f t="shared" si="2576"/>
        <v>0</v>
      </c>
      <c r="EJ304" s="645">
        <f t="shared" si="2577"/>
        <v>0</v>
      </c>
      <c r="EK304" s="643">
        <f t="shared" si="2578"/>
        <v>0</v>
      </c>
      <c r="EL304" s="646">
        <v>0</v>
      </c>
      <c r="EM304" s="645">
        <f t="shared" si="2579"/>
        <v>0</v>
      </c>
      <c r="EN304" s="642">
        <f t="shared" si="2580"/>
        <v>0</v>
      </c>
      <c r="EO304" s="646">
        <v>0</v>
      </c>
      <c r="EP304" s="647">
        <v>0</v>
      </c>
      <c r="EQ304" s="648">
        <v>0</v>
      </c>
      <c r="ER304" s="649">
        <v>0</v>
      </c>
      <c r="ES304" s="650">
        <v>0</v>
      </c>
      <c r="ET304" s="651">
        <v>0</v>
      </c>
      <c r="EU304" s="646">
        <v>0</v>
      </c>
      <c r="EV304" s="647">
        <v>0</v>
      </c>
      <c r="EW304" s="648">
        <v>0</v>
      </c>
      <c r="EX304" s="652">
        <v>0</v>
      </c>
      <c r="EY304" s="653">
        <v>0</v>
      </c>
      <c r="EZ304" s="648">
        <v>0</v>
      </c>
      <c r="FA304" s="654">
        <v>0</v>
      </c>
      <c r="FB304" s="641">
        <f t="shared" si="2443"/>
        <v>0</v>
      </c>
      <c r="FC304" s="655">
        <f t="shared" si="2444"/>
        <v>0</v>
      </c>
      <c r="FD304" s="656">
        <f t="shared" si="2445"/>
        <v>0</v>
      </c>
      <c r="FE304" s="657">
        <f t="shared" si="2581"/>
        <v>0</v>
      </c>
      <c r="FF304" s="657">
        <f t="shared" si="2582"/>
        <v>0</v>
      </c>
      <c r="FG304" s="645">
        <f t="shared" si="2583"/>
        <v>0</v>
      </c>
      <c r="FH304" s="656">
        <f t="shared" si="2584"/>
        <v>0</v>
      </c>
      <c r="FI304" s="658">
        <v>0</v>
      </c>
      <c r="FJ304" s="659">
        <f t="shared" si="2585"/>
        <v>0</v>
      </c>
      <c r="FK304" s="655">
        <f t="shared" si="2586"/>
        <v>0</v>
      </c>
      <c r="FL304" s="660">
        <v>0</v>
      </c>
      <c r="FM304" s="661">
        <v>0</v>
      </c>
      <c r="FN304" s="662">
        <v>0</v>
      </c>
      <c r="FO304" s="619">
        <v>0</v>
      </c>
      <c r="FP304" s="663">
        <v>0</v>
      </c>
      <c r="FQ304" s="662">
        <v>0</v>
      </c>
      <c r="FR304" s="619">
        <v>0</v>
      </c>
      <c r="FS304" s="663">
        <v>0</v>
      </c>
      <c r="FT304" s="662">
        <v>0</v>
      </c>
      <c r="FU304" s="664">
        <v>0</v>
      </c>
      <c r="FV304" s="665">
        <v>0</v>
      </c>
      <c r="FW304" s="662">
        <v>0</v>
      </c>
      <c r="FX304" s="666">
        <v>0</v>
      </c>
      <c r="FY304" s="641">
        <f t="shared" si="2446"/>
        <v>0</v>
      </c>
      <c r="FZ304" s="667">
        <f t="shared" si="2447"/>
        <v>0</v>
      </c>
      <c r="GA304" s="668">
        <f t="shared" si="2448"/>
        <v>0</v>
      </c>
      <c r="GB304" s="620">
        <f t="shared" si="2587"/>
        <v>0</v>
      </c>
      <c r="GC304" s="620">
        <f t="shared" si="2588"/>
        <v>0</v>
      </c>
      <c r="GD304" s="645">
        <f t="shared" si="2589"/>
        <v>0</v>
      </c>
      <c r="GE304" s="668">
        <f t="shared" si="2590"/>
        <v>0</v>
      </c>
      <c r="GF304" s="669">
        <v>0</v>
      </c>
      <c r="GG304" s="670">
        <f t="shared" si="2591"/>
        <v>0</v>
      </c>
      <c r="GH304" s="667">
        <f t="shared" si="2592"/>
        <v>0</v>
      </c>
      <c r="GI304" s="671">
        <v>0</v>
      </c>
      <c r="GJ304" s="672">
        <v>0</v>
      </c>
      <c r="GK304" s="673">
        <v>0</v>
      </c>
      <c r="GL304" s="674">
        <v>0</v>
      </c>
      <c r="GM304" s="675">
        <v>0</v>
      </c>
      <c r="GN304" s="673">
        <v>0</v>
      </c>
      <c r="GO304" s="676">
        <v>0</v>
      </c>
      <c r="GP304" s="675">
        <v>0</v>
      </c>
      <c r="GQ304" s="673">
        <v>0</v>
      </c>
      <c r="GR304" s="677">
        <v>0</v>
      </c>
      <c r="GS304" s="672">
        <v>0</v>
      </c>
      <c r="GT304" s="673">
        <v>0</v>
      </c>
      <c r="GU304" s="678">
        <v>0</v>
      </c>
      <c r="GV304" s="641">
        <f t="shared" si="2449"/>
        <v>0</v>
      </c>
      <c r="GW304" s="679">
        <f t="shared" si="2450"/>
        <v>5</v>
      </c>
      <c r="GX304" s="680">
        <f t="shared" si="2451"/>
        <v>5</v>
      </c>
      <c r="GY304" s="620">
        <f t="shared" si="2593"/>
        <v>0</v>
      </c>
      <c r="GZ304" s="620">
        <f t="shared" si="2594"/>
        <v>0</v>
      </c>
      <c r="HA304" s="645">
        <f t="shared" si="2595"/>
        <v>0</v>
      </c>
      <c r="HB304" s="680">
        <f t="shared" si="2596"/>
        <v>5</v>
      </c>
      <c r="HC304" s="681">
        <f t="shared" si="2460"/>
        <v>5</v>
      </c>
      <c r="HD304" s="645">
        <f t="shared" si="2597"/>
        <v>0</v>
      </c>
      <c r="HE304" s="680">
        <f t="shared" si="2598"/>
        <v>0</v>
      </c>
      <c r="HF304" s="682">
        <f t="shared" si="2598"/>
        <v>0</v>
      </c>
      <c r="HG304" s="683">
        <v>0</v>
      </c>
      <c r="HH304" s="591">
        <v>5</v>
      </c>
      <c r="HI304" s="684">
        <v>5</v>
      </c>
      <c r="HJ304" s="685">
        <v>0</v>
      </c>
      <c r="HK304" s="591">
        <v>0</v>
      </c>
      <c r="HL304" s="684">
        <v>0</v>
      </c>
      <c r="HM304" s="685">
        <v>0</v>
      </c>
      <c r="HN304" s="591">
        <v>0</v>
      </c>
      <c r="HO304" s="686">
        <v>0</v>
      </c>
      <c r="HP304" s="683">
        <v>0</v>
      </c>
      <c r="HQ304" s="591">
        <v>0</v>
      </c>
      <c r="HR304" s="687">
        <v>0</v>
      </c>
      <c r="HS304" s="688">
        <f t="shared" si="2599"/>
        <v>0</v>
      </c>
      <c r="HT304" s="689">
        <f t="shared" si="2600"/>
        <v>0</v>
      </c>
      <c r="HU304" s="690">
        <f t="shared" si="2601"/>
        <v>0</v>
      </c>
      <c r="HV304" s="620">
        <f t="shared" si="2602"/>
        <v>0</v>
      </c>
      <c r="HW304" s="691">
        <f t="shared" si="2603"/>
        <v>0</v>
      </c>
      <c r="HX304" s="645">
        <f t="shared" si="2604"/>
        <v>0</v>
      </c>
      <c r="HY304" s="690">
        <f t="shared" si="2605"/>
        <v>0</v>
      </c>
      <c r="HZ304" s="692">
        <v>0</v>
      </c>
      <c r="IA304" s="645">
        <f t="shared" si="2606"/>
        <v>0</v>
      </c>
      <c r="IB304" s="690">
        <f t="shared" si="2607"/>
        <v>0</v>
      </c>
      <c r="IC304" s="693">
        <v>0</v>
      </c>
      <c r="ID304" s="694">
        <v>0</v>
      </c>
      <c r="IE304" s="695">
        <v>0</v>
      </c>
      <c r="IF304" s="692">
        <v>0</v>
      </c>
      <c r="IG304" s="696">
        <v>0</v>
      </c>
      <c r="IH304" s="695">
        <v>0</v>
      </c>
      <c r="II304" s="692">
        <v>0</v>
      </c>
      <c r="IJ304" s="696">
        <v>0</v>
      </c>
      <c r="IK304" s="695">
        <v>0</v>
      </c>
      <c r="IL304" s="697">
        <v>0</v>
      </c>
      <c r="IM304" s="696">
        <v>0</v>
      </c>
      <c r="IN304" s="695">
        <v>0</v>
      </c>
      <c r="IO304" s="698">
        <v>0</v>
      </c>
      <c r="IP304" s="1943">
        <f t="shared" si="2608"/>
        <v>0</v>
      </c>
      <c r="IQ304" s="3216">
        <f t="shared" si="2609"/>
        <v>0</v>
      </c>
      <c r="IR304" s="3230">
        <v>0</v>
      </c>
      <c r="IS304" s="3231">
        <v>0</v>
      </c>
      <c r="IT304" s="3216">
        <f t="shared" si="2610"/>
        <v>0</v>
      </c>
      <c r="IU304" s="3230">
        <v>0</v>
      </c>
      <c r="IV304" s="3231">
        <v>0</v>
      </c>
      <c r="IW304" s="3216">
        <f t="shared" si="2611"/>
        <v>0</v>
      </c>
      <c r="IX304" s="3230">
        <v>0</v>
      </c>
      <c r="IY304" s="3231">
        <v>0</v>
      </c>
      <c r="IZ304" s="3216">
        <f t="shared" si="2612"/>
        <v>0</v>
      </c>
      <c r="JA304" s="3230">
        <v>0</v>
      </c>
      <c r="JB304" s="3231">
        <v>0</v>
      </c>
      <c r="JC304" s="3216">
        <f t="shared" si="2613"/>
        <v>0</v>
      </c>
      <c r="JD304" s="3230">
        <v>0</v>
      </c>
      <c r="JE304" s="3231">
        <v>0</v>
      </c>
      <c r="JF304" s="3216">
        <f t="shared" si="2614"/>
        <v>0</v>
      </c>
      <c r="JG304" s="3230">
        <v>0</v>
      </c>
      <c r="JH304" s="3232">
        <v>0</v>
      </c>
      <c r="JI304" s="87"/>
      <c r="JJ304" s="970">
        <v>165</v>
      </c>
      <c r="JK304" s="971">
        <v>183</v>
      </c>
      <c r="JL304" s="972">
        <v>199</v>
      </c>
      <c r="JM304" s="973">
        <f t="shared" si="2428"/>
        <v>0</v>
      </c>
      <c r="JN304" s="974">
        <f t="shared" si="2429"/>
        <v>0</v>
      </c>
      <c r="JO304" s="975">
        <f t="shared" si="2430"/>
        <v>0</v>
      </c>
      <c r="JP304" s="976">
        <f t="shared" si="2431"/>
        <v>0</v>
      </c>
      <c r="JQ304" s="977">
        <f t="shared" si="2432"/>
        <v>0</v>
      </c>
      <c r="JR304" s="976">
        <f t="shared" si="2433"/>
        <v>0</v>
      </c>
      <c r="JS304" s="978">
        <f t="shared" si="2631"/>
        <v>0</v>
      </c>
      <c r="JT304" s="979">
        <f t="shared" si="2632"/>
        <v>0</v>
      </c>
      <c r="JU304" s="980">
        <f t="shared" si="2633"/>
        <v>0</v>
      </c>
      <c r="JV304" s="981">
        <f t="shared" si="2634"/>
        <v>0</v>
      </c>
      <c r="JW304" s="980">
        <f t="shared" si="2635"/>
        <v>0</v>
      </c>
      <c r="JX304" s="982">
        <f t="shared" si="2636"/>
        <v>0</v>
      </c>
      <c r="JY304" s="978" t="s">
        <v>368</v>
      </c>
      <c r="JZ304" s="979" t="s">
        <v>368</v>
      </c>
      <c r="KA304" s="977" t="s">
        <v>368</v>
      </c>
      <c r="KB304" s="976" t="s">
        <v>368</v>
      </c>
      <c r="KC304" s="977" t="s">
        <v>368</v>
      </c>
      <c r="KD304" s="983" t="s">
        <v>368</v>
      </c>
      <c r="KE304" s="984">
        <f t="shared" si="2615"/>
        <v>0</v>
      </c>
      <c r="KF304" s="985"/>
      <c r="KG304" s="986" t="str">
        <f t="shared" si="2639"/>
        <v>-</v>
      </c>
      <c r="KH304" s="3300">
        <f t="shared" si="2541"/>
        <v>0</v>
      </c>
      <c r="KI304" s="987">
        <f t="shared" si="2616"/>
        <v>0</v>
      </c>
      <c r="KJ304" s="988"/>
      <c r="KK304" s="989" t="str">
        <f t="shared" si="2461"/>
        <v>-</v>
      </c>
      <c r="KL304" s="990" t="s">
        <v>11</v>
      </c>
      <c r="KM304" s="991"/>
      <c r="KN304" s="992" t="str">
        <f t="shared" si="2462"/>
        <v>-</v>
      </c>
      <c r="KO304" s="993">
        <v>0</v>
      </c>
      <c r="KP304" s="991"/>
      <c r="KQ304" s="994" t="str">
        <f t="shared" si="2463"/>
        <v>-</v>
      </c>
      <c r="KR304" s="993">
        <v>0</v>
      </c>
      <c r="KS304" s="991"/>
      <c r="KT304" s="994" t="str">
        <f t="shared" si="2464"/>
        <v>-</v>
      </c>
      <c r="KU304" s="993">
        <v>0</v>
      </c>
      <c r="KV304" s="995"/>
      <c r="KW304" s="2769">
        <f t="shared" si="2617"/>
        <v>0</v>
      </c>
      <c r="KX304" s="2770" t="str">
        <f t="shared" si="2465"/>
        <v>-</v>
      </c>
      <c r="KY304" s="2771">
        <f t="shared" si="2466"/>
        <v>0</v>
      </c>
      <c r="KZ304" s="2964">
        <f t="shared" si="2483"/>
        <v>0</v>
      </c>
      <c r="LA304" s="2770" t="str">
        <f t="shared" si="2467"/>
        <v>-</v>
      </c>
      <c r="LB304" s="2771">
        <f t="shared" si="2468"/>
        <v>0</v>
      </c>
      <c r="LC304" s="2950">
        <f t="shared" si="2528"/>
        <v>0</v>
      </c>
      <c r="LD304" s="996">
        <v>0</v>
      </c>
      <c r="LE304" s="997">
        <v>0</v>
      </c>
      <c r="LF304" s="2716">
        <v>0</v>
      </c>
      <c r="LG304" s="996">
        <v>0</v>
      </c>
      <c r="LH304" s="2699">
        <v>0</v>
      </c>
      <c r="LI304" s="998">
        <v>0</v>
      </c>
      <c r="LJ304" s="996"/>
      <c r="LK304" s="2699"/>
      <c r="LL304" s="2700"/>
      <c r="LM304" s="2769">
        <f t="shared" si="2484"/>
        <v>0</v>
      </c>
      <c r="LN304" s="2770" t="str">
        <f t="shared" si="2469"/>
        <v>-</v>
      </c>
      <c r="LO304" s="2771">
        <f t="shared" si="2470"/>
        <v>0</v>
      </c>
      <c r="LP304" s="2772">
        <f t="shared" si="2485"/>
        <v>0</v>
      </c>
      <c r="LQ304" s="2770" t="str">
        <f t="shared" si="2471"/>
        <v>-</v>
      </c>
      <c r="LR304" s="2771">
        <f t="shared" si="2486"/>
        <v>0</v>
      </c>
      <c r="LS304" s="2773">
        <f t="shared" si="2618"/>
        <v>0</v>
      </c>
      <c r="LT304" s="2835">
        <v>0</v>
      </c>
      <c r="LU304" s="1000">
        <v>0</v>
      </c>
      <c r="LV304" s="1001">
        <v>0</v>
      </c>
      <c r="LW304" s="999">
        <v>0</v>
      </c>
      <c r="LX304" s="1000">
        <v>0</v>
      </c>
      <c r="LY304" s="1002">
        <v>0</v>
      </c>
      <c r="LZ304" s="999"/>
      <c r="MA304" s="1000"/>
      <c r="MB304" s="1002"/>
      <c r="MC304" s="999">
        <v>0</v>
      </c>
      <c r="MD304" s="1003">
        <v>0</v>
      </c>
      <c r="ME304" s="1002">
        <v>0</v>
      </c>
      <c r="MF304" s="999"/>
      <c r="MG304" s="1000"/>
      <c r="MH304" s="1002"/>
      <c r="MI304" s="999">
        <v>0</v>
      </c>
      <c r="MJ304" s="1003">
        <v>0</v>
      </c>
      <c r="MK304" s="1004"/>
      <c r="ML304" s="2861">
        <v>0</v>
      </c>
      <c r="MM304" s="2869"/>
      <c r="MN304" s="1005">
        <v>0</v>
      </c>
      <c r="MO304" s="2770" t="str">
        <f t="shared" si="2472"/>
        <v>-</v>
      </c>
      <c r="MP304" s="2771">
        <f t="shared" si="2473"/>
        <v>0</v>
      </c>
      <c r="MQ304" s="1006"/>
      <c r="MR304" s="3183"/>
      <c r="MS304" s="2770" t="str">
        <f t="shared" si="2452"/>
        <v>-</v>
      </c>
      <c r="MT304" s="2771">
        <f t="shared" si="2453"/>
        <v>0</v>
      </c>
      <c r="MU304" s="3145"/>
      <c r="MV304" s="3162"/>
      <c r="MW304" s="1007">
        <f t="shared" si="2619"/>
        <v>0</v>
      </c>
      <c r="MX304" s="1130">
        <v>0</v>
      </c>
      <c r="MY304" s="1008">
        <v>0</v>
      </c>
      <c r="MZ304" s="1009">
        <v>0</v>
      </c>
      <c r="NA304" s="1008">
        <v>0</v>
      </c>
      <c r="NB304" s="1009">
        <v>0</v>
      </c>
      <c r="NC304" s="1008">
        <v>0</v>
      </c>
      <c r="ND304" s="1009">
        <v>0</v>
      </c>
      <c r="NE304" s="1008">
        <v>0</v>
      </c>
      <c r="NF304" s="1009">
        <v>0</v>
      </c>
      <c r="NG304" s="1008">
        <v>0</v>
      </c>
      <c r="NH304" s="1008">
        <v>0</v>
      </c>
      <c r="NI304" s="1008">
        <v>0</v>
      </c>
      <c r="NJ304" s="1008">
        <v>0</v>
      </c>
      <c r="NK304" s="1008">
        <v>0</v>
      </c>
      <c r="NL304" s="1008">
        <v>0</v>
      </c>
      <c r="NM304" s="1008">
        <v>0</v>
      </c>
      <c r="NN304" s="1008">
        <v>0</v>
      </c>
      <c r="NO304" s="1008">
        <v>0</v>
      </c>
      <c r="NP304" s="1008">
        <v>0</v>
      </c>
      <c r="NQ304" s="1008">
        <v>0</v>
      </c>
      <c r="NR304" s="1131">
        <v>0</v>
      </c>
    </row>
    <row r="305" spans="1:382" s="91" customFormat="1" ht="20.100000000000001" customHeight="1">
      <c r="A305" s="782" t="s">
        <v>692</v>
      </c>
      <c r="B305" s="783"/>
      <c r="C305" s="783"/>
      <c r="D305" s="784" t="s">
        <v>683</v>
      </c>
      <c r="E305" s="785">
        <v>177</v>
      </c>
      <c r="F305" s="786">
        <v>190</v>
      </c>
      <c r="G305" s="787">
        <v>183</v>
      </c>
      <c r="H305" s="788">
        <f t="shared" si="2381"/>
        <v>5.4256205553510184E-6</v>
      </c>
      <c r="I305" s="789">
        <f t="shared" si="2382"/>
        <v>3.9737320417114707E-6</v>
      </c>
      <c r="J305" s="790">
        <f t="shared" si="2383"/>
        <v>6.4021664931412789E-6</v>
      </c>
      <c r="K305" s="791">
        <f t="shared" si="2384"/>
        <v>5.9193764021522849E-6</v>
      </c>
      <c r="L305" s="792">
        <f t="shared" si="2385"/>
        <v>6.1223222493062096E-6</v>
      </c>
      <c r="M305" s="793">
        <f t="shared" si="2386"/>
        <v>5.301257193143354E-6</v>
      </c>
      <c r="N305" s="794">
        <f t="shared" si="2621"/>
        <v>8.6956521739130438E-4</v>
      </c>
      <c r="O305" s="795">
        <f t="shared" si="2637"/>
        <v>6.2212268259300731E-4</v>
      </c>
      <c r="P305" s="796">
        <f t="shared" si="2638"/>
        <v>9.7134531325886349E-4</v>
      </c>
      <c r="Q305" s="797">
        <f t="shared" si="2622"/>
        <v>8.6398420143174524E-4</v>
      </c>
      <c r="R305" s="796">
        <f t="shared" si="2623"/>
        <v>8.7906567876428485E-4</v>
      </c>
      <c r="S305" s="798">
        <f t="shared" si="2624"/>
        <v>7.6064908722109532E-4</v>
      </c>
      <c r="T305" s="794" t="s">
        <v>368</v>
      </c>
      <c r="U305" s="795" t="s">
        <v>368</v>
      </c>
      <c r="V305" s="790" t="s">
        <v>368</v>
      </c>
      <c r="W305" s="799" t="s">
        <v>368</v>
      </c>
      <c r="X305" s="790" t="s">
        <v>368</v>
      </c>
      <c r="Y305" s="800" t="s">
        <v>368</v>
      </c>
      <c r="Z305" s="2045">
        <f t="shared" si="2545"/>
        <v>7</v>
      </c>
      <c r="AA305" s="2194">
        <f t="shared" si="2393"/>
        <v>0.39999999999999991</v>
      </c>
      <c r="AB305" s="2195">
        <f t="shared" si="2394"/>
        <v>2</v>
      </c>
      <c r="AC305" s="2034">
        <f t="shared" si="2309"/>
        <v>5</v>
      </c>
      <c r="AD305" s="801">
        <f t="shared" si="2620"/>
        <v>-0.375</v>
      </c>
      <c r="AE305" s="2018">
        <f t="shared" si="2441"/>
        <v>-3</v>
      </c>
      <c r="AF305" s="802" t="s">
        <v>101</v>
      </c>
      <c r="AG305" s="801">
        <f t="shared" si="2442"/>
        <v>0.14285714285714279</v>
      </c>
      <c r="AH305" s="2054">
        <v>7</v>
      </c>
      <c r="AI305" s="801">
        <f t="shared" si="2474"/>
        <v>0</v>
      </c>
      <c r="AJ305" s="803">
        <v>7</v>
      </c>
      <c r="AK305" s="804">
        <f t="shared" si="2487"/>
        <v>0.16666666666666674</v>
      </c>
      <c r="AL305" s="2054">
        <v>6</v>
      </c>
      <c r="AM305" s="805">
        <f t="shared" si="2488"/>
        <v>0.5</v>
      </c>
      <c r="AN305" s="2069">
        <v>4</v>
      </c>
      <c r="AO305" s="801">
        <f t="shared" si="2475"/>
        <v>-0.33333333333333337</v>
      </c>
      <c r="AP305" s="2054">
        <v>6</v>
      </c>
      <c r="AQ305" s="805">
        <f t="shared" si="2476"/>
        <v>0.19999999999999996</v>
      </c>
      <c r="AR305" s="2069">
        <v>5</v>
      </c>
      <c r="AS305" s="2660">
        <f t="shared" si="2477"/>
        <v>4</v>
      </c>
      <c r="AT305" s="2054">
        <v>1</v>
      </c>
      <c r="AU305" s="805">
        <f t="shared" si="2478"/>
        <v>0</v>
      </c>
      <c r="AV305" s="2069">
        <v>1</v>
      </c>
      <c r="AW305" s="801">
        <f t="shared" si="2479"/>
        <v>-0.5</v>
      </c>
      <c r="AX305" s="2054">
        <v>2</v>
      </c>
      <c r="AY305" s="2668">
        <f t="shared" si="2489"/>
        <v>1</v>
      </c>
      <c r="AZ305" s="2083">
        <v>1</v>
      </c>
      <c r="BA305" s="2094">
        <f t="shared" si="2310"/>
        <v>4</v>
      </c>
      <c r="BB305" s="2104">
        <f t="shared" si="2546"/>
        <v>2</v>
      </c>
      <c r="BC305" s="2113">
        <v>3</v>
      </c>
      <c r="BD305" s="806">
        <f t="shared" si="2547"/>
        <v>3</v>
      </c>
      <c r="BE305" s="807">
        <f t="shared" si="2548"/>
        <v>3</v>
      </c>
      <c r="BF305" s="2137">
        <v>5</v>
      </c>
      <c r="BG305" s="2147">
        <f t="shared" si="2549"/>
        <v>5</v>
      </c>
      <c r="BH305" s="806">
        <f t="shared" si="2550"/>
        <v>3</v>
      </c>
      <c r="BI305" s="806">
        <f t="shared" si="2551"/>
        <v>2</v>
      </c>
      <c r="BJ305" s="806">
        <f t="shared" si="2552"/>
        <v>2</v>
      </c>
      <c r="BK305" s="806">
        <f t="shared" si="2553"/>
        <v>1</v>
      </c>
      <c r="BL305" s="808">
        <f t="shared" si="2554"/>
        <v>1</v>
      </c>
      <c r="BM305" s="2127">
        <f t="shared" si="2555"/>
        <v>7</v>
      </c>
      <c r="BN305" s="3277" t="s">
        <v>367</v>
      </c>
      <c r="BO305" s="913" t="s">
        <v>367</v>
      </c>
      <c r="BP305" s="811">
        <f t="shared" si="2315"/>
        <v>0</v>
      </c>
      <c r="BQ305" s="2166" t="str">
        <f t="shared" si="2399"/>
        <v>-</v>
      </c>
      <c r="BR305" s="2167">
        <f t="shared" si="2480"/>
        <v>0</v>
      </c>
      <c r="BS305" s="813">
        <f t="shared" si="2510"/>
        <v>0</v>
      </c>
      <c r="BT305" s="812" t="str">
        <f t="shared" si="2492"/>
        <v>-</v>
      </c>
      <c r="BU305" s="814">
        <v>0</v>
      </c>
      <c r="BV305" s="812" t="str">
        <f t="shared" si="2493"/>
        <v>-</v>
      </c>
      <c r="BW305" s="814">
        <v>0</v>
      </c>
      <c r="BX305" s="812" t="str">
        <f t="shared" si="2494"/>
        <v>-</v>
      </c>
      <c r="BY305" s="815">
        <v>0</v>
      </c>
      <c r="BZ305" s="816">
        <f t="shared" si="2481"/>
        <v>0</v>
      </c>
      <c r="CA305" s="817">
        <v>0</v>
      </c>
      <c r="CB305" s="818">
        <v>0</v>
      </c>
      <c r="CC305" s="819">
        <f t="shared" si="2482"/>
        <v>0</v>
      </c>
      <c r="CD305" s="820">
        <v>0</v>
      </c>
      <c r="CE305" s="818">
        <v>0</v>
      </c>
      <c r="CF305" s="821">
        <f t="shared" si="2556"/>
        <v>0</v>
      </c>
      <c r="CG305" s="822">
        <v>0</v>
      </c>
      <c r="CH305" s="823">
        <v>0</v>
      </c>
      <c r="CI305" s="821">
        <f t="shared" si="2557"/>
        <v>0</v>
      </c>
      <c r="CJ305" s="823">
        <v>0</v>
      </c>
      <c r="CK305" s="824">
        <v>0</v>
      </c>
      <c r="CL305" s="825">
        <f t="shared" si="2318"/>
        <v>7</v>
      </c>
      <c r="CM305" s="826">
        <f t="shared" si="2402"/>
        <v>0.39999999999999991</v>
      </c>
      <c r="CN305" s="2008">
        <f t="shared" si="2454"/>
        <v>2</v>
      </c>
      <c r="CO305" s="827">
        <f t="shared" si="2513"/>
        <v>5</v>
      </c>
      <c r="CP305" s="828">
        <f t="shared" si="2496"/>
        <v>-0.375</v>
      </c>
      <c r="CQ305" s="829">
        <v>8</v>
      </c>
      <c r="CR305" s="830">
        <f t="shared" si="2497"/>
        <v>0.14285714285714279</v>
      </c>
      <c r="CS305" s="829">
        <v>7</v>
      </c>
      <c r="CT305" s="830">
        <f t="shared" si="2497"/>
        <v>0</v>
      </c>
      <c r="CU305" s="831">
        <v>7</v>
      </c>
      <c r="CV305" s="832">
        <f t="shared" si="2558"/>
        <v>4</v>
      </c>
      <c r="CW305" s="833">
        <f t="shared" si="2559"/>
        <v>2</v>
      </c>
      <c r="CX305" s="834">
        <v>2855</v>
      </c>
      <c r="CY305" s="835">
        <f t="shared" si="2560"/>
        <v>3</v>
      </c>
      <c r="CZ305" s="836">
        <f t="shared" si="2561"/>
        <v>3</v>
      </c>
      <c r="DA305" s="837">
        <v>5</v>
      </c>
      <c r="DB305" s="821">
        <f t="shared" si="2625"/>
        <v>5</v>
      </c>
      <c r="DC305" s="821">
        <f t="shared" si="2626"/>
        <v>3</v>
      </c>
      <c r="DD305" s="838">
        <f t="shared" si="2627"/>
        <v>2</v>
      </c>
      <c r="DE305" s="821">
        <f t="shared" si="2628"/>
        <v>2</v>
      </c>
      <c r="DF305" s="838">
        <f t="shared" si="2629"/>
        <v>1</v>
      </c>
      <c r="DG305" s="1142">
        <f t="shared" si="2630"/>
        <v>1</v>
      </c>
      <c r="DH305" s="1148">
        <f t="shared" si="2568"/>
        <v>3</v>
      </c>
      <c r="DI305" s="833">
        <f t="shared" si="2455"/>
        <v>0</v>
      </c>
      <c r="DJ305" s="841">
        <f t="shared" si="2456"/>
        <v>0</v>
      </c>
      <c r="DK305" s="840">
        <f t="shared" si="2569"/>
        <v>1</v>
      </c>
      <c r="DL305" s="840">
        <f t="shared" si="2570"/>
        <v>2</v>
      </c>
      <c r="DM305" s="840">
        <f t="shared" si="2571"/>
        <v>2</v>
      </c>
      <c r="DN305" s="833">
        <f t="shared" si="2572"/>
        <v>0</v>
      </c>
      <c r="DO305" s="875">
        <v>0</v>
      </c>
      <c r="DP305" s="843">
        <f t="shared" si="2573"/>
        <v>1</v>
      </c>
      <c r="DQ305" s="833">
        <f t="shared" si="2574"/>
        <v>0</v>
      </c>
      <c r="DR305" s="844">
        <v>0</v>
      </c>
      <c r="DS305" s="845">
        <v>1</v>
      </c>
      <c r="DT305" s="846">
        <v>0</v>
      </c>
      <c r="DU305" s="847">
        <v>0</v>
      </c>
      <c r="DV305" s="848">
        <v>1</v>
      </c>
      <c r="DW305" s="807">
        <v>0</v>
      </c>
      <c r="DX305" s="849">
        <v>0</v>
      </c>
      <c r="DY305" s="848">
        <v>0</v>
      </c>
      <c r="DZ305" s="807">
        <v>0</v>
      </c>
      <c r="EA305" s="850">
        <v>0</v>
      </c>
      <c r="EB305" s="851">
        <v>1</v>
      </c>
      <c r="EC305" s="807">
        <v>0</v>
      </c>
      <c r="ED305" s="852">
        <v>0</v>
      </c>
      <c r="EE305" s="853">
        <f t="shared" si="2457"/>
        <v>0</v>
      </c>
      <c r="EF305" s="854">
        <f t="shared" si="2458"/>
        <v>0</v>
      </c>
      <c r="EG305" s="855">
        <f t="shared" si="2459"/>
        <v>0</v>
      </c>
      <c r="EH305" s="835">
        <f t="shared" si="2575"/>
        <v>0</v>
      </c>
      <c r="EI305" s="853">
        <f t="shared" si="2576"/>
        <v>0</v>
      </c>
      <c r="EJ305" s="835">
        <f t="shared" si="2577"/>
        <v>0</v>
      </c>
      <c r="EK305" s="855">
        <f t="shared" si="2578"/>
        <v>0</v>
      </c>
      <c r="EL305" s="844">
        <v>0</v>
      </c>
      <c r="EM305" s="835">
        <f t="shared" si="2579"/>
        <v>0</v>
      </c>
      <c r="EN305" s="854">
        <f t="shared" si="2580"/>
        <v>0</v>
      </c>
      <c r="EO305" s="844">
        <v>0</v>
      </c>
      <c r="EP305" s="856">
        <v>0</v>
      </c>
      <c r="EQ305" s="807">
        <v>0</v>
      </c>
      <c r="ER305" s="834">
        <v>0</v>
      </c>
      <c r="ES305" s="857">
        <v>0</v>
      </c>
      <c r="ET305" s="858">
        <v>0</v>
      </c>
      <c r="EU305" s="844">
        <v>0</v>
      </c>
      <c r="EV305" s="856">
        <v>0</v>
      </c>
      <c r="EW305" s="807">
        <v>0</v>
      </c>
      <c r="EX305" s="850">
        <v>0</v>
      </c>
      <c r="EY305" s="851">
        <v>0</v>
      </c>
      <c r="EZ305" s="807">
        <v>0</v>
      </c>
      <c r="FA305" s="852">
        <v>0</v>
      </c>
      <c r="FB305" s="853">
        <f t="shared" si="2443"/>
        <v>2</v>
      </c>
      <c r="FC305" s="854">
        <f t="shared" si="2444"/>
        <v>3</v>
      </c>
      <c r="FD305" s="855">
        <f t="shared" si="2445"/>
        <v>3</v>
      </c>
      <c r="FE305" s="835">
        <f t="shared" si="2581"/>
        <v>2</v>
      </c>
      <c r="FF305" s="835">
        <f t="shared" si="2582"/>
        <v>0</v>
      </c>
      <c r="FG305" s="835">
        <f t="shared" si="2583"/>
        <v>2</v>
      </c>
      <c r="FH305" s="855">
        <f t="shared" si="2584"/>
        <v>2</v>
      </c>
      <c r="FI305" s="859">
        <v>2</v>
      </c>
      <c r="FJ305" s="860">
        <f t="shared" si="2585"/>
        <v>0</v>
      </c>
      <c r="FK305" s="854">
        <f t="shared" si="2586"/>
        <v>1</v>
      </c>
      <c r="FL305" s="861">
        <v>1</v>
      </c>
      <c r="FM305" s="856">
        <v>2</v>
      </c>
      <c r="FN305" s="807">
        <v>1</v>
      </c>
      <c r="FO305" s="834">
        <v>1</v>
      </c>
      <c r="FP305" s="848">
        <v>0</v>
      </c>
      <c r="FQ305" s="807">
        <v>1</v>
      </c>
      <c r="FR305" s="834">
        <v>1</v>
      </c>
      <c r="FS305" s="848">
        <v>0</v>
      </c>
      <c r="FT305" s="807">
        <v>0</v>
      </c>
      <c r="FU305" s="850">
        <v>0</v>
      </c>
      <c r="FV305" s="851">
        <v>0</v>
      </c>
      <c r="FW305" s="807">
        <v>1</v>
      </c>
      <c r="FX305" s="852">
        <v>1</v>
      </c>
      <c r="FY305" s="853">
        <f t="shared" si="2446"/>
        <v>0</v>
      </c>
      <c r="FZ305" s="854">
        <f t="shared" si="2447"/>
        <v>0</v>
      </c>
      <c r="GA305" s="855">
        <f t="shared" si="2448"/>
        <v>1</v>
      </c>
      <c r="GB305" s="835">
        <f t="shared" si="2587"/>
        <v>0</v>
      </c>
      <c r="GC305" s="835">
        <f t="shared" si="2588"/>
        <v>0</v>
      </c>
      <c r="GD305" s="835">
        <f t="shared" si="2589"/>
        <v>0</v>
      </c>
      <c r="GE305" s="855">
        <f t="shared" si="2590"/>
        <v>0</v>
      </c>
      <c r="GF305" s="844">
        <v>1</v>
      </c>
      <c r="GG305" s="862">
        <f t="shared" si="2591"/>
        <v>0</v>
      </c>
      <c r="GH305" s="854">
        <f t="shared" si="2592"/>
        <v>0</v>
      </c>
      <c r="GI305" s="861">
        <v>0</v>
      </c>
      <c r="GJ305" s="856">
        <v>0</v>
      </c>
      <c r="GK305" s="807">
        <v>0</v>
      </c>
      <c r="GL305" s="834">
        <v>0</v>
      </c>
      <c r="GM305" s="848">
        <v>0</v>
      </c>
      <c r="GN305" s="807">
        <v>0</v>
      </c>
      <c r="GO305" s="849">
        <v>1</v>
      </c>
      <c r="GP305" s="848">
        <v>0</v>
      </c>
      <c r="GQ305" s="807">
        <v>0</v>
      </c>
      <c r="GR305" s="837">
        <v>0</v>
      </c>
      <c r="GS305" s="856">
        <v>0</v>
      </c>
      <c r="GT305" s="807">
        <v>0</v>
      </c>
      <c r="GU305" s="852">
        <v>0</v>
      </c>
      <c r="GV305" s="853">
        <f t="shared" si="2449"/>
        <v>0</v>
      </c>
      <c r="GW305" s="854">
        <f t="shared" si="2450"/>
        <v>0</v>
      </c>
      <c r="GX305" s="855">
        <f t="shared" si="2451"/>
        <v>0</v>
      </c>
      <c r="GY305" s="835">
        <f t="shared" si="2593"/>
        <v>0</v>
      </c>
      <c r="GZ305" s="835">
        <f t="shared" si="2594"/>
        <v>0</v>
      </c>
      <c r="HA305" s="835">
        <f t="shared" si="2595"/>
        <v>0</v>
      </c>
      <c r="HB305" s="855">
        <f t="shared" si="2596"/>
        <v>0</v>
      </c>
      <c r="HC305" s="859">
        <f t="shared" si="2460"/>
        <v>0</v>
      </c>
      <c r="HD305" s="835">
        <f t="shared" si="2597"/>
        <v>0</v>
      </c>
      <c r="HE305" s="855">
        <f t="shared" si="2598"/>
        <v>0</v>
      </c>
      <c r="HF305" s="861">
        <f t="shared" si="2598"/>
        <v>0</v>
      </c>
      <c r="HG305" s="856">
        <v>0</v>
      </c>
      <c r="HH305" s="807">
        <v>0</v>
      </c>
      <c r="HI305" s="834">
        <v>0</v>
      </c>
      <c r="HJ305" s="848">
        <v>0</v>
      </c>
      <c r="HK305" s="807">
        <v>0</v>
      </c>
      <c r="HL305" s="834">
        <v>0</v>
      </c>
      <c r="HM305" s="848">
        <v>0</v>
      </c>
      <c r="HN305" s="807">
        <v>0</v>
      </c>
      <c r="HO305" s="850">
        <v>0</v>
      </c>
      <c r="HP305" s="856">
        <v>0</v>
      </c>
      <c r="HQ305" s="807">
        <v>0</v>
      </c>
      <c r="HR305" s="837">
        <v>0</v>
      </c>
      <c r="HS305" s="863">
        <f t="shared" si="2599"/>
        <v>2</v>
      </c>
      <c r="HT305" s="854">
        <f t="shared" si="2600"/>
        <v>2</v>
      </c>
      <c r="HU305" s="836">
        <f t="shared" si="2601"/>
        <v>4</v>
      </c>
      <c r="HV305" s="835">
        <f t="shared" si="2602"/>
        <v>1</v>
      </c>
      <c r="HW305" s="864">
        <f t="shared" si="2603"/>
        <v>1</v>
      </c>
      <c r="HX305" s="835">
        <f t="shared" si="2604"/>
        <v>1</v>
      </c>
      <c r="HY305" s="836">
        <f t="shared" si="2605"/>
        <v>1</v>
      </c>
      <c r="HZ305" s="834">
        <v>3</v>
      </c>
      <c r="IA305" s="835">
        <f t="shared" si="2606"/>
        <v>1</v>
      </c>
      <c r="IB305" s="836">
        <f t="shared" si="2607"/>
        <v>1</v>
      </c>
      <c r="IC305" s="850">
        <v>1</v>
      </c>
      <c r="ID305" s="856">
        <v>0</v>
      </c>
      <c r="IE305" s="807">
        <v>0</v>
      </c>
      <c r="IF305" s="834">
        <v>1</v>
      </c>
      <c r="IG305" s="848">
        <v>1</v>
      </c>
      <c r="IH305" s="807">
        <v>1</v>
      </c>
      <c r="II305" s="834">
        <v>2</v>
      </c>
      <c r="IJ305" s="848">
        <v>1</v>
      </c>
      <c r="IK305" s="807">
        <v>1</v>
      </c>
      <c r="IL305" s="852">
        <v>1</v>
      </c>
      <c r="IM305" s="848">
        <v>0</v>
      </c>
      <c r="IN305" s="807">
        <v>0</v>
      </c>
      <c r="IO305" s="865">
        <v>0</v>
      </c>
      <c r="IP305" s="1945">
        <f t="shared" si="2608"/>
        <v>7</v>
      </c>
      <c r="IQ305" s="3236">
        <f t="shared" si="2609"/>
        <v>0</v>
      </c>
      <c r="IR305" s="3237">
        <v>0</v>
      </c>
      <c r="IS305" s="3238">
        <v>0</v>
      </c>
      <c r="IT305" s="3236">
        <f t="shared" si="2610"/>
        <v>1</v>
      </c>
      <c r="IU305" s="3237">
        <v>1</v>
      </c>
      <c r="IV305" s="3238">
        <v>0</v>
      </c>
      <c r="IW305" s="3236">
        <f t="shared" si="2611"/>
        <v>3</v>
      </c>
      <c r="IX305" s="3237">
        <v>0</v>
      </c>
      <c r="IY305" s="3238">
        <v>3</v>
      </c>
      <c r="IZ305" s="3236">
        <f t="shared" si="2612"/>
        <v>0</v>
      </c>
      <c r="JA305" s="3237">
        <v>0</v>
      </c>
      <c r="JB305" s="3238">
        <v>0</v>
      </c>
      <c r="JC305" s="3236">
        <f t="shared" si="2613"/>
        <v>2</v>
      </c>
      <c r="JD305" s="3237">
        <v>2</v>
      </c>
      <c r="JE305" s="3238">
        <v>0</v>
      </c>
      <c r="JF305" s="3236">
        <f t="shared" si="2614"/>
        <v>1</v>
      </c>
      <c r="JG305" s="3237">
        <v>1</v>
      </c>
      <c r="JH305" s="3239">
        <v>0</v>
      </c>
      <c r="JI305" s="87"/>
      <c r="JJ305" s="1121">
        <v>165</v>
      </c>
      <c r="JK305" s="1051">
        <v>184</v>
      </c>
      <c r="JL305" s="1052">
        <v>200</v>
      </c>
      <c r="JM305" s="1053">
        <f t="shared" si="2428"/>
        <v>0</v>
      </c>
      <c r="JN305" s="1054">
        <f t="shared" si="2429"/>
        <v>0</v>
      </c>
      <c r="JO305" s="1055">
        <f t="shared" si="2430"/>
        <v>0</v>
      </c>
      <c r="JP305" s="1056">
        <f t="shared" si="2431"/>
        <v>0</v>
      </c>
      <c r="JQ305" s="1057">
        <f t="shared" si="2432"/>
        <v>0</v>
      </c>
      <c r="JR305" s="1056">
        <f t="shared" si="2433"/>
        <v>0</v>
      </c>
      <c r="JS305" s="1058">
        <f t="shared" si="2631"/>
        <v>0</v>
      </c>
      <c r="JT305" s="1059">
        <f t="shared" si="2632"/>
        <v>0</v>
      </c>
      <c r="JU305" s="1060">
        <f t="shared" si="2633"/>
        <v>0</v>
      </c>
      <c r="JV305" s="1061">
        <f t="shared" si="2634"/>
        <v>0</v>
      </c>
      <c r="JW305" s="1060">
        <f t="shared" si="2635"/>
        <v>0</v>
      </c>
      <c r="JX305" s="1062">
        <f t="shared" si="2636"/>
        <v>0</v>
      </c>
      <c r="JY305" s="1058" t="s">
        <v>368</v>
      </c>
      <c r="JZ305" s="1059" t="s">
        <v>368</v>
      </c>
      <c r="KA305" s="1057" t="s">
        <v>368</v>
      </c>
      <c r="KB305" s="1056" t="s">
        <v>368</v>
      </c>
      <c r="KC305" s="1057" t="s">
        <v>368</v>
      </c>
      <c r="KD305" s="1063" t="s">
        <v>368</v>
      </c>
      <c r="KE305" s="1064">
        <f t="shared" si="2615"/>
        <v>0</v>
      </c>
      <c r="KF305" s="1065"/>
      <c r="KG305" s="1112" t="str">
        <f t="shared" si="2639"/>
        <v>-</v>
      </c>
      <c r="KH305" s="3305">
        <f t="shared" si="2541"/>
        <v>0</v>
      </c>
      <c r="KI305" s="1067">
        <f t="shared" si="2616"/>
        <v>0</v>
      </c>
      <c r="KJ305" s="1068"/>
      <c r="KK305" s="1113" t="str">
        <f t="shared" si="2461"/>
        <v>-</v>
      </c>
      <c r="KL305" s="1070" t="s">
        <v>11</v>
      </c>
      <c r="KM305" s="1071"/>
      <c r="KN305" s="1072" t="str">
        <f t="shared" si="2462"/>
        <v>-</v>
      </c>
      <c r="KO305" s="1073">
        <v>0</v>
      </c>
      <c r="KP305" s="1071"/>
      <c r="KQ305" s="1074" t="str">
        <f t="shared" si="2463"/>
        <v>-</v>
      </c>
      <c r="KR305" s="1073">
        <v>0</v>
      </c>
      <c r="KS305" s="1071"/>
      <c r="KT305" s="1074" t="str">
        <f t="shared" si="2464"/>
        <v>-</v>
      </c>
      <c r="KU305" s="1073">
        <v>0</v>
      </c>
      <c r="KV305" s="1075"/>
      <c r="KW305" s="2779">
        <f t="shared" si="2617"/>
        <v>0</v>
      </c>
      <c r="KX305" s="2786" t="str">
        <f t="shared" si="2465"/>
        <v>-</v>
      </c>
      <c r="KY305" s="2787">
        <f t="shared" si="2466"/>
        <v>0</v>
      </c>
      <c r="KZ305" s="2703">
        <f t="shared" si="2483"/>
        <v>0</v>
      </c>
      <c r="LA305" s="2786" t="str">
        <f t="shared" si="2467"/>
        <v>-</v>
      </c>
      <c r="LB305" s="2787">
        <f t="shared" si="2468"/>
        <v>0</v>
      </c>
      <c r="LC305" s="2952">
        <f t="shared" si="2528"/>
        <v>0</v>
      </c>
      <c r="LD305" s="1077">
        <v>0</v>
      </c>
      <c r="LE305" s="1078">
        <v>0</v>
      </c>
      <c r="LF305" s="2718">
        <v>0</v>
      </c>
      <c r="LG305" s="1077">
        <v>0</v>
      </c>
      <c r="LH305" s="2703">
        <v>0</v>
      </c>
      <c r="LI305" s="1079">
        <v>0</v>
      </c>
      <c r="LJ305" s="1077"/>
      <c r="LK305" s="2703"/>
      <c r="LL305" s="2704"/>
      <c r="LM305" s="2779">
        <f t="shared" si="2484"/>
        <v>0</v>
      </c>
      <c r="LN305" s="2786" t="str">
        <f t="shared" si="2469"/>
        <v>-</v>
      </c>
      <c r="LO305" s="2787">
        <f t="shared" si="2470"/>
        <v>0</v>
      </c>
      <c r="LP305" s="2782">
        <f t="shared" si="2485"/>
        <v>0</v>
      </c>
      <c r="LQ305" s="2786" t="str">
        <f t="shared" si="2471"/>
        <v>-</v>
      </c>
      <c r="LR305" s="2787">
        <f t="shared" si="2486"/>
        <v>0</v>
      </c>
      <c r="LS305" s="2783">
        <f t="shared" si="2618"/>
        <v>0</v>
      </c>
      <c r="LT305" s="2837">
        <v>0</v>
      </c>
      <c r="LU305" s="1081">
        <v>0</v>
      </c>
      <c r="LV305" s="1084">
        <v>0</v>
      </c>
      <c r="LW305" s="1080">
        <v>0</v>
      </c>
      <c r="LX305" s="1081">
        <v>0</v>
      </c>
      <c r="LY305" s="1082">
        <v>0</v>
      </c>
      <c r="LZ305" s="1080"/>
      <c r="MA305" s="1081"/>
      <c r="MB305" s="1082"/>
      <c r="MC305" s="1080">
        <v>0</v>
      </c>
      <c r="MD305" s="1085">
        <v>0</v>
      </c>
      <c r="ME305" s="1082">
        <v>0</v>
      </c>
      <c r="MF305" s="1080"/>
      <c r="MG305" s="1081"/>
      <c r="MH305" s="1082"/>
      <c r="MI305" s="1080">
        <v>0</v>
      </c>
      <c r="MJ305" s="1085">
        <v>0</v>
      </c>
      <c r="MK305" s="1122"/>
      <c r="ML305" s="2863">
        <v>0</v>
      </c>
      <c r="MM305" s="2871"/>
      <c r="MN305" s="1088">
        <v>0</v>
      </c>
      <c r="MO305" s="2786" t="str">
        <f t="shared" si="2472"/>
        <v>-</v>
      </c>
      <c r="MP305" s="2787">
        <f t="shared" si="2473"/>
        <v>0</v>
      </c>
      <c r="MQ305" s="1085"/>
      <c r="MR305" s="3185"/>
      <c r="MS305" s="2786" t="str">
        <f t="shared" si="2452"/>
        <v>-</v>
      </c>
      <c r="MT305" s="2787">
        <f t="shared" si="2453"/>
        <v>0</v>
      </c>
      <c r="MU305" s="3147"/>
      <c r="MV305" s="3164"/>
      <c r="MW305" s="1089">
        <f t="shared" si="2619"/>
        <v>0</v>
      </c>
      <c r="MX305" s="1120">
        <v>0</v>
      </c>
      <c r="MY305" s="1090">
        <v>0</v>
      </c>
      <c r="MZ305" s="1091">
        <v>0</v>
      </c>
      <c r="NA305" s="1090">
        <v>0</v>
      </c>
      <c r="NB305" s="1091">
        <v>0</v>
      </c>
      <c r="NC305" s="1090">
        <v>0</v>
      </c>
      <c r="ND305" s="1091">
        <v>0</v>
      </c>
      <c r="NE305" s="1090">
        <v>0</v>
      </c>
      <c r="NF305" s="1091">
        <v>0</v>
      </c>
      <c r="NG305" s="1090">
        <v>0</v>
      </c>
      <c r="NH305" s="1090">
        <v>0</v>
      </c>
      <c r="NI305" s="1090">
        <v>0</v>
      </c>
      <c r="NJ305" s="1090">
        <v>0</v>
      </c>
      <c r="NK305" s="1090">
        <v>0</v>
      </c>
      <c r="NL305" s="1090">
        <v>0</v>
      </c>
      <c r="NM305" s="1090">
        <v>0</v>
      </c>
      <c r="NN305" s="1090">
        <v>0</v>
      </c>
      <c r="NO305" s="1090">
        <v>0</v>
      </c>
      <c r="NP305" s="1090">
        <v>0</v>
      </c>
      <c r="NQ305" s="1090">
        <v>0</v>
      </c>
      <c r="NR305" s="1134">
        <v>0</v>
      </c>
    </row>
    <row r="306" spans="1:382" s="88" customFormat="1" ht="20.100000000000001" customHeight="1">
      <c r="A306" s="566" t="s">
        <v>329</v>
      </c>
      <c r="B306" s="567"/>
      <c r="C306" s="567"/>
      <c r="D306" s="568" t="s">
        <v>821</v>
      </c>
      <c r="E306" s="569">
        <v>136</v>
      </c>
      <c r="F306" s="570">
        <v>127</v>
      </c>
      <c r="G306" s="571">
        <v>125</v>
      </c>
      <c r="H306" s="572">
        <f t="shared" si="2381"/>
        <v>4.5730230395101439E-5</v>
      </c>
      <c r="I306" s="573">
        <f t="shared" si="2382"/>
        <v>5.7221741400645175E-5</v>
      </c>
      <c r="J306" s="574">
        <f t="shared" si="2383"/>
        <v>6.082058168484215E-5</v>
      </c>
      <c r="K306" s="575">
        <f t="shared" si="2384"/>
        <v>6.6804390824290078E-5</v>
      </c>
      <c r="L306" s="576">
        <f t="shared" si="2385"/>
        <v>5.2477047851196081E-5</v>
      </c>
      <c r="M306" s="577">
        <f t="shared" si="2386"/>
        <v>4.064297181409905E-5</v>
      </c>
      <c r="N306" s="578">
        <f t="shared" si="2621"/>
        <v>7.3291925465838511E-3</v>
      </c>
      <c r="O306" s="579">
        <f t="shared" si="2637"/>
        <v>8.9585666293393058E-3</v>
      </c>
      <c r="P306" s="580">
        <f t="shared" si="2638"/>
        <v>9.227780475959204E-3</v>
      </c>
      <c r="Q306" s="581">
        <f t="shared" si="2622"/>
        <v>9.7506788447296964E-3</v>
      </c>
      <c r="R306" s="580">
        <f t="shared" si="2623"/>
        <v>7.5348486751224417E-3</v>
      </c>
      <c r="S306" s="582">
        <f t="shared" si="2624"/>
        <v>5.8316430020283975E-3</v>
      </c>
      <c r="T306" s="578" t="s">
        <v>368</v>
      </c>
      <c r="U306" s="579" t="s">
        <v>368</v>
      </c>
      <c r="V306" s="574" t="s">
        <v>368</v>
      </c>
      <c r="W306" s="583" t="s">
        <v>368</v>
      </c>
      <c r="X306" s="574" t="s">
        <v>368</v>
      </c>
      <c r="Y306" s="584" t="s">
        <v>368</v>
      </c>
      <c r="Z306" s="2043">
        <f t="shared" si="2545"/>
        <v>59</v>
      </c>
      <c r="AA306" s="2190">
        <f t="shared" si="2393"/>
        <v>-0.18055555555555558</v>
      </c>
      <c r="AB306" s="2191">
        <f t="shared" si="2394"/>
        <v>-13</v>
      </c>
      <c r="AC306" s="2032">
        <f t="shared" si="2309"/>
        <v>72</v>
      </c>
      <c r="AD306" s="585">
        <f t="shared" si="2620"/>
        <v>-5.2631578947368474E-2</v>
      </c>
      <c r="AE306" s="2025">
        <f t="shared" si="2441"/>
        <v>-4</v>
      </c>
      <c r="AF306" s="586" t="s">
        <v>80</v>
      </c>
      <c r="AG306" s="585">
        <f t="shared" si="2442"/>
        <v>-3.7974683544303778E-2</v>
      </c>
      <c r="AH306" s="2052">
        <v>79</v>
      </c>
      <c r="AI306" s="585">
        <f t="shared" si="2474"/>
        <v>0.31666666666666665</v>
      </c>
      <c r="AJ306" s="587">
        <v>60</v>
      </c>
      <c r="AK306" s="588">
        <f t="shared" si="2487"/>
        <v>0.30434782608695654</v>
      </c>
      <c r="AL306" s="2052">
        <v>46</v>
      </c>
      <c r="AM306" s="589">
        <f t="shared" si="2488"/>
        <v>9.5238095238095344E-2</v>
      </c>
      <c r="AN306" s="2067">
        <v>42</v>
      </c>
      <c r="AO306" s="585">
        <f t="shared" si="2475"/>
        <v>0.27272727272727271</v>
      </c>
      <c r="AP306" s="2052">
        <v>33</v>
      </c>
      <c r="AQ306" s="589">
        <f t="shared" si="2476"/>
        <v>-0.15384615384615385</v>
      </c>
      <c r="AR306" s="2067">
        <v>39</v>
      </c>
      <c r="AS306" s="585">
        <f t="shared" si="2477"/>
        <v>0.14705882352941169</v>
      </c>
      <c r="AT306" s="2052">
        <v>34</v>
      </c>
      <c r="AU306" s="589">
        <f t="shared" si="2478"/>
        <v>9.6774193548387011E-2</v>
      </c>
      <c r="AV306" s="2067">
        <v>31</v>
      </c>
      <c r="AW306" s="585">
        <f t="shared" si="2479"/>
        <v>0</v>
      </c>
      <c r="AX306" s="2052">
        <v>31</v>
      </c>
      <c r="AY306" s="589">
        <f t="shared" si="2489"/>
        <v>0.19230769230769229</v>
      </c>
      <c r="AZ306" s="2081">
        <v>26</v>
      </c>
      <c r="BA306" s="2092">
        <f t="shared" si="2310"/>
        <v>27</v>
      </c>
      <c r="BB306" s="2102">
        <f t="shared" si="2546"/>
        <v>42</v>
      </c>
      <c r="BC306" s="2111">
        <v>54</v>
      </c>
      <c r="BD306" s="590">
        <f t="shared" si="2547"/>
        <v>32</v>
      </c>
      <c r="BE306" s="591">
        <f t="shared" si="2548"/>
        <v>30</v>
      </c>
      <c r="BF306" s="2135">
        <v>22</v>
      </c>
      <c r="BG306" s="2145">
        <f t="shared" si="2549"/>
        <v>49</v>
      </c>
      <c r="BH306" s="593">
        <f t="shared" si="2550"/>
        <v>23</v>
      </c>
      <c r="BI306" s="593">
        <f t="shared" si="2551"/>
        <v>26</v>
      </c>
      <c r="BJ306" s="592">
        <f t="shared" si="2552"/>
        <v>10</v>
      </c>
      <c r="BK306" s="593">
        <f t="shared" si="2553"/>
        <v>4</v>
      </c>
      <c r="BL306" s="594">
        <f t="shared" si="2554"/>
        <v>6</v>
      </c>
      <c r="BM306" s="2125">
        <f t="shared" si="2555"/>
        <v>59</v>
      </c>
      <c r="BN306" s="3271" t="s">
        <v>367</v>
      </c>
      <c r="BO306" s="595" t="s">
        <v>367</v>
      </c>
      <c r="BP306" s="596">
        <f t="shared" si="2315"/>
        <v>7</v>
      </c>
      <c r="BQ306" s="2162">
        <f t="shared" si="2399"/>
        <v>2.5</v>
      </c>
      <c r="BR306" s="2163">
        <f t="shared" si="2480"/>
        <v>5</v>
      </c>
      <c r="BS306" s="597">
        <f t="shared" si="2510"/>
        <v>2</v>
      </c>
      <c r="BT306" s="598" t="str">
        <f t="shared" si="2492"/>
        <v>-</v>
      </c>
      <c r="BU306" s="599">
        <v>0</v>
      </c>
      <c r="BV306" s="598" t="str">
        <f t="shared" si="2493"/>
        <v>-</v>
      </c>
      <c r="BW306" s="599">
        <v>4</v>
      </c>
      <c r="BX306" s="598">
        <f t="shared" si="2494"/>
        <v>0</v>
      </c>
      <c r="BY306" s="600">
        <v>4</v>
      </c>
      <c r="BZ306" s="601">
        <f t="shared" si="2481"/>
        <v>0</v>
      </c>
      <c r="CA306" s="602">
        <v>0</v>
      </c>
      <c r="CB306" s="603">
        <v>0</v>
      </c>
      <c r="CC306" s="604">
        <f t="shared" si="2482"/>
        <v>7</v>
      </c>
      <c r="CD306" s="605">
        <v>2</v>
      </c>
      <c r="CE306" s="603">
        <v>0</v>
      </c>
      <c r="CF306" s="606">
        <f t="shared" si="2556"/>
        <v>7</v>
      </c>
      <c r="CG306" s="607">
        <v>0</v>
      </c>
      <c r="CH306" s="608">
        <v>7</v>
      </c>
      <c r="CI306" s="606">
        <f t="shared" si="2557"/>
        <v>0</v>
      </c>
      <c r="CJ306" s="608">
        <v>0</v>
      </c>
      <c r="CK306" s="609">
        <v>0</v>
      </c>
      <c r="CL306" s="610">
        <f t="shared" si="2318"/>
        <v>52</v>
      </c>
      <c r="CM306" s="611">
        <f t="shared" si="2402"/>
        <v>-0.25714285714285712</v>
      </c>
      <c r="CN306" s="2006">
        <f t="shared" si="2454"/>
        <v>-18</v>
      </c>
      <c r="CO306" s="612">
        <f t="shared" si="2513"/>
        <v>70</v>
      </c>
      <c r="CP306" s="613">
        <f t="shared" si="2496"/>
        <v>-7.8947368421052655E-2</v>
      </c>
      <c r="CQ306" s="614">
        <v>76</v>
      </c>
      <c r="CR306" s="615">
        <f t="shared" si="2497"/>
        <v>1.3333333333333419E-2</v>
      </c>
      <c r="CS306" s="614">
        <v>75</v>
      </c>
      <c r="CT306" s="615">
        <f t="shared" si="2497"/>
        <v>0.33928571428571419</v>
      </c>
      <c r="CU306" s="616">
        <v>56</v>
      </c>
      <c r="CV306" s="617">
        <f t="shared" si="2558"/>
        <v>27</v>
      </c>
      <c r="CW306" s="618">
        <f t="shared" si="2559"/>
        <v>42</v>
      </c>
      <c r="CX306" s="619">
        <v>2856</v>
      </c>
      <c r="CY306" s="620">
        <f t="shared" si="2560"/>
        <v>25</v>
      </c>
      <c r="CZ306" s="621">
        <f t="shared" si="2561"/>
        <v>28</v>
      </c>
      <c r="DA306" s="622">
        <v>22</v>
      </c>
      <c r="DB306" s="606">
        <f t="shared" si="2625"/>
        <v>42</v>
      </c>
      <c r="DC306" s="623">
        <f t="shared" si="2626"/>
        <v>23</v>
      </c>
      <c r="DD306" s="624">
        <f t="shared" si="2627"/>
        <v>19</v>
      </c>
      <c r="DE306" s="606">
        <f t="shared" si="2628"/>
        <v>10</v>
      </c>
      <c r="DF306" s="624">
        <f t="shared" si="2629"/>
        <v>4</v>
      </c>
      <c r="DG306" s="1140">
        <f t="shared" si="2630"/>
        <v>6</v>
      </c>
      <c r="DH306" s="1146">
        <f t="shared" si="2568"/>
        <v>4</v>
      </c>
      <c r="DI306" s="625">
        <f t="shared" si="2455"/>
        <v>16</v>
      </c>
      <c r="DJ306" s="626">
        <f t="shared" si="2456"/>
        <v>29</v>
      </c>
      <c r="DK306" s="627">
        <f t="shared" si="2569"/>
        <v>4</v>
      </c>
      <c r="DL306" s="627">
        <f t="shared" si="2570"/>
        <v>0</v>
      </c>
      <c r="DM306" s="628">
        <f t="shared" si="2571"/>
        <v>4</v>
      </c>
      <c r="DN306" s="625">
        <f t="shared" si="2572"/>
        <v>15</v>
      </c>
      <c r="DO306" s="629">
        <v>28</v>
      </c>
      <c r="DP306" s="630">
        <f t="shared" si="2573"/>
        <v>0</v>
      </c>
      <c r="DQ306" s="625">
        <f t="shared" si="2574"/>
        <v>1</v>
      </c>
      <c r="DR306" s="631">
        <v>1</v>
      </c>
      <c r="DS306" s="632">
        <v>4</v>
      </c>
      <c r="DT306" s="633">
        <v>15</v>
      </c>
      <c r="DU306" s="634">
        <v>28</v>
      </c>
      <c r="DV306" s="635">
        <v>0</v>
      </c>
      <c r="DW306" s="636">
        <v>0</v>
      </c>
      <c r="DX306" s="637">
        <v>0</v>
      </c>
      <c r="DY306" s="635">
        <v>0</v>
      </c>
      <c r="DZ306" s="636">
        <v>0</v>
      </c>
      <c r="EA306" s="638">
        <v>0</v>
      </c>
      <c r="EB306" s="639">
        <v>0</v>
      </c>
      <c r="EC306" s="636">
        <v>1</v>
      </c>
      <c r="ED306" s="640">
        <v>1</v>
      </c>
      <c r="EE306" s="641">
        <f t="shared" si="2457"/>
        <v>0</v>
      </c>
      <c r="EF306" s="642">
        <f t="shared" si="2458"/>
        <v>0</v>
      </c>
      <c r="EG306" s="643">
        <f t="shared" si="2459"/>
        <v>0</v>
      </c>
      <c r="EH306" s="620">
        <f t="shared" si="2575"/>
        <v>0</v>
      </c>
      <c r="EI306" s="644">
        <f t="shared" si="2576"/>
        <v>0</v>
      </c>
      <c r="EJ306" s="645">
        <f t="shared" si="2577"/>
        <v>0</v>
      </c>
      <c r="EK306" s="643">
        <f t="shared" si="2578"/>
        <v>0</v>
      </c>
      <c r="EL306" s="646">
        <v>0</v>
      </c>
      <c r="EM306" s="645">
        <f t="shared" si="2579"/>
        <v>0</v>
      </c>
      <c r="EN306" s="642">
        <f t="shared" si="2580"/>
        <v>0</v>
      </c>
      <c r="EO306" s="646">
        <v>0</v>
      </c>
      <c r="EP306" s="647">
        <v>0</v>
      </c>
      <c r="EQ306" s="648">
        <v>0</v>
      </c>
      <c r="ER306" s="649">
        <v>0</v>
      </c>
      <c r="ES306" s="650">
        <v>0</v>
      </c>
      <c r="ET306" s="651">
        <v>0</v>
      </c>
      <c r="EU306" s="646">
        <v>0</v>
      </c>
      <c r="EV306" s="647">
        <v>0</v>
      </c>
      <c r="EW306" s="648">
        <v>0</v>
      </c>
      <c r="EX306" s="652">
        <v>0</v>
      </c>
      <c r="EY306" s="653">
        <v>0</v>
      </c>
      <c r="EZ306" s="648">
        <v>0</v>
      </c>
      <c r="FA306" s="654">
        <v>0</v>
      </c>
      <c r="FB306" s="641">
        <f t="shared" si="2443"/>
        <v>2</v>
      </c>
      <c r="FC306" s="655">
        <f t="shared" si="2444"/>
        <v>7</v>
      </c>
      <c r="FD306" s="656">
        <f t="shared" si="2445"/>
        <v>3</v>
      </c>
      <c r="FE306" s="657">
        <f t="shared" si="2581"/>
        <v>0</v>
      </c>
      <c r="FF306" s="657">
        <f t="shared" si="2582"/>
        <v>2</v>
      </c>
      <c r="FG306" s="645">
        <f t="shared" si="2583"/>
        <v>2</v>
      </c>
      <c r="FH306" s="656">
        <f t="shared" si="2584"/>
        <v>7</v>
      </c>
      <c r="FI306" s="658">
        <v>3</v>
      </c>
      <c r="FJ306" s="659">
        <f t="shared" si="2585"/>
        <v>0</v>
      </c>
      <c r="FK306" s="655">
        <f t="shared" si="2586"/>
        <v>0</v>
      </c>
      <c r="FL306" s="660">
        <v>0</v>
      </c>
      <c r="FM306" s="661">
        <v>0</v>
      </c>
      <c r="FN306" s="662">
        <v>5</v>
      </c>
      <c r="FO306" s="619">
        <v>1</v>
      </c>
      <c r="FP306" s="663">
        <v>2</v>
      </c>
      <c r="FQ306" s="662">
        <v>2</v>
      </c>
      <c r="FR306" s="619">
        <v>2</v>
      </c>
      <c r="FS306" s="663">
        <v>0</v>
      </c>
      <c r="FT306" s="662">
        <v>0</v>
      </c>
      <c r="FU306" s="664">
        <v>0</v>
      </c>
      <c r="FV306" s="665">
        <v>0</v>
      </c>
      <c r="FW306" s="662">
        <v>0</v>
      </c>
      <c r="FX306" s="666">
        <v>0</v>
      </c>
      <c r="FY306" s="641">
        <f t="shared" si="2446"/>
        <v>1</v>
      </c>
      <c r="FZ306" s="667">
        <f t="shared" si="2447"/>
        <v>2</v>
      </c>
      <c r="GA306" s="668">
        <f t="shared" si="2448"/>
        <v>6</v>
      </c>
      <c r="GB306" s="620">
        <f t="shared" si="2587"/>
        <v>0</v>
      </c>
      <c r="GC306" s="620">
        <f t="shared" si="2588"/>
        <v>1</v>
      </c>
      <c r="GD306" s="645">
        <f t="shared" si="2589"/>
        <v>1</v>
      </c>
      <c r="GE306" s="668">
        <f t="shared" si="2590"/>
        <v>2</v>
      </c>
      <c r="GF306" s="669">
        <v>6</v>
      </c>
      <c r="GG306" s="670">
        <f t="shared" si="2591"/>
        <v>0</v>
      </c>
      <c r="GH306" s="667">
        <f t="shared" si="2592"/>
        <v>0</v>
      </c>
      <c r="GI306" s="671">
        <v>0</v>
      </c>
      <c r="GJ306" s="672">
        <v>0</v>
      </c>
      <c r="GK306" s="673">
        <v>1</v>
      </c>
      <c r="GL306" s="674">
        <v>6</v>
      </c>
      <c r="GM306" s="675">
        <v>1</v>
      </c>
      <c r="GN306" s="673">
        <v>1</v>
      </c>
      <c r="GO306" s="676">
        <v>0</v>
      </c>
      <c r="GP306" s="675">
        <v>0</v>
      </c>
      <c r="GQ306" s="673">
        <v>0</v>
      </c>
      <c r="GR306" s="677">
        <v>0</v>
      </c>
      <c r="GS306" s="672">
        <v>0</v>
      </c>
      <c r="GT306" s="673">
        <v>0</v>
      </c>
      <c r="GU306" s="678">
        <v>0</v>
      </c>
      <c r="GV306" s="641">
        <f t="shared" si="2449"/>
        <v>43</v>
      </c>
      <c r="GW306" s="679">
        <f t="shared" si="2450"/>
        <v>39</v>
      </c>
      <c r="GX306" s="680">
        <f t="shared" si="2451"/>
        <v>26</v>
      </c>
      <c r="GY306" s="620">
        <f t="shared" si="2593"/>
        <v>23</v>
      </c>
      <c r="GZ306" s="620">
        <f t="shared" si="2594"/>
        <v>20</v>
      </c>
      <c r="HA306" s="645">
        <f t="shared" si="2595"/>
        <v>33</v>
      </c>
      <c r="HB306" s="680">
        <f t="shared" si="2596"/>
        <v>30</v>
      </c>
      <c r="HC306" s="681">
        <f t="shared" si="2460"/>
        <v>21</v>
      </c>
      <c r="HD306" s="645">
        <f t="shared" si="2597"/>
        <v>10</v>
      </c>
      <c r="HE306" s="680">
        <f t="shared" si="2598"/>
        <v>9</v>
      </c>
      <c r="HF306" s="682">
        <f t="shared" si="2598"/>
        <v>5</v>
      </c>
      <c r="HG306" s="683">
        <v>19</v>
      </c>
      <c r="HH306" s="591">
        <v>18</v>
      </c>
      <c r="HI306" s="684">
        <v>17</v>
      </c>
      <c r="HJ306" s="685">
        <v>14</v>
      </c>
      <c r="HK306" s="591">
        <v>12</v>
      </c>
      <c r="HL306" s="684">
        <v>4</v>
      </c>
      <c r="HM306" s="685">
        <v>4</v>
      </c>
      <c r="HN306" s="591">
        <v>3</v>
      </c>
      <c r="HO306" s="686">
        <v>0</v>
      </c>
      <c r="HP306" s="683">
        <v>6</v>
      </c>
      <c r="HQ306" s="591">
        <v>6</v>
      </c>
      <c r="HR306" s="687">
        <v>5</v>
      </c>
      <c r="HS306" s="688">
        <f t="shared" si="2599"/>
        <v>2</v>
      </c>
      <c r="HT306" s="689">
        <f t="shared" si="2600"/>
        <v>6</v>
      </c>
      <c r="HU306" s="690">
        <f t="shared" si="2601"/>
        <v>12</v>
      </c>
      <c r="HV306" s="620">
        <f t="shared" si="2602"/>
        <v>0</v>
      </c>
      <c r="HW306" s="691">
        <f t="shared" si="2603"/>
        <v>2</v>
      </c>
      <c r="HX306" s="645">
        <f t="shared" si="2604"/>
        <v>2</v>
      </c>
      <c r="HY306" s="690">
        <f t="shared" si="2605"/>
        <v>2</v>
      </c>
      <c r="HZ306" s="692">
        <v>7</v>
      </c>
      <c r="IA306" s="645">
        <f t="shared" si="2606"/>
        <v>0</v>
      </c>
      <c r="IB306" s="690">
        <f t="shared" si="2607"/>
        <v>4</v>
      </c>
      <c r="IC306" s="693">
        <v>5</v>
      </c>
      <c r="ID306" s="694">
        <v>0</v>
      </c>
      <c r="IE306" s="695">
        <v>0</v>
      </c>
      <c r="IF306" s="692">
        <v>2</v>
      </c>
      <c r="IG306" s="696">
        <v>2</v>
      </c>
      <c r="IH306" s="695">
        <v>2</v>
      </c>
      <c r="II306" s="692">
        <v>5</v>
      </c>
      <c r="IJ306" s="696">
        <v>0</v>
      </c>
      <c r="IK306" s="695">
        <v>0</v>
      </c>
      <c r="IL306" s="697">
        <v>0</v>
      </c>
      <c r="IM306" s="696">
        <v>0</v>
      </c>
      <c r="IN306" s="695">
        <v>4</v>
      </c>
      <c r="IO306" s="698">
        <v>5</v>
      </c>
      <c r="IP306" s="1943">
        <f t="shared" si="2608"/>
        <v>59</v>
      </c>
      <c r="IQ306" s="3216">
        <f t="shared" si="2609"/>
        <v>4</v>
      </c>
      <c r="IR306" s="3230">
        <v>2</v>
      </c>
      <c r="IS306" s="3231">
        <v>2</v>
      </c>
      <c r="IT306" s="3216">
        <f t="shared" si="2610"/>
        <v>12</v>
      </c>
      <c r="IU306" s="3230">
        <v>8</v>
      </c>
      <c r="IV306" s="3231">
        <v>4</v>
      </c>
      <c r="IW306" s="3216">
        <f t="shared" si="2611"/>
        <v>13</v>
      </c>
      <c r="IX306" s="3230">
        <v>7</v>
      </c>
      <c r="IY306" s="3231">
        <v>6</v>
      </c>
      <c r="IZ306" s="3216">
        <f t="shared" si="2612"/>
        <v>15</v>
      </c>
      <c r="JA306" s="3230">
        <v>5</v>
      </c>
      <c r="JB306" s="3231">
        <v>10</v>
      </c>
      <c r="JC306" s="3216">
        <f t="shared" si="2613"/>
        <v>6</v>
      </c>
      <c r="JD306" s="3230">
        <v>2</v>
      </c>
      <c r="JE306" s="3231">
        <v>4</v>
      </c>
      <c r="JF306" s="3216">
        <f t="shared" si="2614"/>
        <v>9</v>
      </c>
      <c r="JG306" s="3230">
        <v>3</v>
      </c>
      <c r="JH306" s="3232">
        <v>6</v>
      </c>
      <c r="JI306" s="87"/>
      <c r="JJ306" s="970">
        <v>112</v>
      </c>
      <c r="JK306" s="971">
        <v>109</v>
      </c>
      <c r="JL306" s="972">
        <v>107</v>
      </c>
      <c r="JM306" s="973">
        <f t="shared" si="2428"/>
        <v>8.749799483761831E-5</v>
      </c>
      <c r="JN306" s="974">
        <f t="shared" si="2429"/>
        <v>1.0975743606629349E-4</v>
      </c>
      <c r="JO306" s="975">
        <f t="shared" si="2430"/>
        <v>1.1515430677107324E-4</v>
      </c>
      <c r="JP306" s="976">
        <f t="shared" si="2431"/>
        <v>9.6315916205152899E-5</v>
      </c>
      <c r="JQ306" s="977">
        <f t="shared" si="2432"/>
        <v>3.4884532198423216E-5</v>
      </c>
      <c r="JR306" s="976">
        <f t="shared" si="2433"/>
        <v>0</v>
      </c>
      <c r="JS306" s="978">
        <f t="shared" si="2631"/>
        <v>9.1324200913242004E-3</v>
      </c>
      <c r="JT306" s="979">
        <f t="shared" si="2632"/>
        <v>1.1986301369863013E-2</v>
      </c>
      <c r="JU306" s="980">
        <f t="shared" si="2633"/>
        <v>1.2500000000000001E-2</v>
      </c>
      <c r="JV306" s="981">
        <f t="shared" si="2634"/>
        <v>1.0676156583629894E-2</v>
      </c>
      <c r="JW306" s="980">
        <f t="shared" si="2635"/>
        <v>3.8461538461538464E-3</v>
      </c>
      <c r="JX306" s="982">
        <f t="shared" si="2636"/>
        <v>0</v>
      </c>
      <c r="JY306" s="978" t="s">
        <v>368</v>
      </c>
      <c r="JZ306" s="979" t="s">
        <v>368</v>
      </c>
      <c r="KA306" s="977" t="s">
        <v>368</v>
      </c>
      <c r="KB306" s="976" t="s">
        <v>368</v>
      </c>
      <c r="KC306" s="977" t="s">
        <v>368</v>
      </c>
      <c r="KD306" s="983" t="s">
        <v>368</v>
      </c>
      <c r="KE306" s="984">
        <f t="shared" si="2615"/>
        <v>6</v>
      </c>
      <c r="KF306" s="985"/>
      <c r="KG306" s="986">
        <f t="shared" si="2639"/>
        <v>-0.1428571428571429</v>
      </c>
      <c r="KH306" s="3300">
        <f t="shared" si="2541"/>
        <v>-1</v>
      </c>
      <c r="KI306" s="987">
        <f t="shared" si="2616"/>
        <v>7</v>
      </c>
      <c r="KJ306" s="988"/>
      <c r="KK306" s="989">
        <f t="shared" si="2461"/>
        <v>0</v>
      </c>
      <c r="KL306" s="990">
        <v>7</v>
      </c>
      <c r="KM306" s="991" t="s">
        <v>353</v>
      </c>
      <c r="KN306" s="992">
        <f t="shared" si="2462"/>
        <v>0.16666666666666674</v>
      </c>
      <c r="KO306" s="993">
        <v>6</v>
      </c>
      <c r="KP306" s="991"/>
      <c r="KQ306" s="994">
        <f t="shared" si="2463"/>
        <v>2</v>
      </c>
      <c r="KR306" s="993">
        <v>2</v>
      </c>
      <c r="KS306" s="991"/>
      <c r="KT306" s="994" t="str">
        <f t="shared" si="2464"/>
        <v>-</v>
      </c>
      <c r="KU306" s="993">
        <v>0</v>
      </c>
      <c r="KV306" s="995"/>
      <c r="KW306" s="2769">
        <f t="shared" si="2617"/>
        <v>2</v>
      </c>
      <c r="KX306" s="2770">
        <f t="shared" si="2465"/>
        <v>-0.5</v>
      </c>
      <c r="KY306" s="2771">
        <f t="shared" si="2466"/>
        <v>-2</v>
      </c>
      <c r="KZ306" s="2964">
        <f t="shared" si="2483"/>
        <v>4</v>
      </c>
      <c r="LA306" s="2770">
        <f t="shared" si="2467"/>
        <v>-0.4285714285714286</v>
      </c>
      <c r="LB306" s="2771">
        <f t="shared" si="2468"/>
        <v>-3</v>
      </c>
      <c r="LC306" s="2950">
        <f t="shared" si="2528"/>
        <v>7</v>
      </c>
      <c r="LD306" s="996">
        <v>0</v>
      </c>
      <c r="LE306" s="997">
        <v>0</v>
      </c>
      <c r="LF306" s="2716">
        <v>0</v>
      </c>
      <c r="LG306" s="996">
        <v>2</v>
      </c>
      <c r="LH306" s="2699">
        <v>4</v>
      </c>
      <c r="LI306" s="998">
        <v>7</v>
      </c>
      <c r="LJ306" s="996"/>
      <c r="LK306" s="2699"/>
      <c r="LL306" s="2700"/>
      <c r="LM306" s="2769">
        <f t="shared" si="2484"/>
        <v>4</v>
      </c>
      <c r="LN306" s="2770">
        <f t="shared" si="2469"/>
        <v>0.33333333333333326</v>
      </c>
      <c r="LO306" s="2771">
        <f t="shared" si="2470"/>
        <v>1</v>
      </c>
      <c r="LP306" s="2772">
        <f t="shared" si="2485"/>
        <v>3</v>
      </c>
      <c r="LQ306" s="2770" t="str">
        <f t="shared" si="2471"/>
        <v>-</v>
      </c>
      <c r="LR306" s="2771">
        <f t="shared" si="2486"/>
        <v>3</v>
      </c>
      <c r="LS306" s="2773">
        <f t="shared" si="2618"/>
        <v>0</v>
      </c>
      <c r="LT306" s="2835">
        <v>0</v>
      </c>
      <c r="LU306" s="1000">
        <v>0</v>
      </c>
      <c r="LV306" s="1001">
        <v>0</v>
      </c>
      <c r="LW306" s="999">
        <v>0</v>
      </c>
      <c r="LX306" s="1000">
        <v>3</v>
      </c>
      <c r="LY306" s="1002">
        <v>0</v>
      </c>
      <c r="LZ306" s="999"/>
      <c r="MA306" s="1000"/>
      <c r="MB306" s="1002"/>
      <c r="MC306" s="999">
        <v>4</v>
      </c>
      <c r="MD306" s="1003">
        <v>0</v>
      </c>
      <c r="ME306" s="1002">
        <v>0</v>
      </c>
      <c r="MF306" s="999"/>
      <c r="MG306" s="1000"/>
      <c r="MH306" s="1002"/>
      <c r="MI306" s="999">
        <v>0</v>
      </c>
      <c r="MJ306" s="1003">
        <v>0</v>
      </c>
      <c r="MK306" s="1004"/>
      <c r="ML306" s="2861">
        <v>0</v>
      </c>
      <c r="MM306" s="2869" t="s">
        <v>353</v>
      </c>
      <c r="MN306" s="1005">
        <v>0</v>
      </c>
      <c r="MO306" s="2770" t="str">
        <f t="shared" si="2472"/>
        <v>-</v>
      </c>
      <c r="MP306" s="2771">
        <f t="shared" si="2473"/>
        <v>0</v>
      </c>
      <c r="MQ306" s="1006"/>
      <c r="MR306" s="3183"/>
      <c r="MS306" s="2770" t="str">
        <f t="shared" si="2452"/>
        <v>-</v>
      </c>
      <c r="MT306" s="2771">
        <f t="shared" si="2453"/>
        <v>0</v>
      </c>
      <c r="MU306" s="3145"/>
      <c r="MV306" s="3162"/>
      <c r="MW306" s="1007">
        <f t="shared" si="2619"/>
        <v>6</v>
      </c>
      <c r="MX306" s="1130">
        <v>0</v>
      </c>
      <c r="MY306" s="1008">
        <v>0</v>
      </c>
      <c r="MZ306" s="1009">
        <v>3</v>
      </c>
      <c r="NA306" s="1008">
        <v>2</v>
      </c>
      <c r="NB306" s="1009">
        <v>0</v>
      </c>
      <c r="NC306" s="1008">
        <v>0</v>
      </c>
      <c r="ND306" s="1009">
        <v>0</v>
      </c>
      <c r="NE306" s="1008">
        <v>0</v>
      </c>
      <c r="NF306" s="1009">
        <v>1</v>
      </c>
      <c r="NG306" s="1008">
        <v>0</v>
      </c>
      <c r="NH306" s="1008">
        <v>0</v>
      </c>
      <c r="NI306" s="1008">
        <v>0</v>
      </c>
      <c r="NJ306" s="1008">
        <v>0</v>
      </c>
      <c r="NK306" s="1008">
        <v>0</v>
      </c>
      <c r="NL306" s="1008">
        <v>0</v>
      </c>
      <c r="NM306" s="1008">
        <v>0</v>
      </c>
      <c r="NN306" s="1008">
        <v>0</v>
      </c>
      <c r="NO306" s="1008">
        <v>0</v>
      </c>
      <c r="NP306" s="1008">
        <v>0</v>
      </c>
      <c r="NQ306" s="1008">
        <v>0</v>
      </c>
      <c r="NR306" s="1131">
        <v>0</v>
      </c>
    </row>
    <row r="307" spans="1:382" s="91" customFormat="1" ht="20.100000000000001" customHeight="1">
      <c r="A307" s="782" t="s">
        <v>693</v>
      </c>
      <c r="B307" s="783"/>
      <c r="C307" s="783"/>
      <c r="D307" s="784" t="s">
        <v>683</v>
      </c>
      <c r="E307" s="785">
        <v>203</v>
      </c>
      <c r="F307" s="786">
        <v>206</v>
      </c>
      <c r="G307" s="787">
        <v>210</v>
      </c>
      <c r="H307" s="788">
        <f t="shared" ref="H307:H338" si="2640">Z307/$Z$6</f>
        <v>0</v>
      </c>
      <c r="I307" s="789">
        <f t="shared" ref="I307:I338" si="2641">AC307/$AC$6</f>
        <v>0</v>
      </c>
      <c r="J307" s="790">
        <f t="shared" ref="J307:J338" si="2642">AF307/$AF$6</f>
        <v>0</v>
      </c>
      <c r="K307" s="791">
        <f t="shared" ref="K307:K336" si="2643">AH307/$AH$6</f>
        <v>8.4562520030746929E-7</v>
      </c>
      <c r="L307" s="792">
        <f t="shared" ref="L307:L336" si="2644">AJ307/$AJ$6</f>
        <v>8.7461746418660135E-7</v>
      </c>
      <c r="M307" s="793">
        <f t="shared" ref="M307:M336" si="2645">AL307/$AL$6</f>
        <v>8.8354286552389237E-7</v>
      </c>
      <c r="N307" s="794">
        <f t="shared" si="2621"/>
        <v>0</v>
      </c>
      <c r="O307" s="795">
        <f t="shared" si="2637"/>
        <v>0</v>
      </c>
      <c r="P307" s="796">
        <f t="shared" si="2638"/>
        <v>0</v>
      </c>
      <c r="Q307" s="797">
        <f t="shared" si="2622"/>
        <v>1.2342631449024932E-4</v>
      </c>
      <c r="R307" s="796">
        <f t="shared" si="2623"/>
        <v>1.255808112520407E-4</v>
      </c>
      <c r="S307" s="798">
        <f t="shared" si="2624"/>
        <v>1.2677484787018255E-4</v>
      </c>
      <c r="T307" s="794" t="s">
        <v>368</v>
      </c>
      <c r="U307" s="795" t="s">
        <v>368</v>
      </c>
      <c r="V307" s="790" t="s">
        <v>368</v>
      </c>
      <c r="W307" s="799" t="s">
        <v>368</v>
      </c>
      <c r="X307" s="790" t="s">
        <v>368</v>
      </c>
      <c r="Y307" s="800" t="s">
        <v>368</v>
      </c>
      <c r="Z307" s="2045">
        <f t="shared" si="2545"/>
        <v>0</v>
      </c>
      <c r="AA307" s="2194" t="str">
        <f t="shared" si="2393"/>
        <v>-</v>
      </c>
      <c r="AB307" s="2195">
        <f t="shared" si="2394"/>
        <v>0</v>
      </c>
      <c r="AC307" s="2034">
        <f t="shared" si="2309"/>
        <v>0</v>
      </c>
      <c r="AD307" s="801" t="str">
        <f t="shared" si="2620"/>
        <v>-</v>
      </c>
      <c r="AE307" s="2018">
        <f t="shared" si="2441"/>
        <v>0</v>
      </c>
      <c r="AF307" s="802" t="s">
        <v>11</v>
      </c>
      <c r="AG307" s="2660">
        <f t="shared" si="2442"/>
        <v>-1</v>
      </c>
      <c r="AH307" s="2054">
        <v>1</v>
      </c>
      <c r="AI307" s="801">
        <f t="shared" si="2474"/>
        <v>0</v>
      </c>
      <c r="AJ307" s="803">
        <v>1</v>
      </c>
      <c r="AK307" s="804">
        <f t="shared" si="2487"/>
        <v>0</v>
      </c>
      <c r="AL307" s="2054">
        <v>1</v>
      </c>
      <c r="AM307" s="805" t="str">
        <f t="shared" si="2488"/>
        <v>-</v>
      </c>
      <c r="AN307" s="2069">
        <v>0</v>
      </c>
      <c r="AO307" s="801" t="str">
        <f t="shared" si="2475"/>
        <v>-</v>
      </c>
      <c r="AP307" s="2054">
        <v>0</v>
      </c>
      <c r="AQ307" s="805" t="str">
        <f t="shared" si="2476"/>
        <v>-</v>
      </c>
      <c r="AR307" s="2069">
        <v>0</v>
      </c>
      <c r="AS307" s="801" t="str">
        <f t="shared" si="2477"/>
        <v>-</v>
      </c>
      <c r="AT307" s="2054">
        <v>0</v>
      </c>
      <c r="AU307" s="805" t="str">
        <f t="shared" si="2478"/>
        <v>-</v>
      </c>
      <c r="AV307" s="2069">
        <v>0</v>
      </c>
      <c r="AW307" s="801" t="str">
        <f t="shared" si="2479"/>
        <v>-</v>
      </c>
      <c r="AX307" s="2054">
        <v>0</v>
      </c>
      <c r="AY307" s="805" t="str">
        <f t="shared" si="2489"/>
        <v>-</v>
      </c>
      <c r="AZ307" s="2083">
        <v>0</v>
      </c>
      <c r="BA307" s="2094">
        <f t="shared" si="2310"/>
        <v>0</v>
      </c>
      <c r="BB307" s="2104">
        <f t="shared" si="2546"/>
        <v>0</v>
      </c>
      <c r="BC307" s="2113">
        <v>0</v>
      </c>
      <c r="BD307" s="806">
        <f t="shared" si="2547"/>
        <v>0</v>
      </c>
      <c r="BE307" s="807">
        <f t="shared" si="2548"/>
        <v>0</v>
      </c>
      <c r="BF307" s="2137">
        <v>0</v>
      </c>
      <c r="BG307" s="2147">
        <f t="shared" si="2549"/>
        <v>0</v>
      </c>
      <c r="BH307" s="806">
        <f t="shared" si="2550"/>
        <v>0</v>
      </c>
      <c r="BI307" s="806">
        <f t="shared" si="2551"/>
        <v>0</v>
      </c>
      <c r="BJ307" s="806">
        <f t="shared" si="2552"/>
        <v>0</v>
      </c>
      <c r="BK307" s="806">
        <f t="shared" si="2553"/>
        <v>0</v>
      </c>
      <c r="BL307" s="808">
        <f t="shared" si="2554"/>
        <v>0</v>
      </c>
      <c r="BM307" s="2127">
        <f t="shared" si="2555"/>
        <v>0</v>
      </c>
      <c r="BN307" s="3277" t="s">
        <v>367</v>
      </c>
      <c r="BO307" s="913" t="s">
        <v>367</v>
      </c>
      <c r="BP307" s="811">
        <f t="shared" si="2315"/>
        <v>0</v>
      </c>
      <c r="BQ307" s="2166" t="str">
        <f t="shared" ref="BQ307:BQ338" si="2646">IFERROR(IF(BP307=0,"-",BP307/BS307-1),"-")</f>
        <v>-</v>
      </c>
      <c r="BR307" s="2167">
        <f t="shared" si="2480"/>
        <v>0</v>
      </c>
      <c r="BS307" s="813">
        <f t="shared" si="2510"/>
        <v>0</v>
      </c>
      <c r="BT307" s="812" t="str">
        <f t="shared" si="2492"/>
        <v>-</v>
      </c>
      <c r="BU307" s="814">
        <v>0</v>
      </c>
      <c r="BV307" s="812" t="str">
        <f t="shared" si="2493"/>
        <v>-</v>
      </c>
      <c r="BW307" s="814">
        <v>0</v>
      </c>
      <c r="BX307" s="812" t="str">
        <f t="shared" si="2494"/>
        <v>-</v>
      </c>
      <c r="BY307" s="815">
        <v>0</v>
      </c>
      <c r="BZ307" s="816">
        <f t="shared" si="2481"/>
        <v>0</v>
      </c>
      <c r="CA307" s="817">
        <v>0</v>
      </c>
      <c r="CB307" s="818">
        <v>0</v>
      </c>
      <c r="CC307" s="819">
        <f t="shared" si="2482"/>
        <v>0</v>
      </c>
      <c r="CD307" s="820">
        <v>0</v>
      </c>
      <c r="CE307" s="818">
        <v>0</v>
      </c>
      <c r="CF307" s="821">
        <f t="shared" si="2556"/>
        <v>0</v>
      </c>
      <c r="CG307" s="822">
        <v>0</v>
      </c>
      <c r="CH307" s="823">
        <v>0</v>
      </c>
      <c r="CI307" s="821">
        <f t="shared" si="2557"/>
        <v>0</v>
      </c>
      <c r="CJ307" s="823">
        <v>0</v>
      </c>
      <c r="CK307" s="824">
        <v>0</v>
      </c>
      <c r="CL307" s="825">
        <f t="shared" si="2318"/>
        <v>0</v>
      </c>
      <c r="CM307" s="826" t="str">
        <f t="shared" si="2402"/>
        <v>-</v>
      </c>
      <c r="CN307" s="2008">
        <f t="shared" si="2454"/>
        <v>0</v>
      </c>
      <c r="CO307" s="827">
        <f t="shared" si="2513"/>
        <v>0</v>
      </c>
      <c r="CP307" s="828" t="str">
        <f t="shared" si="2496"/>
        <v>-</v>
      </c>
      <c r="CQ307" s="829">
        <v>0</v>
      </c>
      <c r="CR307" s="830" t="str">
        <f t="shared" si="2497"/>
        <v>-</v>
      </c>
      <c r="CS307" s="829">
        <v>1</v>
      </c>
      <c r="CT307" s="830">
        <f t="shared" si="2497"/>
        <v>0</v>
      </c>
      <c r="CU307" s="831">
        <v>1</v>
      </c>
      <c r="CV307" s="832">
        <f t="shared" si="2558"/>
        <v>0</v>
      </c>
      <c r="CW307" s="833">
        <f t="shared" si="2559"/>
        <v>0</v>
      </c>
      <c r="CX307" s="834">
        <v>2857</v>
      </c>
      <c r="CY307" s="835">
        <f t="shared" si="2560"/>
        <v>0</v>
      </c>
      <c r="CZ307" s="836">
        <f t="shared" si="2561"/>
        <v>0</v>
      </c>
      <c r="DA307" s="837">
        <v>0</v>
      </c>
      <c r="DB307" s="821">
        <f t="shared" si="2625"/>
        <v>0</v>
      </c>
      <c r="DC307" s="821">
        <f t="shared" si="2626"/>
        <v>0</v>
      </c>
      <c r="DD307" s="838">
        <f t="shared" si="2627"/>
        <v>0</v>
      </c>
      <c r="DE307" s="821">
        <f t="shared" si="2628"/>
        <v>0</v>
      </c>
      <c r="DF307" s="838">
        <f t="shared" si="2629"/>
        <v>0</v>
      </c>
      <c r="DG307" s="1142">
        <f t="shared" si="2630"/>
        <v>0</v>
      </c>
      <c r="DH307" s="1148">
        <f t="shared" si="2568"/>
        <v>0</v>
      </c>
      <c r="DI307" s="833">
        <f t="shared" si="2455"/>
        <v>0</v>
      </c>
      <c r="DJ307" s="841">
        <f t="shared" si="2456"/>
        <v>0</v>
      </c>
      <c r="DK307" s="840">
        <f t="shared" si="2569"/>
        <v>0</v>
      </c>
      <c r="DL307" s="840">
        <f t="shared" si="2570"/>
        <v>0</v>
      </c>
      <c r="DM307" s="840">
        <f t="shared" si="2571"/>
        <v>0</v>
      </c>
      <c r="DN307" s="833">
        <f t="shared" si="2572"/>
        <v>0</v>
      </c>
      <c r="DO307" s="875">
        <v>0</v>
      </c>
      <c r="DP307" s="843">
        <f t="shared" si="2573"/>
        <v>0</v>
      </c>
      <c r="DQ307" s="833">
        <f t="shared" si="2574"/>
        <v>0</v>
      </c>
      <c r="DR307" s="844">
        <v>0</v>
      </c>
      <c r="DS307" s="845">
        <v>0</v>
      </c>
      <c r="DT307" s="846">
        <v>0</v>
      </c>
      <c r="DU307" s="847">
        <v>0</v>
      </c>
      <c r="DV307" s="848">
        <v>0</v>
      </c>
      <c r="DW307" s="807">
        <v>0</v>
      </c>
      <c r="DX307" s="849">
        <v>0</v>
      </c>
      <c r="DY307" s="848">
        <v>0</v>
      </c>
      <c r="DZ307" s="807">
        <v>0</v>
      </c>
      <c r="EA307" s="850">
        <v>0</v>
      </c>
      <c r="EB307" s="851">
        <v>0</v>
      </c>
      <c r="EC307" s="807">
        <v>0</v>
      </c>
      <c r="ED307" s="852">
        <v>0</v>
      </c>
      <c r="EE307" s="853">
        <f t="shared" si="2457"/>
        <v>0</v>
      </c>
      <c r="EF307" s="854">
        <f t="shared" si="2458"/>
        <v>0</v>
      </c>
      <c r="EG307" s="855">
        <f t="shared" si="2459"/>
        <v>0</v>
      </c>
      <c r="EH307" s="835">
        <f t="shared" si="2575"/>
        <v>0</v>
      </c>
      <c r="EI307" s="853">
        <f t="shared" si="2576"/>
        <v>0</v>
      </c>
      <c r="EJ307" s="835">
        <f t="shared" si="2577"/>
        <v>0</v>
      </c>
      <c r="EK307" s="855">
        <f t="shared" si="2578"/>
        <v>0</v>
      </c>
      <c r="EL307" s="844">
        <v>0</v>
      </c>
      <c r="EM307" s="835">
        <f t="shared" si="2579"/>
        <v>0</v>
      </c>
      <c r="EN307" s="854">
        <f t="shared" si="2580"/>
        <v>0</v>
      </c>
      <c r="EO307" s="844">
        <v>0</v>
      </c>
      <c r="EP307" s="856">
        <v>0</v>
      </c>
      <c r="EQ307" s="807">
        <v>0</v>
      </c>
      <c r="ER307" s="834">
        <v>0</v>
      </c>
      <c r="ES307" s="857">
        <v>0</v>
      </c>
      <c r="ET307" s="858">
        <v>0</v>
      </c>
      <c r="EU307" s="844">
        <v>0</v>
      </c>
      <c r="EV307" s="856">
        <v>0</v>
      </c>
      <c r="EW307" s="807">
        <v>0</v>
      </c>
      <c r="EX307" s="850">
        <v>0</v>
      </c>
      <c r="EY307" s="851">
        <v>0</v>
      </c>
      <c r="EZ307" s="807">
        <v>0</v>
      </c>
      <c r="FA307" s="852">
        <v>0</v>
      </c>
      <c r="FB307" s="853">
        <f t="shared" si="2443"/>
        <v>0</v>
      </c>
      <c r="FC307" s="854">
        <f t="shared" si="2444"/>
        <v>0</v>
      </c>
      <c r="FD307" s="855">
        <f t="shared" si="2445"/>
        <v>0</v>
      </c>
      <c r="FE307" s="835">
        <f t="shared" si="2581"/>
        <v>0</v>
      </c>
      <c r="FF307" s="835">
        <f t="shared" si="2582"/>
        <v>0</v>
      </c>
      <c r="FG307" s="835">
        <f t="shared" si="2583"/>
        <v>0</v>
      </c>
      <c r="FH307" s="855">
        <f t="shared" si="2584"/>
        <v>0</v>
      </c>
      <c r="FI307" s="859">
        <v>0</v>
      </c>
      <c r="FJ307" s="860">
        <f t="shared" si="2585"/>
        <v>0</v>
      </c>
      <c r="FK307" s="854">
        <f t="shared" si="2586"/>
        <v>0</v>
      </c>
      <c r="FL307" s="861">
        <v>0</v>
      </c>
      <c r="FM307" s="856">
        <v>0</v>
      </c>
      <c r="FN307" s="807">
        <v>0</v>
      </c>
      <c r="FO307" s="834">
        <v>0</v>
      </c>
      <c r="FP307" s="848">
        <v>0</v>
      </c>
      <c r="FQ307" s="807">
        <v>0</v>
      </c>
      <c r="FR307" s="834">
        <v>0</v>
      </c>
      <c r="FS307" s="848">
        <v>0</v>
      </c>
      <c r="FT307" s="807">
        <v>0</v>
      </c>
      <c r="FU307" s="850">
        <v>0</v>
      </c>
      <c r="FV307" s="851">
        <v>0</v>
      </c>
      <c r="FW307" s="807">
        <v>0</v>
      </c>
      <c r="FX307" s="852">
        <v>0</v>
      </c>
      <c r="FY307" s="853">
        <f t="shared" si="2446"/>
        <v>0</v>
      </c>
      <c r="FZ307" s="854">
        <f t="shared" si="2447"/>
        <v>0</v>
      </c>
      <c r="GA307" s="855">
        <f t="shared" si="2448"/>
        <v>0</v>
      </c>
      <c r="GB307" s="835">
        <f t="shared" si="2587"/>
        <v>0</v>
      </c>
      <c r="GC307" s="835">
        <f t="shared" si="2588"/>
        <v>0</v>
      </c>
      <c r="GD307" s="835">
        <f t="shared" si="2589"/>
        <v>0</v>
      </c>
      <c r="GE307" s="855">
        <f t="shared" si="2590"/>
        <v>0</v>
      </c>
      <c r="GF307" s="844">
        <v>0</v>
      </c>
      <c r="GG307" s="862">
        <f t="shared" si="2591"/>
        <v>0</v>
      </c>
      <c r="GH307" s="854">
        <f t="shared" si="2592"/>
        <v>0</v>
      </c>
      <c r="GI307" s="861">
        <v>0</v>
      </c>
      <c r="GJ307" s="856">
        <v>0</v>
      </c>
      <c r="GK307" s="807">
        <v>0</v>
      </c>
      <c r="GL307" s="834">
        <v>0</v>
      </c>
      <c r="GM307" s="848">
        <v>0</v>
      </c>
      <c r="GN307" s="807">
        <v>0</v>
      </c>
      <c r="GO307" s="849">
        <v>0</v>
      </c>
      <c r="GP307" s="848">
        <v>0</v>
      </c>
      <c r="GQ307" s="807">
        <v>0</v>
      </c>
      <c r="GR307" s="837">
        <v>0</v>
      </c>
      <c r="GS307" s="856">
        <v>0</v>
      </c>
      <c r="GT307" s="807">
        <v>0</v>
      </c>
      <c r="GU307" s="852">
        <v>0</v>
      </c>
      <c r="GV307" s="853">
        <f t="shared" si="2449"/>
        <v>0</v>
      </c>
      <c r="GW307" s="854">
        <f t="shared" si="2450"/>
        <v>0</v>
      </c>
      <c r="GX307" s="855">
        <f t="shared" si="2451"/>
        <v>0</v>
      </c>
      <c r="GY307" s="835">
        <f t="shared" si="2593"/>
        <v>0</v>
      </c>
      <c r="GZ307" s="835">
        <f t="shared" si="2594"/>
        <v>0</v>
      </c>
      <c r="HA307" s="835">
        <f t="shared" si="2595"/>
        <v>0</v>
      </c>
      <c r="HB307" s="855">
        <f t="shared" si="2596"/>
        <v>0</v>
      </c>
      <c r="HC307" s="859">
        <f t="shared" si="2460"/>
        <v>0</v>
      </c>
      <c r="HD307" s="835">
        <f t="shared" si="2597"/>
        <v>0</v>
      </c>
      <c r="HE307" s="855">
        <f t="shared" si="2598"/>
        <v>0</v>
      </c>
      <c r="HF307" s="861">
        <f t="shared" si="2598"/>
        <v>0</v>
      </c>
      <c r="HG307" s="856">
        <v>0</v>
      </c>
      <c r="HH307" s="807">
        <v>0</v>
      </c>
      <c r="HI307" s="834">
        <v>0</v>
      </c>
      <c r="HJ307" s="848">
        <v>0</v>
      </c>
      <c r="HK307" s="807">
        <v>0</v>
      </c>
      <c r="HL307" s="834">
        <v>0</v>
      </c>
      <c r="HM307" s="848">
        <v>0</v>
      </c>
      <c r="HN307" s="807">
        <v>0</v>
      </c>
      <c r="HO307" s="850">
        <v>0</v>
      </c>
      <c r="HP307" s="856">
        <v>0</v>
      </c>
      <c r="HQ307" s="807">
        <v>0</v>
      </c>
      <c r="HR307" s="837">
        <v>0</v>
      </c>
      <c r="HS307" s="863">
        <f t="shared" si="2599"/>
        <v>0</v>
      </c>
      <c r="HT307" s="854">
        <f t="shared" si="2600"/>
        <v>0</v>
      </c>
      <c r="HU307" s="836">
        <f t="shared" si="2601"/>
        <v>0</v>
      </c>
      <c r="HV307" s="835">
        <f t="shared" si="2602"/>
        <v>0</v>
      </c>
      <c r="HW307" s="864">
        <f t="shared" si="2603"/>
        <v>0</v>
      </c>
      <c r="HX307" s="835">
        <f t="shared" si="2604"/>
        <v>0</v>
      </c>
      <c r="HY307" s="836">
        <f t="shared" si="2605"/>
        <v>0</v>
      </c>
      <c r="HZ307" s="834">
        <v>0</v>
      </c>
      <c r="IA307" s="835">
        <f t="shared" si="2606"/>
        <v>0</v>
      </c>
      <c r="IB307" s="836">
        <f t="shared" si="2607"/>
        <v>0</v>
      </c>
      <c r="IC307" s="850">
        <v>0</v>
      </c>
      <c r="ID307" s="856">
        <v>0</v>
      </c>
      <c r="IE307" s="807">
        <v>0</v>
      </c>
      <c r="IF307" s="834">
        <v>0</v>
      </c>
      <c r="IG307" s="848">
        <v>0</v>
      </c>
      <c r="IH307" s="807">
        <v>0</v>
      </c>
      <c r="II307" s="834">
        <v>0</v>
      </c>
      <c r="IJ307" s="848">
        <v>0</v>
      </c>
      <c r="IK307" s="807">
        <v>0</v>
      </c>
      <c r="IL307" s="852">
        <v>0</v>
      </c>
      <c r="IM307" s="848">
        <v>0</v>
      </c>
      <c r="IN307" s="807">
        <v>0</v>
      </c>
      <c r="IO307" s="865">
        <v>0</v>
      </c>
      <c r="IP307" s="1945">
        <f t="shared" si="2608"/>
        <v>0</v>
      </c>
      <c r="IQ307" s="3236">
        <f t="shared" si="2609"/>
        <v>0</v>
      </c>
      <c r="IR307" s="3237">
        <v>0</v>
      </c>
      <c r="IS307" s="3238">
        <v>0</v>
      </c>
      <c r="IT307" s="3236">
        <f t="shared" si="2610"/>
        <v>0</v>
      </c>
      <c r="IU307" s="3237">
        <v>0</v>
      </c>
      <c r="IV307" s="3238">
        <v>0</v>
      </c>
      <c r="IW307" s="3236">
        <f t="shared" si="2611"/>
        <v>0</v>
      </c>
      <c r="IX307" s="3237">
        <v>0</v>
      </c>
      <c r="IY307" s="3238">
        <v>0</v>
      </c>
      <c r="IZ307" s="3236">
        <f t="shared" si="2612"/>
        <v>0</v>
      </c>
      <c r="JA307" s="3237">
        <v>0</v>
      </c>
      <c r="JB307" s="3238">
        <v>0</v>
      </c>
      <c r="JC307" s="3236">
        <f t="shared" si="2613"/>
        <v>0</v>
      </c>
      <c r="JD307" s="3237">
        <v>0</v>
      </c>
      <c r="JE307" s="3238">
        <v>0</v>
      </c>
      <c r="JF307" s="3236">
        <f t="shared" si="2614"/>
        <v>0</v>
      </c>
      <c r="JG307" s="3237">
        <v>0</v>
      </c>
      <c r="JH307" s="3239">
        <v>0</v>
      </c>
      <c r="JI307" s="87"/>
      <c r="JJ307" s="1121">
        <v>165</v>
      </c>
      <c r="JK307" s="1051">
        <v>185</v>
      </c>
      <c r="JL307" s="1052">
        <v>201</v>
      </c>
      <c r="JM307" s="1053">
        <f t="shared" ref="JM307:JM338" si="2647">KE307/$KE$6</f>
        <v>0</v>
      </c>
      <c r="JN307" s="1054">
        <f t="shared" ref="JN307:JN338" si="2648">KI307/$KI$6</f>
        <v>0</v>
      </c>
      <c r="JO307" s="1055">
        <f t="shared" ref="JO307:JO338" si="2649">KL307/$KL$6</f>
        <v>0</v>
      </c>
      <c r="JP307" s="1056">
        <f t="shared" ref="JP307:JP338" si="2650">KO307/$KO$6</f>
        <v>0</v>
      </c>
      <c r="JQ307" s="1057">
        <f t="shared" ref="JQ307:JQ338" si="2651">KR307/$KR$6</f>
        <v>0</v>
      </c>
      <c r="JR307" s="1056">
        <f t="shared" ref="JR307:JR338" si="2652">KU307/$KU$6</f>
        <v>0</v>
      </c>
      <c r="JS307" s="1058">
        <f t="shared" si="2631"/>
        <v>0</v>
      </c>
      <c r="JT307" s="1059">
        <f t="shared" si="2632"/>
        <v>0</v>
      </c>
      <c r="JU307" s="1060">
        <f t="shared" si="2633"/>
        <v>0</v>
      </c>
      <c r="JV307" s="1061">
        <f t="shared" si="2634"/>
        <v>0</v>
      </c>
      <c r="JW307" s="1060">
        <f t="shared" si="2635"/>
        <v>0</v>
      </c>
      <c r="JX307" s="1062">
        <f t="shared" si="2636"/>
        <v>0</v>
      </c>
      <c r="JY307" s="1058" t="s">
        <v>368</v>
      </c>
      <c r="JZ307" s="1059" t="s">
        <v>368</v>
      </c>
      <c r="KA307" s="1057" t="s">
        <v>368</v>
      </c>
      <c r="KB307" s="1056" t="s">
        <v>368</v>
      </c>
      <c r="KC307" s="1057" t="s">
        <v>368</v>
      </c>
      <c r="KD307" s="1063" t="s">
        <v>368</v>
      </c>
      <c r="KE307" s="1064">
        <f t="shared" si="2615"/>
        <v>0</v>
      </c>
      <c r="KF307" s="1065"/>
      <c r="KG307" s="1112" t="str">
        <f t="shared" si="2639"/>
        <v>-</v>
      </c>
      <c r="KH307" s="3305">
        <f t="shared" si="2541"/>
        <v>0</v>
      </c>
      <c r="KI307" s="1067">
        <f t="shared" si="2616"/>
        <v>0</v>
      </c>
      <c r="KJ307" s="1068"/>
      <c r="KK307" s="1113" t="str">
        <f t="shared" si="2461"/>
        <v>-</v>
      </c>
      <c r="KL307" s="1070" t="s">
        <v>11</v>
      </c>
      <c r="KM307" s="1071"/>
      <c r="KN307" s="1072" t="str">
        <f t="shared" si="2462"/>
        <v>-</v>
      </c>
      <c r="KO307" s="1073">
        <v>0</v>
      </c>
      <c r="KP307" s="1071"/>
      <c r="KQ307" s="1074" t="str">
        <f t="shared" si="2463"/>
        <v>-</v>
      </c>
      <c r="KR307" s="1073">
        <v>0</v>
      </c>
      <c r="KS307" s="1071"/>
      <c r="KT307" s="1074" t="str">
        <f t="shared" si="2464"/>
        <v>-</v>
      </c>
      <c r="KU307" s="1073">
        <v>0</v>
      </c>
      <c r="KV307" s="1075"/>
      <c r="KW307" s="2779">
        <f t="shared" si="2617"/>
        <v>0</v>
      </c>
      <c r="KX307" s="2786" t="str">
        <f t="shared" si="2465"/>
        <v>-</v>
      </c>
      <c r="KY307" s="2787">
        <f t="shared" si="2466"/>
        <v>0</v>
      </c>
      <c r="KZ307" s="2703">
        <f t="shared" si="2483"/>
        <v>0</v>
      </c>
      <c r="LA307" s="2786" t="str">
        <f t="shared" si="2467"/>
        <v>-</v>
      </c>
      <c r="LB307" s="2787">
        <f t="shared" si="2468"/>
        <v>0</v>
      </c>
      <c r="LC307" s="2952">
        <f t="shared" si="2528"/>
        <v>0</v>
      </c>
      <c r="LD307" s="1077">
        <v>0</v>
      </c>
      <c r="LE307" s="1078">
        <v>0</v>
      </c>
      <c r="LF307" s="2718">
        <v>0</v>
      </c>
      <c r="LG307" s="1077">
        <v>0</v>
      </c>
      <c r="LH307" s="2703">
        <v>0</v>
      </c>
      <c r="LI307" s="1079">
        <v>0</v>
      </c>
      <c r="LJ307" s="1077"/>
      <c r="LK307" s="2703"/>
      <c r="LL307" s="2704"/>
      <c r="LM307" s="2779">
        <f t="shared" si="2484"/>
        <v>0</v>
      </c>
      <c r="LN307" s="2786" t="str">
        <f t="shared" si="2469"/>
        <v>-</v>
      </c>
      <c r="LO307" s="2787">
        <f t="shared" si="2470"/>
        <v>0</v>
      </c>
      <c r="LP307" s="2782">
        <f t="shared" si="2485"/>
        <v>0</v>
      </c>
      <c r="LQ307" s="2786" t="str">
        <f t="shared" si="2471"/>
        <v>-</v>
      </c>
      <c r="LR307" s="2787">
        <f t="shared" si="2486"/>
        <v>0</v>
      </c>
      <c r="LS307" s="2783">
        <f t="shared" si="2618"/>
        <v>0</v>
      </c>
      <c r="LT307" s="2837">
        <v>0</v>
      </c>
      <c r="LU307" s="1081">
        <v>0</v>
      </c>
      <c r="LV307" s="1084">
        <v>0</v>
      </c>
      <c r="LW307" s="1080">
        <v>0</v>
      </c>
      <c r="LX307" s="1081">
        <v>0</v>
      </c>
      <c r="LY307" s="1082">
        <v>0</v>
      </c>
      <c r="LZ307" s="1080"/>
      <c r="MA307" s="1081"/>
      <c r="MB307" s="1082"/>
      <c r="MC307" s="1080">
        <v>0</v>
      </c>
      <c r="MD307" s="1085">
        <v>0</v>
      </c>
      <c r="ME307" s="1082">
        <v>0</v>
      </c>
      <c r="MF307" s="1080"/>
      <c r="MG307" s="1081"/>
      <c r="MH307" s="1082"/>
      <c r="MI307" s="1080">
        <v>0</v>
      </c>
      <c r="MJ307" s="1085">
        <v>0</v>
      </c>
      <c r="MK307" s="1122"/>
      <c r="ML307" s="2863">
        <v>0</v>
      </c>
      <c r="MM307" s="2871"/>
      <c r="MN307" s="1088">
        <v>0</v>
      </c>
      <c r="MO307" s="2786" t="str">
        <f t="shared" si="2472"/>
        <v>-</v>
      </c>
      <c r="MP307" s="2787">
        <f t="shared" si="2473"/>
        <v>0</v>
      </c>
      <c r="MQ307" s="1085"/>
      <c r="MR307" s="3185"/>
      <c r="MS307" s="2786" t="str">
        <f t="shared" si="2452"/>
        <v>-</v>
      </c>
      <c r="MT307" s="2787">
        <f t="shared" si="2453"/>
        <v>0</v>
      </c>
      <c r="MU307" s="3147"/>
      <c r="MV307" s="3164"/>
      <c r="MW307" s="1089">
        <f t="shared" si="2619"/>
        <v>0</v>
      </c>
      <c r="MX307" s="1120">
        <v>0</v>
      </c>
      <c r="MY307" s="1090">
        <v>0</v>
      </c>
      <c r="MZ307" s="1091">
        <v>0</v>
      </c>
      <c r="NA307" s="1090">
        <v>0</v>
      </c>
      <c r="NB307" s="1091">
        <v>0</v>
      </c>
      <c r="NC307" s="1090">
        <v>0</v>
      </c>
      <c r="ND307" s="1091">
        <v>0</v>
      </c>
      <c r="NE307" s="1090">
        <v>0</v>
      </c>
      <c r="NF307" s="1091">
        <v>0</v>
      </c>
      <c r="NG307" s="1090">
        <v>0</v>
      </c>
      <c r="NH307" s="1090">
        <v>0</v>
      </c>
      <c r="NI307" s="1090">
        <v>0</v>
      </c>
      <c r="NJ307" s="1090">
        <v>0</v>
      </c>
      <c r="NK307" s="1090">
        <v>0</v>
      </c>
      <c r="NL307" s="1090">
        <v>0</v>
      </c>
      <c r="NM307" s="1090">
        <v>0</v>
      </c>
      <c r="NN307" s="1090">
        <v>0</v>
      </c>
      <c r="NO307" s="1090">
        <v>0</v>
      </c>
      <c r="NP307" s="1090">
        <v>0</v>
      </c>
      <c r="NQ307" s="1090">
        <v>0</v>
      </c>
      <c r="NR307" s="1134">
        <v>0</v>
      </c>
    </row>
    <row r="308" spans="1:382" s="88" customFormat="1" ht="20.100000000000001" customHeight="1">
      <c r="A308" s="566" t="s">
        <v>485</v>
      </c>
      <c r="B308" s="567"/>
      <c r="C308" s="567"/>
      <c r="D308" s="568" t="s">
        <v>820</v>
      </c>
      <c r="E308" s="569">
        <v>80</v>
      </c>
      <c r="F308" s="570">
        <v>79</v>
      </c>
      <c r="G308" s="571">
        <v>80</v>
      </c>
      <c r="H308" s="572">
        <f t="shared" si="2640"/>
        <v>1.9532233999263666E-4</v>
      </c>
      <c r="I308" s="573">
        <f t="shared" si="2641"/>
        <v>2.1935000870247317E-4</v>
      </c>
      <c r="J308" s="574">
        <f t="shared" si="2642"/>
        <v>2.1767366076680348E-4</v>
      </c>
      <c r="K308" s="575">
        <f t="shared" si="2643"/>
        <v>2.3254693008455406E-4</v>
      </c>
      <c r="L308" s="576">
        <f t="shared" si="2644"/>
        <v>2.2652592322432977E-4</v>
      </c>
      <c r="M308" s="577">
        <f t="shared" si="2645"/>
        <v>2.0144777333944746E-4</v>
      </c>
      <c r="N308" s="578">
        <f t="shared" si="2621"/>
        <v>3.1304347826086959E-2</v>
      </c>
      <c r="O308" s="579">
        <f t="shared" si="2637"/>
        <v>3.4341172079134008E-2</v>
      </c>
      <c r="P308" s="580">
        <f t="shared" si="2638"/>
        <v>3.3025740650801362E-2</v>
      </c>
      <c r="Q308" s="581">
        <f t="shared" si="2622"/>
        <v>3.3942236484818561E-2</v>
      </c>
      <c r="R308" s="580">
        <f t="shared" si="2623"/>
        <v>3.2525430114278539E-2</v>
      </c>
      <c r="S308" s="582">
        <f t="shared" si="2624"/>
        <v>2.8904665314401622E-2</v>
      </c>
      <c r="T308" s="578" t="s">
        <v>368</v>
      </c>
      <c r="U308" s="579" t="s">
        <v>368</v>
      </c>
      <c r="V308" s="574" t="s">
        <v>368</v>
      </c>
      <c r="W308" s="583" t="s">
        <v>368</v>
      </c>
      <c r="X308" s="574" t="s">
        <v>368</v>
      </c>
      <c r="Y308" s="584" t="s">
        <v>368</v>
      </c>
      <c r="Z308" s="2043">
        <f t="shared" si="2545"/>
        <v>252</v>
      </c>
      <c r="AA308" s="2190">
        <f t="shared" si="2393"/>
        <v>-8.6956521739130488E-2</v>
      </c>
      <c r="AB308" s="2191">
        <f t="shared" si="2394"/>
        <v>-24</v>
      </c>
      <c r="AC308" s="2032">
        <f t="shared" si="2309"/>
        <v>276</v>
      </c>
      <c r="AD308" s="585">
        <f t="shared" si="2620"/>
        <v>1.4705882352941124E-2</v>
      </c>
      <c r="AE308" s="2025">
        <f t="shared" si="2441"/>
        <v>4</v>
      </c>
      <c r="AF308" s="586" t="s">
        <v>330</v>
      </c>
      <c r="AG308" s="585">
        <f t="shared" si="2442"/>
        <v>-1.0909090909090868E-2</v>
      </c>
      <c r="AH308" s="2052">
        <v>275</v>
      </c>
      <c r="AI308" s="585">
        <f t="shared" si="2474"/>
        <v>6.1776061776061875E-2</v>
      </c>
      <c r="AJ308" s="587">
        <v>259</v>
      </c>
      <c r="AK308" s="588">
        <f t="shared" si="2487"/>
        <v>0.13596491228070184</v>
      </c>
      <c r="AL308" s="2052">
        <v>228</v>
      </c>
      <c r="AM308" s="589">
        <f t="shared" si="2488"/>
        <v>7.547169811320753E-2</v>
      </c>
      <c r="AN308" s="2067">
        <v>212</v>
      </c>
      <c r="AO308" s="585">
        <f t="shared" si="2475"/>
        <v>-1.3953488372092981E-2</v>
      </c>
      <c r="AP308" s="2052">
        <v>215</v>
      </c>
      <c r="AQ308" s="589">
        <f t="shared" si="2476"/>
        <v>-4.8672566371681381E-2</v>
      </c>
      <c r="AR308" s="2067">
        <v>226</v>
      </c>
      <c r="AS308" s="585">
        <f t="shared" si="2477"/>
        <v>-2.5862068965517238E-2</v>
      </c>
      <c r="AT308" s="2052">
        <v>232</v>
      </c>
      <c r="AU308" s="589">
        <f t="shared" si="2478"/>
        <v>3.5714285714285809E-2</v>
      </c>
      <c r="AV308" s="2067">
        <v>224</v>
      </c>
      <c r="AW308" s="585">
        <f t="shared" si="2479"/>
        <v>-0.10040160642570284</v>
      </c>
      <c r="AX308" s="2052">
        <v>249</v>
      </c>
      <c r="AY308" s="589">
        <f t="shared" si="2489"/>
        <v>-1.5810276679841917E-2</v>
      </c>
      <c r="AZ308" s="2081">
        <v>253</v>
      </c>
      <c r="BA308" s="2092">
        <f t="shared" si="2310"/>
        <v>131</v>
      </c>
      <c r="BB308" s="2102">
        <f t="shared" si="2546"/>
        <v>136</v>
      </c>
      <c r="BC308" s="2111">
        <v>153</v>
      </c>
      <c r="BD308" s="590">
        <f t="shared" si="2547"/>
        <v>121</v>
      </c>
      <c r="BE308" s="591">
        <f t="shared" si="2548"/>
        <v>140</v>
      </c>
      <c r="BF308" s="2135">
        <v>119</v>
      </c>
      <c r="BG308" s="2145">
        <f t="shared" si="2549"/>
        <v>169</v>
      </c>
      <c r="BH308" s="593">
        <f t="shared" si="2550"/>
        <v>110</v>
      </c>
      <c r="BI308" s="593">
        <f t="shared" si="2551"/>
        <v>59</v>
      </c>
      <c r="BJ308" s="592">
        <f t="shared" si="2552"/>
        <v>83</v>
      </c>
      <c r="BK308" s="593">
        <f t="shared" si="2553"/>
        <v>21</v>
      </c>
      <c r="BL308" s="594">
        <f t="shared" si="2554"/>
        <v>62</v>
      </c>
      <c r="BM308" s="2125">
        <f t="shared" si="2555"/>
        <v>252</v>
      </c>
      <c r="BN308" s="3271" t="s">
        <v>367</v>
      </c>
      <c r="BO308" s="595" t="s">
        <v>367</v>
      </c>
      <c r="BP308" s="596">
        <f t="shared" si="2315"/>
        <v>7</v>
      </c>
      <c r="BQ308" s="2162" t="str">
        <f t="shared" si="2646"/>
        <v>-</v>
      </c>
      <c r="BR308" s="2163">
        <f t="shared" si="2480"/>
        <v>7</v>
      </c>
      <c r="BS308" s="597">
        <f t="shared" si="2510"/>
        <v>0</v>
      </c>
      <c r="BT308" s="598" t="str">
        <f t="shared" si="2492"/>
        <v>-</v>
      </c>
      <c r="BU308" s="599">
        <v>0</v>
      </c>
      <c r="BV308" s="598" t="str">
        <f t="shared" si="2493"/>
        <v>-</v>
      </c>
      <c r="BW308" s="599">
        <v>0</v>
      </c>
      <c r="BX308" s="598" t="str">
        <f t="shared" si="2494"/>
        <v>-</v>
      </c>
      <c r="BY308" s="600">
        <v>0</v>
      </c>
      <c r="BZ308" s="601">
        <f t="shared" si="2481"/>
        <v>1</v>
      </c>
      <c r="CA308" s="602">
        <v>0</v>
      </c>
      <c r="CB308" s="603">
        <v>0</v>
      </c>
      <c r="CC308" s="604">
        <f t="shared" si="2482"/>
        <v>6</v>
      </c>
      <c r="CD308" s="605">
        <v>0</v>
      </c>
      <c r="CE308" s="603">
        <v>0</v>
      </c>
      <c r="CF308" s="606">
        <f t="shared" si="2556"/>
        <v>3</v>
      </c>
      <c r="CG308" s="607">
        <v>1</v>
      </c>
      <c r="CH308" s="608">
        <v>2</v>
      </c>
      <c r="CI308" s="606">
        <f t="shared" si="2557"/>
        <v>4</v>
      </c>
      <c r="CJ308" s="608">
        <v>0</v>
      </c>
      <c r="CK308" s="609">
        <v>4</v>
      </c>
      <c r="CL308" s="610">
        <f t="shared" si="2318"/>
        <v>245</v>
      </c>
      <c r="CM308" s="611">
        <f t="shared" si="2402"/>
        <v>-0.1123188405797102</v>
      </c>
      <c r="CN308" s="2006">
        <f t="shared" si="2454"/>
        <v>-31</v>
      </c>
      <c r="CO308" s="612">
        <f t="shared" si="2513"/>
        <v>276</v>
      </c>
      <c r="CP308" s="613">
        <f t="shared" si="2496"/>
        <v>1.4705882352941124E-2</v>
      </c>
      <c r="CQ308" s="614">
        <v>272</v>
      </c>
      <c r="CR308" s="615">
        <f t="shared" si="2497"/>
        <v>-1.0909090909090868E-2</v>
      </c>
      <c r="CS308" s="614">
        <v>275</v>
      </c>
      <c r="CT308" s="615">
        <f t="shared" si="2497"/>
        <v>6.1776061776061875E-2</v>
      </c>
      <c r="CU308" s="616">
        <v>259</v>
      </c>
      <c r="CV308" s="617">
        <f t="shared" si="2558"/>
        <v>130</v>
      </c>
      <c r="CW308" s="618">
        <f t="shared" si="2559"/>
        <v>136</v>
      </c>
      <c r="CX308" s="619">
        <v>2858</v>
      </c>
      <c r="CY308" s="620">
        <f t="shared" si="2560"/>
        <v>115</v>
      </c>
      <c r="CZ308" s="621">
        <f t="shared" si="2561"/>
        <v>140</v>
      </c>
      <c r="DA308" s="622">
        <v>119</v>
      </c>
      <c r="DB308" s="606">
        <f t="shared" si="2625"/>
        <v>166</v>
      </c>
      <c r="DC308" s="623">
        <f t="shared" si="2626"/>
        <v>109</v>
      </c>
      <c r="DD308" s="624">
        <f t="shared" si="2627"/>
        <v>57</v>
      </c>
      <c r="DE308" s="606">
        <f t="shared" si="2628"/>
        <v>79</v>
      </c>
      <c r="DF308" s="624">
        <f t="shared" si="2629"/>
        <v>21</v>
      </c>
      <c r="DG308" s="1140">
        <f t="shared" si="2630"/>
        <v>58</v>
      </c>
      <c r="DH308" s="1146">
        <f t="shared" si="2568"/>
        <v>51</v>
      </c>
      <c r="DI308" s="625">
        <f t="shared" si="2455"/>
        <v>51</v>
      </c>
      <c r="DJ308" s="626">
        <f t="shared" si="2456"/>
        <v>25</v>
      </c>
      <c r="DK308" s="627">
        <f t="shared" si="2569"/>
        <v>29</v>
      </c>
      <c r="DL308" s="627">
        <f t="shared" si="2570"/>
        <v>22</v>
      </c>
      <c r="DM308" s="628">
        <f t="shared" si="2571"/>
        <v>39</v>
      </c>
      <c r="DN308" s="625">
        <f t="shared" si="2572"/>
        <v>44</v>
      </c>
      <c r="DO308" s="629">
        <v>24</v>
      </c>
      <c r="DP308" s="630">
        <f t="shared" si="2573"/>
        <v>12</v>
      </c>
      <c r="DQ308" s="625">
        <f t="shared" si="2574"/>
        <v>7</v>
      </c>
      <c r="DR308" s="631">
        <v>1</v>
      </c>
      <c r="DS308" s="632">
        <v>26</v>
      </c>
      <c r="DT308" s="633">
        <v>32</v>
      </c>
      <c r="DU308" s="634">
        <v>21</v>
      </c>
      <c r="DV308" s="635">
        <v>13</v>
      </c>
      <c r="DW308" s="636">
        <v>12</v>
      </c>
      <c r="DX308" s="637">
        <v>3</v>
      </c>
      <c r="DY308" s="635">
        <v>3</v>
      </c>
      <c r="DZ308" s="636">
        <v>3</v>
      </c>
      <c r="EA308" s="638">
        <v>1</v>
      </c>
      <c r="EB308" s="639">
        <v>9</v>
      </c>
      <c r="EC308" s="636">
        <v>4</v>
      </c>
      <c r="ED308" s="640">
        <v>0</v>
      </c>
      <c r="EE308" s="641">
        <f t="shared" si="2457"/>
        <v>0</v>
      </c>
      <c r="EF308" s="642">
        <f t="shared" si="2458"/>
        <v>0</v>
      </c>
      <c r="EG308" s="643">
        <f t="shared" si="2459"/>
        <v>0</v>
      </c>
      <c r="EH308" s="620">
        <f t="shared" si="2575"/>
        <v>0</v>
      </c>
      <c r="EI308" s="644">
        <f t="shared" si="2576"/>
        <v>0</v>
      </c>
      <c r="EJ308" s="645">
        <f t="shared" si="2577"/>
        <v>0</v>
      </c>
      <c r="EK308" s="643">
        <f t="shared" si="2578"/>
        <v>0</v>
      </c>
      <c r="EL308" s="646">
        <v>0</v>
      </c>
      <c r="EM308" s="645">
        <f t="shared" si="2579"/>
        <v>0</v>
      </c>
      <c r="EN308" s="642">
        <f t="shared" si="2580"/>
        <v>0</v>
      </c>
      <c r="EO308" s="646">
        <v>0</v>
      </c>
      <c r="EP308" s="647">
        <v>0</v>
      </c>
      <c r="EQ308" s="648">
        <v>0</v>
      </c>
      <c r="ER308" s="649">
        <v>0</v>
      </c>
      <c r="ES308" s="650">
        <v>0</v>
      </c>
      <c r="ET308" s="651">
        <v>0</v>
      </c>
      <c r="EU308" s="646">
        <v>0</v>
      </c>
      <c r="EV308" s="647">
        <v>0</v>
      </c>
      <c r="EW308" s="648">
        <v>0</v>
      </c>
      <c r="EX308" s="652">
        <v>0</v>
      </c>
      <c r="EY308" s="653">
        <v>0</v>
      </c>
      <c r="EZ308" s="648">
        <v>0</v>
      </c>
      <c r="FA308" s="654">
        <v>0</v>
      </c>
      <c r="FB308" s="641">
        <f t="shared" si="2443"/>
        <v>13</v>
      </c>
      <c r="FC308" s="655">
        <f t="shared" si="2444"/>
        <v>18</v>
      </c>
      <c r="FD308" s="656">
        <f t="shared" si="2445"/>
        <v>28</v>
      </c>
      <c r="FE308" s="657">
        <f t="shared" si="2581"/>
        <v>3</v>
      </c>
      <c r="FF308" s="657">
        <f t="shared" si="2582"/>
        <v>10</v>
      </c>
      <c r="FG308" s="645">
        <f t="shared" si="2583"/>
        <v>9</v>
      </c>
      <c r="FH308" s="656">
        <f t="shared" si="2584"/>
        <v>12</v>
      </c>
      <c r="FI308" s="658">
        <v>22</v>
      </c>
      <c r="FJ308" s="659">
        <f t="shared" si="2585"/>
        <v>4</v>
      </c>
      <c r="FK308" s="655">
        <f t="shared" si="2586"/>
        <v>6</v>
      </c>
      <c r="FL308" s="660">
        <v>6</v>
      </c>
      <c r="FM308" s="661">
        <v>3</v>
      </c>
      <c r="FN308" s="662">
        <v>2</v>
      </c>
      <c r="FO308" s="619">
        <v>4</v>
      </c>
      <c r="FP308" s="663">
        <v>6</v>
      </c>
      <c r="FQ308" s="662">
        <v>10</v>
      </c>
      <c r="FR308" s="619">
        <v>18</v>
      </c>
      <c r="FS308" s="663">
        <v>0</v>
      </c>
      <c r="FT308" s="662">
        <v>1</v>
      </c>
      <c r="FU308" s="664">
        <v>2</v>
      </c>
      <c r="FV308" s="665">
        <v>4</v>
      </c>
      <c r="FW308" s="662">
        <v>5</v>
      </c>
      <c r="FX308" s="666">
        <v>4</v>
      </c>
      <c r="FY308" s="641">
        <f t="shared" si="2446"/>
        <v>9</v>
      </c>
      <c r="FZ308" s="667">
        <f t="shared" si="2447"/>
        <v>4</v>
      </c>
      <c r="GA308" s="668">
        <f t="shared" si="2448"/>
        <v>6</v>
      </c>
      <c r="GB308" s="620">
        <f t="shared" si="2587"/>
        <v>5</v>
      </c>
      <c r="GC308" s="620">
        <f t="shared" si="2588"/>
        <v>4</v>
      </c>
      <c r="GD308" s="645">
        <f t="shared" si="2589"/>
        <v>7</v>
      </c>
      <c r="GE308" s="668">
        <f t="shared" si="2590"/>
        <v>4</v>
      </c>
      <c r="GF308" s="669">
        <v>6</v>
      </c>
      <c r="GG308" s="670">
        <f t="shared" si="2591"/>
        <v>2</v>
      </c>
      <c r="GH308" s="667">
        <f t="shared" si="2592"/>
        <v>0</v>
      </c>
      <c r="GI308" s="671">
        <v>0</v>
      </c>
      <c r="GJ308" s="672">
        <v>3</v>
      </c>
      <c r="GK308" s="673">
        <v>1</v>
      </c>
      <c r="GL308" s="674">
        <v>4</v>
      </c>
      <c r="GM308" s="675">
        <v>4</v>
      </c>
      <c r="GN308" s="673">
        <v>3</v>
      </c>
      <c r="GO308" s="676">
        <v>2</v>
      </c>
      <c r="GP308" s="675">
        <v>2</v>
      </c>
      <c r="GQ308" s="673">
        <v>0</v>
      </c>
      <c r="GR308" s="677">
        <v>0</v>
      </c>
      <c r="GS308" s="672">
        <v>0</v>
      </c>
      <c r="GT308" s="673">
        <v>0</v>
      </c>
      <c r="GU308" s="678">
        <v>0</v>
      </c>
      <c r="GV308" s="641">
        <f t="shared" si="2449"/>
        <v>154</v>
      </c>
      <c r="GW308" s="679">
        <f t="shared" si="2450"/>
        <v>191</v>
      </c>
      <c r="GX308" s="680">
        <f t="shared" si="2451"/>
        <v>175</v>
      </c>
      <c r="GY308" s="620">
        <f t="shared" si="2593"/>
        <v>82</v>
      </c>
      <c r="GZ308" s="620">
        <f t="shared" si="2594"/>
        <v>72</v>
      </c>
      <c r="HA308" s="645">
        <f t="shared" si="2595"/>
        <v>93</v>
      </c>
      <c r="HB308" s="680">
        <f t="shared" si="2596"/>
        <v>119</v>
      </c>
      <c r="HC308" s="681">
        <f t="shared" si="2460"/>
        <v>136</v>
      </c>
      <c r="HD308" s="645">
        <f t="shared" si="2597"/>
        <v>61</v>
      </c>
      <c r="HE308" s="680">
        <f t="shared" si="2598"/>
        <v>72</v>
      </c>
      <c r="HF308" s="682">
        <f t="shared" si="2598"/>
        <v>39</v>
      </c>
      <c r="HG308" s="683">
        <v>66</v>
      </c>
      <c r="HH308" s="591">
        <v>74</v>
      </c>
      <c r="HI308" s="684">
        <v>92</v>
      </c>
      <c r="HJ308" s="685">
        <v>27</v>
      </c>
      <c r="HK308" s="591">
        <v>45</v>
      </c>
      <c r="HL308" s="684">
        <v>44</v>
      </c>
      <c r="HM308" s="685">
        <v>16</v>
      </c>
      <c r="HN308" s="591">
        <v>20</v>
      </c>
      <c r="HO308" s="686">
        <v>20</v>
      </c>
      <c r="HP308" s="683">
        <v>45</v>
      </c>
      <c r="HQ308" s="591">
        <v>52</v>
      </c>
      <c r="HR308" s="687">
        <v>19</v>
      </c>
      <c r="HS308" s="688">
        <f t="shared" si="2599"/>
        <v>18</v>
      </c>
      <c r="HT308" s="689">
        <f t="shared" si="2600"/>
        <v>12</v>
      </c>
      <c r="HU308" s="690">
        <f t="shared" si="2601"/>
        <v>38</v>
      </c>
      <c r="HV308" s="620">
        <f t="shared" si="2602"/>
        <v>11</v>
      </c>
      <c r="HW308" s="691">
        <f t="shared" si="2603"/>
        <v>7</v>
      </c>
      <c r="HX308" s="645">
        <f t="shared" si="2604"/>
        <v>18</v>
      </c>
      <c r="HY308" s="690">
        <f t="shared" si="2605"/>
        <v>4</v>
      </c>
      <c r="HZ308" s="692">
        <v>14</v>
      </c>
      <c r="IA308" s="645">
        <f t="shared" si="2606"/>
        <v>0</v>
      </c>
      <c r="IB308" s="690">
        <f t="shared" si="2607"/>
        <v>8</v>
      </c>
      <c r="IC308" s="693">
        <v>24</v>
      </c>
      <c r="ID308" s="694">
        <v>11</v>
      </c>
      <c r="IE308" s="695">
        <v>0</v>
      </c>
      <c r="IF308" s="692">
        <v>2</v>
      </c>
      <c r="IG308" s="696">
        <v>7</v>
      </c>
      <c r="IH308" s="695">
        <v>4</v>
      </c>
      <c r="II308" s="692">
        <v>12</v>
      </c>
      <c r="IJ308" s="696">
        <v>0</v>
      </c>
      <c r="IK308" s="695">
        <v>3</v>
      </c>
      <c r="IL308" s="697">
        <v>7</v>
      </c>
      <c r="IM308" s="696">
        <v>0</v>
      </c>
      <c r="IN308" s="695">
        <v>5</v>
      </c>
      <c r="IO308" s="698">
        <v>17</v>
      </c>
      <c r="IP308" s="1943">
        <f t="shared" si="2608"/>
        <v>252</v>
      </c>
      <c r="IQ308" s="3216">
        <f t="shared" si="2609"/>
        <v>8</v>
      </c>
      <c r="IR308" s="3230">
        <v>4</v>
      </c>
      <c r="IS308" s="3231">
        <v>4</v>
      </c>
      <c r="IT308" s="3216">
        <f t="shared" si="2610"/>
        <v>27</v>
      </c>
      <c r="IU308" s="3230">
        <v>17</v>
      </c>
      <c r="IV308" s="3231">
        <v>10</v>
      </c>
      <c r="IW308" s="3216">
        <f t="shared" si="2611"/>
        <v>49</v>
      </c>
      <c r="IX308" s="3230">
        <v>29</v>
      </c>
      <c r="IY308" s="3231">
        <v>20</v>
      </c>
      <c r="IZ308" s="3216">
        <f t="shared" si="2612"/>
        <v>68</v>
      </c>
      <c r="JA308" s="3230">
        <v>29</v>
      </c>
      <c r="JB308" s="3231">
        <v>39</v>
      </c>
      <c r="JC308" s="3216">
        <f t="shared" si="2613"/>
        <v>45</v>
      </c>
      <c r="JD308" s="3230">
        <v>30</v>
      </c>
      <c r="JE308" s="3231">
        <v>15</v>
      </c>
      <c r="JF308" s="3216">
        <f t="shared" si="2614"/>
        <v>55</v>
      </c>
      <c r="JG308" s="3230">
        <v>22</v>
      </c>
      <c r="JH308" s="3232">
        <v>33</v>
      </c>
      <c r="JI308" s="87"/>
      <c r="JJ308" s="970">
        <v>102</v>
      </c>
      <c r="JK308" s="971">
        <v>87</v>
      </c>
      <c r="JL308" s="972">
        <v>88</v>
      </c>
      <c r="JM308" s="973">
        <f t="shared" si="2647"/>
        <v>1.458299913960305E-4</v>
      </c>
      <c r="JN308" s="974">
        <f t="shared" si="2648"/>
        <v>2.3519450585634321E-4</v>
      </c>
      <c r="JO308" s="975">
        <f t="shared" si="2649"/>
        <v>2.3030861354214648E-4</v>
      </c>
      <c r="JP308" s="976">
        <f t="shared" si="2650"/>
        <v>1.1236856890601172E-4</v>
      </c>
      <c r="JQ308" s="977">
        <f t="shared" si="2651"/>
        <v>1.0465359659526966E-4</v>
      </c>
      <c r="JR308" s="976">
        <f t="shared" si="2652"/>
        <v>1.240474924685451E-4</v>
      </c>
      <c r="JS308" s="978">
        <f t="shared" si="2631"/>
        <v>1.5220700152207001E-2</v>
      </c>
      <c r="JT308" s="979">
        <f t="shared" si="2632"/>
        <v>2.5684931506849314E-2</v>
      </c>
      <c r="JU308" s="980">
        <f t="shared" si="2633"/>
        <v>2.5000000000000001E-2</v>
      </c>
      <c r="JV308" s="981">
        <f t="shared" si="2634"/>
        <v>1.2455516014234875E-2</v>
      </c>
      <c r="JW308" s="980">
        <f t="shared" si="2635"/>
        <v>1.1538461538461539E-2</v>
      </c>
      <c r="JX308" s="982">
        <f t="shared" si="2636"/>
        <v>1.4462809917355372E-2</v>
      </c>
      <c r="JY308" s="978" t="s">
        <v>368</v>
      </c>
      <c r="JZ308" s="979" t="s">
        <v>368</v>
      </c>
      <c r="KA308" s="977" t="s">
        <v>368</v>
      </c>
      <c r="KB308" s="976" t="s">
        <v>368</v>
      </c>
      <c r="KC308" s="977" t="s">
        <v>368</v>
      </c>
      <c r="KD308" s="983" t="s">
        <v>368</v>
      </c>
      <c r="KE308" s="984">
        <f t="shared" si="2615"/>
        <v>10</v>
      </c>
      <c r="KF308" s="985"/>
      <c r="KG308" s="986">
        <f t="shared" si="2639"/>
        <v>-0.33333333333333337</v>
      </c>
      <c r="KH308" s="3300">
        <f t="shared" si="2541"/>
        <v>-5</v>
      </c>
      <c r="KI308" s="987">
        <f t="shared" si="2616"/>
        <v>15</v>
      </c>
      <c r="KJ308" s="988"/>
      <c r="KK308" s="989">
        <f t="shared" si="2461"/>
        <v>7.1428571428571397E-2</v>
      </c>
      <c r="KL308" s="990">
        <v>14</v>
      </c>
      <c r="KM308" s="991" t="s">
        <v>353</v>
      </c>
      <c r="KN308" s="992">
        <f t="shared" si="2462"/>
        <v>1</v>
      </c>
      <c r="KO308" s="993">
        <v>7</v>
      </c>
      <c r="KP308" s="991"/>
      <c r="KQ308" s="994">
        <f t="shared" si="2463"/>
        <v>0.16666666666666674</v>
      </c>
      <c r="KR308" s="993">
        <v>6</v>
      </c>
      <c r="KS308" s="991"/>
      <c r="KT308" s="994">
        <f t="shared" si="2464"/>
        <v>-0.1428571428571429</v>
      </c>
      <c r="KU308" s="993">
        <v>7</v>
      </c>
      <c r="KV308" s="995"/>
      <c r="KW308" s="2769">
        <f t="shared" si="2617"/>
        <v>3</v>
      </c>
      <c r="KX308" s="2770">
        <f t="shared" si="2465"/>
        <v>-0.5</v>
      </c>
      <c r="KY308" s="2771">
        <f t="shared" si="2466"/>
        <v>-3</v>
      </c>
      <c r="KZ308" s="2964">
        <f t="shared" si="2483"/>
        <v>6</v>
      </c>
      <c r="LA308" s="2770">
        <f t="shared" si="2467"/>
        <v>0.5</v>
      </c>
      <c r="LB308" s="2771">
        <f t="shared" si="2468"/>
        <v>2</v>
      </c>
      <c r="LC308" s="2950">
        <f t="shared" si="2528"/>
        <v>4</v>
      </c>
      <c r="LD308" s="996">
        <v>1</v>
      </c>
      <c r="LE308" s="997">
        <v>0</v>
      </c>
      <c r="LF308" s="2716">
        <v>0</v>
      </c>
      <c r="LG308" s="996">
        <v>2</v>
      </c>
      <c r="LH308" s="2699">
        <v>6</v>
      </c>
      <c r="LI308" s="998">
        <v>4</v>
      </c>
      <c r="LJ308" s="996"/>
      <c r="LK308" s="2699"/>
      <c r="LL308" s="2700"/>
      <c r="LM308" s="2769">
        <f t="shared" si="2484"/>
        <v>7</v>
      </c>
      <c r="LN308" s="2770">
        <f t="shared" si="2469"/>
        <v>-0.22222222222222221</v>
      </c>
      <c r="LO308" s="2771">
        <f t="shared" si="2470"/>
        <v>-2</v>
      </c>
      <c r="LP308" s="2772">
        <f t="shared" si="2485"/>
        <v>9</v>
      </c>
      <c r="LQ308" s="2770">
        <f t="shared" si="2471"/>
        <v>-9.9999999999999978E-2</v>
      </c>
      <c r="LR308" s="2771">
        <f t="shared" si="2486"/>
        <v>-1</v>
      </c>
      <c r="LS308" s="2773">
        <f t="shared" si="2618"/>
        <v>10</v>
      </c>
      <c r="LT308" s="2835">
        <v>1</v>
      </c>
      <c r="LU308" s="1000">
        <v>3</v>
      </c>
      <c r="LV308" s="1001">
        <v>2</v>
      </c>
      <c r="LW308" s="999">
        <v>3</v>
      </c>
      <c r="LX308" s="1000">
        <v>3</v>
      </c>
      <c r="LY308" s="1002">
        <v>4</v>
      </c>
      <c r="LZ308" s="999"/>
      <c r="MA308" s="1000"/>
      <c r="MB308" s="1002"/>
      <c r="MC308" s="999">
        <v>1</v>
      </c>
      <c r="MD308" s="1003">
        <v>0</v>
      </c>
      <c r="ME308" s="1002">
        <v>0</v>
      </c>
      <c r="MF308" s="999"/>
      <c r="MG308" s="1000"/>
      <c r="MH308" s="1002"/>
      <c r="MI308" s="999">
        <v>2</v>
      </c>
      <c r="MJ308" s="1003">
        <v>3</v>
      </c>
      <c r="MK308" s="1004"/>
      <c r="ML308" s="2861">
        <v>4</v>
      </c>
      <c r="MM308" s="2869" t="s">
        <v>353</v>
      </c>
      <c r="MN308" s="1005">
        <v>0</v>
      </c>
      <c r="MO308" s="2770" t="str">
        <f t="shared" si="2472"/>
        <v>-</v>
      </c>
      <c r="MP308" s="2771">
        <f t="shared" si="2473"/>
        <v>0</v>
      </c>
      <c r="MQ308" s="1006"/>
      <c r="MR308" s="3183"/>
      <c r="MS308" s="2770" t="str">
        <f t="shared" si="2452"/>
        <v>-</v>
      </c>
      <c r="MT308" s="2771">
        <f t="shared" si="2453"/>
        <v>0</v>
      </c>
      <c r="MU308" s="3145"/>
      <c r="MV308" s="3162"/>
      <c r="MW308" s="1007">
        <f t="shared" si="2619"/>
        <v>10</v>
      </c>
      <c r="MX308" s="1130">
        <v>0</v>
      </c>
      <c r="MY308" s="1008">
        <v>0</v>
      </c>
      <c r="MZ308" s="1009">
        <v>0</v>
      </c>
      <c r="NA308" s="1008">
        <v>2</v>
      </c>
      <c r="NB308" s="1009">
        <v>0</v>
      </c>
      <c r="NC308" s="1008">
        <v>0</v>
      </c>
      <c r="ND308" s="1009">
        <v>0</v>
      </c>
      <c r="NE308" s="1008">
        <v>0</v>
      </c>
      <c r="NF308" s="1009">
        <v>4</v>
      </c>
      <c r="NG308" s="1008">
        <v>0</v>
      </c>
      <c r="NH308" s="1008">
        <v>0</v>
      </c>
      <c r="NI308" s="1008">
        <v>1</v>
      </c>
      <c r="NJ308" s="1008">
        <v>0</v>
      </c>
      <c r="NK308" s="1008">
        <v>0</v>
      </c>
      <c r="NL308" s="1008">
        <v>0</v>
      </c>
      <c r="NM308" s="1008">
        <v>0</v>
      </c>
      <c r="NN308" s="1008">
        <v>0</v>
      </c>
      <c r="NO308" s="1008">
        <v>2</v>
      </c>
      <c r="NP308" s="1008">
        <v>0</v>
      </c>
      <c r="NQ308" s="1008">
        <v>0</v>
      </c>
      <c r="NR308" s="1131">
        <v>1</v>
      </c>
    </row>
    <row r="309" spans="1:382" s="91" customFormat="1" ht="20.100000000000001" customHeight="1">
      <c r="A309" s="782" t="s">
        <v>694</v>
      </c>
      <c r="B309" s="783"/>
      <c r="C309" s="783"/>
      <c r="D309" s="784" t="s">
        <v>683</v>
      </c>
      <c r="E309" s="785">
        <v>168</v>
      </c>
      <c r="F309" s="786">
        <v>152</v>
      </c>
      <c r="G309" s="787">
        <v>151</v>
      </c>
      <c r="H309" s="788">
        <f t="shared" si="2640"/>
        <v>8.5259751584087434E-6</v>
      </c>
      <c r="I309" s="789">
        <f t="shared" si="2641"/>
        <v>1.748442098353047E-5</v>
      </c>
      <c r="J309" s="790">
        <f t="shared" si="2642"/>
        <v>2.3207853537637138E-5</v>
      </c>
      <c r="K309" s="791">
        <f t="shared" si="2643"/>
        <v>1.6066878805841918E-5</v>
      </c>
      <c r="L309" s="792">
        <f t="shared" si="2644"/>
        <v>1.9241584212105231E-5</v>
      </c>
      <c r="M309" s="793">
        <f t="shared" si="2645"/>
        <v>2.2972114503621201E-5</v>
      </c>
      <c r="N309" s="794">
        <f t="shared" si="2621"/>
        <v>1.3664596273291925E-3</v>
      </c>
      <c r="O309" s="795">
        <f t="shared" si="2637"/>
        <v>2.7373398034092325E-3</v>
      </c>
      <c r="P309" s="796">
        <f t="shared" si="2638"/>
        <v>3.5211267605633804E-3</v>
      </c>
      <c r="Q309" s="797">
        <f t="shared" si="2622"/>
        <v>2.3450999753147372E-3</v>
      </c>
      <c r="R309" s="796">
        <f t="shared" si="2623"/>
        <v>2.7627778475448951E-3</v>
      </c>
      <c r="S309" s="798">
        <f t="shared" si="2624"/>
        <v>3.2961460446247464E-3</v>
      </c>
      <c r="T309" s="794" t="s">
        <v>368</v>
      </c>
      <c r="U309" s="795" t="s">
        <v>368</v>
      </c>
      <c r="V309" s="790" t="s">
        <v>368</v>
      </c>
      <c r="W309" s="799" t="s">
        <v>368</v>
      </c>
      <c r="X309" s="790" t="s">
        <v>368</v>
      </c>
      <c r="Y309" s="800" t="s">
        <v>368</v>
      </c>
      <c r="Z309" s="2045">
        <f t="shared" si="2545"/>
        <v>11</v>
      </c>
      <c r="AA309" s="2194">
        <f t="shared" si="2393"/>
        <v>-0.5</v>
      </c>
      <c r="AB309" s="2195">
        <f t="shared" si="2394"/>
        <v>-11</v>
      </c>
      <c r="AC309" s="2034">
        <f t="shared" si="2309"/>
        <v>22</v>
      </c>
      <c r="AD309" s="801">
        <f t="shared" si="2620"/>
        <v>-0.24137931034482762</v>
      </c>
      <c r="AE309" s="2018">
        <f t="shared" si="2441"/>
        <v>-7</v>
      </c>
      <c r="AF309" s="802" t="s">
        <v>14</v>
      </c>
      <c r="AG309" s="801">
        <f t="shared" si="2442"/>
        <v>0.52631578947368429</v>
      </c>
      <c r="AH309" s="2054">
        <v>19</v>
      </c>
      <c r="AI309" s="801">
        <f t="shared" si="2474"/>
        <v>-0.13636363636363635</v>
      </c>
      <c r="AJ309" s="803">
        <v>22</v>
      </c>
      <c r="AK309" s="804">
        <f t="shared" si="2487"/>
        <v>-0.15384615384615385</v>
      </c>
      <c r="AL309" s="2054">
        <v>26</v>
      </c>
      <c r="AM309" s="805">
        <f t="shared" si="2488"/>
        <v>0.44444444444444442</v>
      </c>
      <c r="AN309" s="2069">
        <v>18</v>
      </c>
      <c r="AO309" s="801">
        <f t="shared" si="2475"/>
        <v>0.8</v>
      </c>
      <c r="AP309" s="2054">
        <v>10</v>
      </c>
      <c r="AQ309" s="805">
        <f t="shared" si="2476"/>
        <v>-0.23076923076923073</v>
      </c>
      <c r="AR309" s="2069">
        <v>13</v>
      </c>
      <c r="AS309" s="801">
        <f t="shared" si="2477"/>
        <v>0.625</v>
      </c>
      <c r="AT309" s="2054">
        <v>8</v>
      </c>
      <c r="AU309" s="805">
        <f t="shared" si="2478"/>
        <v>0</v>
      </c>
      <c r="AV309" s="2069">
        <v>8</v>
      </c>
      <c r="AW309" s="801">
        <f t="shared" si="2479"/>
        <v>0.60000000000000009</v>
      </c>
      <c r="AX309" s="2054">
        <v>5</v>
      </c>
      <c r="AY309" s="805">
        <f t="shared" si="2489"/>
        <v>0</v>
      </c>
      <c r="AZ309" s="2083">
        <v>5</v>
      </c>
      <c r="BA309" s="2094">
        <f t="shared" si="2310"/>
        <v>3</v>
      </c>
      <c r="BB309" s="2104">
        <f t="shared" si="2546"/>
        <v>10</v>
      </c>
      <c r="BC309" s="2113">
        <v>15</v>
      </c>
      <c r="BD309" s="806">
        <f t="shared" si="2547"/>
        <v>8</v>
      </c>
      <c r="BE309" s="807">
        <f t="shared" si="2548"/>
        <v>12</v>
      </c>
      <c r="BF309" s="2137">
        <v>14</v>
      </c>
      <c r="BG309" s="2147">
        <f t="shared" si="2549"/>
        <v>9</v>
      </c>
      <c r="BH309" s="806">
        <f t="shared" si="2550"/>
        <v>1</v>
      </c>
      <c r="BI309" s="806">
        <f t="shared" si="2551"/>
        <v>8</v>
      </c>
      <c r="BJ309" s="806">
        <f t="shared" si="2552"/>
        <v>2</v>
      </c>
      <c r="BK309" s="806">
        <f t="shared" si="2553"/>
        <v>2</v>
      </c>
      <c r="BL309" s="808">
        <f t="shared" si="2554"/>
        <v>0</v>
      </c>
      <c r="BM309" s="2127">
        <f t="shared" si="2555"/>
        <v>11</v>
      </c>
      <c r="BN309" s="3277" t="s">
        <v>354</v>
      </c>
      <c r="BO309" s="913" t="s">
        <v>354</v>
      </c>
      <c r="BP309" s="811">
        <f t="shared" si="2315"/>
        <v>3</v>
      </c>
      <c r="BQ309" s="2166">
        <f t="shared" si="2646"/>
        <v>0</v>
      </c>
      <c r="BR309" s="2167">
        <f t="shared" si="2480"/>
        <v>0</v>
      </c>
      <c r="BS309" s="813">
        <f t="shared" si="2510"/>
        <v>3</v>
      </c>
      <c r="BT309" s="812">
        <f t="shared" si="2492"/>
        <v>0</v>
      </c>
      <c r="BU309" s="814">
        <v>3</v>
      </c>
      <c r="BV309" s="812">
        <f t="shared" si="2493"/>
        <v>0</v>
      </c>
      <c r="BW309" s="814">
        <v>3</v>
      </c>
      <c r="BX309" s="812">
        <f t="shared" si="2494"/>
        <v>0</v>
      </c>
      <c r="BY309" s="815">
        <v>3</v>
      </c>
      <c r="BZ309" s="816">
        <f t="shared" si="2481"/>
        <v>2</v>
      </c>
      <c r="CA309" s="817">
        <v>2</v>
      </c>
      <c r="CB309" s="818">
        <v>2</v>
      </c>
      <c r="CC309" s="819">
        <f t="shared" si="2482"/>
        <v>1</v>
      </c>
      <c r="CD309" s="820">
        <v>1</v>
      </c>
      <c r="CE309" s="818">
        <v>1</v>
      </c>
      <c r="CF309" s="821">
        <f t="shared" si="2556"/>
        <v>1</v>
      </c>
      <c r="CG309" s="822">
        <v>0</v>
      </c>
      <c r="CH309" s="823">
        <v>1</v>
      </c>
      <c r="CI309" s="821">
        <f t="shared" si="2557"/>
        <v>2</v>
      </c>
      <c r="CJ309" s="823">
        <v>2</v>
      </c>
      <c r="CK309" s="824">
        <v>0</v>
      </c>
      <c r="CL309" s="825">
        <f t="shared" si="2318"/>
        <v>8</v>
      </c>
      <c r="CM309" s="826">
        <f t="shared" si="2402"/>
        <v>-0.57894736842105265</v>
      </c>
      <c r="CN309" s="2008">
        <f t="shared" si="2454"/>
        <v>-11</v>
      </c>
      <c r="CO309" s="827">
        <f t="shared" si="2513"/>
        <v>19</v>
      </c>
      <c r="CP309" s="828">
        <f t="shared" si="2496"/>
        <v>-0.26923076923076927</v>
      </c>
      <c r="CQ309" s="829">
        <v>26</v>
      </c>
      <c r="CR309" s="830">
        <f t="shared" si="2497"/>
        <v>0.625</v>
      </c>
      <c r="CS309" s="829">
        <v>16</v>
      </c>
      <c r="CT309" s="830">
        <f t="shared" si="2497"/>
        <v>-0.15789473684210531</v>
      </c>
      <c r="CU309" s="831">
        <v>19</v>
      </c>
      <c r="CV309" s="832">
        <f t="shared" si="2558"/>
        <v>1</v>
      </c>
      <c r="CW309" s="833">
        <f t="shared" si="2559"/>
        <v>8</v>
      </c>
      <c r="CX309" s="834">
        <v>2859</v>
      </c>
      <c r="CY309" s="835">
        <f t="shared" si="2560"/>
        <v>7</v>
      </c>
      <c r="CZ309" s="836">
        <f t="shared" si="2561"/>
        <v>11</v>
      </c>
      <c r="DA309" s="837">
        <v>13</v>
      </c>
      <c r="DB309" s="821">
        <f t="shared" si="2625"/>
        <v>8</v>
      </c>
      <c r="DC309" s="821">
        <f t="shared" si="2626"/>
        <v>1</v>
      </c>
      <c r="DD309" s="838">
        <f t="shared" si="2627"/>
        <v>7</v>
      </c>
      <c r="DE309" s="821">
        <f t="shared" si="2628"/>
        <v>0</v>
      </c>
      <c r="DF309" s="838">
        <f t="shared" si="2629"/>
        <v>0</v>
      </c>
      <c r="DG309" s="1142">
        <f t="shared" si="2630"/>
        <v>0</v>
      </c>
      <c r="DH309" s="1148">
        <f t="shared" si="2568"/>
        <v>1</v>
      </c>
      <c r="DI309" s="833">
        <f t="shared" si="2455"/>
        <v>2</v>
      </c>
      <c r="DJ309" s="841">
        <f t="shared" si="2456"/>
        <v>5</v>
      </c>
      <c r="DK309" s="840">
        <f t="shared" si="2569"/>
        <v>0</v>
      </c>
      <c r="DL309" s="840">
        <f t="shared" si="2570"/>
        <v>1</v>
      </c>
      <c r="DM309" s="840">
        <f t="shared" si="2571"/>
        <v>1</v>
      </c>
      <c r="DN309" s="833">
        <f t="shared" si="2572"/>
        <v>2</v>
      </c>
      <c r="DO309" s="875">
        <v>5</v>
      </c>
      <c r="DP309" s="843">
        <f t="shared" si="2573"/>
        <v>0</v>
      </c>
      <c r="DQ309" s="833">
        <f t="shared" si="2574"/>
        <v>0</v>
      </c>
      <c r="DR309" s="844">
        <v>0</v>
      </c>
      <c r="DS309" s="845">
        <v>0</v>
      </c>
      <c r="DT309" s="846">
        <v>2</v>
      </c>
      <c r="DU309" s="847">
        <v>5</v>
      </c>
      <c r="DV309" s="848">
        <v>1</v>
      </c>
      <c r="DW309" s="807">
        <v>0</v>
      </c>
      <c r="DX309" s="849">
        <v>0</v>
      </c>
      <c r="DY309" s="848">
        <v>0</v>
      </c>
      <c r="DZ309" s="807">
        <v>0</v>
      </c>
      <c r="EA309" s="850">
        <v>0</v>
      </c>
      <c r="EB309" s="851">
        <v>0</v>
      </c>
      <c r="EC309" s="807">
        <v>0</v>
      </c>
      <c r="ED309" s="852">
        <v>0</v>
      </c>
      <c r="EE309" s="853">
        <f t="shared" si="2457"/>
        <v>0</v>
      </c>
      <c r="EF309" s="854">
        <f t="shared" si="2458"/>
        <v>0</v>
      </c>
      <c r="EG309" s="855">
        <f t="shared" si="2459"/>
        <v>0</v>
      </c>
      <c r="EH309" s="835">
        <f t="shared" si="2575"/>
        <v>0</v>
      </c>
      <c r="EI309" s="853">
        <f t="shared" si="2576"/>
        <v>0</v>
      </c>
      <c r="EJ309" s="835">
        <f t="shared" si="2577"/>
        <v>0</v>
      </c>
      <c r="EK309" s="855">
        <f t="shared" si="2578"/>
        <v>0</v>
      </c>
      <c r="EL309" s="844">
        <v>0</v>
      </c>
      <c r="EM309" s="835">
        <f t="shared" si="2579"/>
        <v>0</v>
      </c>
      <c r="EN309" s="854">
        <f t="shared" si="2580"/>
        <v>0</v>
      </c>
      <c r="EO309" s="844">
        <v>0</v>
      </c>
      <c r="EP309" s="856">
        <v>0</v>
      </c>
      <c r="EQ309" s="807">
        <v>0</v>
      </c>
      <c r="ER309" s="834">
        <v>0</v>
      </c>
      <c r="ES309" s="857">
        <v>0</v>
      </c>
      <c r="ET309" s="858">
        <v>0</v>
      </c>
      <c r="EU309" s="844">
        <v>0</v>
      </c>
      <c r="EV309" s="856">
        <v>0</v>
      </c>
      <c r="EW309" s="807">
        <v>0</v>
      </c>
      <c r="EX309" s="850">
        <v>0</v>
      </c>
      <c r="EY309" s="851">
        <v>0</v>
      </c>
      <c r="EZ309" s="807">
        <v>0</v>
      </c>
      <c r="FA309" s="852">
        <v>0</v>
      </c>
      <c r="FB309" s="853">
        <f t="shared" si="2443"/>
        <v>2</v>
      </c>
      <c r="FC309" s="854">
        <f t="shared" si="2444"/>
        <v>6</v>
      </c>
      <c r="FD309" s="855">
        <f t="shared" si="2445"/>
        <v>5</v>
      </c>
      <c r="FE309" s="835">
        <f t="shared" si="2581"/>
        <v>0</v>
      </c>
      <c r="FF309" s="835">
        <f t="shared" si="2582"/>
        <v>2</v>
      </c>
      <c r="FG309" s="835">
        <f t="shared" si="2583"/>
        <v>2</v>
      </c>
      <c r="FH309" s="855">
        <f t="shared" si="2584"/>
        <v>5</v>
      </c>
      <c r="FI309" s="859">
        <v>4</v>
      </c>
      <c r="FJ309" s="860">
        <f t="shared" si="2585"/>
        <v>0</v>
      </c>
      <c r="FK309" s="854">
        <f t="shared" si="2586"/>
        <v>1</v>
      </c>
      <c r="FL309" s="861">
        <v>1</v>
      </c>
      <c r="FM309" s="856">
        <v>0</v>
      </c>
      <c r="FN309" s="807">
        <v>2</v>
      </c>
      <c r="FO309" s="834">
        <v>2</v>
      </c>
      <c r="FP309" s="848">
        <v>2</v>
      </c>
      <c r="FQ309" s="807">
        <v>3</v>
      </c>
      <c r="FR309" s="834">
        <v>2</v>
      </c>
      <c r="FS309" s="848">
        <v>0</v>
      </c>
      <c r="FT309" s="807">
        <v>0</v>
      </c>
      <c r="FU309" s="850">
        <v>0</v>
      </c>
      <c r="FV309" s="851">
        <v>0</v>
      </c>
      <c r="FW309" s="807">
        <v>1</v>
      </c>
      <c r="FX309" s="852">
        <v>1</v>
      </c>
      <c r="FY309" s="853">
        <f t="shared" si="2446"/>
        <v>0</v>
      </c>
      <c r="FZ309" s="854">
        <f t="shared" si="2447"/>
        <v>0</v>
      </c>
      <c r="GA309" s="855">
        <f t="shared" si="2448"/>
        <v>0</v>
      </c>
      <c r="GB309" s="835">
        <f t="shared" si="2587"/>
        <v>0</v>
      </c>
      <c r="GC309" s="835">
        <f t="shared" si="2588"/>
        <v>0</v>
      </c>
      <c r="GD309" s="835">
        <f t="shared" si="2589"/>
        <v>0</v>
      </c>
      <c r="GE309" s="855">
        <f t="shared" si="2590"/>
        <v>0</v>
      </c>
      <c r="GF309" s="844">
        <v>0</v>
      </c>
      <c r="GG309" s="862">
        <f t="shared" si="2591"/>
        <v>0</v>
      </c>
      <c r="GH309" s="854">
        <f t="shared" si="2592"/>
        <v>0</v>
      </c>
      <c r="GI309" s="861">
        <v>0</v>
      </c>
      <c r="GJ309" s="856">
        <v>0</v>
      </c>
      <c r="GK309" s="807">
        <v>0</v>
      </c>
      <c r="GL309" s="834">
        <v>0</v>
      </c>
      <c r="GM309" s="848">
        <v>0</v>
      </c>
      <c r="GN309" s="807">
        <v>0</v>
      </c>
      <c r="GO309" s="849">
        <v>0</v>
      </c>
      <c r="GP309" s="848">
        <v>0</v>
      </c>
      <c r="GQ309" s="807">
        <v>0</v>
      </c>
      <c r="GR309" s="837">
        <v>0</v>
      </c>
      <c r="GS309" s="856">
        <v>0</v>
      </c>
      <c r="GT309" s="807">
        <v>0</v>
      </c>
      <c r="GU309" s="852">
        <v>0</v>
      </c>
      <c r="GV309" s="853">
        <f t="shared" si="2449"/>
        <v>5</v>
      </c>
      <c r="GW309" s="854">
        <f t="shared" si="2450"/>
        <v>5</v>
      </c>
      <c r="GX309" s="855">
        <f t="shared" si="2451"/>
        <v>9</v>
      </c>
      <c r="GY309" s="835">
        <f t="shared" si="2593"/>
        <v>1</v>
      </c>
      <c r="GZ309" s="835">
        <f t="shared" si="2594"/>
        <v>4</v>
      </c>
      <c r="HA309" s="835">
        <f t="shared" si="2595"/>
        <v>5</v>
      </c>
      <c r="HB309" s="855">
        <f t="shared" si="2596"/>
        <v>5</v>
      </c>
      <c r="HC309" s="859">
        <f t="shared" si="2460"/>
        <v>6</v>
      </c>
      <c r="HD309" s="835">
        <f t="shared" si="2597"/>
        <v>0</v>
      </c>
      <c r="HE309" s="855">
        <f t="shared" si="2598"/>
        <v>0</v>
      </c>
      <c r="HF309" s="861">
        <f t="shared" si="2598"/>
        <v>3</v>
      </c>
      <c r="HG309" s="856">
        <v>1</v>
      </c>
      <c r="HH309" s="807">
        <v>3</v>
      </c>
      <c r="HI309" s="834">
        <v>3</v>
      </c>
      <c r="HJ309" s="848">
        <v>4</v>
      </c>
      <c r="HK309" s="807">
        <v>2</v>
      </c>
      <c r="HL309" s="834">
        <v>3</v>
      </c>
      <c r="HM309" s="848">
        <v>0</v>
      </c>
      <c r="HN309" s="807">
        <v>0</v>
      </c>
      <c r="HO309" s="850">
        <v>1</v>
      </c>
      <c r="HP309" s="856">
        <v>0</v>
      </c>
      <c r="HQ309" s="807">
        <v>0</v>
      </c>
      <c r="HR309" s="837">
        <v>2</v>
      </c>
      <c r="HS309" s="863">
        <f t="shared" si="2599"/>
        <v>0</v>
      </c>
      <c r="HT309" s="854">
        <f t="shared" si="2600"/>
        <v>6</v>
      </c>
      <c r="HU309" s="836">
        <f t="shared" si="2601"/>
        <v>7</v>
      </c>
      <c r="HV309" s="835">
        <f t="shared" si="2602"/>
        <v>0</v>
      </c>
      <c r="HW309" s="864">
        <f t="shared" si="2603"/>
        <v>0</v>
      </c>
      <c r="HX309" s="835">
        <f t="shared" si="2604"/>
        <v>0</v>
      </c>
      <c r="HY309" s="836">
        <f t="shared" si="2605"/>
        <v>6</v>
      </c>
      <c r="HZ309" s="834">
        <v>5</v>
      </c>
      <c r="IA309" s="835">
        <f t="shared" si="2606"/>
        <v>0</v>
      </c>
      <c r="IB309" s="836">
        <f t="shared" si="2607"/>
        <v>0</v>
      </c>
      <c r="IC309" s="850">
        <v>2</v>
      </c>
      <c r="ID309" s="856">
        <v>0</v>
      </c>
      <c r="IE309" s="807">
        <v>1</v>
      </c>
      <c r="IF309" s="834">
        <v>1</v>
      </c>
      <c r="IG309" s="848">
        <v>0</v>
      </c>
      <c r="IH309" s="807">
        <v>5</v>
      </c>
      <c r="II309" s="834">
        <v>4</v>
      </c>
      <c r="IJ309" s="848">
        <v>0</v>
      </c>
      <c r="IK309" s="807">
        <v>0</v>
      </c>
      <c r="IL309" s="852">
        <v>1</v>
      </c>
      <c r="IM309" s="848">
        <v>0</v>
      </c>
      <c r="IN309" s="807">
        <v>0</v>
      </c>
      <c r="IO309" s="865">
        <v>1</v>
      </c>
      <c r="IP309" s="1945">
        <f t="shared" si="2608"/>
        <v>11</v>
      </c>
      <c r="IQ309" s="3236">
        <f t="shared" si="2609"/>
        <v>2</v>
      </c>
      <c r="IR309" s="3237">
        <v>0</v>
      </c>
      <c r="IS309" s="3238">
        <v>2</v>
      </c>
      <c r="IT309" s="3236">
        <f t="shared" si="2610"/>
        <v>1</v>
      </c>
      <c r="IU309" s="3237">
        <v>1</v>
      </c>
      <c r="IV309" s="3238">
        <v>0</v>
      </c>
      <c r="IW309" s="3236">
        <f t="shared" si="2611"/>
        <v>2</v>
      </c>
      <c r="IX309" s="3237">
        <v>0</v>
      </c>
      <c r="IY309" s="3238">
        <v>2</v>
      </c>
      <c r="IZ309" s="3236">
        <f t="shared" si="2612"/>
        <v>3</v>
      </c>
      <c r="JA309" s="3237">
        <v>0</v>
      </c>
      <c r="JB309" s="3238">
        <v>3</v>
      </c>
      <c r="JC309" s="3236">
        <f t="shared" si="2613"/>
        <v>0</v>
      </c>
      <c r="JD309" s="3237">
        <v>0</v>
      </c>
      <c r="JE309" s="3238">
        <v>0</v>
      </c>
      <c r="JF309" s="3236">
        <f t="shared" si="2614"/>
        <v>3</v>
      </c>
      <c r="JG309" s="3237">
        <v>2</v>
      </c>
      <c r="JH309" s="3239">
        <v>1</v>
      </c>
      <c r="JI309" s="87"/>
      <c r="JJ309" s="1121">
        <v>165</v>
      </c>
      <c r="JK309" s="1051">
        <v>155</v>
      </c>
      <c r="JL309" s="1052">
        <v>152</v>
      </c>
      <c r="JM309" s="1053">
        <f t="shared" si="2647"/>
        <v>0</v>
      </c>
      <c r="JN309" s="1054">
        <f t="shared" si="2648"/>
        <v>1.5679633723756214E-5</v>
      </c>
      <c r="JO309" s="1055">
        <f t="shared" si="2649"/>
        <v>1.6450615253010462E-5</v>
      </c>
      <c r="JP309" s="1056">
        <f t="shared" si="2650"/>
        <v>1.6052652700858816E-5</v>
      </c>
      <c r="JQ309" s="1057">
        <f t="shared" si="2651"/>
        <v>0</v>
      </c>
      <c r="JR309" s="1056">
        <f t="shared" si="2652"/>
        <v>1.77210703526493E-5</v>
      </c>
      <c r="JS309" s="1058">
        <f t="shared" si="2631"/>
        <v>0</v>
      </c>
      <c r="JT309" s="1059">
        <f t="shared" si="2632"/>
        <v>1.7123287671232876E-3</v>
      </c>
      <c r="JU309" s="1060">
        <f t="shared" si="2633"/>
        <v>1.7857142857142857E-3</v>
      </c>
      <c r="JV309" s="1061">
        <f t="shared" si="2634"/>
        <v>1.7793594306049821E-3</v>
      </c>
      <c r="JW309" s="1060">
        <f t="shared" si="2635"/>
        <v>0</v>
      </c>
      <c r="JX309" s="1062">
        <f t="shared" si="2636"/>
        <v>2.0661157024793389E-3</v>
      </c>
      <c r="JY309" s="1058" t="s">
        <v>368</v>
      </c>
      <c r="JZ309" s="1059" t="s">
        <v>368</v>
      </c>
      <c r="KA309" s="1057" t="s">
        <v>368</v>
      </c>
      <c r="KB309" s="1056" t="s">
        <v>368</v>
      </c>
      <c r="KC309" s="1057" t="s">
        <v>368</v>
      </c>
      <c r="KD309" s="1063" t="s">
        <v>368</v>
      </c>
      <c r="KE309" s="1064">
        <f t="shared" si="2615"/>
        <v>0</v>
      </c>
      <c r="KF309" s="1065"/>
      <c r="KG309" s="1112" t="str">
        <f t="shared" si="2639"/>
        <v>-</v>
      </c>
      <c r="KH309" s="3305">
        <f t="shared" si="2541"/>
        <v>-1</v>
      </c>
      <c r="KI309" s="1067">
        <f t="shared" si="2616"/>
        <v>1</v>
      </c>
      <c r="KJ309" s="1068"/>
      <c r="KK309" s="1113">
        <f t="shared" si="2461"/>
        <v>0</v>
      </c>
      <c r="KL309" s="1070">
        <v>1</v>
      </c>
      <c r="KM309" s="1071" t="s">
        <v>353</v>
      </c>
      <c r="KN309" s="1072">
        <f t="shared" si="2462"/>
        <v>0</v>
      </c>
      <c r="KO309" s="1073">
        <v>1</v>
      </c>
      <c r="KP309" s="1071" t="s">
        <v>353</v>
      </c>
      <c r="KQ309" s="1074" t="str">
        <f t="shared" si="2463"/>
        <v>-</v>
      </c>
      <c r="KR309" s="1073">
        <v>0</v>
      </c>
      <c r="KS309" s="1071"/>
      <c r="KT309" s="1074" t="str">
        <f t="shared" si="2464"/>
        <v>-</v>
      </c>
      <c r="KU309" s="1073">
        <v>1</v>
      </c>
      <c r="KV309" s="1075"/>
      <c r="KW309" s="2779">
        <f t="shared" si="2617"/>
        <v>0</v>
      </c>
      <c r="KX309" s="2786" t="str">
        <f t="shared" si="2465"/>
        <v>-</v>
      </c>
      <c r="KY309" s="2787">
        <f t="shared" si="2466"/>
        <v>-1</v>
      </c>
      <c r="KZ309" s="2703">
        <f t="shared" si="2483"/>
        <v>1</v>
      </c>
      <c r="LA309" s="2786">
        <f t="shared" si="2467"/>
        <v>0</v>
      </c>
      <c r="LB309" s="2787">
        <f t="shared" si="2468"/>
        <v>0</v>
      </c>
      <c r="LC309" s="2952">
        <f t="shared" si="2528"/>
        <v>1</v>
      </c>
      <c r="LD309" s="1077">
        <v>0</v>
      </c>
      <c r="LE309" s="1078">
        <v>0</v>
      </c>
      <c r="LF309" s="2718">
        <v>0</v>
      </c>
      <c r="LG309" s="1077">
        <v>0</v>
      </c>
      <c r="LH309" s="2703">
        <v>1</v>
      </c>
      <c r="LI309" s="1079">
        <v>1</v>
      </c>
      <c r="LJ309" s="1077"/>
      <c r="LK309" s="2703"/>
      <c r="LL309" s="2704"/>
      <c r="LM309" s="2779">
        <f t="shared" si="2484"/>
        <v>0</v>
      </c>
      <c r="LN309" s="2786" t="str">
        <f t="shared" si="2469"/>
        <v>-</v>
      </c>
      <c r="LO309" s="2787">
        <f t="shared" si="2470"/>
        <v>0</v>
      </c>
      <c r="LP309" s="2782">
        <f t="shared" si="2485"/>
        <v>0</v>
      </c>
      <c r="LQ309" s="2786" t="str">
        <f t="shared" si="2471"/>
        <v>-</v>
      </c>
      <c r="LR309" s="2787">
        <f t="shared" si="2486"/>
        <v>0</v>
      </c>
      <c r="LS309" s="2783">
        <f t="shared" si="2618"/>
        <v>0</v>
      </c>
      <c r="LT309" s="2837">
        <v>0</v>
      </c>
      <c r="LU309" s="1081">
        <v>0</v>
      </c>
      <c r="LV309" s="1084">
        <v>0</v>
      </c>
      <c r="LW309" s="1080">
        <v>0</v>
      </c>
      <c r="LX309" s="1081">
        <v>0</v>
      </c>
      <c r="LY309" s="1082">
        <v>0</v>
      </c>
      <c r="LZ309" s="1080"/>
      <c r="MA309" s="1081"/>
      <c r="MB309" s="1082"/>
      <c r="MC309" s="1080">
        <v>0</v>
      </c>
      <c r="MD309" s="1085">
        <v>0</v>
      </c>
      <c r="ME309" s="1082">
        <v>0</v>
      </c>
      <c r="MF309" s="1080"/>
      <c r="MG309" s="1081"/>
      <c r="MH309" s="1082"/>
      <c r="MI309" s="1080">
        <v>0</v>
      </c>
      <c r="MJ309" s="1085">
        <v>0</v>
      </c>
      <c r="MK309" s="1122"/>
      <c r="ML309" s="2863">
        <v>0</v>
      </c>
      <c r="MM309" s="2871" t="s">
        <v>353</v>
      </c>
      <c r="MN309" s="1088">
        <v>0</v>
      </c>
      <c r="MO309" s="2786" t="str">
        <f t="shared" si="2472"/>
        <v>-</v>
      </c>
      <c r="MP309" s="2787">
        <f t="shared" si="2473"/>
        <v>0</v>
      </c>
      <c r="MQ309" s="1085"/>
      <c r="MR309" s="3185"/>
      <c r="MS309" s="2786" t="str">
        <f t="shared" si="2452"/>
        <v>-</v>
      </c>
      <c r="MT309" s="2787">
        <f t="shared" si="2453"/>
        <v>0</v>
      </c>
      <c r="MU309" s="3147"/>
      <c r="MV309" s="3164"/>
      <c r="MW309" s="1089">
        <f t="shared" si="2619"/>
        <v>0</v>
      </c>
      <c r="MX309" s="1120">
        <v>0</v>
      </c>
      <c r="MY309" s="1090">
        <v>0</v>
      </c>
      <c r="MZ309" s="1091">
        <v>0</v>
      </c>
      <c r="NA309" s="1090">
        <v>0</v>
      </c>
      <c r="NB309" s="1091">
        <v>0</v>
      </c>
      <c r="NC309" s="1090">
        <v>0</v>
      </c>
      <c r="ND309" s="1091">
        <v>0</v>
      </c>
      <c r="NE309" s="1090">
        <v>0</v>
      </c>
      <c r="NF309" s="1091">
        <v>0</v>
      </c>
      <c r="NG309" s="1090">
        <v>0</v>
      </c>
      <c r="NH309" s="1090">
        <v>0</v>
      </c>
      <c r="NI309" s="1090">
        <v>0</v>
      </c>
      <c r="NJ309" s="1090">
        <v>0</v>
      </c>
      <c r="NK309" s="1090">
        <v>0</v>
      </c>
      <c r="NL309" s="1090">
        <v>0</v>
      </c>
      <c r="NM309" s="1090">
        <v>0</v>
      </c>
      <c r="NN309" s="1090">
        <v>0</v>
      </c>
      <c r="NO309" s="1090">
        <v>0</v>
      </c>
      <c r="NP309" s="1090">
        <v>0</v>
      </c>
      <c r="NQ309" s="1090">
        <v>0</v>
      </c>
      <c r="NR309" s="1134">
        <v>0</v>
      </c>
    </row>
    <row r="310" spans="1:382" s="88" customFormat="1" ht="20.100000000000001" customHeight="1">
      <c r="A310" s="566" t="s">
        <v>486</v>
      </c>
      <c r="B310" s="567"/>
      <c r="C310" s="567"/>
      <c r="D310" s="568" t="s">
        <v>820</v>
      </c>
      <c r="E310" s="569">
        <v>139</v>
      </c>
      <c r="F310" s="570">
        <v>144</v>
      </c>
      <c r="G310" s="571">
        <v>135</v>
      </c>
      <c r="H310" s="572">
        <f t="shared" si="2640"/>
        <v>3.7979343887457129E-5</v>
      </c>
      <c r="I310" s="573">
        <f t="shared" si="2641"/>
        <v>2.9405617108664883E-5</v>
      </c>
      <c r="J310" s="574">
        <f t="shared" si="2642"/>
        <v>4.4815165451988953E-5</v>
      </c>
      <c r="K310" s="575">
        <f t="shared" si="2643"/>
        <v>5.073751201844816E-5</v>
      </c>
      <c r="L310" s="576">
        <f t="shared" si="2644"/>
        <v>3.3235463639090854E-5</v>
      </c>
      <c r="M310" s="577">
        <f t="shared" si="2645"/>
        <v>1.855440017600174E-5</v>
      </c>
      <c r="N310" s="578">
        <f t="shared" si="2621"/>
        <v>6.0869565217391303E-3</v>
      </c>
      <c r="O310" s="579">
        <f t="shared" si="2637"/>
        <v>4.6037078511882547E-3</v>
      </c>
      <c r="P310" s="580">
        <f t="shared" si="2638"/>
        <v>6.7994171928120444E-3</v>
      </c>
      <c r="Q310" s="581">
        <f t="shared" si="2622"/>
        <v>7.4055788694149596E-3</v>
      </c>
      <c r="R310" s="580">
        <f t="shared" si="2623"/>
        <v>4.7720708275775462E-3</v>
      </c>
      <c r="S310" s="582">
        <f t="shared" si="2624"/>
        <v>2.6622718052738336E-3</v>
      </c>
      <c r="T310" s="578" t="s">
        <v>368</v>
      </c>
      <c r="U310" s="579" t="s">
        <v>368</v>
      </c>
      <c r="V310" s="574" t="s">
        <v>368</v>
      </c>
      <c r="W310" s="583" t="s">
        <v>368</v>
      </c>
      <c r="X310" s="574" t="s">
        <v>368</v>
      </c>
      <c r="Y310" s="584" t="s">
        <v>368</v>
      </c>
      <c r="Z310" s="2043">
        <f t="shared" si="2545"/>
        <v>49</v>
      </c>
      <c r="AA310" s="2190">
        <f t="shared" si="2393"/>
        <v>0.32432432432432434</v>
      </c>
      <c r="AB310" s="2191">
        <f t="shared" si="2394"/>
        <v>12</v>
      </c>
      <c r="AC310" s="2032">
        <f t="shared" si="2309"/>
        <v>37</v>
      </c>
      <c r="AD310" s="585">
        <f t="shared" si="2620"/>
        <v>-0.3392857142857143</v>
      </c>
      <c r="AE310" s="2025">
        <f t="shared" si="2441"/>
        <v>-19</v>
      </c>
      <c r="AF310" s="586" t="s">
        <v>324</v>
      </c>
      <c r="AG310" s="585">
        <f t="shared" si="2442"/>
        <v>-6.6666666666666652E-2</v>
      </c>
      <c r="AH310" s="2052">
        <v>60</v>
      </c>
      <c r="AI310" s="585">
        <f t="shared" si="2474"/>
        <v>0.57894736842105265</v>
      </c>
      <c r="AJ310" s="587">
        <v>38</v>
      </c>
      <c r="AK310" s="588">
        <f t="shared" si="2487"/>
        <v>0.80952380952380953</v>
      </c>
      <c r="AL310" s="2052">
        <v>21</v>
      </c>
      <c r="AM310" s="589">
        <f t="shared" si="2488"/>
        <v>0</v>
      </c>
      <c r="AN310" s="2067">
        <v>21</v>
      </c>
      <c r="AO310" s="585">
        <f t="shared" si="2475"/>
        <v>-0.22222222222222221</v>
      </c>
      <c r="AP310" s="2052">
        <v>27</v>
      </c>
      <c r="AQ310" s="589">
        <f t="shared" si="2476"/>
        <v>-6.8965517241379337E-2</v>
      </c>
      <c r="AR310" s="2067">
        <v>29</v>
      </c>
      <c r="AS310" s="2661">
        <f t="shared" si="2477"/>
        <v>1.6363636363636362</v>
      </c>
      <c r="AT310" s="2052">
        <v>11</v>
      </c>
      <c r="AU310" s="589">
        <f t="shared" si="2478"/>
        <v>-0.76595744680851063</v>
      </c>
      <c r="AV310" s="2067">
        <v>47</v>
      </c>
      <c r="AW310" s="2661">
        <f t="shared" si="2479"/>
        <v>1.1363636363636362</v>
      </c>
      <c r="AX310" s="2052">
        <v>22</v>
      </c>
      <c r="AY310" s="589">
        <f t="shared" si="2489"/>
        <v>0.15789473684210531</v>
      </c>
      <c r="AZ310" s="2081">
        <v>19</v>
      </c>
      <c r="BA310" s="2092">
        <f t="shared" si="2310"/>
        <v>31</v>
      </c>
      <c r="BB310" s="2102">
        <f t="shared" si="2546"/>
        <v>25</v>
      </c>
      <c r="BC310" s="2111">
        <v>38</v>
      </c>
      <c r="BD310" s="590">
        <f t="shared" si="2547"/>
        <v>18</v>
      </c>
      <c r="BE310" s="591">
        <f t="shared" si="2548"/>
        <v>12</v>
      </c>
      <c r="BF310" s="2135">
        <v>18</v>
      </c>
      <c r="BG310" s="2145">
        <f t="shared" si="2549"/>
        <v>46</v>
      </c>
      <c r="BH310" s="593">
        <f t="shared" si="2550"/>
        <v>31</v>
      </c>
      <c r="BI310" s="593">
        <f t="shared" si="2551"/>
        <v>15</v>
      </c>
      <c r="BJ310" s="592">
        <f t="shared" si="2552"/>
        <v>3</v>
      </c>
      <c r="BK310" s="593">
        <f t="shared" si="2553"/>
        <v>0</v>
      </c>
      <c r="BL310" s="594">
        <f t="shared" si="2554"/>
        <v>3</v>
      </c>
      <c r="BM310" s="2125">
        <f t="shared" si="2555"/>
        <v>49</v>
      </c>
      <c r="BN310" s="3271" t="s">
        <v>354</v>
      </c>
      <c r="BO310" s="595" t="s">
        <v>354</v>
      </c>
      <c r="BP310" s="596">
        <f t="shared" si="2315"/>
        <v>0</v>
      </c>
      <c r="BQ310" s="2162" t="str">
        <f t="shared" si="2646"/>
        <v>-</v>
      </c>
      <c r="BR310" s="2163">
        <f t="shared" si="2480"/>
        <v>0</v>
      </c>
      <c r="BS310" s="597">
        <f t="shared" si="2510"/>
        <v>0</v>
      </c>
      <c r="BT310" s="598" t="str">
        <f t="shared" si="2492"/>
        <v>-</v>
      </c>
      <c r="BU310" s="599">
        <v>0</v>
      </c>
      <c r="BV310" s="598" t="str">
        <f t="shared" si="2493"/>
        <v>-</v>
      </c>
      <c r="BW310" s="599">
        <v>0</v>
      </c>
      <c r="BX310" s="598" t="str">
        <f t="shared" si="2494"/>
        <v>-</v>
      </c>
      <c r="BY310" s="600">
        <v>0</v>
      </c>
      <c r="BZ310" s="601">
        <f t="shared" si="2481"/>
        <v>0</v>
      </c>
      <c r="CA310" s="602">
        <v>0</v>
      </c>
      <c r="CB310" s="603">
        <v>0</v>
      </c>
      <c r="CC310" s="604">
        <f t="shared" si="2482"/>
        <v>0</v>
      </c>
      <c r="CD310" s="605">
        <v>0</v>
      </c>
      <c r="CE310" s="603">
        <v>0</v>
      </c>
      <c r="CF310" s="606">
        <f t="shared" si="2556"/>
        <v>0</v>
      </c>
      <c r="CG310" s="607">
        <v>0</v>
      </c>
      <c r="CH310" s="608">
        <v>0</v>
      </c>
      <c r="CI310" s="606">
        <f t="shared" si="2557"/>
        <v>0</v>
      </c>
      <c r="CJ310" s="608">
        <v>0</v>
      </c>
      <c r="CK310" s="609">
        <v>0</v>
      </c>
      <c r="CL310" s="610">
        <f t="shared" si="2318"/>
        <v>49</v>
      </c>
      <c r="CM310" s="611">
        <f t="shared" si="2402"/>
        <v>0.32432432432432434</v>
      </c>
      <c r="CN310" s="2006">
        <f t="shared" si="2454"/>
        <v>12</v>
      </c>
      <c r="CO310" s="612">
        <f t="shared" si="2513"/>
        <v>37</v>
      </c>
      <c r="CP310" s="613">
        <f t="shared" si="2496"/>
        <v>-0.3392857142857143</v>
      </c>
      <c r="CQ310" s="614">
        <v>56</v>
      </c>
      <c r="CR310" s="615">
        <f t="shared" si="2497"/>
        <v>-6.6666666666666652E-2</v>
      </c>
      <c r="CS310" s="614">
        <v>60</v>
      </c>
      <c r="CT310" s="615">
        <f t="shared" si="2497"/>
        <v>0.57894736842105265</v>
      </c>
      <c r="CU310" s="616">
        <v>38</v>
      </c>
      <c r="CV310" s="617">
        <f t="shared" si="2558"/>
        <v>31</v>
      </c>
      <c r="CW310" s="618">
        <f t="shared" si="2559"/>
        <v>25</v>
      </c>
      <c r="CX310" s="619">
        <v>2860</v>
      </c>
      <c r="CY310" s="620">
        <f t="shared" si="2560"/>
        <v>18</v>
      </c>
      <c r="CZ310" s="621">
        <f t="shared" si="2561"/>
        <v>12</v>
      </c>
      <c r="DA310" s="622">
        <v>18</v>
      </c>
      <c r="DB310" s="606">
        <f t="shared" si="2625"/>
        <v>46</v>
      </c>
      <c r="DC310" s="623">
        <f t="shared" si="2626"/>
        <v>31</v>
      </c>
      <c r="DD310" s="624">
        <f t="shared" si="2627"/>
        <v>15</v>
      </c>
      <c r="DE310" s="606">
        <f t="shared" si="2628"/>
        <v>3</v>
      </c>
      <c r="DF310" s="624">
        <f t="shared" si="2629"/>
        <v>0</v>
      </c>
      <c r="DG310" s="1140">
        <f t="shared" si="2630"/>
        <v>3</v>
      </c>
      <c r="DH310" s="1146">
        <f t="shared" si="2568"/>
        <v>17</v>
      </c>
      <c r="DI310" s="625">
        <f t="shared" si="2455"/>
        <v>10</v>
      </c>
      <c r="DJ310" s="626">
        <f t="shared" si="2456"/>
        <v>13</v>
      </c>
      <c r="DK310" s="627">
        <f t="shared" si="2569"/>
        <v>13</v>
      </c>
      <c r="DL310" s="627">
        <f t="shared" si="2570"/>
        <v>4</v>
      </c>
      <c r="DM310" s="628">
        <f t="shared" si="2571"/>
        <v>17</v>
      </c>
      <c r="DN310" s="625">
        <f t="shared" si="2572"/>
        <v>10</v>
      </c>
      <c r="DO310" s="629">
        <v>13</v>
      </c>
      <c r="DP310" s="630">
        <f t="shared" si="2573"/>
        <v>0</v>
      </c>
      <c r="DQ310" s="625">
        <f t="shared" si="2574"/>
        <v>0</v>
      </c>
      <c r="DR310" s="631">
        <v>0</v>
      </c>
      <c r="DS310" s="632">
        <v>13</v>
      </c>
      <c r="DT310" s="633">
        <v>7</v>
      </c>
      <c r="DU310" s="634">
        <v>13</v>
      </c>
      <c r="DV310" s="635">
        <v>4</v>
      </c>
      <c r="DW310" s="636">
        <v>3</v>
      </c>
      <c r="DX310" s="637">
        <v>0</v>
      </c>
      <c r="DY310" s="635">
        <v>0</v>
      </c>
      <c r="DZ310" s="636">
        <v>0</v>
      </c>
      <c r="EA310" s="638">
        <v>0</v>
      </c>
      <c r="EB310" s="639">
        <v>0</v>
      </c>
      <c r="EC310" s="636">
        <v>0</v>
      </c>
      <c r="ED310" s="640">
        <v>0</v>
      </c>
      <c r="EE310" s="641">
        <f t="shared" si="2457"/>
        <v>0</v>
      </c>
      <c r="EF310" s="642">
        <f t="shared" si="2458"/>
        <v>0</v>
      </c>
      <c r="EG310" s="643">
        <f t="shared" si="2459"/>
        <v>0</v>
      </c>
      <c r="EH310" s="620">
        <f t="shared" si="2575"/>
        <v>0</v>
      </c>
      <c r="EI310" s="644">
        <f t="shared" si="2576"/>
        <v>0</v>
      </c>
      <c r="EJ310" s="645">
        <f t="shared" si="2577"/>
        <v>0</v>
      </c>
      <c r="EK310" s="643">
        <f t="shared" si="2578"/>
        <v>0</v>
      </c>
      <c r="EL310" s="646">
        <v>0</v>
      </c>
      <c r="EM310" s="645">
        <f t="shared" si="2579"/>
        <v>0</v>
      </c>
      <c r="EN310" s="642">
        <f t="shared" si="2580"/>
        <v>0</v>
      </c>
      <c r="EO310" s="646">
        <v>0</v>
      </c>
      <c r="EP310" s="647">
        <v>0</v>
      </c>
      <c r="EQ310" s="648">
        <v>0</v>
      </c>
      <c r="ER310" s="649">
        <v>0</v>
      </c>
      <c r="ES310" s="650">
        <v>0</v>
      </c>
      <c r="ET310" s="651">
        <v>0</v>
      </c>
      <c r="EU310" s="646">
        <v>0</v>
      </c>
      <c r="EV310" s="647">
        <v>0</v>
      </c>
      <c r="EW310" s="648">
        <v>0</v>
      </c>
      <c r="EX310" s="652">
        <v>0</v>
      </c>
      <c r="EY310" s="653">
        <v>0</v>
      </c>
      <c r="EZ310" s="648">
        <v>0</v>
      </c>
      <c r="FA310" s="654">
        <v>0</v>
      </c>
      <c r="FB310" s="641">
        <f t="shared" si="2443"/>
        <v>0</v>
      </c>
      <c r="FC310" s="655">
        <f t="shared" si="2444"/>
        <v>0</v>
      </c>
      <c r="FD310" s="656">
        <f t="shared" si="2445"/>
        <v>0</v>
      </c>
      <c r="FE310" s="657">
        <f t="shared" si="2581"/>
        <v>0</v>
      </c>
      <c r="FF310" s="657">
        <f t="shared" si="2582"/>
        <v>0</v>
      </c>
      <c r="FG310" s="645">
        <f t="shared" si="2583"/>
        <v>0</v>
      </c>
      <c r="FH310" s="656">
        <f t="shared" si="2584"/>
        <v>0</v>
      </c>
      <c r="FI310" s="658">
        <v>0</v>
      </c>
      <c r="FJ310" s="659">
        <f t="shared" si="2585"/>
        <v>0</v>
      </c>
      <c r="FK310" s="655">
        <f t="shared" si="2586"/>
        <v>0</v>
      </c>
      <c r="FL310" s="660">
        <v>0</v>
      </c>
      <c r="FM310" s="661">
        <v>0</v>
      </c>
      <c r="FN310" s="662">
        <v>0</v>
      </c>
      <c r="FO310" s="619">
        <v>0</v>
      </c>
      <c r="FP310" s="663">
        <v>0</v>
      </c>
      <c r="FQ310" s="662">
        <v>0</v>
      </c>
      <c r="FR310" s="619">
        <v>0</v>
      </c>
      <c r="FS310" s="663">
        <v>0</v>
      </c>
      <c r="FT310" s="662">
        <v>0</v>
      </c>
      <c r="FU310" s="664">
        <v>0</v>
      </c>
      <c r="FV310" s="665">
        <v>0</v>
      </c>
      <c r="FW310" s="662">
        <v>0</v>
      </c>
      <c r="FX310" s="666">
        <v>0</v>
      </c>
      <c r="FY310" s="641">
        <f t="shared" si="2446"/>
        <v>0</v>
      </c>
      <c r="FZ310" s="667">
        <f t="shared" si="2447"/>
        <v>0</v>
      </c>
      <c r="GA310" s="668">
        <f t="shared" si="2448"/>
        <v>0</v>
      </c>
      <c r="GB310" s="620">
        <f t="shared" si="2587"/>
        <v>0</v>
      </c>
      <c r="GC310" s="620">
        <f t="shared" si="2588"/>
        <v>0</v>
      </c>
      <c r="GD310" s="645">
        <f t="shared" si="2589"/>
        <v>0</v>
      </c>
      <c r="GE310" s="668">
        <f t="shared" si="2590"/>
        <v>0</v>
      </c>
      <c r="GF310" s="669">
        <v>0</v>
      </c>
      <c r="GG310" s="670">
        <f t="shared" si="2591"/>
        <v>0</v>
      </c>
      <c r="GH310" s="667">
        <f t="shared" si="2592"/>
        <v>0</v>
      </c>
      <c r="GI310" s="671">
        <v>0</v>
      </c>
      <c r="GJ310" s="672">
        <v>0</v>
      </c>
      <c r="GK310" s="673">
        <v>0</v>
      </c>
      <c r="GL310" s="674">
        <v>0</v>
      </c>
      <c r="GM310" s="675">
        <v>0</v>
      </c>
      <c r="GN310" s="673">
        <v>0</v>
      </c>
      <c r="GO310" s="676">
        <v>0</v>
      </c>
      <c r="GP310" s="675">
        <v>0</v>
      </c>
      <c r="GQ310" s="673">
        <v>0</v>
      </c>
      <c r="GR310" s="677">
        <v>0</v>
      </c>
      <c r="GS310" s="672">
        <v>0</v>
      </c>
      <c r="GT310" s="673">
        <v>0</v>
      </c>
      <c r="GU310" s="678">
        <v>0</v>
      </c>
      <c r="GV310" s="641">
        <f t="shared" si="2449"/>
        <v>28</v>
      </c>
      <c r="GW310" s="679">
        <f t="shared" si="2450"/>
        <v>25</v>
      </c>
      <c r="GX310" s="680">
        <f t="shared" si="2451"/>
        <v>43</v>
      </c>
      <c r="GY310" s="620">
        <f t="shared" si="2593"/>
        <v>18</v>
      </c>
      <c r="GZ310" s="620">
        <f t="shared" si="2594"/>
        <v>10</v>
      </c>
      <c r="HA310" s="645">
        <f t="shared" si="2595"/>
        <v>26</v>
      </c>
      <c r="HB310" s="680">
        <f t="shared" si="2596"/>
        <v>23</v>
      </c>
      <c r="HC310" s="681">
        <f t="shared" si="2460"/>
        <v>34</v>
      </c>
      <c r="HD310" s="645">
        <f t="shared" si="2597"/>
        <v>2</v>
      </c>
      <c r="HE310" s="680">
        <f t="shared" si="2598"/>
        <v>2</v>
      </c>
      <c r="HF310" s="682">
        <f t="shared" si="2598"/>
        <v>9</v>
      </c>
      <c r="HG310" s="683">
        <v>18</v>
      </c>
      <c r="HH310" s="591">
        <v>17</v>
      </c>
      <c r="HI310" s="684">
        <v>22</v>
      </c>
      <c r="HJ310" s="685">
        <v>8</v>
      </c>
      <c r="HK310" s="591">
        <v>6</v>
      </c>
      <c r="HL310" s="684">
        <v>12</v>
      </c>
      <c r="HM310" s="685">
        <v>0</v>
      </c>
      <c r="HN310" s="591">
        <v>1</v>
      </c>
      <c r="HO310" s="686">
        <v>3</v>
      </c>
      <c r="HP310" s="683">
        <v>2</v>
      </c>
      <c r="HQ310" s="591">
        <v>1</v>
      </c>
      <c r="HR310" s="687">
        <v>6</v>
      </c>
      <c r="HS310" s="688">
        <f t="shared" si="2599"/>
        <v>4</v>
      </c>
      <c r="HT310" s="689">
        <f t="shared" si="2600"/>
        <v>2</v>
      </c>
      <c r="HU310" s="690">
        <f t="shared" si="2601"/>
        <v>0</v>
      </c>
      <c r="HV310" s="620">
        <f t="shared" si="2602"/>
        <v>0</v>
      </c>
      <c r="HW310" s="691">
        <f t="shared" si="2603"/>
        <v>4</v>
      </c>
      <c r="HX310" s="645">
        <f t="shared" si="2604"/>
        <v>3</v>
      </c>
      <c r="HY310" s="690">
        <f t="shared" si="2605"/>
        <v>1</v>
      </c>
      <c r="HZ310" s="692">
        <v>0</v>
      </c>
      <c r="IA310" s="645">
        <f t="shared" si="2606"/>
        <v>1</v>
      </c>
      <c r="IB310" s="690">
        <f t="shared" si="2607"/>
        <v>1</v>
      </c>
      <c r="IC310" s="693">
        <v>0</v>
      </c>
      <c r="ID310" s="694">
        <v>0</v>
      </c>
      <c r="IE310" s="695">
        <v>0</v>
      </c>
      <c r="IF310" s="692">
        <v>0</v>
      </c>
      <c r="IG310" s="696">
        <v>3</v>
      </c>
      <c r="IH310" s="695">
        <v>1</v>
      </c>
      <c r="II310" s="692">
        <v>0</v>
      </c>
      <c r="IJ310" s="696">
        <v>0</v>
      </c>
      <c r="IK310" s="695">
        <v>0</v>
      </c>
      <c r="IL310" s="697">
        <v>0</v>
      </c>
      <c r="IM310" s="696">
        <v>1</v>
      </c>
      <c r="IN310" s="695">
        <v>1</v>
      </c>
      <c r="IO310" s="698">
        <v>0</v>
      </c>
      <c r="IP310" s="1943">
        <f t="shared" si="2608"/>
        <v>49</v>
      </c>
      <c r="IQ310" s="3216">
        <f t="shared" si="2609"/>
        <v>9</v>
      </c>
      <c r="IR310" s="3230">
        <v>9</v>
      </c>
      <c r="IS310" s="3231">
        <v>0</v>
      </c>
      <c r="IT310" s="3216">
        <f t="shared" si="2610"/>
        <v>10</v>
      </c>
      <c r="IU310" s="3230">
        <v>6</v>
      </c>
      <c r="IV310" s="3231">
        <v>4</v>
      </c>
      <c r="IW310" s="3216">
        <f t="shared" si="2611"/>
        <v>4</v>
      </c>
      <c r="IX310" s="3230">
        <v>3</v>
      </c>
      <c r="IY310" s="3231">
        <v>1</v>
      </c>
      <c r="IZ310" s="3216">
        <f t="shared" si="2612"/>
        <v>9</v>
      </c>
      <c r="JA310" s="3230">
        <v>4</v>
      </c>
      <c r="JB310" s="3231">
        <v>5</v>
      </c>
      <c r="JC310" s="3216">
        <f t="shared" si="2613"/>
        <v>16</v>
      </c>
      <c r="JD310" s="3230">
        <v>9</v>
      </c>
      <c r="JE310" s="3231">
        <v>7</v>
      </c>
      <c r="JF310" s="3216">
        <f t="shared" si="2614"/>
        <v>1</v>
      </c>
      <c r="JG310" s="3230">
        <v>0</v>
      </c>
      <c r="JH310" s="3232">
        <v>1</v>
      </c>
      <c r="JI310" s="87"/>
      <c r="JJ310" s="970">
        <v>165</v>
      </c>
      <c r="JK310" s="971">
        <v>140</v>
      </c>
      <c r="JL310" s="972">
        <v>116</v>
      </c>
      <c r="JM310" s="973">
        <f t="shared" si="2647"/>
        <v>0</v>
      </c>
      <c r="JN310" s="974">
        <f t="shared" si="2648"/>
        <v>3.1359267447512429E-5</v>
      </c>
      <c r="JO310" s="975">
        <f t="shared" si="2649"/>
        <v>8.2253076265052311E-5</v>
      </c>
      <c r="JP310" s="976">
        <f t="shared" si="2650"/>
        <v>6.4210610803435266E-5</v>
      </c>
      <c r="JQ310" s="977">
        <f t="shared" si="2651"/>
        <v>6.9769064396846432E-5</v>
      </c>
      <c r="JR310" s="976">
        <f t="shared" si="2652"/>
        <v>0</v>
      </c>
      <c r="JS310" s="978">
        <f t="shared" si="2631"/>
        <v>0</v>
      </c>
      <c r="JT310" s="979">
        <f t="shared" si="2632"/>
        <v>3.4246575342465752E-3</v>
      </c>
      <c r="JU310" s="980">
        <f t="shared" si="2633"/>
        <v>8.9285714285714281E-3</v>
      </c>
      <c r="JV310" s="981">
        <f t="shared" si="2634"/>
        <v>7.1174377224199285E-3</v>
      </c>
      <c r="JW310" s="980">
        <f t="shared" si="2635"/>
        <v>7.6923076923076927E-3</v>
      </c>
      <c r="JX310" s="982">
        <f t="shared" si="2636"/>
        <v>0</v>
      </c>
      <c r="JY310" s="978" t="s">
        <v>368</v>
      </c>
      <c r="JZ310" s="979" t="s">
        <v>368</v>
      </c>
      <c r="KA310" s="977" t="s">
        <v>368</v>
      </c>
      <c r="KB310" s="976" t="s">
        <v>368</v>
      </c>
      <c r="KC310" s="977" t="s">
        <v>368</v>
      </c>
      <c r="KD310" s="983" t="s">
        <v>368</v>
      </c>
      <c r="KE310" s="984">
        <f t="shared" si="2615"/>
        <v>0</v>
      </c>
      <c r="KF310" s="985"/>
      <c r="KG310" s="986" t="str">
        <f t="shared" si="2639"/>
        <v>-</v>
      </c>
      <c r="KH310" s="3300">
        <f t="shared" si="2541"/>
        <v>-2</v>
      </c>
      <c r="KI310" s="987">
        <f t="shared" si="2616"/>
        <v>2</v>
      </c>
      <c r="KJ310" s="988"/>
      <c r="KK310" s="989">
        <f t="shared" si="2461"/>
        <v>-0.6</v>
      </c>
      <c r="KL310" s="990">
        <v>5</v>
      </c>
      <c r="KM310" s="991" t="s">
        <v>353</v>
      </c>
      <c r="KN310" s="992">
        <f t="shared" si="2462"/>
        <v>0.25</v>
      </c>
      <c r="KO310" s="993">
        <v>4</v>
      </c>
      <c r="KP310" s="991"/>
      <c r="KQ310" s="994">
        <f t="shared" si="2463"/>
        <v>0</v>
      </c>
      <c r="KR310" s="993">
        <v>4</v>
      </c>
      <c r="KS310" s="991"/>
      <c r="KT310" s="994" t="str">
        <f t="shared" si="2464"/>
        <v>-</v>
      </c>
      <c r="KU310" s="993">
        <v>0</v>
      </c>
      <c r="KV310" s="995"/>
      <c r="KW310" s="2769">
        <f t="shared" si="2617"/>
        <v>0</v>
      </c>
      <c r="KX310" s="2770" t="str">
        <f t="shared" si="2465"/>
        <v>-</v>
      </c>
      <c r="KY310" s="2771">
        <f t="shared" si="2466"/>
        <v>-2</v>
      </c>
      <c r="KZ310" s="2964">
        <f t="shared" si="2483"/>
        <v>2</v>
      </c>
      <c r="LA310" s="2770">
        <f t="shared" si="2467"/>
        <v>-0.5</v>
      </c>
      <c r="LB310" s="2771">
        <f t="shared" si="2468"/>
        <v>-2</v>
      </c>
      <c r="LC310" s="2950">
        <f t="shared" si="2528"/>
        <v>4</v>
      </c>
      <c r="LD310" s="996">
        <v>0</v>
      </c>
      <c r="LE310" s="997">
        <v>0</v>
      </c>
      <c r="LF310" s="2716">
        <v>0</v>
      </c>
      <c r="LG310" s="996">
        <v>0</v>
      </c>
      <c r="LH310" s="2699">
        <v>2</v>
      </c>
      <c r="LI310" s="998">
        <v>4</v>
      </c>
      <c r="LJ310" s="996"/>
      <c r="LK310" s="2699"/>
      <c r="LL310" s="2700"/>
      <c r="LM310" s="2769">
        <f t="shared" si="2484"/>
        <v>0</v>
      </c>
      <c r="LN310" s="2770" t="str">
        <f t="shared" si="2469"/>
        <v>-</v>
      </c>
      <c r="LO310" s="2771">
        <f t="shared" si="2470"/>
        <v>0</v>
      </c>
      <c r="LP310" s="2772">
        <f t="shared" si="2485"/>
        <v>0</v>
      </c>
      <c r="LQ310" s="2770" t="str">
        <f t="shared" si="2471"/>
        <v>-</v>
      </c>
      <c r="LR310" s="2771">
        <f t="shared" si="2486"/>
        <v>-1</v>
      </c>
      <c r="LS310" s="2773">
        <f t="shared" si="2618"/>
        <v>1</v>
      </c>
      <c r="LT310" s="2835">
        <v>0</v>
      </c>
      <c r="LU310" s="1000">
        <v>0</v>
      </c>
      <c r="LV310" s="1001">
        <v>0</v>
      </c>
      <c r="LW310" s="999">
        <v>0</v>
      </c>
      <c r="LX310" s="1000">
        <v>0</v>
      </c>
      <c r="LY310" s="1002">
        <v>1</v>
      </c>
      <c r="LZ310" s="999"/>
      <c r="MA310" s="1000"/>
      <c r="MB310" s="1002"/>
      <c r="MC310" s="999">
        <v>0</v>
      </c>
      <c r="MD310" s="1003">
        <v>0</v>
      </c>
      <c r="ME310" s="1002">
        <v>0</v>
      </c>
      <c r="MF310" s="999"/>
      <c r="MG310" s="1000"/>
      <c r="MH310" s="1002"/>
      <c r="MI310" s="999">
        <v>0</v>
      </c>
      <c r="MJ310" s="1003">
        <v>0</v>
      </c>
      <c r="MK310" s="1004"/>
      <c r="ML310" s="2861">
        <v>0</v>
      </c>
      <c r="MM310" s="2869" t="s">
        <v>353</v>
      </c>
      <c r="MN310" s="1005">
        <v>0</v>
      </c>
      <c r="MO310" s="2770" t="str">
        <f t="shared" si="2472"/>
        <v>-</v>
      </c>
      <c r="MP310" s="2771">
        <f t="shared" si="2473"/>
        <v>0</v>
      </c>
      <c r="MQ310" s="1006"/>
      <c r="MR310" s="3183"/>
      <c r="MS310" s="2770" t="str">
        <f t="shared" si="2452"/>
        <v>-</v>
      </c>
      <c r="MT310" s="2771">
        <f t="shared" si="2453"/>
        <v>0</v>
      </c>
      <c r="MU310" s="3145"/>
      <c r="MV310" s="3162"/>
      <c r="MW310" s="1007">
        <f t="shared" si="2619"/>
        <v>0</v>
      </c>
      <c r="MX310" s="1130">
        <v>0</v>
      </c>
      <c r="MY310" s="1008">
        <v>0</v>
      </c>
      <c r="MZ310" s="1009">
        <v>0</v>
      </c>
      <c r="NA310" s="1008">
        <v>0</v>
      </c>
      <c r="NB310" s="1009">
        <v>0</v>
      </c>
      <c r="NC310" s="1008">
        <v>0</v>
      </c>
      <c r="ND310" s="1009">
        <v>0</v>
      </c>
      <c r="NE310" s="1008">
        <v>0</v>
      </c>
      <c r="NF310" s="1009">
        <v>0</v>
      </c>
      <c r="NG310" s="1008">
        <v>0</v>
      </c>
      <c r="NH310" s="1008">
        <v>0</v>
      </c>
      <c r="NI310" s="1008">
        <v>0</v>
      </c>
      <c r="NJ310" s="1008">
        <v>0</v>
      </c>
      <c r="NK310" s="1008">
        <v>0</v>
      </c>
      <c r="NL310" s="1008">
        <v>0</v>
      </c>
      <c r="NM310" s="1008">
        <v>0</v>
      </c>
      <c r="NN310" s="1008">
        <v>0</v>
      </c>
      <c r="NO310" s="1008">
        <v>0</v>
      </c>
      <c r="NP310" s="1008">
        <v>0</v>
      </c>
      <c r="NQ310" s="1008">
        <v>0</v>
      </c>
      <c r="NR310" s="1131">
        <v>0</v>
      </c>
    </row>
    <row r="311" spans="1:382" s="91" customFormat="1" ht="20.100000000000001" customHeight="1">
      <c r="A311" s="782" t="s">
        <v>695</v>
      </c>
      <c r="B311" s="783"/>
      <c r="C311" s="783"/>
      <c r="D311" s="784" t="s">
        <v>683</v>
      </c>
      <c r="E311" s="785">
        <v>120</v>
      </c>
      <c r="F311" s="786">
        <v>124</v>
      </c>
      <c r="G311" s="787">
        <v>123</v>
      </c>
      <c r="H311" s="788">
        <f t="shared" si="2640"/>
        <v>6.6657623965741077E-5</v>
      </c>
      <c r="I311" s="789">
        <f t="shared" si="2641"/>
        <v>5.9605980625672057E-5</v>
      </c>
      <c r="J311" s="790">
        <f t="shared" si="2642"/>
        <v>6.2421123308127466E-5</v>
      </c>
      <c r="K311" s="791">
        <f t="shared" si="2643"/>
        <v>6.1730639622445266E-5</v>
      </c>
      <c r="L311" s="792">
        <f t="shared" si="2644"/>
        <v>5.3351665315382686E-5</v>
      </c>
      <c r="M311" s="793">
        <f t="shared" si="2645"/>
        <v>5.0361943334861866E-5</v>
      </c>
      <c r="N311" s="794">
        <f t="shared" si="2621"/>
        <v>1.0683229813664596E-2</v>
      </c>
      <c r="O311" s="795">
        <f t="shared" si="2637"/>
        <v>9.3318402388951095E-3</v>
      </c>
      <c r="P311" s="796">
        <f t="shared" si="2638"/>
        <v>9.4706168042739194E-3</v>
      </c>
      <c r="Q311" s="797">
        <f t="shared" si="2622"/>
        <v>9.0101209577882011E-3</v>
      </c>
      <c r="R311" s="796">
        <f t="shared" si="2623"/>
        <v>7.6604294863744822E-3</v>
      </c>
      <c r="S311" s="798">
        <f t="shared" si="2624"/>
        <v>7.2261663286004056E-3</v>
      </c>
      <c r="T311" s="794" t="s">
        <v>368</v>
      </c>
      <c r="U311" s="795" t="s">
        <v>368</v>
      </c>
      <c r="V311" s="790" t="s">
        <v>368</v>
      </c>
      <c r="W311" s="799" t="s">
        <v>368</v>
      </c>
      <c r="X311" s="790" t="s">
        <v>368</v>
      </c>
      <c r="Y311" s="800" t="s">
        <v>368</v>
      </c>
      <c r="Z311" s="2045">
        <f t="shared" si="2545"/>
        <v>86</v>
      </c>
      <c r="AA311" s="2194">
        <f t="shared" si="2393"/>
        <v>0.14666666666666672</v>
      </c>
      <c r="AB311" s="2195">
        <f t="shared" si="2394"/>
        <v>11</v>
      </c>
      <c r="AC311" s="2034">
        <f t="shared" si="2309"/>
        <v>75</v>
      </c>
      <c r="AD311" s="801">
        <f t="shared" si="2620"/>
        <v>-3.8461538461538436E-2</v>
      </c>
      <c r="AE311" s="2018">
        <f t="shared" si="2441"/>
        <v>-3</v>
      </c>
      <c r="AF311" s="802" t="s">
        <v>331</v>
      </c>
      <c r="AG311" s="801">
        <f t="shared" si="2442"/>
        <v>6.8493150684931559E-2</v>
      </c>
      <c r="AH311" s="2054">
        <v>73</v>
      </c>
      <c r="AI311" s="801">
        <f t="shared" si="2474"/>
        <v>0.19672131147540983</v>
      </c>
      <c r="AJ311" s="803">
        <v>61</v>
      </c>
      <c r="AK311" s="804">
        <f t="shared" si="2487"/>
        <v>7.0175438596491224E-2</v>
      </c>
      <c r="AL311" s="2054">
        <v>57</v>
      </c>
      <c r="AM311" s="805">
        <f t="shared" si="2488"/>
        <v>-0.16176470588235292</v>
      </c>
      <c r="AN311" s="2069">
        <v>68</v>
      </c>
      <c r="AO311" s="801">
        <f t="shared" si="2475"/>
        <v>-0.3928571428571429</v>
      </c>
      <c r="AP311" s="2054">
        <v>112</v>
      </c>
      <c r="AQ311" s="805">
        <f t="shared" si="2476"/>
        <v>6.6666666666666652E-2</v>
      </c>
      <c r="AR311" s="2069">
        <v>105</v>
      </c>
      <c r="AS311" s="801">
        <f t="shared" si="2477"/>
        <v>6.0606060606060552E-2</v>
      </c>
      <c r="AT311" s="2054">
        <v>99</v>
      </c>
      <c r="AU311" s="805">
        <f t="shared" si="2478"/>
        <v>-0.18852459016393441</v>
      </c>
      <c r="AV311" s="2069">
        <v>122</v>
      </c>
      <c r="AW311" s="801">
        <f t="shared" si="2479"/>
        <v>-1.6129032258064502E-2</v>
      </c>
      <c r="AX311" s="2054">
        <v>124</v>
      </c>
      <c r="AY311" s="805">
        <f t="shared" si="2489"/>
        <v>-9.4890510948905105E-2</v>
      </c>
      <c r="AZ311" s="2083">
        <v>137</v>
      </c>
      <c r="BA311" s="2094">
        <f t="shared" si="2310"/>
        <v>41</v>
      </c>
      <c r="BB311" s="2104">
        <f t="shared" si="2546"/>
        <v>40</v>
      </c>
      <c r="BC311" s="2113">
        <v>39</v>
      </c>
      <c r="BD311" s="806">
        <f t="shared" si="2547"/>
        <v>45</v>
      </c>
      <c r="BE311" s="807">
        <f t="shared" si="2548"/>
        <v>35</v>
      </c>
      <c r="BF311" s="2137">
        <v>39</v>
      </c>
      <c r="BG311" s="2147">
        <f t="shared" si="2549"/>
        <v>58</v>
      </c>
      <c r="BH311" s="806">
        <f t="shared" si="2550"/>
        <v>31</v>
      </c>
      <c r="BI311" s="806">
        <f t="shared" si="2551"/>
        <v>27</v>
      </c>
      <c r="BJ311" s="806">
        <f t="shared" si="2552"/>
        <v>28</v>
      </c>
      <c r="BK311" s="806">
        <f t="shared" si="2553"/>
        <v>10</v>
      </c>
      <c r="BL311" s="808">
        <f t="shared" si="2554"/>
        <v>18</v>
      </c>
      <c r="BM311" s="2127">
        <f t="shared" si="2555"/>
        <v>86</v>
      </c>
      <c r="BN311" s="3277" t="s">
        <v>367</v>
      </c>
      <c r="BO311" s="913" t="s">
        <v>367</v>
      </c>
      <c r="BP311" s="811">
        <f t="shared" si="2315"/>
        <v>0</v>
      </c>
      <c r="BQ311" s="2166" t="str">
        <f t="shared" si="2646"/>
        <v>-</v>
      </c>
      <c r="BR311" s="2167">
        <f t="shared" si="2480"/>
        <v>0</v>
      </c>
      <c r="BS311" s="813">
        <f t="shared" si="2510"/>
        <v>0</v>
      </c>
      <c r="BT311" s="812" t="str">
        <f t="shared" ref="BT311:BT342" si="2653">IFERROR(IF(BS311=0,"-",BS311/BU311-1),"-")</f>
        <v>-</v>
      </c>
      <c r="BU311" s="814">
        <v>0</v>
      </c>
      <c r="BV311" s="812" t="str">
        <f t="shared" ref="BV311:BV342" si="2654">IFERROR(IF(BU311=0,"-",BU311/BW311-1),"-")</f>
        <v>-</v>
      </c>
      <c r="BW311" s="814">
        <v>0</v>
      </c>
      <c r="BX311" s="812" t="str">
        <f t="shared" si="2494"/>
        <v>-</v>
      </c>
      <c r="BY311" s="815">
        <v>0</v>
      </c>
      <c r="BZ311" s="816">
        <f t="shared" si="2481"/>
        <v>0</v>
      </c>
      <c r="CA311" s="817">
        <v>0</v>
      </c>
      <c r="CB311" s="818">
        <v>0</v>
      </c>
      <c r="CC311" s="819">
        <f t="shared" si="2482"/>
        <v>0</v>
      </c>
      <c r="CD311" s="820">
        <v>0</v>
      </c>
      <c r="CE311" s="818">
        <v>0</v>
      </c>
      <c r="CF311" s="821">
        <f t="shared" si="2556"/>
        <v>0</v>
      </c>
      <c r="CG311" s="822">
        <v>0</v>
      </c>
      <c r="CH311" s="823">
        <v>0</v>
      </c>
      <c r="CI311" s="821">
        <f t="shared" si="2557"/>
        <v>0</v>
      </c>
      <c r="CJ311" s="823">
        <v>0</v>
      </c>
      <c r="CK311" s="824">
        <v>0</v>
      </c>
      <c r="CL311" s="825">
        <f t="shared" si="2318"/>
        <v>86</v>
      </c>
      <c r="CM311" s="826">
        <f t="shared" si="2402"/>
        <v>0.14666666666666672</v>
      </c>
      <c r="CN311" s="2008">
        <f t="shared" si="2454"/>
        <v>11</v>
      </c>
      <c r="CO311" s="827">
        <f t="shared" si="2513"/>
        <v>75</v>
      </c>
      <c r="CP311" s="828">
        <f t="shared" si="2496"/>
        <v>-3.8461538461538436E-2</v>
      </c>
      <c r="CQ311" s="829">
        <v>78</v>
      </c>
      <c r="CR311" s="830">
        <f t="shared" si="2497"/>
        <v>6.8493150684931559E-2</v>
      </c>
      <c r="CS311" s="829">
        <v>73</v>
      </c>
      <c r="CT311" s="830">
        <f t="shared" si="2497"/>
        <v>0.19672131147540983</v>
      </c>
      <c r="CU311" s="831">
        <v>61</v>
      </c>
      <c r="CV311" s="832">
        <f t="shared" si="2558"/>
        <v>41</v>
      </c>
      <c r="CW311" s="833">
        <f t="shared" si="2559"/>
        <v>40</v>
      </c>
      <c r="CX311" s="834">
        <v>2861</v>
      </c>
      <c r="CY311" s="835">
        <f t="shared" si="2560"/>
        <v>45</v>
      </c>
      <c r="CZ311" s="836">
        <f t="shared" si="2561"/>
        <v>35</v>
      </c>
      <c r="DA311" s="837">
        <v>39</v>
      </c>
      <c r="DB311" s="821">
        <f t="shared" si="2625"/>
        <v>58</v>
      </c>
      <c r="DC311" s="821">
        <f t="shared" si="2626"/>
        <v>31</v>
      </c>
      <c r="DD311" s="838">
        <f t="shared" si="2627"/>
        <v>27</v>
      </c>
      <c r="DE311" s="821">
        <f t="shared" si="2628"/>
        <v>28</v>
      </c>
      <c r="DF311" s="838">
        <f t="shared" si="2629"/>
        <v>10</v>
      </c>
      <c r="DG311" s="1142">
        <f t="shared" si="2630"/>
        <v>18</v>
      </c>
      <c r="DH311" s="1148">
        <f t="shared" si="2568"/>
        <v>3</v>
      </c>
      <c r="DI311" s="833">
        <f t="shared" si="2455"/>
        <v>2</v>
      </c>
      <c r="DJ311" s="841">
        <f t="shared" si="2456"/>
        <v>2</v>
      </c>
      <c r="DK311" s="840">
        <f t="shared" si="2569"/>
        <v>2</v>
      </c>
      <c r="DL311" s="840">
        <f t="shared" si="2570"/>
        <v>1</v>
      </c>
      <c r="DM311" s="840">
        <f t="shared" si="2571"/>
        <v>2</v>
      </c>
      <c r="DN311" s="833">
        <f t="shared" si="2572"/>
        <v>1</v>
      </c>
      <c r="DO311" s="875">
        <v>1</v>
      </c>
      <c r="DP311" s="843">
        <f t="shared" si="2573"/>
        <v>1</v>
      </c>
      <c r="DQ311" s="833">
        <f t="shared" si="2574"/>
        <v>1</v>
      </c>
      <c r="DR311" s="844">
        <v>1</v>
      </c>
      <c r="DS311" s="845">
        <v>2</v>
      </c>
      <c r="DT311" s="846">
        <v>1</v>
      </c>
      <c r="DU311" s="847">
        <v>1</v>
      </c>
      <c r="DV311" s="848">
        <v>0</v>
      </c>
      <c r="DW311" s="807">
        <v>0</v>
      </c>
      <c r="DX311" s="849">
        <v>0</v>
      </c>
      <c r="DY311" s="848">
        <v>0</v>
      </c>
      <c r="DZ311" s="807">
        <v>0</v>
      </c>
      <c r="EA311" s="850">
        <v>0</v>
      </c>
      <c r="EB311" s="851">
        <v>1</v>
      </c>
      <c r="EC311" s="807">
        <v>1</v>
      </c>
      <c r="ED311" s="852">
        <v>1</v>
      </c>
      <c r="EE311" s="853">
        <f t="shared" si="2457"/>
        <v>0</v>
      </c>
      <c r="EF311" s="854">
        <f t="shared" si="2458"/>
        <v>0</v>
      </c>
      <c r="EG311" s="855">
        <f t="shared" si="2459"/>
        <v>0</v>
      </c>
      <c r="EH311" s="835">
        <f t="shared" si="2575"/>
        <v>0</v>
      </c>
      <c r="EI311" s="853">
        <f t="shared" si="2576"/>
        <v>0</v>
      </c>
      <c r="EJ311" s="835">
        <f t="shared" si="2577"/>
        <v>0</v>
      </c>
      <c r="EK311" s="855">
        <f t="shared" si="2578"/>
        <v>0</v>
      </c>
      <c r="EL311" s="844">
        <v>0</v>
      </c>
      <c r="EM311" s="835">
        <f t="shared" si="2579"/>
        <v>0</v>
      </c>
      <c r="EN311" s="854">
        <f t="shared" si="2580"/>
        <v>0</v>
      </c>
      <c r="EO311" s="844">
        <v>0</v>
      </c>
      <c r="EP311" s="856">
        <v>0</v>
      </c>
      <c r="EQ311" s="807">
        <v>0</v>
      </c>
      <c r="ER311" s="834">
        <v>0</v>
      </c>
      <c r="ES311" s="857">
        <v>0</v>
      </c>
      <c r="ET311" s="858">
        <v>0</v>
      </c>
      <c r="EU311" s="844">
        <v>0</v>
      </c>
      <c r="EV311" s="856">
        <v>0</v>
      </c>
      <c r="EW311" s="807">
        <v>0</v>
      </c>
      <c r="EX311" s="850">
        <v>0</v>
      </c>
      <c r="EY311" s="851">
        <v>0</v>
      </c>
      <c r="EZ311" s="807">
        <v>0</v>
      </c>
      <c r="FA311" s="852">
        <v>0</v>
      </c>
      <c r="FB311" s="853">
        <f t="shared" si="2443"/>
        <v>5</v>
      </c>
      <c r="FC311" s="854">
        <f t="shared" si="2444"/>
        <v>8</v>
      </c>
      <c r="FD311" s="855">
        <f t="shared" si="2445"/>
        <v>9</v>
      </c>
      <c r="FE311" s="835">
        <f t="shared" si="2581"/>
        <v>2</v>
      </c>
      <c r="FF311" s="835">
        <f t="shared" si="2582"/>
        <v>3</v>
      </c>
      <c r="FG311" s="835">
        <f t="shared" si="2583"/>
        <v>5</v>
      </c>
      <c r="FH311" s="855">
        <f t="shared" si="2584"/>
        <v>4</v>
      </c>
      <c r="FI311" s="859">
        <v>5</v>
      </c>
      <c r="FJ311" s="860">
        <f t="shared" si="2585"/>
        <v>0</v>
      </c>
      <c r="FK311" s="854">
        <f t="shared" si="2586"/>
        <v>4</v>
      </c>
      <c r="FL311" s="861">
        <v>4</v>
      </c>
      <c r="FM311" s="856">
        <v>2</v>
      </c>
      <c r="FN311" s="807">
        <v>2</v>
      </c>
      <c r="FO311" s="834">
        <v>2</v>
      </c>
      <c r="FP311" s="848">
        <v>3</v>
      </c>
      <c r="FQ311" s="807">
        <v>2</v>
      </c>
      <c r="FR311" s="834">
        <v>3</v>
      </c>
      <c r="FS311" s="848">
        <v>0</v>
      </c>
      <c r="FT311" s="807">
        <v>0</v>
      </c>
      <c r="FU311" s="850">
        <v>0</v>
      </c>
      <c r="FV311" s="851">
        <v>0</v>
      </c>
      <c r="FW311" s="807">
        <v>4</v>
      </c>
      <c r="FX311" s="852">
        <v>4</v>
      </c>
      <c r="FY311" s="853">
        <f t="shared" si="2446"/>
        <v>0</v>
      </c>
      <c r="FZ311" s="854">
        <f t="shared" si="2447"/>
        <v>0</v>
      </c>
      <c r="GA311" s="855">
        <f t="shared" si="2448"/>
        <v>2</v>
      </c>
      <c r="GB311" s="835">
        <f t="shared" si="2587"/>
        <v>0</v>
      </c>
      <c r="GC311" s="835">
        <f t="shared" si="2588"/>
        <v>0</v>
      </c>
      <c r="GD311" s="835">
        <f t="shared" si="2589"/>
        <v>0</v>
      </c>
      <c r="GE311" s="855">
        <f t="shared" si="2590"/>
        <v>0</v>
      </c>
      <c r="GF311" s="844">
        <v>2</v>
      </c>
      <c r="GG311" s="862">
        <f t="shared" si="2591"/>
        <v>0</v>
      </c>
      <c r="GH311" s="854">
        <f t="shared" si="2592"/>
        <v>0</v>
      </c>
      <c r="GI311" s="861">
        <v>0</v>
      </c>
      <c r="GJ311" s="856">
        <v>0</v>
      </c>
      <c r="GK311" s="807">
        <v>0</v>
      </c>
      <c r="GL311" s="834">
        <v>0</v>
      </c>
      <c r="GM311" s="848">
        <v>0</v>
      </c>
      <c r="GN311" s="807">
        <v>0</v>
      </c>
      <c r="GO311" s="849">
        <v>2</v>
      </c>
      <c r="GP311" s="848">
        <v>0</v>
      </c>
      <c r="GQ311" s="807">
        <v>0</v>
      </c>
      <c r="GR311" s="837">
        <v>0</v>
      </c>
      <c r="GS311" s="856">
        <v>0</v>
      </c>
      <c r="GT311" s="807">
        <v>0</v>
      </c>
      <c r="GU311" s="852">
        <v>0</v>
      </c>
      <c r="GV311" s="853">
        <f t="shared" si="2449"/>
        <v>52</v>
      </c>
      <c r="GW311" s="854">
        <f t="shared" si="2450"/>
        <v>49</v>
      </c>
      <c r="GX311" s="855">
        <f t="shared" si="2451"/>
        <v>49</v>
      </c>
      <c r="GY311" s="835">
        <f t="shared" si="2593"/>
        <v>32</v>
      </c>
      <c r="GZ311" s="835">
        <f t="shared" si="2594"/>
        <v>20</v>
      </c>
      <c r="HA311" s="835">
        <f t="shared" si="2595"/>
        <v>37</v>
      </c>
      <c r="HB311" s="855">
        <f t="shared" si="2596"/>
        <v>35</v>
      </c>
      <c r="HC311" s="859">
        <f t="shared" si="2460"/>
        <v>38</v>
      </c>
      <c r="HD311" s="835">
        <f t="shared" si="2597"/>
        <v>15</v>
      </c>
      <c r="HE311" s="855">
        <f t="shared" si="2598"/>
        <v>14</v>
      </c>
      <c r="HF311" s="861">
        <f t="shared" si="2598"/>
        <v>11</v>
      </c>
      <c r="HG311" s="856">
        <v>27</v>
      </c>
      <c r="HH311" s="807">
        <v>28</v>
      </c>
      <c r="HI311" s="834">
        <v>29</v>
      </c>
      <c r="HJ311" s="848">
        <v>10</v>
      </c>
      <c r="HK311" s="807">
        <v>7</v>
      </c>
      <c r="HL311" s="834">
        <v>9</v>
      </c>
      <c r="HM311" s="848">
        <v>5</v>
      </c>
      <c r="HN311" s="807">
        <v>5</v>
      </c>
      <c r="HO311" s="850">
        <v>3</v>
      </c>
      <c r="HP311" s="856">
        <v>10</v>
      </c>
      <c r="HQ311" s="807">
        <v>9</v>
      </c>
      <c r="HR311" s="837">
        <v>8</v>
      </c>
      <c r="HS311" s="863">
        <f t="shared" si="2599"/>
        <v>26</v>
      </c>
      <c r="HT311" s="854">
        <f t="shared" si="2600"/>
        <v>16</v>
      </c>
      <c r="HU311" s="836">
        <f t="shared" si="2601"/>
        <v>16</v>
      </c>
      <c r="HV311" s="835">
        <f t="shared" si="2602"/>
        <v>5</v>
      </c>
      <c r="HW311" s="864">
        <f t="shared" si="2603"/>
        <v>21</v>
      </c>
      <c r="HX311" s="835">
        <f t="shared" si="2604"/>
        <v>14</v>
      </c>
      <c r="HY311" s="836">
        <f t="shared" si="2605"/>
        <v>9</v>
      </c>
      <c r="HZ311" s="834">
        <v>9</v>
      </c>
      <c r="IA311" s="835">
        <f t="shared" si="2606"/>
        <v>12</v>
      </c>
      <c r="IB311" s="836">
        <f t="shared" si="2607"/>
        <v>7</v>
      </c>
      <c r="IC311" s="850">
        <v>7</v>
      </c>
      <c r="ID311" s="856">
        <v>0</v>
      </c>
      <c r="IE311" s="807">
        <v>1</v>
      </c>
      <c r="IF311" s="834">
        <v>1</v>
      </c>
      <c r="IG311" s="848">
        <v>14</v>
      </c>
      <c r="IH311" s="807">
        <v>8</v>
      </c>
      <c r="II311" s="834">
        <v>8</v>
      </c>
      <c r="IJ311" s="848">
        <v>5</v>
      </c>
      <c r="IK311" s="807">
        <v>3</v>
      </c>
      <c r="IL311" s="852">
        <v>3</v>
      </c>
      <c r="IM311" s="848">
        <v>7</v>
      </c>
      <c r="IN311" s="807">
        <v>4</v>
      </c>
      <c r="IO311" s="865">
        <v>4</v>
      </c>
      <c r="IP311" s="1945">
        <f t="shared" si="2608"/>
        <v>86</v>
      </c>
      <c r="IQ311" s="3236">
        <f t="shared" si="2609"/>
        <v>4</v>
      </c>
      <c r="IR311" s="3237">
        <v>1</v>
      </c>
      <c r="IS311" s="3238">
        <v>3</v>
      </c>
      <c r="IT311" s="3236">
        <f t="shared" si="2610"/>
        <v>10</v>
      </c>
      <c r="IU311" s="3237">
        <v>6</v>
      </c>
      <c r="IV311" s="3238">
        <v>4</v>
      </c>
      <c r="IW311" s="3236">
        <f t="shared" si="2611"/>
        <v>22</v>
      </c>
      <c r="IX311" s="3237">
        <v>8</v>
      </c>
      <c r="IY311" s="3238">
        <v>14</v>
      </c>
      <c r="IZ311" s="3236">
        <f t="shared" si="2612"/>
        <v>17</v>
      </c>
      <c r="JA311" s="3237">
        <v>6</v>
      </c>
      <c r="JB311" s="3238">
        <v>11</v>
      </c>
      <c r="JC311" s="3236">
        <f t="shared" si="2613"/>
        <v>17</v>
      </c>
      <c r="JD311" s="3237">
        <v>11</v>
      </c>
      <c r="JE311" s="3238">
        <v>6</v>
      </c>
      <c r="JF311" s="3236">
        <f t="shared" si="2614"/>
        <v>16</v>
      </c>
      <c r="JG311" s="3237">
        <v>9</v>
      </c>
      <c r="JH311" s="3239">
        <v>7</v>
      </c>
      <c r="JI311" s="87"/>
      <c r="JJ311" s="1121">
        <v>124</v>
      </c>
      <c r="JK311" s="1051">
        <v>132</v>
      </c>
      <c r="JL311" s="1052">
        <v>129</v>
      </c>
      <c r="JM311" s="1053">
        <f t="shared" si="2647"/>
        <v>5.8331996558412202E-5</v>
      </c>
      <c r="JN311" s="1054">
        <f t="shared" si="2648"/>
        <v>4.7038901171268636E-5</v>
      </c>
      <c r="JO311" s="1055">
        <f t="shared" si="2649"/>
        <v>4.9351845759031388E-5</v>
      </c>
      <c r="JP311" s="1056">
        <f t="shared" si="2650"/>
        <v>3.2105305401717633E-5</v>
      </c>
      <c r="JQ311" s="1057">
        <f t="shared" si="2651"/>
        <v>1.7442266099211608E-5</v>
      </c>
      <c r="JR311" s="1056">
        <f t="shared" si="2652"/>
        <v>1.77210703526493E-5</v>
      </c>
      <c r="JS311" s="1058">
        <f t="shared" si="2631"/>
        <v>6.0882800608828003E-3</v>
      </c>
      <c r="JT311" s="1059">
        <f t="shared" si="2632"/>
        <v>5.1369863013698627E-3</v>
      </c>
      <c r="JU311" s="1060">
        <f t="shared" si="2633"/>
        <v>5.3571428571428572E-3</v>
      </c>
      <c r="JV311" s="1061">
        <f t="shared" si="2634"/>
        <v>3.5587188612099642E-3</v>
      </c>
      <c r="JW311" s="1060">
        <f t="shared" si="2635"/>
        <v>1.9230769230769232E-3</v>
      </c>
      <c r="JX311" s="1062">
        <f t="shared" si="2636"/>
        <v>2.0661157024793389E-3</v>
      </c>
      <c r="JY311" s="1058" t="s">
        <v>368</v>
      </c>
      <c r="JZ311" s="1059" t="s">
        <v>368</v>
      </c>
      <c r="KA311" s="1057" t="s">
        <v>368</v>
      </c>
      <c r="KB311" s="1056" t="s">
        <v>368</v>
      </c>
      <c r="KC311" s="1057" t="s">
        <v>368</v>
      </c>
      <c r="KD311" s="1063" t="s">
        <v>368</v>
      </c>
      <c r="KE311" s="1064">
        <f t="shared" si="2615"/>
        <v>4</v>
      </c>
      <c r="KF311" s="1065"/>
      <c r="KG311" s="1112">
        <f t="shared" si="2639"/>
        <v>0.33333333333333326</v>
      </c>
      <c r="KH311" s="3305">
        <f t="shared" si="2541"/>
        <v>1</v>
      </c>
      <c r="KI311" s="1067">
        <f t="shared" si="2616"/>
        <v>3</v>
      </c>
      <c r="KJ311" s="1068" t="s">
        <v>353</v>
      </c>
      <c r="KK311" s="1113">
        <f t="shared" si="2461"/>
        <v>0</v>
      </c>
      <c r="KL311" s="1070">
        <v>3</v>
      </c>
      <c r="KM311" s="1071" t="s">
        <v>353</v>
      </c>
      <c r="KN311" s="1072">
        <f t="shared" si="2462"/>
        <v>0.5</v>
      </c>
      <c r="KO311" s="1073">
        <v>2</v>
      </c>
      <c r="KP311" s="1071"/>
      <c r="KQ311" s="1074">
        <f t="shared" si="2463"/>
        <v>1</v>
      </c>
      <c r="KR311" s="1073">
        <v>1</v>
      </c>
      <c r="KS311" s="1071"/>
      <c r="KT311" s="1074">
        <f t="shared" si="2464"/>
        <v>0</v>
      </c>
      <c r="KU311" s="1073">
        <v>1</v>
      </c>
      <c r="KV311" s="1075"/>
      <c r="KW311" s="2779">
        <f t="shared" si="2617"/>
        <v>0</v>
      </c>
      <c r="KX311" s="2786" t="str">
        <f t="shared" si="2465"/>
        <v>-</v>
      </c>
      <c r="KY311" s="2787">
        <f t="shared" si="2466"/>
        <v>0</v>
      </c>
      <c r="KZ311" s="2703">
        <f t="shared" si="2483"/>
        <v>0</v>
      </c>
      <c r="LA311" s="2786" t="str">
        <f t="shared" si="2467"/>
        <v>-</v>
      </c>
      <c r="LB311" s="2787">
        <f t="shared" si="2468"/>
        <v>0</v>
      </c>
      <c r="LC311" s="2952">
        <f t="shared" si="2528"/>
        <v>0</v>
      </c>
      <c r="LD311" s="1077">
        <v>0</v>
      </c>
      <c r="LE311" s="1078">
        <v>0</v>
      </c>
      <c r="LF311" s="2718">
        <v>0</v>
      </c>
      <c r="LG311" s="1077">
        <v>0</v>
      </c>
      <c r="LH311" s="2703">
        <v>0</v>
      </c>
      <c r="LI311" s="1079">
        <v>0</v>
      </c>
      <c r="LJ311" s="1077"/>
      <c r="LK311" s="2703"/>
      <c r="LL311" s="2704"/>
      <c r="LM311" s="2779">
        <f t="shared" si="2484"/>
        <v>4</v>
      </c>
      <c r="LN311" s="2786">
        <f t="shared" si="2469"/>
        <v>0.33333333333333326</v>
      </c>
      <c r="LO311" s="2787">
        <f t="shared" si="2470"/>
        <v>1</v>
      </c>
      <c r="LP311" s="2782">
        <f t="shared" si="2485"/>
        <v>3</v>
      </c>
      <c r="LQ311" s="2786">
        <f t="shared" si="2471"/>
        <v>0</v>
      </c>
      <c r="LR311" s="2787">
        <f t="shared" si="2486"/>
        <v>0</v>
      </c>
      <c r="LS311" s="2783">
        <f t="shared" si="2618"/>
        <v>3</v>
      </c>
      <c r="LT311" s="2837">
        <v>1</v>
      </c>
      <c r="LU311" s="1081">
        <v>1</v>
      </c>
      <c r="LV311" s="1084">
        <v>1</v>
      </c>
      <c r="LW311" s="1080">
        <v>0</v>
      </c>
      <c r="LX311" s="1081">
        <v>0</v>
      </c>
      <c r="LY311" s="1082">
        <v>0</v>
      </c>
      <c r="LZ311" s="1080"/>
      <c r="MA311" s="1081"/>
      <c r="MB311" s="1082"/>
      <c r="MC311" s="1080">
        <v>2</v>
      </c>
      <c r="MD311" s="1085">
        <v>1</v>
      </c>
      <c r="ME311" s="1082">
        <v>1</v>
      </c>
      <c r="MF311" s="1080"/>
      <c r="MG311" s="1081"/>
      <c r="MH311" s="1082"/>
      <c r="MI311" s="1080">
        <v>1</v>
      </c>
      <c r="MJ311" s="1085">
        <v>1</v>
      </c>
      <c r="MK311" s="1122" t="s">
        <v>353</v>
      </c>
      <c r="ML311" s="2863">
        <v>1</v>
      </c>
      <c r="MM311" s="2871" t="s">
        <v>353</v>
      </c>
      <c r="MN311" s="1088">
        <v>0</v>
      </c>
      <c r="MO311" s="2786" t="str">
        <f t="shared" si="2472"/>
        <v>-</v>
      </c>
      <c r="MP311" s="2787">
        <f t="shared" si="2473"/>
        <v>0</v>
      </c>
      <c r="MQ311" s="1085"/>
      <c r="MR311" s="3185"/>
      <c r="MS311" s="2786" t="str">
        <f t="shared" si="2452"/>
        <v>-</v>
      </c>
      <c r="MT311" s="2787">
        <f t="shared" si="2453"/>
        <v>0</v>
      </c>
      <c r="MU311" s="3147"/>
      <c r="MV311" s="3164"/>
      <c r="MW311" s="1089">
        <f t="shared" si="2619"/>
        <v>4</v>
      </c>
      <c r="MX311" s="1120">
        <v>0</v>
      </c>
      <c r="MY311" s="1090">
        <v>0</v>
      </c>
      <c r="MZ311" s="1091">
        <v>0</v>
      </c>
      <c r="NA311" s="1090">
        <v>0</v>
      </c>
      <c r="NB311" s="1091">
        <v>0</v>
      </c>
      <c r="NC311" s="1090">
        <v>0</v>
      </c>
      <c r="ND311" s="1091">
        <v>0</v>
      </c>
      <c r="NE311" s="1090">
        <v>0</v>
      </c>
      <c r="NF311" s="1091">
        <v>3</v>
      </c>
      <c r="NG311" s="1090">
        <v>0</v>
      </c>
      <c r="NH311" s="1090">
        <v>0</v>
      </c>
      <c r="NI311" s="1090">
        <v>0</v>
      </c>
      <c r="NJ311" s="1090">
        <v>0</v>
      </c>
      <c r="NK311" s="1090">
        <v>0</v>
      </c>
      <c r="NL311" s="1090">
        <v>0</v>
      </c>
      <c r="NM311" s="1090">
        <v>0</v>
      </c>
      <c r="NN311" s="1090">
        <v>0</v>
      </c>
      <c r="NO311" s="1090">
        <v>1</v>
      </c>
      <c r="NP311" s="1090">
        <v>0</v>
      </c>
      <c r="NQ311" s="1090">
        <v>0</v>
      </c>
      <c r="NR311" s="1134">
        <v>0</v>
      </c>
    </row>
    <row r="312" spans="1:382" s="88" customFormat="1" ht="20.100000000000001" customHeight="1">
      <c r="A312" s="566" t="s">
        <v>487</v>
      </c>
      <c r="B312" s="567"/>
      <c r="C312" s="567"/>
      <c r="D312" s="568" t="s">
        <v>821</v>
      </c>
      <c r="E312" s="569">
        <v>104</v>
      </c>
      <c r="F312" s="570">
        <v>97</v>
      </c>
      <c r="G312" s="571">
        <v>111</v>
      </c>
      <c r="H312" s="572">
        <f t="shared" si="2640"/>
        <v>1.069622338054915E-4</v>
      </c>
      <c r="I312" s="573">
        <f t="shared" si="2641"/>
        <v>1.1762246843465953E-4</v>
      </c>
      <c r="J312" s="574">
        <f t="shared" si="2642"/>
        <v>8.6429247657407272E-5</v>
      </c>
      <c r="K312" s="575">
        <f t="shared" si="2643"/>
        <v>1.3614565724950255E-4</v>
      </c>
      <c r="L312" s="576">
        <f t="shared" si="2644"/>
        <v>1.29443384699617E-4</v>
      </c>
      <c r="M312" s="577">
        <f t="shared" si="2645"/>
        <v>1.139770296525821E-4</v>
      </c>
      <c r="N312" s="578">
        <f t="shared" si="2621"/>
        <v>1.7142857142857144E-2</v>
      </c>
      <c r="O312" s="579">
        <f t="shared" si="2637"/>
        <v>1.8414831404753019E-2</v>
      </c>
      <c r="P312" s="580">
        <f t="shared" si="2638"/>
        <v>1.3113161728994658E-2</v>
      </c>
      <c r="Q312" s="581">
        <f t="shared" si="2622"/>
        <v>1.987163663293014E-2</v>
      </c>
      <c r="R312" s="580">
        <f t="shared" si="2623"/>
        <v>1.8585960065302023E-2</v>
      </c>
      <c r="S312" s="582">
        <f t="shared" si="2624"/>
        <v>1.635395537525355E-2</v>
      </c>
      <c r="T312" s="578" t="s">
        <v>368</v>
      </c>
      <c r="U312" s="579" t="s">
        <v>368</v>
      </c>
      <c r="V312" s="574" t="s">
        <v>368</v>
      </c>
      <c r="W312" s="583" t="s">
        <v>368</v>
      </c>
      <c r="X312" s="574" t="s">
        <v>368</v>
      </c>
      <c r="Y312" s="584" t="s">
        <v>368</v>
      </c>
      <c r="Z312" s="2043">
        <f t="shared" si="2545"/>
        <v>138</v>
      </c>
      <c r="AA312" s="2190">
        <f t="shared" si="2393"/>
        <v>-6.7567567567567544E-2</v>
      </c>
      <c r="AB312" s="2191">
        <f t="shared" si="2394"/>
        <v>-10</v>
      </c>
      <c r="AC312" s="2032">
        <f t="shared" si="2309"/>
        <v>148</v>
      </c>
      <c r="AD312" s="585">
        <f t="shared" si="2620"/>
        <v>0.37037037037037046</v>
      </c>
      <c r="AE312" s="2025">
        <f t="shared" si="2441"/>
        <v>40</v>
      </c>
      <c r="AF312" s="586" t="s">
        <v>323</v>
      </c>
      <c r="AG312" s="585">
        <f t="shared" si="2442"/>
        <v>-0.32919254658385089</v>
      </c>
      <c r="AH312" s="2052">
        <v>161</v>
      </c>
      <c r="AI312" s="585">
        <f t="shared" si="2474"/>
        <v>8.783783783783794E-2</v>
      </c>
      <c r="AJ312" s="587">
        <v>148</v>
      </c>
      <c r="AK312" s="588">
        <f t="shared" si="2487"/>
        <v>0.1472868217054264</v>
      </c>
      <c r="AL312" s="2052">
        <v>129</v>
      </c>
      <c r="AM312" s="589">
        <f t="shared" si="2488"/>
        <v>5.7377049180327822E-2</v>
      </c>
      <c r="AN312" s="2067">
        <v>122</v>
      </c>
      <c r="AO312" s="585">
        <f t="shared" si="2475"/>
        <v>0.14018691588785037</v>
      </c>
      <c r="AP312" s="2052">
        <v>107</v>
      </c>
      <c r="AQ312" s="589">
        <f t="shared" si="2476"/>
        <v>0.16304347826086962</v>
      </c>
      <c r="AR312" s="2067">
        <v>92</v>
      </c>
      <c r="AS312" s="585">
        <f t="shared" si="2477"/>
        <v>0.4375</v>
      </c>
      <c r="AT312" s="2052">
        <v>64</v>
      </c>
      <c r="AU312" s="589">
        <f t="shared" si="2478"/>
        <v>0.36170212765957444</v>
      </c>
      <c r="AV312" s="2067">
        <v>47</v>
      </c>
      <c r="AW312" s="585">
        <f t="shared" si="2479"/>
        <v>-2.083333333333337E-2</v>
      </c>
      <c r="AX312" s="2052">
        <v>48</v>
      </c>
      <c r="AY312" s="589">
        <f t="shared" si="2489"/>
        <v>0.77777777777777768</v>
      </c>
      <c r="AZ312" s="2081">
        <v>27</v>
      </c>
      <c r="BA312" s="2092">
        <f t="shared" si="2310"/>
        <v>75</v>
      </c>
      <c r="BB312" s="2102">
        <f t="shared" si="2546"/>
        <v>84</v>
      </c>
      <c r="BC312" s="2111">
        <v>63</v>
      </c>
      <c r="BD312" s="590">
        <f t="shared" si="2547"/>
        <v>63</v>
      </c>
      <c r="BE312" s="591">
        <f t="shared" si="2548"/>
        <v>64</v>
      </c>
      <c r="BF312" s="2135">
        <v>45</v>
      </c>
      <c r="BG312" s="2145">
        <f t="shared" si="2549"/>
        <v>95</v>
      </c>
      <c r="BH312" s="593">
        <f t="shared" si="2550"/>
        <v>60</v>
      </c>
      <c r="BI312" s="593">
        <f t="shared" si="2551"/>
        <v>35</v>
      </c>
      <c r="BJ312" s="592">
        <f t="shared" si="2552"/>
        <v>43</v>
      </c>
      <c r="BK312" s="593">
        <f t="shared" si="2553"/>
        <v>15</v>
      </c>
      <c r="BL312" s="594">
        <f t="shared" si="2554"/>
        <v>28</v>
      </c>
      <c r="BM312" s="2125">
        <f t="shared" si="2555"/>
        <v>138</v>
      </c>
      <c r="BN312" s="3271" t="s">
        <v>354</v>
      </c>
      <c r="BO312" s="595" t="s">
        <v>354</v>
      </c>
      <c r="BP312" s="596">
        <f t="shared" si="2315"/>
        <v>3</v>
      </c>
      <c r="BQ312" s="2162">
        <f t="shared" si="2646"/>
        <v>0.5</v>
      </c>
      <c r="BR312" s="2163">
        <f t="shared" si="2480"/>
        <v>1</v>
      </c>
      <c r="BS312" s="597">
        <f t="shared" si="2510"/>
        <v>2</v>
      </c>
      <c r="BT312" s="598">
        <f t="shared" si="2653"/>
        <v>0</v>
      </c>
      <c r="BU312" s="599">
        <v>2</v>
      </c>
      <c r="BV312" s="598">
        <f t="shared" si="2654"/>
        <v>-0.81818181818181812</v>
      </c>
      <c r="BW312" s="599">
        <v>11</v>
      </c>
      <c r="BX312" s="598">
        <f t="shared" si="2494"/>
        <v>-8.333333333333337E-2</v>
      </c>
      <c r="BY312" s="600">
        <v>12</v>
      </c>
      <c r="BZ312" s="601">
        <f t="shared" si="2481"/>
        <v>2</v>
      </c>
      <c r="CA312" s="602">
        <v>1</v>
      </c>
      <c r="CB312" s="603">
        <v>1</v>
      </c>
      <c r="CC312" s="604">
        <f t="shared" si="2482"/>
        <v>1</v>
      </c>
      <c r="CD312" s="605">
        <v>1</v>
      </c>
      <c r="CE312" s="603">
        <v>1</v>
      </c>
      <c r="CF312" s="606">
        <f t="shared" si="2556"/>
        <v>3</v>
      </c>
      <c r="CG312" s="607">
        <v>2</v>
      </c>
      <c r="CH312" s="608">
        <v>1</v>
      </c>
      <c r="CI312" s="606">
        <f t="shared" si="2557"/>
        <v>0</v>
      </c>
      <c r="CJ312" s="608">
        <v>0</v>
      </c>
      <c r="CK312" s="609">
        <v>0</v>
      </c>
      <c r="CL312" s="610">
        <f t="shared" si="2318"/>
        <v>135</v>
      </c>
      <c r="CM312" s="611">
        <f t="shared" si="2402"/>
        <v>-7.5342465753424626E-2</v>
      </c>
      <c r="CN312" s="2006">
        <f t="shared" si="2454"/>
        <v>-11</v>
      </c>
      <c r="CO312" s="612">
        <f t="shared" si="2513"/>
        <v>146</v>
      </c>
      <c r="CP312" s="613">
        <f t="shared" si="2496"/>
        <v>0.37735849056603765</v>
      </c>
      <c r="CQ312" s="614">
        <v>106</v>
      </c>
      <c r="CR312" s="615">
        <f t="shared" si="2497"/>
        <v>-0.29333333333333333</v>
      </c>
      <c r="CS312" s="614">
        <v>150</v>
      </c>
      <c r="CT312" s="615">
        <f t="shared" si="2497"/>
        <v>0.10294117647058831</v>
      </c>
      <c r="CU312" s="616">
        <v>136</v>
      </c>
      <c r="CV312" s="617">
        <f t="shared" si="2558"/>
        <v>73</v>
      </c>
      <c r="CW312" s="618">
        <f t="shared" si="2559"/>
        <v>83</v>
      </c>
      <c r="CX312" s="619">
        <v>2862</v>
      </c>
      <c r="CY312" s="620">
        <f t="shared" si="2560"/>
        <v>62</v>
      </c>
      <c r="CZ312" s="621">
        <f t="shared" si="2561"/>
        <v>63</v>
      </c>
      <c r="DA312" s="622">
        <v>44</v>
      </c>
      <c r="DB312" s="606">
        <f t="shared" si="2625"/>
        <v>92</v>
      </c>
      <c r="DC312" s="623">
        <f t="shared" si="2626"/>
        <v>58</v>
      </c>
      <c r="DD312" s="624">
        <f t="shared" si="2627"/>
        <v>34</v>
      </c>
      <c r="DE312" s="606">
        <f t="shared" si="2628"/>
        <v>43</v>
      </c>
      <c r="DF312" s="624">
        <f t="shared" si="2629"/>
        <v>15</v>
      </c>
      <c r="DG312" s="1140">
        <f t="shared" si="2630"/>
        <v>28</v>
      </c>
      <c r="DH312" s="1146">
        <f t="shared" si="2568"/>
        <v>17</v>
      </c>
      <c r="DI312" s="625">
        <f t="shared" si="2455"/>
        <v>8</v>
      </c>
      <c r="DJ312" s="626">
        <f t="shared" si="2456"/>
        <v>6</v>
      </c>
      <c r="DK312" s="627">
        <f t="shared" si="2569"/>
        <v>13</v>
      </c>
      <c r="DL312" s="627">
        <f t="shared" si="2570"/>
        <v>4</v>
      </c>
      <c r="DM312" s="628">
        <f t="shared" si="2571"/>
        <v>12</v>
      </c>
      <c r="DN312" s="625">
        <f t="shared" si="2572"/>
        <v>8</v>
      </c>
      <c r="DO312" s="629">
        <v>6</v>
      </c>
      <c r="DP312" s="630">
        <f t="shared" si="2573"/>
        <v>5</v>
      </c>
      <c r="DQ312" s="625">
        <f t="shared" si="2574"/>
        <v>0</v>
      </c>
      <c r="DR312" s="631">
        <v>0</v>
      </c>
      <c r="DS312" s="632">
        <v>11</v>
      </c>
      <c r="DT312" s="633">
        <v>5</v>
      </c>
      <c r="DU312" s="634">
        <v>4</v>
      </c>
      <c r="DV312" s="635">
        <v>1</v>
      </c>
      <c r="DW312" s="636">
        <v>3</v>
      </c>
      <c r="DX312" s="637">
        <v>2</v>
      </c>
      <c r="DY312" s="635">
        <v>2</v>
      </c>
      <c r="DZ312" s="636">
        <v>0</v>
      </c>
      <c r="EA312" s="638">
        <v>0</v>
      </c>
      <c r="EB312" s="639">
        <v>3</v>
      </c>
      <c r="EC312" s="636">
        <v>0</v>
      </c>
      <c r="ED312" s="640">
        <v>0</v>
      </c>
      <c r="EE312" s="641">
        <f t="shared" si="2457"/>
        <v>0</v>
      </c>
      <c r="EF312" s="642">
        <f t="shared" si="2458"/>
        <v>0</v>
      </c>
      <c r="EG312" s="643">
        <f t="shared" si="2459"/>
        <v>0</v>
      </c>
      <c r="EH312" s="620">
        <f t="shared" si="2575"/>
        <v>0</v>
      </c>
      <c r="EI312" s="644">
        <f t="shared" si="2576"/>
        <v>0</v>
      </c>
      <c r="EJ312" s="645">
        <f t="shared" si="2577"/>
        <v>0</v>
      </c>
      <c r="EK312" s="643">
        <f t="shared" si="2578"/>
        <v>0</v>
      </c>
      <c r="EL312" s="646">
        <v>0</v>
      </c>
      <c r="EM312" s="645">
        <f t="shared" si="2579"/>
        <v>0</v>
      </c>
      <c r="EN312" s="642">
        <f t="shared" si="2580"/>
        <v>0</v>
      </c>
      <c r="EO312" s="646">
        <v>0</v>
      </c>
      <c r="EP312" s="647">
        <v>0</v>
      </c>
      <c r="EQ312" s="648">
        <v>0</v>
      </c>
      <c r="ER312" s="649">
        <v>0</v>
      </c>
      <c r="ES312" s="650">
        <v>0</v>
      </c>
      <c r="ET312" s="651">
        <v>0</v>
      </c>
      <c r="EU312" s="646">
        <v>0</v>
      </c>
      <c r="EV312" s="647">
        <v>0</v>
      </c>
      <c r="EW312" s="648">
        <v>0</v>
      </c>
      <c r="EX312" s="652">
        <v>0</v>
      </c>
      <c r="EY312" s="653">
        <v>0</v>
      </c>
      <c r="EZ312" s="648">
        <v>0</v>
      </c>
      <c r="FA312" s="654">
        <v>0</v>
      </c>
      <c r="FB312" s="641">
        <f t="shared" si="2443"/>
        <v>0</v>
      </c>
      <c r="FC312" s="655">
        <f t="shared" si="2444"/>
        <v>0</v>
      </c>
      <c r="FD312" s="656">
        <f t="shared" si="2445"/>
        <v>0</v>
      </c>
      <c r="FE312" s="657">
        <f t="shared" si="2581"/>
        <v>0</v>
      </c>
      <c r="FF312" s="657">
        <f t="shared" si="2582"/>
        <v>0</v>
      </c>
      <c r="FG312" s="645">
        <f t="shared" si="2583"/>
        <v>0</v>
      </c>
      <c r="FH312" s="656">
        <f t="shared" si="2584"/>
        <v>0</v>
      </c>
      <c r="FI312" s="658">
        <v>0</v>
      </c>
      <c r="FJ312" s="659">
        <f t="shared" si="2585"/>
        <v>0</v>
      </c>
      <c r="FK312" s="655">
        <f t="shared" si="2586"/>
        <v>0</v>
      </c>
      <c r="FL312" s="660">
        <v>0</v>
      </c>
      <c r="FM312" s="661">
        <v>0</v>
      </c>
      <c r="FN312" s="662">
        <v>0</v>
      </c>
      <c r="FO312" s="619">
        <v>0</v>
      </c>
      <c r="FP312" s="663">
        <v>0</v>
      </c>
      <c r="FQ312" s="662">
        <v>0</v>
      </c>
      <c r="FR312" s="619">
        <v>0</v>
      </c>
      <c r="FS312" s="663">
        <v>0</v>
      </c>
      <c r="FT312" s="662">
        <v>0</v>
      </c>
      <c r="FU312" s="664">
        <v>0</v>
      </c>
      <c r="FV312" s="665">
        <v>0</v>
      </c>
      <c r="FW312" s="662">
        <v>0</v>
      </c>
      <c r="FX312" s="666">
        <v>0</v>
      </c>
      <c r="FY312" s="641">
        <f t="shared" si="2446"/>
        <v>1</v>
      </c>
      <c r="FZ312" s="667">
        <f t="shared" si="2447"/>
        <v>1</v>
      </c>
      <c r="GA312" s="668">
        <f t="shared" si="2448"/>
        <v>0</v>
      </c>
      <c r="GB312" s="620">
        <f t="shared" si="2587"/>
        <v>0</v>
      </c>
      <c r="GC312" s="620">
        <f t="shared" si="2588"/>
        <v>1</v>
      </c>
      <c r="GD312" s="645">
        <f t="shared" si="2589"/>
        <v>1</v>
      </c>
      <c r="GE312" s="668">
        <f t="shared" si="2590"/>
        <v>1</v>
      </c>
      <c r="GF312" s="669">
        <v>0</v>
      </c>
      <c r="GG312" s="670">
        <f t="shared" si="2591"/>
        <v>0</v>
      </c>
      <c r="GH312" s="667">
        <f t="shared" si="2592"/>
        <v>0</v>
      </c>
      <c r="GI312" s="671">
        <v>0</v>
      </c>
      <c r="GJ312" s="672">
        <v>0</v>
      </c>
      <c r="GK312" s="673">
        <v>0</v>
      </c>
      <c r="GL312" s="674">
        <v>0</v>
      </c>
      <c r="GM312" s="675">
        <v>1</v>
      </c>
      <c r="GN312" s="673">
        <v>1</v>
      </c>
      <c r="GO312" s="676">
        <v>0</v>
      </c>
      <c r="GP312" s="675">
        <v>0</v>
      </c>
      <c r="GQ312" s="673">
        <v>0</v>
      </c>
      <c r="GR312" s="677">
        <v>0</v>
      </c>
      <c r="GS312" s="672">
        <v>0</v>
      </c>
      <c r="GT312" s="673">
        <v>0</v>
      </c>
      <c r="GU312" s="678">
        <v>0</v>
      </c>
      <c r="GV312" s="641">
        <f t="shared" si="2449"/>
        <v>95</v>
      </c>
      <c r="GW312" s="679">
        <f t="shared" si="2450"/>
        <v>110</v>
      </c>
      <c r="GX312" s="680">
        <f t="shared" si="2451"/>
        <v>68</v>
      </c>
      <c r="GY312" s="620">
        <f t="shared" si="2593"/>
        <v>53</v>
      </c>
      <c r="GZ312" s="620">
        <f t="shared" si="2594"/>
        <v>42</v>
      </c>
      <c r="HA312" s="645">
        <f t="shared" si="2595"/>
        <v>74</v>
      </c>
      <c r="HB312" s="680">
        <f t="shared" si="2596"/>
        <v>95</v>
      </c>
      <c r="HC312" s="681">
        <f t="shared" si="2460"/>
        <v>61</v>
      </c>
      <c r="HD312" s="645">
        <f t="shared" si="2597"/>
        <v>21</v>
      </c>
      <c r="HE312" s="680">
        <f t="shared" si="2598"/>
        <v>15</v>
      </c>
      <c r="HF312" s="682">
        <f t="shared" si="2598"/>
        <v>7</v>
      </c>
      <c r="HG312" s="683">
        <v>47</v>
      </c>
      <c r="HH312" s="591">
        <v>62</v>
      </c>
      <c r="HI312" s="684">
        <v>40</v>
      </c>
      <c r="HJ312" s="685">
        <v>27</v>
      </c>
      <c r="HK312" s="591">
        <v>33</v>
      </c>
      <c r="HL312" s="684">
        <v>21</v>
      </c>
      <c r="HM312" s="685">
        <v>6</v>
      </c>
      <c r="HN312" s="591">
        <v>5</v>
      </c>
      <c r="HO312" s="686">
        <v>2</v>
      </c>
      <c r="HP312" s="683">
        <v>15</v>
      </c>
      <c r="HQ312" s="591">
        <v>10</v>
      </c>
      <c r="HR312" s="687">
        <v>5</v>
      </c>
      <c r="HS312" s="688">
        <f t="shared" si="2599"/>
        <v>22</v>
      </c>
      <c r="HT312" s="689">
        <f t="shared" si="2600"/>
        <v>27</v>
      </c>
      <c r="HU312" s="690">
        <f t="shared" si="2601"/>
        <v>32</v>
      </c>
      <c r="HV312" s="620">
        <f t="shared" si="2602"/>
        <v>7</v>
      </c>
      <c r="HW312" s="691">
        <f t="shared" si="2603"/>
        <v>15</v>
      </c>
      <c r="HX312" s="645">
        <f t="shared" si="2604"/>
        <v>5</v>
      </c>
      <c r="HY312" s="690">
        <f t="shared" si="2605"/>
        <v>6</v>
      </c>
      <c r="HZ312" s="692">
        <v>8</v>
      </c>
      <c r="IA312" s="645">
        <f t="shared" si="2606"/>
        <v>17</v>
      </c>
      <c r="IB312" s="690">
        <f t="shared" si="2607"/>
        <v>21</v>
      </c>
      <c r="IC312" s="693">
        <v>24</v>
      </c>
      <c r="ID312" s="694">
        <v>0</v>
      </c>
      <c r="IE312" s="695">
        <v>1</v>
      </c>
      <c r="IF312" s="692">
        <v>1</v>
      </c>
      <c r="IG312" s="696">
        <v>5</v>
      </c>
      <c r="IH312" s="695">
        <v>5</v>
      </c>
      <c r="II312" s="692">
        <v>7</v>
      </c>
      <c r="IJ312" s="696">
        <v>7</v>
      </c>
      <c r="IK312" s="695">
        <v>10</v>
      </c>
      <c r="IL312" s="697">
        <v>15</v>
      </c>
      <c r="IM312" s="696">
        <v>10</v>
      </c>
      <c r="IN312" s="695">
        <v>11</v>
      </c>
      <c r="IO312" s="698">
        <v>9</v>
      </c>
      <c r="IP312" s="1943">
        <f t="shared" si="2608"/>
        <v>138</v>
      </c>
      <c r="IQ312" s="3216">
        <f t="shared" si="2609"/>
        <v>6</v>
      </c>
      <c r="IR312" s="3230">
        <v>4</v>
      </c>
      <c r="IS312" s="3231">
        <v>2</v>
      </c>
      <c r="IT312" s="3216">
        <f t="shared" si="2610"/>
        <v>13</v>
      </c>
      <c r="IU312" s="3230">
        <v>11</v>
      </c>
      <c r="IV312" s="3231">
        <v>2</v>
      </c>
      <c r="IW312" s="3216">
        <f t="shared" si="2611"/>
        <v>31</v>
      </c>
      <c r="IX312" s="3230">
        <v>19</v>
      </c>
      <c r="IY312" s="3231">
        <v>12</v>
      </c>
      <c r="IZ312" s="3216">
        <f t="shared" si="2612"/>
        <v>34</v>
      </c>
      <c r="JA312" s="3230">
        <v>17</v>
      </c>
      <c r="JB312" s="3231">
        <v>17</v>
      </c>
      <c r="JC312" s="3216">
        <f t="shared" si="2613"/>
        <v>22</v>
      </c>
      <c r="JD312" s="3230">
        <v>10</v>
      </c>
      <c r="JE312" s="3231">
        <v>12</v>
      </c>
      <c r="JF312" s="3216">
        <f t="shared" si="2614"/>
        <v>32</v>
      </c>
      <c r="JG312" s="3230">
        <v>14</v>
      </c>
      <c r="JH312" s="3232">
        <v>18</v>
      </c>
      <c r="JI312" s="87"/>
      <c r="JJ312" s="970">
        <v>138</v>
      </c>
      <c r="JK312" s="971">
        <v>156</v>
      </c>
      <c r="JL312" s="972">
        <v>153</v>
      </c>
      <c r="JM312" s="973">
        <f t="shared" si="2647"/>
        <v>2.9165998279206101E-5</v>
      </c>
      <c r="JN312" s="974">
        <f t="shared" si="2648"/>
        <v>1.5679633723756214E-5</v>
      </c>
      <c r="JO312" s="975">
        <f t="shared" si="2649"/>
        <v>1.6450615253010462E-5</v>
      </c>
      <c r="JP312" s="976">
        <f t="shared" si="2650"/>
        <v>0</v>
      </c>
      <c r="JQ312" s="977">
        <f t="shared" si="2651"/>
        <v>0</v>
      </c>
      <c r="JR312" s="976">
        <f t="shared" si="2652"/>
        <v>0</v>
      </c>
      <c r="JS312" s="978">
        <f t="shared" si="2631"/>
        <v>3.0441400304414001E-3</v>
      </c>
      <c r="JT312" s="979">
        <f t="shared" si="2632"/>
        <v>1.7123287671232876E-3</v>
      </c>
      <c r="JU312" s="980">
        <f t="shared" si="2633"/>
        <v>1.7857142857142857E-3</v>
      </c>
      <c r="JV312" s="981">
        <f t="shared" si="2634"/>
        <v>0</v>
      </c>
      <c r="JW312" s="980">
        <f t="shared" si="2635"/>
        <v>0</v>
      </c>
      <c r="JX312" s="982">
        <f t="shared" si="2636"/>
        <v>0</v>
      </c>
      <c r="JY312" s="978" t="s">
        <v>368</v>
      </c>
      <c r="JZ312" s="979" t="s">
        <v>368</v>
      </c>
      <c r="KA312" s="977" t="s">
        <v>368</v>
      </c>
      <c r="KB312" s="976" t="s">
        <v>368</v>
      </c>
      <c r="KC312" s="977" t="s">
        <v>368</v>
      </c>
      <c r="KD312" s="983" t="s">
        <v>368</v>
      </c>
      <c r="KE312" s="984">
        <f t="shared" si="2615"/>
        <v>2</v>
      </c>
      <c r="KF312" s="985"/>
      <c r="KG312" s="986">
        <f t="shared" si="2639"/>
        <v>1</v>
      </c>
      <c r="KH312" s="3300">
        <f t="shared" si="2541"/>
        <v>1</v>
      </c>
      <c r="KI312" s="987">
        <f t="shared" si="2616"/>
        <v>1</v>
      </c>
      <c r="KJ312" s="988"/>
      <c r="KK312" s="989">
        <f t="shared" si="2461"/>
        <v>0</v>
      </c>
      <c r="KL312" s="990">
        <v>1</v>
      </c>
      <c r="KM312" s="991" t="s">
        <v>353</v>
      </c>
      <c r="KN312" s="992" t="str">
        <f t="shared" si="2462"/>
        <v>-</v>
      </c>
      <c r="KO312" s="993">
        <v>0</v>
      </c>
      <c r="KP312" s="991"/>
      <c r="KQ312" s="994" t="str">
        <f t="shared" si="2463"/>
        <v>-</v>
      </c>
      <c r="KR312" s="993">
        <v>0</v>
      </c>
      <c r="KS312" s="991"/>
      <c r="KT312" s="994" t="str">
        <f t="shared" si="2464"/>
        <v>-</v>
      </c>
      <c r="KU312" s="993">
        <v>0</v>
      </c>
      <c r="KV312" s="995"/>
      <c r="KW312" s="2769">
        <f t="shared" si="2617"/>
        <v>0</v>
      </c>
      <c r="KX312" s="2770" t="str">
        <f t="shared" si="2465"/>
        <v>-</v>
      </c>
      <c r="KY312" s="2771">
        <f t="shared" si="2466"/>
        <v>0</v>
      </c>
      <c r="KZ312" s="2964">
        <f t="shared" si="2483"/>
        <v>0</v>
      </c>
      <c r="LA312" s="2770" t="str">
        <f t="shared" si="2467"/>
        <v>-</v>
      </c>
      <c r="LB312" s="2771">
        <f t="shared" si="2468"/>
        <v>0</v>
      </c>
      <c r="LC312" s="2950">
        <f t="shared" si="2528"/>
        <v>0</v>
      </c>
      <c r="LD312" s="996">
        <v>0</v>
      </c>
      <c r="LE312" s="997">
        <v>0</v>
      </c>
      <c r="LF312" s="2716">
        <v>0</v>
      </c>
      <c r="LG312" s="996">
        <v>0</v>
      </c>
      <c r="LH312" s="2699">
        <v>0</v>
      </c>
      <c r="LI312" s="998">
        <v>0</v>
      </c>
      <c r="LJ312" s="996"/>
      <c r="LK312" s="2699"/>
      <c r="LL312" s="2700"/>
      <c r="LM312" s="2769">
        <f t="shared" si="2484"/>
        <v>2</v>
      </c>
      <c r="LN312" s="2770">
        <f t="shared" si="2469"/>
        <v>1</v>
      </c>
      <c r="LO312" s="2771">
        <f t="shared" si="2470"/>
        <v>1</v>
      </c>
      <c r="LP312" s="2772">
        <f t="shared" si="2485"/>
        <v>1</v>
      </c>
      <c r="LQ312" s="2770">
        <f t="shared" si="2471"/>
        <v>0</v>
      </c>
      <c r="LR312" s="2771">
        <f t="shared" si="2486"/>
        <v>0</v>
      </c>
      <c r="LS312" s="2773">
        <f t="shared" si="2618"/>
        <v>1</v>
      </c>
      <c r="LT312" s="2835">
        <v>1</v>
      </c>
      <c r="LU312" s="1000">
        <v>1</v>
      </c>
      <c r="LV312" s="1001">
        <v>1</v>
      </c>
      <c r="LW312" s="999">
        <v>0</v>
      </c>
      <c r="LX312" s="1000">
        <v>0</v>
      </c>
      <c r="LY312" s="1002">
        <v>0</v>
      </c>
      <c r="LZ312" s="999"/>
      <c r="MA312" s="1000"/>
      <c r="MB312" s="1002"/>
      <c r="MC312" s="999">
        <v>0</v>
      </c>
      <c r="MD312" s="1003">
        <v>0</v>
      </c>
      <c r="ME312" s="1002">
        <v>0</v>
      </c>
      <c r="MF312" s="999"/>
      <c r="MG312" s="1000"/>
      <c r="MH312" s="1002"/>
      <c r="MI312" s="999">
        <v>1</v>
      </c>
      <c r="MJ312" s="1003">
        <v>0</v>
      </c>
      <c r="MK312" s="1004"/>
      <c r="ML312" s="2861">
        <v>0</v>
      </c>
      <c r="MM312" s="2869" t="s">
        <v>353</v>
      </c>
      <c r="MN312" s="1005">
        <v>0</v>
      </c>
      <c r="MO312" s="2770" t="str">
        <f t="shared" si="2472"/>
        <v>-</v>
      </c>
      <c r="MP312" s="2771">
        <f t="shared" si="2473"/>
        <v>0</v>
      </c>
      <c r="MQ312" s="1006"/>
      <c r="MR312" s="3183"/>
      <c r="MS312" s="2770" t="str">
        <f t="shared" si="2452"/>
        <v>-</v>
      </c>
      <c r="MT312" s="2771">
        <f t="shared" si="2453"/>
        <v>0</v>
      </c>
      <c r="MU312" s="3145"/>
      <c r="MV312" s="3162"/>
      <c r="MW312" s="1007">
        <f t="shared" si="2619"/>
        <v>2</v>
      </c>
      <c r="MX312" s="1130">
        <v>0</v>
      </c>
      <c r="MY312" s="1008">
        <v>0</v>
      </c>
      <c r="MZ312" s="1009">
        <v>1</v>
      </c>
      <c r="NA312" s="1008">
        <v>0</v>
      </c>
      <c r="NB312" s="1009">
        <v>1</v>
      </c>
      <c r="NC312" s="1008">
        <v>0</v>
      </c>
      <c r="ND312" s="1009">
        <v>0</v>
      </c>
      <c r="NE312" s="1008">
        <v>0</v>
      </c>
      <c r="NF312" s="1009">
        <v>0</v>
      </c>
      <c r="NG312" s="1008">
        <v>0</v>
      </c>
      <c r="NH312" s="1008">
        <v>0</v>
      </c>
      <c r="NI312" s="1008">
        <v>0</v>
      </c>
      <c r="NJ312" s="1008">
        <v>0</v>
      </c>
      <c r="NK312" s="1008">
        <v>0</v>
      </c>
      <c r="NL312" s="1008">
        <v>0</v>
      </c>
      <c r="NM312" s="1008">
        <v>0</v>
      </c>
      <c r="NN312" s="1008">
        <v>0</v>
      </c>
      <c r="NO312" s="1008">
        <v>0</v>
      </c>
      <c r="NP312" s="1008">
        <v>0</v>
      </c>
      <c r="NQ312" s="1008">
        <v>0</v>
      </c>
      <c r="NR312" s="1131">
        <v>0</v>
      </c>
    </row>
    <row r="313" spans="1:382" s="91" customFormat="1" ht="20.100000000000001" customHeight="1">
      <c r="A313" s="782" t="s">
        <v>696</v>
      </c>
      <c r="B313" s="783"/>
      <c r="C313" s="783"/>
      <c r="D313" s="784" t="s">
        <v>683</v>
      </c>
      <c r="E313" s="785">
        <v>161</v>
      </c>
      <c r="F313" s="786">
        <v>166</v>
      </c>
      <c r="G313" s="787">
        <v>163</v>
      </c>
      <c r="H313" s="788">
        <f t="shared" si="2640"/>
        <v>1.2401418412230898E-5</v>
      </c>
      <c r="I313" s="789">
        <f t="shared" si="2641"/>
        <v>1.1126449716792118E-5</v>
      </c>
      <c r="J313" s="790">
        <f t="shared" si="2642"/>
        <v>1.2004062174639898E-5</v>
      </c>
      <c r="K313" s="791">
        <f t="shared" si="2643"/>
        <v>1.183875280430457E-5</v>
      </c>
      <c r="L313" s="792">
        <f t="shared" si="2644"/>
        <v>1.1370027034425818E-5</v>
      </c>
      <c r="M313" s="793">
        <f t="shared" si="2645"/>
        <v>1.0602514386286708E-5</v>
      </c>
      <c r="N313" s="794">
        <f t="shared" si="2621"/>
        <v>1.9875776397515529E-3</v>
      </c>
      <c r="O313" s="795">
        <f t="shared" si="2637"/>
        <v>1.7419435112604206E-3</v>
      </c>
      <c r="P313" s="796">
        <f t="shared" si="2638"/>
        <v>1.821272462360369E-3</v>
      </c>
      <c r="Q313" s="797">
        <f t="shared" si="2622"/>
        <v>1.7279684028634905E-3</v>
      </c>
      <c r="R313" s="796">
        <f t="shared" si="2623"/>
        <v>1.632550546276529E-3</v>
      </c>
      <c r="S313" s="798">
        <f t="shared" si="2624"/>
        <v>1.5212981744421906E-3</v>
      </c>
      <c r="T313" s="794" t="s">
        <v>368</v>
      </c>
      <c r="U313" s="795" t="s">
        <v>368</v>
      </c>
      <c r="V313" s="790" t="s">
        <v>368</v>
      </c>
      <c r="W313" s="799" t="s">
        <v>368</v>
      </c>
      <c r="X313" s="790" t="s">
        <v>368</v>
      </c>
      <c r="Y313" s="800" t="s">
        <v>368</v>
      </c>
      <c r="Z313" s="2045">
        <f t="shared" si="2545"/>
        <v>16</v>
      </c>
      <c r="AA313" s="2194">
        <f t="shared" si="2393"/>
        <v>0.14285714285714279</v>
      </c>
      <c r="AB313" s="2195">
        <f t="shared" si="2394"/>
        <v>2</v>
      </c>
      <c r="AC313" s="2034">
        <f t="shared" si="2309"/>
        <v>14</v>
      </c>
      <c r="AD313" s="801">
        <f t="shared" si="2620"/>
        <v>-6.6666666666666652E-2</v>
      </c>
      <c r="AE313" s="2018">
        <f t="shared" si="2441"/>
        <v>-1</v>
      </c>
      <c r="AF313" s="802" t="s">
        <v>50</v>
      </c>
      <c r="AG313" s="801">
        <f t="shared" si="2442"/>
        <v>7.1428571428571397E-2</v>
      </c>
      <c r="AH313" s="2054">
        <v>14</v>
      </c>
      <c r="AI313" s="801">
        <f t="shared" si="2474"/>
        <v>7.6923076923076872E-2</v>
      </c>
      <c r="AJ313" s="803">
        <v>13</v>
      </c>
      <c r="AK313" s="804">
        <f t="shared" si="2487"/>
        <v>8.3333333333333259E-2</v>
      </c>
      <c r="AL313" s="2054">
        <v>12</v>
      </c>
      <c r="AM313" s="805">
        <f t="shared" si="2488"/>
        <v>0</v>
      </c>
      <c r="AN313" s="2069">
        <v>12</v>
      </c>
      <c r="AO313" s="801">
        <f t="shared" si="2475"/>
        <v>0</v>
      </c>
      <c r="AP313" s="2054">
        <v>12</v>
      </c>
      <c r="AQ313" s="805">
        <f t="shared" si="2476"/>
        <v>-0.1428571428571429</v>
      </c>
      <c r="AR313" s="2069">
        <v>14</v>
      </c>
      <c r="AS313" s="801">
        <f t="shared" si="2477"/>
        <v>0.16666666666666674</v>
      </c>
      <c r="AT313" s="2054">
        <v>12</v>
      </c>
      <c r="AU313" s="805">
        <f t="shared" si="2478"/>
        <v>-0.1428571428571429</v>
      </c>
      <c r="AV313" s="2069">
        <v>14</v>
      </c>
      <c r="AW313" s="801">
        <f t="shared" si="2479"/>
        <v>0.16666666666666674</v>
      </c>
      <c r="AX313" s="2054">
        <v>12</v>
      </c>
      <c r="AY313" s="805">
        <f t="shared" si="2489"/>
        <v>-7.6923076923076872E-2</v>
      </c>
      <c r="AZ313" s="2083">
        <v>13</v>
      </c>
      <c r="BA313" s="2094">
        <f t="shared" si="2310"/>
        <v>8</v>
      </c>
      <c r="BB313" s="2104">
        <f t="shared" si="2546"/>
        <v>7</v>
      </c>
      <c r="BC313" s="2113">
        <v>7</v>
      </c>
      <c r="BD313" s="806">
        <f t="shared" si="2547"/>
        <v>8</v>
      </c>
      <c r="BE313" s="807">
        <f t="shared" si="2548"/>
        <v>7</v>
      </c>
      <c r="BF313" s="2137">
        <v>8</v>
      </c>
      <c r="BG313" s="2147">
        <f t="shared" si="2549"/>
        <v>8</v>
      </c>
      <c r="BH313" s="806">
        <f t="shared" si="2550"/>
        <v>5</v>
      </c>
      <c r="BI313" s="806">
        <f t="shared" si="2551"/>
        <v>3</v>
      </c>
      <c r="BJ313" s="806">
        <f t="shared" si="2552"/>
        <v>8</v>
      </c>
      <c r="BK313" s="806">
        <f t="shared" si="2553"/>
        <v>3</v>
      </c>
      <c r="BL313" s="808">
        <f t="shared" si="2554"/>
        <v>5</v>
      </c>
      <c r="BM313" s="2127">
        <f t="shared" si="2555"/>
        <v>16</v>
      </c>
      <c r="BN313" s="3277" t="s">
        <v>367</v>
      </c>
      <c r="BO313" s="913" t="s">
        <v>367</v>
      </c>
      <c r="BP313" s="811">
        <f t="shared" si="2315"/>
        <v>10</v>
      </c>
      <c r="BQ313" s="2166">
        <f t="shared" si="2646"/>
        <v>0</v>
      </c>
      <c r="BR313" s="2167">
        <f t="shared" si="2480"/>
        <v>0</v>
      </c>
      <c r="BS313" s="813">
        <f t="shared" si="2510"/>
        <v>10</v>
      </c>
      <c r="BT313" s="812">
        <f t="shared" si="2653"/>
        <v>0.11111111111111116</v>
      </c>
      <c r="BU313" s="814">
        <v>9</v>
      </c>
      <c r="BV313" s="812">
        <f t="shared" si="2654"/>
        <v>0</v>
      </c>
      <c r="BW313" s="814">
        <v>9</v>
      </c>
      <c r="BX313" s="2170">
        <f t="shared" si="2494"/>
        <v>8</v>
      </c>
      <c r="BY313" s="815">
        <v>1</v>
      </c>
      <c r="BZ313" s="816">
        <f t="shared" si="2481"/>
        <v>4</v>
      </c>
      <c r="CA313" s="817">
        <v>4</v>
      </c>
      <c r="CB313" s="818">
        <v>3</v>
      </c>
      <c r="CC313" s="819">
        <f t="shared" si="2482"/>
        <v>6</v>
      </c>
      <c r="CD313" s="820">
        <v>6</v>
      </c>
      <c r="CE313" s="818">
        <v>6</v>
      </c>
      <c r="CF313" s="821">
        <f t="shared" si="2556"/>
        <v>2</v>
      </c>
      <c r="CG313" s="822">
        <v>1</v>
      </c>
      <c r="CH313" s="823">
        <v>1</v>
      </c>
      <c r="CI313" s="821">
        <f t="shared" si="2557"/>
        <v>8</v>
      </c>
      <c r="CJ313" s="823">
        <v>3</v>
      </c>
      <c r="CK313" s="824">
        <v>5</v>
      </c>
      <c r="CL313" s="825">
        <f t="shared" si="2318"/>
        <v>6</v>
      </c>
      <c r="CM313" s="826">
        <f t="shared" si="2402"/>
        <v>0.5</v>
      </c>
      <c r="CN313" s="2008">
        <f t="shared" si="2454"/>
        <v>2</v>
      </c>
      <c r="CO313" s="827">
        <f t="shared" si="2513"/>
        <v>4</v>
      </c>
      <c r="CP313" s="828">
        <f t="shared" si="2496"/>
        <v>-0.33333333333333337</v>
      </c>
      <c r="CQ313" s="829">
        <v>6</v>
      </c>
      <c r="CR313" s="830">
        <f t="shared" si="2497"/>
        <v>0.19999999999999996</v>
      </c>
      <c r="CS313" s="829">
        <v>5</v>
      </c>
      <c r="CT313" s="830">
        <f t="shared" si="2497"/>
        <v>-0.58333333333333326</v>
      </c>
      <c r="CU313" s="831">
        <v>12</v>
      </c>
      <c r="CV313" s="832">
        <f t="shared" si="2558"/>
        <v>4</v>
      </c>
      <c r="CW313" s="833">
        <f t="shared" si="2559"/>
        <v>3</v>
      </c>
      <c r="CX313" s="834">
        <v>2863</v>
      </c>
      <c r="CY313" s="835">
        <f t="shared" si="2560"/>
        <v>2</v>
      </c>
      <c r="CZ313" s="836">
        <f t="shared" si="2561"/>
        <v>1</v>
      </c>
      <c r="DA313" s="837">
        <v>2</v>
      </c>
      <c r="DB313" s="821">
        <f t="shared" si="2625"/>
        <v>6</v>
      </c>
      <c r="DC313" s="821">
        <f t="shared" si="2626"/>
        <v>4</v>
      </c>
      <c r="DD313" s="838">
        <f t="shared" si="2627"/>
        <v>2</v>
      </c>
      <c r="DE313" s="821">
        <f t="shared" si="2628"/>
        <v>0</v>
      </c>
      <c r="DF313" s="838">
        <f t="shared" si="2629"/>
        <v>0</v>
      </c>
      <c r="DG313" s="1142">
        <f t="shared" si="2630"/>
        <v>0</v>
      </c>
      <c r="DH313" s="1148">
        <f t="shared" si="2568"/>
        <v>3</v>
      </c>
      <c r="DI313" s="833">
        <f t="shared" si="2455"/>
        <v>3</v>
      </c>
      <c r="DJ313" s="841">
        <f t="shared" si="2456"/>
        <v>3</v>
      </c>
      <c r="DK313" s="840">
        <f t="shared" si="2569"/>
        <v>3</v>
      </c>
      <c r="DL313" s="840">
        <f t="shared" si="2570"/>
        <v>0</v>
      </c>
      <c r="DM313" s="840">
        <f t="shared" si="2571"/>
        <v>3</v>
      </c>
      <c r="DN313" s="833">
        <f t="shared" si="2572"/>
        <v>3</v>
      </c>
      <c r="DO313" s="875">
        <v>3</v>
      </c>
      <c r="DP313" s="843">
        <f t="shared" si="2573"/>
        <v>0</v>
      </c>
      <c r="DQ313" s="833">
        <f t="shared" si="2574"/>
        <v>0</v>
      </c>
      <c r="DR313" s="844">
        <v>0</v>
      </c>
      <c r="DS313" s="845">
        <v>3</v>
      </c>
      <c r="DT313" s="846">
        <v>3</v>
      </c>
      <c r="DU313" s="847">
        <v>3</v>
      </c>
      <c r="DV313" s="848">
        <v>0</v>
      </c>
      <c r="DW313" s="807">
        <v>0</v>
      </c>
      <c r="DX313" s="849">
        <v>0</v>
      </c>
      <c r="DY313" s="848">
        <v>0</v>
      </c>
      <c r="DZ313" s="807">
        <v>0</v>
      </c>
      <c r="EA313" s="850">
        <v>0</v>
      </c>
      <c r="EB313" s="851">
        <v>0</v>
      </c>
      <c r="EC313" s="807">
        <v>0</v>
      </c>
      <c r="ED313" s="852">
        <v>0</v>
      </c>
      <c r="EE313" s="853">
        <f t="shared" si="2457"/>
        <v>0</v>
      </c>
      <c r="EF313" s="854">
        <f t="shared" si="2458"/>
        <v>0</v>
      </c>
      <c r="EG313" s="855">
        <f t="shared" si="2459"/>
        <v>0</v>
      </c>
      <c r="EH313" s="835">
        <f t="shared" si="2575"/>
        <v>0</v>
      </c>
      <c r="EI313" s="853">
        <f t="shared" si="2576"/>
        <v>0</v>
      </c>
      <c r="EJ313" s="835">
        <f t="shared" si="2577"/>
        <v>0</v>
      </c>
      <c r="EK313" s="855">
        <f t="shared" si="2578"/>
        <v>0</v>
      </c>
      <c r="EL313" s="844">
        <v>0</v>
      </c>
      <c r="EM313" s="835">
        <f t="shared" si="2579"/>
        <v>0</v>
      </c>
      <c r="EN313" s="854">
        <f t="shared" si="2580"/>
        <v>0</v>
      </c>
      <c r="EO313" s="844">
        <v>0</v>
      </c>
      <c r="EP313" s="856">
        <v>0</v>
      </c>
      <c r="EQ313" s="807">
        <v>0</v>
      </c>
      <c r="ER313" s="834">
        <v>0</v>
      </c>
      <c r="ES313" s="857">
        <v>0</v>
      </c>
      <c r="ET313" s="858">
        <v>0</v>
      </c>
      <c r="EU313" s="844">
        <v>0</v>
      </c>
      <c r="EV313" s="856">
        <v>0</v>
      </c>
      <c r="EW313" s="807">
        <v>0</v>
      </c>
      <c r="EX313" s="850">
        <v>0</v>
      </c>
      <c r="EY313" s="851">
        <v>0</v>
      </c>
      <c r="EZ313" s="807">
        <v>0</v>
      </c>
      <c r="FA313" s="852">
        <v>0</v>
      </c>
      <c r="FB313" s="853">
        <f t="shared" si="2443"/>
        <v>0</v>
      </c>
      <c r="FC313" s="854">
        <f t="shared" si="2444"/>
        <v>0</v>
      </c>
      <c r="FD313" s="855">
        <f t="shared" si="2445"/>
        <v>0</v>
      </c>
      <c r="FE313" s="835">
        <f t="shared" si="2581"/>
        <v>0</v>
      </c>
      <c r="FF313" s="835">
        <f t="shared" si="2582"/>
        <v>0</v>
      </c>
      <c r="FG313" s="835">
        <f t="shared" si="2583"/>
        <v>0</v>
      </c>
      <c r="FH313" s="855">
        <f t="shared" si="2584"/>
        <v>0</v>
      </c>
      <c r="FI313" s="859">
        <v>0</v>
      </c>
      <c r="FJ313" s="860">
        <f t="shared" si="2585"/>
        <v>0</v>
      </c>
      <c r="FK313" s="854">
        <f t="shared" si="2586"/>
        <v>0</v>
      </c>
      <c r="FL313" s="861">
        <v>0</v>
      </c>
      <c r="FM313" s="856">
        <v>0</v>
      </c>
      <c r="FN313" s="807">
        <v>0</v>
      </c>
      <c r="FO313" s="834">
        <v>0</v>
      </c>
      <c r="FP313" s="848">
        <v>0</v>
      </c>
      <c r="FQ313" s="807">
        <v>0</v>
      </c>
      <c r="FR313" s="834">
        <v>0</v>
      </c>
      <c r="FS313" s="848">
        <v>0</v>
      </c>
      <c r="FT313" s="807">
        <v>0</v>
      </c>
      <c r="FU313" s="850">
        <v>0</v>
      </c>
      <c r="FV313" s="851">
        <v>0</v>
      </c>
      <c r="FW313" s="807">
        <v>0</v>
      </c>
      <c r="FX313" s="852">
        <v>0</v>
      </c>
      <c r="FY313" s="853">
        <f t="shared" si="2446"/>
        <v>0</v>
      </c>
      <c r="FZ313" s="854">
        <f t="shared" si="2447"/>
        <v>0</v>
      </c>
      <c r="GA313" s="855">
        <f t="shared" si="2448"/>
        <v>0</v>
      </c>
      <c r="GB313" s="835">
        <f t="shared" si="2587"/>
        <v>0</v>
      </c>
      <c r="GC313" s="835">
        <f t="shared" si="2588"/>
        <v>0</v>
      </c>
      <c r="GD313" s="835">
        <f t="shared" si="2589"/>
        <v>0</v>
      </c>
      <c r="GE313" s="855">
        <f t="shared" si="2590"/>
        <v>0</v>
      </c>
      <c r="GF313" s="844">
        <v>0</v>
      </c>
      <c r="GG313" s="862">
        <f t="shared" si="2591"/>
        <v>0</v>
      </c>
      <c r="GH313" s="854">
        <f t="shared" si="2592"/>
        <v>0</v>
      </c>
      <c r="GI313" s="861">
        <v>0</v>
      </c>
      <c r="GJ313" s="856">
        <v>0</v>
      </c>
      <c r="GK313" s="807">
        <v>0</v>
      </c>
      <c r="GL313" s="834">
        <v>0</v>
      </c>
      <c r="GM313" s="848">
        <v>0</v>
      </c>
      <c r="GN313" s="807">
        <v>0</v>
      </c>
      <c r="GO313" s="849">
        <v>0</v>
      </c>
      <c r="GP313" s="848">
        <v>0</v>
      </c>
      <c r="GQ313" s="807">
        <v>0</v>
      </c>
      <c r="GR313" s="837">
        <v>0</v>
      </c>
      <c r="GS313" s="856">
        <v>0</v>
      </c>
      <c r="GT313" s="807">
        <v>0</v>
      </c>
      <c r="GU313" s="852">
        <v>0</v>
      </c>
      <c r="GV313" s="853">
        <f t="shared" si="2449"/>
        <v>1</v>
      </c>
      <c r="GW313" s="854">
        <f t="shared" si="2450"/>
        <v>0</v>
      </c>
      <c r="GX313" s="855">
        <f t="shared" si="2451"/>
        <v>2</v>
      </c>
      <c r="GY313" s="835">
        <f t="shared" si="2593"/>
        <v>1</v>
      </c>
      <c r="GZ313" s="835">
        <f t="shared" si="2594"/>
        <v>0</v>
      </c>
      <c r="HA313" s="835">
        <f t="shared" si="2595"/>
        <v>1</v>
      </c>
      <c r="HB313" s="855">
        <f t="shared" si="2596"/>
        <v>0</v>
      </c>
      <c r="HC313" s="859">
        <f t="shared" si="2460"/>
        <v>2</v>
      </c>
      <c r="HD313" s="835">
        <f t="shared" si="2597"/>
        <v>0</v>
      </c>
      <c r="HE313" s="855">
        <f t="shared" si="2598"/>
        <v>0</v>
      </c>
      <c r="HF313" s="861">
        <f t="shared" si="2598"/>
        <v>0</v>
      </c>
      <c r="HG313" s="856">
        <v>1</v>
      </c>
      <c r="HH313" s="807">
        <v>0</v>
      </c>
      <c r="HI313" s="834">
        <v>1</v>
      </c>
      <c r="HJ313" s="848">
        <v>0</v>
      </c>
      <c r="HK313" s="807">
        <v>0</v>
      </c>
      <c r="HL313" s="834">
        <v>1</v>
      </c>
      <c r="HM313" s="848">
        <v>0</v>
      </c>
      <c r="HN313" s="807">
        <v>0</v>
      </c>
      <c r="HO313" s="850">
        <v>0</v>
      </c>
      <c r="HP313" s="856">
        <v>0</v>
      </c>
      <c r="HQ313" s="807">
        <v>0</v>
      </c>
      <c r="HR313" s="837">
        <v>0</v>
      </c>
      <c r="HS313" s="863">
        <f t="shared" si="2599"/>
        <v>2</v>
      </c>
      <c r="HT313" s="854">
        <f t="shared" si="2600"/>
        <v>1</v>
      </c>
      <c r="HU313" s="836">
        <f t="shared" si="2601"/>
        <v>1</v>
      </c>
      <c r="HV313" s="835">
        <f t="shared" si="2602"/>
        <v>0</v>
      </c>
      <c r="HW313" s="864">
        <f t="shared" si="2603"/>
        <v>2</v>
      </c>
      <c r="HX313" s="835">
        <f t="shared" si="2604"/>
        <v>2</v>
      </c>
      <c r="HY313" s="836">
        <f t="shared" si="2605"/>
        <v>1</v>
      </c>
      <c r="HZ313" s="834">
        <v>1</v>
      </c>
      <c r="IA313" s="835">
        <f t="shared" si="2606"/>
        <v>0</v>
      </c>
      <c r="IB313" s="836">
        <f t="shared" si="2607"/>
        <v>0</v>
      </c>
      <c r="IC313" s="850">
        <v>0</v>
      </c>
      <c r="ID313" s="856">
        <v>0</v>
      </c>
      <c r="IE313" s="807">
        <v>0</v>
      </c>
      <c r="IF313" s="834">
        <v>0</v>
      </c>
      <c r="IG313" s="848">
        <v>2</v>
      </c>
      <c r="IH313" s="807">
        <v>1</v>
      </c>
      <c r="II313" s="834">
        <v>1</v>
      </c>
      <c r="IJ313" s="848">
        <v>0</v>
      </c>
      <c r="IK313" s="807">
        <v>0</v>
      </c>
      <c r="IL313" s="852">
        <v>0</v>
      </c>
      <c r="IM313" s="848">
        <v>0</v>
      </c>
      <c r="IN313" s="807">
        <v>0</v>
      </c>
      <c r="IO313" s="865">
        <v>0</v>
      </c>
      <c r="IP313" s="1945">
        <f t="shared" si="2608"/>
        <v>16</v>
      </c>
      <c r="IQ313" s="3236">
        <f t="shared" si="2609"/>
        <v>1</v>
      </c>
      <c r="IR313" s="3237">
        <v>1</v>
      </c>
      <c r="IS313" s="3238">
        <v>0</v>
      </c>
      <c r="IT313" s="3236">
        <f t="shared" si="2610"/>
        <v>3</v>
      </c>
      <c r="IU313" s="3237">
        <v>2</v>
      </c>
      <c r="IV313" s="3238">
        <v>1</v>
      </c>
      <c r="IW313" s="3236">
        <f t="shared" si="2611"/>
        <v>3</v>
      </c>
      <c r="IX313" s="3237">
        <v>2</v>
      </c>
      <c r="IY313" s="3238">
        <v>1</v>
      </c>
      <c r="IZ313" s="3236">
        <f t="shared" si="2612"/>
        <v>1</v>
      </c>
      <c r="JA313" s="3237">
        <v>0</v>
      </c>
      <c r="JB313" s="3238">
        <v>1</v>
      </c>
      <c r="JC313" s="3236">
        <f t="shared" si="2613"/>
        <v>2</v>
      </c>
      <c r="JD313" s="3237">
        <v>0</v>
      </c>
      <c r="JE313" s="3238">
        <v>2</v>
      </c>
      <c r="JF313" s="3236">
        <f t="shared" si="2614"/>
        <v>6</v>
      </c>
      <c r="JG313" s="3237">
        <v>3</v>
      </c>
      <c r="JH313" s="3239">
        <v>3</v>
      </c>
      <c r="JI313" s="87"/>
      <c r="JJ313" s="1121">
        <v>122</v>
      </c>
      <c r="JK313" s="1051">
        <v>118</v>
      </c>
      <c r="JL313" s="1052">
        <v>120</v>
      </c>
      <c r="JM313" s="1053">
        <f t="shared" si="2647"/>
        <v>7.2914995698015249E-5</v>
      </c>
      <c r="JN313" s="1054">
        <f t="shared" si="2648"/>
        <v>7.8398168618781065E-5</v>
      </c>
      <c r="JO313" s="1055">
        <f t="shared" si="2649"/>
        <v>6.5802461012041846E-5</v>
      </c>
      <c r="JP313" s="1056">
        <f t="shared" si="2650"/>
        <v>4.8157958102576449E-5</v>
      </c>
      <c r="JQ313" s="1057">
        <f t="shared" si="2651"/>
        <v>5.2326798297634831E-5</v>
      </c>
      <c r="JR313" s="1056">
        <f t="shared" si="2652"/>
        <v>5.3163211057947899E-5</v>
      </c>
      <c r="JS313" s="1058">
        <f t="shared" si="2631"/>
        <v>7.6103500761035003E-3</v>
      </c>
      <c r="JT313" s="1059">
        <f t="shared" si="2632"/>
        <v>8.5616438356164379E-3</v>
      </c>
      <c r="JU313" s="1060">
        <f t="shared" si="2633"/>
        <v>7.1428571428571426E-3</v>
      </c>
      <c r="JV313" s="1061">
        <f t="shared" si="2634"/>
        <v>5.3380782918149468E-3</v>
      </c>
      <c r="JW313" s="1060">
        <f t="shared" si="2635"/>
        <v>5.7692307692307696E-3</v>
      </c>
      <c r="JX313" s="1062">
        <f t="shared" si="2636"/>
        <v>6.1983471074380167E-3</v>
      </c>
      <c r="JY313" s="1058" t="s">
        <v>368</v>
      </c>
      <c r="JZ313" s="1059" t="s">
        <v>368</v>
      </c>
      <c r="KA313" s="1057" t="s">
        <v>368</v>
      </c>
      <c r="KB313" s="1056" t="s">
        <v>368</v>
      </c>
      <c r="KC313" s="1057" t="s">
        <v>368</v>
      </c>
      <c r="KD313" s="1063" t="s">
        <v>368</v>
      </c>
      <c r="KE313" s="1064">
        <f t="shared" si="2615"/>
        <v>5</v>
      </c>
      <c r="KF313" s="1065"/>
      <c r="KG313" s="1112">
        <f t="shared" si="2639"/>
        <v>0</v>
      </c>
      <c r="KH313" s="3305">
        <f t="shared" si="2541"/>
        <v>0</v>
      </c>
      <c r="KI313" s="1067">
        <f t="shared" si="2616"/>
        <v>5</v>
      </c>
      <c r="KJ313" s="1068"/>
      <c r="KK313" s="1113">
        <f t="shared" si="2461"/>
        <v>0.25</v>
      </c>
      <c r="KL313" s="1070">
        <v>4</v>
      </c>
      <c r="KM313" s="1071" t="s">
        <v>353</v>
      </c>
      <c r="KN313" s="1072">
        <f t="shared" si="2462"/>
        <v>0.33333333333333326</v>
      </c>
      <c r="KO313" s="1073">
        <v>3</v>
      </c>
      <c r="KP313" s="1071"/>
      <c r="KQ313" s="1074">
        <f t="shared" si="2463"/>
        <v>0</v>
      </c>
      <c r="KR313" s="1073">
        <v>3</v>
      </c>
      <c r="KS313" s="1071"/>
      <c r="KT313" s="1074">
        <f t="shared" si="2464"/>
        <v>0</v>
      </c>
      <c r="KU313" s="1073">
        <v>3</v>
      </c>
      <c r="KV313" s="1075"/>
      <c r="KW313" s="2779">
        <f t="shared" si="2617"/>
        <v>0</v>
      </c>
      <c r="KX313" s="2786" t="str">
        <f t="shared" si="2465"/>
        <v>-</v>
      </c>
      <c r="KY313" s="2787">
        <f t="shared" si="2466"/>
        <v>0</v>
      </c>
      <c r="KZ313" s="2703">
        <f t="shared" si="2483"/>
        <v>0</v>
      </c>
      <c r="LA313" s="2786" t="str">
        <f t="shared" si="2467"/>
        <v>-</v>
      </c>
      <c r="LB313" s="2787">
        <f t="shared" si="2468"/>
        <v>0</v>
      </c>
      <c r="LC313" s="2952">
        <f t="shared" si="2528"/>
        <v>0</v>
      </c>
      <c r="LD313" s="1077">
        <v>0</v>
      </c>
      <c r="LE313" s="1078">
        <v>0</v>
      </c>
      <c r="LF313" s="2718">
        <v>0</v>
      </c>
      <c r="LG313" s="1077">
        <v>0</v>
      </c>
      <c r="LH313" s="2703">
        <v>0</v>
      </c>
      <c r="LI313" s="1079">
        <v>0</v>
      </c>
      <c r="LJ313" s="1077"/>
      <c r="LK313" s="2703"/>
      <c r="LL313" s="2704"/>
      <c r="LM313" s="2779">
        <f t="shared" si="2484"/>
        <v>5</v>
      </c>
      <c r="LN313" s="2786">
        <f t="shared" si="2469"/>
        <v>0</v>
      </c>
      <c r="LO313" s="2787">
        <f t="shared" si="2470"/>
        <v>0</v>
      </c>
      <c r="LP313" s="2782">
        <f t="shared" si="2485"/>
        <v>5</v>
      </c>
      <c r="LQ313" s="2786">
        <f t="shared" si="2471"/>
        <v>0.25</v>
      </c>
      <c r="LR313" s="2787">
        <f t="shared" si="2486"/>
        <v>1</v>
      </c>
      <c r="LS313" s="2783">
        <f t="shared" si="2618"/>
        <v>4</v>
      </c>
      <c r="LT313" s="2837">
        <v>0</v>
      </c>
      <c r="LU313" s="1081">
        <v>0</v>
      </c>
      <c r="LV313" s="1084">
        <v>0</v>
      </c>
      <c r="LW313" s="1080">
        <v>3</v>
      </c>
      <c r="LX313" s="1081">
        <v>3</v>
      </c>
      <c r="LY313" s="1082">
        <v>1</v>
      </c>
      <c r="LZ313" s="1080"/>
      <c r="MA313" s="1081"/>
      <c r="MB313" s="1082"/>
      <c r="MC313" s="1080">
        <v>0</v>
      </c>
      <c r="MD313" s="1085">
        <v>0</v>
      </c>
      <c r="ME313" s="1082">
        <v>1</v>
      </c>
      <c r="MF313" s="1080"/>
      <c r="MG313" s="1081"/>
      <c r="MH313" s="1082"/>
      <c r="MI313" s="1080">
        <v>2</v>
      </c>
      <c r="MJ313" s="1085">
        <v>2</v>
      </c>
      <c r="MK313" s="1122"/>
      <c r="ML313" s="2863">
        <v>2</v>
      </c>
      <c r="MM313" s="2871" t="s">
        <v>353</v>
      </c>
      <c r="MN313" s="1088">
        <v>0</v>
      </c>
      <c r="MO313" s="2786" t="str">
        <f t="shared" si="2472"/>
        <v>-</v>
      </c>
      <c r="MP313" s="2787">
        <f t="shared" si="2473"/>
        <v>0</v>
      </c>
      <c r="MQ313" s="1085"/>
      <c r="MR313" s="3185"/>
      <c r="MS313" s="2786" t="str">
        <f t="shared" si="2452"/>
        <v>-</v>
      </c>
      <c r="MT313" s="2787">
        <f t="shared" si="2453"/>
        <v>0</v>
      </c>
      <c r="MU313" s="3147"/>
      <c r="MV313" s="3164"/>
      <c r="MW313" s="1089">
        <f t="shared" si="2619"/>
        <v>5</v>
      </c>
      <c r="MX313" s="1120">
        <v>0</v>
      </c>
      <c r="MY313" s="1090">
        <v>0</v>
      </c>
      <c r="MZ313" s="1091">
        <v>0</v>
      </c>
      <c r="NA313" s="1090">
        <v>0</v>
      </c>
      <c r="NB313" s="1091">
        <v>3</v>
      </c>
      <c r="NC313" s="1090">
        <v>0</v>
      </c>
      <c r="ND313" s="1091">
        <v>0</v>
      </c>
      <c r="NE313" s="1090">
        <v>0</v>
      </c>
      <c r="NF313" s="1091">
        <v>1</v>
      </c>
      <c r="NG313" s="1090">
        <v>0</v>
      </c>
      <c r="NH313" s="1090">
        <v>0</v>
      </c>
      <c r="NI313" s="1090">
        <v>0</v>
      </c>
      <c r="NJ313" s="1090">
        <v>0</v>
      </c>
      <c r="NK313" s="1090">
        <v>0</v>
      </c>
      <c r="NL313" s="1090">
        <v>0</v>
      </c>
      <c r="NM313" s="1090">
        <v>0</v>
      </c>
      <c r="NN313" s="1090">
        <v>0</v>
      </c>
      <c r="NO313" s="1090">
        <v>0</v>
      </c>
      <c r="NP313" s="1090">
        <v>0</v>
      </c>
      <c r="NQ313" s="1090">
        <v>1</v>
      </c>
      <c r="NR313" s="1134">
        <v>0</v>
      </c>
    </row>
    <row r="314" spans="1:382" s="88" customFormat="1" ht="20.100000000000001" customHeight="1">
      <c r="A314" s="566" t="s">
        <v>488</v>
      </c>
      <c r="B314" s="567"/>
      <c r="C314" s="567"/>
      <c r="D314" s="568" t="s">
        <v>820</v>
      </c>
      <c r="E314" s="569">
        <v>167</v>
      </c>
      <c r="F314" s="570">
        <v>169</v>
      </c>
      <c r="G314" s="571">
        <v>173</v>
      </c>
      <c r="H314" s="572">
        <f t="shared" si="2640"/>
        <v>9.3010638091731734E-6</v>
      </c>
      <c r="I314" s="573">
        <f t="shared" si="2641"/>
        <v>9.5369569001075286E-6</v>
      </c>
      <c r="J314" s="574">
        <f t="shared" si="2642"/>
        <v>8.8029789280692585E-6</v>
      </c>
      <c r="K314" s="575">
        <f t="shared" si="2643"/>
        <v>4.2281260015373467E-6</v>
      </c>
      <c r="L314" s="576">
        <f t="shared" si="2644"/>
        <v>4.3730873209330071E-6</v>
      </c>
      <c r="M314" s="577">
        <f t="shared" si="2645"/>
        <v>9.7189715207628155E-6</v>
      </c>
      <c r="N314" s="578">
        <f t="shared" si="2621"/>
        <v>1.4906832298136647E-3</v>
      </c>
      <c r="O314" s="579">
        <f t="shared" si="2637"/>
        <v>1.4930944382232176E-3</v>
      </c>
      <c r="P314" s="580">
        <f t="shared" si="2638"/>
        <v>1.3355998057309373E-3</v>
      </c>
      <c r="Q314" s="581">
        <f t="shared" si="2622"/>
        <v>6.171315724512466E-4</v>
      </c>
      <c r="R314" s="580">
        <f t="shared" si="2623"/>
        <v>6.279040562602034E-4</v>
      </c>
      <c r="S314" s="582">
        <f t="shared" si="2624"/>
        <v>1.3945233265720081E-3</v>
      </c>
      <c r="T314" s="578" t="s">
        <v>368</v>
      </c>
      <c r="U314" s="579" t="s">
        <v>368</v>
      </c>
      <c r="V314" s="574" t="s">
        <v>368</v>
      </c>
      <c r="W314" s="583" t="s">
        <v>368</v>
      </c>
      <c r="X314" s="574" t="s">
        <v>368</v>
      </c>
      <c r="Y314" s="584" t="s">
        <v>368</v>
      </c>
      <c r="Z314" s="2043">
        <f t="shared" si="2545"/>
        <v>12</v>
      </c>
      <c r="AA314" s="2190">
        <f t="shared" si="2393"/>
        <v>0</v>
      </c>
      <c r="AB314" s="2191">
        <f t="shared" si="2394"/>
        <v>0</v>
      </c>
      <c r="AC314" s="2032">
        <f t="shared" si="2309"/>
        <v>12</v>
      </c>
      <c r="AD314" s="585">
        <f t="shared" si="2620"/>
        <v>9.0909090909090828E-2</v>
      </c>
      <c r="AE314" s="2025">
        <f t="shared" si="2441"/>
        <v>1</v>
      </c>
      <c r="AF314" s="586" t="s">
        <v>89</v>
      </c>
      <c r="AG314" s="2661">
        <f t="shared" si="2442"/>
        <v>1.2000000000000002</v>
      </c>
      <c r="AH314" s="2052">
        <v>5</v>
      </c>
      <c r="AI314" s="585">
        <f t="shared" si="2474"/>
        <v>0</v>
      </c>
      <c r="AJ314" s="587">
        <v>5</v>
      </c>
      <c r="AK314" s="588">
        <f t="shared" si="2487"/>
        <v>-0.54545454545454541</v>
      </c>
      <c r="AL314" s="2052">
        <v>11</v>
      </c>
      <c r="AM314" s="589">
        <f t="shared" si="2488"/>
        <v>0</v>
      </c>
      <c r="AN314" s="2067">
        <v>11</v>
      </c>
      <c r="AO314" s="585">
        <f t="shared" si="2475"/>
        <v>0.22222222222222232</v>
      </c>
      <c r="AP314" s="2052">
        <v>9</v>
      </c>
      <c r="AQ314" s="589">
        <f t="shared" si="2476"/>
        <v>0.28571428571428581</v>
      </c>
      <c r="AR314" s="2067">
        <v>7</v>
      </c>
      <c r="AS314" s="585">
        <f t="shared" si="2477"/>
        <v>0.16666666666666674</v>
      </c>
      <c r="AT314" s="2052">
        <v>6</v>
      </c>
      <c r="AU314" s="589">
        <f t="shared" si="2478"/>
        <v>0.19999999999999996</v>
      </c>
      <c r="AV314" s="2067">
        <v>5</v>
      </c>
      <c r="AW314" s="585">
        <f t="shared" si="2479"/>
        <v>0</v>
      </c>
      <c r="AX314" s="2052">
        <v>5</v>
      </c>
      <c r="AY314" s="2669">
        <f t="shared" si="2489"/>
        <v>1.5</v>
      </c>
      <c r="AZ314" s="2081">
        <v>2</v>
      </c>
      <c r="BA314" s="2092">
        <f t="shared" si="2310"/>
        <v>4</v>
      </c>
      <c r="BB314" s="2102">
        <f t="shared" si="2546"/>
        <v>4</v>
      </c>
      <c r="BC314" s="2111">
        <v>4</v>
      </c>
      <c r="BD314" s="590">
        <f t="shared" si="2547"/>
        <v>8</v>
      </c>
      <c r="BE314" s="591">
        <f t="shared" si="2548"/>
        <v>8</v>
      </c>
      <c r="BF314" s="2135">
        <v>7</v>
      </c>
      <c r="BG314" s="2145">
        <f t="shared" si="2549"/>
        <v>5</v>
      </c>
      <c r="BH314" s="593">
        <f t="shared" si="2550"/>
        <v>3</v>
      </c>
      <c r="BI314" s="593">
        <f t="shared" si="2551"/>
        <v>2</v>
      </c>
      <c r="BJ314" s="592">
        <f t="shared" si="2552"/>
        <v>7</v>
      </c>
      <c r="BK314" s="593">
        <f t="shared" si="2553"/>
        <v>1</v>
      </c>
      <c r="BL314" s="594">
        <f t="shared" si="2554"/>
        <v>6</v>
      </c>
      <c r="BM314" s="2125">
        <f t="shared" si="2555"/>
        <v>12</v>
      </c>
      <c r="BN314" s="3271" t="s">
        <v>354</v>
      </c>
      <c r="BO314" s="595" t="s">
        <v>354</v>
      </c>
      <c r="BP314" s="596">
        <f t="shared" si="2315"/>
        <v>0</v>
      </c>
      <c r="BQ314" s="2162" t="str">
        <f t="shared" si="2646"/>
        <v>-</v>
      </c>
      <c r="BR314" s="2163">
        <f t="shared" si="2480"/>
        <v>0</v>
      </c>
      <c r="BS314" s="597">
        <f t="shared" si="2510"/>
        <v>0</v>
      </c>
      <c r="BT314" s="598" t="str">
        <f t="shared" si="2653"/>
        <v>-</v>
      </c>
      <c r="BU314" s="599">
        <v>0</v>
      </c>
      <c r="BV314" s="598" t="str">
        <f t="shared" si="2654"/>
        <v>-</v>
      </c>
      <c r="BW314" s="599">
        <v>0</v>
      </c>
      <c r="BX314" s="598" t="str">
        <f t="shared" si="2494"/>
        <v>-</v>
      </c>
      <c r="BY314" s="600">
        <v>0</v>
      </c>
      <c r="BZ314" s="601">
        <f t="shared" si="2481"/>
        <v>0</v>
      </c>
      <c r="CA314" s="602">
        <v>0</v>
      </c>
      <c r="CB314" s="603">
        <v>0</v>
      </c>
      <c r="CC314" s="604">
        <f t="shared" si="2482"/>
        <v>0</v>
      </c>
      <c r="CD314" s="605">
        <v>0</v>
      </c>
      <c r="CE314" s="603">
        <v>0</v>
      </c>
      <c r="CF314" s="606">
        <f t="shared" si="2556"/>
        <v>0</v>
      </c>
      <c r="CG314" s="607">
        <v>0</v>
      </c>
      <c r="CH314" s="608">
        <v>0</v>
      </c>
      <c r="CI314" s="606">
        <f t="shared" si="2557"/>
        <v>0</v>
      </c>
      <c r="CJ314" s="608">
        <v>0</v>
      </c>
      <c r="CK314" s="609">
        <v>0</v>
      </c>
      <c r="CL314" s="610">
        <f t="shared" si="2318"/>
        <v>12</v>
      </c>
      <c r="CM314" s="611">
        <f t="shared" si="2402"/>
        <v>0</v>
      </c>
      <c r="CN314" s="2006">
        <f t="shared" si="2454"/>
        <v>0</v>
      </c>
      <c r="CO314" s="612">
        <f t="shared" si="2513"/>
        <v>12</v>
      </c>
      <c r="CP314" s="613">
        <f t="shared" si="2496"/>
        <v>9.0909090909090828E-2</v>
      </c>
      <c r="CQ314" s="614">
        <v>11</v>
      </c>
      <c r="CR314" s="615">
        <f t="shared" si="2497"/>
        <v>1.2000000000000002</v>
      </c>
      <c r="CS314" s="614">
        <v>5</v>
      </c>
      <c r="CT314" s="615">
        <f t="shared" si="2497"/>
        <v>0</v>
      </c>
      <c r="CU314" s="616">
        <v>5</v>
      </c>
      <c r="CV314" s="617">
        <f t="shared" si="2558"/>
        <v>4</v>
      </c>
      <c r="CW314" s="618">
        <f t="shared" si="2559"/>
        <v>4</v>
      </c>
      <c r="CX314" s="619">
        <v>2864</v>
      </c>
      <c r="CY314" s="620">
        <f t="shared" si="2560"/>
        <v>8</v>
      </c>
      <c r="CZ314" s="621">
        <f t="shared" si="2561"/>
        <v>8</v>
      </c>
      <c r="DA314" s="622">
        <v>7</v>
      </c>
      <c r="DB314" s="606">
        <f t="shared" si="2625"/>
        <v>5</v>
      </c>
      <c r="DC314" s="623">
        <f t="shared" si="2626"/>
        <v>3</v>
      </c>
      <c r="DD314" s="624">
        <f t="shared" si="2627"/>
        <v>2</v>
      </c>
      <c r="DE314" s="606">
        <f t="shared" si="2628"/>
        <v>7</v>
      </c>
      <c r="DF314" s="624">
        <f t="shared" si="2629"/>
        <v>1</v>
      </c>
      <c r="DG314" s="1140">
        <f t="shared" si="2630"/>
        <v>6</v>
      </c>
      <c r="DH314" s="1146">
        <f t="shared" si="2568"/>
        <v>4</v>
      </c>
      <c r="DI314" s="625">
        <f t="shared" si="2455"/>
        <v>2</v>
      </c>
      <c r="DJ314" s="626">
        <f t="shared" si="2456"/>
        <v>1</v>
      </c>
      <c r="DK314" s="627">
        <f t="shared" si="2569"/>
        <v>2</v>
      </c>
      <c r="DL314" s="627">
        <f t="shared" si="2570"/>
        <v>2</v>
      </c>
      <c r="DM314" s="628">
        <f t="shared" si="2571"/>
        <v>2</v>
      </c>
      <c r="DN314" s="625">
        <f t="shared" si="2572"/>
        <v>1</v>
      </c>
      <c r="DO314" s="629">
        <v>1</v>
      </c>
      <c r="DP314" s="630">
        <f t="shared" si="2573"/>
        <v>2</v>
      </c>
      <c r="DQ314" s="625">
        <f t="shared" si="2574"/>
        <v>1</v>
      </c>
      <c r="DR314" s="631">
        <v>0</v>
      </c>
      <c r="DS314" s="632">
        <v>2</v>
      </c>
      <c r="DT314" s="633">
        <v>1</v>
      </c>
      <c r="DU314" s="634">
        <v>1</v>
      </c>
      <c r="DV314" s="635">
        <v>0</v>
      </c>
      <c r="DW314" s="636">
        <v>0</v>
      </c>
      <c r="DX314" s="637">
        <v>0</v>
      </c>
      <c r="DY314" s="635">
        <v>0</v>
      </c>
      <c r="DZ314" s="636">
        <v>0</v>
      </c>
      <c r="EA314" s="638">
        <v>0</v>
      </c>
      <c r="EB314" s="639">
        <v>2</v>
      </c>
      <c r="EC314" s="636">
        <v>1</v>
      </c>
      <c r="ED314" s="640">
        <v>0</v>
      </c>
      <c r="EE314" s="641">
        <f t="shared" si="2457"/>
        <v>0</v>
      </c>
      <c r="EF314" s="642">
        <f t="shared" si="2458"/>
        <v>0</v>
      </c>
      <c r="EG314" s="643">
        <f t="shared" si="2459"/>
        <v>0</v>
      </c>
      <c r="EH314" s="620">
        <f t="shared" si="2575"/>
        <v>0</v>
      </c>
      <c r="EI314" s="644">
        <f t="shared" si="2576"/>
        <v>0</v>
      </c>
      <c r="EJ314" s="645">
        <f t="shared" si="2577"/>
        <v>0</v>
      </c>
      <c r="EK314" s="643">
        <f t="shared" si="2578"/>
        <v>0</v>
      </c>
      <c r="EL314" s="646">
        <v>0</v>
      </c>
      <c r="EM314" s="645">
        <f t="shared" si="2579"/>
        <v>0</v>
      </c>
      <c r="EN314" s="642">
        <f t="shared" si="2580"/>
        <v>0</v>
      </c>
      <c r="EO314" s="646">
        <v>0</v>
      </c>
      <c r="EP314" s="647">
        <v>0</v>
      </c>
      <c r="EQ314" s="648">
        <v>0</v>
      </c>
      <c r="ER314" s="649">
        <v>0</v>
      </c>
      <c r="ES314" s="650">
        <v>0</v>
      </c>
      <c r="ET314" s="651">
        <v>0</v>
      </c>
      <c r="EU314" s="646">
        <v>0</v>
      </c>
      <c r="EV314" s="647">
        <v>0</v>
      </c>
      <c r="EW314" s="648">
        <v>0</v>
      </c>
      <c r="EX314" s="652">
        <v>0</v>
      </c>
      <c r="EY314" s="653">
        <v>0</v>
      </c>
      <c r="EZ314" s="648">
        <v>0</v>
      </c>
      <c r="FA314" s="654">
        <v>0</v>
      </c>
      <c r="FB314" s="641">
        <f t="shared" si="2443"/>
        <v>1</v>
      </c>
      <c r="FC314" s="655">
        <f t="shared" si="2444"/>
        <v>0</v>
      </c>
      <c r="FD314" s="656">
        <f t="shared" si="2445"/>
        <v>0</v>
      </c>
      <c r="FE314" s="657">
        <f t="shared" si="2581"/>
        <v>0</v>
      </c>
      <c r="FF314" s="657">
        <f t="shared" si="2582"/>
        <v>1</v>
      </c>
      <c r="FG314" s="645">
        <f t="shared" si="2583"/>
        <v>1</v>
      </c>
      <c r="FH314" s="656">
        <f t="shared" si="2584"/>
        <v>0</v>
      </c>
      <c r="FI314" s="658">
        <v>0</v>
      </c>
      <c r="FJ314" s="659">
        <f t="shared" si="2585"/>
        <v>0</v>
      </c>
      <c r="FK314" s="655">
        <f t="shared" si="2586"/>
        <v>0</v>
      </c>
      <c r="FL314" s="660">
        <v>0</v>
      </c>
      <c r="FM314" s="661">
        <v>0</v>
      </c>
      <c r="FN314" s="662">
        <v>0</v>
      </c>
      <c r="FO314" s="619">
        <v>0</v>
      </c>
      <c r="FP314" s="663">
        <v>1</v>
      </c>
      <c r="FQ314" s="662">
        <v>0</v>
      </c>
      <c r="FR314" s="619">
        <v>0</v>
      </c>
      <c r="FS314" s="663">
        <v>0</v>
      </c>
      <c r="FT314" s="662">
        <v>0</v>
      </c>
      <c r="FU314" s="664">
        <v>0</v>
      </c>
      <c r="FV314" s="665">
        <v>0</v>
      </c>
      <c r="FW314" s="662">
        <v>0</v>
      </c>
      <c r="FX314" s="666">
        <v>0</v>
      </c>
      <c r="FY314" s="641">
        <f t="shared" si="2446"/>
        <v>0</v>
      </c>
      <c r="FZ314" s="667">
        <f t="shared" si="2447"/>
        <v>0</v>
      </c>
      <c r="GA314" s="668">
        <f t="shared" si="2448"/>
        <v>0</v>
      </c>
      <c r="GB314" s="620">
        <f t="shared" si="2587"/>
        <v>0</v>
      </c>
      <c r="GC314" s="620">
        <f t="shared" si="2588"/>
        <v>0</v>
      </c>
      <c r="GD314" s="645">
        <f t="shared" si="2589"/>
        <v>0</v>
      </c>
      <c r="GE314" s="668">
        <f t="shared" si="2590"/>
        <v>0</v>
      </c>
      <c r="GF314" s="669">
        <v>0</v>
      </c>
      <c r="GG314" s="670">
        <f t="shared" si="2591"/>
        <v>0</v>
      </c>
      <c r="GH314" s="667">
        <f t="shared" si="2592"/>
        <v>0</v>
      </c>
      <c r="GI314" s="671">
        <v>0</v>
      </c>
      <c r="GJ314" s="672">
        <v>0</v>
      </c>
      <c r="GK314" s="673">
        <v>0</v>
      </c>
      <c r="GL314" s="674">
        <v>0</v>
      </c>
      <c r="GM314" s="675">
        <v>0</v>
      </c>
      <c r="GN314" s="673">
        <v>0</v>
      </c>
      <c r="GO314" s="676">
        <v>0</v>
      </c>
      <c r="GP314" s="675">
        <v>0</v>
      </c>
      <c r="GQ314" s="673">
        <v>0</v>
      </c>
      <c r="GR314" s="677">
        <v>0</v>
      </c>
      <c r="GS314" s="672">
        <v>0</v>
      </c>
      <c r="GT314" s="673">
        <v>0</v>
      </c>
      <c r="GU314" s="678">
        <v>0</v>
      </c>
      <c r="GV314" s="641">
        <f t="shared" si="2449"/>
        <v>0</v>
      </c>
      <c r="GW314" s="679">
        <f t="shared" si="2450"/>
        <v>0</v>
      </c>
      <c r="GX314" s="680">
        <f t="shared" si="2451"/>
        <v>0</v>
      </c>
      <c r="GY314" s="620">
        <f t="shared" si="2593"/>
        <v>0</v>
      </c>
      <c r="GZ314" s="620">
        <f t="shared" si="2594"/>
        <v>0</v>
      </c>
      <c r="HA314" s="645">
        <f t="shared" si="2595"/>
        <v>0</v>
      </c>
      <c r="HB314" s="680">
        <f t="shared" si="2596"/>
        <v>0</v>
      </c>
      <c r="HC314" s="681">
        <f t="shared" si="2460"/>
        <v>0</v>
      </c>
      <c r="HD314" s="645">
        <f t="shared" si="2597"/>
        <v>0</v>
      </c>
      <c r="HE314" s="680">
        <f t="shared" si="2598"/>
        <v>0</v>
      </c>
      <c r="HF314" s="682">
        <f t="shared" si="2598"/>
        <v>0</v>
      </c>
      <c r="HG314" s="683">
        <v>0</v>
      </c>
      <c r="HH314" s="591">
        <v>0</v>
      </c>
      <c r="HI314" s="684">
        <v>0</v>
      </c>
      <c r="HJ314" s="685">
        <v>0</v>
      </c>
      <c r="HK314" s="591">
        <v>0</v>
      </c>
      <c r="HL314" s="684">
        <v>0</v>
      </c>
      <c r="HM314" s="685">
        <v>0</v>
      </c>
      <c r="HN314" s="591">
        <v>0</v>
      </c>
      <c r="HO314" s="686">
        <v>0</v>
      </c>
      <c r="HP314" s="683">
        <v>0</v>
      </c>
      <c r="HQ314" s="591">
        <v>0</v>
      </c>
      <c r="HR314" s="687">
        <v>0</v>
      </c>
      <c r="HS314" s="688">
        <f t="shared" si="2599"/>
        <v>7</v>
      </c>
      <c r="HT314" s="689">
        <f t="shared" si="2600"/>
        <v>10</v>
      </c>
      <c r="HU314" s="690">
        <f t="shared" si="2601"/>
        <v>10</v>
      </c>
      <c r="HV314" s="620">
        <f t="shared" si="2602"/>
        <v>2</v>
      </c>
      <c r="HW314" s="691">
        <f t="shared" si="2603"/>
        <v>5</v>
      </c>
      <c r="HX314" s="645">
        <f t="shared" si="2604"/>
        <v>2</v>
      </c>
      <c r="HY314" s="690">
        <f t="shared" si="2605"/>
        <v>3</v>
      </c>
      <c r="HZ314" s="692">
        <v>3</v>
      </c>
      <c r="IA314" s="645">
        <f t="shared" si="2606"/>
        <v>5</v>
      </c>
      <c r="IB314" s="690">
        <f t="shared" si="2607"/>
        <v>7</v>
      </c>
      <c r="IC314" s="693">
        <v>7</v>
      </c>
      <c r="ID314" s="694">
        <v>1</v>
      </c>
      <c r="IE314" s="695">
        <v>1</v>
      </c>
      <c r="IF314" s="692">
        <v>1</v>
      </c>
      <c r="IG314" s="696">
        <v>1</v>
      </c>
      <c r="IH314" s="695">
        <v>2</v>
      </c>
      <c r="II314" s="692">
        <v>2</v>
      </c>
      <c r="IJ314" s="696">
        <v>1</v>
      </c>
      <c r="IK314" s="695">
        <v>2</v>
      </c>
      <c r="IL314" s="697">
        <v>2</v>
      </c>
      <c r="IM314" s="696">
        <v>4</v>
      </c>
      <c r="IN314" s="695">
        <v>5</v>
      </c>
      <c r="IO314" s="698">
        <v>5</v>
      </c>
      <c r="IP314" s="1943">
        <f t="shared" si="2608"/>
        <v>12</v>
      </c>
      <c r="IQ314" s="3216">
        <f t="shared" si="2609"/>
        <v>1</v>
      </c>
      <c r="IR314" s="3230">
        <v>0</v>
      </c>
      <c r="IS314" s="3231">
        <v>1</v>
      </c>
      <c r="IT314" s="3216">
        <f t="shared" si="2610"/>
        <v>2</v>
      </c>
      <c r="IU314" s="3230">
        <v>1</v>
      </c>
      <c r="IV314" s="3231">
        <v>1</v>
      </c>
      <c r="IW314" s="3216">
        <f t="shared" si="2611"/>
        <v>1</v>
      </c>
      <c r="IX314" s="3230">
        <v>1</v>
      </c>
      <c r="IY314" s="3231">
        <v>0</v>
      </c>
      <c r="IZ314" s="3216">
        <f t="shared" si="2612"/>
        <v>3</v>
      </c>
      <c r="JA314" s="3230">
        <v>1</v>
      </c>
      <c r="JB314" s="3231">
        <v>2</v>
      </c>
      <c r="JC314" s="3216">
        <f t="shared" si="2613"/>
        <v>1</v>
      </c>
      <c r="JD314" s="3230">
        <v>0</v>
      </c>
      <c r="JE314" s="3231">
        <v>1</v>
      </c>
      <c r="JF314" s="3216">
        <f t="shared" si="2614"/>
        <v>4</v>
      </c>
      <c r="JG314" s="3230">
        <v>1</v>
      </c>
      <c r="JH314" s="3232">
        <v>3</v>
      </c>
      <c r="JI314" s="87"/>
      <c r="JJ314" s="970">
        <v>165</v>
      </c>
      <c r="JK314" s="971">
        <v>187</v>
      </c>
      <c r="JL314" s="972">
        <v>202</v>
      </c>
      <c r="JM314" s="973">
        <f t="shared" si="2647"/>
        <v>0</v>
      </c>
      <c r="JN314" s="974">
        <f t="shared" si="2648"/>
        <v>0</v>
      </c>
      <c r="JO314" s="975">
        <f t="shared" si="2649"/>
        <v>0</v>
      </c>
      <c r="JP314" s="976">
        <f t="shared" si="2650"/>
        <v>0</v>
      </c>
      <c r="JQ314" s="977">
        <f t="shared" si="2651"/>
        <v>0</v>
      </c>
      <c r="JR314" s="976">
        <f t="shared" si="2652"/>
        <v>0</v>
      </c>
      <c r="JS314" s="978">
        <f t="shared" si="2631"/>
        <v>0</v>
      </c>
      <c r="JT314" s="979">
        <f t="shared" si="2632"/>
        <v>0</v>
      </c>
      <c r="JU314" s="980">
        <f t="shared" si="2633"/>
        <v>0</v>
      </c>
      <c r="JV314" s="981">
        <f t="shared" si="2634"/>
        <v>0</v>
      </c>
      <c r="JW314" s="980">
        <f t="shared" si="2635"/>
        <v>0</v>
      </c>
      <c r="JX314" s="982">
        <f t="shared" si="2636"/>
        <v>0</v>
      </c>
      <c r="JY314" s="978" t="s">
        <v>368</v>
      </c>
      <c r="JZ314" s="979" t="s">
        <v>368</v>
      </c>
      <c r="KA314" s="977" t="s">
        <v>368</v>
      </c>
      <c r="KB314" s="976" t="s">
        <v>368</v>
      </c>
      <c r="KC314" s="977" t="s">
        <v>368</v>
      </c>
      <c r="KD314" s="983" t="s">
        <v>368</v>
      </c>
      <c r="KE314" s="984">
        <f t="shared" si="2615"/>
        <v>0</v>
      </c>
      <c r="KF314" s="985"/>
      <c r="KG314" s="986" t="str">
        <f t="shared" si="2639"/>
        <v>-</v>
      </c>
      <c r="KH314" s="3300">
        <f t="shared" si="2541"/>
        <v>0</v>
      </c>
      <c r="KI314" s="987">
        <f t="shared" si="2616"/>
        <v>0</v>
      </c>
      <c r="KJ314" s="988"/>
      <c r="KK314" s="989" t="str">
        <f t="shared" si="2461"/>
        <v>-</v>
      </c>
      <c r="KL314" s="990" t="s">
        <v>11</v>
      </c>
      <c r="KM314" s="991"/>
      <c r="KN314" s="992" t="str">
        <f t="shared" si="2462"/>
        <v>-</v>
      </c>
      <c r="KO314" s="993">
        <v>0</v>
      </c>
      <c r="KP314" s="991"/>
      <c r="KQ314" s="994" t="str">
        <f t="shared" si="2463"/>
        <v>-</v>
      </c>
      <c r="KR314" s="993">
        <v>0</v>
      </c>
      <c r="KS314" s="991"/>
      <c r="KT314" s="994" t="str">
        <f t="shared" si="2464"/>
        <v>-</v>
      </c>
      <c r="KU314" s="993">
        <v>0</v>
      </c>
      <c r="KV314" s="995"/>
      <c r="KW314" s="2769">
        <f t="shared" si="2617"/>
        <v>0</v>
      </c>
      <c r="KX314" s="2770" t="str">
        <f t="shared" si="2465"/>
        <v>-</v>
      </c>
      <c r="KY314" s="2771">
        <f t="shared" si="2466"/>
        <v>0</v>
      </c>
      <c r="KZ314" s="2964">
        <f t="shared" si="2483"/>
        <v>0</v>
      </c>
      <c r="LA314" s="2770" t="str">
        <f t="shared" si="2467"/>
        <v>-</v>
      </c>
      <c r="LB314" s="2771">
        <f t="shared" si="2468"/>
        <v>0</v>
      </c>
      <c r="LC314" s="2950">
        <f t="shared" si="2528"/>
        <v>0</v>
      </c>
      <c r="LD314" s="996">
        <v>0</v>
      </c>
      <c r="LE314" s="997">
        <v>0</v>
      </c>
      <c r="LF314" s="2716">
        <v>0</v>
      </c>
      <c r="LG314" s="996">
        <v>0</v>
      </c>
      <c r="LH314" s="2699">
        <v>0</v>
      </c>
      <c r="LI314" s="998">
        <v>0</v>
      </c>
      <c r="LJ314" s="996"/>
      <c r="LK314" s="2699"/>
      <c r="LL314" s="2700"/>
      <c r="LM314" s="2769">
        <f t="shared" si="2484"/>
        <v>0</v>
      </c>
      <c r="LN314" s="2770" t="str">
        <f t="shared" si="2469"/>
        <v>-</v>
      </c>
      <c r="LO314" s="2771">
        <f t="shared" si="2470"/>
        <v>0</v>
      </c>
      <c r="LP314" s="2772">
        <f t="shared" si="2485"/>
        <v>0</v>
      </c>
      <c r="LQ314" s="2770" t="str">
        <f t="shared" si="2471"/>
        <v>-</v>
      </c>
      <c r="LR314" s="2771">
        <f t="shared" si="2486"/>
        <v>0</v>
      </c>
      <c r="LS314" s="2773">
        <f t="shared" si="2618"/>
        <v>0</v>
      </c>
      <c r="LT314" s="2835">
        <v>0</v>
      </c>
      <c r="LU314" s="1000">
        <v>0</v>
      </c>
      <c r="LV314" s="1001">
        <v>0</v>
      </c>
      <c r="LW314" s="999">
        <v>0</v>
      </c>
      <c r="LX314" s="1000">
        <v>0</v>
      </c>
      <c r="LY314" s="1002">
        <v>0</v>
      </c>
      <c r="LZ314" s="999"/>
      <c r="MA314" s="1000"/>
      <c r="MB314" s="1002"/>
      <c r="MC314" s="999">
        <v>0</v>
      </c>
      <c r="MD314" s="1003">
        <v>0</v>
      </c>
      <c r="ME314" s="1002">
        <v>0</v>
      </c>
      <c r="MF314" s="999"/>
      <c r="MG314" s="1000"/>
      <c r="MH314" s="1002"/>
      <c r="MI314" s="999">
        <v>0</v>
      </c>
      <c r="MJ314" s="1003">
        <v>0</v>
      </c>
      <c r="MK314" s="1004"/>
      <c r="ML314" s="2861">
        <v>0</v>
      </c>
      <c r="MM314" s="2869"/>
      <c r="MN314" s="1005">
        <v>0</v>
      </c>
      <c r="MO314" s="2770" t="str">
        <f t="shared" si="2472"/>
        <v>-</v>
      </c>
      <c r="MP314" s="2771">
        <f t="shared" si="2473"/>
        <v>0</v>
      </c>
      <c r="MQ314" s="1006"/>
      <c r="MR314" s="3183"/>
      <c r="MS314" s="2770" t="str">
        <f t="shared" si="2452"/>
        <v>-</v>
      </c>
      <c r="MT314" s="2771">
        <f t="shared" si="2453"/>
        <v>0</v>
      </c>
      <c r="MU314" s="3145"/>
      <c r="MV314" s="3162"/>
      <c r="MW314" s="1007">
        <f t="shared" si="2619"/>
        <v>0</v>
      </c>
      <c r="MX314" s="1130">
        <v>0</v>
      </c>
      <c r="MY314" s="1008">
        <v>0</v>
      </c>
      <c r="MZ314" s="1009">
        <v>0</v>
      </c>
      <c r="NA314" s="1008">
        <v>0</v>
      </c>
      <c r="NB314" s="1009">
        <v>0</v>
      </c>
      <c r="NC314" s="1008">
        <v>0</v>
      </c>
      <c r="ND314" s="1009">
        <v>0</v>
      </c>
      <c r="NE314" s="1008">
        <v>0</v>
      </c>
      <c r="NF314" s="1009">
        <v>0</v>
      </c>
      <c r="NG314" s="1008">
        <v>0</v>
      </c>
      <c r="NH314" s="1008">
        <v>0</v>
      </c>
      <c r="NI314" s="1008">
        <v>0</v>
      </c>
      <c r="NJ314" s="1008">
        <v>0</v>
      </c>
      <c r="NK314" s="1008">
        <v>0</v>
      </c>
      <c r="NL314" s="1008">
        <v>0</v>
      </c>
      <c r="NM314" s="1008">
        <v>0</v>
      </c>
      <c r="NN314" s="1008">
        <v>0</v>
      </c>
      <c r="NO314" s="1008">
        <v>0</v>
      </c>
      <c r="NP314" s="1008">
        <v>0</v>
      </c>
      <c r="NQ314" s="1008">
        <v>0</v>
      </c>
      <c r="NR314" s="1131">
        <v>0</v>
      </c>
    </row>
    <row r="315" spans="1:382" s="91" customFormat="1" ht="20.100000000000001" customHeight="1">
      <c r="A315" s="782" t="s">
        <v>697</v>
      </c>
      <c r="B315" s="783"/>
      <c r="C315" s="783"/>
      <c r="D315" s="784" t="s">
        <v>683</v>
      </c>
      <c r="E315" s="785">
        <v>162</v>
      </c>
      <c r="F315" s="786">
        <v>183</v>
      </c>
      <c r="G315" s="787">
        <v>197</v>
      </c>
      <c r="H315" s="788">
        <f t="shared" si="2640"/>
        <v>1.1626329761466468E-5</v>
      </c>
      <c r="I315" s="789">
        <f t="shared" si="2641"/>
        <v>5.5632248583960588E-6</v>
      </c>
      <c r="J315" s="790">
        <f t="shared" si="2642"/>
        <v>2.4008124349279796E-6</v>
      </c>
      <c r="K315" s="791">
        <f t="shared" si="2643"/>
        <v>8.4562520030746929E-7</v>
      </c>
      <c r="L315" s="792">
        <f t="shared" si="2644"/>
        <v>8.7461746418660135E-7</v>
      </c>
      <c r="M315" s="793">
        <f t="shared" si="2645"/>
        <v>8.8354286552389237E-7</v>
      </c>
      <c r="N315" s="794">
        <f t="shared" si="2621"/>
        <v>1.8633540372670807E-3</v>
      </c>
      <c r="O315" s="795">
        <f t="shared" si="2637"/>
        <v>8.7097175563021032E-4</v>
      </c>
      <c r="P315" s="796">
        <f t="shared" si="2638"/>
        <v>3.6425449247207381E-4</v>
      </c>
      <c r="Q315" s="797">
        <f t="shared" si="2622"/>
        <v>1.2342631449024932E-4</v>
      </c>
      <c r="R315" s="796">
        <f t="shared" si="2623"/>
        <v>1.255808112520407E-4</v>
      </c>
      <c r="S315" s="798">
        <f t="shared" si="2624"/>
        <v>1.2677484787018255E-4</v>
      </c>
      <c r="T315" s="794" t="s">
        <v>368</v>
      </c>
      <c r="U315" s="795" t="s">
        <v>368</v>
      </c>
      <c r="V315" s="790" t="s">
        <v>368</v>
      </c>
      <c r="W315" s="799" t="s">
        <v>368</v>
      </c>
      <c r="X315" s="790" t="s">
        <v>368</v>
      </c>
      <c r="Y315" s="800" t="s">
        <v>368</v>
      </c>
      <c r="Z315" s="2045">
        <f t="shared" si="2545"/>
        <v>15</v>
      </c>
      <c r="AA315" s="2660">
        <f t="shared" si="2393"/>
        <v>1.1428571428571428</v>
      </c>
      <c r="AB315" s="2195">
        <f t="shared" si="2394"/>
        <v>8</v>
      </c>
      <c r="AC315" s="2034">
        <f t="shared" si="2309"/>
        <v>7</v>
      </c>
      <c r="AD315" s="2660">
        <f t="shared" si="2620"/>
        <v>1.3333333333333335</v>
      </c>
      <c r="AE315" s="2018">
        <f t="shared" si="2441"/>
        <v>4</v>
      </c>
      <c r="AF315" s="802" t="s">
        <v>114</v>
      </c>
      <c r="AG315" s="2660">
        <f t="shared" si="2442"/>
        <v>2</v>
      </c>
      <c r="AH315" s="2054">
        <v>1</v>
      </c>
      <c r="AI315" s="801">
        <f t="shared" si="2474"/>
        <v>0</v>
      </c>
      <c r="AJ315" s="803">
        <v>1</v>
      </c>
      <c r="AK315" s="804">
        <f t="shared" si="2487"/>
        <v>0</v>
      </c>
      <c r="AL315" s="2054">
        <v>1</v>
      </c>
      <c r="AM315" s="805">
        <f t="shared" si="2488"/>
        <v>0</v>
      </c>
      <c r="AN315" s="2069">
        <v>1</v>
      </c>
      <c r="AO315" s="801">
        <f t="shared" si="2475"/>
        <v>-0.66666666666666674</v>
      </c>
      <c r="AP315" s="2054">
        <v>3</v>
      </c>
      <c r="AQ315" s="805">
        <f t="shared" si="2476"/>
        <v>0.5</v>
      </c>
      <c r="AR315" s="2069">
        <v>2</v>
      </c>
      <c r="AS315" s="801">
        <f t="shared" si="2477"/>
        <v>0</v>
      </c>
      <c r="AT315" s="2054">
        <v>2</v>
      </c>
      <c r="AU315" s="2668">
        <f t="shared" si="2478"/>
        <v>1</v>
      </c>
      <c r="AV315" s="2069">
        <v>1</v>
      </c>
      <c r="AW315" s="801">
        <f t="shared" si="2479"/>
        <v>0</v>
      </c>
      <c r="AX315" s="2054">
        <v>1</v>
      </c>
      <c r="AY315" s="805">
        <f t="shared" si="2489"/>
        <v>0</v>
      </c>
      <c r="AZ315" s="2083">
        <v>1</v>
      </c>
      <c r="BA315" s="2094">
        <f t="shared" si="2310"/>
        <v>4</v>
      </c>
      <c r="BB315" s="2104">
        <f t="shared" si="2546"/>
        <v>0</v>
      </c>
      <c r="BC315" s="2113">
        <v>0</v>
      </c>
      <c r="BD315" s="806">
        <f t="shared" si="2547"/>
        <v>11</v>
      </c>
      <c r="BE315" s="807">
        <f t="shared" si="2548"/>
        <v>7</v>
      </c>
      <c r="BF315" s="2137">
        <v>3</v>
      </c>
      <c r="BG315" s="2147">
        <f t="shared" si="2549"/>
        <v>12</v>
      </c>
      <c r="BH315" s="806">
        <f t="shared" si="2550"/>
        <v>4</v>
      </c>
      <c r="BI315" s="806">
        <f t="shared" si="2551"/>
        <v>8</v>
      </c>
      <c r="BJ315" s="806">
        <f t="shared" si="2552"/>
        <v>3</v>
      </c>
      <c r="BK315" s="806">
        <f t="shared" si="2553"/>
        <v>0</v>
      </c>
      <c r="BL315" s="808">
        <f t="shared" si="2554"/>
        <v>3</v>
      </c>
      <c r="BM315" s="2127">
        <f t="shared" si="2555"/>
        <v>15</v>
      </c>
      <c r="BN315" s="3277" t="s">
        <v>367</v>
      </c>
      <c r="BO315" s="913" t="s">
        <v>367</v>
      </c>
      <c r="BP315" s="811">
        <f t="shared" si="2315"/>
        <v>0</v>
      </c>
      <c r="BQ315" s="2166" t="str">
        <f t="shared" si="2646"/>
        <v>-</v>
      </c>
      <c r="BR315" s="2167">
        <f t="shared" si="2480"/>
        <v>0</v>
      </c>
      <c r="BS315" s="813">
        <f t="shared" si="2510"/>
        <v>0</v>
      </c>
      <c r="BT315" s="812" t="str">
        <f t="shared" si="2653"/>
        <v>-</v>
      </c>
      <c r="BU315" s="814">
        <v>0</v>
      </c>
      <c r="BV315" s="812" t="str">
        <f t="shared" si="2654"/>
        <v>-</v>
      </c>
      <c r="BW315" s="814">
        <v>0</v>
      </c>
      <c r="BX315" s="812" t="str">
        <f t="shared" si="2494"/>
        <v>-</v>
      </c>
      <c r="BY315" s="815">
        <v>0</v>
      </c>
      <c r="BZ315" s="816">
        <f t="shared" si="2481"/>
        <v>0</v>
      </c>
      <c r="CA315" s="817">
        <v>0</v>
      </c>
      <c r="CB315" s="818">
        <v>0</v>
      </c>
      <c r="CC315" s="819">
        <f t="shared" si="2482"/>
        <v>0</v>
      </c>
      <c r="CD315" s="820">
        <v>0</v>
      </c>
      <c r="CE315" s="818">
        <v>0</v>
      </c>
      <c r="CF315" s="821">
        <f t="shared" si="2556"/>
        <v>0</v>
      </c>
      <c r="CG315" s="822">
        <v>0</v>
      </c>
      <c r="CH315" s="823">
        <v>0</v>
      </c>
      <c r="CI315" s="821">
        <f t="shared" si="2557"/>
        <v>0</v>
      </c>
      <c r="CJ315" s="823">
        <v>0</v>
      </c>
      <c r="CK315" s="824">
        <v>0</v>
      </c>
      <c r="CL315" s="825">
        <f t="shared" si="2318"/>
        <v>15</v>
      </c>
      <c r="CM315" s="826">
        <f t="shared" si="2402"/>
        <v>1.1428571428571428</v>
      </c>
      <c r="CN315" s="2008">
        <f t="shared" si="2454"/>
        <v>8</v>
      </c>
      <c r="CO315" s="827">
        <f t="shared" si="2513"/>
        <v>7</v>
      </c>
      <c r="CP315" s="828">
        <f t="shared" si="2496"/>
        <v>1.3333333333333335</v>
      </c>
      <c r="CQ315" s="829">
        <v>3</v>
      </c>
      <c r="CR315" s="830">
        <f t="shared" si="2497"/>
        <v>2</v>
      </c>
      <c r="CS315" s="829">
        <v>1</v>
      </c>
      <c r="CT315" s="830">
        <f t="shared" si="2497"/>
        <v>0</v>
      </c>
      <c r="CU315" s="831">
        <v>1</v>
      </c>
      <c r="CV315" s="832">
        <f t="shared" si="2558"/>
        <v>4</v>
      </c>
      <c r="CW315" s="833">
        <f t="shared" si="2559"/>
        <v>0</v>
      </c>
      <c r="CX315" s="834">
        <v>2865</v>
      </c>
      <c r="CY315" s="835">
        <f t="shared" si="2560"/>
        <v>11</v>
      </c>
      <c r="CZ315" s="836">
        <f t="shared" si="2561"/>
        <v>7</v>
      </c>
      <c r="DA315" s="837">
        <v>3</v>
      </c>
      <c r="DB315" s="821">
        <f t="shared" si="2625"/>
        <v>12</v>
      </c>
      <c r="DC315" s="821">
        <f t="shared" si="2626"/>
        <v>4</v>
      </c>
      <c r="DD315" s="838">
        <f t="shared" si="2627"/>
        <v>8</v>
      </c>
      <c r="DE315" s="821">
        <f t="shared" si="2628"/>
        <v>3</v>
      </c>
      <c r="DF315" s="838">
        <f t="shared" si="2629"/>
        <v>0</v>
      </c>
      <c r="DG315" s="1142">
        <f t="shared" si="2630"/>
        <v>3</v>
      </c>
      <c r="DH315" s="1148">
        <f t="shared" si="2568"/>
        <v>14</v>
      </c>
      <c r="DI315" s="833">
        <f t="shared" si="2455"/>
        <v>6</v>
      </c>
      <c r="DJ315" s="841">
        <f t="shared" si="2456"/>
        <v>0</v>
      </c>
      <c r="DK315" s="840">
        <f t="shared" si="2569"/>
        <v>4</v>
      </c>
      <c r="DL315" s="840">
        <f t="shared" si="2570"/>
        <v>10</v>
      </c>
      <c r="DM315" s="840">
        <f t="shared" si="2571"/>
        <v>11</v>
      </c>
      <c r="DN315" s="833">
        <f t="shared" si="2572"/>
        <v>4</v>
      </c>
      <c r="DO315" s="875">
        <v>0</v>
      </c>
      <c r="DP315" s="843">
        <f t="shared" si="2573"/>
        <v>3</v>
      </c>
      <c r="DQ315" s="833">
        <f t="shared" si="2574"/>
        <v>2</v>
      </c>
      <c r="DR315" s="844">
        <v>0</v>
      </c>
      <c r="DS315" s="845">
        <v>4</v>
      </c>
      <c r="DT315" s="846">
        <v>0</v>
      </c>
      <c r="DU315" s="847">
        <v>0</v>
      </c>
      <c r="DV315" s="848">
        <v>7</v>
      </c>
      <c r="DW315" s="807">
        <v>4</v>
      </c>
      <c r="DX315" s="849">
        <v>0</v>
      </c>
      <c r="DY315" s="848">
        <v>0</v>
      </c>
      <c r="DZ315" s="807">
        <v>0</v>
      </c>
      <c r="EA315" s="850">
        <v>0</v>
      </c>
      <c r="EB315" s="851">
        <v>3</v>
      </c>
      <c r="EC315" s="807">
        <v>2</v>
      </c>
      <c r="ED315" s="852">
        <v>0</v>
      </c>
      <c r="EE315" s="853">
        <f t="shared" si="2457"/>
        <v>0</v>
      </c>
      <c r="EF315" s="854">
        <f t="shared" si="2458"/>
        <v>0</v>
      </c>
      <c r="EG315" s="855">
        <f t="shared" si="2459"/>
        <v>0</v>
      </c>
      <c r="EH315" s="835">
        <f t="shared" si="2575"/>
        <v>0</v>
      </c>
      <c r="EI315" s="853">
        <f t="shared" si="2576"/>
        <v>0</v>
      </c>
      <c r="EJ315" s="835">
        <f t="shared" si="2577"/>
        <v>0</v>
      </c>
      <c r="EK315" s="855">
        <f t="shared" si="2578"/>
        <v>0</v>
      </c>
      <c r="EL315" s="844">
        <v>0</v>
      </c>
      <c r="EM315" s="835">
        <f t="shared" si="2579"/>
        <v>0</v>
      </c>
      <c r="EN315" s="854">
        <f t="shared" si="2580"/>
        <v>0</v>
      </c>
      <c r="EO315" s="844">
        <v>0</v>
      </c>
      <c r="EP315" s="856">
        <v>0</v>
      </c>
      <c r="EQ315" s="807">
        <v>0</v>
      </c>
      <c r="ER315" s="834">
        <v>0</v>
      </c>
      <c r="ES315" s="857">
        <v>0</v>
      </c>
      <c r="ET315" s="858">
        <v>0</v>
      </c>
      <c r="EU315" s="844">
        <v>0</v>
      </c>
      <c r="EV315" s="856">
        <v>0</v>
      </c>
      <c r="EW315" s="807">
        <v>0</v>
      </c>
      <c r="EX315" s="850">
        <v>0</v>
      </c>
      <c r="EY315" s="851">
        <v>0</v>
      </c>
      <c r="EZ315" s="807">
        <v>0</v>
      </c>
      <c r="FA315" s="852">
        <v>0</v>
      </c>
      <c r="FB315" s="853">
        <f t="shared" si="2443"/>
        <v>0</v>
      </c>
      <c r="FC315" s="854">
        <f t="shared" si="2444"/>
        <v>0</v>
      </c>
      <c r="FD315" s="855">
        <f t="shared" si="2445"/>
        <v>0</v>
      </c>
      <c r="FE315" s="835">
        <f t="shared" si="2581"/>
        <v>0</v>
      </c>
      <c r="FF315" s="835">
        <f t="shared" si="2582"/>
        <v>0</v>
      </c>
      <c r="FG315" s="835">
        <f t="shared" si="2583"/>
        <v>0</v>
      </c>
      <c r="FH315" s="855">
        <f t="shared" si="2584"/>
        <v>0</v>
      </c>
      <c r="FI315" s="859">
        <v>0</v>
      </c>
      <c r="FJ315" s="860">
        <f t="shared" si="2585"/>
        <v>0</v>
      </c>
      <c r="FK315" s="854">
        <f t="shared" si="2586"/>
        <v>0</v>
      </c>
      <c r="FL315" s="861">
        <v>0</v>
      </c>
      <c r="FM315" s="856">
        <v>0</v>
      </c>
      <c r="FN315" s="807">
        <v>0</v>
      </c>
      <c r="FO315" s="834">
        <v>0</v>
      </c>
      <c r="FP315" s="848">
        <v>0</v>
      </c>
      <c r="FQ315" s="807">
        <v>0</v>
      </c>
      <c r="FR315" s="834">
        <v>0</v>
      </c>
      <c r="FS315" s="848">
        <v>0</v>
      </c>
      <c r="FT315" s="807">
        <v>0</v>
      </c>
      <c r="FU315" s="850">
        <v>0</v>
      </c>
      <c r="FV315" s="851">
        <v>0</v>
      </c>
      <c r="FW315" s="807">
        <v>0</v>
      </c>
      <c r="FX315" s="852">
        <v>0</v>
      </c>
      <c r="FY315" s="853">
        <f t="shared" si="2446"/>
        <v>0</v>
      </c>
      <c r="FZ315" s="854">
        <f t="shared" si="2447"/>
        <v>0</v>
      </c>
      <c r="GA315" s="855">
        <f t="shared" si="2448"/>
        <v>0</v>
      </c>
      <c r="GB315" s="835">
        <f t="shared" si="2587"/>
        <v>0</v>
      </c>
      <c r="GC315" s="835">
        <f t="shared" si="2588"/>
        <v>0</v>
      </c>
      <c r="GD315" s="835">
        <f t="shared" si="2589"/>
        <v>0</v>
      </c>
      <c r="GE315" s="855">
        <f t="shared" si="2590"/>
        <v>0</v>
      </c>
      <c r="GF315" s="844">
        <v>0</v>
      </c>
      <c r="GG315" s="862">
        <f t="shared" si="2591"/>
        <v>0</v>
      </c>
      <c r="GH315" s="854">
        <f t="shared" si="2592"/>
        <v>0</v>
      </c>
      <c r="GI315" s="861">
        <v>0</v>
      </c>
      <c r="GJ315" s="856">
        <v>0</v>
      </c>
      <c r="GK315" s="807">
        <v>0</v>
      </c>
      <c r="GL315" s="834">
        <v>0</v>
      </c>
      <c r="GM315" s="848">
        <v>0</v>
      </c>
      <c r="GN315" s="807">
        <v>0</v>
      </c>
      <c r="GO315" s="849">
        <v>0</v>
      </c>
      <c r="GP315" s="848">
        <v>0</v>
      </c>
      <c r="GQ315" s="807">
        <v>0</v>
      </c>
      <c r="GR315" s="837">
        <v>0</v>
      </c>
      <c r="GS315" s="856">
        <v>0</v>
      </c>
      <c r="GT315" s="807">
        <v>0</v>
      </c>
      <c r="GU315" s="852">
        <v>0</v>
      </c>
      <c r="GV315" s="853">
        <f t="shared" si="2449"/>
        <v>0</v>
      </c>
      <c r="GW315" s="854">
        <f t="shared" si="2450"/>
        <v>0</v>
      </c>
      <c r="GX315" s="855">
        <f t="shared" si="2451"/>
        <v>0</v>
      </c>
      <c r="GY315" s="835">
        <f t="shared" si="2593"/>
        <v>0</v>
      </c>
      <c r="GZ315" s="835">
        <f t="shared" si="2594"/>
        <v>0</v>
      </c>
      <c r="HA315" s="835">
        <f t="shared" si="2595"/>
        <v>0</v>
      </c>
      <c r="HB315" s="855">
        <f t="shared" si="2596"/>
        <v>0</v>
      </c>
      <c r="HC315" s="859">
        <f t="shared" si="2460"/>
        <v>0</v>
      </c>
      <c r="HD315" s="835">
        <f t="shared" si="2597"/>
        <v>0</v>
      </c>
      <c r="HE315" s="855">
        <f t="shared" si="2598"/>
        <v>0</v>
      </c>
      <c r="HF315" s="861">
        <f t="shared" si="2598"/>
        <v>0</v>
      </c>
      <c r="HG315" s="856">
        <v>0</v>
      </c>
      <c r="HH315" s="807">
        <v>0</v>
      </c>
      <c r="HI315" s="834">
        <v>0</v>
      </c>
      <c r="HJ315" s="848">
        <v>0</v>
      </c>
      <c r="HK315" s="807">
        <v>0</v>
      </c>
      <c r="HL315" s="834">
        <v>0</v>
      </c>
      <c r="HM315" s="848">
        <v>0</v>
      </c>
      <c r="HN315" s="807">
        <v>0</v>
      </c>
      <c r="HO315" s="850">
        <v>0</v>
      </c>
      <c r="HP315" s="856">
        <v>0</v>
      </c>
      <c r="HQ315" s="807">
        <v>0</v>
      </c>
      <c r="HR315" s="837">
        <v>0</v>
      </c>
      <c r="HS315" s="863">
        <f t="shared" si="2599"/>
        <v>1</v>
      </c>
      <c r="HT315" s="854">
        <f t="shared" si="2600"/>
        <v>1</v>
      </c>
      <c r="HU315" s="836">
        <f t="shared" si="2601"/>
        <v>3</v>
      </c>
      <c r="HV315" s="835">
        <f t="shared" si="2602"/>
        <v>0</v>
      </c>
      <c r="HW315" s="864">
        <f t="shared" si="2603"/>
        <v>1</v>
      </c>
      <c r="HX315" s="835">
        <f t="shared" si="2604"/>
        <v>1</v>
      </c>
      <c r="HY315" s="836">
        <f t="shared" si="2605"/>
        <v>1</v>
      </c>
      <c r="HZ315" s="834">
        <v>3</v>
      </c>
      <c r="IA315" s="835">
        <f t="shared" si="2606"/>
        <v>0</v>
      </c>
      <c r="IB315" s="836">
        <f t="shared" si="2607"/>
        <v>0</v>
      </c>
      <c r="IC315" s="850">
        <v>0</v>
      </c>
      <c r="ID315" s="856">
        <v>0</v>
      </c>
      <c r="IE315" s="807">
        <v>0</v>
      </c>
      <c r="IF315" s="834">
        <v>0</v>
      </c>
      <c r="IG315" s="848">
        <v>1</v>
      </c>
      <c r="IH315" s="807">
        <v>1</v>
      </c>
      <c r="II315" s="834">
        <v>3</v>
      </c>
      <c r="IJ315" s="848">
        <v>0</v>
      </c>
      <c r="IK315" s="807">
        <v>0</v>
      </c>
      <c r="IL315" s="852">
        <v>0</v>
      </c>
      <c r="IM315" s="848">
        <v>0</v>
      </c>
      <c r="IN315" s="807">
        <v>0</v>
      </c>
      <c r="IO315" s="865">
        <v>0</v>
      </c>
      <c r="IP315" s="1945">
        <f t="shared" si="2608"/>
        <v>15</v>
      </c>
      <c r="IQ315" s="3236">
        <f t="shared" si="2609"/>
        <v>2</v>
      </c>
      <c r="IR315" s="3237">
        <v>1</v>
      </c>
      <c r="IS315" s="3238">
        <v>1</v>
      </c>
      <c r="IT315" s="3236">
        <f t="shared" si="2610"/>
        <v>1</v>
      </c>
      <c r="IU315" s="3237">
        <v>0</v>
      </c>
      <c r="IV315" s="3238">
        <v>1</v>
      </c>
      <c r="IW315" s="3236">
        <f t="shared" si="2611"/>
        <v>3</v>
      </c>
      <c r="IX315" s="3237">
        <v>2</v>
      </c>
      <c r="IY315" s="3238">
        <v>1</v>
      </c>
      <c r="IZ315" s="3236">
        <f t="shared" si="2612"/>
        <v>4</v>
      </c>
      <c r="JA315" s="3237">
        <v>0</v>
      </c>
      <c r="JB315" s="3238">
        <v>4</v>
      </c>
      <c r="JC315" s="3236">
        <f t="shared" si="2613"/>
        <v>2</v>
      </c>
      <c r="JD315" s="3237">
        <v>1</v>
      </c>
      <c r="JE315" s="3238">
        <v>1</v>
      </c>
      <c r="JF315" s="3236">
        <f t="shared" si="2614"/>
        <v>3</v>
      </c>
      <c r="JG315" s="3237">
        <v>0</v>
      </c>
      <c r="JH315" s="3239">
        <v>3</v>
      </c>
      <c r="JI315" s="87"/>
      <c r="JJ315" s="1121">
        <v>149</v>
      </c>
      <c r="JK315" s="1051">
        <v>147</v>
      </c>
      <c r="JL315" s="1052">
        <v>143</v>
      </c>
      <c r="JM315" s="1053">
        <f t="shared" si="2647"/>
        <v>1.4582999139603051E-5</v>
      </c>
      <c r="JN315" s="1054">
        <f t="shared" si="2648"/>
        <v>3.1359267447512429E-5</v>
      </c>
      <c r="JO315" s="1055">
        <f t="shared" si="2649"/>
        <v>3.2901230506020923E-5</v>
      </c>
      <c r="JP315" s="1056">
        <f t="shared" si="2650"/>
        <v>1.6052652700858816E-5</v>
      </c>
      <c r="JQ315" s="1057">
        <f t="shared" si="2651"/>
        <v>1.7442266099211608E-5</v>
      </c>
      <c r="JR315" s="1056">
        <f t="shared" si="2652"/>
        <v>1.77210703526493E-5</v>
      </c>
      <c r="JS315" s="1058">
        <f t="shared" si="2631"/>
        <v>1.5220700152207001E-3</v>
      </c>
      <c r="JT315" s="1059">
        <f t="shared" si="2632"/>
        <v>3.4246575342465752E-3</v>
      </c>
      <c r="JU315" s="1060">
        <f t="shared" si="2633"/>
        <v>3.5714285714285713E-3</v>
      </c>
      <c r="JV315" s="1061">
        <f t="shared" si="2634"/>
        <v>1.7793594306049821E-3</v>
      </c>
      <c r="JW315" s="1060">
        <f t="shared" si="2635"/>
        <v>1.9230769230769232E-3</v>
      </c>
      <c r="JX315" s="1062">
        <f t="shared" si="2636"/>
        <v>2.0661157024793389E-3</v>
      </c>
      <c r="JY315" s="1058" t="s">
        <v>368</v>
      </c>
      <c r="JZ315" s="1059" t="s">
        <v>368</v>
      </c>
      <c r="KA315" s="1057" t="s">
        <v>368</v>
      </c>
      <c r="KB315" s="1056" t="s">
        <v>368</v>
      </c>
      <c r="KC315" s="1057" t="s">
        <v>368</v>
      </c>
      <c r="KD315" s="1063" t="s">
        <v>368</v>
      </c>
      <c r="KE315" s="1064">
        <f t="shared" si="2615"/>
        <v>1</v>
      </c>
      <c r="KF315" s="1065"/>
      <c r="KG315" s="1112">
        <f t="shared" si="2639"/>
        <v>-0.5</v>
      </c>
      <c r="KH315" s="3305">
        <f t="shared" ref="KH315:KH346" si="2655">KE315-KI315</f>
        <v>-1</v>
      </c>
      <c r="KI315" s="1067">
        <f t="shared" si="2616"/>
        <v>2</v>
      </c>
      <c r="KJ315" s="1068"/>
      <c r="KK315" s="1113">
        <f t="shared" si="2461"/>
        <v>0</v>
      </c>
      <c r="KL315" s="1070">
        <v>2</v>
      </c>
      <c r="KM315" s="1071" t="s">
        <v>353</v>
      </c>
      <c r="KN315" s="1072">
        <f t="shared" si="2462"/>
        <v>1</v>
      </c>
      <c r="KO315" s="1073">
        <v>1</v>
      </c>
      <c r="KP315" s="1071"/>
      <c r="KQ315" s="1074">
        <f t="shared" si="2463"/>
        <v>0</v>
      </c>
      <c r="KR315" s="1073">
        <v>1</v>
      </c>
      <c r="KS315" s="1071"/>
      <c r="KT315" s="1074">
        <f t="shared" si="2464"/>
        <v>0</v>
      </c>
      <c r="KU315" s="1073">
        <v>1</v>
      </c>
      <c r="KV315" s="1075" t="s">
        <v>353</v>
      </c>
      <c r="KW315" s="2779">
        <f t="shared" si="2617"/>
        <v>1</v>
      </c>
      <c r="KX315" s="2786" t="str">
        <f t="shared" si="2465"/>
        <v>-</v>
      </c>
      <c r="KY315" s="2787">
        <f t="shared" si="2466"/>
        <v>1</v>
      </c>
      <c r="KZ315" s="2703">
        <f t="shared" si="2483"/>
        <v>0</v>
      </c>
      <c r="LA315" s="2786" t="str">
        <f t="shared" si="2467"/>
        <v>-</v>
      </c>
      <c r="LB315" s="2787">
        <f t="shared" si="2468"/>
        <v>0</v>
      </c>
      <c r="LC315" s="2952">
        <f t="shared" si="2528"/>
        <v>0</v>
      </c>
      <c r="LD315" s="1077">
        <v>1</v>
      </c>
      <c r="LE315" s="1078">
        <v>0</v>
      </c>
      <c r="LF315" s="2718">
        <v>0</v>
      </c>
      <c r="LG315" s="1077">
        <v>0</v>
      </c>
      <c r="LH315" s="2703">
        <v>0</v>
      </c>
      <c r="LI315" s="1079">
        <v>0</v>
      </c>
      <c r="LJ315" s="1077"/>
      <c r="LK315" s="2703"/>
      <c r="LL315" s="2704"/>
      <c r="LM315" s="2779">
        <f t="shared" si="2484"/>
        <v>0</v>
      </c>
      <c r="LN315" s="2786" t="str">
        <f t="shared" si="2469"/>
        <v>-</v>
      </c>
      <c r="LO315" s="2787">
        <f t="shared" si="2470"/>
        <v>-2</v>
      </c>
      <c r="LP315" s="2782">
        <f t="shared" si="2485"/>
        <v>2</v>
      </c>
      <c r="LQ315" s="2786">
        <f t="shared" si="2471"/>
        <v>0</v>
      </c>
      <c r="LR315" s="2787">
        <f t="shared" si="2486"/>
        <v>0</v>
      </c>
      <c r="LS315" s="2783">
        <f t="shared" si="2618"/>
        <v>2</v>
      </c>
      <c r="LT315" s="2837">
        <v>0</v>
      </c>
      <c r="LU315" s="1081">
        <v>0</v>
      </c>
      <c r="LV315" s="1084">
        <v>0</v>
      </c>
      <c r="LW315" s="1080">
        <v>0</v>
      </c>
      <c r="LX315" s="1081">
        <v>0</v>
      </c>
      <c r="LY315" s="1082">
        <v>0</v>
      </c>
      <c r="LZ315" s="1080"/>
      <c r="MA315" s="1081"/>
      <c r="MB315" s="1082"/>
      <c r="MC315" s="1080">
        <v>0</v>
      </c>
      <c r="MD315" s="1085">
        <v>1</v>
      </c>
      <c r="ME315" s="1082">
        <v>1</v>
      </c>
      <c r="MF315" s="1080"/>
      <c r="MG315" s="1081"/>
      <c r="MH315" s="1082"/>
      <c r="MI315" s="1080">
        <v>0</v>
      </c>
      <c r="MJ315" s="1085">
        <v>1</v>
      </c>
      <c r="MK315" s="1122"/>
      <c r="ML315" s="2863">
        <v>1</v>
      </c>
      <c r="MM315" s="2871" t="s">
        <v>353</v>
      </c>
      <c r="MN315" s="1088">
        <v>0</v>
      </c>
      <c r="MO315" s="2786" t="str">
        <f t="shared" si="2472"/>
        <v>-</v>
      </c>
      <c r="MP315" s="2787">
        <f t="shared" si="2473"/>
        <v>0</v>
      </c>
      <c r="MQ315" s="1085"/>
      <c r="MR315" s="3185"/>
      <c r="MS315" s="2786" t="str">
        <f t="shared" si="2452"/>
        <v>-</v>
      </c>
      <c r="MT315" s="2787">
        <f t="shared" si="2453"/>
        <v>0</v>
      </c>
      <c r="MU315" s="3147"/>
      <c r="MV315" s="3164"/>
      <c r="MW315" s="1089">
        <f t="shared" si="2619"/>
        <v>1</v>
      </c>
      <c r="MX315" s="1120">
        <v>0</v>
      </c>
      <c r="MY315" s="1090">
        <v>0</v>
      </c>
      <c r="MZ315" s="1091">
        <v>0</v>
      </c>
      <c r="NA315" s="1090">
        <v>0</v>
      </c>
      <c r="NB315" s="1091">
        <v>0</v>
      </c>
      <c r="NC315" s="1090">
        <v>0</v>
      </c>
      <c r="ND315" s="1091">
        <v>0</v>
      </c>
      <c r="NE315" s="1090">
        <v>0</v>
      </c>
      <c r="NF315" s="1091">
        <v>0</v>
      </c>
      <c r="NG315" s="1090">
        <v>0</v>
      </c>
      <c r="NH315" s="1090">
        <v>0</v>
      </c>
      <c r="NI315" s="1090">
        <v>0</v>
      </c>
      <c r="NJ315" s="1090">
        <v>0</v>
      </c>
      <c r="NK315" s="1090">
        <v>0</v>
      </c>
      <c r="NL315" s="1090">
        <v>0</v>
      </c>
      <c r="NM315" s="1090">
        <v>0</v>
      </c>
      <c r="NN315" s="1090">
        <v>0</v>
      </c>
      <c r="NO315" s="1090">
        <v>0</v>
      </c>
      <c r="NP315" s="1090">
        <v>0</v>
      </c>
      <c r="NQ315" s="1090">
        <v>0</v>
      </c>
      <c r="NR315" s="1134">
        <v>1</v>
      </c>
    </row>
    <row r="316" spans="1:382" s="88" customFormat="1" ht="20.100000000000001" customHeight="1">
      <c r="A316" s="566" t="s">
        <v>489</v>
      </c>
      <c r="B316" s="567"/>
      <c r="C316" s="567"/>
      <c r="D316" s="568" t="s">
        <v>821</v>
      </c>
      <c r="E316" s="569">
        <v>84</v>
      </c>
      <c r="F316" s="570">
        <v>83</v>
      </c>
      <c r="G316" s="571">
        <v>81</v>
      </c>
      <c r="H316" s="572">
        <f t="shared" si="2640"/>
        <v>1.767202123742903E-4</v>
      </c>
      <c r="I316" s="573">
        <f t="shared" si="2641"/>
        <v>1.8358642032706993E-4</v>
      </c>
      <c r="J316" s="574">
        <f t="shared" si="2642"/>
        <v>1.9526607804080901E-4</v>
      </c>
      <c r="K316" s="575">
        <f t="shared" si="2643"/>
        <v>2.3846630648670635E-4</v>
      </c>
      <c r="L316" s="576">
        <f t="shared" si="2644"/>
        <v>2.0553510408385134E-4</v>
      </c>
      <c r="M316" s="577">
        <f t="shared" si="2645"/>
        <v>1.7935920170135015E-4</v>
      </c>
      <c r="N316" s="578">
        <f t="shared" si="2621"/>
        <v>2.8322981366459627E-2</v>
      </c>
      <c r="O316" s="579">
        <f t="shared" si="2637"/>
        <v>2.874206793579694E-2</v>
      </c>
      <c r="P316" s="580">
        <f t="shared" si="2638"/>
        <v>2.9626032054395339E-2</v>
      </c>
      <c r="Q316" s="581">
        <f t="shared" si="2622"/>
        <v>3.4806220686250305E-2</v>
      </c>
      <c r="R316" s="580">
        <f t="shared" si="2623"/>
        <v>2.9511490644229563E-2</v>
      </c>
      <c r="S316" s="582">
        <f t="shared" si="2624"/>
        <v>2.5735294117647058E-2</v>
      </c>
      <c r="T316" s="578" t="s">
        <v>368</v>
      </c>
      <c r="U316" s="579" t="s">
        <v>368</v>
      </c>
      <c r="V316" s="574" t="s">
        <v>368</v>
      </c>
      <c r="W316" s="583" t="s">
        <v>368</v>
      </c>
      <c r="X316" s="574" t="s">
        <v>368</v>
      </c>
      <c r="Y316" s="584" t="s">
        <v>368</v>
      </c>
      <c r="Z316" s="2043">
        <f t="shared" si="2545"/>
        <v>228</v>
      </c>
      <c r="AA316" s="2190">
        <f t="shared" si="2393"/>
        <v>-1.2987012987012991E-2</v>
      </c>
      <c r="AB316" s="2191">
        <f t="shared" si="2394"/>
        <v>-3</v>
      </c>
      <c r="AC316" s="2032">
        <f t="shared" si="2309"/>
        <v>231</v>
      </c>
      <c r="AD316" s="585">
        <f t="shared" si="2620"/>
        <v>-5.3278688524590168E-2</v>
      </c>
      <c r="AE316" s="2025">
        <f t="shared" si="2441"/>
        <v>-13</v>
      </c>
      <c r="AF316" s="586" t="s">
        <v>332</v>
      </c>
      <c r="AG316" s="585">
        <f t="shared" si="2442"/>
        <v>-0.13475177304964536</v>
      </c>
      <c r="AH316" s="2052">
        <v>282</v>
      </c>
      <c r="AI316" s="585">
        <f t="shared" si="2474"/>
        <v>0.19999999999999996</v>
      </c>
      <c r="AJ316" s="587">
        <v>235</v>
      </c>
      <c r="AK316" s="588">
        <f t="shared" si="2487"/>
        <v>0.1576354679802956</v>
      </c>
      <c r="AL316" s="2052">
        <v>203</v>
      </c>
      <c r="AM316" s="589">
        <f t="shared" si="2488"/>
        <v>8.5561497326203106E-2</v>
      </c>
      <c r="AN316" s="2067">
        <v>187</v>
      </c>
      <c r="AO316" s="585">
        <f t="shared" si="2475"/>
        <v>-3.6082474226804107E-2</v>
      </c>
      <c r="AP316" s="2052">
        <v>194</v>
      </c>
      <c r="AQ316" s="589">
        <f t="shared" si="2476"/>
        <v>2.6455026455026509E-2</v>
      </c>
      <c r="AR316" s="2067">
        <v>189</v>
      </c>
      <c r="AS316" s="585">
        <f t="shared" si="2477"/>
        <v>4.4198895027624419E-2</v>
      </c>
      <c r="AT316" s="2052">
        <v>181</v>
      </c>
      <c r="AU316" s="589">
        <f t="shared" si="2478"/>
        <v>-3.208556149732622E-2</v>
      </c>
      <c r="AV316" s="2067">
        <v>187</v>
      </c>
      <c r="AW316" s="585">
        <f t="shared" si="2479"/>
        <v>-0.1220657276995305</v>
      </c>
      <c r="AX316" s="2052">
        <v>213</v>
      </c>
      <c r="AY316" s="589">
        <f t="shared" si="2489"/>
        <v>0.21714285714285708</v>
      </c>
      <c r="AZ316" s="2081">
        <v>175</v>
      </c>
      <c r="BA316" s="2092">
        <f t="shared" si="2310"/>
        <v>90</v>
      </c>
      <c r="BB316" s="2102">
        <f t="shared" ref="BB316:BB333" si="2656">SUM(CA316,CW316)</f>
        <v>95</v>
      </c>
      <c r="BC316" s="2111">
        <v>102</v>
      </c>
      <c r="BD316" s="590">
        <f t="shared" ref="BD316:BD333" si="2657">CC316+CY316</f>
        <v>138</v>
      </c>
      <c r="BE316" s="591">
        <f t="shared" ref="BE316:BE333" si="2658">CD316+CZ316</f>
        <v>136</v>
      </c>
      <c r="BF316" s="2135">
        <v>142</v>
      </c>
      <c r="BG316" s="2145">
        <f t="shared" ref="BG316:BG333" si="2659">BH316+BI316</f>
        <v>204</v>
      </c>
      <c r="BH316" s="593">
        <f t="shared" ref="BH316:BH333" si="2660">CG316+DC316</f>
        <v>88</v>
      </c>
      <c r="BI316" s="593">
        <f t="shared" ref="BI316:BI333" si="2661">CH316+DD316</f>
        <v>116</v>
      </c>
      <c r="BJ316" s="592">
        <f t="shared" ref="BJ316:BJ333" si="2662">BK316+BL316</f>
        <v>24</v>
      </c>
      <c r="BK316" s="593">
        <f t="shared" ref="BK316:BK333" si="2663">CJ316+DF316</f>
        <v>2</v>
      </c>
      <c r="BL316" s="594">
        <f t="shared" ref="BL316:BL333" si="2664">CK316+DG316</f>
        <v>22</v>
      </c>
      <c r="BM316" s="2125">
        <f t="shared" ref="BM316:BM333" si="2665">BP316+CL316</f>
        <v>228</v>
      </c>
      <c r="BN316" s="3271" t="s">
        <v>354</v>
      </c>
      <c r="BO316" s="595" t="s">
        <v>354</v>
      </c>
      <c r="BP316" s="596">
        <f t="shared" si="2315"/>
        <v>0</v>
      </c>
      <c r="BQ316" s="2162" t="str">
        <f t="shared" si="2646"/>
        <v>-</v>
      </c>
      <c r="BR316" s="2163">
        <f t="shared" si="2480"/>
        <v>0</v>
      </c>
      <c r="BS316" s="597">
        <f t="shared" si="2510"/>
        <v>0</v>
      </c>
      <c r="BT316" s="598" t="str">
        <f t="shared" si="2653"/>
        <v>-</v>
      </c>
      <c r="BU316" s="599">
        <v>0</v>
      </c>
      <c r="BV316" s="598" t="str">
        <f t="shared" si="2654"/>
        <v>-</v>
      </c>
      <c r="BW316" s="599">
        <v>0</v>
      </c>
      <c r="BX316" s="598" t="str">
        <f t="shared" si="2494"/>
        <v>-</v>
      </c>
      <c r="BY316" s="600">
        <v>0</v>
      </c>
      <c r="BZ316" s="601">
        <f t="shared" si="2481"/>
        <v>0</v>
      </c>
      <c r="CA316" s="602">
        <v>0</v>
      </c>
      <c r="CB316" s="603">
        <v>0</v>
      </c>
      <c r="CC316" s="604">
        <f t="shared" si="2482"/>
        <v>0</v>
      </c>
      <c r="CD316" s="605">
        <v>0</v>
      </c>
      <c r="CE316" s="603">
        <v>0</v>
      </c>
      <c r="CF316" s="606">
        <f t="shared" si="2556"/>
        <v>0</v>
      </c>
      <c r="CG316" s="607">
        <v>0</v>
      </c>
      <c r="CH316" s="608">
        <v>0</v>
      </c>
      <c r="CI316" s="606">
        <f t="shared" si="2557"/>
        <v>0</v>
      </c>
      <c r="CJ316" s="608">
        <v>0</v>
      </c>
      <c r="CK316" s="609">
        <v>0</v>
      </c>
      <c r="CL316" s="610">
        <f t="shared" si="2318"/>
        <v>228</v>
      </c>
      <c r="CM316" s="611">
        <f t="shared" si="2402"/>
        <v>-1.2987012987012991E-2</v>
      </c>
      <c r="CN316" s="2006">
        <f t="shared" si="2454"/>
        <v>-3</v>
      </c>
      <c r="CO316" s="612">
        <f t="shared" si="2513"/>
        <v>231</v>
      </c>
      <c r="CP316" s="613">
        <f t="shared" si="2496"/>
        <v>-5.3278688524590168E-2</v>
      </c>
      <c r="CQ316" s="614">
        <v>244</v>
      </c>
      <c r="CR316" s="615">
        <f t="shared" si="2497"/>
        <v>-0.13475177304964536</v>
      </c>
      <c r="CS316" s="614">
        <v>282</v>
      </c>
      <c r="CT316" s="615">
        <f t="shared" si="2497"/>
        <v>0.19999999999999996</v>
      </c>
      <c r="CU316" s="616">
        <v>235</v>
      </c>
      <c r="CV316" s="617">
        <f t="shared" ref="CV316:CV333" si="2666">SUM(DS316,DY316,EP316,EV316,FM316,FS316,GJ316,GP316,HG316,HM316,ID316,IJ316)</f>
        <v>90</v>
      </c>
      <c r="CW316" s="618">
        <f t="shared" ref="CW316:CW333" si="2667">SUM(DT316,DZ316,EQ316,EW316,FN316,FT316,GK316,GQ316,HH316,HN316,IE316,IK316)</f>
        <v>95</v>
      </c>
      <c r="CX316" s="619">
        <v>2866</v>
      </c>
      <c r="CY316" s="620">
        <f t="shared" ref="CY316:CY333" si="2668">SUM(DV316,EB316,ES316,EY316,FP316,FV316,GM316,GS316,HJ316,HP316,IG316,IM316)</f>
        <v>138</v>
      </c>
      <c r="CZ316" s="621">
        <f t="shared" ref="CZ316:CZ333" si="2669">SUM(DW316,EC316,ET316,EZ316,FQ316,FW316,GN316,GT316,HK316,HQ316,IH316,IN316)</f>
        <v>136</v>
      </c>
      <c r="DA316" s="622">
        <v>142</v>
      </c>
      <c r="DB316" s="606">
        <f t="shared" si="2625"/>
        <v>204</v>
      </c>
      <c r="DC316" s="623">
        <f t="shared" si="2626"/>
        <v>88</v>
      </c>
      <c r="DD316" s="624">
        <f t="shared" si="2627"/>
        <v>116</v>
      </c>
      <c r="DE316" s="606">
        <f t="shared" si="2628"/>
        <v>24</v>
      </c>
      <c r="DF316" s="624">
        <f t="shared" si="2629"/>
        <v>2</v>
      </c>
      <c r="DG316" s="1140">
        <f t="shared" si="2630"/>
        <v>22</v>
      </c>
      <c r="DH316" s="1146">
        <f t="shared" ref="DH316:DH333" si="2670">DM316+DP316</f>
        <v>11</v>
      </c>
      <c r="DI316" s="625">
        <f t="shared" si="2455"/>
        <v>36</v>
      </c>
      <c r="DJ316" s="626">
        <f t="shared" si="2456"/>
        <v>29</v>
      </c>
      <c r="DK316" s="627">
        <f t="shared" ref="DK316:DK333" si="2671">DS316+DY316</f>
        <v>7</v>
      </c>
      <c r="DL316" s="627">
        <f t="shared" ref="DL316:DL333" si="2672">DV316+EB316</f>
        <v>4</v>
      </c>
      <c r="DM316" s="628">
        <f t="shared" ref="DM316:DM333" si="2673">DS316+DV316</f>
        <v>11</v>
      </c>
      <c r="DN316" s="625">
        <f t="shared" ref="DN316:DN333" si="2674">SUM(DT316,DW316)</f>
        <v>24</v>
      </c>
      <c r="DO316" s="629">
        <v>23</v>
      </c>
      <c r="DP316" s="630">
        <f t="shared" ref="DP316:DP333" si="2675">DY316+EB316</f>
        <v>0</v>
      </c>
      <c r="DQ316" s="625">
        <f t="shared" ref="DQ316:DQ333" si="2676">SUM(DZ316,EC316)</f>
        <v>12</v>
      </c>
      <c r="DR316" s="631">
        <v>6</v>
      </c>
      <c r="DS316" s="632">
        <v>7</v>
      </c>
      <c r="DT316" s="633">
        <v>17</v>
      </c>
      <c r="DU316" s="634">
        <v>19</v>
      </c>
      <c r="DV316" s="635">
        <v>4</v>
      </c>
      <c r="DW316" s="636">
        <v>7</v>
      </c>
      <c r="DX316" s="637">
        <v>4</v>
      </c>
      <c r="DY316" s="635">
        <v>0</v>
      </c>
      <c r="DZ316" s="636">
        <v>2</v>
      </c>
      <c r="EA316" s="638">
        <v>2</v>
      </c>
      <c r="EB316" s="639">
        <v>0</v>
      </c>
      <c r="EC316" s="636">
        <v>10</v>
      </c>
      <c r="ED316" s="640">
        <v>4</v>
      </c>
      <c r="EE316" s="641">
        <f t="shared" si="2457"/>
        <v>0</v>
      </c>
      <c r="EF316" s="642">
        <f t="shared" si="2458"/>
        <v>1</v>
      </c>
      <c r="EG316" s="643">
        <f t="shared" si="2459"/>
        <v>1</v>
      </c>
      <c r="EH316" s="620">
        <f t="shared" ref="EH316:EH333" si="2677">EP316+EV316</f>
        <v>0</v>
      </c>
      <c r="EI316" s="644">
        <f t="shared" ref="EI316:EI333" si="2678">ES316+EY316</f>
        <v>0</v>
      </c>
      <c r="EJ316" s="645">
        <f t="shared" ref="EJ316:EJ333" si="2679">EP316+ES316</f>
        <v>0</v>
      </c>
      <c r="EK316" s="643">
        <f t="shared" ref="EK316:EK333" si="2680">SUM(EQ316,ET316)</f>
        <v>1</v>
      </c>
      <c r="EL316" s="646">
        <v>1</v>
      </c>
      <c r="EM316" s="645">
        <f t="shared" ref="EM316:EM333" si="2681">EV316+EY316</f>
        <v>0</v>
      </c>
      <c r="EN316" s="642">
        <f t="shared" ref="EN316:EN333" si="2682">SUM(EW316,EZ316)</f>
        <v>0</v>
      </c>
      <c r="EO316" s="646">
        <v>0</v>
      </c>
      <c r="EP316" s="647">
        <v>0</v>
      </c>
      <c r="EQ316" s="648">
        <v>0</v>
      </c>
      <c r="ER316" s="649">
        <v>0</v>
      </c>
      <c r="ES316" s="650">
        <v>0</v>
      </c>
      <c r="ET316" s="651">
        <v>1</v>
      </c>
      <c r="EU316" s="646">
        <v>1</v>
      </c>
      <c r="EV316" s="647">
        <v>0</v>
      </c>
      <c r="EW316" s="648">
        <v>0</v>
      </c>
      <c r="EX316" s="652">
        <v>0</v>
      </c>
      <c r="EY316" s="653">
        <v>0</v>
      </c>
      <c r="EZ316" s="648">
        <v>0</v>
      </c>
      <c r="FA316" s="654">
        <v>0</v>
      </c>
      <c r="FB316" s="641">
        <f t="shared" si="2443"/>
        <v>4</v>
      </c>
      <c r="FC316" s="655">
        <f t="shared" si="2444"/>
        <v>14</v>
      </c>
      <c r="FD316" s="656">
        <f t="shared" si="2445"/>
        <v>11</v>
      </c>
      <c r="FE316" s="657">
        <f t="shared" ref="FE316:FE333" si="2683">FM316+FS316</f>
        <v>1</v>
      </c>
      <c r="FF316" s="657">
        <f t="shared" ref="FF316:FF333" si="2684">FP316+FV316</f>
        <v>3</v>
      </c>
      <c r="FG316" s="645">
        <f t="shared" ref="FG316:FG333" si="2685">FM316+FP316</f>
        <v>4</v>
      </c>
      <c r="FH316" s="656">
        <f t="shared" ref="FH316:FH333" si="2686">SUM(FN316,FQ316)</f>
        <v>12</v>
      </c>
      <c r="FI316" s="658">
        <v>9</v>
      </c>
      <c r="FJ316" s="659">
        <f t="shared" ref="FJ316:FJ333" si="2687">FS316+FV316</f>
        <v>0</v>
      </c>
      <c r="FK316" s="655">
        <f t="shared" ref="FK316:FK333" si="2688">SUM(FT316,FW316)</f>
        <v>2</v>
      </c>
      <c r="FL316" s="660">
        <v>2</v>
      </c>
      <c r="FM316" s="661">
        <v>1</v>
      </c>
      <c r="FN316" s="662">
        <v>3</v>
      </c>
      <c r="FO316" s="619">
        <v>2</v>
      </c>
      <c r="FP316" s="663">
        <v>3</v>
      </c>
      <c r="FQ316" s="662">
        <v>9</v>
      </c>
      <c r="FR316" s="619">
        <v>7</v>
      </c>
      <c r="FS316" s="663">
        <v>0</v>
      </c>
      <c r="FT316" s="662">
        <v>1</v>
      </c>
      <c r="FU316" s="664">
        <v>1</v>
      </c>
      <c r="FV316" s="665">
        <v>0</v>
      </c>
      <c r="FW316" s="662">
        <v>1</v>
      </c>
      <c r="FX316" s="666">
        <v>1</v>
      </c>
      <c r="FY316" s="641">
        <f t="shared" si="2446"/>
        <v>1</v>
      </c>
      <c r="FZ316" s="667">
        <f t="shared" si="2447"/>
        <v>1</v>
      </c>
      <c r="GA316" s="668">
        <f t="shared" si="2448"/>
        <v>1</v>
      </c>
      <c r="GB316" s="620">
        <f t="shared" ref="GB316:GB333" si="2689">GJ316+GP316</f>
        <v>1</v>
      </c>
      <c r="GC316" s="620">
        <f t="shared" ref="GC316:GC333" si="2690">GM316+GS316</f>
        <v>0</v>
      </c>
      <c r="GD316" s="645">
        <f t="shared" ref="GD316:GD333" si="2691">GJ316+GM316</f>
        <v>1</v>
      </c>
      <c r="GE316" s="668">
        <f t="shared" ref="GE316:GE333" si="2692">SUM(GK316,GN316)</f>
        <v>1</v>
      </c>
      <c r="GF316" s="669">
        <v>1</v>
      </c>
      <c r="GG316" s="670">
        <f t="shared" ref="GG316:GG333" si="2693">GP316+GS316</f>
        <v>0</v>
      </c>
      <c r="GH316" s="667">
        <f t="shared" ref="GH316:GH333" si="2694">SUM(GQ316,GT316)</f>
        <v>0</v>
      </c>
      <c r="GI316" s="671">
        <v>0</v>
      </c>
      <c r="GJ316" s="672">
        <v>1</v>
      </c>
      <c r="GK316" s="673">
        <v>0</v>
      </c>
      <c r="GL316" s="674">
        <v>0</v>
      </c>
      <c r="GM316" s="675">
        <v>0</v>
      </c>
      <c r="GN316" s="673">
        <v>1</v>
      </c>
      <c r="GO316" s="676">
        <v>1</v>
      </c>
      <c r="GP316" s="675">
        <v>0</v>
      </c>
      <c r="GQ316" s="673">
        <v>0</v>
      </c>
      <c r="GR316" s="677">
        <v>0</v>
      </c>
      <c r="GS316" s="672">
        <v>0</v>
      </c>
      <c r="GT316" s="673">
        <v>0</v>
      </c>
      <c r="GU316" s="678">
        <v>0</v>
      </c>
      <c r="GV316" s="641">
        <f t="shared" si="2449"/>
        <v>188</v>
      </c>
      <c r="GW316" s="679">
        <f t="shared" si="2450"/>
        <v>92</v>
      </c>
      <c r="GX316" s="680">
        <f t="shared" si="2451"/>
        <v>106</v>
      </c>
      <c r="GY316" s="620">
        <f t="shared" ref="GY316:GY333" si="2695">HG316+HM316</f>
        <v>77</v>
      </c>
      <c r="GZ316" s="620">
        <f t="shared" ref="GZ316:GZ333" si="2696">HJ316+HP316</f>
        <v>111</v>
      </c>
      <c r="HA316" s="645">
        <f t="shared" ref="HA316:HA333" si="2697">HG316+HJ316</f>
        <v>166</v>
      </c>
      <c r="HB316" s="680">
        <f t="shared" ref="HB316:HB333" si="2698">SUM(HH316,HK316)</f>
        <v>54</v>
      </c>
      <c r="HC316" s="681">
        <f t="shared" si="2460"/>
        <v>66</v>
      </c>
      <c r="HD316" s="645">
        <f t="shared" ref="HD316:HD333" si="2699">HM316+HP316</f>
        <v>22</v>
      </c>
      <c r="HE316" s="680">
        <f t="shared" ref="HE316:HF333" si="2700">SUM(HN316,HQ316)</f>
        <v>38</v>
      </c>
      <c r="HF316" s="682">
        <f t="shared" si="2700"/>
        <v>40</v>
      </c>
      <c r="HG316" s="683">
        <v>77</v>
      </c>
      <c r="HH316" s="591">
        <v>28</v>
      </c>
      <c r="HI316" s="684">
        <v>34</v>
      </c>
      <c r="HJ316" s="685">
        <v>89</v>
      </c>
      <c r="HK316" s="591">
        <v>26</v>
      </c>
      <c r="HL316" s="684">
        <v>32</v>
      </c>
      <c r="HM316" s="685">
        <v>0</v>
      </c>
      <c r="HN316" s="591">
        <v>13</v>
      </c>
      <c r="HO316" s="686">
        <v>11</v>
      </c>
      <c r="HP316" s="683">
        <v>22</v>
      </c>
      <c r="HQ316" s="591">
        <v>25</v>
      </c>
      <c r="HR316" s="687">
        <v>29</v>
      </c>
      <c r="HS316" s="688">
        <f t="shared" ref="HS316:HS333" si="2701">HX316+IA316</f>
        <v>24</v>
      </c>
      <c r="HT316" s="689">
        <f t="shared" ref="HT316:HT333" si="2702">HY316+IB316</f>
        <v>87</v>
      </c>
      <c r="HU316" s="690">
        <f t="shared" ref="HU316:HU333" si="2703">HZ316+IC316</f>
        <v>96</v>
      </c>
      <c r="HV316" s="620">
        <f t="shared" ref="HV316:HV333" si="2704">ID316+IJ316</f>
        <v>4</v>
      </c>
      <c r="HW316" s="691">
        <f t="shared" ref="HW316:HW333" si="2705">IG316+IM316</f>
        <v>20</v>
      </c>
      <c r="HX316" s="645">
        <f t="shared" ref="HX316:HX333" si="2706">ID316+IG316</f>
        <v>22</v>
      </c>
      <c r="HY316" s="690">
        <f t="shared" ref="HY316:HY333" si="2707">SUM(IE316,IH316)</f>
        <v>76</v>
      </c>
      <c r="HZ316" s="692">
        <v>89</v>
      </c>
      <c r="IA316" s="645">
        <f t="shared" ref="IA316:IA333" si="2708">IJ316+IM316</f>
        <v>2</v>
      </c>
      <c r="IB316" s="690">
        <f t="shared" ref="IB316:IB333" si="2709">SUM(IK316,IN316)</f>
        <v>11</v>
      </c>
      <c r="IC316" s="693">
        <v>7</v>
      </c>
      <c r="ID316" s="694">
        <v>2</v>
      </c>
      <c r="IE316" s="695">
        <v>22</v>
      </c>
      <c r="IF316" s="692">
        <v>27</v>
      </c>
      <c r="IG316" s="696">
        <v>20</v>
      </c>
      <c r="IH316" s="695">
        <v>54</v>
      </c>
      <c r="II316" s="692">
        <v>62</v>
      </c>
      <c r="IJ316" s="696">
        <v>2</v>
      </c>
      <c r="IK316" s="695">
        <v>9</v>
      </c>
      <c r="IL316" s="697">
        <v>6</v>
      </c>
      <c r="IM316" s="696">
        <v>0</v>
      </c>
      <c r="IN316" s="695">
        <v>2</v>
      </c>
      <c r="IO316" s="698">
        <v>1</v>
      </c>
      <c r="IP316" s="1943">
        <f t="shared" si="2608"/>
        <v>228</v>
      </c>
      <c r="IQ316" s="3216">
        <f t="shared" si="2609"/>
        <v>20</v>
      </c>
      <c r="IR316" s="3230">
        <v>13</v>
      </c>
      <c r="IS316" s="3231">
        <v>7</v>
      </c>
      <c r="IT316" s="3216">
        <f t="shared" si="2610"/>
        <v>24</v>
      </c>
      <c r="IU316" s="3230">
        <v>11</v>
      </c>
      <c r="IV316" s="3231">
        <v>13</v>
      </c>
      <c r="IW316" s="3216">
        <f t="shared" si="2611"/>
        <v>45</v>
      </c>
      <c r="IX316" s="3230">
        <v>19</v>
      </c>
      <c r="IY316" s="3231">
        <v>26</v>
      </c>
      <c r="IZ316" s="3216">
        <f t="shared" si="2612"/>
        <v>61</v>
      </c>
      <c r="JA316" s="3230">
        <v>23</v>
      </c>
      <c r="JB316" s="3231">
        <v>38</v>
      </c>
      <c r="JC316" s="3216">
        <f t="shared" si="2613"/>
        <v>50</v>
      </c>
      <c r="JD316" s="3230">
        <v>13</v>
      </c>
      <c r="JE316" s="3231">
        <v>37</v>
      </c>
      <c r="JF316" s="3216">
        <f t="shared" si="2614"/>
        <v>28</v>
      </c>
      <c r="JG316" s="3230">
        <v>11</v>
      </c>
      <c r="JH316" s="3232">
        <v>17</v>
      </c>
      <c r="JI316" s="87"/>
      <c r="JJ316" s="970">
        <v>90</v>
      </c>
      <c r="JK316" s="971">
        <v>98</v>
      </c>
      <c r="JL316" s="972">
        <v>95</v>
      </c>
      <c r="JM316" s="973">
        <f t="shared" si="2647"/>
        <v>2.1874498709404576E-4</v>
      </c>
      <c r="JN316" s="974">
        <f t="shared" si="2648"/>
        <v>1.5679633723756213E-4</v>
      </c>
      <c r="JO316" s="975">
        <f t="shared" si="2649"/>
        <v>1.9740738303612555E-4</v>
      </c>
      <c r="JP316" s="976">
        <f t="shared" si="2650"/>
        <v>1.926318324103058E-4</v>
      </c>
      <c r="JQ316" s="977">
        <f t="shared" si="2651"/>
        <v>1.7442266099211611E-4</v>
      </c>
      <c r="JR316" s="976">
        <f t="shared" si="2652"/>
        <v>8.8605351763246498E-5</v>
      </c>
      <c r="JS316" s="978">
        <f t="shared" si="2631"/>
        <v>2.2831050228310501E-2</v>
      </c>
      <c r="JT316" s="979">
        <f t="shared" si="2632"/>
        <v>1.7123287671232876E-2</v>
      </c>
      <c r="JU316" s="980">
        <f t="shared" si="2633"/>
        <v>2.1428571428571429E-2</v>
      </c>
      <c r="JV316" s="981">
        <f t="shared" si="2634"/>
        <v>2.1352313167259787E-2</v>
      </c>
      <c r="JW316" s="980">
        <f t="shared" si="2635"/>
        <v>1.9230769230769232E-2</v>
      </c>
      <c r="JX316" s="982">
        <f t="shared" si="2636"/>
        <v>1.0330578512396695E-2</v>
      </c>
      <c r="JY316" s="978" t="s">
        <v>368</v>
      </c>
      <c r="JZ316" s="979" t="s">
        <v>368</v>
      </c>
      <c r="KA316" s="977" t="s">
        <v>368</v>
      </c>
      <c r="KB316" s="976" t="s">
        <v>368</v>
      </c>
      <c r="KC316" s="977" t="s">
        <v>368</v>
      </c>
      <c r="KD316" s="983" t="s">
        <v>368</v>
      </c>
      <c r="KE316" s="984">
        <f t="shared" ref="KE316:KE333" si="2710">SUM(LD316,LG316,LJ316,LT316,LW316,LZ316,MC316,MF316,MI316,MN316)</f>
        <v>15</v>
      </c>
      <c r="KF316" s="985"/>
      <c r="KG316" s="986">
        <f t="shared" si="2639"/>
        <v>0.5</v>
      </c>
      <c r="KH316" s="3300">
        <f t="shared" si="2655"/>
        <v>5</v>
      </c>
      <c r="KI316" s="987">
        <f t="shared" ref="KI316:KI333" si="2711">SUM(LE316,LH316,LK316,LU316,LX316,MA316,MD316,MG316,MJ316,MQ316)</f>
        <v>10</v>
      </c>
      <c r="KJ316" s="988"/>
      <c r="KK316" s="989">
        <f t="shared" si="2461"/>
        <v>-0.16666666666666663</v>
      </c>
      <c r="KL316" s="990" t="s">
        <v>56</v>
      </c>
      <c r="KM316" s="991"/>
      <c r="KN316" s="992">
        <f t="shared" si="2462"/>
        <v>0</v>
      </c>
      <c r="KO316" s="993">
        <v>12</v>
      </c>
      <c r="KP316" s="991"/>
      <c r="KQ316" s="994">
        <f t="shared" si="2463"/>
        <v>0.19999999999999996</v>
      </c>
      <c r="KR316" s="993">
        <v>10</v>
      </c>
      <c r="KS316" s="991"/>
      <c r="KT316" s="994">
        <f t="shared" si="2464"/>
        <v>1</v>
      </c>
      <c r="KU316" s="993">
        <v>5</v>
      </c>
      <c r="KV316" s="995"/>
      <c r="KW316" s="2769">
        <f t="shared" ref="KW316:KW333" si="2712">LD316+LG316+LJ316</f>
        <v>7</v>
      </c>
      <c r="KX316" s="2770">
        <f t="shared" si="2465"/>
        <v>-0.22222222222222221</v>
      </c>
      <c r="KY316" s="2771">
        <f t="shared" si="2466"/>
        <v>-2</v>
      </c>
      <c r="KZ316" s="2964">
        <f t="shared" si="2483"/>
        <v>9</v>
      </c>
      <c r="LA316" s="2770">
        <f t="shared" si="2467"/>
        <v>-0.18181818181818177</v>
      </c>
      <c r="LB316" s="2771">
        <f t="shared" si="2468"/>
        <v>-2</v>
      </c>
      <c r="LC316" s="2950">
        <f t="shared" si="2528"/>
        <v>11</v>
      </c>
      <c r="LD316" s="996">
        <v>0</v>
      </c>
      <c r="LE316" s="997">
        <v>0</v>
      </c>
      <c r="LF316" s="2716">
        <v>0</v>
      </c>
      <c r="LG316" s="996">
        <v>7</v>
      </c>
      <c r="LH316" s="2699">
        <v>9</v>
      </c>
      <c r="LI316" s="998">
        <v>11</v>
      </c>
      <c r="LJ316" s="996"/>
      <c r="LK316" s="2699"/>
      <c r="LL316" s="2700"/>
      <c r="LM316" s="2769">
        <f t="shared" si="2484"/>
        <v>1</v>
      </c>
      <c r="LN316" s="2770">
        <f t="shared" si="2469"/>
        <v>0</v>
      </c>
      <c r="LO316" s="2771">
        <f t="shared" si="2470"/>
        <v>0</v>
      </c>
      <c r="LP316" s="2772">
        <f t="shared" si="2485"/>
        <v>1</v>
      </c>
      <c r="LQ316" s="2770">
        <f t="shared" si="2471"/>
        <v>0</v>
      </c>
      <c r="LR316" s="2771">
        <f t="shared" si="2486"/>
        <v>0</v>
      </c>
      <c r="LS316" s="2773">
        <f t="shared" ref="LS316:LS333" si="2713">LY316+MB316+ME316+MH316+ML316+LV316</f>
        <v>1</v>
      </c>
      <c r="LT316" s="2835">
        <v>0</v>
      </c>
      <c r="LU316" s="1000">
        <v>0</v>
      </c>
      <c r="LV316" s="1001">
        <v>0</v>
      </c>
      <c r="LW316" s="999">
        <v>0</v>
      </c>
      <c r="LX316" s="1000">
        <v>0</v>
      </c>
      <c r="LY316" s="1002">
        <v>0</v>
      </c>
      <c r="LZ316" s="999"/>
      <c r="MA316" s="1000"/>
      <c r="MB316" s="1002"/>
      <c r="MC316" s="999">
        <v>0</v>
      </c>
      <c r="MD316" s="1003">
        <v>0</v>
      </c>
      <c r="ME316" s="1002">
        <v>0</v>
      </c>
      <c r="MF316" s="999"/>
      <c r="MG316" s="1000"/>
      <c r="MH316" s="1002"/>
      <c r="MI316" s="999">
        <v>1</v>
      </c>
      <c r="MJ316" s="1003">
        <v>1</v>
      </c>
      <c r="MK316" s="1004"/>
      <c r="ML316" s="2861">
        <v>1</v>
      </c>
      <c r="MM316" s="2869"/>
      <c r="MN316" s="1005">
        <v>7</v>
      </c>
      <c r="MO316" s="2770" t="str">
        <f t="shared" si="2472"/>
        <v>-</v>
      </c>
      <c r="MP316" s="2771">
        <f t="shared" si="2473"/>
        <v>7</v>
      </c>
      <c r="MQ316" s="1006"/>
      <c r="MR316" s="3183"/>
      <c r="MS316" s="2770" t="str">
        <f t="shared" si="2452"/>
        <v>-</v>
      </c>
      <c r="MT316" s="2771">
        <f t="shared" si="2453"/>
        <v>0</v>
      </c>
      <c r="MU316" s="3145"/>
      <c r="MV316" s="3162"/>
      <c r="MW316" s="1007">
        <f t="shared" ref="MW316:MW333" si="2714">SUM(MX316:NR316)</f>
        <v>15</v>
      </c>
      <c r="MX316" s="1130">
        <v>0</v>
      </c>
      <c r="MY316" s="1008">
        <v>0</v>
      </c>
      <c r="MZ316" s="1009">
        <v>0</v>
      </c>
      <c r="NA316" s="1008">
        <v>0</v>
      </c>
      <c r="NB316" s="1009">
        <v>1</v>
      </c>
      <c r="NC316" s="1008">
        <v>0</v>
      </c>
      <c r="ND316" s="1009">
        <v>0</v>
      </c>
      <c r="NE316" s="1008">
        <v>0</v>
      </c>
      <c r="NF316" s="1009">
        <v>0</v>
      </c>
      <c r="NG316" s="1008">
        <v>0</v>
      </c>
      <c r="NH316" s="1008">
        <v>0</v>
      </c>
      <c r="NI316" s="1008">
        <v>2</v>
      </c>
      <c r="NJ316" s="1008">
        <v>0</v>
      </c>
      <c r="NK316" s="1008">
        <v>0</v>
      </c>
      <c r="NL316" s="1008">
        <v>0</v>
      </c>
      <c r="NM316" s="1008">
        <v>0</v>
      </c>
      <c r="NN316" s="1008">
        <v>0</v>
      </c>
      <c r="NO316" s="1008">
        <v>0</v>
      </c>
      <c r="NP316" s="1008">
        <v>0</v>
      </c>
      <c r="NQ316" s="1008">
        <v>1</v>
      </c>
      <c r="NR316" s="1131">
        <v>11</v>
      </c>
    </row>
    <row r="317" spans="1:382" s="91" customFormat="1" ht="20.100000000000001" customHeight="1">
      <c r="A317" s="782" t="s">
        <v>698</v>
      </c>
      <c r="B317" s="783"/>
      <c r="C317" s="783"/>
      <c r="D317" s="784" t="s">
        <v>686</v>
      </c>
      <c r="E317" s="785">
        <v>199</v>
      </c>
      <c r="F317" s="786">
        <v>208</v>
      </c>
      <c r="G317" s="787">
        <v>207</v>
      </c>
      <c r="H317" s="788">
        <f t="shared" si="2640"/>
        <v>7.7508865076443116E-7</v>
      </c>
      <c r="I317" s="789">
        <f t="shared" si="2641"/>
        <v>0</v>
      </c>
      <c r="J317" s="790">
        <f t="shared" si="2642"/>
        <v>8.0027081164265987E-7</v>
      </c>
      <c r="K317" s="791">
        <f t="shared" si="2643"/>
        <v>0</v>
      </c>
      <c r="L317" s="792">
        <f t="shared" si="2644"/>
        <v>0</v>
      </c>
      <c r="M317" s="793">
        <f t="shared" si="2645"/>
        <v>0</v>
      </c>
      <c r="N317" s="794">
        <f t="shared" si="2621"/>
        <v>1.2422360248447205E-4</v>
      </c>
      <c r="O317" s="795">
        <f t="shared" si="2637"/>
        <v>0</v>
      </c>
      <c r="P317" s="796">
        <f t="shared" si="2638"/>
        <v>1.2141816415735794E-4</v>
      </c>
      <c r="Q317" s="797">
        <f t="shared" si="2622"/>
        <v>0</v>
      </c>
      <c r="R317" s="796">
        <f t="shared" si="2623"/>
        <v>0</v>
      </c>
      <c r="S317" s="798">
        <f t="shared" si="2624"/>
        <v>0</v>
      </c>
      <c r="T317" s="794" t="s">
        <v>368</v>
      </c>
      <c r="U317" s="795" t="s">
        <v>368</v>
      </c>
      <c r="V317" s="790" t="s">
        <v>368</v>
      </c>
      <c r="W317" s="799" t="s">
        <v>368</v>
      </c>
      <c r="X317" s="790" t="s">
        <v>368</v>
      </c>
      <c r="Y317" s="800" t="s">
        <v>368</v>
      </c>
      <c r="Z317" s="2045">
        <f t="shared" si="2545"/>
        <v>1</v>
      </c>
      <c r="AA317" s="2194" t="str">
        <f t="shared" si="2393"/>
        <v>-</v>
      </c>
      <c r="AB317" s="2195">
        <f t="shared" si="2394"/>
        <v>1</v>
      </c>
      <c r="AC317" s="2034">
        <f t="shared" si="2309"/>
        <v>0</v>
      </c>
      <c r="AD317" s="801" t="str">
        <f t="shared" si="2620"/>
        <v>-</v>
      </c>
      <c r="AE317" s="2018">
        <f t="shared" si="2441"/>
        <v>-1</v>
      </c>
      <c r="AF317" s="802" t="s">
        <v>36</v>
      </c>
      <c r="AG317" s="801" t="str">
        <f t="shared" si="2442"/>
        <v>-</v>
      </c>
      <c r="AH317" s="2054">
        <v>0</v>
      </c>
      <c r="AI317" s="801" t="str">
        <f t="shared" si="2474"/>
        <v>-</v>
      </c>
      <c r="AJ317" s="803">
        <v>0</v>
      </c>
      <c r="AK317" s="804" t="str">
        <f t="shared" si="2487"/>
        <v>-</v>
      </c>
      <c r="AL317" s="2054">
        <v>0</v>
      </c>
      <c r="AM317" s="805" t="str">
        <f t="shared" si="2488"/>
        <v>-</v>
      </c>
      <c r="AN317" s="2069">
        <v>0</v>
      </c>
      <c r="AO317" s="801" t="str">
        <f t="shared" si="2475"/>
        <v>-</v>
      </c>
      <c r="AP317" s="2054">
        <v>1</v>
      </c>
      <c r="AQ317" s="805" t="str">
        <f t="shared" si="2476"/>
        <v>-</v>
      </c>
      <c r="AR317" s="2069">
        <v>0</v>
      </c>
      <c r="AS317" s="801" t="str">
        <f t="shared" si="2477"/>
        <v>-</v>
      </c>
      <c r="AT317" s="2054">
        <v>0</v>
      </c>
      <c r="AU317" s="805" t="str">
        <f t="shared" si="2478"/>
        <v>-</v>
      </c>
      <c r="AV317" s="2069">
        <v>0</v>
      </c>
      <c r="AW317" s="801" t="str">
        <f t="shared" si="2479"/>
        <v>-</v>
      </c>
      <c r="AX317" s="2054">
        <v>0</v>
      </c>
      <c r="AY317" s="805" t="str">
        <f t="shared" si="2489"/>
        <v>-</v>
      </c>
      <c r="AZ317" s="2083">
        <v>1</v>
      </c>
      <c r="BA317" s="2094">
        <f t="shared" si="2310"/>
        <v>1</v>
      </c>
      <c r="BB317" s="2104">
        <f t="shared" si="2656"/>
        <v>0</v>
      </c>
      <c r="BC317" s="2113">
        <v>0</v>
      </c>
      <c r="BD317" s="806">
        <f t="shared" si="2657"/>
        <v>0</v>
      </c>
      <c r="BE317" s="807">
        <f t="shared" si="2658"/>
        <v>0</v>
      </c>
      <c r="BF317" s="2137">
        <v>1</v>
      </c>
      <c r="BG317" s="2147">
        <f t="shared" si="2659"/>
        <v>1</v>
      </c>
      <c r="BH317" s="806">
        <f t="shared" si="2660"/>
        <v>1</v>
      </c>
      <c r="BI317" s="806">
        <f t="shared" si="2661"/>
        <v>0</v>
      </c>
      <c r="BJ317" s="806">
        <f t="shared" si="2662"/>
        <v>0</v>
      </c>
      <c r="BK317" s="806">
        <f t="shared" si="2663"/>
        <v>0</v>
      </c>
      <c r="BL317" s="808">
        <f t="shared" si="2664"/>
        <v>0</v>
      </c>
      <c r="BM317" s="2127">
        <f t="shared" si="2665"/>
        <v>1</v>
      </c>
      <c r="BN317" s="3277" t="s">
        <v>354</v>
      </c>
      <c r="BO317" s="913" t="s">
        <v>354</v>
      </c>
      <c r="BP317" s="811">
        <f t="shared" si="2315"/>
        <v>0</v>
      </c>
      <c r="BQ317" s="2166" t="str">
        <f t="shared" si="2646"/>
        <v>-</v>
      </c>
      <c r="BR317" s="2167">
        <f t="shared" si="2480"/>
        <v>0</v>
      </c>
      <c r="BS317" s="813">
        <f t="shared" si="2510"/>
        <v>0</v>
      </c>
      <c r="BT317" s="812" t="str">
        <f t="shared" si="2653"/>
        <v>-</v>
      </c>
      <c r="BU317" s="814">
        <v>0</v>
      </c>
      <c r="BV317" s="812" t="str">
        <f t="shared" si="2654"/>
        <v>-</v>
      </c>
      <c r="BW317" s="814">
        <v>0</v>
      </c>
      <c r="BX317" s="812" t="str">
        <f t="shared" si="2494"/>
        <v>-</v>
      </c>
      <c r="BY317" s="815">
        <v>0</v>
      </c>
      <c r="BZ317" s="816">
        <f t="shared" si="2481"/>
        <v>0</v>
      </c>
      <c r="CA317" s="817">
        <v>0</v>
      </c>
      <c r="CB317" s="818">
        <v>0</v>
      </c>
      <c r="CC317" s="819">
        <f t="shared" si="2482"/>
        <v>0</v>
      </c>
      <c r="CD317" s="820">
        <v>0</v>
      </c>
      <c r="CE317" s="818">
        <v>0</v>
      </c>
      <c r="CF317" s="821">
        <f t="shared" si="2556"/>
        <v>0</v>
      </c>
      <c r="CG317" s="822">
        <v>0</v>
      </c>
      <c r="CH317" s="823">
        <v>0</v>
      </c>
      <c r="CI317" s="821">
        <f t="shared" si="2557"/>
        <v>0</v>
      </c>
      <c r="CJ317" s="823">
        <v>0</v>
      </c>
      <c r="CK317" s="824">
        <v>0</v>
      </c>
      <c r="CL317" s="825">
        <f t="shared" si="2318"/>
        <v>1</v>
      </c>
      <c r="CM317" s="826" t="str">
        <f t="shared" si="2402"/>
        <v>-</v>
      </c>
      <c r="CN317" s="2008">
        <f t="shared" si="2454"/>
        <v>1</v>
      </c>
      <c r="CO317" s="827">
        <f t="shared" si="2513"/>
        <v>0</v>
      </c>
      <c r="CP317" s="828" t="str">
        <f t="shared" si="2496"/>
        <v>-</v>
      </c>
      <c r="CQ317" s="829">
        <v>1</v>
      </c>
      <c r="CR317" s="830" t="str">
        <f t="shared" si="2497"/>
        <v>-</v>
      </c>
      <c r="CS317" s="829">
        <v>0</v>
      </c>
      <c r="CT317" s="830" t="str">
        <f t="shared" si="2497"/>
        <v>-</v>
      </c>
      <c r="CU317" s="831">
        <v>0</v>
      </c>
      <c r="CV317" s="832">
        <f t="shared" si="2666"/>
        <v>1</v>
      </c>
      <c r="CW317" s="833">
        <f t="shared" si="2667"/>
        <v>0</v>
      </c>
      <c r="CX317" s="834">
        <v>2867</v>
      </c>
      <c r="CY317" s="835">
        <f t="shared" si="2668"/>
        <v>0</v>
      </c>
      <c r="CZ317" s="836">
        <f t="shared" si="2669"/>
        <v>0</v>
      </c>
      <c r="DA317" s="837">
        <v>1</v>
      </c>
      <c r="DB317" s="821">
        <f t="shared" si="2625"/>
        <v>1</v>
      </c>
      <c r="DC317" s="821">
        <f t="shared" si="2626"/>
        <v>1</v>
      </c>
      <c r="DD317" s="838">
        <f t="shared" si="2627"/>
        <v>0</v>
      </c>
      <c r="DE317" s="821">
        <f t="shared" si="2628"/>
        <v>0</v>
      </c>
      <c r="DF317" s="838">
        <f t="shared" si="2629"/>
        <v>0</v>
      </c>
      <c r="DG317" s="1142">
        <f t="shared" si="2630"/>
        <v>0</v>
      </c>
      <c r="DH317" s="1148">
        <f t="shared" si="2670"/>
        <v>0</v>
      </c>
      <c r="DI317" s="833">
        <f t="shared" si="2455"/>
        <v>0</v>
      </c>
      <c r="DJ317" s="841">
        <f t="shared" si="2456"/>
        <v>0</v>
      </c>
      <c r="DK317" s="840">
        <f t="shared" si="2671"/>
        <v>0</v>
      </c>
      <c r="DL317" s="840">
        <f t="shared" si="2672"/>
        <v>0</v>
      </c>
      <c r="DM317" s="840">
        <f t="shared" si="2673"/>
        <v>0</v>
      </c>
      <c r="DN317" s="833">
        <f t="shared" si="2674"/>
        <v>0</v>
      </c>
      <c r="DO317" s="875">
        <v>0</v>
      </c>
      <c r="DP317" s="843">
        <f t="shared" si="2675"/>
        <v>0</v>
      </c>
      <c r="DQ317" s="833">
        <f t="shared" si="2676"/>
        <v>0</v>
      </c>
      <c r="DR317" s="844">
        <v>0</v>
      </c>
      <c r="DS317" s="845">
        <v>0</v>
      </c>
      <c r="DT317" s="846">
        <v>0</v>
      </c>
      <c r="DU317" s="847">
        <v>0</v>
      </c>
      <c r="DV317" s="848">
        <v>0</v>
      </c>
      <c r="DW317" s="807">
        <v>0</v>
      </c>
      <c r="DX317" s="849">
        <v>0</v>
      </c>
      <c r="DY317" s="848">
        <v>0</v>
      </c>
      <c r="DZ317" s="807">
        <v>0</v>
      </c>
      <c r="EA317" s="850">
        <v>0</v>
      </c>
      <c r="EB317" s="851">
        <v>0</v>
      </c>
      <c r="EC317" s="807">
        <v>0</v>
      </c>
      <c r="ED317" s="852">
        <v>0</v>
      </c>
      <c r="EE317" s="853">
        <f t="shared" si="2457"/>
        <v>0</v>
      </c>
      <c r="EF317" s="854">
        <f t="shared" si="2458"/>
        <v>0</v>
      </c>
      <c r="EG317" s="855">
        <f t="shared" si="2459"/>
        <v>0</v>
      </c>
      <c r="EH317" s="835">
        <f t="shared" si="2677"/>
        <v>0</v>
      </c>
      <c r="EI317" s="853">
        <f t="shared" si="2678"/>
        <v>0</v>
      </c>
      <c r="EJ317" s="835">
        <f t="shared" si="2679"/>
        <v>0</v>
      </c>
      <c r="EK317" s="855">
        <f t="shared" si="2680"/>
        <v>0</v>
      </c>
      <c r="EL317" s="844">
        <v>0</v>
      </c>
      <c r="EM317" s="835">
        <f t="shared" si="2681"/>
        <v>0</v>
      </c>
      <c r="EN317" s="854">
        <f t="shared" si="2682"/>
        <v>0</v>
      </c>
      <c r="EO317" s="844">
        <v>0</v>
      </c>
      <c r="EP317" s="856">
        <v>0</v>
      </c>
      <c r="EQ317" s="807">
        <v>0</v>
      </c>
      <c r="ER317" s="834">
        <v>0</v>
      </c>
      <c r="ES317" s="857">
        <v>0</v>
      </c>
      <c r="ET317" s="858">
        <v>0</v>
      </c>
      <c r="EU317" s="844">
        <v>0</v>
      </c>
      <c r="EV317" s="856">
        <v>0</v>
      </c>
      <c r="EW317" s="807">
        <v>0</v>
      </c>
      <c r="EX317" s="850">
        <v>0</v>
      </c>
      <c r="EY317" s="851">
        <v>0</v>
      </c>
      <c r="EZ317" s="807">
        <v>0</v>
      </c>
      <c r="FA317" s="852">
        <v>0</v>
      </c>
      <c r="FB317" s="853">
        <f t="shared" si="2443"/>
        <v>0</v>
      </c>
      <c r="FC317" s="854">
        <f t="shared" si="2444"/>
        <v>0</v>
      </c>
      <c r="FD317" s="855">
        <f t="shared" si="2445"/>
        <v>0</v>
      </c>
      <c r="FE317" s="835">
        <f t="shared" si="2683"/>
        <v>0</v>
      </c>
      <c r="FF317" s="835">
        <f t="shared" si="2684"/>
        <v>0</v>
      </c>
      <c r="FG317" s="835">
        <f t="shared" si="2685"/>
        <v>0</v>
      </c>
      <c r="FH317" s="855">
        <f t="shared" si="2686"/>
        <v>0</v>
      </c>
      <c r="FI317" s="859">
        <v>0</v>
      </c>
      <c r="FJ317" s="860">
        <f t="shared" si="2687"/>
        <v>0</v>
      </c>
      <c r="FK317" s="854">
        <f t="shared" si="2688"/>
        <v>0</v>
      </c>
      <c r="FL317" s="861">
        <v>0</v>
      </c>
      <c r="FM317" s="856">
        <v>0</v>
      </c>
      <c r="FN317" s="807">
        <v>0</v>
      </c>
      <c r="FO317" s="834">
        <v>0</v>
      </c>
      <c r="FP317" s="848">
        <v>0</v>
      </c>
      <c r="FQ317" s="807">
        <v>0</v>
      </c>
      <c r="FR317" s="834">
        <v>0</v>
      </c>
      <c r="FS317" s="848">
        <v>0</v>
      </c>
      <c r="FT317" s="807">
        <v>0</v>
      </c>
      <c r="FU317" s="850">
        <v>0</v>
      </c>
      <c r="FV317" s="851">
        <v>0</v>
      </c>
      <c r="FW317" s="807">
        <v>0</v>
      </c>
      <c r="FX317" s="852">
        <v>0</v>
      </c>
      <c r="FY317" s="853">
        <f t="shared" si="2446"/>
        <v>0</v>
      </c>
      <c r="FZ317" s="854">
        <f t="shared" si="2447"/>
        <v>0</v>
      </c>
      <c r="GA317" s="855">
        <f t="shared" si="2448"/>
        <v>0</v>
      </c>
      <c r="GB317" s="835">
        <f t="shared" si="2689"/>
        <v>0</v>
      </c>
      <c r="GC317" s="835">
        <f t="shared" si="2690"/>
        <v>0</v>
      </c>
      <c r="GD317" s="835">
        <f t="shared" si="2691"/>
        <v>0</v>
      </c>
      <c r="GE317" s="855">
        <f t="shared" si="2692"/>
        <v>0</v>
      </c>
      <c r="GF317" s="844">
        <v>0</v>
      </c>
      <c r="GG317" s="862">
        <f t="shared" si="2693"/>
        <v>0</v>
      </c>
      <c r="GH317" s="854">
        <f t="shared" si="2694"/>
        <v>0</v>
      </c>
      <c r="GI317" s="861">
        <v>0</v>
      </c>
      <c r="GJ317" s="856">
        <v>0</v>
      </c>
      <c r="GK317" s="807">
        <v>0</v>
      </c>
      <c r="GL317" s="834">
        <v>0</v>
      </c>
      <c r="GM317" s="848">
        <v>0</v>
      </c>
      <c r="GN317" s="807">
        <v>0</v>
      </c>
      <c r="GO317" s="849">
        <v>0</v>
      </c>
      <c r="GP317" s="848">
        <v>0</v>
      </c>
      <c r="GQ317" s="807">
        <v>0</v>
      </c>
      <c r="GR317" s="837">
        <v>0</v>
      </c>
      <c r="GS317" s="856">
        <v>0</v>
      </c>
      <c r="GT317" s="807">
        <v>0</v>
      </c>
      <c r="GU317" s="852">
        <v>0</v>
      </c>
      <c r="GV317" s="853">
        <f t="shared" si="2449"/>
        <v>1</v>
      </c>
      <c r="GW317" s="854">
        <f t="shared" si="2450"/>
        <v>0</v>
      </c>
      <c r="GX317" s="855">
        <f t="shared" si="2451"/>
        <v>0</v>
      </c>
      <c r="GY317" s="835">
        <f t="shared" si="2695"/>
        <v>1</v>
      </c>
      <c r="GZ317" s="835">
        <f t="shared" si="2696"/>
        <v>0</v>
      </c>
      <c r="HA317" s="835">
        <f t="shared" si="2697"/>
        <v>1</v>
      </c>
      <c r="HB317" s="855">
        <f t="shared" si="2698"/>
        <v>0</v>
      </c>
      <c r="HC317" s="859">
        <f t="shared" si="2460"/>
        <v>0</v>
      </c>
      <c r="HD317" s="835">
        <f t="shared" si="2699"/>
        <v>0</v>
      </c>
      <c r="HE317" s="855">
        <f t="shared" si="2700"/>
        <v>0</v>
      </c>
      <c r="HF317" s="861">
        <f t="shared" si="2700"/>
        <v>0</v>
      </c>
      <c r="HG317" s="856">
        <v>1</v>
      </c>
      <c r="HH317" s="807">
        <v>0</v>
      </c>
      <c r="HI317" s="834">
        <v>0</v>
      </c>
      <c r="HJ317" s="848">
        <v>0</v>
      </c>
      <c r="HK317" s="807">
        <v>0</v>
      </c>
      <c r="HL317" s="834">
        <v>0</v>
      </c>
      <c r="HM317" s="848">
        <v>0</v>
      </c>
      <c r="HN317" s="807">
        <v>0</v>
      </c>
      <c r="HO317" s="850">
        <v>0</v>
      </c>
      <c r="HP317" s="856">
        <v>0</v>
      </c>
      <c r="HQ317" s="807">
        <v>0</v>
      </c>
      <c r="HR317" s="837">
        <v>0</v>
      </c>
      <c r="HS317" s="863">
        <f t="shared" si="2701"/>
        <v>0</v>
      </c>
      <c r="HT317" s="854">
        <f t="shared" si="2702"/>
        <v>0</v>
      </c>
      <c r="HU317" s="836">
        <f t="shared" si="2703"/>
        <v>1</v>
      </c>
      <c r="HV317" s="835">
        <f t="shared" si="2704"/>
        <v>0</v>
      </c>
      <c r="HW317" s="864">
        <f t="shared" si="2705"/>
        <v>0</v>
      </c>
      <c r="HX317" s="835">
        <f t="shared" si="2706"/>
        <v>0</v>
      </c>
      <c r="HY317" s="836">
        <f t="shared" si="2707"/>
        <v>0</v>
      </c>
      <c r="HZ317" s="834">
        <v>1</v>
      </c>
      <c r="IA317" s="835">
        <f t="shared" si="2708"/>
        <v>0</v>
      </c>
      <c r="IB317" s="836">
        <f t="shared" si="2709"/>
        <v>0</v>
      </c>
      <c r="IC317" s="850">
        <v>0</v>
      </c>
      <c r="ID317" s="856">
        <v>0</v>
      </c>
      <c r="IE317" s="807">
        <v>0</v>
      </c>
      <c r="IF317" s="834">
        <v>0</v>
      </c>
      <c r="IG317" s="848">
        <v>0</v>
      </c>
      <c r="IH317" s="807">
        <v>0</v>
      </c>
      <c r="II317" s="834">
        <v>1</v>
      </c>
      <c r="IJ317" s="848">
        <v>0</v>
      </c>
      <c r="IK317" s="807">
        <v>0</v>
      </c>
      <c r="IL317" s="852">
        <v>0</v>
      </c>
      <c r="IM317" s="848">
        <v>0</v>
      </c>
      <c r="IN317" s="807">
        <v>0</v>
      </c>
      <c r="IO317" s="865">
        <v>0</v>
      </c>
      <c r="IP317" s="1945">
        <f t="shared" si="2608"/>
        <v>1</v>
      </c>
      <c r="IQ317" s="3236">
        <f t="shared" si="2609"/>
        <v>0</v>
      </c>
      <c r="IR317" s="3237">
        <v>0</v>
      </c>
      <c r="IS317" s="3238">
        <v>0</v>
      </c>
      <c r="IT317" s="3236">
        <f t="shared" si="2610"/>
        <v>0</v>
      </c>
      <c r="IU317" s="3237">
        <v>0</v>
      </c>
      <c r="IV317" s="3238">
        <v>0</v>
      </c>
      <c r="IW317" s="3236">
        <f t="shared" si="2611"/>
        <v>1</v>
      </c>
      <c r="IX317" s="3237">
        <v>1</v>
      </c>
      <c r="IY317" s="3238">
        <v>0</v>
      </c>
      <c r="IZ317" s="3236">
        <f t="shared" si="2612"/>
        <v>0</v>
      </c>
      <c r="JA317" s="3237">
        <v>0</v>
      </c>
      <c r="JB317" s="3238">
        <v>0</v>
      </c>
      <c r="JC317" s="3236">
        <f t="shared" si="2613"/>
        <v>0</v>
      </c>
      <c r="JD317" s="3237">
        <v>0</v>
      </c>
      <c r="JE317" s="3238">
        <v>0</v>
      </c>
      <c r="JF317" s="3236">
        <f t="shared" si="2614"/>
        <v>0</v>
      </c>
      <c r="JG317" s="3237">
        <v>0</v>
      </c>
      <c r="JH317" s="3239">
        <v>0</v>
      </c>
      <c r="JI317" s="87"/>
      <c r="JJ317" s="1121">
        <v>165</v>
      </c>
      <c r="JK317" s="1051">
        <v>191</v>
      </c>
      <c r="JL317" s="1052">
        <v>203</v>
      </c>
      <c r="JM317" s="1053">
        <f t="shared" si="2647"/>
        <v>0</v>
      </c>
      <c r="JN317" s="1054">
        <f t="shared" si="2648"/>
        <v>0</v>
      </c>
      <c r="JO317" s="1055">
        <f t="shared" si="2649"/>
        <v>0</v>
      </c>
      <c r="JP317" s="1056">
        <f t="shared" si="2650"/>
        <v>0</v>
      </c>
      <c r="JQ317" s="1057">
        <f t="shared" si="2651"/>
        <v>0</v>
      </c>
      <c r="JR317" s="1056">
        <f t="shared" si="2652"/>
        <v>0</v>
      </c>
      <c r="JS317" s="1058">
        <f t="shared" si="2631"/>
        <v>0</v>
      </c>
      <c r="JT317" s="1059">
        <f t="shared" si="2632"/>
        <v>0</v>
      </c>
      <c r="JU317" s="1060">
        <f t="shared" si="2633"/>
        <v>0</v>
      </c>
      <c r="JV317" s="1061">
        <f t="shared" si="2634"/>
        <v>0</v>
      </c>
      <c r="JW317" s="1060">
        <f t="shared" si="2635"/>
        <v>0</v>
      </c>
      <c r="JX317" s="1062">
        <f t="shared" si="2636"/>
        <v>0</v>
      </c>
      <c r="JY317" s="1058" t="s">
        <v>368</v>
      </c>
      <c r="JZ317" s="1059" t="s">
        <v>368</v>
      </c>
      <c r="KA317" s="1057" t="s">
        <v>368</v>
      </c>
      <c r="KB317" s="1056" t="s">
        <v>368</v>
      </c>
      <c r="KC317" s="1057" t="s">
        <v>368</v>
      </c>
      <c r="KD317" s="1063" t="s">
        <v>368</v>
      </c>
      <c r="KE317" s="1064">
        <f t="shared" si="2710"/>
        <v>0</v>
      </c>
      <c r="KF317" s="1065"/>
      <c r="KG317" s="1112" t="str">
        <f t="shared" si="2639"/>
        <v>-</v>
      </c>
      <c r="KH317" s="3305">
        <f t="shared" si="2655"/>
        <v>0</v>
      </c>
      <c r="KI317" s="1067">
        <f t="shared" si="2711"/>
        <v>0</v>
      </c>
      <c r="KJ317" s="1068"/>
      <c r="KK317" s="1113" t="str">
        <f t="shared" si="2461"/>
        <v>-</v>
      </c>
      <c r="KL317" s="1070" t="s">
        <v>11</v>
      </c>
      <c r="KM317" s="1071"/>
      <c r="KN317" s="1072" t="str">
        <f t="shared" si="2462"/>
        <v>-</v>
      </c>
      <c r="KO317" s="1073">
        <v>0</v>
      </c>
      <c r="KP317" s="1071"/>
      <c r="KQ317" s="1074" t="str">
        <f t="shared" si="2463"/>
        <v>-</v>
      </c>
      <c r="KR317" s="1073">
        <v>0</v>
      </c>
      <c r="KS317" s="1071"/>
      <c r="KT317" s="1074" t="str">
        <f t="shared" si="2464"/>
        <v>-</v>
      </c>
      <c r="KU317" s="1073">
        <v>0</v>
      </c>
      <c r="KV317" s="1075"/>
      <c r="KW317" s="2779">
        <f t="shared" si="2712"/>
        <v>0</v>
      </c>
      <c r="KX317" s="2786" t="str">
        <f t="shared" si="2465"/>
        <v>-</v>
      </c>
      <c r="KY317" s="2787">
        <f t="shared" si="2466"/>
        <v>0</v>
      </c>
      <c r="KZ317" s="2703">
        <f t="shared" si="2483"/>
        <v>0</v>
      </c>
      <c r="LA317" s="2786" t="str">
        <f t="shared" si="2467"/>
        <v>-</v>
      </c>
      <c r="LB317" s="2787">
        <f t="shared" si="2468"/>
        <v>0</v>
      </c>
      <c r="LC317" s="2952">
        <f t="shared" si="2528"/>
        <v>0</v>
      </c>
      <c r="LD317" s="1077">
        <v>0</v>
      </c>
      <c r="LE317" s="1078">
        <v>0</v>
      </c>
      <c r="LF317" s="2718">
        <v>0</v>
      </c>
      <c r="LG317" s="1077">
        <v>0</v>
      </c>
      <c r="LH317" s="2703">
        <v>0</v>
      </c>
      <c r="LI317" s="1079">
        <v>0</v>
      </c>
      <c r="LJ317" s="1077"/>
      <c r="LK317" s="2703"/>
      <c r="LL317" s="2704"/>
      <c r="LM317" s="2779">
        <f t="shared" si="2484"/>
        <v>0</v>
      </c>
      <c r="LN317" s="2786" t="str">
        <f t="shared" si="2469"/>
        <v>-</v>
      </c>
      <c r="LO317" s="2787">
        <f t="shared" si="2470"/>
        <v>0</v>
      </c>
      <c r="LP317" s="2782">
        <f t="shared" si="2485"/>
        <v>0</v>
      </c>
      <c r="LQ317" s="2786" t="str">
        <f t="shared" si="2471"/>
        <v>-</v>
      </c>
      <c r="LR317" s="2787">
        <f t="shared" si="2486"/>
        <v>0</v>
      </c>
      <c r="LS317" s="2783">
        <f t="shared" si="2713"/>
        <v>0</v>
      </c>
      <c r="LT317" s="2837">
        <v>0</v>
      </c>
      <c r="LU317" s="1081">
        <v>0</v>
      </c>
      <c r="LV317" s="1084">
        <v>0</v>
      </c>
      <c r="LW317" s="1080">
        <v>0</v>
      </c>
      <c r="LX317" s="1081">
        <v>0</v>
      </c>
      <c r="LY317" s="1082">
        <v>0</v>
      </c>
      <c r="LZ317" s="1080"/>
      <c r="MA317" s="1081"/>
      <c r="MB317" s="1082"/>
      <c r="MC317" s="1080">
        <v>0</v>
      </c>
      <c r="MD317" s="1085">
        <v>0</v>
      </c>
      <c r="ME317" s="1082">
        <v>0</v>
      </c>
      <c r="MF317" s="1080"/>
      <c r="MG317" s="1081"/>
      <c r="MH317" s="1082"/>
      <c r="MI317" s="1080">
        <v>0</v>
      </c>
      <c r="MJ317" s="1085">
        <v>0</v>
      </c>
      <c r="MK317" s="1122"/>
      <c r="ML317" s="2863">
        <v>0</v>
      </c>
      <c r="MM317" s="2871"/>
      <c r="MN317" s="1088">
        <v>0</v>
      </c>
      <c r="MO317" s="2786" t="str">
        <f t="shared" si="2472"/>
        <v>-</v>
      </c>
      <c r="MP317" s="2787">
        <f t="shared" si="2473"/>
        <v>0</v>
      </c>
      <c r="MQ317" s="1085"/>
      <c r="MR317" s="3185"/>
      <c r="MS317" s="2786" t="str">
        <f t="shared" si="2452"/>
        <v>-</v>
      </c>
      <c r="MT317" s="2787">
        <f t="shared" si="2453"/>
        <v>0</v>
      </c>
      <c r="MU317" s="3147"/>
      <c r="MV317" s="3164"/>
      <c r="MW317" s="1089">
        <f t="shared" si="2714"/>
        <v>0</v>
      </c>
      <c r="MX317" s="1120">
        <v>0</v>
      </c>
      <c r="MY317" s="1090">
        <v>0</v>
      </c>
      <c r="MZ317" s="1091">
        <v>0</v>
      </c>
      <c r="NA317" s="1090">
        <v>0</v>
      </c>
      <c r="NB317" s="1091">
        <v>0</v>
      </c>
      <c r="NC317" s="1090">
        <v>0</v>
      </c>
      <c r="ND317" s="1091">
        <v>0</v>
      </c>
      <c r="NE317" s="1090">
        <v>0</v>
      </c>
      <c r="NF317" s="1091">
        <v>0</v>
      </c>
      <c r="NG317" s="1090">
        <v>0</v>
      </c>
      <c r="NH317" s="1090">
        <v>0</v>
      </c>
      <c r="NI317" s="1090">
        <v>0</v>
      </c>
      <c r="NJ317" s="1090">
        <v>0</v>
      </c>
      <c r="NK317" s="1090">
        <v>0</v>
      </c>
      <c r="NL317" s="1090">
        <v>0</v>
      </c>
      <c r="NM317" s="1090">
        <v>0</v>
      </c>
      <c r="NN317" s="1090">
        <v>0</v>
      </c>
      <c r="NO317" s="1090">
        <v>0</v>
      </c>
      <c r="NP317" s="1090">
        <v>0</v>
      </c>
      <c r="NQ317" s="1090">
        <v>0</v>
      </c>
      <c r="NR317" s="1134">
        <v>0</v>
      </c>
    </row>
    <row r="318" spans="1:382" s="88" customFormat="1" ht="20.100000000000001" customHeight="1">
      <c r="A318" s="566" t="s">
        <v>490</v>
      </c>
      <c r="B318" s="567"/>
      <c r="C318" s="567"/>
      <c r="D318" s="568" t="s">
        <v>821</v>
      </c>
      <c r="E318" s="569">
        <v>73</v>
      </c>
      <c r="F318" s="570">
        <v>72</v>
      </c>
      <c r="G318" s="571">
        <v>69</v>
      </c>
      <c r="H318" s="572">
        <f t="shared" si="2640"/>
        <v>2.7128102776755091E-4</v>
      </c>
      <c r="I318" s="573">
        <f t="shared" si="2641"/>
        <v>2.8610870700322585E-4</v>
      </c>
      <c r="J318" s="574">
        <f t="shared" si="2642"/>
        <v>3.1370615816392268E-4</v>
      </c>
      <c r="K318" s="575">
        <f t="shared" si="2643"/>
        <v>3.1626382491499352E-4</v>
      </c>
      <c r="L318" s="576">
        <f t="shared" si="2644"/>
        <v>2.9037299810995168E-4</v>
      </c>
      <c r="M318" s="577">
        <f t="shared" si="2645"/>
        <v>3.0570583147126676E-4</v>
      </c>
      <c r="N318" s="578">
        <f t="shared" si="2621"/>
        <v>4.3478260869565216E-2</v>
      </c>
      <c r="O318" s="579">
        <f t="shared" si="2637"/>
        <v>4.4792833146696527E-2</v>
      </c>
      <c r="P318" s="580">
        <f t="shared" si="2638"/>
        <v>4.7595920349684316E-2</v>
      </c>
      <c r="Q318" s="581">
        <f t="shared" si="2622"/>
        <v>4.6161441619353247E-2</v>
      </c>
      <c r="R318" s="580">
        <f t="shared" si="2623"/>
        <v>4.1692829335677507E-2</v>
      </c>
      <c r="S318" s="582">
        <f t="shared" si="2624"/>
        <v>4.3864097363083165E-2</v>
      </c>
      <c r="T318" s="578" t="s">
        <v>368</v>
      </c>
      <c r="U318" s="579" t="s">
        <v>368</v>
      </c>
      <c r="V318" s="574" t="s">
        <v>368</v>
      </c>
      <c r="W318" s="583" t="s">
        <v>368</v>
      </c>
      <c r="X318" s="574" t="s">
        <v>368</v>
      </c>
      <c r="Y318" s="584" t="s">
        <v>368</v>
      </c>
      <c r="Z318" s="2043">
        <f t="shared" si="2545"/>
        <v>350</v>
      </c>
      <c r="AA318" s="2190">
        <f t="shared" si="2393"/>
        <v>-2.777777777777779E-2</v>
      </c>
      <c r="AB318" s="2191">
        <f t="shared" si="2394"/>
        <v>-10</v>
      </c>
      <c r="AC318" s="2032">
        <f t="shared" si="2309"/>
        <v>360</v>
      </c>
      <c r="AD318" s="585">
        <f t="shared" si="2620"/>
        <v>-8.1632653061224469E-2</v>
      </c>
      <c r="AE318" s="2025">
        <f t="shared" si="2441"/>
        <v>-32</v>
      </c>
      <c r="AF318" s="586" t="s">
        <v>333</v>
      </c>
      <c r="AG318" s="585">
        <f t="shared" si="2442"/>
        <v>4.8128342245989275E-2</v>
      </c>
      <c r="AH318" s="2052">
        <v>374</v>
      </c>
      <c r="AI318" s="585">
        <f t="shared" si="2474"/>
        <v>0.12650602409638556</v>
      </c>
      <c r="AJ318" s="587">
        <v>332</v>
      </c>
      <c r="AK318" s="588">
        <f t="shared" si="2487"/>
        <v>-4.0462427745664775E-2</v>
      </c>
      <c r="AL318" s="2052">
        <v>346</v>
      </c>
      <c r="AM318" s="589">
        <f t="shared" si="2488"/>
        <v>-2.2598870056497189E-2</v>
      </c>
      <c r="AN318" s="2067">
        <v>354</v>
      </c>
      <c r="AO318" s="585">
        <f t="shared" si="2475"/>
        <v>1.1428571428571344E-2</v>
      </c>
      <c r="AP318" s="2052">
        <v>350</v>
      </c>
      <c r="AQ318" s="589">
        <f t="shared" si="2476"/>
        <v>0.16666666666666674</v>
      </c>
      <c r="AR318" s="2067">
        <v>300</v>
      </c>
      <c r="AS318" s="585">
        <f t="shared" si="2477"/>
        <v>-7.1207430340557321E-2</v>
      </c>
      <c r="AT318" s="2052">
        <v>323</v>
      </c>
      <c r="AU318" s="589">
        <f t="shared" si="2478"/>
        <v>0.12152777777777768</v>
      </c>
      <c r="AV318" s="2067">
        <v>288</v>
      </c>
      <c r="AW318" s="585">
        <f t="shared" si="2479"/>
        <v>2.4911032028469782E-2</v>
      </c>
      <c r="AX318" s="2052">
        <v>281</v>
      </c>
      <c r="AY318" s="589">
        <f t="shared" si="2489"/>
        <v>-3.4364261168384869E-2</v>
      </c>
      <c r="AZ318" s="2081">
        <v>291</v>
      </c>
      <c r="BA318" s="2092">
        <f t="shared" si="2310"/>
        <v>176</v>
      </c>
      <c r="BB318" s="2102">
        <f t="shared" si="2656"/>
        <v>193</v>
      </c>
      <c r="BC318" s="2111">
        <v>220</v>
      </c>
      <c r="BD318" s="590">
        <f t="shared" si="2657"/>
        <v>174</v>
      </c>
      <c r="BE318" s="591">
        <f t="shared" si="2658"/>
        <v>167</v>
      </c>
      <c r="BF318" s="2135">
        <v>172</v>
      </c>
      <c r="BG318" s="2145">
        <f t="shared" si="2659"/>
        <v>239</v>
      </c>
      <c r="BH318" s="593">
        <f t="shared" si="2660"/>
        <v>137</v>
      </c>
      <c r="BI318" s="593">
        <f t="shared" si="2661"/>
        <v>102</v>
      </c>
      <c r="BJ318" s="592">
        <f t="shared" si="2662"/>
        <v>111</v>
      </c>
      <c r="BK318" s="593">
        <f t="shared" si="2663"/>
        <v>39</v>
      </c>
      <c r="BL318" s="594">
        <f t="shared" si="2664"/>
        <v>72</v>
      </c>
      <c r="BM318" s="2125">
        <f t="shared" si="2665"/>
        <v>350</v>
      </c>
      <c r="BN318" s="3271" t="s">
        <v>354</v>
      </c>
      <c r="BO318" s="595" t="s">
        <v>354</v>
      </c>
      <c r="BP318" s="596">
        <f t="shared" si="2315"/>
        <v>0</v>
      </c>
      <c r="BQ318" s="2162" t="str">
        <f t="shared" si="2646"/>
        <v>-</v>
      </c>
      <c r="BR318" s="2163">
        <f t="shared" si="2480"/>
        <v>0</v>
      </c>
      <c r="BS318" s="597">
        <f t="shared" si="2510"/>
        <v>0</v>
      </c>
      <c r="BT318" s="598" t="str">
        <f t="shared" si="2653"/>
        <v>-</v>
      </c>
      <c r="BU318" s="599">
        <v>0</v>
      </c>
      <c r="BV318" s="598" t="str">
        <f t="shared" si="2654"/>
        <v>-</v>
      </c>
      <c r="BW318" s="599">
        <v>0</v>
      </c>
      <c r="BX318" s="598" t="str">
        <f t="shared" si="2494"/>
        <v>-</v>
      </c>
      <c r="BY318" s="600">
        <v>0</v>
      </c>
      <c r="BZ318" s="601">
        <f t="shared" si="2481"/>
        <v>0</v>
      </c>
      <c r="CA318" s="602">
        <v>0</v>
      </c>
      <c r="CB318" s="603">
        <v>0</v>
      </c>
      <c r="CC318" s="604">
        <f t="shared" si="2482"/>
        <v>0</v>
      </c>
      <c r="CD318" s="605">
        <v>0</v>
      </c>
      <c r="CE318" s="603">
        <v>0</v>
      </c>
      <c r="CF318" s="606">
        <f t="shared" si="2556"/>
        <v>0</v>
      </c>
      <c r="CG318" s="607">
        <v>0</v>
      </c>
      <c r="CH318" s="608">
        <v>0</v>
      </c>
      <c r="CI318" s="606">
        <f t="shared" si="2557"/>
        <v>0</v>
      </c>
      <c r="CJ318" s="608">
        <v>0</v>
      </c>
      <c r="CK318" s="609">
        <v>0</v>
      </c>
      <c r="CL318" s="610">
        <f t="shared" si="2318"/>
        <v>350</v>
      </c>
      <c r="CM318" s="611">
        <f t="shared" si="2402"/>
        <v>-2.777777777777779E-2</v>
      </c>
      <c r="CN318" s="2006">
        <f t="shared" si="2454"/>
        <v>-10</v>
      </c>
      <c r="CO318" s="612">
        <f t="shared" si="2513"/>
        <v>360</v>
      </c>
      <c r="CP318" s="613">
        <f t="shared" si="2496"/>
        <v>-8.1632653061224469E-2</v>
      </c>
      <c r="CQ318" s="614">
        <v>392</v>
      </c>
      <c r="CR318" s="615">
        <f t="shared" si="2497"/>
        <v>4.8128342245989275E-2</v>
      </c>
      <c r="CS318" s="614">
        <v>374</v>
      </c>
      <c r="CT318" s="615">
        <f t="shared" si="2497"/>
        <v>0.12650602409638556</v>
      </c>
      <c r="CU318" s="616">
        <v>332</v>
      </c>
      <c r="CV318" s="617">
        <f t="shared" si="2666"/>
        <v>176</v>
      </c>
      <c r="CW318" s="618">
        <f t="shared" si="2667"/>
        <v>193</v>
      </c>
      <c r="CX318" s="619">
        <v>2868</v>
      </c>
      <c r="CY318" s="620">
        <f t="shared" si="2668"/>
        <v>174</v>
      </c>
      <c r="CZ318" s="621">
        <f t="shared" si="2669"/>
        <v>167</v>
      </c>
      <c r="DA318" s="622">
        <v>172</v>
      </c>
      <c r="DB318" s="606">
        <f t="shared" si="2625"/>
        <v>239</v>
      </c>
      <c r="DC318" s="623">
        <f t="shared" si="2626"/>
        <v>137</v>
      </c>
      <c r="DD318" s="624">
        <f t="shared" si="2627"/>
        <v>102</v>
      </c>
      <c r="DE318" s="606">
        <f t="shared" si="2628"/>
        <v>111</v>
      </c>
      <c r="DF318" s="624">
        <f t="shared" si="2629"/>
        <v>39</v>
      </c>
      <c r="DG318" s="1140">
        <f t="shared" si="2630"/>
        <v>72</v>
      </c>
      <c r="DH318" s="1146">
        <f t="shared" si="2670"/>
        <v>44</v>
      </c>
      <c r="DI318" s="625">
        <f t="shared" si="2455"/>
        <v>59</v>
      </c>
      <c r="DJ318" s="626">
        <f t="shared" si="2456"/>
        <v>85</v>
      </c>
      <c r="DK318" s="627">
        <f t="shared" si="2671"/>
        <v>30</v>
      </c>
      <c r="DL318" s="627">
        <f t="shared" si="2672"/>
        <v>14</v>
      </c>
      <c r="DM318" s="628">
        <f t="shared" si="2673"/>
        <v>37</v>
      </c>
      <c r="DN318" s="625">
        <f t="shared" si="2674"/>
        <v>44</v>
      </c>
      <c r="DO318" s="629">
        <v>66</v>
      </c>
      <c r="DP318" s="630">
        <f t="shared" si="2675"/>
        <v>7</v>
      </c>
      <c r="DQ318" s="625">
        <f t="shared" si="2676"/>
        <v>15</v>
      </c>
      <c r="DR318" s="631">
        <v>19</v>
      </c>
      <c r="DS318" s="632">
        <v>28</v>
      </c>
      <c r="DT318" s="633">
        <v>34</v>
      </c>
      <c r="DU318" s="634">
        <v>57</v>
      </c>
      <c r="DV318" s="635">
        <v>9</v>
      </c>
      <c r="DW318" s="636">
        <v>10</v>
      </c>
      <c r="DX318" s="637">
        <v>9</v>
      </c>
      <c r="DY318" s="635">
        <v>2</v>
      </c>
      <c r="DZ318" s="636">
        <v>5</v>
      </c>
      <c r="EA318" s="638">
        <v>7</v>
      </c>
      <c r="EB318" s="639">
        <v>5</v>
      </c>
      <c r="EC318" s="636">
        <v>10</v>
      </c>
      <c r="ED318" s="640">
        <v>12</v>
      </c>
      <c r="EE318" s="641">
        <f t="shared" si="2457"/>
        <v>0</v>
      </c>
      <c r="EF318" s="642">
        <f t="shared" si="2458"/>
        <v>0</v>
      </c>
      <c r="EG318" s="643">
        <f t="shared" si="2459"/>
        <v>0</v>
      </c>
      <c r="EH318" s="620">
        <f t="shared" si="2677"/>
        <v>0</v>
      </c>
      <c r="EI318" s="644">
        <f t="shared" si="2678"/>
        <v>0</v>
      </c>
      <c r="EJ318" s="645">
        <f t="shared" si="2679"/>
        <v>0</v>
      </c>
      <c r="EK318" s="643">
        <f t="shared" si="2680"/>
        <v>0</v>
      </c>
      <c r="EL318" s="646">
        <v>0</v>
      </c>
      <c r="EM318" s="645">
        <f t="shared" si="2681"/>
        <v>0</v>
      </c>
      <c r="EN318" s="642">
        <f t="shared" si="2682"/>
        <v>0</v>
      </c>
      <c r="EO318" s="646">
        <v>0</v>
      </c>
      <c r="EP318" s="647">
        <v>0</v>
      </c>
      <c r="EQ318" s="648">
        <v>0</v>
      </c>
      <c r="ER318" s="649">
        <v>0</v>
      </c>
      <c r="ES318" s="650">
        <v>0</v>
      </c>
      <c r="ET318" s="651">
        <v>0</v>
      </c>
      <c r="EU318" s="646">
        <v>0</v>
      </c>
      <c r="EV318" s="647">
        <v>0</v>
      </c>
      <c r="EW318" s="648">
        <v>0</v>
      </c>
      <c r="EX318" s="652">
        <v>0</v>
      </c>
      <c r="EY318" s="653">
        <v>0</v>
      </c>
      <c r="EZ318" s="648">
        <v>0</v>
      </c>
      <c r="FA318" s="654">
        <v>0</v>
      </c>
      <c r="FB318" s="641">
        <f t="shared" si="2443"/>
        <v>45</v>
      </c>
      <c r="FC318" s="655">
        <f t="shared" si="2444"/>
        <v>44</v>
      </c>
      <c r="FD318" s="656">
        <f t="shared" si="2445"/>
        <v>46</v>
      </c>
      <c r="FE318" s="657">
        <f t="shared" si="2683"/>
        <v>29</v>
      </c>
      <c r="FF318" s="657">
        <f t="shared" si="2684"/>
        <v>16</v>
      </c>
      <c r="FG318" s="645">
        <f t="shared" si="2685"/>
        <v>26</v>
      </c>
      <c r="FH318" s="656">
        <f t="shared" si="2686"/>
        <v>25</v>
      </c>
      <c r="FI318" s="658">
        <v>26</v>
      </c>
      <c r="FJ318" s="659">
        <f t="shared" si="2687"/>
        <v>19</v>
      </c>
      <c r="FK318" s="655">
        <f t="shared" si="2688"/>
        <v>19</v>
      </c>
      <c r="FL318" s="660">
        <v>20</v>
      </c>
      <c r="FM318" s="661">
        <v>20</v>
      </c>
      <c r="FN318" s="662">
        <v>20</v>
      </c>
      <c r="FO318" s="619">
        <v>21</v>
      </c>
      <c r="FP318" s="663">
        <v>6</v>
      </c>
      <c r="FQ318" s="662">
        <v>5</v>
      </c>
      <c r="FR318" s="619">
        <v>5</v>
      </c>
      <c r="FS318" s="663">
        <v>9</v>
      </c>
      <c r="FT318" s="662">
        <v>9</v>
      </c>
      <c r="FU318" s="664">
        <v>8</v>
      </c>
      <c r="FV318" s="665">
        <v>10</v>
      </c>
      <c r="FW318" s="662">
        <v>10</v>
      </c>
      <c r="FX318" s="666">
        <v>12</v>
      </c>
      <c r="FY318" s="641">
        <f t="shared" si="2446"/>
        <v>19</v>
      </c>
      <c r="FZ318" s="667">
        <f t="shared" si="2447"/>
        <v>23</v>
      </c>
      <c r="GA318" s="668">
        <f t="shared" si="2448"/>
        <v>20</v>
      </c>
      <c r="GB318" s="620">
        <f t="shared" si="2689"/>
        <v>4</v>
      </c>
      <c r="GC318" s="620">
        <f t="shared" si="2690"/>
        <v>15</v>
      </c>
      <c r="GD318" s="645">
        <f t="shared" si="2691"/>
        <v>16</v>
      </c>
      <c r="GE318" s="668">
        <f t="shared" si="2692"/>
        <v>20</v>
      </c>
      <c r="GF318" s="669">
        <v>16</v>
      </c>
      <c r="GG318" s="670">
        <f t="shared" si="2693"/>
        <v>3</v>
      </c>
      <c r="GH318" s="667">
        <f t="shared" si="2694"/>
        <v>3</v>
      </c>
      <c r="GI318" s="671">
        <v>4</v>
      </c>
      <c r="GJ318" s="672">
        <v>3</v>
      </c>
      <c r="GK318" s="673">
        <v>6</v>
      </c>
      <c r="GL318" s="674">
        <v>5</v>
      </c>
      <c r="GM318" s="675">
        <v>13</v>
      </c>
      <c r="GN318" s="673">
        <v>14</v>
      </c>
      <c r="GO318" s="676">
        <v>11</v>
      </c>
      <c r="GP318" s="675">
        <v>1</v>
      </c>
      <c r="GQ318" s="673">
        <v>1</v>
      </c>
      <c r="GR318" s="677">
        <v>1</v>
      </c>
      <c r="GS318" s="672">
        <v>2</v>
      </c>
      <c r="GT318" s="673">
        <v>2</v>
      </c>
      <c r="GU318" s="678">
        <v>3</v>
      </c>
      <c r="GV318" s="641">
        <f t="shared" si="2449"/>
        <v>170</v>
      </c>
      <c r="GW318" s="679">
        <f t="shared" si="2450"/>
        <v>177</v>
      </c>
      <c r="GX318" s="680">
        <f t="shared" si="2451"/>
        <v>184</v>
      </c>
      <c r="GY318" s="620">
        <f t="shared" si="2695"/>
        <v>93</v>
      </c>
      <c r="GZ318" s="620">
        <f t="shared" si="2696"/>
        <v>77</v>
      </c>
      <c r="HA318" s="645">
        <f t="shared" si="2697"/>
        <v>119</v>
      </c>
      <c r="HB318" s="680">
        <f t="shared" si="2698"/>
        <v>118</v>
      </c>
      <c r="HC318" s="681">
        <f t="shared" si="2460"/>
        <v>133</v>
      </c>
      <c r="HD318" s="645">
        <f t="shared" si="2699"/>
        <v>51</v>
      </c>
      <c r="HE318" s="680">
        <f t="shared" si="2700"/>
        <v>59</v>
      </c>
      <c r="HF318" s="682">
        <f t="shared" si="2700"/>
        <v>51</v>
      </c>
      <c r="HG318" s="683">
        <v>79</v>
      </c>
      <c r="HH318" s="591">
        <v>83</v>
      </c>
      <c r="HI318" s="684">
        <v>83</v>
      </c>
      <c r="HJ318" s="685">
        <v>40</v>
      </c>
      <c r="HK318" s="591">
        <v>35</v>
      </c>
      <c r="HL318" s="684">
        <v>50</v>
      </c>
      <c r="HM318" s="685">
        <v>14</v>
      </c>
      <c r="HN318" s="591">
        <v>19</v>
      </c>
      <c r="HO318" s="686">
        <v>18</v>
      </c>
      <c r="HP318" s="683">
        <v>37</v>
      </c>
      <c r="HQ318" s="591">
        <v>40</v>
      </c>
      <c r="HR318" s="687">
        <v>33</v>
      </c>
      <c r="HS318" s="688">
        <f t="shared" si="2701"/>
        <v>72</v>
      </c>
      <c r="HT318" s="689">
        <f t="shared" si="2702"/>
        <v>57</v>
      </c>
      <c r="HU318" s="690">
        <f t="shared" si="2703"/>
        <v>57</v>
      </c>
      <c r="HV318" s="620">
        <f t="shared" si="2704"/>
        <v>20</v>
      </c>
      <c r="HW318" s="691">
        <f t="shared" si="2705"/>
        <v>52</v>
      </c>
      <c r="HX318" s="645">
        <f t="shared" si="2706"/>
        <v>41</v>
      </c>
      <c r="HY318" s="690">
        <f t="shared" si="2707"/>
        <v>34</v>
      </c>
      <c r="HZ318" s="692">
        <v>33</v>
      </c>
      <c r="IA318" s="645">
        <f t="shared" si="2708"/>
        <v>31</v>
      </c>
      <c r="IB318" s="690">
        <f t="shared" si="2709"/>
        <v>23</v>
      </c>
      <c r="IC318" s="693">
        <v>24</v>
      </c>
      <c r="ID318" s="694">
        <v>7</v>
      </c>
      <c r="IE318" s="695">
        <v>7</v>
      </c>
      <c r="IF318" s="692">
        <v>9</v>
      </c>
      <c r="IG318" s="696">
        <v>34</v>
      </c>
      <c r="IH318" s="695">
        <v>27</v>
      </c>
      <c r="II318" s="692">
        <v>24</v>
      </c>
      <c r="IJ318" s="696">
        <v>13</v>
      </c>
      <c r="IK318" s="695">
        <v>9</v>
      </c>
      <c r="IL318" s="697">
        <v>11</v>
      </c>
      <c r="IM318" s="696">
        <v>18</v>
      </c>
      <c r="IN318" s="695">
        <v>14</v>
      </c>
      <c r="IO318" s="698">
        <v>13</v>
      </c>
      <c r="IP318" s="1943">
        <f t="shared" si="2608"/>
        <v>350</v>
      </c>
      <c r="IQ318" s="3216">
        <f t="shared" si="2609"/>
        <v>31</v>
      </c>
      <c r="IR318" s="3230">
        <v>21</v>
      </c>
      <c r="IS318" s="3231">
        <v>10</v>
      </c>
      <c r="IT318" s="3216">
        <f t="shared" si="2610"/>
        <v>44</v>
      </c>
      <c r="IU318" s="3230">
        <v>28</v>
      </c>
      <c r="IV318" s="3231">
        <v>16</v>
      </c>
      <c r="IW318" s="3216">
        <f t="shared" si="2611"/>
        <v>53</v>
      </c>
      <c r="IX318" s="3230">
        <v>22</v>
      </c>
      <c r="IY318" s="3231">
        <v>31</v>
      </c>
      <c r="IZ318" s="3216">
        <f t="shared" si="2612"/>
        <v>90</v>
      </c>
      <c r="JA318" s="3230">
        <v>37</v>
      </c>
      <c r="JB318" s="3231">
        <v>53</v>
      </c>
      <c r="JC318" s="3216">
        <f t="shared" si="2613"/>
        <v>61</v>
      </c>
      <c r="JD318" s="3230">
        <v>33</v>
      </c>
      <c r="JE318" s="3231">
        <v>28</v>
      </c>
      <c r="JF318" s="3216">
        <f t="shared" si="2614"/>
        <v>71</v>
      </c>
      <c r="JG318" s="3230">
        <v>35</v>
      </c>
      <c r="JH318" s="3232">
        <v>36</v>
      </c>
      <c r="JI318" s="87"/>
      <c r="JJ318" s="970">
        <v>85</v>
      </c>
      <c r="JK318" s="971">
        <v>93</v>
      </c>
      <c r="JL318" s="972">
        <v>85</v>
      </c>
      <c r="JM318" s="973">
        <f t="shared" si="2647"/>
        <v>2.4791098537325186E-4</v>
      </c>
      <c r="JN318" s="974">
        <f t="shared" si="2648"/>
        <v>1.8815560468507454E-4</v>
      </c>
      <c r="JO318" s="975">
        <f t="shared" si="2649"/>
        <v>2.4675922879515696E-4</v>
      </c>
      <c r="JP318" s="976">
        <f t="shared" si="2650"/>
        <v>3.2105305401717633E-4</v>
      </c>
      <c r="JQ318" s="977">
        <f t="shared" si="2651"/>
        <v>3.3140305588502059E-4</v>
      </c>
      <c r="JR318" s="976">
        <f t="shared" si="2652"/>
        <v>3.7214247740563532E-4</v>
      </c>
      <c r="JS318" s="978">
        <f t="shared" si="2631"/>
        <v>2.5875190258751901E-2</v>
      </c>
      <c r="JT318" s="979">
        <f t="shared" si="2632"/>
        <v>2.0547945205479451E-2</v>
      </c>
      <c r="JU318" s="980">
        <f t="shared" si="2633"/>
        <v>2.6785714285714284E-2</v>
      </c>
      <c r="JV318" s="981">
        <f t="shared" si="2634"/>
        <v>3.5587188612099648E-2</v>
      </c>
      <c r="JW318" s="980">
        <f t="shared" si="2635"/>
        <v>3.653846153846154E-2</v>
      </c>
      <c r="JX318" s="982">
        <f t="shared" si="2636"/>
        <v>4.3388429752066117E-2</v>
      </c>
      <c r="JY318" s="978" t="s">
        <v>368</v>
      </c>
      <c r="JZ318" s="979" t="s">
        <v>368</v>
      </c>
      <c r="KA318" s="977" t="s">
        <v>368</v>
      </c>
      <c r="KB318" s="976" t="s">
        <v>368</v>
      </c>
      <c r="KC318" s="977" t="s">
        <v>368</v>
      </c>
      <c r="KD318" s="983" t="s">
        <v>368</v>
      </c>
      <c r="KE318" s="984">
        <f t="shared" si="2710"/>
        <v>17</v>
      </c>
      <c r="KF318" s="985"/>
      <c r="KG318" s="986">
        <f t="shared" si="2639"/>
        <v>0.41666666666666674</v>
      </c>
      <c r="KH318" s="3300">
        <f t="shared" si="2655"/>
        <v>5</v>
      </c>
      <c r="KI318" s="987">
        <f t="shared" si="2711"/>
        <v>12</v>
      </c>
      <c r="KJ318" s="988"/>
      <c r="KK318" s="989">
        <f t="shared" si="2461"/>
        <v>-0.19999999999999996</v>
      </c>
      <c r="KL318" s="990" t="s">
        <v>50</v>
      </c>
      <c r="KM318" s="991"/>
      <c r="KN318" s="992">
        <f t="shared" si="2462"/>
        <v>-0.25</v>
      </c>
      <c r="KO318" s="993">
        <v>20</v>
      </c>
      <c r="KP318" s="991"/>
      <c r="KQ318" s="994">
        <f t="shared" si="2463"/>
        <v>5.2631578947368363E-2</v>
      </c>
      <c r="KR318" s="993">
        <v>19</v>
      </c>
      <c r="KS318" s="991"/>
      <c r="KT318" s="994">
        <f t="shared" si="2464"/>
        <v>-9.5238095238095233E-2</v>
      </c>
      <c r="KU318" s="993">
        <v>21</v>
      </c>
      <c r="KV318" s="995"/>
      <c r="KW318" s="2769">
        <f t="shared" si="2712"/>
        <v>6</v>
      </c>
      <c r="KX318" s="2770">
        <f t="shared" si="2465"/>
        <v>1</v>
      </c>
      <c r="KY318" s="2771">
        <f t="shared" si="2466"/>
        <v>3</v>
      </c>
      <c r="KZ318" s="2964">
        <f t="shared" si="2483"/>
        <v>3</v>
      </c>
      <c r="LA318" s="2770">
        <f t="shared" si="2467"/>
        <v>-0.4</v>
      </c>
      <c r="LB318" s="2771">
        <f t="shared" si="2468"/>
        <v>-2</v>
      </c>
      <c r="LC318" s="2950">
        <f t="shared" si="2528"/>
        <v>5</v>
      </c>
      <c r="LD318" s="996">
        <v>2</v>
      </c>
      <c r="LE318" s="997">
        <v>1</v>
      </c>
      <c r="LF318" s="2716">
        <v>2</v>
      </c>
      <c r="LG318" s="996">
        <v>4</v>
      </c>
      <c r="LH318" s="2699">
        <v>2</v>
      </c>
      <c r="LI318" s="998">
        <v>3</v>
      </c>
      <c r="LJ318" s="996"/>
      <c r="LK318" s="2699"/>
      <c r="LL318" s="2700"/>
      <c r="LM318" s="2769">
        <f t="shared" si="2484"/>
        <v>9</v>
      </c>
      <c r="LN318" s="2770">
        <f t="shared" si="2469"/>
        <v>0</v>
      </c>
      <c r="LO318" s="2771">
        <f t="shared" si="2470"/>
        <v>0</v>
      </c>
      <c r="LP318" s="2772">
        <f t="shared" si="2485"/>
        <v>9</v>
      </c>
      <c r="LQ318" s="2770">
        <f t="shared" si="2471"/>
        <v>-9.9999999999999978E-2</v>
      </c>
      <c r="LR318" s="2771">
        <f t="shared" si="2486"/>
        <v>-1</v>
      </c>
      <c r="LS318" s="2773">
        <f t="shared" si="2713"/>
        <v>10</v>
      </c>
      <c r="LT318" s="2835">
        <v>3</v>
      </c>
      <c r="LU318" s="1000">
        <v>4</v>
      </c>
      <c r="LV318" s="1001">
        <v>4</v>
      </c>
      <c r="LW318" s="999">
        <v>1</v>
      </c>
      <c r="LX318" s="1000">
        <v>0</v>
      </c>
      <c r="LY318" s="1002">
        <v>0</v>
      </c>
      <c r="LZ318" s="999"/>
      <c r="MA318" s="1000"/>
      <c r="MB318" s="1002"/>
      <c r="MC318" s="999">
        <v>0</v>
      </c>
      <c r="MD318" s="1003">
        <v>3</v>
      </c>
      <c r="ME318" s="1002">
        <v>3</v>
      </c>
      <c r="MF318" s="999"/>
      <c r="MG318" s="1000"/>
      <c r="MH318" s="1002"/>
      <c r="MI318" s="999">
        <v>5</v>
      </c>
      <c r="MJ318" s="1003">
        <v>2</v>
      </c>
      <c r="MK318" s="1004"/>
      <c r="ML318" s="2861">
        <v>3</v>
      </c>
      <c r="MM318" s="2869"/>
      <c r="MN318" s="1005">
        <v>2</v>
      </c>
      <c r="MO318" s="2770" t="str">
        <f t="shared" si="2472"/>
        <v>-</v>
      </c>
      <c r="MP318" s="2771">
        <f t="shared" si="2473"/>
        <v>2</v>
      </c>
      <c r="MQ318" s="1006"/>
      <c r="MR318" s="3183"/>
      <c r="MS318" s="2770" t="str">
        <f t="shared" si="2452"/>
        <v>-</v>
      </c>
      <c r="MT318" s="2771">
        <f t="shared" si="2453"/>
        <v>0</v>
      </c>
      <c r="MU318" s="3145"/>
      <c r="MV318" s="3162"/>
      <c r="MW318" s="1007">
        <f t="shared" si="2714"/>
        <v>17</v>
      </c>
      <c r="MX318" s="1130">
        <v>0</v>
      </c>
      <c r="MY318" s="1008">
        <v>0</v>
      </c>
      <c r="MZ318" s="1009">
        <v>0</v>
      </c>
      <c r="NA318" s="1008">
        <v>3</v>
      </c>
      <c r="NB318" s="1009">
        <v>5</v>
      </c>
      <c r="NC318" s="1008">
        <v>0</v>
      </c>
      <c r="ND318" s="1009">
        <v>0</v>
      </c>
      <c r="NE318" s="1008">
        <v>1</v>
      </c>
      <c r="NF318" s="1009">
        <v>3</v>
      </c>
      <c r="NG318" s="1008">
        <v>0</v>
      </c>
      <c r="NH318" s="1008">
        <v>0</v>
      </c>
      <c r="NI318" s="1008">
        <v>0</v>
      </c>
      <c r="NJ318" s="1008">
        <v>0</v>
      </c>
      <c r="NK318" s="1008">
        <v>0</v>
      </c>
      <c r="NL318" s="1008">
        <v>0</v>
      </c>
      <c r="NM318" s="1008">
        <v>0</v>
      </c>
      <c r="NN318" s="1008">
        <v>2</v>
      </c>
      <c r="NO318" s="1008">
        <v>3</v>
      </c>
      <c r="NP318" s="1008">
        <v>0</v>
      </c>
      <c r="NQ318" s="1008">
        <v>0</v>
      </c>
      <c r="NR318" s="1131">
        <v>0</v>
      </c>
    </row>
    <row r="319" spans="1:382" s="91" customFormat="1" ht="20.100000000000001" customHeight="1">
      <c r="A319" s="782" t="s">
        <v>699</v>
      </c>
      <c r="B319" s="783"/>
      <c r="C319" s="783"/>
      <c r="D319" s="784" t="s">
        <v>683</v>
      </c>
      <c r="E319" s="785">
        <v>177</v>
      </c>
      <c r="F319" s="786">
        <v>181</v>
      </c>
      <c r="G319" s="787">
        <v>178</v>
      </c>
      <c r="H319" s="788">
        <f t="shared" si="2640"/>
        <v>5.4256205553510184E-6</v>
      </c>
      <c r="I319" s="789">
        <f t="shared" si="2641"/>
        <v>6.3579712667383524E-6</v>
      </c>
      <c r="J319" s="790">
        <f t="shared" si="2642"/>
        <v>7.2024373047839388E-6</v>
      </c>
      <c r="K319" s="791">
        <f t="shared" si="2643"/>
        <v>1.0147502403689632E-5</v>
      </c>
      <c r="L319" s="792">
        <f t="shared" si="2644"/>
        <v>1.0495409570239217E-5</v>
      </c>
      <c r="M319" s="793">
        <f t="shared" si="2645"/>
        <v>7.9518857897150305E-6</v>
      </c>
      <c r="N319" s="794">
        <f t="shared" si="2621"/>
        <v>8.6956521739130438E-4</v>
      </c>
      <c r="O319" s="795">
        <f t="shared" si="2637"/>
        <v>9.9539629214881182E-4</v>
      </c>
      <c r="P319" s="796">
        <f t="shared" si="2638"/>
        <v>1.0927634774162214E-3</v>
      </c>
      <c r="Q319" s="797">
        <f t="shared" si="2622"/>
        <v>1.4811157738829918E-3</v>
      </c>
      <c r="R319" s="796">
        <f t="shared" si="2623"/>
        <v>1.5069697350244883E-3</v>
      </c>
      <c r="S319" s="798">
        <f t="shared" si="2624"/>
        <v>1.140973630831643E-3</v>
      </c>
      <c r="T319" s="794" t="s">
        <v>368</v>
      </c>
      <c r="U319" s="795" t="s">
        <v>368</v>
      </c>
      <c r="V319" s="790" t="s">
        <v>368</v>
      </c>
      <c r="W319" s="799" t="s">
        <v>368</v>
      </c>
      <c r="X319" s="790" t="s">
        <v>368</v>
      </c>
      <c r="Y319" s="800" t="s">
        <v>368</v>
      </c>
      <c r="Z319" s="2045">
        <f t="shared" si="2545"/>
        <v>7</v>
      </c>
      <c r="AA319" s="2194">
        <f t="shared" si="2393"/>
        <v>-0.125</v>
      </c>
      <c r="AB319" s="2195">
        <f t="shared" si="2394"/>
        <v>-1</v>
      </c>
      <c r="AC319" s="2034">
        <f t="shared" si="2309"/>
        <v>8</v>
      </c>
      <c r="AD319" s="801">
        <f t="shared" si="2620"/>
        <v>-0.11111111111111116</v>
      </c>
      <c r="AE319" s="2018">
        <f t="shared" si="2441"/>
        <v>-1</v>
      </c>
      <c r="AF319" s="802" t="s">
        <v>18</v>
      </c>
      <c r="AG319" s="801">
        <f t="shared" si="2442"/>
        <v>-0.25</v>
      </c>
      <c r="AH319" s="2054">
        <v>12</v>
      </c>
      <c r="AI319" s="801">
        <f t="shared" si="2474"/>
        <v>0</v>
      </c>
      <c r="AJ319" s="803">
        <v>12</v>
      </c>
      <c r="AK319" s="804">
        <f t="shared" si="2487"/>
        <v>0.33333333333333326</v>
      </c>
      <c r="AL319" s="2054">
        <v>9</v>
      </c>
      <c r="AM319" s="805">
        <f t="shared" si="2488"/>
        <v>-9.9999999999999978E-2</v>
      </c>
      <c r="AN319" s="2069">
        <v>10</v>
      </c>
      <c r="AO319" s="801">
        <f t="shared" si="2475"/>
        <v>0.4285714285714286</v>
      </c>
      <c r="AP319" s="2054">
        <v>7</v>
      </c>
      <c r="AQ319" s="805">
        <f t="shared" si="2476"/>
        <v>-0.46153846153846156</v>
      </c>
      <c r="AR319" s="2069">
        <v>13</v>
      </c>
      <c r="AS319" s="801">
        <f t="shared" si="2477"/>
        <v>-0.1333333333333333</v>
      </c>
      <c r="AT319" s="2054">
        <v>15</v>
      </c>
      <c r="AU319" s="805">
        <f t="shared" si="2478"/>
        <v>0.36363636363636354</v>
      </c>
      <c r="AV319" s="2069">
        <v>11</v>
      </c>
      <c r="AW319" s="801">
        <f t="shared" si="2479"/>
        <v>0.375</v>
      </c>
      <c r="AX319" s="2054">
        <v>8</v>
      </c>
      <c r="AY319" s="805">
        <f t="shared" si="2489"/>
        <v>-0.11111111111111116</v>
      </c>
      <c r="AZ319" s="2083">
        <v>9</v>
      </c>
      <c r="BA319" s="2094">
        <f t="shared" si="2310"/>
        <v>0</v>
      </c>
      <c r="BB319" s="2104">
        <f t="shared" si="2656"/>
        <v>1</v>
      </c>
      <c r="BC319" s="2113">
        <v>1</v>
      </c>
      <c r="BD319" s="806">
        <f t="shared" si="2657"/>
        <v>7</v>
      </c>
      <c r="BE319" s="807">
        <f t="shared" si="2658"/>
        <v>7</v>
      </c>
      <c r="BF319" s="2137">
        <v>8</v>
      </c>
      <c r="BG319" s="2147">
        <f t="shared" si="2659"/>
        <v>7</v>
      </c>
      <c r="BH319" s="806">
        <f t="shared" si="2660"/>
        <v>0</v>
      </c>
      <c r="BI319" s="806">
        <f t="shared" si="2661"/>
        <v>7</v>
      </c>
      <c r="BJ319" s="806">
        <f t="shared" si="2662"/>
        <v>0</v>
      </c>
      <c r="BK319" s="806">
        <f t="shared" si="2663"/>
        <v>0</v>
      </c>
      <c r="BL319" s="808">
        <f t="shared" si="2664"/>
        <v>0</v>
      </c>
      <c r="BM319" s="2127">
        <f t="shared" si="2665"/>
        <v>7</v>
      </c>
      <c r="BN319" s="3277" t="s">
        <v>367</v>
      </c>
      <c r="BO319" s="913" t="s">
        <v>367</v>
      </c>
      <c r="BP319" s="811">
        <f t="shared" si="2315"/>
        <v>0</v>
      </c>
      <c r="BQ319" s="2166" t="str">
        <f t="shared" si="2646"/>
        <v>-</v>
      </c>
      <c r="BR319" s="2167">
        <f t="shared" si="2480"/>
        <v>0</v>
      </c>
      <c r="BS319" s="813">
        <f t="shared" si="2510"/>
        <v>0</v>
      </c>
      <c r="BT319" s="812" t="str">
        <f t="shared" si="2653"/>
        <v>-</v>
      </c>
      <c r="BU319" s="814">
        <v>0</v>
      </c>
      <c r="BV319" s="812" t="str">
        <f t="shared" si="2654"/>
        <v>-</v>
      </c>
      <c r="BW319" s="814">
        <v>0</v>
      </c>
      <c r="BX319" s="812" t="str">
        <f t="shared" si="2494"/>
        <v>-</v>
      </c>
      <c r="BY319" s="815">
        <v>0</v>
      </c>
      <c r="BZ319" s="816">
        <f t="shared" si="2481"/>
        <v>0</v>
      </c>
      <c r="CA319" s="817">
        <v>0</v>
      </c>
      <c r="CB319" s="818">
        <v>0</v>
      </c>
      <c r="CC319" s="819">
        <f t="shared" si="2482"/>
        <v>0</v>
      </c>
      <c r="CD319" s="820">
        <v>0</v>
      </c>
      <c r="CE319" s="818">
        <v>0</v>
      </c>
      <c r="CF319" s="821">
        <f t="shared" si="2556"/>
        <v>0</v>
      </c>
      <c r="CG319" s="822">
        <v>0</v>
      </c>
      <c r="CH319" s="823">
        <v>0</v>
      </c>
      <c r="CI319" s="821">
        <f t="shared" si="2557"/>
        <v>0</v>
      </c>
      <c r="CJ319" s="823">
        <v>0</v>
      </c>
      <c r="CK319" s="824">
        <v>0</v>
      </c>
      <c r="CL319" s="825">
        <f t="shared" si="2318"/>
        <v>7</v>
      </c>
      <c r="CM319" s="826">
        <f t="shared" si="2402"/>
        <v>-0.125</v>
      </c>
      <c r="CN319" s="2008">
        <f t="shared" si="2454"/>
        <v>-1</v>
      </c>
      <c r="CO319" s="827">
        <f t="shared" si="2513"/>
        <v>8</v>
      </c>
      <c r="CP319" s="828">
        <f t="shared" si="2496"/>
        <v>-0.11111111111111116</v>
      </c>
      <c r="CQ319" s="829">
        <v>9</v>
      </c>
      <c r="CR319" s="830">
        <f t="shared" si="2497"/>
        <v>-0.25</v>
      </c>
      <c r="CS319" s="829">
        <v>12</v>
      </c>
      <c r="CT319" s="830">
        <f t="shared" si="2497"/>
        <v>0</v>
      </c>
      <c r="CU319" s="831">
        <v>12</v>
      </c>
      <c r="CV319" s="832">
        <f t="shared" si="2666"/>
        <v>0</v>
      </c>
      <c r="CW319" s="833">
        <f t="shared" si="2667"/>
        <v>1</v>
      </c>
      <c r="CX319" s="834">
        <v>2869</v>
      </c>
      <c r="CY319" s="835">
        <f t="shared" si="2668"/>
        <v>7</v>
      </c>
      <c r="CZ319" s="836">
        <f t="shared" si="2669"/>
        <v>7</v>
      </c>
      <c r="DA319" s="837">
        <v>8</v>
      </c>
      <c r="DB319" s="821">
        <f t="shared" si="2625"/>
        <v>7</v>
      </c>
      <c r="DC319" s="821">
        <f t="shared" si="2626"/>
        <v>0</v>
      </c>
      <c r="DD319" s="838">
        <f t="shared" si="2627"/>
        <v>7</v>
      </c>
      <c r="DE319" s="821">
        <f t="shared" si="2628"/>
        <v>0</v>
      </c>
      <c r="DF319" s="838">
        <f t="shared" si="2629"/>
        <v>0</v>
      </c>
      <c r="DG319" s="1142">
        <f t="shared" si="2630"/>
        <v>0</v>
      </c>
      <c r="DH319" s="1148">
        <f t="shared" si="2670"/>
        <v>0</v>
      </c>
      <c r="DI319" s="833">
        <f t="shared" si="2455"/>
        <v>0</v>
      </c>
      <c r="DJ319" s="841">
        <f t="shared" si="2456"/>
        <v>0</v>
      </c>
      <c r="DK319" s="840">
        <f t="shared" si="2671"/>
        <v>0</v>
      </c>
      <c r="DL319" s="840">
        <f t="shared" si="2672"/>
        <v>0</v>
      </c>
      <c r="DM319" s="840">
        <f t="shared" si="2673"/>
        <v>0</v>
      </c>
      <c r="DN319" s="833">
        <f t="shared" si="2674"/>
        <v>0</v>
      </c>
      <c r="DO319" s="875">
        <v>0</v>
      </c>
      <c r="DP319" s="843">
        <f t="shared" si="2675"/>
        <v>0</v>
      </c>
      <c r="DQ319" s="833">
        <f t="shared" si="2676"/>
        <v>0</v>
      </c>
      <c r="DR319" s="844">
        <v>0</v>
      </c>
      <c r="DS319" s="845">
        <v>0</v>
      </c>
      <c r="DT319" s="846">
        <v>0</v>
      </c>
      <c r="DU319" s="847">
        <v>0</v>
      </c>
      <c r="DV319" s="848">
        <v>0</v>
      </c>
      <c r="DW319" s="807">
        <v>0</v>
      </c>
      <c r="DX319" s="849">
        <v>0</v>
      </c>
      <c r="DY319" s="848">
        <v>0</v>
      </c>
      <c r="DZ319" s="807">
        <v>0</v>
      </c>
      <c r="EA319" s="850">
        <v>0</v>
      </c>
      <c r="EB319" s="851">
        <v>0</v>
      </c>
      <c r="EC319" s="807">
        <v>0</v>
      </c>
      <c r="ED319" s="852">
        <v>0</v>
      </c>
      <c r="EE319" s="853">
        <f t="shared" si="2457"/>
        <v>0</v>
      </c>
      <c r="EF319" s="854">
        <f t="shared" si="2458"/>
        <v>0</v>
      </c>
      <c r="EG319" s="855">
        <f t="shared" si="2459"/>
        <v>0</v>
      </c>
      <c r="EH319" s="835">
        <f t="shared" si="2677"/>
        <v>0</v>
      </c>
      <c r="EI319" s="853">
        <f t="shared" si="2678"/>
        <v>0</v>
      </c>
      <c r="EJ319" s="835">
        <f t="shared" si="2679"/>
        <v>0</v>
      </c>
      <c r="EK319" s="855">
        <f t="shared" si="2680"/>
        <v>0</v>
      </c>
      <c r="EL319" s="844">
        <v>0</v>
      </c>
      <c r="EM319" s="835">
        <f t="shared" si="2681"/>
        <v>0</v>
      </c>
      <c r="EN319" s="854">
        <f t="shared" si="2682"/>
        <v>0</v>
      </c>
      <c r="EO319" s="844">
        <v>0</v>
      </c>
      <c r="EP319" s="856">
        <v>0</v>
      </c>
      <c r="EQ319" s="807">
        <v>0</v>
      </c>
      <c r="ER319" s="834">
        <v>0</v>
      </c>
      <c r="ES319" s="857">
        <v>0</v>
      </c>
      <c r="ET319" s="858">
        <v>0</v>
      </c>
      <c r="EU319" s="844">
        <v>0</v>
      </c>
      <c r="EV319" s="856">
        <v>0</v>
      </c>
      <c r="EW319" s="807">
        <v>0</v>
      </c>
      <c r="EX319" s="850">
        <v>0</v>
      </c>
      <c r="EY319" s="851">
        <v>0</v>
      </c>
      <c r="EZ319" s="807">
        <v>0</v>
      </c>
      <c r="FA319" s="852">
        <v>0</v>
      </c>
      <c r="FB319" s="853">
        <f t="shared" si="2443"/>
        <v>6</v>
      </c>
      <c r="FC319" s="854">
        <f t="shared" si="2444"/>
        <v>6</v>
      </c>
      <c r="FD319" s="855">
        <f t="shared" si="2445"/>
        <v>6</v>
      </c>
      <c r="FE319" s="835">
        <f t="shared" si="2683"/>
        <v>0</v>
      </c>
      <c r="FF319" s="835">
        <f t="shared" si="2684"/>
        <v>6</v>
      </c>
      <c r="FG319" s="835">
        <f t="shared" si="2685"/>
        <v>6</v>
      </c>
      <c r="FH319" s="855">
        <f t="shared" si="2686"/>
        <v>6</v>
      </c>
      <c r="FI319" s="859">
        <v>6</v>
      </c>
      <c r="FJ319" s="860">
        <f t="shared" si="2687"/>
        <v>0</v>
      </c>
      <c r="FK319" s="854">
        <f t="shared" si="2688"/>
        <v>0</v>
      </c>
      <c r="FL319" s="861">
        <v>0</v>
      </c>
      <c r="FM319" s="856">
        <v>0</v>
      </c>
      <c r="FN319" s="807">
        <v>0</v>
      </c>
      <c r="FO319" s="834">
        <v>0</v>
      </c>
      <c r="FP319" s="848">
        <v>6</v>
      </c>
      <c r="FQ319" s="807">
        <v>6</v>
      </c>
      <c r="FR319" s="834">
        <v>6</v>
      </c>
      <c r="FS319" s="848">
        <v>0</v>
      </c>
      <c r="FT319" s="807">
        <v>0</v>
      </c>
      <c r="FU319" s="850">
        <v>0</v>
      </c>
      <c r="FV319" s="851">
        <v>0</v>
      </c>
      <c r="FW319" s="807">
        <v>0</v>
      </c>
      <c r="FX319" s="852">
        <v>0</v>
      </c>
      <c r="FY319" s="853">
        <f t="shared" si="2446"/>
        <v>0</v>
      </c>
      <c r="FZ319" s="854">
        <f t="shared" si="2447"/>
        <v>0</v>
      </c>
      <c r="GA319" s="855">
        <f t="shared" si="2448"/>
        <v>0</v>
      </c>
      <c r="GB319" s="835">
        <f t="shared" si="2689"/>
        <v>0</v>
      </c>
      <c r="GC319" s="835">
        <f t="shared" si="2690"/>
        <v>0</v>
      </c>
      <c r="GD319" s="835">
        <f t="shared" si="2691"/>
        <v>0</v>
      </c>
      <c r="GE319" s="855">
        <f t="shared" si="2692"/>
        <v>0</v>
      </c>
      <c r="GF319" s="844">
        <v>0</v>
      </c>
      <c r="GG319" s="862">
        <f t="shared" si="2693"/>
        <v>0</v>
      </c>
      <c r="GH319" s="854">
        <f t="shared" si="2694"/>
        <v>0</v>
      </c>
      <c r="GI319" s="861">
        <v>0</v>
      </c>
      <c r="GJ319" s="856">
        <v>0</v>
      </c>
      <c r="GK319" s="807">
        <v>0</v>
      </c>
      <c r="GL319" s="834">
        <v>0</v>
      </c>
      <c r="GM319" s="848">
        <v>0</v>
      </c>
      <c r="GN319" s="807">
        <v>0</v>
      </c>
      <c r="GO319" s="849">
        <v>0</v>
      </c>
      <c r="GP319" s="848">
        <v>0</v>
      </c>
      <c r="GQ319" s="807">
        <v>0</v>
      </c>
      <c r="GR319" s="837">
        <v>0</v>
      </c>
      <c r="GS319" s="856">
        <v>0</v>
      </c>
      <c r="GT319" s="807">
        <v>0</v>
      </c>
      <c r="GU319" s="852">
        <v>0</v>
      </c>
      <c r="GV319" s="853">
        <f t="shared" si="2449"/>
        <v>1</v>
      </c>
      <c r="GW319" s="854">
        <f t="shared" si="2450"/>
        <v>2</v>
      </c>
      <c r="GX319" s="855">
        <f t="shared" si="2451"/>
        <v>2</v>
      </c>
      <c r="GY319" s="835">
        <f t="shared" si="2695"/>
        <v>0</v>
      </c>
      <c r="GZ319" s="835">
        <f t="shared" si="2696"/>
        <v>1</v>
      </c>
      <c r="HA319" s="835">
        <f t="shared" si="2697"/>
        <v>1</v>
      </c>
      <c r="HB319" s="855">
        <f t="shared" si="2698"/>
        <v>2</v>
      </c>
      <c r="HC319" s="859">
        <f t="shared" si="2460"/>
        <v>2</v>
      </c>
      <c r="HD319" s="835">
        <f t="shared" si="2699"/>
        <v>0</v>
      </c>
      <c r="HE319" s="855">
        <f t="shared" si="2700"/>
        <v>0</v>
      </c>
      <c r="HF319" s="861">
        <f t="shared" si="2700"/>
        <v>0</v>
      </c>
      <c r="HG319" s="856">
        <v>0</v>
      </c>
      <c r="HH319" s="807">
        <v>1</v>
      </c>
      <c r="HI319" s="834">
        <v>1</v>
      </c>
      <c r="HJ319" s="848">
        <v>1</v>
      </c>
      <c r="HK319" s="807">
        <v>1</v>
      </c>
      <c r="HL319" s="834">
        <v>1</v>
      </c>
      <c r="HM319" s="848">
        <v>0</v>
      </c>
      <c r="HN319" s="807">
        <v>0</v>
      </c>
      <c r="HO319" s="850">
        <v>0</v>
      </c>
      <c r="HP319" s="856">
        <v>0</v>
      </c>
      <c r="HQ319" s="807">
        <v>0</v>
      </c>
      <c r="HR319" s="837">
        <v>0</v>
      </c>
      <c r="HS319" s="863">
        <f t="shared" si="2701"/>
        <v>0</v>
      </c>
      <c r="HT319" s="854">
        <f t="shared" si="2702"/>
        <v>0</v>
      </c>
      <c r="HU319" s="836">
        <f t="shared" si="2703"/>
        <v>1</v>
      </c>
      <c r="HV319" s="835">
        <f t="shared" si="2704"/>
        <v>0</v>
      </c>
      <c r="HW319" s="864">
        <f t="shared" si="2705"/>
        <v>0</v>
      </c>
      <c r="HX319" s="835">
        <f t="shared" si="2706"/>
        <v>0</v>
      </c>
      <c r="HY319" s="836">
        <f t="shared" si="2707"/>
        <v>0</v>
      </c>
      <c r="HZ319" s="834">
        <v>1</v>
      </c>
      <c r="IA319" s="835">
        <f t="shared" si="2708"/>
        <v>0</v>
      </c>
      <c r="IB319" s="836">
        <f t="shared" si="2709"/>
        <v>0</v>
      </c>
      <c r="IC319" s="850">
        <v>0</v>
      </c>
      <c r="ID319" s="856">
        <v>0</v>
      </c>
      <c r="IE319" s="807">
        <v>0</v>
      </c>
      <c r="IF319" s="834">
        <v>0</v>
      </c>
      <c r="IG319" s="848">
        <v>0</v>
      </c>
      <c r="IH319" s="807">
        <v>0</v>
      </c>
      <c r="II319" s="834">
        <v>1</v>
      </c>
      <c r="IJ319" s="848">
        <v>0</v>
      </c>
      <c r="IK319" s="807">
        <v>0</v>
      </c>
      <c r="IL319" s="852">
        <v>0</v>
      </c>
      <c r="IM319" s="848">
        <v>0</v>
      </c>
      <c r="IN319" s="807">
        <v>0</v>
      </c>
      <c r="IO319" s="865">
        <v>0</v>
      </c>
      <c r="IP319" s="1945">
        <f t="shared" si="2608"/>
        <v>7</v>
      </c>
      <c r="IQ319" s="3236">
        <f t="shared" si="2609"/>
        <v>2</v>
      </c>
      <c r="IR319" s="3237">
        <v>0</v>
      </c>
      <c r="IS319" s="3238">
        <v>2</v>
      </c>
      <c r="IT319" s="3236">
        <f t="shared" si="2610"/>
        <v>3</v>
      </c>
      <c r="IU319" s="3237">
        <v>0</v>
      </c>
      <c r="IV319" s="3238">
        <v>3</v>
      </c>
      <c r="IW319" s="3236">
        <f t="shared" si="2611"/>
        <v>1</v>
      </c>
      <c r="IX319" s="3237">
        <v>0</v>
      </c>
      <c r="IY319" s="3238">
        <v>1</v>
      </c>
      <c r="IZ319" s="3236">
        <f t="shared" si="2612"/>
        <v>1</v>
      </c>
      <c r="JA319" s="3237">
        <v>0</v>
      </c>
      <c r="JB319" s="3238">
        <v>1</v>
      </c>
      <c r="JC319" s="3236">
        <f t="shared" si="2613"/>
        <v>0</v>
      </c>
      <c r="JD319" s="3237">
        <v>0</v>
      </c>
      <c r="JE319" s="3238">
        <v>0</v>
      </c>
      <c r="JF319" s="3236">
        <f t="shared" si="2614"/>
        <v>0</v>
      </c>
      <c r="JG319" s="3237">
        <v>0</v>
      </c>
      <c r="JH319" s="3239">
        <v>0</v>
      </c>
      <c r="JI319" s="87"/>
      <c r="JJ319" s="1121">
        <v>165</v>
      </c>
      <c r="JK319" s="1051">
        <v>192</v>
      </c>
      <c r="JL319" s="1052">
        <v>204</v>
      </c>
      <c r="JM319" s="1053">
        <f t="shared" si="2647"/>
        <v>0</v>
      </c>
      <c r="JN319" s="1054">
        <f t="shared" si="2648"/>
        <v>0</v>
      </c>
      <c r="JO319" s="1055">
        <f t="shared" si="2649"/>
        <v>0</v>
      </c>
      <c r="JP319" s="1056">
        <f t="shared" si="2650"/>
        <v>0</v>
      </c>
      <c r="JQ319" s="1057">
        <f t="shared" si="2651"/>
        <v>0</v>
      </c>
      <c r="JR319" s="1056">
        <f t="shared" si="2652"/>
        <v>0</v>
      </c>
      <c r="JS319" s="1058">
        <f t="shared" si="2631"/>
        <v>0</v>
      </c>
      <c r="JT319" s="1059">
        <f t="shared" si="2632"/>
        <v>0</v>
      </c>
      <c r="JU319" s="1060">
        <f t="shared" si="2633"/>
        <v>0</v>
      </c>
      <c r="JV319" s="1061">
        <f t="shared" si="2634"/>
        <v>0</v>
      </c>
      <c r="JW319" s="1060">
        <f t="shared" si="2635"/>
        <v>0</v>
      </c>
      <c r="JX319" s="1062">
        <f t="shared" si="2636"/>
        <v>0</v>
      </c>
      <c r="JY319" s="1058" t="s">
        <v>368</v>
      </c>
      <c r="JZ319" s="1059" t="s">
        <v>368</v>
      </c>
      <c r="KA319" s="1057" t="s">
        <v>368</v>
      </c>
      <c r="KB319" s="1056" t="s">
        <v>368</v>
      </c>
      <c r="KC319" s="1057" t="s">
        <v>368</v>
      </c>
      <c r="KD319" s="1063" t="s">
        <v>368</v>
      </c>
      <c r="KE319" s="1064">
        <f t="shared" si="2710"/>
        <v>0</v>
      </c>
      <c r="KF319" s="1065"/>
      <c r="KG319" s="1112" t="str">
        <f t="shared" si="2639"/>
        <v>-</v>
      </c>
      <c r="KH319" s="3305">
        <f t="shared" si="2655"/>
        <v>0</v>
      </c>
      <c r="KI319" s="1067">
        <f t="shared" si="2711"/>
        <v>0</v>
      </c>
      <c r="KJ319" s="1068"/>
      <c r="KK319" s="1113" t="str">
        <f t="shared" si="2461"/>
        <v>-</v>
      </c>
      <c r="KL319" s="1070" t="s">
        <v>11</v>
      </c>
      <c r="KM319" s="1071"/>
      <c r="KN319" s="1072" t="str">
        <f t="shared" si="2462"/>
        <v>-</v>
      </c>
      <c r="KO319" s="1073">
        <v>0</v>
      </c>
      <c r="KP319" s="1071"/>
      <c r="KQ319" s="1074" t="str">
        <f t="shared" si="2463"/>
        <v>-</v>
      </c>
      <c r="KR319" s="1073">
        <v>0</v>
      </c>
      <c r="KS319" s="1071"/>
      <c r="KT319" s="1074" t="str">
        <f t="shared" si="2464"/>
        <v>-</v>
      </c>
      <c r="KU319" s="1073">
        <v>0</v>
      </c>
      <c r="KV319" s="1075"/>
      <c r="KW319" s="2779">
        <f t="shared" si="2712"/>
        <v>0</v>
      </c>
      <c r="KX319" s="2786" t="str">
        <f t="shared" si="2465"/>
        <v>-</v>
      </c>
      <c r="KY319" s="2787">
        <f t="shared" si="2466"/>
        <v>0</v>
      </c>
      <c r="KZ319" s="2703">
        <f t="shared" si="2483"/>
        <v>0</v>
      </c>
      <c r="LA319" s="2786" t="str">
        <f t="shared" si="2467"/>
        <v>-</v>
      </c>
      <c r="LB319" s="2787">
        <f t="shared" si="2468"/>
        <v>0</v>
      </c>
      <c r="LC319" s="2952">
        <f t="shared" si="2528"/>
        <v>0</v>
      </c>
      <c r="LD319" s="1077">
        <v>0</v>
      </c>
      <c r="LE319" s="1078">
        <v>0</v>
      </c>
      <c r="LF319" s="2718">
        <v>0</v>
      </c>
      <c r="LG319" s="1077">
        <v>0</v>
      </c>
      <c r="LH319" s="2703">
        <v>0</v>
      </c>
      <c r="LI319" s="1079">
        <v>0</v>
      </c>
      <c r="LJ319" s="1077"/>
      <c r="LK319" s="2703"/>
      <c r="LL319" s="2704"/>
      <c r="LM319" s="2779">
        <f t="shared" si="2484"/>
        <v>0</v>
      </c>
      <c r="LN319" s="2786" t="str">
        <f t="shared" si="2469"/>
        <v>-</v>
      </c>
      <c r="LO319" s="2787">
        <f t="shared" si="2470"/>
        <v>0</v>
      </c>
      <c r="LP319" s="2782">
        <f t="shared" si="2485"/>
        <v>0</v>
      </c>
      <c r="LQ319" s="2786" t="str">
        <f t="shared" si="2471"/>
        <v>-</v>
      </c>
      <c r="LR319" s="2787">
        <f t="shared" si="2486"/>
        <v>0</v>
      </c>
      <c r="LS319" s="2783">
        <f t="shared" si="2713"/>
        <v>0</v>
      </c>
      <c r="LT319" s="2837">
        <v>0</v>
      </c>
      <c r="LU319" s="1081">
        <v>0</v>
      </c>
      <c r="LV319" s="1084">
        <v>0</v>
      </c>
      <c r="LW319" s="1080">
        <v>0</v>
      </c>
      <c r="LX319" s="1081">
        <v>0</v>
      </c>
      <c r="LY319" s="1082">
        <v>0</v>
      </c>
      <c r="LZ319" s="1080"/>
      <c r="MA319" s="1081"/>
      <c r="MB319" s="1082"/>
      <c r="MC319" s="1080">
        <v>0</v>
      </c>
      <c r="MD319" s="1085">
        <v>0</v>
      </c>
      <c r="ME319" s="1082">
        <v>0</v>
      </c>
      <c r="MF319" s="1080"/>
      <c r="MG319" s="1081"/>
      <c r="MH319" s="1082"/>
      <c r="MI319" s="1080">
        <v>0</v>
      </c>
      <c r="MJ319" s="1085">
        <v>0</v>
      </c>
      <c r="MK319" s="1122"/>
      <c r="ML319" s="2863">
        <v>0</v>
      </c>
      <c r="MM319" s="2871"/>
      <c r="MN319" s="1088">
        <v>0</v>
      </c>
      <c r="MO319" s="2786" t="str">
        <f t="shared" si="2472"/>
        <v>-</v>
      </c>
      <c r="MP319" s="2787">
        <f t="shared" si="2473"/>
        <v>0</v>
      </c>
      <c r="MQ319" s="1085"/>
      <c r="MR319" s="3185"/>
      <c r="MS319" s="2786" t="str">
        <f t="shared" si="2452"/>
        <v>-</v>
      </c>
      <c r="MT319" s="2787">
        <f t="shared" si="2453"/>
        <v>0</v>
      </c>
      <c r="MU319" s="3147"/>
      <c r="MV319" s="3164"/>
      <c r="MW319" s="1089">
        <f t="shared" si="2714"/>
        <v>0</v>
      </c>
      <c r="MX319" s="1120">
        <v>0</v>
      </c>
      <c r="MY319" s="1090">
        <v>0</v>
      </c>
      <c r="MZ319" s="1091">
        <v>0</v>
      </c>
      <c r="NA319" s="1090">
        <v>0</v>
      </c>
      <c r="NB319" s="1091">
        <v>0</v>
      </c>
      <c r="NC319" s="1090">
        <v>0</v>
      </c>
      <c r="ND319" s="1091">
        <v>0</v>
      </c>
      <c r="NE319" s="1090">
        <v>0</v>
      </c>
      <c r="NF319" s="1091">
        <v>0</v>
      </c>
      <c r="NG319" s="1090">
        <v>0</v>
      </c>
      <c r="NH319" s="1090">
        <v>0</v>
      </c>
      <c r="NI319" s="1090">
        <v>0</v>
      </c>
      <c r="NJ319" s="1090">
        <v>0</v>
      </c>
      <c r="NK319" s="1090">
        <v>0</v>
      </c>
      <c r="NL319" s="1090">
        <v>0</v>
      </c>
      <c r="NM319" s="1090">
        <v>0</v>
      </c>
      <c r="NN319" s="1090">
        <v>0</v>
      </c>
      <c r="NO319" s="1090">
        <v>0</v>
      </c>
      <c r="NP319" s="1090">
        <v>0</v>
      </c>
      <c r="NQ319" s="1090">
        <v>0</v>
      </c>
      <c r="NR319" s="1134">
        <v>0</v>
      </c>
    </row>
    <row r="320" spans="1:382" s="88" customFormat="1" ht="20.100000000000001" customHeight="1">
      <c r="A320" s="566" t="s">
        <v>491</v>
      </c>
      <c r="B320" s="567"/>
      <c r="C320" s="567"/>
      <c r="D320" s="568" t="s">
        <v>821</v>
      </c>
      <c r="E320" s="569">
        <v>187</v>
      </c>
      <c r="F320" s="570">
        <v>198</v>
      </c>
      <c r="G320" s="571">
        <v>188</v>
      </c>
      <c r="H320" s="572">
        <f t="shared" si="2640"/>
        <v>3.1003546030577246E-6</v>
      </c>
      <c r="I320" s="573">
        <f t="shared" si="2641"/>
        <v>3.1789856333691762E-6</v>
      </c>
      <c r="J320" s="574">
        <f t="shared" si="2642"/>
        <v>4.8016248698559592E-6</v>
      </c>
      <c r="K320" s="575">
        <f t="shared" si="2643"/>
        <v>1.183875280430457E-5</v>
      </c>
      <c r="L320" s="576">
        <f t="shared" si="2644"/>
        <v>9.6207921060526154E-6</v>
      </c>
      <c r="M320" s="577">
        <f t="shared" si="2645"/>
        <v>7.9518857897150305E-6</v>
      </c>
      <c r="N320" s="578">
        <f t="shared" si="2621"/>
        <v>4.9689440993788822E-4</v>
      </c>
      <c r="O320" s="579">
        <f t="shared" si="2637"/>
        <v>4.9769814607440591E-4</v>
      </c>
      <c r="P320" s="580">
        <f t="shared" si="2638"/>
        <v>7.2850898494414762E-4</v>
      </c>
      <c r="Q320" s="581">
        <f t="shared" si="2622"/>
        <v>1.7279684028634905E-3</v>
      </c>
      <c r="R320" s="580">
        <f t="shared" si="2623"/>
        <v>1.3813889237724475E-3</v>
      </c>
      <c r="S320" s="582">
        <f t="shared" si="2624"/>
        <v>1.140973630831643E-3</v>
      </c>
      <c r="T320" s="578" t="s">
        <v>368</v>
      </c>
      <c r="U320" s="579" t="s">
        <v>368</v>
      </c>
      <c r="V320" s="574" t="s">
        <v>368</v>
      </c>
      <c r="W320" s="583" t="s">
        <v>368</v>
      </c>
      <c r="X320" s="574" t="s">
        <v>368</v>
      </c>
      <c r="Y320" s="584" t="s">
        <v>368</v>
      </c>
      <c r="Z320" s="2043">
        <f t="shared" si="2545"/>
        <v>4</v>
      </c>
      <c r="AA320" s="2190">
        <f t="shared" si="2393"/>
        <v>0</v>
      </c>
      <c r="AB320" s="2191">
        <f t="shared" si="2394"/>
        <v>0</v>
      </c>
      <c r="AC320" s="2032">
        <f t="shared" si="2309"/>
        <v>4</v>
      </c>
      <c r="AD320" s="585">
        <f t="shared" si="2620"/>
        <v>-0.33333333333333337</v>
      </c>
      <c r="AE320" s="2025">
        <f t="shared" si="2441"/>
        <v>-2</v>
      </c>
      <c r="AF320" s="586" t="s">
        <v>190</v>
      </c>
      <c r="AG320" s="585">
        <f t="shared" si="2442"/>
        <v>-0.5714285714285714</v>
      </c>
      <c r="AH320" s="2052">
        <v>14</v>
      </c>
      <c r="AI320" s="585">
        <f t="shared" si="2474"/>
        <v>0.27272727272727271</v>
      </c>
      <c r="AJ320" s="587">
        <v>11</v>
      </c>
      <c r="AK320" s="588">
        <f t="shared" si="2487"/>
        <v>0.22222222222222232</v>
      </c>
      <c r="AL320" s="2052">
        <v>9</v>
      </c>
      <c r="AM320" s="589">
        <f t="shared" si="2488"/>
        <v>-9.9999999999999978E-2</v>
      </c>
      <c r="AN320" s="2067">
        <v>10</v>
      </c>
      <c r="AO320" s="585">
        <f t="shared" si="2475"/>
        <v>0.4285714285714286</v>
      </c>
      <c r="AP320" s="2052">
        <v>7</v>
      </c>
      <c r="AQ320" s="589">
        <f t="shared" si="2476"/>
        <v>0</v>
      </c>
      <c r="AR320" s="2067">
        <v>7</v>
      </c>
      <c r="AS320" s="585">
        <f t="shared" si="2477"/>
        <v>0.39999999999999991</v>
      </c>
      <c r="AT320" s="2052">
        <v>5</v>
      </c>
      <c r="AU320" s="589">
        <f t="shared" si="2478"/>
        <v>-0.16666666666666663</v>
      </c>
      <c r="AV320" s="2067">
        <v>6</v>
      </c>
      <c r="AW320" s="585">
        <f t="shared" si="2479"/>
        <v>-0.33333333333333337</v>
      </c>
      <c r="AX320" s="2052">
        <v>9</v>
      </c>
      <c r="AY320" s="589">
        <f t="shared" si="2489"/>
        <v>-0.68965517241379315</v>
      </c>
      <c r="AZ320" s="2081">
        <v>29</v>
      </c>
      <c r="BA320" s="2092">
        <f t="shared" si="2310"/>
        <v>1</v>
      </c>
      <c r="BB320" s="2102">
        <f t="shared" si="2656"/>
        <v>1</v>
      </c>
      <c r="BC320" s="2111">
        <v>4</v>
      </c>
      <c r="BD320" s="590">
        <f t="shared" si="2657"/>
        <v>3</v>
      </c>
      <c r="BE320" s="591">
        <f t="shared" si="2658"/>
        <v>3</v>
      </c>
      <c r="BF320" s="2135">
        <v>2</v>
      </c>
      <c r="BG320" s="2145">
        <f t="shared" si="2659"/>
        <v>4</v>
      </c>
      <c r="BH320" s="593">
        <f t="shared" si="2660"/>
        <v>1</v>
      </c>
      <c r="BI320" s="593">
        <f t="shared" si="2661"/>
        <v>3</v>
      </c>
      <c r="BJ320" s="592">
        <f t="shared" si="2662"/>
        <v>0</v>
      </c>
      <c r="BK320" s="593">
        <f t="shared" si="2663"/>
        <v>0</v>
      </c>
      <c r="BL320" s="594">
        <f t="shared" si="2664"/>
        <v>0</v>
      </c>
      <c r="BM320" s="2125">
        <f t="shared" si="2665"/>
        <v>4</v>
      </c>
      <c r="BN320" s="3271" t="s">
        <v>367</v>
      </c>
      <c r="BO320" s="595" t="s">
        <v>367</v>
      </c>
      <c r="BP320" s="596">
        <f t="shared" si="2315"/>
        <v>0</v>
      </c>
      <c r="BQ320" s="2162" t="str">
        <f t="shared" si="2646"/>
        <v>-</v>
      </c>
      <c r="BR320" s="2163">
        <f t="shared" si="2480"/>
        <v>-1</v>
      </c>
      <c r="BS320" s="597">
        <f t="shared" si="2510"/>
        <v>1</v>
      </c>
      <c r="BT320" s="598">
        <f t="shared" si="2653"/>
        <v>0</v>
      </c>
      <c r="BU320" s="599">
        <v>1</v>
      </c>
      <c r="BV320" s="598">
        <f t="shared" si="2654"/>
        <v>-0.5</v>
      </c>
      <c r="BW320" s="599">
        <v>2</v>
      </c>
      <c r="BX320" s="598">
        <f t="shared" si="2494"/>
        <v>0</v>
      </c>
      <c r="BY320" s="600">
        <v>2</v>
      </c>
      <c r="BZ320" s="601">
        <f t="shared" si="2481"/>
        <v>0</v>
      </c>
      <c r="CA320" s="602">
        <v>0</v>
      </c>
      <c r="CB320" s="603">
        <v>0</v>
      </c>
      <c r="CC320" s="604">
        <f t="shared" si="2482"/>
        <v>0</v>
      </c>
      <c r="CD320" s="605">
        <v>1</v>
      </c>
      <c r="CE320" s="603">
        <v>1</v>
      </c>
      <c r="CF320" s="606">
        <f t="shared" si="2556"/>
        <v>0</v>
      </c>
      <c r="CG320" s="607">
        <v>0</v>
      </c>
      <c r="CH320" s="608">
        <v>0</v>
      </c>
      <c r="CI320" s="606">
        <f t="shared" si="2557"/>
        <v>0</v>
      </c>
      <c r="CJ320" s="608">
        <v>0</v>
      </c>
      <c r="CK320" s="609">
        <v>0</v>
      </c>
      <c r="CL320" s="610">
        <f t="shared" si="2318"/>
        <v>4</v>
      </c>
      <c r="CM320" s="611">
        <f t="shared" si="2402"/>
        <v>0.33333333333333326</v>
      </c>
      <c r="CN320" s="2006">
        <f t="shared" si="2454"/>
        <v>1</v>
      </c>
      <c r="CO320" s="612">
        <f t="shared" si="2513"/>
        <v>3</v>
      </c>
      <c r="CP320" s="613">
        <f t="shared" si="2496"/>
        <v>-0.4</v>
      </c>
      <c r="CQ320" s="614">
        <v>5</v>
      </c>
      <c r="CR320" s="615">
        <f t="shared" si="2497"/>
        <v>-0.58333333333333326</v>
      </c>
      <c r="CS320" s="614">
        <v>12</v>
      </c>
      <c r="CT320" s="615">
        <f t="shared" si="2497"/>
        <v>0.33333333333333326</v>
      </c>
      <c r="CU320" s="616">
        <v>9</v>
      </c>
      <c r="CV320" s="617">
        <f t="shared" si="2666"/>
        <v>1</v>
      </c>
      <c r="CW320" s="618">
        <f t="shared" si="2667"/>
        <v>1</v>
      </c>
      <c r="CX320" s="619">
        <v>2870</v>
      </c>
      <c r="CY320" s="620">
        <f t="shared" si="2668"/>
        <v>3</v>
      </c>
      <c r="CZ320" s="621">
        <f t="shared" si="2669"/>
        <v>2</v>
      </c>
      <c r="DA320" s="622">
        <v>1</v>
      </c>
      <c r="DB320" s="606">
        <f t="shared" si="2625"/>
        <v>4</v>
      </c>
      <c r="DC320" s="623">
        <f t="shared" si="2626"/>
        <v>1</v>
      </c>
      <c r="DD320" s="624">
        <f t="shared" si="2627"/>
        <v>3</v>
      </c>
      <c r="DE320" s="606">
        <f t="shared" si="2628"/>
        <v>0</v>
      </c>
      <c r="DF320" s="624">
        <f t="shared" si="2629"/>
        <v>0</v>
      </c>
      <c r="DG320" s="1140">
        <f t="shared" si="2630"/>
        <v>0</v>
      </c>
      <c r="DH320" s="1146">
        <f t="shared" si="2670"/>
        <v>1</v>
      </c>
      <c r="DI320" s="625">
        <f t="shared" si="2455"/>
        <v>1</v>
      </c>
      <c r="DJ320" s="626">
        <f t="shared" si="2456"/>
        <v>1</v>
      </c>
      <c r="DK320" s="627">
        <f t="shared" si="2671"/>
        <v>1</v>
      </c>
      <c r="DL320" s="627">
        <f t="shared" si="2672"/>
        <v>0</v>
      </c>
      <c r="DM320" s="628">
        <f t="shared" si="2673"/>
        <v>1</v>
      </c>
      <c r="DN320" s="625">
        <f t="shared" si="2674"/>
        <v>1</v>
      </c>
      <c r="DO320" s="629">
        <v>1</v>
      </c>
      <c r="DP320" s="630">
        <f t="shared" si="2675"/>
        <v>0</v>
      </c>
      <c r="DQ320" s="625">
        <f t="shared" si="2676"/>
        <v>0</v>
      </c>
      <c r="DR320" s="631">
        <v>0</v>
      </c>
      <c r="DS320" s="632">
        <v>1</v>
      </c>
      <c r="DT320" s="633">
        <v>1</v>
      </c>
      <c r="DU320" s="634">
        <v>1</v>
      </c>
      <c r="DV320" s="635">
        <v>0</v>
      </c>
      <c r="DW320" s="636">
        <v>0</v>
      </c>
      <c r="DX320" s="637">
        <v>0</v>
      </c>
      <c r="DY320" s="635">
        <v>0</v>
      </c>
      <c r="DZ320" s="636">
        <v>0</v>
      </c>
      <c r="EA320" s="638">
        <v>0</v>
      </c>
      <c r="EB320" s="639">
        <v>0</v>
      </c>
      <c r="EC320" s="636">
        <v>0</v>
      </c>
      <c r="ED320" s="640">
        <v>0</v>
      </c>
      <c r="EE320" s="641">
        <f t="shared" si="2457"/>
        <v>0</v>
      </c>
      <c r="EF320" s="642">
        <f t="shared" si="2458"/>
        <v>0</v>
      </c>
      <c r="EG320" s="643">
        <f t="shared" si="2459"/>
        <v>0</v>
      </c>
      <c r="EH320" s="620">
        <f t="shared" si="2677"/>
        <v>0</v>
      </c>
      <c r="EI320" s="644">
        <f t="shared" si="2678"/>
        <v>0</v>
      </c>
      <c r="EJ320" s="645">
        <f t="shared" si="2679"/>
        <v>0</v>
      </c>
      <c r="EK320" s="643">
        <f t="shared" si="2680"/>
        <v>0</v>
      </c>
      <c r="EL320" s="646">
        <v>0</v>
      </c>
      <c r="EM320" s="645">
        <f t="shared" si="2681"/>
        <v>0</v>
      </c>
      <c r="EN320" s="642">
        <f t="shared" si="2682"/>
        <v>0</v>
      </c>
      <c r="EO320" s="646">
        <v>0</v>
      </c>
      <c r="EP320" s="647">
        <v>0</v>
      </c>
      <c r="EQ320" s="648">
        <v>0</v>
      </c>
      <c r="ER320" s="649">
        <v>0</v>
      </c>
      <c r="ES320" s="650">
        <v>0</v>
      </c>
      <c r="ET320" s="651">
        <v>0</v>
      </c>
      <c r="EU320" s="646">
        <v>0</v>
      </c>
      <c r="EV320" s="647">
        <v>0</v>
      </c>
      <c r="EW320" s="648">
        <v>0</v>
      </c>
      <c r="EX320" s="652">
        <v>0</v>
      </c>
      <c r="EY320" s="653">
        <v>0</v>
      </c>
      <c r="EZ320" s="648">
        <v>0</v>
      </c>
      <c r="FA320" s="654">
        <v>0</v>
      </c>
      <c r="FB320" s="641">
        <f t="shared" si="2443"/>
        <v>0</v>
      </c>
      <c r="FC320" s="655">
        <f t="shared" si="2444"/>
        <v>0</v>
      </c>
      <c r="FD320" s="656">
        <f t="shared" si="2445"/>
        <v>0</v>
      </c>
      <c r="FE320" s="657">
        <f t="shared" si="2683"/>
        <v>0</v>
      </c>
      <c r="FF320" s="657">
        <f t="shared" si="2684"/>
        <v>0</v>
      </c>
      <c r="FG320" s="645">
        <f t="shared" si="2685"/>
        <v>0</v>
      </c>
      <c r="FH320" s="656">
        <f t="shared" si="2686"/>
        <v>0</v>
      </c>
      <c r="FI320" s="658">
        <v>0</v>
      </c>
      <c r="FJ320" s="659">
        <f t="shared" si="2687"/>
        <v>0</v>
      </c>
      <c r="FK320" s="655">
        <f t="shared" si="2688"/>
        <v>0</v>
      </c>
      <c r="FL320" s="660">
        <v>0</v>
      </c>
      <c r="FM320" s="661">
        <v>0</v>
      </c>
      <c r="FN320" s="662">
        <v>0</v>
      </c>
      <c r="FO320" s="619">
        <v>0</v>
      </c>
      <c r="FP320" s="663">
        <v>0</v>
      </c>
      <c r="FQ320" s="662">
        <v>0</v>
      </c>
      <c r="FR320" s="619">
        <v>0</v>
      </c>
      <c r="FS320" s="663">
        <v>0</v>
      </c>
      <c r="FT320" s="662">
        <v>0</v>
      </c>
      <c r="FU320" s="664">
        <v>0</v>
      </c>
      <c r="FV320" s="665">
        <v>0</v>
      </c>
      <c r="FW320" s="662">
        <v>0</v>
      </c>
      <c r="FX320" s="666">
        <v>0</v>
      </c>
      <c r="FY320" s="641">
        <f t="shared" si="2446"/>
        <v>0</v>
      </c>
      <c r="FZ320" s="667">
        <f t="shared" si="2447"/>
        <v>0</v>
      </c>
      <c r="GA320" s="668">
        <f t="shared" si="2448"/>
        <v>0</v>
      </c>
      <c r="GB320" s="620">
        <f t="shared" si="2689"/>
        <v>0</v>
      </c>
      <c r="GC320" s="620">
        <f t="shared" si="2690"/>
        <v>0</v>
      </c>
      <c r="GD320" s="645">
        <f t="shared" si="2691"/>
        <v>0</v>
      </c>
      <c r="GE320" s="668">
        <f t="shared" si="2692"/>
        <v>0</v>
      </c>
      <c r="GF320" s="669">
        <v>0</v>
      </c>
      <c r="GG320" s="670">
        <f t="shared" si="2693"/>
        <v>0</v>
      </c>
      <c r="GH320" s="667">
        <f t="shared" si="2694"/>
        <v>0</v>
      </c>
      <c r="GI320" s="671">
        <v>0</v>
      </c>
      <c r="GJ320" s="672">
        <v>0</v>
      </c>
      <c r="GK320" s="673">
        <v>0</v>
      </c>
      <c r="GL320" s="674">
        <v>0</v>
      </c>
      <c r="GM320" s="675">
        <v>0</v>
      </c>
      <c r="GN320" s="673">
        <v>0</v>
      </c>
      <c r="GO320" s="676">
        <v>0</v>
      </c>
      <c r="GP320" s="675">
        <v>0</v>
      </c>
      <c r="GQ320" s="673">
        <v>0</v>
      </c>
      <c r="GR320" s="677">
        <v>0</v>
      </c>
      <c r="GS320" s="672">
        <v>0</v>
      </c>
      <c r="GT320" s="673">
        <v>0</v>
      </c>
      <c r="GU320" s="678">
        <v>0</v>
      </c>
      <c r="GV320" s="641">
        <f t="shared" si="2449"/>
        <v>3</v>
      </c>
      <c r="GW320" s="679">
        <f t="shared" si="2450"/>
        <v>2</v>
      </c>
      <c r="GX320" s="680">
        <f t="shared" si="2451"/>
        <v>1</v>
      </c>
      <c r="GY320" s="620">
        <f t="shared" si="2695"/>
        <v>0</v>
      </c>
      <c r="GZ320" s="620">
        <f t="shared" si="2696"/>
        <v>3</v>
      </c>
      <c r="HA320" s="645">
        <f t="shared" si="2697"/>
        <v>3</v>
      </c>
      <c r="HB320" s="680">
        <f t="shared" si="2698"/>
        <v>2</v>
      </c>
      <c r="HC320" s="681">
        <f t="shared" si="2460"/>
        <v>1</v>
      </c>
      <c r="HD320" s="645">
        <f t="shared" si="2699"/>
        <v>0</v>
      </c>
      <c r="HE320" s="680">
        <f t="shared" si="2700"/>
        <v>0</v>
      </c>
      <c r="HF320" s="682">
        <f t="shared" si="2700"/>
        <v>0</v>
      </c>
      <c r="HG320" s="683">
        <v>0</v>
      </c>
      <c r="HH320" s="591">
        <v>0</v>
      </c>
      <c r="HI320" s="684">
        <v>0</v>
      </c>
      <c r="HJ320" s="685">
        <v>3</v>
      </c>
      <c r="HK320" s="591">
        <v>2</v>
      </c>
      <c r="HL320" s="684">
        <v>1</v>
      </c>
      <c r="HM320" s="685">
        <v>0</v>
      </c>
      <c r="HN320" s="591">
        <v>0</v>
      </c>
      <c r="HO320" s="686">
        <v>0</v>
      </c>
      <c r="HP320" s="683">
        <v>0</v>
      </c>
      <c r="HQ320" s="591">
        <v>0</v>
      </c>
      <c r="HR320" s="687">
        <v>0</v>
      </c>
      <c r="HS320" s="688">
        <f t="shared" si="2701"/>
        <v>0</v>
      </c>
      <c r="HT320" s="689">
        <f t="shared" si="2702"/>
        <v>0</v>
      </c>
      <c r="HU320" s="690">
        <f t="shared" si="2703"/>
        <v>3</v>
      </c>
      <c r="HV320" s="620">
        <f t="shared" si="2704"/>
        <v>0</v>
      </c>
      <c r="HW320" s="691">
        <f t="shared" si="2705"/>
        <v>0</v>
      </c>
      <c r="HX320" s="645">
        <f t="shared" si="2706"/>
        <v>0</v>
      </c>
      <c r="HY320" s="690">
        <f t="shared" si="2707"/>
        <v>0</v>
      </c>
      <c r="HZ320" s="692">
        <v>3</v>
      </c>
      <c r="IA320" s="645">
        <f t="shared" si="2708"/>
        <v>0</v>
      </c>
      <c r="IB320" s="690">
        <f t="shared" si="2709"/>
        <v>0</v>
      </c>
      <c r="IC320" s="693">
        <v>0</v>
      </c>
      <c r="ID320" s="694">
        <v>0</v>
      </c>
      <c r="IE320" s="695">
        <v>0</v>
      </c>
      <c r="IF320" s="692">
        <v>3</v>
      </c>
      <c r="IG320" s="696">
        <v>0</v>
      </c>
      <c r="IH320" s="695">
        <v>0</v>
      </c>
      <c r="II320" s="692">
        <v>0</v>
      </c>
      <c r="IJ320" s="696">
        <v>0</v>
      </c>
      <c r="IK320" s="695">
        <v>0</v>
      </c>
      <c r="IL320" s="697">
        <v>0</v>
      </c>
      <c r="IM320" s="696">
        <v>0</v>
      </c>
      <c r="IN320" s="695">
        <v>0</v>
      </c>
      <c r="IO320" s="698">
        <v>0</v>
      </c>
      <c r="IP320" s="1943">
        <f t="shared" si="2608"/>
        <v>4</v>
      </c>
      <c r="IQ320" s="3216">
        <f t="shared" si="2609"/>
        <v>1</v>
      </c>
      <c r="IR320" s="3230">
        <v>1</v>
      </c>
      <c r="IS320" s="3231">
        <v>0</v>
      </c>
      <c r="IT320" s="3216">
        <f t="shared" si="2610"/>
        <v>0</v>
      </c>
      <c r="IU320" s="3230">
        <v>0</v>
      </c>
      <c r="IV320" s="3231">
        <v>0</v>
      </c>
      <c r="IW320" s="3216">
        <f t="shared" si="2611"/>
        <v>1</v>
      </c>
      <c r="IX320" s="3230">
        <v>0</v>
      </c>
      <c r="IY320" s="3231">
        <v>1</v>
      </c>
      <c r="IZ320" s="3216">
        <f t="shared" si="2612"/>
        <v>2</v>
      </c>
      <c r="JA320" s="3230">
        <v>0</v>
      </c>
      <c r="JB320" s="3231">
        <v>2</v>
      </c>
      <c r="JC320" s="3216">
        <f t="shared" si="2613"/>
        <v>0</v>
      </c>
      <c r="JD320" s="3230">
        <v>0</v>
      </c>
      <c r="JE320" s="3231">
        <v>0</v>
      </c>
      <c r="JF320" s="3216">
        <f t="shared" si="2614"/>
        <v>0</v>
      </c>
      <c r="JG320" s="3230">
        <v>0</v>
      </c>
      <c r="JH320" s="3232">
        <v>0</v>
      </c>
      <c r="JI320" s="87"/>
      <c r="JJ320" s="970">
        <v>165</v>
      </c>
      <c r="JK320" s="971">
        <v>209</v>
      </c>
      <c r="JL320" s="972">
        <v>205</v>
      </c>
      <c r="JM320" s="973">
        <f t="shared" si="2647"/>
        <v>0</v>
      </c>
      <c r="JN320" s="974">
        <f t="shared" si="2648"/>
        <v>0</v>
      </c>
      <c r="JO320" s="975">
        <f t="shared" si="2649"/>
        <v>0</v>
      </c>
      <c r="JP320" s="976">
        <f t="shared" si="2650"/>
        <v>1.6052652700858816E-5</v>
      </c>
      <c r="JQ320" s="977">
        <f t="shared" si="2651"/>
        <v>1.7442266099211608E-5</v>
      </c>
      <c r="JR320" s="976">
        <f t="shared" si="2652"/>
        <v>1.77210703526493E-5</v>
      </c>
      <c r="JS320" s="978">
        <f t="shared" si="2631"/>
        <v>0</v>
      </c>
      <c r="JT320" s="979">
        <f t="shared" si="2632"/>
        <v>0</v>
      </c>
      <c r="JU320" s="980">
        <f t="shared" si="2633"/>
        <v>0</v>
      </c>
      <c r="JV320" s="981">
        <f t="shared" si="2634"/>
        <v>1.7793594306049821E-3</v>
      </c>
      <c r="JW320" s="980">
        <f t="shared" si="2635"/>
        <v>1.9230769230769232E-3</v>
      </c>
      <c r="JX320" s="982">
        <f t="shared" si="2636"/>
        <v>2.0661157024793389E-3</v>
      </c>
      <c r="JY320" s="978" t="s">
        <v>368</v>
      </c>
      <c r="JZ320" s="979" t="s">
        <v>368</v>
      </c>
      <c r="KA320" s="977" t="s">
        <v>368</v>
      </c>
      <c r="KB320" s="976" t="s">
        <v>368</v>
      </c>
      <c r="KC320" s="977" t="s">
        <v>368</v>
      </c>
      <c r="KD320" s="983" t="s">
        <v>368</v>
      </c>
      <c r="KE320" s="984">
        <f t="shared" si="2710"/>
        <v>0</v>
      </c>
      <c r="KF320" s="985"/>
      <c r="KG320" s="986" t="str">
        <f t="shared" si="2639"/>
        <v>-</v>
      </c>
      <c r="KH320" s="3300">
        <f t="shared" si="2655"/>
        <v>0</v>
      </c>
      <c r="KI320" s="987">
        <f t="shared" si="2711"/>
        <v>0</v>
      </c>
      <c r="KJ320" s="988"/>
      <c r="KK320" s="989" t="str">
        <f t="shared" si="2461"/>
        <v>-</v>
      </c>
      <c r="KL320" s="990" t="s">
        <v>11</v>
      </c>
      <c r="KM320" s="991"/>
      <c r="KN320" s="992">
        <f t="shared" si="2462"/>
        <v>-1</v>
      </c>
      <c r="KO320" s="993">
        <v>1</v>
      </c>
      <c r="KP320" s="991"/>
      <c r="KQ320" s="994">
        <f t="shared" si="2463"/>
        <v>0</v>
      </c>
      <c r="KR320" s="993">
        <v>1</v>
      </c>
      <c r="KS320" s="991"/>
      <c r="KT320" s="994">
        <f t="shared" si="2464"/>
        <v>0</v>
      </c>
      <c r="KU320" s="993">
        <v>1</v>
      </c>
      <c r="KV320" s="995"/>
      <c r="KW320" s="2769">
        <f t="shared" si="2712"/>
        <v>0</v>
      </c>
      <c r="KX320" s="2770" t="str">
        <f t="shared" si="2465"/>
        <v>-</v>
      </c>
      <c r="KY320" s="2771">
        <f t="shared" si="2466"/>
        <v>0</v>
      </c>
      <c r="KZ320" s="2964">
        <f t="shared" si="2483"/>
        <v>0</v>
      </c>
      <c r="LA320" s="2770" t="str">
        <f t="shared" si="2467"/>
        <v>-</v>
      </c>
      <c r="LB320" s="2771">
        <f t="shared" si="2468"/>
        <v>0</v>
      </c>
      <c r="LC320" s="2950">
        <f t="shared" si="2528"/>
        <v>0</v>
      </c>
      <c r="LD320" s="996">
        <v>0</v>
      </c>
      <c r="LE320" s="997">
        <v>0</v>
      </c>
      <c r="LF320" s="2716">
        <v>0</v>
      </c>
      <c r="LG320" s="996">
        <v>0</v>
      </c>
      <c r="LH320" s="2699">
        <v>0</v>
      </c>
      <c r="LI320" s="998">
        <v>0</v>
      </c>
      <c r="LJ320" s="996"/>
      <c r="LK320" s="2699"/>
      <c r="LL320" s="2700"/>
      <c r="LM320" s="2769">
        <f t="shared" si="2484"/>
        <v>0</v>
      </c>
      <c r="LN320" s="2770" t="str">
        <f t="shared" si="2469"/>
        <v>-</v>
      </c>
      <c r="LO320" s="2771">
        <f t="shared" si="2470"/>
        <v>0</v>
      </c>
      <c r="LP320" s="2772">
        <f t="shared" si="2485"/>
        <v>0</v>
      </c>
      <c r="LQ320" s="2770" t="str">
        <f t="shared" si="2471"/>
        <v>-</v>
      </c>
      <c r="LR320" s="2771">
        <f t="shared" si="2486"/>
        <v>0</v>
      </c>
      <c r="LS320" s="2773">
        <f t="shared" si="2713"/>
        <v>0</v>
      </c>
      <c r="LT320" s="2835">
        <v>0</v>
      </c>
      <c r="LU320" s="1000">
        <v>0</v>
      </c>
      <c r="LV320" s="1001">
        <v>0</v>
      </c>
      <c r="LW320" s="999">
        <v>0</v>
      </c>
      <c r="LX320" s="1000">
        <v>0</v>
      </c>
      <c r="LY320" s="1002">
        <v>0</v>
      </c>
      <c r="LZ320" s="999"/>
      <c r="MA320" s="1000"/>
      <c r="MB320" s="1002"/>
      <c r="MC320" s="999">
        <v>0</v>
      </c>
      <c r="MD320" s="1003">
        <v>0</v>
      </c>
      <c r="ME320" s="1002">
        <v>0</v>
      </c>
      <c r="MF320" s="999"/>
      <c r="MG320" s="1000"/>
      <c r="MH320" s="1002"/>
      <c r="MI320" s="999">
        <v>0</v>
      </c>
      <c r="MJ320" s="1003">
        <v>0</v>
      </c>
      <c r="MK320" s="1004"/>
      <c r="ML320" s="2861">
        <v>0</v>
      </c>
      <c r="MM320" s="2869"/>
      <c r="MN320" s="1005">
        <v>0</v>
      </c>
      <c r="MO320" s="2770" t="str">
        <f t="shared" si="2472"/>
        <v>-</v>
      </c>
      <c r="MP320" s="2771">
        <f t="shared" si="2473"/>
        <v>0</v>
      </c>
      <c r="MQ320" s="1006"/>
      <c r="MR320" s="3183"/>
      <c r="MS320" s="2770" t="str">
        <f t="shared" si="2452"/>
        <v>-</v>
      </c>
      <c r="MT320" s="2771">
        <f t="shared" si="2453"/>
        <v>0</v>
      </c>
      <c r="MU320" s="3145"/>
      <c r="MV320" s="3162"/>
      <c r="MW320" s="1007">
        <f t="shared" si="2714"/>
        <v>0</v>
      </c>
      <c r="MX320" s="1130">
        <v>0</v>
      </c>
      <c r="MY320" s="1008">
        <v>0</v>
      </c>
      <c r="MZ320" s="1009">
        <v>0</v>
      </c>
      <c r="NA320" s="1008">
        <v>0</v>
      </c>
      <c r="NB320" s="1009">
        <v>0</v>
      </c>
      <c r="NC320" s="1008">
        <v>0</v>
      </c>
      <c r="ND320" s="1009">
        <v>0</v>
      </c>
      <c r="NE320" s="1008">
        <v>0</v>
      </c>
      <c r="NF320" s="1009">
        <v>0</v>
      </c>
      <c r="NG320" s="1008">
        <v>0</v>
      </c>
      <c r="NH320" s="1008">
        <v>0</v>
      </c>
      <c r="NI320" s="1008">
        <v>0</v>
      </c>
      <c r="NJ320" s="1008">
        <v>0</v>
      </c>
      <c r="NK320" s="1008">
        <v>0</v>
      </c>
      <c r="NL320" s="1008">
        <v>0</v>
      </c>
      <c r="NM320" s="1008">
        <v>0</v>
      </c>
      <c r="NN320" s="1008">
        <v>0</v>
      </c>
      <c r="NO320" s="1008">
        <v>0</v>
      </c>
      <c r="NP320" s="1008">
        <v>0</v>
      </c>
      <c r="NQ320" s="1008">
        <v>0</v>
      </c>
      <c r="NR320" s="1131">
        <v>0</v>
      </c>
    </row>
    <row r="321" spans="1:382" s="91" customFormat="1" ht="20.100000000000001" customHeight="1">
      <c r="A321" s="782" t="s">
        <v>700</v>
      </c>
      <c r="B321" s="783"/>
      <c r="C321" s="783"/>
      <c r="D321" s="784" t="s">
        <v>683</v>
      </c>
      <c r="E321" s="785">
        <v>94</v>
      </c>
      <c r="F321" s="786">
        <v>89</v>
      </c>
      <c r="G321" s="787">
        <v>91</v>
      </c>
      <c r="H321" s="788">
        <f t="shared" si="2640"/>
        <v>1.2866471602689559E-4</v>
      </c>
      <c r="I321" s="789">
        <f t="shared" si="2641"/>
        <v>1.5497554962674734E-4</v>
      </c>
      <c r="J321" s="790">
        <f t="shared" si="2642"/>
        <v>1.3684630879089483E-4</v>
      </c>
      <c r="K321" s="791">
        <f t="shared" si="2643"/>
        <v>1.4544753445288472E-4</v>
      </c>
      <c r="L321" s="792">
        <f t="shared" si="2644"/>
        <v>1.4431188159078922E-4</v>
      </c>
      <c r="M321" s="793">
        <f t="shared" si="2645"/>
        <v>1.6433897298744396E-4</v>
      </c>
      <c r="N321" s="794">
        <f t="shared" ref="N321:N346" si="2715">Z321/$Z$15</f>
        <v>2.0621118012422359E-2</v>
      </c>
      <c r="O321" s="795">
        <f t="shared" si="2637"/>
        <v>2.4262784621127288E-2</v>
      </c>
      <c r="P321" s="796">
        <f t="shared" si="2638"/>
        <v>2.0762506070908206E-2</v>
      </c>
      <c r="Q321" s="797">
        <f t="shared" si="2622"/>
        <v>2.1229326092322882E-2</v>
      </c>
      <c r="R321" s="796">
        <f t="shared" si="2623"/>
        <v>2.0720833856586712E-2</v>
      </c>
      <c r="S321" s="798">
        <f t="shared" si="2624"/>
        <v>2.3580121703853957E-2</v>
      </c>
      <c r="T321" s="794" t="s">
        <v>368</v>
      </c>
      <c r="U321" s="795" t="s">
        <v>368</v>
      </c>
      <c r="V321" s="790" t="s">
        <v>368</v>
      </c>
      <c r="W321" s="799" t="s">
        <v>368</v>
      </c>
      <c r="X321" s="790" t="s">
        <v>368</v>
      </c>
      <c r="Y321" s="800" t="s">
        <v>368</v>
      </c>
      <c r="Z321" s="2045">
        <f t="shared" si="2545"/>
        <v>166</v>
      </c>
      <c r="AA321" s="2194">
        <f t="shared" si="2393"/>
        <v>-0.14871794871794874</v>
      </c>
      <c r="AB321" s="2195">
        <f t="shared" si="2394"/>
        <v>-29</v>
      </c>
      <c r="AC321" s="2034">
        <f t="shared" si="2309"/>
        <v>195</v>
      </c>
      <c r="AD321" s="801">
        <f t="shared" si="2620"/>
        <v>0.14035087719298245</v>
      </c>
      <c r="AE321" s="2018">
        <f t="shared" si="2441"/>
        <v>24</v>
      </c>
      <c r="AF321" s="802" t="s">
        <v>334</v>
      </c>
      <c r="AG321" s="801">
        <f t="shared" si="2442"/>
        <v>-5.8139534883721034E-3</v>
      </c>
      <c r="AH321" s="2054">
        <v>172</v>
      </c>
      <c r="AI321" s="801">
        <f t="shared" si="2474"/>
        <v>4.2424242424242475E-2</v>
      </c>
      <c r="AJ321" s="803">
        <v>165</v>
      </c>
      <c r="AK321" s="804">
        <f t="shared" si="2487"/>
        <v>-0.11290322580645162</v>
      </c>
      <c r="AL321" s="2054">
        <v>186</v>
      </c>
      <c r="AM321" s="805">
        <f t="shared" si="2488"/>
        <v>-3.125E-2</v>
      </c>
      <c r="AN321" s="2069">
        <v>192</v>
      </c>
      <c r="AO321" s="801">
        <f t="shared" si="2475"/>
        <v>-2.5380710659898442E-2</v>
      </c>
      <c r="AP321" s="2054">
        <v>197</v>
      </c>
      <c r="AQ321" s="805">
        <f t="shared" si="2476"/>
        <v>2.0725388601036343E-2</v>
      </c>
      <c r="AR321" s="2069">
        <v>193</v>
      </c>
      <c r="AS321" s="801">
        <f t="shared" si="2477"/>
        <v>-1.5306122448979553E-2</v>
      </c>
      <c r="AT321" s="2054">
        <v>196</v>
      </c>
      <c r="AU321" s="805">
        <f t="shared" si="2478"/>
        <v>-0.15151515151515149</v>
      </c>
      <c r="AV321" s="2069">
        <v>231</v>
      </c>
      <c r="AW321" s="801">
        <f t="shared" si="2479"/>
        <v>4.3478260869564966E-3</v>
      </c>
      <c r="AX321" s="2054">
        <v>230</v>
      </c>
      <c r="AY321" s="805">
        <f t="shared" si="2489"/>
        <v>0.33720930232558133</v>
      </c>
      <c r="AZ321" s="2083">
        <v>172</v>
      </c>
      <c r="BA321" s="2094">
        <f t="shared" si="2310"/>
        <v>73</v>
      </c>
      <c r="BB321" s="2104">
        <f t="shared" si="2656"/>
        <v>86</v>
      </c>
      <c r="BC321" s="2113">
        <v>76</v>
      </c>
      <c r="BD321" s="806">
        <f t="shared" si="2657"/>
        <v>93</v>
      </c>
      <c r="BE321" s="807">
        <f t="shared" si="2658"/>
        <v>109</v>
      </c>
      <c r="BF321" s="2137">
        <v>95</v>
      </c>
      <c r="BG321" s="2147">
        <f t="shared" si="2659"/>
        <v>95</v>
      </c>
      <c r="BH321" s="806">
        <f t="shared" si="2660"/>
        <v>39</v>
      </c>
      <c r="BI321" s="806">
        <f t="shared" si="2661"/>
        <v>56</v>
      </c>
      <c r="BJ321" s="806">
        <f t="shared" si="2662"/>
        <v>71</v>
      </c>
      <c r="BK321" s="806">
        <f t="shared" si="2663"/>
        <v>34</v>
      </c>
      <c r="BL321" s="808">
        <f t="shared" si="2664"/>
        <v>37</v>
      </c>
      <c r="BM321" s="2127">
        <f t="shared" si="2665"/>
        <v>166</v>
      </c>
      <c r="BN321" s="3277" t="s">
        <v>354</v>
      </c>
      <c r="BO321" s="913" t="s">
        <v>354</v>
      </c>
      <c r="BP321" s="811">
        <f t="shared" si="2315"/>
        <v>4</v>
      </c>
      <c r="BQ321" s="2166">
        <f t="shared" si="2646"/>
        <v>-0.19999999999999996</v>
      </c>
      <c r="BR321" s="2167">
        <f t="shared" si="2480"/>
        <v>-1</v>
      </c>
      <c r="BS321" s="813">
        <f t="shared" si="2510"/>
        <v>5</v>
      </c>
      <c r="BT321" s="812">
        <f t="shared" si="2653"/>
        <v>0.25</v>
      </c>
      <c r="BU321" s="814">
        <v>4</v>
      </c>
      <c r="BV321" s="812">
        <f t="shared" si="2654"/>
        <v>0</v>
      </c>
      <c r="BW321" s="814">
        <v>4</v>
      </c>
      <c r="BX321" s="812">
        <f t="shared" si="2494"/>
        <v>0</v>
      </c>
      <c r="BY321" s="815">
        <v>4</v>
      </c>
      <c r="BZ321" s="816">
        <f t="shared" si="2481"/>
        <v>3</v>
      </c>
      <c r="CA321" s="817">
        <v>4</v>
      </c>
      <c r="CB321" s="818">
        <v>3</v>
      </c>
      <c r="CC321" s="819">
        <f t="shared" si="2482"/>
        <v>1</v>
      </c>
      <c r="CD321" s="820">
        <v>1</v>
      </c>
      <c r="CE321" s="818">
        <v>1</v>
      </c>
      <c r="CF321" s="821">
        <f t="shared" si="2556"/>
        <v>2</v>
      </c>
      <c r="CG321" s="822">
        <v>2</v>
      </c>
      <c r="CH321" s="823">
        <v>0</v>
      </c>
      <c r="CI321" s="821">
        <f t="shared" si="2557"/>
        <v>2</v>
      </c>
      <c r="CJ321" s="823">
        <v>1</v>
      </c>
      <c r="CK321" s="824">
        <v>1</v>
      </c>
      <c r="CL321" s="825">
        <f t="shared" si="2318"/>
        <v>162</v>
      </c>
      <c r="CM321" s="826">
        <f t="shared" si="2402"/>
        <v>-0.14736842105263159</v>
      </c>
      <c r="CN321" s="2008">
        <f t="shared" si="2454"/>
        <v>-28</v>
      </c>
      <c r="CO321" s="827">
        <f t="shared" si="2513"/>
        <v>190</v>
      </c>
      <c r="CP321" s="828">
        <f t="shared" si="2496"/>
        <v>0.13772455089820368</v>
      </c>
      <c r="CQ321" s="829">
        <v>167</v>
      </c>
      <c r="CR321" s="830">
        <f t="shared" si="2497"/>
        <v>-5.9523809523809312E-3</v>
      </c>
      <c r="CS321" s="829">
        <v>168</v>
      </c>
      <c r="CT321" s="830">
        <f t="shared" si="2497"/>
        <v>4.3478260869565188E-2</v>
      </c>
      <c r="CU321" s="831">
        <v>161</v>
      </c>
      <c r="CV321" s="832">
        <f t="shared" si="2666"/>
        <v>70</v>
      </c>
      <c r="CW321" s="833">
        <f t="shared" si="2667"/>
        <v>82</v>
      </c>
      <c r="CX321" s="834">
        <v>2871</v>
      </c>
      <c r="CY321" s="835">
        <f t="shared" si="2668"/>
        <v>92</v>
      </c>
      <c r="CZ321" s="836">
        <f t="shared" si="2669"/>
        <v>108</v>
      </c>
      <c r="DA321" s="837">
        <v>94</v>
      </c>
      <c r="DB321" s="821">
        <f t="shared" si="2625"/>
        <v>93</v>
      </c>
      <c r="DC321" s="821">
        <f t="shared" si="2626"/>
        <v>37</v>
      </c>
      <c r="DD321" s="838">
        <f t="shared" si="2627"/>
        <v>56</v>
      </c>
      <c r="DE321" s="821">
        <f t="shared" si="2628"/>
        <v>69</v>
      </c>
      <c r="DF321" s="838">
        <f t="shared" si="2629"/>
        <v>33</v>
      </c>
      <c r="DG321" s="1142">
        <f t="shared" si="2630"/>
        <v>36</v>
      </c>
      <c r="DH321" s="1148">
        <f t="shared" si="2670"/>
        <v>13</v>
      </c>
      <c r="DI321" s="833">
        <f t="shared" si="2455"/>
        <v>17</v>
      </c>
      <c r="DJ321" s="841">
        <f t="shared" si="2456"/>
        <v>18</v>
      </c>
      <c r="DK321" s="840">
        <f t="shared" si="2671"/>
        <v>6</v>
      </c>
      <c r="DL321" s="840">
        <f t="shared" si="2672"/>
        <v>7</v>
      </c>
      <c r="DM321" s="840">
        <f t="shared" si="2673"/>
        <v>8</v>
      </c>
      <c r="DN321" s="833">
        <f t="shared" si="2674"/>
        <v>12</v>
      </c>
      <c r="DO321" s="875">
        <v>14</v>
      </c>
      <c r="DP321" s="843">
        <f t="shared" si="2675"/>
        <v>5</v>
      </c>
      <c r="DQ321" s="833">
        <f t="shared" si="2676"/>
        <v>5</v>
      </c>
      <c r="DR321" s="844">
        <v>4</v>
      </c>
      <c r="DS321" s="845">
        <v>5</v>
      </c>
      <c r="DT321" s="846">
        <v>10</v>
      </c>
      <c r="DU321" s="847">
        <v>12</v>
      </c>
      <c r="DV321" s="848">
        <v>3</v>
      </c>
      <c r="DW321" s="807">
        <v>2</v>
      </c>
      <c r="DX321" s="849">
        <v>2</v>
      </c>
      <c r="DY321" s="848">
        <v>1</v>
      </c>
      <c r="DZ321" s="807">
        <v>1</v>
      </c>
      <c r="EA321" s="850">
        <v>1</v>
      </c>
      <c r="EB321" s="851">
        <v>4</v>
      </c>
      <c r="EC321" s="807">
        <v>4</v>
      </c>
      <c r="ED321" s="852">
        <v>3</v>
      </c>
      <c r="EE321" s="853">
        <f t="shared" si="2457"/>
        <v>0</v>
      </c>
      <c r="EF321" s="854">
        <f t="shared" si="2458"/>
        <v>0</v>
      </c>
      <c r="EG321" s="855">
        <f t="shared" si="2459"/>
        <v>0</v>
      </c>
      <c r="EH321" s="835">
        <f t="shared" si="2677"/>
        <v>0</v>
      </c>
      <c r="EI321" s="853">
        <f t="shared" si="2678"/>
        <v>0</v>
      </c>
      <c r="EJ321" s="835">
        <f t="shared" si="2679"/>
        <v>0</v>
      </c>
      <c r="EK321" s="855">
        <f t="shared" si="2680"/>
        <v>0</v>
      </c>
      <c r="EL321" s="844">
        <v>0</v>
      </c>
      <c r="EM321" s="835">
        <f t="shared" si="2681"/>
        <v>0</v>
      </c>
      <c r="EN321" s="854">
        <f t="shared" si="2682"/>
        <v>0</v>
      </c>
      <c r="EO321" s="844">
        <v>0</v>
      </c>
      <c r="EP321" s="856">
        <v>0</v>
      </c>
      <c r="EQ321" s="807">
        <v>0</v>
      </c>
      <c r="ER321" s="834">
        <v>0</v>
      </c>
      <c r="ES321" s="857">
        <v>0</v>
      </c>
      <c r="ET321" s="858">
        <v>0</v>
      </c>
      <c r="EU321" s="844">
        <v>0</v>
      </c>
      <c r="EV321" s="856">
        <v>0</v>
      </c>
      <c r="EW321" s="807">
        <v>0</v>
      </c>
      <c r="EX321" s="850">
        <v>0</v>
      </c>
      <c r="EY321" s="851">
        <v>0</v>
      </c>
      <c r="EZ321" s="807">
        <v>0</v>
      </c>
      <c r="FA321" s="852">
        <v>0</v>
      </c>
      <c r="FB321" s="853">
        <f t="shared" si="2443"/>
        <v>3</v>
      </c>
      <c r="FC321" s="854">
        <f t="shared" si="2444"/>
        <v>3</v>
      </c>
      <c r="FD321" s="855">
        <f t="shared" si="2445"/>
        <v>2</v>
      </c>
      <c r="FE321" s="835">
        <f t="shared" si="2683"/>
        <v>1</v>
      </c>
      <c r="FF321" s="835">
        <f t="shared" si="2684"/>
        <v>2</v>
      </c>
      <c r="FG321" s="835">
        <f t="shared" si="2685"/>
        <v>2</v>
      </c>
      <c r="FH321" s="855">
        <f t="shared" si="2686"/>
        <v>3</v>
      </c>
      <c r="FI321" s="859">
        <v>2</v>
      </c>
      <c r="FJ321" s="860">
        <f t="shared" si="2687"/>
        <v>1</v>
      </c>
      <c r="FK321" s="854">
        <f t="shared" si="2688"/>
        <v>0</v>
      </c>
      <c r="FL321" s="861">
        <v>0</v>
      </c>
      <c r="FM321" s="856">
        <v>1</v>
      </c>
      <c r="FN321" s="807">
        <v>0</v>
      </c>
      <c r="FO321" s="834">
        <v>0</v>
      </c>
      <c r="FP321" s="848">
        <v>1</v>
      </c>
      <c r="FQ321" s="807">
        <v>3</v>
      </c>
      <c r="FR321" s="834">
        <v>2</v>
      </c>
      <c r="FS321" s="848">
        <v>0</v>
      </c>
      <c r="FT321" s="807">
        <v>0</v>
      </c>
      <c r="FU321" s="850">
        <v>0</v>
      </c>
      <c r="FV321" s="851">
        <v>1</v>
      </c>
      <c r="FW321" s="807">
        <v>0</v>
      </c>
      <c r="FX321" s="852">
        <v>0</v>
      </c>
      <c r="FY321" s="853">
        <f t="shared" si="2446"/>
        <v>13</v>
      </c>
      <c r="FZ321" s="854">
        <f t="shared" si="2447"/>
        <v>13</v>
      </c>
      <c r="GA321" s="855">
        <f t="shared" si="2448"/>
        <v>7</v>
      </c>
      <c r="GB321" s="835">
        <f t="shared" si="2689"/>
        <v>8</v>
      </c>
      <c r="GC321" s="835">
        <f t="shared" si="2690"/>
        <v>5</v>
      </c>
      <c r="GD321" s="835">
        <f t="shared" si="2691"/>
        <v>13</v>
      </c>
      <c r="GE321" s="855">
        <f t="shared" si="2692"/>
        <v>13</v>
      </c>
      <c r="GF321" s="844">
        <v>7</v>
      </c>
      <c r="GG321" s="862">
        <f t="shared" si="2693"/>
        <v>0</v>
      </c>
      <c r="GH321" s="854">
        <f t="shared" si="2694"/>
        <v>0</v>
      </c>
      <c r="GI321" s="861">
        <v>0</v>
      </c>
      <c r="GJ321" s="856">
        <v>8</v>
      </c>
      <c r="GK321" s="807">
        <v>7</v>
      </c>
      <c r="GL321" s="834">
        <v>3</v>
      </c>
      <c r="GM321" s="848">
        <v>5</v>
      </c>
      <c r="GN321" s="807">
        <v>6</v>
      </c>
      <c r="GO321" s="849">
        <v>4</v>
      </c>
      <c r="GP321" s="848">
        <v>0</v>
      </c>
      <c r="GQ321" s="807">
        <v>0</v>
      </c>
      <c r="GR321" s="837">
        <v>0</v>
      </c>
      <c r="GS321" s="856">
        <v>0</v>
      </c>
      <c r="GT321" s="807">
        <v>0</v>
      </c>
      <c r="GU321" s="852">
        <v>0</v>
      </c>
      <c r="GV321" s="853">
        <f t="shared" si="2449"/>
        <v>52</v>
      </c>
      <c r="GW321" s="854">
        <f t="shared" si="2450"/>
        <v>57</v>
      </c>
      <c r="GX321" s="855">
        <f t="shared" si="2451"/>
        <v>65</v>
      </c>
      <c r="GY321" s="835">
        <f t="shared" si="2695"/>
        <v>28</v>
      </c>
      <c r="GZ321" s="835">
        <f t="shared" si="2696"/>
        <v>24</v>
      </c>
      <c r="HA321" s="835">
        <f t="shared" si="2697"/>
        <v>27</v>
      </c>
      <c r="HB321" s="855">
        <f t="shared" si="2698"/>
        <v>33</v>
      </c>
      <c r="HC321" s="859">
        <f t="shared" si="2460"/>
        <v>38</v>
      </c>
      <c r="HD321" s="835">
        <f t="shared" si="2699"/>
        <v>25</v>
      </c>
      <c r="HE321" s="855">
        <f t="shared" si="2700"/>
        <v>24</v>
      </c>
      <c r="HF321" s="861">
        <f t="shared" si="2700"/>
        <v>27</v>
      </c>
      <c r="HG321" s="856">
        <v>15</v>
      </c>
      <c r="HH321" s="807">
        <v>19</v>
      </c>
      <c r="HI321" s="834">
        <v>24</v>
      </c>
      <c r="HJ321" s="848">
        <v>12</v>
      </c>
      <c r="HK321" s="807">
        <v>14</v>
      </c>
      <c r="HL321" s="834">
        <v>14</v>
      </c>
      <c r="HM321" s="848">
        <v>13</v>
      </c>
      <c r="HN321" s="807">
        <v>11</v>
      </c>
      <c r="HO321" s="850">
        <v>10</v>
      </c>
      <c r="HP321" s="856">
        <v>12</v>
      </c>
      <c r="HQ321" s="807">
        <v>13</v>
      </c>
      <c r="HR321" s="837">
        <v>17</v>
      </c>
      <c r="HS321" s="863">
        <f t="shared" si="2701"/>
        <v>81</v>
      </c>
      <c r="HT321" s="854">
        <f t="shared" si="2702"/>
        <v>100</v>
      </c>
      <c r="HU321" s="836">
        <f t="shared" si="2703"/>
        <v>75</v>
      </c>
      <c r="HV321" s="835">
        <f t="shared" si="2704"/>
        <v>27</v>
      </c>
      <c r="HW321" s="864">
        <f t="shared" si="2705"/>
        <v>54</v>
      </c>
      <c r="HX321" s="835">
        <f t="shared" si="2706"/>
        <v>43</v>
      </c>
      <c r="HY321" s="836">
        <f t="shared" si="2707"/>
        <v>52</v>
      </c>
      <c r="HZ321" s="834">
        <v>33</v>
      </c>
      <c r="IA321" s="835">
        <f t="shared" si="2708"/>
        <v>38</v>
      </c>
      <c r="IB321" s="836">
        <f t="shared" si="2709"/>
        <v>48</v>
      </c>
      <c r="IC321" s="850">
        <v>42</v>
      </c>
      <c r="ID321" s="856">
        <v>8</v>
      </c>
      <c r="IE321" s="807">
        <v>12</v>
      </c>
      <c r="IF321" s="834">
        <v>1</v>
      </c>
      <c r="IG321" s="848">
        <v>35</v>
      </c>
      <c r="IH321" s="807">
        <v>40</v>
      </c>
      <c r="II321" s="834">
        <v>32</v>
      </c>
      <c r="IJ321" s="848">
        <v>19</v>
      </c>
      <c r="IK321" s="807">
        <v>22</v>
      </c>
      <c r="IL321" s="852">
        <v>22</v>
      </c>
      <c r="IM321" s="848">
        <v>19</v>
      </c>
      <c r="IN321" s="807">
        <v>26</v>
      </c>
      <c r="IO321" s="865">
        <v>20</v>
      </c>
      <c r="IP321" s="1945">
        <f t="shared" si="2608"/>
        <v>166</v>
      </c>
      <c r="IQ321" s="3236">
        <f t="shared" si="2609"/>
        <v>12</v>
      </c>
      <c r="IR321" s="3237">
        <v>8</v>
      </c>
      <c r="IS321" s="3238">
        <v>4</v>
      </c>
      <c r="IT321" s="3236">
        <f t="shared" si="2610"/>
        <v>17</v>
      </c>
      <c r="IU321" s="3237">
        <v>3</v>
      </c>
      <c r="IV321" s="3238">
        <v>14</v>
      </c>
      <c r="IW321" s="3236">
        <f t="shared" si="2611"/>
        <v>25</v>
      </c>
      <c r="IX321" s="3237">
        <v>7</v>
      </c>
      <c r="IY321" s="3238">
        <v>18</v>
      </c>
      <c r="IZ321" s="3236">
        <f t="shared" si="2612"/>
        <v>37</v>
      </c>
      <c r="JA321" s="3237">
        <v>11</v>
      </c>
      <c r="JB321" s="3238">
        <v>26</v>
      </c>
      <c r="JC321" s="3236">
        <f t="shared" si="2613"/>
        <v>23</v>
      </c>
      <c r="JD321" s="3237">
        <v>13</v>
      </c>
      <c r="JE321" s="3238">
        <v>10</v>
      </c>
      <c r="JF321" s="3236">
        <f t="shared" si="2614"/>
        <v>52</v>
      </c>
      <c r="JG321" s="3237">
        <v>31</v>
      </c>
      <c r="JH321" s="3239">
        <v>21</v>
      </c>
      <c r="JI321" s="87"/>
      <c r="JJ321" s="1121">
        <v>99</v>
      </c>
      <c r="JK321" s="1051">
        <v>94</v>
      </c>
      <c r="JL321" s="1052">
        <v>97</v>
      </c>
      <c r="JM321" s="1053">
        <f t="shared" si="2647"/>
        <v>1.7499598967523662E-4</v>
      </c>
      <c r="JN321" s="1054">
        <f t="shared" si="2648"/>
        <v>1.8815560468507454E-4</v>
      </c>
      <c r="JO321" s="1055">
        <f t="shared" si="2649"/>
        <v>1.809567677831151E-4</v>
      </c>
      <c r="JP321" s="1056">
        <f t="shared" si="2650"/>
        <v>1.7657917970944698E-4</v>
      </c>
      <c r="JQ321" s="1057">
        <f t="shared" si="2651"/>
        <v>2.2674945928975092E-4</v>
      </c>
      <c r="JR321" s="1056">
        <f t="shared" si="2652"/>
        <v>2.3037391458444089E-4</v>
      </c>
      <c r="JS321" s="1058">
        <f t="shared" ref="JS321:JS346" si="2716">KE321/$KE$15</f>
        <v>1.8264840182648401E-2</v>
      </c>
      <c r="JT321" s="1059">
        <f t="shared" ref="JT321:JT346" si="2717">KI321/$KI$15</f>
        <v>2.0547945205479451E-2</v>
      </c>
      <c r="JU321" s="1060">
        <f t="shared" ref="JU321:JU346" si="2718">KL321/$KL$15</f>
        <v>1.9642857142857142E-2</v>
      </c>
      <c r="JV321" s="1061">
        <f t="shared" ref="JV321:JV346" si="2719">KO321/$KO$15</f>
        <v>1.9572953736654804E-2</v>
      </c>
      <c r="JW321" s="1060">
        <f t="shared" ref="JW321:JW346" si="2720">KR321/$KR$15</f>
        <v>2.5000000000000001E-2</v>
      </c>
      <c r="JX321" s="1062">
        <f t="shared" ref="JX321:JX346" si="2721">KU321/$KU$15</f>
        <v>2.6859504132231406E-2</v>
      </c>
      <c r="JY321" s="1058" t="s">
        <v>368</v>
      </c>
      <c r="JZ321" s="1059" t="s">
        <v>368</v>
      </c>
      <c r="KA321" s="1057" t="s">
        <v>368</v>
      </c>
      <c r="KB321" s="1056" t="s">
        <v>368</v>
      </c>
      <c r="KC321" s="1057" t="s">
        <v>368</v>
      </c>
      <c r="KD321" s="1063" t="s">
        <v>368</v>
      </c>
      <c r="KE321" s="1064">
        <f t="shared" si="2710"/>
        <v>12</v>
      </c>
      <c r="KF321" s="1065"/>
      <c r="KG321" s="1112">
        <f t="shared" si="2639"/>
        <v>0</v>
      </c>
      <c r="KH321" s="3305">
        <f t="shared" si="2655"/>
        <v>0</v>
      </c>
      <c r="KI321" s="1067">
        <f t="shared" si="2711"/>
        <v>12</v>
      </c>
      <c r="KJ321" s="1068"/>
      <c r="KK321" s="1113">
        <f t="shared" si="2461"/>
        <v>9.0909090909090828E-2</v>
      </c>
      <c r="KL321" s="1070">
        <v>11</v>
      </c>
      <c r="KM321" s="1071" t="s">
        <v>353</v>
      </c>
      <c r="KN321" s="1072">
        <f t="shared" si="2462"/>
        <v>0</v>
      </c>
      <c r="KO321" s="1073">
        <v>11</v>
      </c>
      <c r="KP321" s="1071"/>
      <c r="KQ321" s="1074">
        <f t="shared" si="2463"/>
        <v>-0.15384615384615385</v>
      </c>
      <c r="KR321" s="1073">
        <v>13</v>
      </c>
      <c r="KS321" s="1071"/>
      <c r="KT321" s="1074">
        <f t="shared" si="2464"/>
        <v>0</v>
      </c>
      <c r="KU321" s="1073">
        <v>13</v>
      </c>
      <c r="KV321" s="1075"/>
      <c r="KW321" s="2779">
        <f t="shared" si="2712"/>
        <v>4</v>
      </c>
      <c r="KX321" s="2786">
        <f t="shared" si="2465"/>
        <v>0</v>
      </c>
      <c r="KY321" s="2787">
        <f t="shared" si="2466"/>
        <v>0</v>
      </c>
      <c r="KZ321" s="2703">
        <f t="shared" si="2483"/>
        <v>4</v>
      </c>
      <c r="LA321" s="2786">
        <f t="shared" si="2467"/>
        <v>0</v>
      </c>
      <c r="LB321" s="2787">
        <f t="shared" si="2468"/>
        <v>0</v>
      </c>
      <c r="LC321" s="2952">
        <f t="shared" si="2528"/>
        <v>4</v>
      </c>
      <c r="LD321" s="1077">
        <v>0</v>
      </c>
      <c r="LE321" s="1078">
        <v>0</v>
      </c>
      <c r="LF321" s="2718">
        <v>0</v>
      </c>
      <c r="LG321" s="1077">
        <v>4</v>
      </c>
      <c r="LH321" s="2703">
        <v>4</v>
      </c>
      <c r="LI321" s="1079">
        <v>4</v>
      </c>
      <c r="LJ321" s="1077"/>
      <c r="LK321" s="2703"/>
      <c r="LL321" s="2704"/>
      <c r="LM321" s="2779">
        <f t="shared" si="2484"/>
        <v>8</v>
      </c>
      <c r="LN321" s="2786">
        <f t="shared" si="2469"/>
        <v>0</v>
      </c>
      <c r="LO321" s="2787">
        <f t="shared" si="2470"/>
        <v>0</v>
      </c>
      <c r="LP321" s="2782">
        <f t="shared" si="2485"/>
        <v>8</v>
      </c>
      <c r="LQ321" s="2786">
        <f t="shared" si="2471"/>
        <v>0.14285714285714279</v>
      </c>
      <c r="LR321" s="2787">
        <f t="shared" si="2486"/>
        <v>1</v>
      </c>
      <c r="LS321" s="2783">
        <f t="shared" si="2713"/>
        <v>7</v>
      </c>
      <c r="LT321" s="2837">
        <v>5</v>
      </c>
      <c r="LU321" s="1081">
        <v>5</v>
      </c>
      <c r="LV321" s="1084">
        <v>4</v>
      </c>
      <c r="LW321" s="1080">
        <v>0</v>
      </c>
      <c r="LX321" s="1081">
        <v>0</v>
      </c>
      <c r="LY321" s="1082">
        <v>0</v>
      </c>
      <c r="LZ321" s="1080"/>
      <c r="MA321" s="1081"/>
      <c r="MB321" s="1082"/>
      <c r="MC321" s="1080">
        <v>2</v>
      </c>
      <c r="MD321" s="1085">
        <v>2</v>
      </c>
      <c r="ME321" s="1082">
        <v>3</v>
      </c>
      <c r="MF321" s="1080"/>
      <c r="MG321" s="1081"/>
      <c r="MH321" s="1082"/>
      <c r="MI321" s="1080">
        <v>1</v>
      </c>
      <c r="MJ321" s="1085">
        <v>1</v>
      </c>
      <c r="MK321" s="1122"/>
      <c r="ML321" s="2863">
        <v>0</v>
      </c>
      <c r="MM321" s="2871" t="s">
        <v>353</v>
      </c>
      <c r="MN321" s="1088">
        <v>0</v>
      </c>
      <c r="MO321" s="2786" t="str">
        <f t="shared" si="2472"/>
        <v>-</v>
      </c>
      <c r="MP321" s="2787">
        <f t="shared" si="2473"/>
        <v>0</v>
      </c>
      <c r="MQ321" s="1085"/>
      <c r="MR321" s="3185"/>
      <c r="MS321" s="2786" t="str">
        <f t="shared" si="2452"/>
        <v>-</v>
      </c>
      <c r="MT321" s="2787">
        <f t="shared" si="2453"/>
        <v>0</v>
      </c>
      <c r="MU321" s="3147"/>
      <c r="MV321" s="3164"/>
      <c r="MW321" s="1089">
        <f t="shared" si="2714"/>
        <v>12</v>
      </c>
      <c r="MX321" s="1120">
        <v>0</v>
      </c>
      <c r="MY321" s="1090">
        <v>1</v>
      </c>
      <c r="MZ321" s="1091">
        <v>0</v>
      </c>
      <c r="NA321" s="1090">
        <v>0</v>
      </c>
      <c r="NB321" s="1091">
        <v>6</v>
      </c>
      <c r="NC321" s="1090">
        <v>1</v>
      </c>
      <c r="ND321" s="1091">
        <v>0</v>
      </c>
      <c r="NE321" s="1090">
        <v>0</v>
      </c>
      <c r="NF321" s="1091">
        <v>0</v>
      </c>
      <c r="NG321" s="1090">
        <v>0</v>
      </c>
      <c r="NH321" s="1090">
        <v>0</v>
      </c>
      <c r="NI321" s="1090">
        <v>0</v>
      </c>
      <c r="NJ321" s="1090">
        <v>0</v>
      </c>
      <c r="NK321" s="1090">
        <v>1</v>
      </c>
      <c r="NL321" s="1090">
        <v>0</v>
      </c>
      <c r="NM321" s="1090">
        <v>0</v>
      </c>
      <c r="NN321" s="1090">
        <v>3</v>
      </c>
      <c r="NO321" s="1090">
        <v>0</v>
      </c>
      <c r="NP321" s="1090">
        <v>0</v>
      </c>
      <c r="NQ321" s="1090">
        <v>0</v>
      </c>
      <c r="NR321" s="1134">
        <v>0</v>
      </c>
    </row>
    <row r="322" spans="1:382" s="88" customFormat="1" ht="20.100000000000001" customHeight="1">
      <c r="A322" s="566" t="s">
        <v>492</v>
      </c>
      <c r="B322" s="567"/>
      <c r="C322" s="567"/>
      <c r="D322" s="568" t="s">
        <v>820</v>
      </c>
      <c r="E322" s="569">
        <v>193</v>
      </c>
      <c r="F322" s="570">
        <v>170</v>
      </c>
      <c r="G322" s="571">
        <v>201</v>
      </c>
      <c r="H322" s="572">
        <f t="shared" si="2640"/>
        <v>1.5501773015288623E-6</v>
      </c>
      <c r="I322" s="573">
        <f t="shared" si="2641"/>
        <v>9.5369569001075286E-6</v>
      </c>
      <c r="J322" s="574">
        <f t="shared" si="2642"/>
        <v>8.0027081164265987E-7</v>
      </c>
      <c r="K322" s="575">
        <f t="shared" si="2643"/>
        <v>1.6912504006149386E-6</v>
      </c>
      <c r="L322" s="576">
        <f t="shared" si="2644"/>
        <v>1.7492349283732027E-6</v>
      </c>
      <c r="M322" s="577">
        <f t="shared" si="2645"/>
        <v>8.8354286552389237E-7</v>
      </c>
      <c r="N322" s="578">
        <f t="shared" si="2715"/>
        <v>2.4844720496894411E-4</v>
      </c>
      <c r="O322" s="579">
        <f t="shared" si="2637"/>
        <v>1.4930944382232176E-3</v>
      </c>
      <c r="P322" s="580">
        <f t="shared" si="2638"/>
        <v>1.2141816415735794E-4</v>
      </c>
      <c r="Q322" s="581">
        <f t="shared" si="2622"/>
        <v>2.4685262898049864E-4</v>
      </c>
      <c r="R322" s="580">
        <f t="shared" si="2623"/>
        <v>2.5116162250408139E-4</v>
      </c>
      <c r="S322" s="582">
        <f t="shared" si="2624"/>
        <v>1.2677484787018255E-4</v>
      </c>
      <c r="T322" s="578" t="s">
        <v>368</v>
      </c>
      <c r="U322" s="579" t="s">
        <v>368</v>
      </c>
      <c r="V322" s="574" t="s">
        <v>368</v>
      </c>
      <c r="W322" s="583" t="s">
        <v>368</v>
      </c>
      <c r="X322" s="574" t="s">
        <v>368</v>
      </c>
      <c r="Y322" s="584" t="s">
        <v>368</v>
      </c>
      <c r="Z322" s="2043">
        <f t="shared" si="2545"/>
        <v>2</v>
      </c>
      <c r="AA322" s="2190">
        <f t="shared" si="2393"/>
        <v>-0.83333333333333337</v>
      </c>
      <c r="AB322" s="2191">
        <f t="shared" si="2394"/>
        <v>-10</v>
      </c>
      <c r="AC322" s="2032">
        <f t="shared" si="2309"/>
        <v>12</v>
      </c>
      <c r="AD322" s="2661">
        <f t="shared" si="2620"/>
        <v>11</v>
      </c>
      <c r="AE322" s="2025">
        <f t="shared" si="2441"/>
        <v>11</v>
      </c>
      <c r="AF322" s="586" t="s">
        <v>36</v>
      </c>
      <c r="AG322" s="585">
        <f t="shared" si="2442"/>
        <v>-0.5</v>
      </c>
      <c r="AH322" s="2052">
        <v>2</v>
      </c>
      <c r="AI322" s="585">
        <f t="shared" si="2474"/>
        <v>0</v>
      </c>
      <c r="AJ322" s="587">
        <v>2</v>
      </c>
      <c r="AK322" s="2670">
        <f t="shared" si="2487"/>
        <v>1</v>
      </c>
      <c r="AL322" s="2052">
        <v>1</v>
      </c>
      <c r="AM322" s="589" t="str">
        <f t="shared" si="2488"/>
        <v>-</v>
      </c>
      <c r="AN322" s="2067">
        <v>0</v>
      </c>
      <c r="AO322" s="585" t="str">
        <f t="shared" si="2475"/>
        <v>-</v>
      </c>
      <c r="AP322" s="2052">
        <v>0</v>
      </c>
      <c r="AQ322" s="589" t="str">
        <f t="shared" si="2476"/>
        <v>-</v>
      </c>
      <c r="AR322" s="2067">
        <v>0</v>
      </c>
      <c r="AS322" s="585" t="str">
        <f t="shared" si="2477"/>
        <v>-</v>
      </c>
      <c r="AT322" s="2052">
        <v>0</v>
      </c>
      <c r="AU322" s="589" t="str">
        <f t="shared" si="2478"/>
        <v>-</v>
      </c>
      <c r="AV322" s="2067">
        <v>1</v>
      </c>
      <c r="AW322" s="585">
        <f t="shared" si="2479"/>
        <v>-0.66666666666666674</v>
      </c>
      <c r="AX322" s="2052">
        <v>3</v>
      </c>
      <c r="AY322" s="589">
        <f t="shared" si="2489"/>
        <v>0.5</v>
      </c>
      <c r="AZ322" s="2081">
        <v>2</v>
      </c>
      <c r="BA322" s="2092">
        <f t="shared" si="2310"/>
        <v>2</v>
      </c>
      <c r="BB322" s="2102">
        <f t="shared" si="2656"/>
        <v>11</v>
      </c>
      <c r="BC322" s="2111">
        <v>1</v>
      </c>
      <c r="BD322" s="590">
        <f t="shared" si="2657"/>
        <v>0</v>
      </c>
      <c r="BE322" s="591">
        <f t="shared" si="2658"/>
        <v>1</v>
      </c>
      <c r="BF322" s="2135">
        <v>0</v>
      </c>
      <c r="BG322" s="2145">
        <f t="shared" si="2659"/>
        <v>2</v>
      </c>
      <c r="BH322" s="593">
        <f t="shared" si="2660"/>
        <v>2</v>
      </c>
      <c r="BI322" s="593">
        <f t="shared" si="2661"/>
        <v>0</v>
      </c>
      <c r="BJ322" s="592">
        <f t="shared" si="2662"/>
        <v>0</v>
      </c>
      <c r="BK322" s="593">
        <f t="shared" si="2663"/>
        <v>0</v>
      </c>
      <c r="BL322" s="594">
        <f t="shared" si="2664"/>
        <v>0</v>
      </c>
      <c r="BM322" s="2125">
        <f t="shared" si="2665"/>
        <v>2</v>
      </c>
      <c r="BN322" s="3271" t="s">
        <v>354</v>
      </c>
      <c r="BO322" s="595" t="s">
        <v>354</v>
      </c>
      <c r="BP322" s="596">
        <f t="shared" si="2315"/>
        <v>0</v>
      </c>
      <c r="BQ322" s="2162" t="str">
        <f t="shared" si="2646"/>
        <v>-</v>
      </c>
      <c r="BR322" s="2163">
        <f t="shared" si="2480"/>
        <v>0</v>
      </c>
      <c r="BS322" s="597">
        <f t="shared" si="2510"/>
        <v>0</v>
      </c>
      <c r="BT322" s="598" t="str">
        <f t="shared" si="2653"/>
        <v>-</v>
      </c>
      <c r="BU322" s="599">
        <v>0</v>
      </c>
      <c r="BV322" s="598" t="str">
        <f t="shared" si="2654"/>
        <v>-</v>
      </c>
      <c r="BW322" s="599">
        <v>0</v>
      </c>
      <c r="BX322" s="598" t="str">
        <f t="shared" si="2494"/>
        <v>-</v>
      </c>
      <c r="BY322" s="600">
        <v>0</v>
      </c>
      <c r="BZ322" s="601">
        <f t="shared" si="2481"/>
        <v>0</v>
      </c>
      <c r="CA322" s="602">
        <v>0</v>
      </c>
      <c r="CB322" s="603">
        <v>0</v>
      </c>
      <c r="CC322" s="604">
        <f t="shared" si="2482"/>
        <v>0</v>
      </c>
      <c r="CD322" s="605">
        <v>0</v>
      </c>
      <c r="CE322" s="603">
        <v>0</v>
      </c>
      <c r="CF322" s="606">
        <f t="shared" si="2556"/>
        <v>0</v>
      </c>
      <c r="CG322" s="607">
        <v>0</v>
      </c>
      <c r="CH322" s="608">
        <v>0</v>
      </c>
      <c r="CI322" s="606">
        <f t="shared" si="2557"/>
        <v>0</v>
      </c>
      <c r="CJ322" s="608">
        <v>0</v>
      </c>
      <c r="CK322" s="609">
        <v>0</v>
      </c>
      <c r="CL322" s="610">
        <f t="shared" si="2318"/>
        <v>2</v>
      </c>
      <c r="CM322" s="611">
        <f t="shared" si="2402"/>
        <v>-0.83333333333333337</v>
      </c>
      <c r="CN322" s="2006">
        <f t="shared" si="2454"/>
        <v>-10</v>
      </c>
      <c r="CO322" s="612">
        <f t="shared" si="2513"/>
        <v>12</v>
      </c>
      <c r="CP322" s="613">
        <f t="shared" si="2496"/>
        <v>11</v>
      </c>
      <c r="CQ322" s="614">
        <v>1</v>
      </c>
      <c r="CR322" s="615">
        <f t="shared" si="2497"/>
        <v>-0.5</v>
      </c>
      <c r="CS322" s="614">
        <v>2</v>
      </c>
      <c r="CT322" s="615">
        <f t="shared" si="2497"/>
        <v>0</v>
      </c>
      <c r="CU322" s="616">
        <v>2</v>
      </c>
      <c r="CV322" s="617">
        <f t="shared" si="2666"/>
        <v>2</v>
      </c>
      <c r="CW322" s="618">
        <f t="shared" si="2667"/>
        <v>11</v>
      </c>
      <c r="CX322" s="619">
        <v>2872</v>
      </c>
      <c r="CY322" s="620">
        <f t="shared" si="2668"/>
        <v>0</v>
      </c>
      <c r="CZ322" s="621">
        <f t="shared" si="2669"/>
        <v>1</v>
      </c>
      <c r="DA322" s="622">
        <v>0</v>
      </c>
      <c r="DB322" s="606">
        <f t="shared" si="2625"/>
        <v>2</v>
      </c>
      <c r="DC322" s="623">
        <f t="shared" si="2626"/>
        <v>2</v>
      </c>
      <c r="DD322" s="624">
        <f t="shared" si="2627"/>
        <v>0</v>
      </c>
      <c r="DE322" s="606">
        <f t="shared" si="2628"/>
        <v>0</v>
      </c>
      <c r="DF322" s="624">
        <f t="shared" si="2629"/>
        <v>0</v>
      </c>
      <c r="DG322" s="1140">
        <f t="shared" si="2630"/>
        <v>0</v>
      </c>
      <c r="DH322" s="1146">
        <f t="shared" si="2670"/>
        <v>1</v>
      </c>
      <c r="DI322" s="625">
        <f t="shared" si="2455"/>
        <v>8</v>
      </c>
      <c r="DJ322" s="626">
        <f t="shared" si="2456"/>
        <v>1</v>
      </c>
      <c r="DK322" s="627">
        <f t="shared" si="2671"/>
        <v>1</v>
      </c>
      <c r="DL322" s="627">
        <f t="shared" si="2672"/>
        <v>0</v>
      </c>
      <c r="DM322" s="628">
        <f t="shared" si="2673"/>
        <v>1</v>
      </c>
      <c r="DN322" s="625">
        <f t="shared" si="2674"/>
        <v>8</v>
      </c>
      <c r="DO322" s="629">
        <v>1</v>
      </c>
      <c r="DP322" s="630">
        <f t="shared" si="2675"/>
        <v>0</v>
      </c>
      <c r="DQ322" s="625">
        <f t="shared" si="2676"/>
        <v>0</v>
      </c>
      <c r="DR322" s="631">
        <v>0</v>
      </c>
      <c r="DS322" s="632">
        <v>1</v>
      </c>
      <c r="DT322" s="633">
        <v>8</v>
      </c>
      <c r="DU322" s="634">
        <v>1</v>
      </c>
      <c r="DV322" s="635">
        <v>0</v>
      </c>
      <c r="DW322" s="636">
        <v>0</v>
      </c>
      <c r="DX322" s="637">
        <v>0</v>
      </c>
      <c r="DY322" s="635">
        <v>0</v>
      </c>
      <c r="DZ322" s="636">
        <v>0</v>
      </c>
      <c r="EA322" s="638">
        <v>0</v>
      </c>
      <c r="EB322" s="639">
        <v>0</v>
      </c>
      <c r="EC322" s="636">
        <v>0</v>
      </c>
      <c r="ED322" s="640">
        <v>0</v>
      </c>
      <c r="EE322" s="641">
        <f t="shared" si="2457"/>
        <v>0</v>
      </c>
      <c r="EF322" s="642">
        <f t="shared" si="2458"/>
        <v>0</v>
      </c>
      <c r="EG322" s="643">
        <f t="shared" si="2459"/>
        <v>0</v>
      </c>
      <c r="EH322" s="620">
        <f t="shared" si="2677"/>
        <v>0</v>
      </c>
      <c r="EI322" s="644">
        <f t="shared" si="2678"/>
        <v>0</v>
      </c>
      <c r="EJ322" s="645">
        <f t="shared" si="2679"/>
        <v>0</v>
      </c>
      <c r="EK322" s="643">
        <f t="shared" si="2680"/>
        <v>0</v>
      </c>
      <c r="EL322" s="646">
        <v>0</v>
      </c>
      <c r="EM322" s="645">
        <f t="shared" si="2681"/>
        <v>0</v>
      </c>
      <c r="EN322" s="642">
        <f t="shared" si="2682"/>
        <v>0</v>
      </c>
      <c r="EO322" s="646">
        <v>0</v>
      </c>
      <c r="EP322" s="647">
        <v>0</v>
      </c>
      <c r="EQ322" s="648">
        <v>0</v>
      </c>
      <c r="ER322" s="649">
        <v>0</v>
      </c>
      <c r="ES322" s="650">
        <v>0</v>
      </c>
      <c r="ET322" s="651">
        <v>0</v>
      </c>
      <c r="EU322" s="646">
        <v>0</v>
      </c>
      <c r="EV322" s="647">
        <v>0</v>
      </c>
      <c r="EW322" s="648">
        <v>0</v>
      </c>
      <c r="EX322" s="652">
        <v>0</v>
      </c>
      <c r="EY322" s="653">
        <v>0</v>
      </c>
      <c r="EZ322" s="648">
        <v>0</v>
      </c>
      <c r="FA322" s="654">
        <v>0</v>
      </c>
      <c r="FB322" s="641">
        <f t="shared" si="2443"/>
        <v>0</v>
      </c>
      <c r="FC322" s="655">
        <f t="shared" si="2444"/>
        <v>0</v>
      </c>
      <c r="FD322" s="656">
        <f t="shared" si="2445"/>
        <v>0</v>
      </c>
      <c r="FE322" s="657">
        <f t="shared" si="2683"/>
        <v>0</v>
      </c>
      <c r="FF322" s="657">
        <f t="shared" si="2684"/>
        <v>0</v>
      </c>
      <c r="FG322" s="645">
        <f t="shared" si="2685"/>
        <v>0</v>
      </c>
      <c r="FH322" s="656">
        <f t="shared" si="2686"/>
        <v>0</v>
      </c>
      <c r="FI322" s="658">
        <v>0</v>
      </c>
      <c r="FJ322" s="659">
        <f t="shared" si="2687"/>
        <v>0</v>
      </c>
      <c r="FK322" s="655">
        <f t="shared" si="2688"/>
        <v>0</v>
      </c>
      <c r="FL322" s="660">
        <v>0</v>
      </c>
      <c r="FM322" s="661">
        <v>0</v>
      </c>
      <c r="FN322" s="662">
        <v>0</v>
      </c>
      <c r="FO322" s="619">
        <v>0</v>
      </c>
      <c r="FP322" s="663">
        <v>0</v>
      </c>
      <c r="FQ322" s="662">
        <v>0</v>
      </c>
      <c r="FR322" s="619">
        <v>0</v>
      </c>
      <c r="FS322" s="663">
        <v>0</v>
      </c>
      <c r="FT322" s="662">
        <v>0</v>
      </c>
      <c r="FU322" s="664">
        <v>0</v>
      </c>
      <c r="FV322" s="665">
        <v>0</v>
      </c>
      <c r="FW322" s="662">
        <v>0</v>
      </c>
      <c r="FX322" s="666">
        <v>0</v>
      </c>
      <c r="FY322" s="641">
        <f t="shared" si="2446"/>
        <v>0</v>
      </c>
      <c r="FZ322" s="667">
        <f t="shared" si="2447"/>
        <v>0</v>
      </c>
      <c r="GA322" s="668">
        <f t="shared" si="2448"/>
        <v>0</v>
      </c>
      <c r="GB322" s="620">
        <f t="shared" si="2689"/>
        <v>0</v>
      </c>
      <c r="GC322" s="620">
        <f t="shared" si="2690"/>
        <v>0</v>
      </c>
      <c r="GD322" s="645">
        <f t="shared" si="2691"/>
        <v>0</v>
      </c>
      <c r="GE322" s="668">
        <f t="shared" si="2692"/>
        <v>0</v>
      </c>
      <c r="GF322" s="669">
        <v>0</v>
      </c>
      <c r="GG322" s="670">
        <f t="shared" si="2693"/>
        <v>0</v>
      </c>
      <c r="GH322" s="667">
        <f t="shared" si="2694"/>
        <v>0</v>
      </c>
      <c r="GI322" s="671">
        <v>0</v>
      </c>
      <c r="GJ322" s="672">
        <v>0</v>
      </c>
      <c r="GK322" s="673">
        <v>0</v>
      </c>
      <c r="GL322" s="674">
        <v>0</v>
      </c>
      <c r="GM322" s="675">
        <v>0</v>
      </c>
      <c r="GN322" s="673">
        <v>0</v>
      </c>
      <c r="GO322" s="676">
        <v>0</v>
      </c>
      <c r="GP322" s="675">
        <v>0</v>
      </c>
      <c r="GQ322" s="673">
        <v>0</v>
      </c>
      <c r="GR322" s="677">
        <v>0</v>
      </c>
      <c r="GS322" s="672">
        <v>0</v>
      </c>
      <c r="GT322" s="673">
        <v>0</v>
      </c>
      <c r="GU322" s="678">
        <v>0</v>
      </c>
      <c r="GV322" s="641">
        <f t="shared" si="2449"/>
        <v>1</v>
      </c>
      <c r="GW322" s="679">
        <f t="shared" si="2450"/>
        <v>1</v>
      </c>
      <c r="GX322" s="680">
        <f t="shared" si="2451"/>
        <v>0</v>
      </c>
      <c r="GY322" s="620">
        <f t="shared" si="2695"/>
        <v>1</v>
      </c>
      <c r="GZ322" s="620">
        <f t="shared" si="2696"/>
        <v>0</v>
      </c>
      <c r="HA322" s="645">
        <f t="shared" si="2697"/>
        <v>1</v>
      </c>
      <c r="HB322" s="680">
        <f t="shared" si="2698"/>
        <v>1</v>
      </c>
      <c r="HC322" s="681">
        <f t="shared" si="2460"/>
        <v>0</v>
      </c>
      <c r="HD322" s="645">
        <f t="shared" si="2699"/>
        <v>0</v>
      </c>
      <c r="HE322" s="680">
        <f t="shared" si="2700"/>
        <v>0</v>
      </c>
      <c r="HF322" s="682">
        <f t="shared" si="2700"/>
        <v>0</v>
      </c>
      <c r="HG322" s="683">
        <v>1</v>
      </c>
      <c r="HH322" s="591">
        <v>1</v>
      </c>
      <c r="HI322" s="684">
        <v>0</v>
      </c>
      <c r="HJ322" s="685">
        <v>0</v>
      </c>
      <c r="HK322" s="591">
        <v>0</v>
      </c>
      <c r="HL322" s="684">
        <v>0</v>
      </c>
      <c r="HM322" s="685">
        <v>0</v>
      </c>
      <c r="HN322" s="591">
        <v>0</v>
      </c>
      <c r="HO322" s="686">
        <v>0</v>
      </c>
      <c r="HP322" s="683">
        <v>0</v>
      </c>
      <c r="HQ322" s="591">
        <v>0</v>
      </c>
      <c r="HR322" s="687">
        <v>0</v>
      </c>
      <c r="HS322" s="688">
        <f t="shared" si="2701"/>
        <v>0</v>
      </c>
      <c r="HT322" s="689">
        <f t="shared" si="2702"/>
        <v>3</v>
      </c>
      <c r="HU322" s="690">
        <f t="shared" si="2703"/>
        <v>0</v>
      </c>
      <c r="HV322" s="620">
        <f t="shared" si="2704"/>
        <v>0</v>
      </c>
      <c r="HW322" s="691">
        <f t="shared" si="2705"/>
        <v>0</v>
      </c>
      <c r="HX322" s="645">
        <f t="shared" si="2706"/>
        <v>0</v>
      </c>
      <c r="HY322" s="690">
        <f t="shared" si="2707"/>
        <v>3</v>
      </c>
      <c r="HZ322" s="692">
        <v>0</v>
      </c>
      <c r="IA322" s="645">
        <f t="shared" si="2708"/>
        <v>0</v>
      </c>
      <c r="IB322" s="690">
        <f t="shared" si="2709"/>
        <v>0</v>
      </c>
      <c r="IC322" s="693">
        <v>0</v>
      </c>
      <c r="ID322" s="694">
        <v>0</v>
      </c>
      <c r="IE322" s="695">
        <v>2</v>
      </c>
      <c r="IF322" s="692">
        <v>0</v>
      </c>
      <c r="IG322" s="696">
        <v>0</v>
      </c>
      <c r="IH322" s="695">
        <v>1</v>
      </c>
      <c r="II322" s="692">
        <v>0</v>
      </c>
      <c r="IJ322" s="696">
        <v>0</v>
      </c>
      <c r="IK322" s="695">
        <v>0</v>
      </c>
      <c r="IL322" s="697">
        <v>0</v>
      </c>
      <c r="IM322" s="696">
        <v>0</v>
      </c>
      <c r="IN322" s="695">
        <v>0</v>
      </c>
      <c r="IO322" s="698">
        <v>0</v>
      </c>
      <c r="IP322" s="1943">
        <f t="shared" si="2608"/>
        <v>2</v>
      </c>
      <c r="IQ322" s="3216">
        <f t="shared" si="2609"/>
        <v>1</v>
      </c>
      <c r="IR322" s="3230">
        <v>1</v>
      </c>
      <c r="IS322" s="3231">
        <v>0</v>
      </c>
      <c r="IT322" s="3216">
        <f t="shared" si="2610"/>
        <v>0</v>
      </c>
      <c r="IU322" s="3230">
        <v>0</v>
      </c>
      <c r="IV322" s="3231">
        <v>0</v>
      </c>
      <c r="IW322" s="3216">
        <f t="shared" si="2611"/>
        <v>0</v>
      </c>
      <c r="IX322" s="3230">
        <v>0</v>
      </c>
      <c r="IY322" s="3231">
        <v>0</v>
      </c>
      <c r="IZ322" s="3216">
        <f t="shared" si="2612"/>
        <v>1</v>
      </c>
      <c r="JA322" s="3230">
        <v>1</v>
      </c>
      <c r="JB322" s="3231">
        <v>0</v>
      </c>
      <c r="JC322" s="3216">
        <f t="shared" si="2613"/>
        <v>0</v>
      </c>
      <c r="JD322" s="3230">
        <v>0</v>
      </c>
      <c r="JE322" s="3231">
        <v>0</v>
      </c>
      <c r="JF322" s="3216">
        <f t="shared" si="2614"/>
        <v>0</v>
      </c>
      <c r="JG322" s="3230">
        <v>0</v>
      </c>
      <c r="JH322" s="3232">
        <v>0</v>
      </c>
      <c r="JI322" s="87"/>
      <c r="JJ322" s="970">
        <v>149</v>
      </c>
      <c r="JK322" s="971">
        <v>158</v>
      </c>
      <c r="JL322" s="972">
        <v>154</v>
      </c>
      <c r="JM322" s="973">
        <f t="shared" si="2647"/>
        <v>1.4582999139603051E-5</v>
      </c>
      <c r="JN322" s="974">
        <f t="shared" si="2648"/>
        <v>1.5679633723756214E-5</v>
      </c>
      <c r="JO322" s="975">
        <f t="shared" si="2649"/>
        <v>1.6450615253010462E-5</v>
      </c>
      <c r="JP322" s="976">
        <f t="shared" si="2650"/>
        <v>1.6052652700858816E-5</v>
      </c>
      <c r="JQ322" s="977">
        <f t="shared" si="2651"/>
        <v>3.4884532198423216E-5</v>
      </c>
      <c r="JR322" s="976">
        <f t="shared" si="2652"/>
        <v>3.5442140705298599E-5</v>
      </c>
      <c r="JS322" s="978">
        <f t="shared" si="2716"/>
        <v>1.5220700152207001E-3</v>
      </c>
      <c r="JT322" s="979">
        <f t="shared" si="2717"/>
        <v>1.7123287671232876E-3</v>
      </c>
      <c r="JU322" s="980">
        <f t="shared" si="2718"/>
        <v>1.7857142857142857E-3</v>
      </c>
      <c r="JV322" s="981">
        <f t="shared" si="2719"/>
        <v>1.7793594306049821E-3</v>
      </c>
      <c r="JW322" s="980">
        <f t="shared" si="2720"/>
        <v>3.8461538461538464E-3</v>
      </c>
      <c r="JX322" s="982">
        <f t="shared" si="2721"/>
        <v>4.1322314049586778E-3</v>
      </c>
      <c r="JY322" s="978" t="s">
        <v>368</v>
      </c>
      <c r="JZ322" s="979" t="s">
        <v>368</v>
      </c>
      <c r="KA322" s="977" t="s">
        <v>368</v>
      </c>
      <c r="KB322" s="976" t="s">
        <v>368</v>
      </c>
      <c r="KC322" s="977" t="s">
        <v>368</v>
      </c>
      <c r="KD322" s="983" t="s">
        <v>368</v>
      </c>
      <c r="KE322" s="984">
        <f t="shared" si="2710"/>
        <v>1</v>
      </c>
      <c r="KF322" s="985"/>
      <c r="KG322" s="986">
        <f t="shared" si="2639"/>
        <v>0</v>
      </c>
      <c r="KH322" s="3300">
        <f t="shared" si="2655"/>
        <v>0</v>
      </c>
      <c r="KI322" s="987">
        <f t="shared" si="2711"/>
        <v>1</v>
      </c>
      <c r="KJ322" s="988"/>
      <c r="KK322" s="989">
        <f t="shared" si="2461"/>
        <v>0</v>
      </c>
      <c r="KL322" s="990">
        <v>1</v>
      </c>
      <c r="KM322" s="991" t="s">
        <v>353</v>
      </c>
      <c r="KN322" s="992">
        <f t="shared" si="2462"/>
        <v>0</v>
      </c>
      <c r="KO322" s="993">
        <v>1</v>
      </c>
      <c r="KP322" s="991"/>
      <c r="KQ322" s="994">
        <f t="shared" si="2463"/>
        <v>-0.5</v>
      </c>
      <c r="KR322" s="993">
        <v>2</v>
      </c>
      <c r="KS322" s="991"/>
      <c r="KT322" s="994">
        <f t="shared" si="2464"/>
        <v>0</v>
      </c>
      <c r="KU322" s="993">
        <v>2</v>
      </c>
      <c r="KV322" s="995" t="s">
        <v>353</v>
      </c>
      <c r="KW322" s="2769">
        <f t="shared" si="2712"/>
        <v>0</v>
      </c>
      <c r="KX322" s="2770" t="str">
        <f t="shared" si="2465"/>
        <v>-</v>
      </c>
      <c r="KY322" s="2771">
        <f t="shared" si="2466"/>
        <v>0</v>
      </c>
      <c r="KZ322" s="2964">
        <f t="shared" si="2483"/>
        <v>0</v>
      </c>
      <c r="LA322" s="2770" t="str">
        <f t="shared" si="2467"/>
        <v>-</v>
      </c>
      <c r="LB322" s="2771">
        <f t="shared" si="2468"/>
        <v>0</v>
      </c>
      <c r="LC322" s="2950">
        <f t="shared" si="2528"/>
        <v>0</v>
      </c>
      <c r="LD322" s="996">
        <v>0</v>
      </c>
      <c r="LE322" s="997">
        <v>0</v>
      </c>
      <c r="LF322" s="2716">
        <v>0</v>
      </c>
      <c r="LG322" s="996">
        <v>0</v>
      </c>
      <c r="LH322" s="2699">
        <v>0</v>
      </c>
      <c r="LI322" s="998">
        <v>0</v>
      </c>
      <c r="LJ322" s="996"/>
      <c r="LK322" s="2699"/>
      <c r="LL322" s="2700"/>
      <c r="LM322" s="2769">
        <f t="shared" si="2484"/>
        <v>1</v>
      </c>
      <c r="LN322" s="2770">
        <f t="shared" si="2469"/>
        <v>0</v>
      </c>
      <c r="LO322" s="2771">
        <f t="shared" si="2470"/>
        <v>0</v>
      </c>
      <c r="LP322" s="2772">
        <f t="shared" si="2485"/>
        <v>1</v>
      </c>
      <c r="LQ322" s="2770">
        <f t="shared" si="2471"/>
        <v>0</v>
      </c>
      <c r="LR322" s="2771">
        <f t="shared" si="2486"/>
        <v>0</v>
      </c>
      <c r="LS322" s="2773">
        <f t="shared" si="2713"/>
        <v>1</v>
      </c>
      <c r="LT322" s="2835">
        <v>0</v>
      </c>
      <c r="LU322" s="1000">
        <v>0</v>
      </c>
      <c r="LV322" s="1001">
        <v>0</v>
      </c>
      <c r="LW322" s="999">
        <v>0</v>
      </c>
      <c r="LX322" s="1000">
        <v>0</v>
      </c>
      <c r="LY322" s="1002">
        <v>0</v>
      </c>
      <c r="LZ322" s="999"/>
      <c r="MA322" s="1000"/>
      <c r="MB322" s="1002"/>
      <c r="MC322" s="999">
        <v>0</v>
      </c>
      <c r="MD322" s="1003">
        <v>0</v>
      </c>
      <c r="ME322" s="1002">
        <v>0</v>
      </c>
      <c r="MF322" s="999"/>
      <c r="MG322" s="1000"/>
      <c r="MH322" s="1002"/>
      <c r="MI322" s="999">
        <v>1</v>
      </c>
      <c r="MJ322" s="1003">
        <v>1</v>
      </c>
      <c r="MK322" s="1004"/>
      <c r="ML322" s="2861">
        <v>1</v>
      </c>
      <c r="MM322" s="2869" t="s">
        <v>353</v>
      </c>
      <c r="MN322" s="1005">
        <v>0</v>
      </c>
      <c r="MO322" s="2770" t="str">
        <f t="shared" si="2472"/>
        <v>-</v>
      </c>
      <c r="MP322" s="2771">
        <f t="shared" si="2473"/>
        <v>0</v>
      </c>
      <c r="MQ322" s="1006"/>
      <c r="MR322" s="3183"/>
      <c r="MS322" s="2770" t="str">
        <f t="shared" si="2452"/>
        <v>-</v>
      </c>
      <c r="MT322" s="2771">
        <f t="shared" si="2453"/>
        <v>0</v>
      </c>
      <c r="MU322" s="3145"/>
      <c r="MV322" s="3162"/>
      <c r="MW322" s="1007">
        <f t="shared" si="2714"/>
        <v>1</v>
      </c>
      <c r="MX322" s="1130">
        <v>0</v>
      </c>
      <c r="MY322" s="1008">
        <v>0</v>
      </c>
      <c r="MZ322" s="1009">
        <v>0</v>
      </c>
      <c r="NA322" s="1008">
        <v>0</v>
      </c>
      <c r="NB322" s="1009">
        <v>0</v>
      </c>
      <c r="NC322" s="1008">
        <v>0</v>
      </c>
      <c r="ND322" s="1009">
        <v>0</v>
      </c>
      <c r="NE322" s="1008">
        <v>0</v>
      </c>
      <c r="NF322" s="1009">
        <v>0</v>
      </c>
      <c r="NG322" s="1008">
        <v>0</v>
      </c>
      <c r="NH322" s="1008">
        <v>0</v>
      </c>
      <c r="NI322" s="1008">
        <v>0</v>
      </c>
      <c r="NJ322" s="1008">
        <v>0</v>
      </c>
      <c r="NK322" s="1008">
        <v>0</v>
      </c>
      <c r="NL322" s="1008">
        <v>0</v>
      </c>
      <c r="NM322" s="1008">
        <v>0</v>
      </c>
      <c r="NN322" s="1008">
        <v>1</v>
      </c>
      <c r="NO322" s="1008">
        <v>0</v>
      </c>
      <c r="NP322" s="1008">
        <v>0</v>
      </c>
      <c r="NQ322" s="1008">
        <v>0</v>
      </c>
      <c r="NR322" s="1131">
        <v>0</v>
      </c>
    </row>
    <row r="323" spans="1:382" s="91" customFormat="1" ht="20.100000000000001" customHeight="1">
      <c r="A323" s="782" t="s">
        <v>701</v>
      </c>
      <c r="B323" s="783"/>
      <c r="C323" s="783"/>
      <c r="D323" s="784" t="s">
        <v>683</v>
      </c>
      <c r="E323" s="785">
        <v>103</v>
      </c>
      <c r="F323" s="786">
        <v>93</v>
      </c>
      <c r="G323" s="787">
        <v>96</v>
      </c>
      <c r="H323" s="788">
        <f t="shared" si="2640"/>
        <v>1.092874997577848E-4</v>
      </c>
      <c r="I323" s="789">
        <f t="shared" si="2641"/>
        <v>1.3431214300984771E-4</v>
      </c>
      <c r="J323" s="790">
        <f t="shared" si="2642"/>
        <v>1.2244143418132695E-4</v>
      </c>
      <c r="K323" s="791">
        <f t="shared" si="2643"/>
        <v>1.293806556470428E-4</v>
      </c>
      <c r="L323" s="792">
        <f t="shared" si="2644"/>
        <v>1.1370027034425818E-4</v>
      </c>
      <c r="M323" s="793">
        <f t="shared" si="2645"/>
        <v>1.0955931532496265E-4</v>
      </c>
      <c r="N323" s="794">
        <f t="shared" si="2715"/>
        <v>1.7515527950310559E-2</v>
      </c>
      <c r="O323" s="795">
        <f t="shared" si="2637"/>
        <v>2.1027746671643647E-2</v>
      </c>
      <c r="P323" s="796">
        <f t="shared" si="2638"/>
        <v>1.8576979116075764E-2</v>
      </c>
      <c r="Q323" s="797">
        <f t="shared" si="2622"/>
        <v>1.8884226117008147E-2</v>
      </c>
      <c r="R323" s="796">
        <f t="shared" si="2623"/>
        <v>1.6325505462765288E-2</v>
      </c>
      <c r="S323" s="798">
        <f t="shared" si="2624"/>
        <v>1.5720081135902637E-2</v>
      </c>
      <c r="T323" s="794" t="s">
        <v>368</v>
      </c>
      <c r="U323" s="795" t="s">
        <v>368</v>
      </c>
      <c r="V323" s="790" t="s">
        <v>368</v>
      </c>
      <c r="W323" s="799" t="s">
        <v>368</v>
      </c>
      <c r="X323" s="790" t="s">
        <v>368</v>
      </c>
      <c r="Y323" s="800" t="s">
        <v>368</v>
      </c>
      <c r="Z323" s="2045">
        <f t="shared" si="2545"/>
        <v>141</v>
      </c>
      <c r="AA323" s="2194">
        <f t="shared" si="2393"/>
        <v>-0.16568047337278102</v>
      </c>
      <c r="AB323" s="2195">
        <f t="shared" si="2394"/>
        <v>-28</v>
      </c>
      <c r="AC323" s="2034">
        <f t="shared" si="2309"/>
        <v>169</v>
      </c>
      <c r="AD323" s="801">
        <f t="shared" si="2620"/>
        <v>0.10457516339869288</v>
      </c>
      <c r="AE323" s="2018">
        <f t="shared" si="2441"/>
        <v>16</v>
      </c>
      <c r="AF323" s="802" t="s">
        <v>128</v>
      </c>
      <c r="AG323" s="801">
        <f t="shared" si="2442"/>
        <v>0</v>
      </c>
      <c r="AH323" s="2054">
        <v>153</v>
      </c>
      <c r="AI323" s="801">
        <f t="shared" si="2474"/>
        <v>0.17692307692307696</v>
      </c>
      <c r="AJ323" s="803">
        <v>130</v>
      </c>
      <c r="AK323" s="804">
        <f t="shared" si="2487"/>
        <v>4.8387096774193505E-2</v>
      </c>
      <c r="AL323" s="2054">
        <v>124</v>
      </c>
      <c r="AM323" s="805">
        <f t="shared" si="2488"/>
        <v>-1.5873015873015928E-2</v>
      </c>
      <c r="AN323" s="2069">
        <v>126</v>
      </c>
      <c r="AO323" s="801">
        <f t="shared" si="2475"/>
        <v>8.6206896551724199E-2</v>
      </c>
      <c r="AP323" s="2054">
        <v>116</v>
      </c>
      <c r="AQ323" s="805">
        <f t="shared" si="2476"/>
        <v>-7.1999999999999953E-2</v>
      </c>
      <c r="AR323" s="2069">
        <v>125</v>
      </c>
      <c r="AS323" s="801">
        <f t="shared" si="2477"/>
        <v>6.8376068376068355E-2</v>
      </c>
      <c r="AT323" s="2054">
        <v>117</v>
      </c>
      <c r="AU323" s="805">
        <f t="shared" si="2478"/>
        <v>-7.8740157480314932E-2</v>
      </c>
      <c r="AV323" s="2069">
        <v>127</v>
      </c>
      <c r="AW323" s="801">
        <f t="shared" si="2479"/>
        <v>-5.9259259259259234E-2</v>
      </c>
      <c r="AX323" s="2054">
        <v>135</v>
      </c>
      <c r="AY323" s="805">
        <f t="shared" si="2489"/>
        <v>-8.7837837837837829E-2</v>
      </c>
      <c r="AZ323" s="2083">
        <v>148</v>
      </c>
      <c r="BA323" s="2094">
        <f t="shared" si="2310"/>
        <v>85</v>
      </c>
      <c r="BB323" s="2104">
        <f t="shared" si="2656"/>
        <v>105</v>
      </c>
      <c r="BC323" s="2113">
        <v>84</v>
      </c>
      <c r="BD323" s="806">
        <f t="shared" si="2657"/>
        <v>56</v>
      </c>
      <c r="BE323" s="807">
        <f t="shared" si="2658"/>
        <v>64</v>
      </c>
      <c r="BF323" s="2137">
        <v>69</v>
      </c>
      <c r="BG323" s="2147">
        <f t="shared" si="2659"/>
        <v>99</v>
      </c>
      <c r="BH323" s="806">
        <f t="shared" si="2660"/>
        <v>67</v>
      </c>
      <c r="BI323" s="806">
        <f t="shared" si="2661"/>
        <v>32</v>
      </c>
      <c r="BJ323" s="806">
        <f t="shared" si="2662"/>
        <v>42</v>
      </c>
      <c r="BK323" s="806">
        <f t="shared" si="2663"/>
        <v>18</v>
      </c>
      <c r="BL323" s="808">
        <f t="shared" si="2664"/>
        <v>24</v>
      </c>
      <c r="BM323" s="2127">
        <f t="shared" si="2665"/>
        <v>141</v>
      </c>
      <c r="BN323" s="3277" t="s">
        <v>354</v>
      </c>
      <c r="BO323" s="913" t="s">
        <v>367</v>
      </c>
      <c r="BP323" s="811">
        <f t="shared" si="2315"/>
        <v>18</v>
      </c>
      <c r="BQ323" s="2166">
        <f t="shared" si="2646"/>
        <v>-5.2631578947368474E-2</v>
      </c>
      <c r="BR323" s="2167">
        <f t="shared" si="2480"/>
        <v>-1</v>
      </c>
      <c r="BS323" s="813">
        <f t="shared" si="2510"/>
        <v>19</v>
      </c>
      <c r="BT323" s="812">
        <f t="shared" si="2653"/>
        <v>-9.5238095238095233E-2</v>
      </c>
      <c r="BU323" s="814">
        <v>21</v>
      </c>
      <c r="BV323" s="812">
        <f t="shared" si="2654"/>
        <v>0.23529411764705888</v>
      </c>
      <c r="BW323" s="814">
        <v>17</v>
      </c>
      <c r="BX323" s="812">
        <f t="shared" si="2494"/>
        <v>0.41666666666666674</v>
      </c>
      <c r="BY323" s="815">
        <v>12</v>
      </c>
      <c r="BZ323" s="816">
        <f t="shared" si="2481"/>
        <v>4</v>
      </c>
      <c r="CA323" s="817">
        <v>4</v>
      </c>
      <c r="CB323" s="818">
        <v>3</v>
      </c>
      <c r="CC323" s="819">
        <f t="shared" si="2482"/>
        <v>14</v>
      </c>
      <c r="CD323" s="820">
        <v>15</v>
      </c>
      <c r="CE323" s="818">
        <v>18</v>
      </c>
      <c r="CF323" s="821">
        <f t="shared" si="2556"/>
        <v>5</v>
      </c>
      <c r="CG323" s="822">
        <v>0</v>
      </c>
      <c r="CH323" s="823">
        <v>5</v>
      </c>
      <c r="CI323" s="821">
        <f t="shared" si="2557"/>
        <v>13</v>
      </c>
      <c r="CJ323" s="823">
        <v>4</v>
      </c>
      <c r="CK323" s="824">
        <v>9</v>
      </c>
      <c r="CL323" s="825">
        <f t="shared" si="2318"/>
        <v>123</v>
      </c>
      <c r="CM323" s="826">
        <f t="shared" si="2402"/>
        <v>-0.18000000000000005</v>
      </c>
      <c r="CN323" s="2008">
        <f t="shared" si="2454"/>
        <v>-27</v>
      </c>
      <c r="CO323" s="827">
        <f t="shared" si="2513"/>
        <v>150</v>
      </c>
      <c r="CP323" s="828">
        <f t="shared" si="2496"/>
        <v>0.13636363636363646</v>
      </c>
      <c r="CQ323" s="829">
        <v>132</v>
      </c>
      <c r="CR323" s="830">
        <f t="shared" si="2497"/>
        <v>-2.9411764705882359E-2</v>
      </c>
      <c r="CS323" s="829">
        <v>136</v>
      </c>
      <c r="CT323" s="830">
        <f t="shared" si="2497"/>
        <v>0.15254237288135597</v>
      </c>
      <c r="CU323" s="831">
        <v>118</v>
      </c>
      <c r="CV323" s="832">
        <f t="shared" si="2666"/>
        <v>81</v>
      </c>
      <c r="CW323" s="833">
        <f t="shared" si="2667"/>
        <v>101</v>
      </c>
      <c r="CX323" s="834">
        <v>2873</v>
      </c>
      <c r="CY323" s="835">
        <f t="shared" si="2668"/>
        <v>42</v>
      </c>
      <c r="CZ323" s="836">
        <f t="shared" si="2669"/>
        <v>49</v>
      </c>
      <c r="DA323" s="837">
        <v>51</v>
      </c>
      <c r="DB323" s="821">
        <f t="shared" si="2625"/>
        <v>94</v>
      </c>
      <c r="DC323" s="821">
        <f t="shared" si="2626"/>
        <v>67</v>
      </c>
      <c r="DD323" s="838">
        <f t="shared" si="2627"/>
        <v>27</v>
      </c>
      <c r="DE323" s="821">
        <f t="shared" si="2628"/>
        <v>29</v>
      </c>
      <c r="DF323" s="838">
        <f t="shared" si="2629"/>
        <v>14</v>
      </c>
      <c r="DG323" s="1142">
        <f t="shared" si="2630"/>
        <v>15</v>
      </c>
      <c r="DH323" s="1148">
        <f t="shared" si="2670"/>
        <v>46</v>
      </c>
      <c r="DI323" s="833">
        <f t="shared" si="2455"/>
        <v>62</v>
      </c>
      <c r="DJ323" s="841">
        <f t="shared" si="2456"/>
        <v>46</v>
      </c>
      <c r="DK323" s="840">
        <f t="shared" si="2671"/>
        <v>43</v>
      </c>
      <c r="DL323" s="840">
        <f t="shared" si="2672"/>
        <v>3</v>
      </c>
      <c r="DM323" s="840">
        <f t="shared" si="2673"/>
        <v>41</v>
      </c>
      <c r="DN323" s="833">
        <f t="shared" si="2674"/>
        <v>54</v>
      </c>
      <c r="DO323" s="875">
        <v>35</v>
      </c>
      <c r="DP323" s="843">
        <f t="shared" si="2675"/>
        <v>5</v>
      </c>
      <c r="DQ323" s="833">
        <f t="shared" si="2676"/>
        <v>8</v>
      </c>
      <c r="DR323" s="844">
        <v>11</v>
      </c>
      <c r="DS323" s="845">
        <v>39</v>
      </c>
      <c r="DT323" s="846">
        <v>52</v>
      </c>
      <c r="DU323" s="847">
        <v>34</v>
      </c>
      <c r="DV323" s="848">
        <v>2</v>
      </c>
      <c r="DW323" s="807">
        <v>2</v>
      </c>
      <c r="DX323" s="849">
        <v>1</v>
      </c>
      <c r="DY323" s="848">
        <v>4</v>
      </c>
      <c r="DZ323" s="807">
        <v>4</v>
      </c>
      <c r="EA323" s="850">
        <v>5</v>
      </c>
      <c r="EB323" s="851">
        <v>1</v>
      </c>
      <c r="EC323" s="807">
        <v>4</v>
      </c>
      <c r="ED323" s="852">
        <v>6</v>
      </c>
      <c r="EE323" s="853">
        <f t="shared" si="2457"/>
        <v>0</v>
      </c>
      <c r="EF323" s="854">
        <f t="shared" si="2458"/>
        <v>0</v>
      </c>
      <c r="EG323" s="855">
        <f t="shared" si="2459"/>
        <v>0</v>
      </c>
      <c r="EH323" s="835">
        <f t="shared" si="2677"/>
        <v>0</v>
      </c>
      <c r="EI323" s="853">
        <f t="shared" si="2678"/>
        <v>0</v>
      </c>
      <c r="EJ323" s="835">
        <f t="shared" si="2679"/>
        <v>0</v>
      </c>
      <c r="EK323" s="855">
        <f t="shared" si="2680"/>
        <v>0</v>
      </c>
      <c r="EL323" s="844">
        <v>0</v>
      </c>
      <c r="EM323" s="835">
        <f t="shared" si="2681"/>
        <v>0</v>
      </c>
      <c r="EN323" s="854">
        <f t="shared" si="2682"/>
        <v>0</v>
      </c>
      <c r="EO323" s="844">
        <v>0</v>
      </c>
      <c r="EP323" s="856">
        <v>0</v>
      </c>
      <c r="EQ323" s="807">
        <v>0</v>
      </c>
      <c r="ER323" s="834">
        <v>0</v>
      </c>
      <c r="ES323" s="857">
        <v>0</v>
      </c>
      <c r="ET323" s="858">
        <v>0</v>
      </c>
      <c r="EU323" s="844">
        <v>0</v>
      </c>
      <c r="EV323" s="856">
        <v>0</v>
      </c>
      <c r="EW323" s="807">
        <v>0</v>
      </c>
      <c r="EX323" s="850">
        <v>0</v>
      </c>
      <c r="EY323" s="851">
        <v>0</v>
      </c>
      <c r="EZ323" s="807">
        <v>0</v>
      </c>
      <c r="FA323" s="852">
        <v>0</v>
      </c>
      <c r="FB323" s="853">
        <f t="shared" si="2443"/>
        <v>7</v>
      </c>
      <c r="FC323" s="854">
        <f t="shared" si="2444"/>
        <v>11</v>
      </c>
      <c r="FD323" s="855">
        <f t="shared" si="2445"/>
        <v>12</v>
      </c>
      <c r="FE323" s="835">
        <f t="shared" si="2683"/>
        <v>2</v>
      </c>
      <c r="FF323" s="835">
        <f t="shared" si="2684"/>
        <v>5</v>
      </c>
      <c r="FG323" s="835">
        <f t="shared" si="2685"/>
        <v>4</v>
      </c>
      <c r="FH323" s="855">
        <f t="shared" si="2686"/>
        <v>6</v>
      </c>
      <c r="FI323" s="859">
        <v>4</v>
      </c>
      <c r="FJ323" s="860">
        <f t="shared" si="2687"/>
        <v>3</v>
      </c>
      <c r="FK323" s="854">
        <f t="shared" si="2688"/>
        <v>5</v>
      </c>
      <c r="FL323" s="861">
        <v>8</v>
      </c>
      <c r="FM323" s="856">
        <v>1</v>
      </c>
      <c r="FN323" s="807">
        <v>4</v>
      </c>
      <c r="FO323" s="834">
        <v>1</v>
      </c>
      <c r="FP323" s="848">
        <v>3</v>
      </c>
      <c r="FQ323" s="807">
        <v>2</v>
      </c>
      <c r="FR323" s="834">
        <v>3</v>
      </c>
      <c r="FS323" s="848">
        <v>1</v>
      </c>
      <c r="FT323" s="807">
        <v>4</v>
      </c>
      <c r="FU323" s="850">
        <v>5</v>
      </c>
      <c r="FV323" s="851">
        <v>2</v>
      </c>
      <c r="FW323" s="807">
        <v>1</v>
      </c>
      <c r="FX323" s="852">
        <v>3</v>
      </c>
      <c r="FY323" s="853">
        <f t="shared" si="2446"/>
        <v>6</v>
      </c>
      <c r="FZ323" s="854">
        <f t="shared" si="2447"/>
        <v>8</v>
      </c>
      <c r="GA323" s="855">
        <f t="shared" si="2448"/>
        <v>4</v>
      </c>
      <c r="GB323" s="835">
        <f t="shared" si="2689"/>
        <v>3</v>
      </c>
      <c r="GC323" s="835">
        <f t="shared" si="2690"/>
        <v>3</v>
      </c>
      <c r="GD323" s="835">
        <f t="shared" si="2691"/>
        <v>5</v>
      </c>
      <c r="GE323" s="855">
        <f t="shared" si="2692"/>
        <v>7</v>
      </c>
      <c r="GF323" s="844">
        <v>4</v>
      </c>
      <c r="GG323" s="862">
        <f t="shared" si="2693"/>
        <v>1</v>
      </c>
      <c r="GH323" s="854">
        <f t="shared" si="2694"/>
        <v>1</v>
      </c>
      <c r="GI323" s="861">
        <v>0</v>
      </c>
      <c r="GJ323" s="856">
        <v>3</v>
      </c>
      <c r="GK323" s="807">
        <v>4</v>
      </c>
      <c r="GL323" s="834">
        <v>3</v>
      </c>
      <c r="GM323" s="848">
        <v>2</v>
      </c>
      <c r="GN323" s="807">
        <v>3</v>
      </c>
      <c r="GO323" s="849">
        <v>1</v>
      </c>
      <c r="GP323" s="848">
        <v>0</v>
      </c>
      <c r="GQ323" s="807">
        <v>0</v>
      </c>
      <c r="GR323" s="837">
        <v>0</v>
      </c>
      <c r="GS323" s="856">
        <v>1</v>
      </c>
      <c r="GT323" s="807">
        <v>1</v>
      </c>
      <c r="GU323" s="852">
        <v>0</v>
      </c>
      <c r="GV323" s="853">
        <f t="shared" si="2449"/>
        <v>38</v>
      </c>
      <c r="GW323" s="854">
        <f t="shared" si="2450"/>
        <v>30</v>
      </c>
      <c r="GX323" s="855">
        <f t="shared" si="2451"/>
        <v>38</v>
      </c>
      <c r="GY323" s="835">
        <f t="shared" si="2695"/>
        <v>23</v>
      </c>
      <c r="GZ323" s="835">
        <f t="shared" si="2696"/>
        <v>15</v>
      </c>
      <c r="HA323" s="835">
        <f t="shared" si="2697"/>
        <v>28</v>
      </c>
      <c r="HB323" s="855">
        <f t="shared" si="2698"/>
        <v>23</v>
      </c>
      <c r="HC323" s="859">
        <f t="shared" si="2460"/>
        <v>29</v>
      </c>
      <c r="HD323" s="835">
        <f t="shared" si="2699"/>
        <v>10</v>
      </c>
      <c r="HE323" s="855">
        <f t="shared" si="2700"/>
        <v>7</v>
      </c>
      <c r="HF323" s="861">
        <f t="shared" si="2700"/>
        <v>9</v>
      </c>
      <c r="HG323" s="856">
        <v>19</v>
      </c>
      <c r="HH323" s="807">
        <v>16</v>
      </c>
      <c r="HI323" s="834">
        <v>18</v>
      </c>
      <c r="HJ323" s="848">
        <v>9</v>
      </c>
      <c r="HK323" s="807">
        <v>7</v>
      </c>
      <c r="HL323" s="834">
        <v>11</v>
      </c>
      <c r="HM323" s="848">
        <v>4</v>
      </c>
      <c r="HN323" s="807">
        <v>2</v>
      </c>
      <c r="HO323" s="850">
        <v>2</v>
      </c>
      <c r="HP323" s="856">
        <v>6</v>
      </c>
      <c r="HQ323" s="807">
        <v>5</v>
      </c>
      <c r="HR323" s="837">
        <v>7</v>
      </c>
      <c r="HS323" s="863">
        <f t="shared" si="2701"/>
        <v>26</v>
      </c>
      <c r="HT323" s="854">
        <f t="shared" si="2702"/>
        <v>39</v>
      </c>
      <c r="HU323" s="836">
        <f t="shared" si="2703"/>
        <v>32</v>
      </c>
      <c r="HV323" s="835">
        <f t="shared" si="2704"/>
        <v>10</v>
      </c>
      <c r="HW323" s="864">
        <f t="shared" si="2705"/>
        <v>16</v>
      </c>
      <c r="HX323" s="835">
        <f t="shared" si="2706"/>
        <v>16</v>
      </c>
      <c r="HY323" s="836">
        <f t="shared" si="2707"/>
        <v>17</v>
      </c>
      <c r="HZ323" s="834">
        <v>13</v>
      </c>
      <c r="IA323" s="835">
        <f t="shared" si="2708"/>
        <v>10</v>
      </c>
      <c r="IB323" s="836">
        <f t="shared" si="2709"/>
        <v>22</v>
      </c>
      <c r="IC323" s="850">
        <v>19</v>
      </c>
      <c r="ID323" s="856">
        <v>5</v>
      </c>
      <c r="IE323" s="807">
        <v>3</v>
      </c>
      <c r="IF323" s="834">
        <v>1</v>
      </c>
      <c r="IG323" s="848">
        <v>11</v>
      </c>
      <c r="IH323" s="807">
        <v>14</v>
      </c>
      <c r="II323" s="834">
        <v>12</v>
      </c>
      <c r="IJ323" s="848">
        <v>5</v>
      </c>
      <c r="IK323" s="807">
        <v>12</v>
      </c>
      <c r="IL323" s="852">
        <v>12</v>
      </c>
      <c r="IM323" s="848">
        <v>5</v>
      </c>
      <c r="IN323" s="807">
        <v>10</v>
      </c>
      <c r="IO323" s="865">
        <v>7</v>
      </c>
      <c r="IP323" s="1945">
        <f t="shared" si="2608"/>
        <v>141</v>
      </c>
      <c r="IQ323" s="3236">
        <f t="shared" si="2609"/>
        <v>4</v>
      </c>
      <c r="IR323" s="3237">
        <v>4</v>
      </c>
      <c r="IS323" s="3238">
        <v>0</v>
      </c>
      <c r="IT323" s="3236">
        <f t="shared" si="2610"/>
        <v>15</v>
      </c>
      <c r="IU323" s="3237">
        <v>11</v>
      </c>
      <c r="IV323" s="3238">
        <v>4</v>
      </c>
      <c r="IW323" s="3236">
        <f t="shared" si="2611"/>
        <v>41</v>
      </c>
      <c r="IX323" s="3237">
        <v>28</v>
      </c>
      <c r="IY323" s="3238">
        <v>13</v>
      </c>
      <c r="IZ323" s="3236">
        <f t="shared" si="2612"/>
        <v>28</v>
      </c>
      <c r="JA323" s="3237">
        <v>16</v>
      </c>
      <c r="JB323" s="3238">
        <v>12</v>
      </c>
      <c r="JC323" s="3236">
        <f t="shared" si="2613"/>
        <v>8</v>
      </c>
      <c r="JD323" s="3237">
        <v>4</v>
      </c>
      <c r="JE323" s="3238">
        <v>4</v>
      </c>
      <c r="JF323" s="3236">
        <f t="shared" si="2614"/>
        <v>45</v>
      </c>
      <c r="JG323" s="3237">
        <v>22</v>
      </c>
      <c r="JH323" s="3239">
        <v>23</v>
      </c>
      <c r="JI323" s="87"/>
      <c r="JJ323" s="1121">
        <v>74</v>
      </c>
      <c r="JK323" s="1051">
        <v>78</v>
      </c>
      <c r="JL323" s="1052">
        <v>81</v>
      </c>
      <c r="JM323" s="1053">
        <f t="shared" si="2647"/>
        <v>3.0624298193166404E-4</v>
      </c>
      <c r="JN323" s="1054">
        <f t="shared" si="2648"/>
        <v>2.8223340702761182E-4</v>
      </c>
      <c r="JO323" s="1055">
        <f t="shared" si="2649"/>
        <v>2.6320984404816738E-4</v>
      </c>
      <c r="JP323" s="1056">
        <f t="shared" si="2650"/>
        <v>2.2473713781202343E-4</v>
      </c>
      <c r="JQ323" s="1057">
        <f t="shared" si="2651"/>
        <v>2.2674945928975092E-4</v>
      </c>
      <c r="JR323" s="1056">
        <f t="shared" si="2652"/>
        <v>1.77210703526493E-4</v>
      </c>
      <c r="JS323" s="1058">
        <f t="shared" si="2716"/>
        <v>3.1963470319634701E-2</v>
      </c>
      <c r="JT323" s="1059">
        <f t="shared" si="2717"/>
        <v>3.0821917808219176E-2</v>
      </c>
      <c r="JU323" s="1060">
        <f t="shared" si="2718"/>
        <v>2.8571428571428571E-2</v>
      </c>
      <c r="JV323" s="1061">
        <f t="shared" si="2719"/>
        <v>2.491103202846975E-2</v>
      </c>
      <c r="JW323" s="1060">
        <f t="shared" si="2720"/>
        <v>2.5000000000000001E-2</v>
      </c>
      <c r="JX323" s="1062">
        <f t="shared" si="2721"/>
        <v>2.0661157024793389E-2</v>
      </c>
      <c r="JY323" s="1058" t="s">
        <v>368</v>
      </c>
      <c r="JZ323" s="1059" t="s">
        <v>368</v>
      </c>
      <c r="KA323" s="1057" t="s">
        <v>368</v>
      </c>
      <c r="KB323" s="1056" t="s">
        <v>368</v>
      </c>
      <c r="KC323" s="1057" t="s">
        <v>368</v>
      </c>
      <c r="KD323" s="1063" t="s">
        <v>368</v>
      </c>
      <c r="KE323" s="1064">
        <f t="shared" si="2710"/>
        <v>21</v>
      </c>
      <c r="KF323" s="1065"/>
      <c r="KG323" s="1112">
        <f t="shared" si="2639"/>
        <v>0.16666666666666674</v>
      </c>
      <c r="KH323" s="3305">
        <f t="shared" si="2655"/>
        <v>3</v>
      </c>
      <c r="KI323" s="1067">
        <f t="shared" si="2711"/>
        <v>18</v>
      </c>
      <c r="KJ323" s="1068"/>
      <c r="KK323" s="1113">
        <f t="shared" si="2461"/>
        <v>0.125</v>
      </c>
      <c r="KL323" s="1070">
        <v>16</v>
      </c>
      <c r="KM323" s="1071" t="s">
        <v>353</v>
      </c>
      <c r="KN323" s="1072">
        <f t="shared" si="2462"/>
        <v>0.14285714285714279</v>
      </c>
      <c r="KO323" s="1073">
        <v>14</v>
      </c>
      <c r="KP323" s="1071"/>
      <c r="KQ323" s="1074">
        <f t="shared" si="2463"/>
        <v>7.6923076923076872E-2</v>
      </c>
      <c r="KR323" s="1073">
        <v>13</v>
      </c>
      <c r="KS323" s="1071" t="s">
        <v>353</v>
      </c>
      <c r="KT323" s="1074">
        <f t="shared" si="2464"/>
        <v>0.30000000000000004</v>
      </c>
      <c r="KU323" s="1073">
        <v>10</v>
      </c>
      <c r="KV323" s="1075" t="s">
        <v>353</v>
      </c>
      <c r="KW323" s="2779">
        <f t="shared" si="2712"/>
        <v>0</v>
      </c>
      <c r="KX323" s="2786" t="str">
        <f t="shared" si="2465"/>
        <v>-</v>
      </c>
      <c r="KY323" s="2787">
        <f t="shared" si="2466"/>
        <v>0</v>
      </c>
      <c r="KZ323" s="2703">
        <f t="shared" si="2483"/>
        <v>0</v>
      </c>
      <c r="LA323" s="2786" t="str">
        <f t="shared" si="2467"/>
        <v>-</v>
      </c>
      <c r="LB323" s="2787">
        <f t="shared" si="2468"/>
        <v>0</v>
      </c>
      <c r="LC323" s="2952">
        <f t="shared" si="2528"/>
        <v>0</v>
      </c>
      <c r="LD323" s="1077">
        <v>0</v>
      </c>
      <c r="LE323" s="1078">
        <v>0</v>
      </c>
      <c r="LF323" s="2718">
        <v>0</v>
      </c>
      <c r="LG323" s="1077">
        <v>0</v>
      </c>
      <c r="LH323" s="2703">
        <v>0</v>
      </c>
      <c r="LI323" s="1079">
        <v>0</v>
      </c>
      <c r="LJ323" s="1077"/>
      <c r="LK323" s="2703"/>
      <c r="LL323" s="2704"/>
      <c r="LM323" s="2779">
        <f t="shared" si="2484"/>
        <v>20</v>
      </c>
      <c r="LN323" s="2786">
        <f t="shared" si="2469"/>
        <v>0.11111111111111116</v>
      </c>
      <c r="LO323" s="2787">
        <f t="shared" si="2470"/>
        <v>2</v>
      </c>
      <c r="LP323" s="2782">
        <f t="shared" si="2485"/>
        <v>18</v>
      </c>
      <c r="LQ323" s="2786">
        <f t="shared" si="2471"/>
        <v>0.125</v>
      </c>
      <c r="LR323" s="2787">
        <f t="shared" si="2486"/>
        <v>2</v>
      </c>
      <c r="LS323" s="2783">
        <f t="shared" si="2713"/>
        <v>16</v>
      </c>
      <c r="LT323" s="2837">
        <v>13</v>
      </c>
      <c r="LU323" s="1081">
        <v>12</v>
      </c>
      <c r="LV323" s="1084">
        <v>9</v>
      </c>
      <c r="LW323" s="1080">
        <v>0</v>
      </c>
      <c r="LX323" s="1081">
        <v>0</v>
      </c>
      <c r="LY323" s="1082">
        <v>0</v>
      </c>
      <c r="LZ323" s="1080"/>
      <c r="MA323" s="1081"/>
      <c r="MB323" s="1082"/>
      <c r="MC323" s="1080">
        <v>7</v>
      </c>
      <c r="MD323" s="1085">
        <v>5</v>
      </c>
      <c r="ME323" s="1082">
        <v>6</v>
      </c>
      <c r="MF323" s="1080"/>
      <c r="MG323" s="1081"/>
      <c r="MH323" s="1082"/>
      <c r="MI323" s="1080">
        <v>0</v>
      </c>
      <c r="MJ323" s="1085">
        <v>1</v>
      </c>
      <c r="MK323" s="1122"/>
      <c r="ML323" s="2863">
        <v>1</v>
      </c>
      <c r="MM323" s="2871" t="s">
        <v>353</v>
      </c>
      <c r="MN323" s="1088">
        <v>1</v>
      </c>
      <c r="MO323" s="2786" t="str">
        <f t="shared" si="2472"/>
        <v>-</v>
      </c>
      <c r="MP323" s="2787">
        <f t="shared" si="2473"/>
        <v>1</v>
      </c>
      <c r="MQ323" s="1085"/>
      <c r="MR323" s="3185"/>
      <c r="MS323" s="2786" t="str">
        <f t="shared" si="2452"/>
        <v>-</v>
      </c>
      <c r="MT323" s="2787">
        <f t="shared" si="2453"/>
        <v>0</v>
      </c>
      <c r="MU323" s="3147"/>
      <c r="MV323" s="3164"/>
      <c r="MW323" s="1089">
        <f t="shared" si="2714"/>
        <v>21</v>
      </c>
      <c r="MX323" s="1120">
        <v>0</v>
      </c>
      <c r="MY323" s="1090">
        <v>0</v>
      </c>
      <c r="MZ323" s="1091">
        <v>1</v>
      </c>
      <c r="NA323" s="1090">
        <v>0</v>
      </c>
      <c r="NB323" s="1091">
        <v>2</v>
      </c>
      <c r="NC323" s="1090">
        <v>0</v>
      </c>
      <c r="ND323" s="1091">
        <v>0</v>
      </c>
      <c r="NE323" s="1090">
        <v>0</v>
      </c>
      <c r="NF323" s="1091">
        <v>17</v>
      </c>
      <c r="NG323" s="1090">
        <v>0</v>
      </c>
      <c r="NH323" s="1090">
        <v>0</v>
      </c>
      <c r="NI323" s="1090">
        <v>0</v>
      </c>
      <c r="NJ323" s="1090">
        <v>0</v>
      </c>
      <c r="NK323" s="1090">
        <v>0</v>
      </c>
      <c r="NL323" s="1090">
        <v>0</v>
      </c>
      <c r="NM323" s="1090">
        <v>0</v>
      </c>
      <c r="NN323" s="1090">
        <v>0</v>
      </c>
      <c r="NO323" s="1090">
        <v>1</v>
      </c>
      <c r="NP323" s="1090">
        <v>0</v>
      </c>
      <c r="NQ323" s="1090">
        <v>0</v>
      </c>
      <c r="NR323" s="1134">
        <v>0</v>
      </c>
    </row>
    <row r="324" spans="1:382" s="88" customFormat="1" ht="20.100000000000001" customHeight="1">
      <c r="A324" s="566" t="s">
        <v>493</v>
      </c>
      <c r="B324" s="567"/>
      <c r="C324" s="567"/>
      <c r="D324" s="568" t="s">
        <v>820</v>
      </c>
      <c r="E324" s="569">
        <v>131</v>
      </c>
      <c r="F324" s="570">
        <v>135</v>
      </c>
      <c r="G324" s="571">
        <v>110</v>
      </c>
      <c r="H324" s="572">
        <f t="shared" si="2640"/>
        <v>5.0380762299688029E-5</v>
      </c>
      <c r="I324" s="573">
        <f t="shared" si="2641"/>
        <v>4.450579886716847E-5</v>
      </c>
      <c r="J324" s="574">
        <f t="shared" si="2642"/>
        <v>8.722951846904992E-5</v>
      </c>
      <c r="K324" s="575">
        <f t="shared" si="2643"/>
        <v>3.8053134013836117E-5</v>
      </c>
      <c r="L324" s="576">
        <f t="shared" si="2644"/>
        <v>3.8483168424210462E-5</v>
      </c>
      <c r="M324" s="577">
        <f t="shared" si="2645"/>
        <v>5.2129029065909647E-5</v>
      </c>
      <c r="N324" s="578">
        <f t="shared" si="2715"/>
        <v>8.0745341614906832E-3</v>
      </c>
      <c r="O324" s="579">
        <f t="shared" si="2637"/>
        <v>6.9677740450416826E-3</v>
      </c>
      <c r="P324" s="580">
        <f t="shared" si="2638"/>
        <v>1.3234579893152016E-2</v>
      </c>
      <c r="Q324" s="581">
        <f t="shared" si="2622"/>
        <v>5.5541841520612197E-3</v>
      </c>
      <c r="R324" s="580">
        <f t="shared" si="2623"/>
        <v>5.5255556950897901E-3</v>
      </c>
      <c r="S324" s="582">
        <f t="shared" si="2624"/>
        <v>7.4797160243407707E-3</v>
      </c>
      <c r="T324" s="578" t="s">
        <v>368</v>
      </c>
      <c r="U324" s="579" t="s">
        <v>368</v>
      </c>
      <c r="V324" s="574" t="s">
        <v>368</v>
      </c>
      <c r="W324" s="583" t="s">
        <v>368</v>
      </c>
      <c r="X324" s="574" t="s">
        <v>368</v>
      </c>
      <c r="Y324" s="584" t="s">
        <v>368</v>
      </c>
      <c r="Z324" s="2043">
        <f t="shared" si="2545"/>
        <v>65</v>
      </c>
      <c r="AA324" s="2190">
        <f t="shared" si="2393"/>
        <v>0.16071428571428581</v>
      </c>
      <c r="AB324" s="2191">
        <f t="shared" si="2394"/>
        <v>9</v>
      </c>
      <c r="AC324" s="2032">
        <f t="shared" si="2309"/>
        <v>56</v>
      </c>
      <c r="AD324" s="585">
        <f t="shared" si="2620"/>
        <v>-0.48623853211009171</v>
      </c>
      <c r="AE324" s="2025">
        <f t="shared" si="2441"/>
        <v>-53</v>
      </c>
      <c r="AF324" s="586" t="s">
        <v>12</v>
      </c>
      <c r="AG324" s="2661">
        <f t="shared" si="2442"/>
        <v>1.4222222222222221</v>
      </c>
      <c r="AH324" s="2052">
        <v>45</v>
      </c>
      <c r="AI324" s="585">
        <f t="shared" si="2474"/>
        <v>2.2727272727272707E-2</v>
      </c>
      <c r="AJ324" s="587">
        <v>44</v>
      </c>
      <c r="AK324" s="588">
        <f t="shared" si="2487"/>
        <v>-0.25423728813559321</v>
      </c>
      <c r="AL324" s="2052">
        <v>59</v>
      </c>
      <c r="AM324" s="589">
        <f t="shared" si="2488"/>
        <v>3.5087719298245723E-2</v>
      </c>
      <c r="AN324" s="2067">
        <v>57</v>
      </c>
      <c r="AO324" s="585">
        <f t="shared" si="2475"/>
        <v>0.96551724137931028</v>
      </c>
      <c r="AP324" s="2052">
        <v>29</v>
      </c>
      <c r="AQ324" s="589">
        <f t="shared" si="2476"/>
        <v>7.4074074074074181E-2</v>
      </c>
      <c r="AR324" s="2067">
        <v>27</v>
      </c>
      <c r="AS324" s="585">
        <f t="shared" si="2477"/>
        <v>0.8</v>
      </c>
      <c r="AT324" s="2052">
        <v>15</v>
      </c>
      <c r="AU324" s="589">
        <f t="shared" si="2478"/>
        <v>-0.11764705882352944</v>
      </c>
      <c r="AV324" s="2067">
        <v>17</v>
      </c>
      <c r="AW324" s="585">
        <f t="shared" si="2479"/>
        <v>0.54545454545454541</v>
      </c>
      <c r="AX324" s="2052">
        <v>11</v>
      </c>
      <c r="AY324" s="589">
        <f t="shared" si="2489"/>
        <v>-8.333333333333337E-2</v>
      </c>
      <c r="AZ324" s="2081">
        <v>12</v>
      </c>
      <c r="BA324" s="2092">
        <f t="shared" si="2310"/>
        <v>49</v>
      </c>
      <c r="BB324" s="2102">
        <f t="shared" si="2656"/>
        <v>39</v>
      </c>
      <c r="BC324" s="2111">
        <v>91</v>
      </c>
      <c r="BD324" s="590">
        <f t="shared" si="2657"/>
        <v>16</v>
      </c>
      <c r="BE324" s="591">
        <f t="shared" si="2658"/>
        <v>17</v>
      </c>
      <c r="BF324" s="2135">
        <v>18</v>
      </c>
      <c r="BG324" s="2145">
        <f t="shared" si="2659"/>
        <v>58</v>
      </c>
      <c r="BH324" s="593">
        <f t="shared" si="2660"/>
        <v>48</v>
      </c>
      <c r="BI324" s="593">
        <f t="shared" si="2661"/>
        <v>10</v>
      </c>
      <c r="BJ324" s="592">
        <f t="shared" si="2662"/>
        <v>7</v>
      </c>
      <c r="BK324" s="593">
        <f t="shared" si="2663"/>
        <v>1</v>
      </c>
      <c r="BL324" s="594">
        <f t="shared" si="2664"/>
        <v>6</v>
      </c>
      <c r="BM324" s="2125">
        <f t="shared" si="2665"/>
        <v>65</v>
      </c>
      <c r="BN324" s="3271" t="s">
        <v>367</v>
      </c>
      <c r="BO324" s="595" t="s">
        <v>367</v>
      </c>
      <c r="BP324" s="596">
        <f t="shared" si="2315"/>
        <v>6</v>
      </c>
      <c r="BQ324" s="2162">
        <f t="shared" si="2646"/>
        <v>-0.1428571428571429</v>
      </c>
      <c r="BR324" s="2163">
        <f t="shared" si="2480"/>
        <v>-1</v>
      </c>
      <c r="BS324" s="597">
        <f t="shared" si="2510"/>
        <v>7</v>
      </c>
      <c r="BT324" s="598">
        <f t="shared" si="2653"/>
        <v>0.16666666666666674</v>
      </c>
      <c r="BU324" s="599">
        <v>6</v>
      </c>
      <c r="BV324" s="598">
        <f t="shared" si="2654"/>
        <v>0</v>
      </c>
      <c r="BW324" s="599">
        <v>6</v>
      </c>
      <c r="BX324" s="598">
        <f t="shared" si="2494"/>
        <v>0</v>
      </c>
      <c r="BY324" s="600">
        <v>6</v>
      </c>
      <c r="BZ324" s="601">
        <f t="shared" si="2481"/>
        <v>0</v>
      </c>
      <c r="CA324" s="602">
        <v>1</v>
      </c>
      <c r="CB324" s="603">
        <v>1</v>
      </c>
      <c r="CC324" s="604">
        <f t="shared" si="2482"/>
        <v>6</v>
      </c>
      <c r="CD324" s="605">
        <v>6</v>
      </c>
      <c r="CE324" s="603">
        <v>5</v>
      </c>
      <c r="CF324" s="606">
        <f t="shared" si="2556"/>
        <v>3</v>
      </c>
      <c r="CG324" s="607">
        <v>0</v>
      </c>
      <c r="CH324" s="608">
        <v>3</v>
      </c>
      <c r="CI324" s="606">
        <f t="shared" si="2557"/>
        <v>3</v>
      </c>
      <c r="CJ324" s="608">
        <v>0</v>
      </c>
      <c r="CK324" s="609">
        <v>3</v>
      </c>
      <c r="CL324" s="610">
        <f t="shared" si="2318"/>
        <v>59</v>
      </c>
      <c r="CM324" s="611">
        <f t="shared" si="2402"/>
        <v>0.20408163265306123</v>
      </c>
      <c r="CN324" s="2006">
        <f t="shared" si="2454"/>
        <v>10</v>
      </c>
      <c r="CO324" s="612">
        <f t="shared" si="2513"/>
        <v>49</v>
      </c>
      <c r="CP324" s="613">
        <f t="shared" si="2496"/>
        <v>-0.52427184466019416</v>
      </c>
      <c r="CQ324" s="614">
        <v>103</v>
      </c>
      <c r="CR324" s="615">
        <f t="shared" si="2497"/>
        <v>1.641025641025641</v>
      </c>
      <c r="CS324" s="614">
        <v>39</v>
      </c>
      <c r="CT324" s="615">
        <f t="shared" si="2497"/>
        <v>2.6315789473684292E-2</v>
      </c>
      <c r="CU324" s="616">
        <v>38</v>
      </c>
      <c r="CV324" s="617">
        <f t="shared" si="2666"/>
        <v>49</v>
      </c>
      <c r="CW324" s="618">
        <f t="shared" si="2667"/>
        <v>38</v>
      </c>
      <c r="CX324" s="619">
        <v>2874</v>
      </c>
      <c r="CY324" s="620">
        <f t="shared" si="2668"/>
        <v>10</v>
      </c>
      <c r="CZ324" s="621">
        <f t="shared" si="2669"/>
        <v>11</v>
      </c>
      <c r="DA324" s="622">
        <v>13</v>
      </c>
      <c r="DB324" s="606">
        <f t="shared" si="2625"/>
        <v>55</v>
      </c>
      <c r="DC324" s="623">
        <f t="shared" si="2626"/>
        <v>48</v>
      </c>
      <c r="DD324" s="624">
        <f t="shared" si="2627"/>
        <v>7</v>
      </c>
      <c r="DE324" s="606">
        <f t="shared" si="2628"/>
        <v>4</v>
      </c>
      <c r="DF324" s="624">
        <f t="shared" si="2629"/>
        <v>1</v>
      </c>
      <c r="DG324" s="1140">
        <f t="shared" si="2630"/>
        <v>3</v>
      </c>
      <c r="DH324" s="1146">
        <f t="shared" si="2670"/>
        <v>7</v>
      </c>
      <c r="DI324" s="625">
        <f t="shared" si="2455"/>
        <v>0</v>
      </c>
      <c r="DJ324" s="626">
        <f t="shared" si="2456"/>
        <v>0</v>
      </c>
      <c r="DK324" s="627">
        <f t="shared" si="2671"/>
        <v>6</v>
      </c>
      <c r="DL324" s="627">
        <f t="shared" si="2672"/>
        <v>1</v>
      </c>
      <c r="DM324" s="628">
        <f t="shared" si="2673"/>
        <v>7</v>
      </c>
      <c r="DN324" s="625">
        <f t="shared" si="2674"/>
        <v>0</v>
      </c>
      <c r="DO324" s="629">
        <v>0</v>
      </c>
      <c r="DP324" s="630">
        <f t="shared" si="2675"/>
        <v>0</v>
      </c>
      <c r="DQ324" s="625">
        <f t="shared" si="2676"/>
        <v>0</v>
      </c>
      <c r="DR324" s="631">
        <v>0</v>
      </c>
      <c r="DS324" s="632">
        <v>6</v>
      </c>
      <c r="DT324" s="633">
        <v>0</v>
      </c>
      <c r="DU324" s="634">
        <v>0</v>
      </c>
      <c r="DV324" s="635">
        <v>1</v>
      </c>
      <c r="DW324" s="636">
        <v>0</v>
      </c>
      <c r="DX324" s="637">
        <v>0</v>
      </c>
      <c r="DY324" s="635">
        <v>0</v>
      </c>
      <c r="DZ324" s="636">
        <v>0</v>
      </c>
      <c r="EA324" s="638">
        <v>0</v>
      </c>
      <c r="EB324" s="639">
        <v>0</v>
      </c>
      <c r="EC324" s="636">
        <v>0</v>
      </c>
      <c r="ED324" s="640">
        <v>0</v>
      </c>
      <c r="EE324" s="641">
        <f t="shared" si="2457"/>
        <v>0</v>
      </c>
      <c r="EF324" s="642">
        <f t="shared" si="2458"/>
        <v>0</v>
      </c>
      <c r="EG324" s="643">
        <f t="shared" si="2459"/>
        <v>0</v>
      </c>
      <c r="EH324" s="620">
        <f t="shared" si="2677"/>
        <v>0</v>
      </c>
      <c r="EI324" s="644">
        <f t="shared" si="2678"/>
        <v>0</v>
      </c>
      <c r="EJ324" s="645">
        <f t="shared" si="2679"/>
        <v>0</v>
      </c>
      <c r="EK324" s="643">
        <f t="shared" si="2680"/>
        <v>0</v>
      </c>
      <c r="EL324" s="646">
        <v>0</v>
      </c>
      <c r="EM324" s="645">
        <f t="shared" si="2681"/>
        <v>0</v>
      </c>
      <c r="EN324" s="642">
        <f t="shared" si="2682"/>
        <v>0</v>
      </c>
      <c r="EO324" s="646">
        <v>0</v>
      </c>
      <c r="EP324" s="647">
        <v>0</v>
      </c>
      <c r="EQ324" s="648">
        <v>0</v>
      </c>
      <c r="ER324" s="649">
        <v>0</v>
      </c>
      <c r="ES324" s="650">
        <v>0</v>
      </c>
      <c r="ET324" s="651">
        <v>0</v>
      </c>
      <c r="EU324" s="646">
        <v>0</v>
      </c>
      <c r="EV324" s="647">
        <v>0</v>
      </c>
      <c r="EW324" s="648">
        <v>0</v>
      </c>
      <c r="EX324" s="652">
        <v>0</v>
      </c>
      <c r="EY324" s="653">
        <v>0</v>
      </c>
      <c r="EZ324" s="648">
        <v>0</v>
      </c>
      <c r="FA324" s="654">
        <v>0</v>
      </c>
      <c r="FB324" s="641">
        <f t="shared" si="2443"/>
        <v>0</v>
      </c>
      <c r="FC324" s="655">
        <f t="shared" si="2444"/>
        <v>0</v>
      </c>
      <c r="FD324" s="656">
        <f t="shared" si="2445"/>
        <v>0</v>
      </c>
      <c r="FE324" s="657">
        <f t="shared" si="2683"/>
        <v>0</v>
      </c>
      <c r="FF324" s="657">
        <f t="shared" si="2684"/>
        <v>0</v>
      </c>
      <c r="FG324" s="645">
        <f t="shared" si="2685"/>
        <v>0</v>
      </c>
      <c r="FH324" s="656">
        <f t="shared" si="2686"/>
        <v>0</v>
      </c>
      <c r="FI324" s="658">
        <v>0</v>
      </c>
      <c r="FJ324" s="659">
        <f t="shared" si="2687"/>
        <v>0</v>
      </c>
      <c r="FK324" s="655">
        <f t="shared" si="2688"/>
        <v>0</v>
      </c>
      <c r="FL324" s="660">
        <v>0</v>
      </c>
      <c r="FM324" s="661">
        <v>0</v>
      </c>
      <c r="FN324" s="662">
        <v>0</v>
      </c>
      <c r="FO324" s="619">
        <v>0</v>
      </c>
      <c r="FP324" s="663">
        <v>0</v>
      </c>
      <c r="FQ324" s="662">
        <v>0</v>
      </c>
      <c r="FR324" s="619">
        <v>0</v>
      </c>
      <c r="FS324" s="663">
        <v>0</v>
      </c>
      <c r="FT324" s="662">
        <v>0</v>
      </c>
      <c r="FU324" s="664">
        <v>0</v>
      </c>
      <c r="FV324" s="665">
        <v>0</v>
      </c>
      <c r="FW324" s="662">
        <v>0</v>
      </c>
      <c r="FX324" s="666">
        <v>0</v>
      </c>
      <c r="FY324" s="641">
        <f t="shared" si="2446"/>
        <v>0</v>
      </c>
      <c r="FZ324" s="667">
        <f t="shared" si="2447"/>
        <v>0</v>
      </c>
      <c r="GA324" s="668">
        <f t="shared" si="2448"/>
        <v>0</v>
      </c>
      <c r="GB324" s="620">
        <f t="shared" si="2689"/>
        <v>0</v>
      </c>
      <c r="GC324" s="620">
        <f t="shared" si="2690"/>
        <v>0</v>
      </c>
      <c r="GD324" s="645">
        <f t="shared" si="2691"/>
        <v>0</v>
      </c>
      <c r="GE324" s="668">
        <f t="shared" si="2692"/>
        <v>0</v>
      </c>
      <c r="GF324" s="669">
        <v>0</v>
      </c>
      <c r="GG324" s="670">
        <f t="shared" si="2693"/>
        <v>0</v>
      </c>
      <c r="GH324" s="667">
        <f t="shared" si="2694"/>
        <v>0</v>
      </c>
      <c r="GI324" s="671">
        <v>0</v>
      </c>
      <c r="GJ324" s="672">
        <v>0</v>
      </c>
      <c r="GK324" s="673">
        <v>0</v>
      </c>
      <c r="GL324" s="674">
        <v>0</v>
      </c>
      <c r="GM324" s="675">
        <v>0</v>
      </c>
      <c r="GN324" s="673">
        <v>0</v>
      </c>
      <c r="GO324" s="676">
        <v>0</v>
      </c>
      <c r="GP324" s="675">
        <v>0</v>
      </c>
      <c r="GQ324" s="673">
        <v>0</v>
      </c>
      <c r="GR324" s="677">
        <v>0</v>
      </c>
      <c r="GS324" s="672">
        <v>0</v>
      </c>
      <c r="GT324" s="673">
        <v>0</v>
      </c>
      <c r="GU324" s="678">
        <v>0</v>
      </c>
      <c r="GV324" s="641">
        <f t="shared" si="2449"/>
        <v>29</v>
      </c>
      <c r="GW324" s="679">
        <f t="shared" si="2450"/>
        <v>31</v>
      </c>
      <c r="GX324" s="680">
        <f t="shared" si="2451"/>
        <v>30</v>
      </c>
      <c r="GY324" s="620">
        <f t="shared" si="2695"/>
        <v>21</v>
      </c>
      <c r="GZ324" s="620">
        <f t="shared" si="2696"/>
        <v>8</v>
      </c>
      <c r="HA324" s="645">
        <f t="shared" si="2697"/>
        <v>25</v>
      </c>
      <c r="HB324" s="680">
        <f t="shared" si="2698"/>
        <v>24</v>
      </c>
      <c r="HC324" s="681">
        <f t="shared" si="2460"/>
        <v>23</v>
      </c>
      <c r="HD324" s="645">
        <f t="shared" si="2699"/>
        <v>4</v>
      </c>
      <c r="HE324" s="680">
        <f t="shared" si="2700"/>
        <v>7</v>
      </c>
      <c r="HF324" s="682">
        <f t="shared" si="2700"/>
        <v>7</v>
      </c>
      <c r="HG324" s="683">
        <v>20</v>
      </c>
      <c r="HH324" s="591">
        <v>19</v>
      </c>
      <c r="HI324" s="684">
        <v>17</v>
      </c>
      <c r="HJ324" s="685">
        <v>5</v>
      </c>
      <c r="HK324" s="591">
        <v>5</v>
      </c>
      <c r="HL324" s="684">
        <v>6</v>
      </c>
      <c r="HM324" s="685">
        <v>1</v>
      </c>
      <c r="HN324" s="591">
        <v>2</v>
      </c>
      <c r="HO324" s="686">
        <v>2</v>
      </c>
      <c r="HP324" s="683">
        <v>3</v>
      </c>
      <c r="HQ324" s="591">
        <v>5</v>
      </c>
      <c r="HR324" s="687">
        <v>5</v>
      </c>
      <c r="HS324" s="688">
        <f t="shared" si="2701"/>
        <v>23</v>
      </c>
      <c r="HT324" s="689">
        <f t="shared" si="2702"/>
        <v>18</v>
      </c>
      <c r="HU324" s="690">
        <f t="shared" si="2703"/>
        <v>73</v>
      </c>
      <c r="HV324" s="620">
        <f t="shared" si="2704"/>
        <v>22</v>
      </c>
      <c r="HW324" s="691">
        <f t="shared" si="2705"/>
        <v>1</v>
      </c>
      <c r="HX324" s="645">
        <f t="shared" si="2706"/>
        <v>23</v>
      </c>
      <c r="HY324" s="690">
        <f t="shared" si="2707"/>
        <v>18</v>
      </c>
      <c r="HZ324" s="692">
        <v>73</v>
      </c>
      <c r="IA324" s="645">
        <f t="shared" si="2708"/>
        <v>0</v>
      </c>
      <c r="IB324" s="690">
        <f t="shared" si="2709"/>
        <v>0</v>
      </c>
      <c r="IC324" s="693">
        <v>0</v>
      </c>
      <c r="ID324" s="694">
        <v>22</v>
      </c>
      <c r="IE324" s="695">
        <v>17</v>
      </c>
      <c r="IF324" s="692">
        <v>71</v>
      </c>
      <c r="IG324" s="696">
        <v>1</v>
      </c>
      <c r="IH324" s="695">
        <v>1</v>
      </c>
      <c r="II324" s="692">
        <v>2</v>
      </c>
      <c r="IJ324" s="696">
        <v>0</v>
      </c>
      <c r="IK324" s="695">
        <v>0</v>
      </c>
      <c r="IL324" s="697">
        <v>0</v>
      </c>
      <c r="IM324" s="696">
        <v>0</v>
      </c>
      <c r="IN324" s="695">
        <v>0</v>
      </c>
      <c r="IO324" s="698">
        <v>0</v>
      </c>
      <c r="IP324" s="1943">
        <f t="shared" si="2608"/>
        <v>65</v>
      </c>
      <c r="IQ324" s="3216">
        <f t="shared" si="2609"/>
        <v>4</v>
      </c>
      <c r="IR324" s="3230">
        <v>4</v>
      </c>
      <c r="IS324" s="3231">
        <v>0</v>
      </c>
      <c r="IT324" s="3216">
        <f t="shared" si="2610"/>
        <v>21</v>
      </c>
      <c r="IU324" s="3230">
        <v>20</v>
      </c>
      <c r="IV324" s="3231">
        <v>1</v>
      </c>
      <c r="IW324" s="3216">
        <f t="shared" si="2611"/>
        <v>12</v>
      </c>
      <c r="IX324" s="3230">
        <v>6</v>
      </c>
      <c r="IY324" s="3231">
        <v>6</v>
      </c>
      <c r="IZ324" s="3216">
        <f t="shared" si="2612"/>
        <v>13</v>
      </c>
      <c r="JA324" s="3230">
        <v>11</v>
      </c>
      <c r="JB324" s="3231">
        <v>2</v>
      </c>
      <c r="JC324" s="3216">
        <f t="shared" si="2613"/>
        <v>10</v>
      </c>
      <c r="JD324" s="3230">
        <v>7</v>
      </c>
      <c r="JE324" s="3231">
        <v>3</v>
      </c>
      <c r="JF324" s="3216">
        <f t="shared" si="2614"/>
        <v>5</v>
      </c>
      <c r="JG324" s="3230">
        <v>1</v>
      </c>
      <c r="JH324" s="3232">
        <v>4</v>
      </c>
      <c r="JI324" s="87"/>
      <c r="JJ324" s="970">
        <v>88</v>
      </c>
      <c r="JK324" s="971">
        <v>91</v>
      </c>
      <c r="JL324" s="972">
        <v>98</v>
      </c>
      <c r="JM324" s="973">
        <f t="shared" si="2647"/>
        <v>2.3332798623364881E-4</v>
      </c>
      <c r="JN324" s="974">
        <f t="shared" si="2648"/>
        <v>2.0383523840883077E-4</v>
      </c>
      <c r="JO324" s="975">
        <f t="shared" si="2649"/>
        <v>1.6450615253010462E-4</v>
      </c>
      <c r="JP324" s="976">
        <f t="shared" si="2650"/>
        <v>1.7657917970944698E-4</v>
      </c>
      <c r="JQ324" s="977">
        <f t="shared" si="2651"/>
        <v>1.7442266099211611E-4</v>
      </c>
      <c r="JR324" s="976">
        <f t="shared" si="2652"/>
        <v>1.77210703526493E-4</v>
      </c>
      <c r="JS324" s="978">
        <f t="shared" si="2716"/>
        <v>2.4353120243531201E-2</v>
      </c>
      <c r="JT324" s="979">
        <f t="shared" si="2717"/>
        <v>2.2260273972602738E-2</v>
      </c>
      <c r="JU324" s="980">
        <f t="shared" si="2718"/>
        <v>1.7857142857142856E-2</v>
      </c>
      <c r="JV324" s="981">
        <f t="shared" si="2719"/>
        <v>1.9572953736654804E-2</v>
      </c>
      <c r="JW324" s="980">
        <f t="shared" si="2720"/>
        <v>1.9230769230769232E-2</v>
      </c>
      <c r="JX324" s="982">
        <f t="shared" si="2721"/>
        <v>2.0661157024793389E-2</v>
      </c>
      <c r="JY324" s="978" t="s">
        <v>368</v>
      </c>
      <c r="JZ324" s="979" t="s">
        <v>368</v>
      </c>
      <c r="KA324" s="977" t="s">
        <v>368</v>
      </c>
      <c r="KB324" s="976" t="s">
        <v>368</v>
      </c>
      <c r="KC324" s="977" t="s">
        <v>368</v>
      </c>
      <c r="KD324" s="983" t="s">
        <v>368</v>
      </c>
      <c r="KE324" s="984">
        <f t="shared" si="2710"/>
        <v>16</v>
      </c>
      <c r="KF324" s="985"/>
      <c r="KG324" s="986">
        <f t="shared" si="2639"/>
        <v>0.23076923076923084</v>
      </c>
      <c r="KH324" s="3300">
        <f t="shared" si="2655"/>
        <v>3</v>
      </c>
      <c r="KI324" s="987">
        <f t="shared" si="2711"/>
        <v>13</v>
      </c>
      <c r="KJ324" s="988"/>
      <c r="KK324" s="989">
        <f t="shared" si="2461"/>
        <v>0.30000000000000004</v>
      </c>
      <c r="KL324" s="990">
        <v>10</v>
      </c>
      <c r="KM324" s="991" t="s">
        <v>353</v>
      </c>
      <c r="KN324" s="992">
        <f t="shared" si="2462"/>
        <v>-9.0909090909090939E-2</v>
      </c>
      <c r="KO324" s="993">
        <v>11</v>
      </c>
      <c r="KP324" s="991"/>
      <c r="KQ324" s="994">
        <f t="shared" si="2463"/>
        <v>0.10000000000000009</v>
      </c>
      <c r="KR324" s="993">
        <v>10</v>
      </c>
      <c r="KS324" s="991"/>
      <c r="KT324" s="994">
        <f t="shared" si="2464"/>
        <v>0</v>
      </c>
      <c r="KU324" s="993">
        <v>10</v>
      </c>
      <c r="KV324" s="995"/>
      <c r="KW324" s="2769">
        <f t="shared" si="2712"/>
        <v>0</v>
      </c>
      <c r="KX324" s="2770" t="str">
        <f t="shared" si="2465"/>
        <v>-</v>
      </c>
      <c r="KY324" s="2771">
        <f t="shared" si="2466"/>
        <v>0</v>
      </c>
      <c r="KZ324" s="2964">
        <f t="shared" si="2483"/>
        <v>0</v>
      </c>
      <c r="LA324" s="2770" t="str">
        <f t="shared" si="2467"/>
        <v>-</v>
      </c>
      <c r="LB324" s="2771">
        <f t="shared" si="2468"/>
        <v>0</v>
      </c>
      <c r="LC324" s="2950">
        <f t="shared" si="2528"/>
        <v>0</v>
      </c>
      <c r="LD324" s="996">
        <v>0</v>
      </c>
      <c r="LE324" s="997">
        <v>0</v>
      </c>
      <c r="LF324" s="2716">
        <v>0</v>
      </c>
      <c r="LG324" s="996">
        <v>0</v>
      </c>
      <c r="LH324" s="2699">
        <v>0</v>
      </c>
      <c r="LI324" s="998">
        <v>0</v>
      </c>
      <c r="LJ324" s="996"/>
      <c r="LK324" s="2699"/>
      <c r="LL324" s="2700"/>
      <c r="LM324" s="2769">
        <f t="shared" si="2484"/>
        <v>16</v>
      </c>
      <c r="LN324" s="2770">
        <f t="shared" si="2469"/>
        <v>0.23076923076923084</v>
      </c>
      <c r="LO324" s="2771">
        <f t="shared" si="2470"/>
        <v>3</v>
      </c>
      <c r="LP324" s="2772">
        <f t="shared" si="2485"/>
        <v>13</v>
      </c>
      <c r="LQ324" s="2770">
        <f t="shared" si="2471"/>
        <v>0.30000000000000004</v>
      </c>
      <c r="LR324" s="2771">
        <f t="shared" si="2486"/>
        <v>3</v>
      </c>
      <c r="LS324" s="2773">
        <f t="shared" si="2713"/>
        <v>10</v>
      </c>
      <c r="LT324" s="2835">
        <v>0</v>
      </c>
      <c r="LU324" s="1000">
        <v>0</v>
      </c>
      <c r="LV324" s="1001">
        <v>0</v>
      </c>
      <c r="LW324" s="999">
        <v>13</v>
      </c>
      <c r="LX324" s="1000">
        <v>10</v>
      </c>
      <c r="LY324" s="1002">
        <v>0</v>
      </c>
      <c r="LZ324" s="999"/>
      <c r="MA324" s="1000"/>
      <c r="MB324" s="1002"/>
      <c r="MC324" s="999">
        <v>3</v>
      </c>
      <c r="MD324" s="1003">
        <v>3</v>
      </c>
      <c r="ME324" s="1002">
        <v>10</v>
      </c>
      <c r="MF324" s="999"/>
      <c r="MG324" s="1000"/>
      <c r="MH324" s="1002"/>
      <c r="MI324" s="999">
        <v>0</v>
      </c>
      <c r="MJ324" s="1003">
        <v>0</v>
      </c>
      <c r="MK324" s="1004"/>
      <c r="ML324" s="2861">
        <v>0</v>
      </c>
      <c r="MM324" s="2869" t="s">
        <v>353</v>
      </c>
      <c r="MN324" s="1005">
        <v>0</v>
      </c>
      <c r="MO324" s="2770" t="str">
        <f t="shared" si="2472"/>
        <v>-</v>
      </c>
      <c r="MP324" s="2771">
        <f t="shared" si="2473"/>
        <v>0</v>
      </c>
      <c r="MQ324" s="1006"/>
      <c r="MR324" s="3183"/>
      <c r="MS324" s="2770" t="str">
        <f t="shared" si="2452"/>
        <v>-</v>
      </c>
      <c r="MT324" s="2771">
        <f t="shared" si="2453"/>
        <v>0</v>
      </c>
      <c r="MU324" s="3145"/>
      <c r="MV324" s="3162"/>
      <c r="MW324" s="1007">
        <f t="shared" si="2714"/>
        <v>16</v>
      </c>
      <c r="MX324" s="1130">
        <v>0</v>
      </c>
      <c r="MY324" s="1008">
        <v>2</v>
      </c>
      <c r="MZ324" s="1009">
        <v>0</v>
      </c>
      <c r="NA324" s="1008">
        <v>0</v>
      </c>
      <c r="NB324" s="1009">
        <v>13</v>
      </c>
      <c r="NC324" s="1008">
        <v>0</v>
      </c>
      <c r="ND324" s="1009">
        <v>0</v>
      </c>
      <c r="NE324" s="1008">
        <v>0</v>
      </c>
      <c r="NF324" s="1009">
        <v>1</v>
      </c>
      <c r="NG324" s="1008">
        <v>0</v>
      </c>
      <c r="NH324" s="1008">
        <v>0</v>
      </c>
      <c r="NI324" s="1008">
        <v>0</v>
      </c>
      <c r="NJ324" s="1008">
        <v>0</v>
      </c>
      <c r="NK324" s="1008">
        <v>0</v>
      </c>
      <c r="NL324" s="1008">
        <v>0</v>
      </c>
      <c r="NM324" s="1008">
        <v>0</v>
      </c>
      <c r="NN324" s="1008">
        <v>0</v>
      </c>
      <c r="NO324" s="1008">
        <v>0</v>
      </c>
      <c r="NP324" s="1008">
        <v>0</v>
      </c>
      <c r="NQ324" s="1008">
        <v>0</v>
      </c>
      <c r="NR324" s="1131">
        <v>0</v>
      </c>
    </row>
    <row r="325" spans="1:382" s="91" customFormat="1" ht="20.100000000000001" customHeight="1">
      <c r="A325" s="782" t="s">
        <v>702</v>
      </c>
      <c r="B325" s="783"/>
      <c r="C325" s="783"/>
      <c r="D325" s="784" t="s">
        <v>683</v>
      </c>
      <c r="E325" s="785">
        <v>199</v>
      </c>
      <c r="F325" s="786">
        <v>204</v>
      </c>
      <c r="G325" s="787">
        <v>204</v>
      </c>
      <c r="H325" s="788">
        <f t="shared" si="2640"/>
        <v>7.7508865076443116E-7</v>
      </c>
      <c r="I325" s="789">
        <f t="shared" si="2641"/>
        <v>7.9474640834229405E-7</v>
      </c>
      <c r="J325" s="790">
        <f t="shared" si="2642"/>
        <v>8.0027081164265987E-7</v>
      </c>
      <c r="K325" s="791">
        <f t="shared" si="2643"/>
        <v>0</v>
      </c>
      <c r="L325" s="792">
        <f t="shared" si="2644"/>
        <v>0</v>
      </c>
      <c r="M325" s="793">
        <f t="shared" si="2645"/>
        <v>8.8354286552389237E-7</v>
      </c>
      <c r="N325" s="794">
        <f t="shared" si="2715"/>
        <v>1.2422360248447205E-4</v>
      </c>
      <c r="O325" s="795">
        <f t="shared" si="2637"/>
        <v>1.2442453651860148E-4</v>
      </c>
      <c r="P325" s="796">
        <f t="shared" si="2638"/>
        <v>1.2141816415735794E-4</v>
      </c>
      <c r="Q325" s="797">
        <f t="shared" si="2622"/>
        <v>0</v>
      </c>
      <c r="R325" s="796">
        <f t="shared" si="2623"/>
        <v>0</v>
      </c>
      <c r="S325" s="798">
        <f t="shared" si="2624"/>
        <v>1.2677484787018255E-4</v>
      </c>
      <c r="T325" s="794" t="s">
        <v>368</v>
      </c>
      <c r="U325" s="795" t="s">
        <v>368</v>
      </c>
      <c r="V325" s="790" t="s">
        <v>368</v>
      </c>
      <c r="W325" s="799" t="s">
        <v>368</v>
      </c>
      <c r="X325" s="790" t="s">
        <v>368</v>
      </c>
      <c r="Y325" s="800" t="s">
        <v>368</v>
      </c>
      <c r="Z325" s="2045">
        <f t="shared" si="2545"/>
        <v>1</v>
      </c>
      <c r="AA325" s="2194">
        <f t="shared" si="2393"/>
        <v>0</v>
      </c>
      <c r="AB325" s="2195">
        <f t="shared" si="2394"/>
        <v>0</v>
      </c>
      <c r="AC325" s="2034">
        <f t="shared" si="2309"/>
        <v>1</v>
      </c>
      <c r="AD325" s="801">
        <f t="shared" si="2620"/>
        <v>0</v>
      </c>
      <c r="AE325" s="2018">
        <f t="shared" si="2441"/>
        <v>0</v>
      </c>
      <c r="AF325" s="802" t="s">
        <v>36</v>
      </c>
      <c r="AG325" s="801" t="str">
        <f t="shared" si="2442"/>
        <v>-</v>
      </c>
      <c r="AH325" s="2054">
        <v>0</v>
      </c>
      <c r="AI325" s="801" t="str">
        <f t="shared" si="2474"/>
        <v>-</v>
      </c>
      <c r="AJ325" s="803">
        <v>0</v>
      </c>
      <c r="AK325" s="804" t="str">
        <f t="shared" si="2487"/>
        <v>-</v>
      </c>
      <c r="AL325" s="2054">
        <v>1</v>
      </c>
      <c r="AM325" s="805" t="str">
        <f t="shared" si="2488"/>
        <v>-</v>
      </c>
      <c r="AN325" s="2069">
        <v>0</v>
      </c>
      <c r="AO325" s="801" t="str">
        <f t="shared" si="2475"/>
        <v>-</v>
      </c>
      <c r="AP325" s="2054">
        <v>0</v>
      </c>
      <c r="AQ325" s="805" t="str">
        <f t="shared" si="2476"/>
        <v>-</v>
      </c>
      <c r="AR325" s="2069">
        <v>0</v>
      </c>
      <c r="AS325" s="801" t="str">
        <f t="shared" si="2477"/>
        <v>-</v>
      </c>
      <c r="AT325" s="2054">
        <v>0</v>
      </c>
      <c r="AU325" s="805" t="str">
        <f t="shared" si="2478"/>
        <v>-</v>
      </c>
      <c r="AV325" s="2069">
        <v>0</v>
      </c>
      <c r="AW325" s="801" t="str">
        <f t="shared" si="2479"/>
        <v>-</v>
      </c>
      <c r="AX325" s="2054">
        <v>0</v>
      </c>
      <c r="AY325" s="805" t="str">
        <f t="shared" si="2489"/>
        <v>-</v>
      </c>
      <c r="AZ325" s="2083">
        <v>0</v>
      </c>
      <c r="BA325" s="2094">
        <f t="shared" si="2310"/>
        <v>1</v>
      </c>
      <c r="BB325" s="2104">
        <f t="shared" si="2656"/>
        <v>1</v>
      </c>
      <c r="BC325" s="2113">
        <v>1</v>
      </c>
      <c r="BD325" s="806">
        <f t="shared" si="2657"/>
        <v>0</v>
      </c>
      <c r="BE325" s="807">
        <f t="shared" si="2658"/>
        <v>0</v>
      </c>
      <c r="BF325" s="2137">
        <v>0</v>
      </c>
      <c r="BG325" s="2147">
        <f t="shared" si="2659"/>
        <v>1</v>
      </c>
      <c r="BH325" s="806">
        <f t="shared" si="2660"/>
        <v>1</v>
      </c>
      <c r="BI325" s="806">
        <f t="shared" si="2661"/>
        <v>0</v>
      </c>
      <c r="BJ325" s="806">
        <f t="shared" si="2662"/>
        <v>0</v>
      </c>
      <c r="BK325" s="806">
        <f t="shared" si="2663"/>
        <v>0</v>
      </c>
      <c r="BL325" s="808">
        <f t="shared" si="2664"/>
        <v>0</v>
      </c>
      <c r="BM325" s="2127">
        <f t="shared" si="2665"/>
        <v>1</v>
      </c>
      <c r="BN325" s="3277" t="s">
        <v>354</v>
      </c>
      <c r="BO325" s="913" t="s">
        <v>354</v>
      </c>
      <c r="BP325" s="811">
        <f t="shared" si="2315"/>
        <v>0</v>
      </c>
      <c r="BQ325" s="2166" t="str">
        <f t="shared" si="2646"/>
        <v>-</v>
      </c>
      <c r="BR325" s="2167">
        <f t="shared" si="2480"/>
        <v>0</v>
      </c>
      <c r="BS325" s="813">
        <f>SUM(CA325,CD325)</f>
        <v>0</v>
      </c>
      <c r="BT325" s="812" t="str">
        <f t="shared" si="2653"/>
        <v>-</v>
      </c>
      <c r="BU325" s="814">
        <v>0</v>
      </c>
      <c r="BV325" s="812" t="str">
        <f t="shared" si="2654"/>
        <v>-</v>
      </c>
      <c r="BW325" s="814">
        <v>0</v>
      </c>
      <c r="BX325" s="812" t="str">
        <f t="shared" si="2494"/>
        <v>-</v>
      </c>
      <c r="BY325" s="815">
        <v>0</v>
      </c>
      <c r="BZ325" s="816">
        <f t="shared" si="2481"/>
        <v>0</v>
      </c>
      <c r="CA325" s="817">
        <v>0</v>
      </c>
      <c r="CB325" s="818">
        <v>0</v>
      </c>
      <c r="CC325" s="819">
        <f t="shared" si="2482"/>
        <v>0</v>
      </c>
      <c r="CD325" s="820">
        <v>0</v>
      </c>
      <c r="CE325" s="818">
        <v>0</v>
      </c>
      <c r="CF325" s="821">
        <f t="shared" si="2556"/>
        <v>0</v>
      </c>
      <c r="CG325" s="822">
        <v>0</v>
      </c>
      <c r="CH325" s="823">
        <v>0</v>
      </c>
      <c r="CI325" s="821">
        <f t="shared" si="2557"/>
        <v>0</v>
      </c>
      <c r="CJ325" s="823">
        <v>0</v>
      </c>
      <c r="CK325" s="824">
        <v>0</v>
      </c>
      <c r="CL325" s="825">
        <f t="shared" si="2318"/>
        <v>1</v>
      </c>
      <c r="CM325" s="826">
        <f t="shared" si="2402"/>
        <v>0</v>
      </c>
      <c r="CN325" s="2008">
        <f t="shared" si="2454"/>
        <v>0</v>
      </c>
      <c r="CO325" s="827">
        <f>SUM(CW325,CZ325)</f>
        <v>1</v>
      </c>
      <c r="CP325" s="828">
        <f t="shared" si="2496"/>
        <v>0</v>
      </c>
      <c r="CQ325" s="829">
        <v>1</v>
      </c>
      <c r="CR325" s="830" t="str">
        <f t="shared" si="2497"/>
        <v>-</v>
      </c>
      <c r="CS325" s="829">
        <v>0</v>
      </c>
      <c r="CT325" s="830" t="str">
        <f t="shared" si="2497"/>
        <v>-</v>
      </c>
      <c r="CU325" s="831">
        <v>0</v>
      </c>
      <c r="CV325" s="832">
        <f t="shared" si="2666"/>
        <v>1</v>
      </c>
      <c r="CW325" s="833">
        <f t="shared" si="2667"/>
        <v>1</v>
      </c>
      <c r="CX325" s="834">
        <v>2875</v>
      </c>
      <c r="CY325" s="835">
        <f t="shared" si="2668"/>
        <v>0</v>
      </c>
      <c r="CZ325" s="836">
        <f t="shared" si="2669"/>
        <v>0</v>
      </c>
      <c r="DA325" s="837">
        <v>0</v>
      </c>
      <c r="DB325" s="821">
        <f t="shared" si="2625"/>
        <v>1</v>
      </c>
      <c r="DC325" s="821">
        <f t="shared" si="2626"/>
        <v>1</v>
      </c>
      <c r="DD325" s="838">
        <f t="shared" si="2627"/>
        <v>0</v>
      </c>
      <c r="DE325" s="821">
        <f t="shared" si="2628"/>
        <v>0</v>
      </c>
      <c r="DF325" s="838">
        <f t="shared" si="2629"/>
        <v>0</v>
      </c>
      <c r="DG325" s="1142">
        <f t="shared" si="2630"/>
        <v>0</v>
      </c>
      <c r="DH325" s="1148">
        <f t="shared" si="2670"/>
        <v>1</v>
      </c>
      <c r="DI325" s="833">
        <f t="shared" si="2455"/>
        <v>1</v>
      </c>
      <c r="DJ325" s="841">
        <f t="shared" si="2456"/>
        <v>1</v>
      </c>
      <c r="DK325" s="840">
        <f t="shared" si="2671"/>
        <v>1</v>
      </c>
      <c r="DL325" s="840">
        <f t="shared" si="2672"/>
        <v>0</v>
      </c>
      <c r="DM325" s="840">
        <f t="shared" si="2673"/>
        <v>1</v>
      </c>
      <c r="DN325" s="833">
        <f t="shared" si="2674"/>
        <v>1</v>
      </c>
      <c r="DO325" s="875">
        <v>1</v>
      </c>
      <c r="DP325" s="843">
        <f t="shared" si="2675"/>
        <v>0</v>
      </c>
      <c r="DQ325" s="833">
        <f t="shared" si="2676"/>
        <v>0</v>
      </c>
      <c r="DR325" s="844">
        <v>0</v>
      </c>
      <c r="DS325" s="845">
        <v>1</v>
      </c>
      <c r="DT325" s="846">
        <v>1</v>
      </c>
      <c r="DU325" s="847">
        <v>1</v>
      </c>
      <c r="DV325" s="848">
        <v>0</v>
      </c>
      <c r="DW325" s="807">
        <v>0</v>
      </c>
      <c r="DX325" s="849">
        <v>0</v>
      </c>
      <c r="DY325" s="848">
        <v>0</v>
      </c>
      <c r="DZ325" s="807">
        <v>0</v>
      </c>
      <c r="EA325" s="850">
        <v>0</v>
      </c>
      <c r="EB325" s="851">
        <v>0</v>
      </c>
      <c r="EC325" s="807">
        <v>0</v>
      </c>
      <c r="ED325" s="852">
        <v>0</v>
      </c>
      <c r="EE325" s="853">
        <f t="shared" si="2457"/>
        <v>0</v>
      </c>
      <c r="EF325" s="854">
        <f t="shared" si="2458"/>
        <v>0</v>
      </c>
      <c r="EG325" s="855">
        <f t="shared" si="2459"/>
        <v>0</v>
      </c>
      <c r="EH325" s="835">
        <f t="shared" si="2677"/>
        <v>0</v>
      </c>
      <c r="EI325" s="853">
        <f t="shared" si="2678"/>
        <v>0</v>
      </c>
      <c r="EJ325" s="835">
        <f t="shared" si="2679"/>
        <v>0</v>
      </c>
      <c r="EK325" s="855">
        <f t="shared" si="2680"/>
        <v>0</v>
      </c>
      <c r="EL325" s="844">
        <v>0</v>
      </c>
      <c r="EM325" s="835">
        <f t="shared" si="2681"/>
        <v>0</v>
      </c>
      <c r="EN325" s="854">
        <f t="shared" si="2682"/>
        <v>0</v>
      </c>
      <c r="EO325" s="844">
        <v>0</v>
      </c>
      <c r="EP325" s="856">
        <v>0</v>
      </c>
      <c r="EQ325" s="807">
        <v>0</v>
      </c>
      <c r="ER325" s="834">
        <v>0</v>
      </c>
      <c r="ES325" s="857">
        <v>0</v>
      </c>
      <c r="ET325" s="858">
        <v>0</v>
      </c>
      <c r="EU325" s="844">
        <v>0</v>
      </c>
      <c r="EV325" s="856">
        <v>0</v>
      </c>
      <c r="EW325" s="807">
        <v>0</v>
      </c>
      <c r="EX325" s="850">
        <v>0</v>
      </c>
      <c r="EY325" s="851">
        <v>0</v>
      </c>
      <c r="EZ325" s="807">
        <v>0</v>
      </c>
      <c r="FA325" s="852">
        <v>0</v>
      </c>
      <c r="FB325" s="853">
        <f t="shared" si="2443"/>
        <v>0</v>
      </c>
      <c r="FC325" s="854">
        <f t="shared" si="2444"/>
        <v>0</v>
      </c>
      <c r="FD325" s="855">
        <f t="shared" si="2445"/>
        <v>0</v>
      </c>
      <c r="FE325" s="835">
        <f t="shared" si="2683"/>
        <v>0</v>
      </c>
      <c r="FF325" s="835">
        <f t="shared" si="2684"/>
        <v>0</v>
      </c>
      <c r="FG325" s="835">
        <f t="shared" si="2685"/>
        <v>0</v>
      </c>
      <c r="FH325" s="855">
        <f t="shared" si="2686"/>
        <v>0</v>
      </c>
      <c r="FI325" s="859">
        <v>0</v>
      </c>
      <c r="FJ325" s="860">
        <f t="shared" si="2687"/>
        <v>0</v>
      </c>
      <c r="FK325" s="854">
        <f t="shared" si="2688"/>
        <v>0</v>
      </c>
      <c r="FL325" s="861">
        <v>0</v>
      </c>
      <c r="FM325" s="856">
        <v>0</v>
      </c>
      <c r="FN325" s="807">
        <v>0</v>
      </c>
      <c r="FO325" s="834">
        <v>0</v>
      </c>
      <c r="FP325" s="848">
        <v>0</v>
      </c>
      <c r="FQ325" s="807">
        <v>0</v>
      </c>
      <c r="FR325" s="834">
        <v>0</v>
      </c>
      <c r="FS325" s="848">
        <v>0</v>
      </c>
      <c r="FT325" s="807">
        <v>0</v>
      </c>
      <c r="FU325" s="850">
        <v>0</v>
      </c>
      <c r="FV325" s="851">
        <v>0</v>
      </c>
      <c r="FW325" s="807">
        <v>0</v>
      </c>
      <c r="FX325" s="852">
        <v>0</v>
      </c>
      <c r="FY325" s="853">
        <f t="shared" si="2446"/>
        <v>0</v>
      </c>
      <c r="FZ325" s="854">
        <f t="shared" si="2447"/>
        <v>0</v>
      </c>
      <c r="GA325" s="855">
        <f t="shared" si="2448"/>
        <v>0</v>
      </c>
      <c r="GB325" s="835">
        <f t="shared" si="2689"/>
        <v>0</v>
      </c>
      <c r="GC325" s="835">
        <f t="shared" si="2690"/>
        <v>0</v>
      </c>
      <c r="GD325" s="835">
        <f t="shared" si="2691"/>
        <v>0</v>
      </c>
      <c r="GE325" s="855">
        <f t="shared" si="2692"/>
        <v>0</v>
      </c>
      <c r="GF325" s="844">
        <v>0</v>
      </c>
      <c r="GG325" s="862">
        <f t="shared" si="2693"/>
        <v>0</v>
      </c>
      <c r="GH325" s="854">
        <f t="shared" si="2694"/>
        <v>0</v>
      </c>
      <c r="GI325" s="861">
        <v>0</v>
      </c>
      <c r="GJ325" s="856">
        <v>0</v>
      </c>
      <c r="GK325" s="807">
        <v>0</v>
      </c>
      <c r="GL325" s="834">
        <v>0</v>
      </c>
      <c r="GM325" s="848">
        <v>0</v>
      </c>
      <c r="GN325" s="807">
        <v>0</v>
      </c>
      <c r="GO325" s="849">
        <v>0</v>
      </c>
      <c r="GP325" s="848">
        <v>0</v>
      </c>
      <c r="GQ325" s="807">
        <v>0</v>
      </c>
      <c r="GR325" s="837">
        <v>0</v>
      </c>
      <c r="GS325" s="856">
        <v>0</v>
      </c>
      <c r="GT325" s="807">
        <v>0</v>
      </c>
      <c r="GU325" s="852">
        <v>0</v>
      </c>
      <c r="GV325" s="853">
        <f t="shared" si="2449"/>
        <v>0</v>
      </c>
      <c r="GW325" s="854">
        <f t="shared" si="2450"/>
        <v>0</v>
      </c>
      <c r="GX325" s="855">
        <f t="shared" si="2451"/>
        <v>0</v>
      </c>
      <c r="GY325" s="835">
        <f t="shared" si="2695"/>
        <v>0</v>
      </c>
      <c r="GZ325" s="835">
        <f t="shared" si="2696"/>
        <v>0</v>
      </c>
      <c r="HA325" s="835">
        <f t="shared" si="2697"/>
        <v>0</v>
      </c>
      <c r="HB325" s="855">
        <f t="shared" si="2698"/>
        <v>0</v>
      </c>
      <c r="HC325" s="859">
        <f t="shared" si="2460"/>
        <v>0</v>
      </c>
      <c r="HD325" s="835">
        <f t="shared" si="2699"/>
        <v>0</v>
      </c>
      <c r="HE325" s="855">
        <f t="shared" si="2700"/>
        <v>0</v>
      </c>
      <c r="HF325" s="861">
        <f t="shared" si="2700"/>
        <v>0</v>
      </c>
      <c r="HG325" s="856">
        <v>0</v>
      </c>
      <c r="HH325" s="807">
        <v>0</v>
      </c>
      <c r="HI325" s="834">
        <v>0</v>
      </c>
      <c r="HJ325" s="848">
        <v>0</v>
      </c>
      <c r="HK325" s="807">
        <v>0</v>
      </c>
      <c r="HL325" s="834">
        <v>0</v>
      </c>
      <c r="HM325" s="848">
        <v>0</v>
      </c>
      <c r="HN325" s="807">
        <v>0</v>
      </c>
      <c r="HO325" s="850">
        <v>0</v>
      </c>
      <c r="HP325" s="856">
        <v>0</v>
      </c>
      <c r="HQ325" s="807">
        <v>0</v>
      </c>
      <c r="HR325" s="837">
        <v>0</v>
      </c>
      <c r="HS325" s="863">
        <f t="shared" si="2701"/>
        <v>0</v>
      </c>
      <c r="HT325" s="854">
        <f t="shared" si="2702"/>
        <v>0</v>
      </c>
      <c r="HU325" s="836">
        <f t="shared" si="2703"/>
        <v>0</v>
      </c>
      <c r="HV325" s="835">
        <f t="shared" si="2704"/>
        <v>0</v>
      </c>
      <c r="HW325" s="864">
        <f t="shared" si="2705"/>
        <v>0</v>
      </c>
      <c r="HX325" s="835">
        <f t="shared" si="2706"/>
        <v>0</v>
      </c>
      <c r="HY325" s="836">
        <f t="shared" si="2707"/>
        <v>0</v>
      </c>
      <c r="HZ325" s="834">
        <v>0</v>
      </c>
      <c r="IA325" s="835">
        <f t="shared" si="2708"/>
        <v>0</v>
      </c>
      <c r="IB325" s="836">
        <f t="shared" si="2709"/>
        <v>0</v>
      </c>
      <c r="IC325" s="850">
        <v>0</v>
      </c>
      <c r="ID325" s="856">
        <v>0</v>
      </c>
      <c r="IE325" s="807">
        <v>0</v>
      </c>
      <c r="IF325" s="834">
        <v>0</v>
      </c>
      <c r="IG325" s="848">
        <v>0</v>
      </c>
      <c r="IH325" s="807">
        <v>0</v>
      </c>
      <c r="II325" s="834">
        <v>0</v>
      </c>
      <c r="IJ325" s="848">
        <v>0</v>
      </c>
      <c r="IK325" s="807">
        <v>0</v>
      </c>
      <c r="IL325" s="852">
        <v>0</v>
      </c>
      <c r="IM325" s="848">
        <v>0</v>
      </c>
      <c r="IN325" s="807">
        <v>0</v>
      </c>
      <c r="IO325" s="865">
        <v>0</v>
      </c>
      <c r="IP325" s="1945">
        <f t="shared" si="2608"/>
        <v>1</v>
      </c>
      <c r="IQ325" s="3236">
        <f t="shared" si="2609"/>
        <v>1</v>
      </c>
      <c r="IR325" s="3237">
        <v>1</v>
      </c>
      <c r="IS325" s="3238">
        <v>0</v>
      </c>
      <c r="IT325" s="3236">
        <f t="shared" si="2610"/>
        <v>0</v>
      </c>
      <c r="IU325" s="3237">
        <v>0</v>
      </c>
      <c r="IV325" s="3238">
        <v>0</v>
      </c>
      <c r="IW325" s="3236">
        <f t="shared" si="2611"/>
        <v>0</v>
      </c>
      <c r="IX325" s="3237">
        <v>0</v>
      </c>
      <c r="IY325" s="3238">
        <v>0</v>
      </c>
      <c r="IZ325" s="3236">
        <f t="shared" si="2612"/>
        <v>0</v>
      </c>
      <c r="JA325" s="3237">
        <v>0</v>
      </c>
      <c r="JB325" s="3238">
        <v>0</v>
      </c>
      <c r="JC325" s="3236">
        <f t="shared" si="2613"/>
        <v>0</v>
      </c>
      <c r="JD325" s="3237">
        <v>0</v>
      </c>
      <c r="JE325" s="3238">
        <v>0</v>
      </c>
      <c r="JF325" s="3236">
        <f t="shared" si="2614"/>
        <v>0</v>
      </c>
      <c r="JG325" s="3237">
        <v>0</v>
      </c>
      <c r="JH325" s="3239">
        <v>0</v>
      </c>
      <c r="JI325" s="87"/>
      <c r="JJ325" s="1121">
        <v>165</v>
      </c>
      <c r="JK325" s="1051">
        <v>208</v>
      </c>
      <c r="JL325" s="1052">
        <v>206</v>
      </c>
      <c r="JM325" s="1053">
        <f t="shared" si="2647"/>
        <v>0</v>
      </c>
      <c r="JN325" s="1054">
        <f t="shared" si="2648"/>
        <v>0</v>
      </c>
      <c r="JO325" s="1055">
        <f t="shared" si="2649"/>
        <v>0</v>
      </c>
      <c r="JP325" s="1056">
        <f t="shared" si="2650"/>
        <v>0</v>
      </c>
      <c r="JQ325" s="1057">
        <f t="shared" si="2651"/>
        <v>0</v>
      </c>
      <c r="JR325" s="1056">
        <f t="shared" si="2652"/>
        <v>0</v>
      </c>
      <c r="JS325" s="1058">
        <f t="shared" si="2716"/>
        <v>0</v>
      </c>
      <c r="JT325" s="1059">
        <f t="shared" si="2717"/>
        <v>0</v>
      </c>
      <c r="JU325" s="1060">
        <f t="shared" si="2718"/>
        <v>0</v>
      </c>
      <c r="JV325" s="1061">
        <f t="shared" si="2719"/>
        <v>0</v>
      </c>
      <c r="JW325" s="1060">
        <f t="shared" si="2720"/>
        <v>0</v>
      </c>
      <c r="JX325" s="1062">
        <f t="shared" si="2721"/>
        <v>0</v>
      </c>
      <c r="JY325" s="1058" t="s">
        <v>368</v>
      </c>
      <c r="JZ325" s="1059" t="s">
        <v>368</v>
      </c>
      <c r="KA325" s="1057" t="s">
        <v>368</v>
      </c>
      <c r="KB325" s="1056" t="s">
        <v>368</v>
      </c>
      <c r="KC325" s="1057" t="s">
        <v>368</v>
      </c>
      <c r="KD325" s="1063" t="s">
        <v>368</v>
      </c>
      <c r="KE325" s="1064">
        <f t="shared" si="2710"/>
        <v>0</v>
      </c>
      <c r="KF325" s="1065"/>
      <c r="KG325" s="1112" t="str">
        <f t="shared" si="2639"/>
        <v>-</v>
      </c>
      <c r="KH325" s="3305">
        <f t="shared" si="2655"/>
        <v>0</v>
      </c>
      <c r="KI325" s="1067">
        <f t="shared" si="2711"/>
        <v>0</v>
      </c>
      <c r="KJ325" s="1068"/>
      <c r="KK325" s="1113" t="str">
        <f t="shared" si="2461"/>
        <v>-</v>
      </c>
      <c r="KL325" s="1070" t="s">
        <v>11</v>
      </c>
      <c r="KM325" s="1071"/>
      <c r="KN325" s="1072" t="str">
        <f t="shared" si="2462"/>
        <v>-</v>
      </c>
      <c r="KO325" s="1073">
        <v>0</v>
      </c>
      <c r="KP325" s="1071"/>
      <c r="KQ325" s="1074" t="str">
        <f t="shared" si="2463"/>
        <v>-</v>
      </c>
      <c r="KR325" s="1073">
        <v>0</v>
      </c>
      <c r="KS325" s="1071"/>
      <c r="KT325" s="1074" t="str">
        <f t="shared" si="2464"/>
        <v>-</v>
      </c>
      <c r="KU325" s="1073">
        <v>0</v>
      </c>
      <c r="KV325" s="1075"/>
      <c r="KW325" s="2779">
        <f t="shared" si="2712"/>
        <v>0</v>
      </c>
      <c r="KX325" s="2786" t="str">
        <f t="shared" si="2465"/>
        <v>-</v>
      </c>
      <c r="KY325" s="2787">
        <f t="shared" si="2466"/>
        <v>0</v>
      </c>
      <c r="KZ325" s="2703">
        <f t="shared" si="2483"/>
        <v>0</v>
      </c>
      <c r="LA325" s="2786" t="str">
        <f t="shared" si="2467"/>
        <v>-</v>
      </c>
      <c r="LB325" s="2787">
        <f t="shared" si="2468"/>
        <v>0</v>
      </c>
      <c r="LC325" s="2952">
        <f t="shared" si="2528"/>
        <v>0</v>
      </c>
      <c r="LD325" s="1077">
        <v>0</v>
      </c>
      <c r="LE325" s="1078">
        <v>0</v>
      </c>
      <c r="LF325" s="2718">
        <v>0</v>
      </c>
      <c r="LG325" s="1077">
        <v>0</v>
      </c>
      <c r="LH325" s="2703">
        <v>0</v>
      </c>
      <c r="LI325" s="1079">
        <v>0</v>
      </c>
      <c r="LJ325" s="1077"/>
      <c r="LK325" s="2703"/>
      <c r="LL325" s="2704"/>
      <c r="LM325" s="2779">
        <f t="shared" si="2484"/>
        <v>0</v>
      </c>
      <c r="LN325" s="2786" t="str">
        <f t="shared" si="2469"/>
        <v>-</v>
      </c>
      <c r="LO325" s="2787">
        <f t="shared" si="2470"/>
        <v>0</v>
      </c>
      <c r="LP325" s="2782">
        <f t="shared" si="2485"/>
        <v>0</v>
      </c>
      <c r="LQ325" s="2786" t="str">
        <f t="shared" si="2471"/>
        <v>-</v>
      </c>
      <c r="LR325" s="2787">
        <f t="shared" si="2486"/>
        <v>0</v>
      </c>
      <c r="LS325" s="2783">
        <f t="shared" si="2713"/>
        <v>0</v>
      </c>
      <c r="LT325" s="2837">
        <v>0</v>
      </c>
      <c r="LU325" s="1081">
        <v>0</v>
      </c>
      <c r="LV325" s="1084">
        <v>0</v>
      </c>
      <c r="LW325" s="1080">
        <v>0</v>
      </c>
      <c r="LX325" s="1081">
        <v>0</v>
      </c>
      <c r="LY325" s="1082">
        <v>0</v>
      </c>
      <c r="LZ325" s="1080"/>
      <c r="MA325" s="1081"/>
      <c r="MB325" s="1082"/>
      <c r="MC325" s="1080">
        <v>0</v>
      </c>
      <c r="MD325" s="1085">
        <v>0</v>
      </c>
      <c r="ME325" s="1082">
        <v>0</v>
      </c>
      <c r="MF325" s="1080"/>
      <c r="MG325" s="1081"/>
      <c r="MH325" s="1082"/>
      <c r="MI325" s="1080">
        <v>0</v>
      </c>
      <c r="MJ325" s="1085">
        <v>0</v>
      </c>
      <c r="MK325" s="1122"/>
      <c r="ML325" s="2863">
        <v>0</v>
      </c>
      <c r="MM325" s="2871"/>
      <c r="MN325" s="1088">
        <v>0</v>
      </c>
      <c r="MO325" s="2786" t="str">
        <f t="shared" si="2472"/>
        <v>-</v>
      </c>
      <c r="MP325" s="2787">
        <f t="shared" si="2473"/>
        <v>0</v>
      </c>
      <c r="MQ325" s="1085"/>
      <c r="MR325" s="3185"/>
      <c r="MS325" s="2786" t="str">
        <f t="shared" si="2452"/>
        <v>-</v>
      </c>
      <c r="MT325" s="2787">
        <f t="shared" si="2453"/>
        <v>0</v>
      </c>
      <c r="MU325" s="3147"/>
      <c r="MV325" s="3164"/>
      <c r="MW325" s="1089">
        <f t="shared" si="2714"/>
        <v>0</v>
      </c>
      <c r="MX325" s="1120">
        <v>0</v>
      </c>
      <c r="MY325" s="1090">
        <v>0</v>
      </c>
      <c r="MZ325" s="1091">
        <v>0</v>
      </c>
      <c r="NA325" s="1090">
        <v>0</v>
      </c>
      <c r="NB325" s="1091">
        <v>0</v>
      </c>
      <c r="NC325" s="1090">
        <v>0</v>
      </c>
      <c r="ND325" s="1091">
        <v>0</v>
      </c>
      <c r="NE325" s="1090">
        <v>0</v>
      </c>
      <c r="NF325" s="1091">
        <v>0</v>
      </c>
      <c r="NG325" s="1090">
        <v>0</v>
      </c>
      <c r="NH325" s="1090">
        <v>0</v>
      </c>
      <c r="NI325" s="1090">
        <v>0</v>
      </c>
      <c r="NJ325" s="1090">
        <v>0</v>
      </c>
      <c r="NK325" s="1090">
        <v>0</v>
      </c>
      <c r="NL325" s="1090">
        <v>0</v>
      </c>
      <c r="NM325" s="1090">
        <v>0</v>
      </c>
      <c r="NN325" s="1090">
        <v>0</v>
      </c>
      <c r="NO325" s="1090">
        <v>0</v>
      </c>
      <c r="NP325" s="1090">
        <v>0</v>
      </c>
      <c r="NQ325" s="1090">
        <v>0</v>
      </c>
      <c r="NR325" s="1134">
        <v>0</v>
      </c>
    </row>
    <row r="326" spans="1:382" s="88" customFormat="1" ht="20.100000000000001" customHeight="1">
      <c r="A326" s="566" t="s">
        <v>494</v>
      </c>
      <c r="B326" s="567"/>
      <c r="C326" s="567"/>
      <c r="D326" s="568" t="s">
        <v>820</v>
      </c>
      <c r="E326" s="569">
        <v>170</v>
      </c>
      <c r="F326" s="570">
        <v>173</v>
      </c>
      <c r="G326" s="571">
        <v>162</v>
      </c>
      <c r="H326" s="572">
        <f t="shared" si="2640"/>
        <v>7.7508865076443118E-6</v>
      </c>
      <c r="I326" s="573">
        <f t="shared" si="2641"/>
        <v>8.7422104917652349E-6</v>
      </c>
      <c r="J326" s="574">
        <f t="shared" si="2642"/>
        <v>1.2804332986282558E-5</v>
      </c>
      <c r="K326" s="575">
        <f t="shared" si="2643"/>
        <v>1.4375628405226979E-5</v>
      </c>
      <c r="L326" s="576">
        <f t="shared" si="2644"/>
        <v>8.3963276561913733E-5</v>
      </c>
      <c r="M326" s="577">
        <f t="shared" si="2645"/>
        <v>8.6587200821341452E-5</v>
      </c>
      <c r="N326" s="578">
        <f t="shared" si="2715"/>
        <v>1.2422360248447205E-3</v>
      </c>
      <c r="O326" s="579">
        <f t="shared" si="2637"/>
        <v>1.3686699017046162E-3</v>
      </c>
      <c r="P326" s="580">
        <f t="shared" si="2638"/>
        <v>1.942690626517727E-3</v>
      </c>
      <c r="Q326" s="581">
        <f t="shared" si="2622"/>
        <v>2.0982473463342383E-3</v>
      </c>
      <c r="R326" s="580">
        <f t="shared" si="2623"/>
        <v>1.2055757880195906E-2</v>
      </c>
      <c r="S326" s="582">
        <f t="shared" si="2624"/>
        <v>1.242393509127789E-2</v>
      </c>
      <c r="T326" s="578" t="s">
        <v>368</v>
      </c>
      <c r="U326" s="579" t="s">
        <v>368</v>
      </c>
      <c r="V326" s="574" t="s">
        <v>368</v>
      </c>
      <c r="W326" s="583" t="s">
        <v>368</v>
      </c>
      <c r="X326" s="574" t="s">
        <v>368</v>
      </c>
      <c r="Y326" s="584" t="s">
        <v>368</v>
      </c>
      <c r="Z326" s="2043">
        <f t="shared" si="2545"/>
        <v>10</v>
      </c>
      <c r="AA326" s="2190">
        <f t="shared" si="2393"/>
        <v>-9.0909090909090939E-2</v>
      </c>
      <c r="AB326" s="2191">
        <f t="shared" si="2394"/>
        <v>-1</v>
      </c>
      <c r="AC326" s="2032">
        <f t="shared" si="2309"/>
        <v>11</v>
      </c>
      <c r="AD326" s="585">
        <f t="shared" si="2620"/>
        <v>-0.3125</v>
      </c>
      <c r="AE326" s="2025">
        <f t="shared" si="2441"/>
        <v>-5</v>
      </c>
      <c r="AF326" s="586" t="s">
        <v>200</v>
      </c>
      <c r="AG326" s="585">
        <f t="shared" si="2442"/>
        <v>-5.8823529411764719E-2</v>
      </c>
      <c r="AH326" s="2052">
        <v>17</v>
      </c>
      <c r="AI326" s="585">
        <f t="shared" si="2474"/>
        <v>-0.82291666666666663</v>
      </c>
      <c r="AJ326" s="587">
        <v>96</v>
      </c>
      <c r="AK326" s="588">
        <f t="shared" si="2487"/>
        <v>-2.0408163265306145E-2</v>
      </c>
      <c r="AL326" s="2052">
        <v>98</v>
      </c>
      <c r="AM326" s="589">
        <f t="shared" si="2488"/>
        <v>-7.547169811320753E-2</v>
      </c>
      <c r="AN326" s="2067">
        <v>106</v>
      </c>
      <c r="AO326" s="585">
        <f t="shared" si="2475"/>
        <v>-7.8260869565217384E-2</v>
      </c>
      <c r="AP326" s="2052">
        <v>115</v>
      </c>
      <c r="AQ326" s="589">
        <f t="shared" si="2476"/>
        <v>0.21052631578947367</v>
      </c>
      <c r="AR326" s="2067">
        <v>95</v>
      </c>
      <c r="AS326" s="585">
        <f t="shared" si="2477"/>
        <v>3.2608695652173836E-2</v>
      </c>
      <c r="AT326" s="2052">
        <v>92</v>
      </c>
      <c r="AU326" s="589">
        <f t="shared" si="2478"/>
        <v>8.2352941176470518E-2</v>
      </c>
      <c r="AV326" s="2067">
        <v>85</v>
      </c>
      <c r="AW326" s="585">
        <f t="shared" si="2479"/>
        <v>0</v>
      </c>
      <c r="AX326" s="2052">
        <v>85</v>
      </c>
      <c r="AY326" s="589">
        <f t="shared" si="2489"/>
        <v>0.11842105263157898</v>
      </c>
      <c r="AZ326" s="2081">
        <v>76</v>
      </c>
      <c r="BA326" s="2092">
        <f t="shared" si="2310"/>
        <v>5</v>
      </c>
      <c r="BB326" s="2102">
        <f t="shared" si="2656"/>
        <v>9</v>
      </c>
      <c r="BC326" s="2111">
        <v>11</v>
      </c>
      <c r="BD326" s="590">
        <f t="shared" si="2657"/>
        <v>5</v>
      </c>
      <c r="BE326" s="591">
        <f t="shared" si="2658"/>
        <v>2</v>
      </c>
      <c r="BF326" s="2135">
        <v>5</v>
      </c>
      <c r="BG326" s="2145">
        <f t="shared" si="2659"/>
        <v>9</v>
      </c>
      <c r="BH326" s="593">
        <f t="shared" si="2660"/>
        <v>5</v>
      </c>
      <c r="BI326" s="593">
        <f t="shared" si="2661"/>
        <v>4</v>
      </c>
      <c r="BJ326" s="592">
        <f t="shared" si="2662"/>
        <v>1</v>
      </c>
      <c r="BK326" s="593">
        <f t="shared" si="2663"/>
        <v>0</v>
      </c>
      <c r="BL326" s="594">
        <f t="shared" si="2664"/>
        <v>1</v>
      </c>
      <c r="BM326" s="2125">
        <f t="shared" si="2665"/>
        <v>10</v>
      </c>
      <c r="BN326" s="3271" t="s">
        <v>354</v>
      </c>
      <c r="BO326" s="595" t="s">
        <v>354</v>
      </c>
      <c r="BP326" s="596">
        <f t="shared" si="2315"/>
        <v>0</v>
      </c>
      <c r="BQ326" s="2162" t="str">
        <f t="shared" si="2646"/>
        <v>-</v>
      </c>
      <c r="BR326" s="2163">
        <f t="shared" si="2480"/>
        <v>0</v>
      </c>
      <c r="BS326" s="597">
        <f t="shared" si="2510"/>
        <v>0</v>
      </c>
      <c r="BT326" s="598" t="str">
        <f t="shared" si="2653"/>
        <v>-</v>
      </c>
      <c r="BU326" s="599">
        <v>0</v>
      </c>
      <c r="BV326" s="598" t="str">
        <f t="shared" si="2654"/>
        <v>-</v>
      </c>
      <c r="BW326" s="599">
        <v>0</v>
      </c>
      <c r="BX326" s="598" t="str">
        <f t="shared" si="2494"/>
        <v>-</v>
      </c>
      <c r="BY326" s="600">
        <v>0</v>
      </c>
      <c r="BZ326" s="601">
        <f t="shared" si="2481"/>
        <v>0</v>
      </c>
      <c r="CA326" s="602">
        <v>0</v>
      </c>
      <c r="CB326" s="603">
        <v>0</v>
      </c>
      <c r="CC326" s="604">
        <f t="shared" si="2482"/>
        <v>0</v>
      </c>
      <c r="CD326" s="605">
        <v>0</v>
      </c>
      <c r="CE326" s="603">
        <v>0</v>
      </c>
      <c r="CF326" s="606">
        <f t="shared" si="2556"/>
        <v>0</v>
      </c>
      <c r="CG326" s="607">
        <v>0</v>
      </c>
      <c r="CH326" s="608">
        <v>0</v>
      </c>
      <c r="CI326" s="606">
        <f t="shared" si="2557"/>
        <v>0</v>
      </c>
      <c r="CJ326" s="608">
        <v>0</v>
      </c>
      <c r="CK326" s="609">
        <v>0</v>
      </c>
      <c r="CL326" s="610">
        <f t="shared" si="2318"/>
        <v>10</v>
      </c>
      <c r="CM326" s="611">
        <f t="shared" si="2402"/>
        <v>-9.0909090909090939E-2</v>
      </c>
      <c r="CN326" s="2006">
        <f t="shared" si="2454"/>
        <v>-1</v>
      </c>
      <c r="CO326" s="612">
        <f t="shared" si="2513"/>
        <v>11</v>
      </c>
      <c r="CP326" s="613">
        <f t="shared" si="2496"/>
        <v>-0.3125</v>
      </c>
      <c r="CQ326" s="614">
        <v>16</v>
      </c>
      <c r="CR326" s="615">
        <f t="shared" si="2497"/>
        <v>-5.8823529411764719E-2</v>
      </c>
      <c r="CS326" s="614">
        <v>17</v>
      </c>
      <c r="CT326" s="615">
        <f t="shared" si="2497"/>
        <v>-0.82291666666666663</v>
      </c>
      <c r="CU326" s="616">
        <v>96</v>
      </c>
      <c r="CV326" s="617">
        <f t="shared" si="2666"/>
        <v>5</v>
      </c>
      <c r="CW326" s="618">
        <f t="shared" si="2667"/>
        <v>9</v>
      </c>
      <c r="CX326" s="619">
        <v>2876</v>
      </c>
      <c r="CY326" s="620">
        <f t="shared" si="2668"/>
        <v>5</v>
      </c>
      <c r="CZ326" s="621">
        <f t="shared" si="2669"/>
        <v>2</v>
      </c>
      <c r="DA326" s="622">
        <v>5</v>
      </c>
      <c r="DB326" s="606">
        <f t="shared" si="2625"/>
        <v>9</v>
      </c>
      <c r="DC326" s="623">
        <f t="shared" si="2626"/>
        <v>5</v>
      </c>
      <c r="DD326" s="624">
        <f t="shared" si="2627"/>
        <v>4</v>
      </c>
      <c r="DE326" s="606">
        <f t="shared" si="2628"/>
        <v>1</v>
      </c>
      <c r="DF326" s="624">
        <f t="shared" si="2629"/>
        <v>0</v>
      </c>
      <c r="DG326" s="1140">
        <f t="shared" si="2630"/>
        <v>1</v>
      </c>
      <c r="DH326" s="1146">
        <f t="shared" si="2670"/>
        <v>1</v>
      </c>
      <c r="DI326" s="625">
        <f t="shared" si="2455"/>
        <v>0</v>
      </c>
      <c r="DJ326" s="626">
        <f t="shared" si="2456"/>
        <v>3</v>
      </c>
      <c r="DK326" s="627">
        <f t="shared" si="2671"/>
        <v>1</v>
      </c>
      <c r="DL326" s="627">
        <f t="shared" si="2672"/>
        <v>0</v>
      </c>
      <c r="DM326" s="628">
        <f t="shared" si="2673"/>
        <v>1</v>
      </c>
      <c r="DN326" s="625">
        <f t="shared" si="2674"/>
        <v>0</v>
      </c>
      <c r="DO326" s="629">
        <v>3</v>
      </c>
      <c r="DP326" s="630">
        <f t="shared" si="2675"/>
        <v>0</v>
      </c>
      <c r="DQ326" s="625">
        <f t="shared" si="2676"/>
        <v>0</v>
      </c>
      <c r="DR326" s="631">
        <v>0</v>
      </c>
      <c r="DS326" s="632">
        <v>1</v>
      </c>
      <c r="DT326" s="633">
        <v>0</v>
      </c>
      <c r="DU326" s="634">
        <v>3</v>
      </c>
      <c r="DV326" s="635">
        <v>0</v>
      </c>
      <c r="DW326" s="636">
        <v>0</v>
      </c>
      <c r="DX326" s="637">
        <v>0</v>
      </c>
      <c r="DY326" s="635">
        <v>0</v>
      </c>
      <c r="DZ326" s="636">
        <v>0</v>
      </c>
      <c r="EA326" s="638">
        <v>0</v>
      </c>
      <c r="EB326" s="639">
        <v>0</v>
      </c>
      <c r="EC326" s="636">
        <v>0</v>
      </c>
      <c r="ED326" s="640">
        <v>0</v>
      </c>
      <c r="EE326" s="641">
        <f t="shared" si="2457"/>
        <v>0</v>
      </c>
      <c r="EF326" s="642">
        <f t="shared" si="2458"/>
        <v>0</v>
      </c>
      <c r="EG326" s="643">
        <f t="shared" si="2459"/>
        <v>0</v>
      </c>
      <c r="EH326" s="620">
        <f t="shared" si="2677"/>
        <v>0</v>
      </c>
      <c r="EI326" s="644">
        <f t="shared" si="2678"/>
        <v>0</v>
      </c>
      <c r="EJ326" s="645">
        <f t="shared" si="2679"/>
        <v>0</v>
      </c>
      <c r="EK326" s="643">
        <f t="shared" si="2680"/>
        <v>0</v>
      </c>
      <c r="EL326" s="646">
        <v>0</v>
      </c>
      <c r="EM326" s="645">
        <f t="shared" si="2681"/>
        <v>0</v>
      </c>
      <c r="EN326" s="642">
        <f t="shared" si="2682"/>
        <v>0</v>
      </c>
      <c r="EO326" s="646">
        <v>0</v>
      </c>
      <c r="EP326" s="647">
        <v>0</v>
      </c>
      <c r="EQ326" s="648">
        <v>0</v>
      </c>
      <c r="ER326" s="649">
        <v>0</v>
      </c>
      <c r="ES326" s="650">
        <v>0</v>
      </c>
      <c r="ET326" s="651">
        <v>0</v>
      </c>
      <c r="EU326" s="646">
        <v>0</v>
      </c>
      <c r="EV326" s="647">
        <v>0</v>
      </c>
      <c r="EW326" s="648">
        <v>0</v>
      </c>
      <c r="EX326" s="652">
        <v>0</v>
      </c>
      <c r="EY326" s="653">
        <v>0</v>
      </c>
      <c r="EZ326" s="648">
        <v>0</v>
      </c>
      <c r="FA326" s="654">
        <v>0</v>
      </c>
      <c r="FB326" s="641">
        <f t="shared" si="2443"/>
        <v>1</v>
      </c>
      <c r="FC326" s="655">
        <f t="shared" si="2444"/>
        <v>1</v>
      </c>
      <c r="FD326" s="656">
        <f t="shared" si="2445"/>
        <v>1</v>
      </c>
      <c r="FE326" s="657">
        <f t="shared" si="2683"/>
        <v>1</v>
      </c>
      <c r="FF326" s="657">
        <f t="shared" si="2684"/>
        <v>0</v>
      </c>
      <c r="FG326" s="645">
        <f t="shared" si="2685"/>
        <v>1</v>
      </c>
      <c r="FH326" s="656">
        <f t="shared" si="2686"/>
        <v>1</v>
      </c>
      <c r="FI326" s="658">
        <v>1</v>
      </c>
      <c r="FJ326" s="659">
        <f t="shared" si="2687"/>
        <v>0</v>
      </c>
      <c r="FK326" s="655">
        <f t="shared" si="2688"/>
        <v>0</v>
      </c>
      <c r="FL326" s="660">
        <v>0</v>
      </c>
      <c r="FM326" s="661">
        <v>1</v>
      </c>
      <c r="FN326" s="662">
        <v>1</v>
      </c>
      <c r="FO326" s="619">
        <v>1</v>
      </c>
      <c r="FP326" s="663">
        <v>0</v>
      </c>
      <c r="FQ326" s="662">
        <v>0</v>
      </c>
      <c r="FR326" s="619">
        <v>0</v>
      </c>
      <c r="FS326" s="663">
        <v>0</v>
      </c>
      <c r="FT326" s="662">
        <v>0</v>
      </c>
      <c r="FU326" s="664">
        <v>0</v>
      </c>
      <c r="FV326" s="665">
        <v>0</v>
      </c>
      <c r="FW326" s="662">
        <v>0</v>
      </c>
      <c r="FX326" s="666">
        <v>0</v>
      </c>
      <c r="FY326" s="641">
        <f t="shared" si="2446"/>
        <v>0</v>
      </c>
      <c r="FZ326" s="667">
        <f t="shared" si="2447"/>
        <v>0</v>
      </c>
      <c r="GA326" s="668">
        <f t="shared" si="2448"/>
        <v>2</v>
      </c>
      <c r="GB326" s="620">
        <f t="shared" si="2689"/>
        <v>0</v>
      </c>
      <c r="GC326" s="620">
        <f t="shared" si="2690"/>
        <v>0</v>
      </c>
      <c r="GD326" s="645">
        <f t="shared" si="2691"/>
        <v>0</v>
      </c>
      <c r="GE326" s="668">
        <f t="shared" si="2692"/>
        <v>0</v>
      </c>
      <c r="GF326" s="669">
        <v>2</v>
      </c>
      <c r="GG326" s="670">
        <f t="shared" si="2693"/>
        <v>0</v>
      </c>
      <c r="GH326" s="667">
        <f t="shared" si="2694"/>
        <v>0</v>
      </c>
      <c r="GI326" s="671">
        <v>0</v>
      </c>
      <c r="GJ326" s="672">
        <v>0</v>
      </c>
      <c r="GK326" s="673">
        <v>0</v>
      </c>
      <c r="GL326" s="674">
        <v>0</v>
      </c>
      <c r="GM326" s="675">
        <v>0</v>
      </c>
      <c r="GN326" s="673">
        <v>0</v>
      </c>
      <c r="GO326" s="676">
        <v>2</v>
      </c>
      <c r="GP326" s="675">
        <v>0</v>
      </c>
      <c r="GQ326" s="673">
        <v>0</v>
      </c>
      <c r="GR326" s="677">
        <v>0</v>
      </c>
      <c r="GS326" s="672">
        <v>0</v>
      </c>
      <c r="GT326" s="673">
        <v>0</v>
      </c>
      <c r="GU326" s="678">
        <v>0</v>
      </c>
      <c r="GV326" s="641">
        <f t="shared" si="2449"/>
        <v>8</v>
      </c>
      <c r="GW326" s="679">
        <f t="shared" si="2450"/>
        <v>10</v>
      </c>
      <c r="GX326" s="680">
        <f t="shared" si="2451"/>
        <v>10</v>
      </c>
      <c r="GY326" s="620">
        <f t="shared" si="2695"/>
        <v>3</v>
      </c>
      <c r="GZ326" s="620">
        <f t="shared" si="2696"/>
        <v>5</v>
      </c>
      <c r="HA326" s="645">
        <f t="shared" si="2697"/>
        <v>7</v>
      </c>
      <c r="HB326" s="680">
        <f t="shared" si="2698"/>
        <v>10</v>
      </c>
      <c r="HC326" s="681">
        <f t="shared" si="2460"/>
        <v>9</v>
      </c>
      <c r="HD326" s="645">
        <f t="shared" si="2699"/>
        <v>1</v>
      </c>
      <c r="HE326" s="680">
        <f t="shared" si="2700"/>
        <v>0</v>
      </c>
      <c r="HF326" s="682">
        <f t="shared" si="2700"/>
        <v>1</v>
      </c>
      <c r="HG326" s="683">
        <v>3</v>
      </c>
      <c r="HH326" s="591">
        <v>8</v>
      </c>
      <c r="HI326" s="684">
        <v>7</v>
      </c>
      <c r="HJ326" s="685">
        <v>4</v>
      </c>
      <c r="HK326" s="591">
        <v>2</v>
      </c>
      <c r="HL326" s="684">
        <v>2</v>
      </c>
      <c r="HM326" s="685">
        <v>0</v>
      </c>
      <c r="HN326" s="591">
        <v>0</v>
      </c>
      <c r="HO326" s="686">
        <v>0</v>
      </c>
      <c r="HP326" s="683">
        <v>1</v>
      </c>
      <c r="HQ326" s="591">
        <v>0</v>
      </c>
      <c r="HR326" s="687">
        <v>1</v>
      </c>
      <c r="HS326" s="688">
        <f t="shared" si="2701"/>
        <v>0</v>
      </c>
      <c r="HT326" s="689">
        <f t="shared" si="2702"/>
        <v>0</v>
      </c>
      <c r="HU326" s="690">
        <f t="shared" si="2703"/>
        <v>0</v>
      </c>
      <c r="HV326" s="620">
        <f t="shared" si="2704"/>
        <v>0</v>
      </c>
      <c r="HW326" s="691">
        <f t="shared" si="2705"/>
        <v>0</v>
      </c>
      <c r="HX326" s="645">
        <f t="shared" si="2706"/>
        <v>0</v>
      </c>
      <c r="HY326" s="690">
        <f t="shared" si="2707"/>
        <v>0</v>
      </c>
      <c r="HZ326" s="692">
        <v>0</v>
      </c>
      <c r="IA326" s="645">
        <f t="shared" si="2708"/>
        <v>0</v>
      </c>
      <c r="IB326" s="690">
        <f t="shared" si="2709"/>
        <v>0</v>
      </c>
      <c r="IC326" s="693">
        <v>0</v>
      </c>
      <c r="ID326" s="694">
        <v>0</v>
      </c>
      <c r="IE326" s="695">
        <v>0</v>
      </c>
      <c r="IF326" s="692">
        <v>0</v>
      </c>
      <c r="IG326" s="696">
        <v>0</v>
      </c>
      <c r="IH326" s="695">
        <v>0</v>
      </c>
      <c r="II326" s="692">
        <v>0</v>
      </c>
      <c r="IJ326" s="696">
        <v>0</v>
      </c>
      <c r="IK326" s="695">
        <v>0</v>
      </c>
      <c r="IL326" s="697">
        <v>0</v>
      </c>
      <c r="IM326" s="696">
        <v>0</v>
      </c>
      <c r="IN326" s="695">
        <v>0</v>
      </c>
      <c r="IO326" s="698">
        <v>0</v>
      </c>
      <c r="IP326" s="1943">
        <f t="shared" si="2608"/>
        <v>10</v>
      </c>
      <c r="IQ326" s="3216">
        <f t="shared" si="2609"/>
        <v>2</v>
      </c>
      <c r="IR326" s="3230">
        <v>2</v>
      </c>
      <c r="IS326" s="3231">
        <v>0</v>
      </c>
      <c r="IT326" s="3216">
        <f t="shared" si="2610"/>
        <v>1</v>
      </c>
      <c r="IU326" s="3230">
        <v>1</v>
      </c>
      <c r="IV326" s="3231">
        <v>0</v>
      </c>
      <c r="IW326" s="3216">
        <f t="shared" si="2611"/>
        <v>3</v>
      </c>
      <c r="IX326" s="3230">
        <v>2</v>
      </c>
      <c r="IY326" s="3231">
        <v>1</v>
      </c>
      <c r="IZ326" s="3216">
        <f t="shared" si="2612"/>
        <v>3</v>
      </c>
      <c r="JA326" s="3230">
        <v>0</v>
      </c>
      <c r="JB326" s="3231">
        <v>3</v>
      </c>
      <c r="JC326" s="3216">
        <f t="shared" si="2613"/>
        <v>0</v>
      </c>
      <c r="JD326" s="3230">
        <v>0</v>
      </c>
      <c r="JE326" s="3231">
        <v>0</v>
      </c>
      <c r="JF326" s="3216">
        <f t="shared" si="2614"/>
        <v>1</v>
      </c>
      <c r="JG326" s="3230">
        <v>0</v>
      </c>
      <c r="JH326" s="3232">
        <v>1</v>
      </c>
      <c r="JI326" s="87"/>
      <c r="JJ326" s="970">
        <v>149</v>
      </c>
      <c r="JK326" s="971">
        <v>159</v>
      </c>
      <c r="JL326" s="972">
        <v>155</v>
      </c>
      <c r="JM326" s="973">
        <f t="shared" si="2647"/>
        <v>1.4582999139603051E-5</v>
      </c>
      <c r="JN326" s="974">
        <f t="shared" si="2648"/>
        <v>1.5679633723756214E-5</v>
      </c>
      <c r="JO326" s="975">
        <f t="shared" si="2649"/>
        <v>1.6450615253010462E-5</v>
      </c>
      <c r="JP326" s="976">
        <f t="shared" si="2650"/>
        <v>1.6052652700858816E-5</v>
      </c>
      <c r="JQ326" s="977">
        <f t="shared" si="2651"/>
        <v>1.7442266099211608E-5</v>
      </c>
      <c r="JR326" s="976">
        <f t="shared" si="2652"/>
        <v>0</v>
      </c>
      <c r="JS326" s="978">
        <f t="shared" si="2716"/>
        <v>1.5220700152207001E-3</v>
      </c>
      <c r="JT326" s="979">
        <f t="shared" si="2717"/>
        <v>1.7123287671232876E-3</v>
      </c>
      <c r="JU326" s="980">
        <f t="shared" si="2718"/>
        <v>1.7857142857142857E-3</v>
      </c>
      <c r="JV326" s="981">
        <f t="shared" si="2719"/>
        <v>1.7793594306049821E-3</v>
      </c>
      <c r="JW326" s="980">
        <f t="shared" si="2720"/>
        <v>1.9230769230769232E-3</v>
      </c>
      <c r="JX326" s="982">
        <f t="shared" si="2721"/>
        <v>0</v>
      </c>
      <c r="JY326" s="978" t="s">
        <v>368</v>
      </c>
      <c r="JZ326" s="979" t="s">
        <v>368</v>
      </c>
      <c r="KA326" s="977" t="s">
        <v>368</v>
      </c>
      <c r="KB326" s="976" t="s">
        <v>368</v>
      </c>
      <c r="KC326" s="977" t="s">
        <v>368</v>
      </c>
      <c r="KD326" s="983" t="s">
        <v>368</v>
      </c>
      <c r="KE326" s="984">
        <f t="shared" si="2710"/>
        <v>1</v>
      </c>
      <c r="KF326" s="985"/>
      <c r="KG326" s="986">
        <f t="shared" si="2639"/>
        <v>0</v>
      </c>
      <c r="KH326" s="3300">
        <f t="shared" si="2655"/>
        <v>0</v>
      </c>
      <c r="KI326" s="987">
        <f t="shared" si="2711"/>
        <v>1</v>
      </c>
      <c r="KJ326" s="988"/>
      <c r="KK326" s="989">
        <f t="shared" si="2461"/>
        <v>0</v>
      </c>
      <c r="KL326" s="990">
        <v>1</v>
      </c>
      <c r="KM326" s="991" t="s">
        <v>353</v>
      </c>
      <c r="KN326" s="992">
        <f t="shared" si="2462"/>
        <v>0</v>
      </c>
      <c r="KO326" s="993">
        <v>1</v>
      </c>
      <c r="KP326" s="991"/>
      <c r="KQ326" s="994">
        <f t="shared" si="2463"/>
        <v>0</v>
      </c>
      <c r="KR326" s="993">
        <v>1</v>
      </c>
      <c r="KS326" s="991"/>
      <c r="KT326" s="994" t="str">
        <f t="shared" si="2464"/>
        <v>-</v>
      </c>
      <c r="KU326" s="993">
        <v>0</v>
      </c>
      <c r="KV326" s="995" t="s">
        <v>353</v>
      </c>
      <c r="KW326" s="2769">
        <f t="shared" si="2712"/>
        <v>0</v>
      </c>
      <c r="KX326" s="2770" t="str">
        <f t="shared" si="2465"/>
        <v>-</v>
      </c>
      <c r="KY326" s="2771">
        <f t="shared" si="2466"/>
        <v>0</v>
      </c>
      <c r="KZ326" s="2964">
        <f t="shared" si="2483"/>
        <v>0</v>
      </c>
      <c r="LA326" s="2770" t="str">
        <f t="shared" si="2467"/>
        <v>-</v>
      </c>
      <c r="LB326" s="2771">
        <f t="shared" si="2468"/>
        <v>0</v>
      </c>
      <c r="LC326" s="2950">
        <f t="shared" si="2528"/>
        <v>0</v>
      </c>
      <c r="LD326" s="996">
        <v>0</v>
      </c>
      <c r="LE326" s="997">
        <v>0</v>
      </c>
      <c r="LF326" s="2716">
        <v>0</v>
      </c>
      <c r="LG326" s="996">
        <v>0</v>
      </c>
      <c r="LH326" s="2699">
        <v>0</v>
      </c>
      <c r="LI326" s="998">
        <v>0</v>
      </c>
      <c r="LJ326" s="996"/>
      <c r="LK326" s="2699"/>
      <c r="LL326" s="2700"/>
      <c r="LM326" s="2769">
        <f t="shared" si="2484"/>
        <v>1</v>
      </c>
      <c r="LN326" s="2770">
        <f t="shared" si="2469"/>
        <v>0</v>
      </c>
      <c r="LO326" s="2771">
        <f t="shared" si="2470"/>
        <v>0</v>
      </c>
      <c r="LP326" s="2772">
        <f t="shared" si="2485"/>
        <v>1</v>
      </c>
      <c r="LQ326" s="2770">
        <f t="shared" si="2471"/>
        <v>0</v>
      </c>
      <c r="LR326" s="2771">
        <f t="shared" si="2486"/>
        <v>0</v>
      </c>
      <c r="LS326" s="2773">
        <f t="shared" si="2713"/>
        <v>1</v>
      </c>
      <c r="LT326" s="2835">
        <v>0</v>
      </c>
      <c r="LU326" s="1000">
        <v>0</v>
      </c>
      <c r="LV326" s="1001">
        <v>0</v>
      </c>
      <c r="LW326" s="999">
        <v>0</v>
      </c>
      <c r="LX326" s="1000">
        <v>0</v>
      </c>
      <c r="LY326" s="1002">
        <v>0</v>
      </c>
      <c r="LZ326" s="999"/>
      <c r="MA326" s="1000"/>
      <c r="MB326" s="1002"/>
      <c r="MC326" s="999">
        <v>1</v>
      </c>
      <c r="MD326" s="1003">
        <v>1</v>
      </c>
      <c r="ME326" s="1002">
        <v>1</v>
      </c>
      <c r="MF326" s="999"/>
      <c r="MG326" s="1000"/>
      <c r="MH326" s="1002"/>
      <c r="MI326" s="999">
        <v>0</v>
      </c>
      <c r="MJ326" s="1003">
        <v>0</v>
      </c>
      <c r="MK326" s="1004"/>
      <c r="ML326" s="2861">
        <v>0</v>
      </c>
      <c r="MM326" s="2869" t="s">
        <v>353</v>
      </c>
      <c r="MN326" s="1005">
        <v>0</v>
      </c>
      <c r="MO326" s="2770" t="str">
        <f t="shared" si="2472"/>
        <v>-</v>
      </c>
      <c r="MP326" s="2771">
        <f t="shared" si="2473"/>
        <v>0</v>
      </c>
      <c r="MQ326" s="1006"/>
      <c r="MR326" s="3183"/>
      <c r="MS326" s="2770" t="str">
        <f t="shared" si="2452"/>
        <v>-</v>
      </c>
      <c r="MT326" s="2771">
        <f t="shared" si="2453"/>
        <v>0</v>
      </c>
      <c r="MU326" s="3145"/>
      <c r="MV326" s="3162"/>
      <c r="MW326" s="1007">
        <f t="shared" si="2714"/>
        <v>1</v>
      </c>
      <c r="MX326" s="1130">
        <v>0</v>
      </c>
      <c r="MY326" s="1008">
        <v>0</v>
      </c>
      <c r="MZ326" s="1009">
        <v>1</v>
      </c>
      <c r="NA326" s="1008">
        <v>0</v>
      </c>
      <c r="NB326" s="1009">
        <v>0</v>
      </c>
      <c r="NC326" s="1008">
        <v>0</v>
      </c>
      <c r="ND326" s="1009">
        <v>0</v>
      </c>
      <c r="NE326" s="1008">
        <v>0</v>
      </c>
      <c r="NF326" s="1009">
        <v>0</v>
      </c>
      <c r="NG326" s="1008">
        <v>0</v>
      </c>
      <c r="NH326" s="1008">
        <v>0</v>
      </c>
      <c r="NI326" s="1008">
        <v>0</v>
      </c>
      <c r="NJ326" s="1008">
        <v>0</v>
      </c>
      <c r="NK326" s="1008">
        <v>0</v>
      </c>
      <c r="NL326" s="1008">
        <v>0</v>
      </c>
      <c r="NM326" s="1008">
        <v>0</v>
      </c>
      <c r="NN326" s="1008">
        <v>0</v>
      </c>
      <c r="NO326" s="1008">
        <v>0</v>
      </c>
      <c r="NP326" s="1008">
        <v>0</v>
      </c>
      <c r="NQ326" s="1008">
        <v>0</v>
      </c>
      <c r="NR326" s="1131">
        <v>0</v>
      </c>
    </row>
    <row r="327" spans="1:382" s="91" customFormat="1" ht="20.100000000000001" customHeight="1">
      <c r="A327" s="782" t="s">
        <v>703</v>
      </c>
      <c r="B327" s="783"/>
      <c r="C327" s="783"/>
      <c r="D327" s="784" t="s">
        <v>683</v>
      </c>
      <c r="E327" s="785">
        <v>107</v>
      </c>
      <c r="F327" s="786">
        <v>109</v>
      </c>
      <c r="G327" s="787">
        <v>108</v>
      </c>
      <c r="H327" s="788">
        <f t="shared" si="2640"/>
        <v>1.0308679055166934E-4</v>
      </c>
      <c r="I327" s="789">
        <f t="shared" si="2641"/>
        <v>1.0013804745112905E-4</v>
      </c>
      <c r="J327" s="790">
        <f t="shared" si="2642"/>
        <v>9.3631684962191199E-5</v>
      </c>
      <c r="K327" s="791">
        <f t="shared" si="2643"/>
        <v>1.0232064923720379E-4</v>
      </c>
      <c r="L327" s="792">
        <f t="shared" si="2644"/>
        <v>1.5568190862521504E-4</v>
      </c>
      <c r="M327" s="793">
        <f t="shared" si="2645"/>
        <v>1.1220994392153433E-4</v>
      </c>
      <c r="N327" s="794">
        <f t="shared" si="2715"/>
        <v>1.6521739130434782E-2</v>
      </c>
      <c r="O327" s="795">
        <f t="shared" si="2637"/>
        <v>1.5677491601343786E-2</v>
      </c>
      <c r="P327" s="796">
        <f t="shared" si="2638"/>
        <v>1.4205925206410879E-2</v>
      </c>
      <c r="Q327" s="797">
        <f t="shared" si="2622"/>
        <v>1.4934584053320168E-2</v>
      </c>
      <c r="R327" s="796">
        <f t="shared" si="2623"/>
        <v>2.2353384402863243E-2</v>
      </c>
      <c r="S327" s="798">
        <f t="shared" si="2624"/>
        <v>1.6100405679513183E-2</v>
      </c>
      <c r="T327" s="794" t="s">
        <v>368</v>
      </c>
      <c r="U327" s="795" t="s">
        <v>368</v>
      </c>
      <c r="V327" s="790" t="s">
        <v>368</v>
      </c>
      <c r="W327" s="799" t="s">
        <v>368</v>
      </c>
      <c r="X327" s="790" t="s">
        <v>368</v>
      </c>
      <c r="Y327" s="800" t="s">
        <v>368</v>
      </c>
      <c r="Z327" s="2045">
        <f t="shared" si="2545"/>
        <v>133</v>
      </c>
      <c r="AA327" s="2194">
        <f t="shared" si="2393"/>
        <v>5.555555555555558E-2</v>
      </c>
      <c r="AB327" s="2195">
        <f t="shared" si="2394"/>
        <v>7</v>
      </c>
      <c r="AC327" s="2034">
        <f t="shared" si="2309"/>
        <v>126</v>
      </c>
      <c r="AD327" s="801">
        <f t="shared" si="2620"/>
        <v>7.6923076923076872E-2</v>
      </c>
      <c r="AE327" s="2018">
        <f t="shared" si="2441"/>
        <v>9</v>
      </c>
      <c r="AF327" s="802" t="s">
        <v>335</v>
      </c>
      <c r="AG327" s="801">
        <f t="shared" si="2442"/>
        <v>-3.3057851239669422E-2</v>
      </c>
      <c r="AH327" s="2054">
        <v>121</v>
      </c>
      <c r="AI327" s="801">
        <f t="shared" si="2474"/>
        <v>-0.3202247191011236</v>
      </c>
      <c r="AJ327" s="803">
        <v>178</v>
      </c>
      <c r="AK327" s="804">
        <f t="shared" si="2487"/>
        <v>0.40157480314960625</v>
      </c>
      <c r="AL327" s="2054">
        <v>127</v>
      </c>
      <c r="AM327" s="805">
        <f t="shared" si="2488"/>
        <v>0.30927835051546393</v>
      </c>
      <c r="AN327" s="2069">
        <v>97</v>
      </c>
      <c r="AO327" s="801">
        <f t="shared" si="2475"/>
        <v>-3.0000000000000027E-2</v>
      </c>
      <c r="AP327" s="2054">
        <v>100</v>
      </c>
      <c r="AQ327" s="805">
        <f t="shared" si="2476"/>
        <v>0.26582278481012667</v>
      </c>
      <c r="AR327" s="2069">
        <v>79</v>
      </c>
      <c r="AS327" s="801">
        <f t="shared" si="2477"/>
        <v>0.27419354838709675</v>
      </c>
      <c r="AT327" s="2054">
        <v>62</v>
      </c>
      <c r="AU327" s="805">
        <f t="shared" si="2478"/>
        <v>-0.22499999999999998</v>
      </c>
      <c r="AV327" s="2069">
        <v>80</v>
      </c>
      <c r="AW327" s="801">
        <f t="shared" si="2479"/>
        <v>-6.9767441860465129E-2</v>
      </c>
      <c r="AX327" s="2054">
        <v>86</v>
      </c>
      <c r="AY327" s="805">
        <f t="shared" si="2489"/>
        <v>0.26470588235294112</v>
      </c>
      <c r="AZ327" s="2083">
        <v>68</v>
      </c>
      <c r="BA327" s="2094">
        <f t="shared" si="2310"/>
        <v>65</v>
      </c>
      <c r="BB327" s="2104">
        <f t="shared" si="2656"/>
        <v>64</v>
      </c>
      <c r="BC327" s="2113">
        <v>58</v>
      </c>
      <c r="BD327" s="806">
        <f t="shared" si="2657"/>
        <v>68</v>
      </c>
      <c r="BE327" s="807">
        <f t="shared" si="2658"/>
        <v>62</v>
      </c>
      <c r="BF327" s="2137">
        <v>59</v>
      </c>
      <c r="BG327" s="2147">
        <f t="shared" si="2659"/>
        <v>99</v>
      </c>
      <c r="BH327" s="806">
        <f t="shared" si="2660"/>
        <v>52</v>
      </c>
      <c r="BI327" s="806">
        <f t="shared" si="2661"/>
        <v>47</v>
      </c>
      <c r="BJ327" s="806">
        <f t="shared" si="2662"/>
        <v>34</v>
      </c>
      <c r="BK327" s="806">
        <f t="shared" si="2663"/>
        <v>13</v>
      </c>
      <c r="BL327" s="808">
        <f t="shared" si="2664"/>
        <v>21</v>
      </c>
      <c r="BM327" s="2127">
        <f t="shared" si="2665"/>
        <v>133</v>
      </c>
      <c r="BN327" s="3277" t="s">
        <v>367</v>
      </c>
      <c r="BO327" s="913" t="s">
        <v>367</v>
      </c>
      <c r="BP327" s="811">
        <f t="shared" si="2315"/>
        <v>24</v>
      </c>
      <c r="BQ327" s="2166">
        <f t="shared" si="2646"/>
        <v>0.33333333333333326</v>
      </c>
      <c r="BR327" s="2167">
        <f t="shared" si="2480"/>
        <v>6</v>
      </c>
      <c r="BS327" s="813">
        <f t="shared" si="2510"/>
        <v>18</v>
      </c>
      <c r="BT327" s="812">
        <f t="shared" si="2653"/>
        <v>0.28571428571428581</v>
      </c>
      <c r="BU327" s="814">
        <v>14</v>
      </c>
      <c r="BV327" s="812">
        <f t="shared" si="2654"/>
        <v>-0.17647058823529416</v>
      </c>
      <c r="BW327" s="814">
        <v>17</v>
      </c>
      <c r="BX327" s="812">
        <f t="shared" si="2494"/>
        <v>0</v>
      </c>
      <c r="BY327" s="815">
        <v>17</v>
      </c>
      <c r="BZ327" s="816">
        <f t="shared" si="2481"/>
        <v>10</v>
      </c>
      <c r="CA327" s="817">
        <v>7</v>
      </c>
      <c r="CB327" s="818">
        <v>7</v>
      </c>
      <c r="CC327" s="819">
        <f t="shared" si="2482"/>
        <v>14</v>
      </c>
      <c r="CD327" s="820">
        <v>11</v>
      </c>
      <c r="CE327" s="818">
        <v>7</v>
      </c>
      <c r="CF327" s="821">
        <f t="shared" si="2556"/>
        <v>10</v>
      </c>
      <c r="CG327" s="822">
        <v>0</v>
      </c>
      <c r="CH327" s="823">
        <v>10</v>
      </c>
      <c r="CI327" s="821">
        <f t="shared" si="2557"/>
        <v>14</v>
      </c>
      <c r="CJ327" s="823">
        <v>10</v>
      </c>
      <c r="CK327" s="824">
        <v>4</v>
      </c>
      <c r="CL327" s="825">
        <f t="shared" si="2318"/>
        <v>109</v>
      </c>
      <c r="CM327" s="826">
        <f t="shared" si="2402"/>
        <v>9.2592592592593004E-3</v>
      </c>
      <c r="CN327" s="2008">
        <f t="shared" si="2454"/>
        <v>1</v>
      </c>
      <c r="CO327" s="827">
        <f t="shared" si="2513"/>
        <v>108</v>
      </c>
      <c r="CP327" s="828">
        <f t="shared" si="2496"/>
        <v>4.8543689320388328E-2</v>
      </c>
      <c r="CQ327" s="829">
        <v>103</v>
      </c>
      <c r="CR327" s="830">
        <f t="shared" si="2497"/>
        <v>-9.6153846153845812E-3</v>
      </c>
      <c r="CS327" s="829">
        <v>104</v>
      </c>
      <c r="CT327" s="830">
        <f t="shared" si="2497"/>
        <v>-0.35403726708074534</v>
      </c>
      <c r="CU327" s="831">
        <v>161</v>
      </c>
      <c r="CV327" s="832">
        <f t="shared" si="2666"/>
        <v>55</v>
      </c>
      <c r="CW327" s="833">
        <f t="shared" si="2667"/>
        <v>57</v>
      </c>
      <c r="CX327" s="834">
        <v>2877</v>
      </c>
      <c r="CY327" s="835">
        <f t="shared" si="2668"/>
        <v>54</v>
      </c>
      <c r="CZ327" s="836">
        <f t="shared" si="2669"/>
        <v>51</v>
      </c>
      <c r="DA327" s="837">
        <v>52</v>
      </c>
      <c r="DB327" s="821">
        <f t="shared" si="2625"/>
        <v>89</v>
      </c>
      <c r="DC327" s="821">
        <f t="shared" si="2626"/>
        <v>52</v>
      </c>
      <c r="DD327" s="838">
        <f t="shared" si="2627"/>
        <v>37</v>
      </c>
      <c r="DE327" s="821">
        <f t="shared" si="2628"/>
        <v>20</v>
      </c>
      <c r="DF327" s="838">
        <f t="shared" si="2629"/>
        <v>3</v>
      </c>
      <c r="DG327" s="1142">
        <f t="shared" si="2630"/>
        <v>17</v>
      </c>
      <c r="DH327" s="1148">
        <f t="shared" si="2670"/>
        <v>22</v>
      </c>
      <c r="DI327" s="833">
        <f t="shared" si="2455"/>
        <v>12</v>
      </c>
      <c r="DJ327" s="841">
        <f t="shared" si="2456"/>
        <v>14</v>
      </c>
      <c r="DK327" s="840">
        <f t="shared" si="2671"/>
        <v>16</v>
      </c>
      <c r="DL327" s="840">
        <f t="shared" si="2672"/>
        <v>6</v>
      </c>
      <c r="DM327" s="840">
        <f t="shared" si="2673"/>
        <v>18</v>
      </c>
      <c r="DN327" s="833">
        <f t="shared" si="2674"/>
        <v>12</v>
      </c>
      <c r="DO327" s="875">
        <v>13</v>
      </c>
      <c r="DP327" s="843">
        <f t="shared" si="2675"/>
        <v>4</v>
      </c>
      <c r="DQ327" s="833">
        <f t="shared" si="2676"/>
        <v>0</v>
      </c>
      <c r="DR327" s="844">
        <v>1</v>
      </c>
      <c r="DS327" s="845">
        <v>15</v>
      </c>
      <c r="DT327" s="846">
        <v>12</v>
      </c>
      <c r="DU327" s="847">
        <v>11</v>
      </c>
      <c r="DV327" s="848">
        <v>3</v>
      </c>
      <c r="DW327" s="807">
        <v>0</v>
      </c>
      <c r="DX327" s="849">
        <v>2</v>
      </c>
      <c r="DY327" s="848">
        <v>1</v>
      </c>
      <c r="DZ327" s="807">
        <v>0</v>
      </c>
      <c r="EA327" s="850">
        <v>0</v>
      </c>
      <c r="EB327" s="851">
        <v>3</v>
      </c>
      <c r="EC327" s="807">
        <v>0</v>
      </c>
      <c r="ED327" s="852">
        <v>1</v>
      </c>
      <c r="EE327" s="853">
        <f t="shared" si="2457"/>
        <v>0</v>
      </c>
      <c r="EF327" s="854">
        <f t="shared" si="2458"/>
        <v>0</v>
      </c>
      <c r="EG327" s="855">
        <f t="shared" si="2459"/>
        <v>0</v>
      </c>
      <c r="EH327" s="835">
        <f t="shared" si="2677"/>
        <v>0</v>
      </c>
      <c r="EI327" s="853">
        <f t="shared" si="2678"/>
        <v>0</v>
      </c>
      <c r="EJ327" s="835">
        <f t="shared" si="2679"/>
        <v>0</v>
      </c>
      <c r="EK327" s="855">
        <f t="shared" si="2680"/>
        <v>0</v>
      </c>
      <c r="EL327" s="844">
        <v>0</v>
      </c>
      <c r="EM327" s="835">
        <f t="shared" si="2681"/>
        <v>0</v>
      </c>
      <c r="EN327" s="854">
        <f t="shared" si="2682"/>
        <v>0</v>
      </c>
      <c r="EO327" s="844">
        <v>0</v>
      </c>
      <c r="EP327" s="856">
        <v>0</v>
      </c>
      <c r="EQ327" s="807">
        <v>0</v>
      </c>
      <c r="ER327" s="834">
        <v>0</v>
      </c>
      <c r="ES327" s="857">
        <v>0</v>
      </c>
      <c r="ET327" s="858">
        <v>0</v>
      </c>
      <c r="EU327" s="844">
        <v>0</v>
      </c>
      <c r="EV327" s="856">
        <v>0</v>
      </c>
      <c r="EW327" s="807">
        <v>0</v>
      </c>
      <c r="EX327" s="850">
        <v>0</v>
      </c>
      <c r="EY327" s="851">
        <v>0</v>
      </c>
      <c r="EZ327" s="807">
        <v>0</v>
      </c>
      <c r="FA327" s="852">
        <v>0</v>
      </c>
      <c r="FB327" s="853">
        <f t="shared" si="2443"/>
        <v>0</v>
      </c>
      <c r="FC327" s="854">
        <f t="shared" si="2444"/>
        <v>0</v>
      </c>
      <c r="FD327" s="855">
        <f t="shared" si="2445"/>
        <v>0</v>
      </c>
      <c r="FE327" s="835">
        <f t="shared" si="2683"/>
        <v>0</v>
      </c>
      <c r="FF327" s="835">
        <f t="shared" si="2684"/>
        <v>0</v>
      </c>
      <c r="FG327" s="835">
        <f t="shared" si="2685"/>
        <v>0</v>
      </c>
      <c r="FH327" s="855">
        <f t="shared" si="2686"/>
        <v>0</v>
      </c>
      <c r="FI327" s="859">
        <v>0</v>
      </c>
      <c r="FJ327" s="860">
        <f t="shared" si="2687"/>
        <v>0</v>
      </c>
      <c r="FK327" s="854">
        <f t="shared" si="2688"/>
        <v>0</v>
      </c>
      <c r="FL327" s="861">
        <v>0</v>
      </c>
      <c r="FM327" s="856">
        <v>0</v>
      </c>
      <c r="FN327" s="807">
        <v>0</v>
      </c>
      <c r="FO327" s="834">
        <v>0</v>
      </c>
      <c r="FP327" s="848">
        <v>0</v>
      </c>
      <c r="FQ327" s="807">
        <v>0</v>
      </c>
      <c r="FR327" s="834">
        <v>0</v>
      </c>
      <c r="FS327" s="848">
        <v>0</v>
      </c>
      <c r="FT327" s="807">
        <v>0</v>
      </c>
      <c r="FU327" s="850">
        <v>0</v>
      </c>
      <c r="FV327" s="851">
        <v>0</v>
      </c>
      <c r="FW327" s="807">
        <v>0</v>
      </c>
      <c r="FX327" s="852">
        <v>0</v>
      </c>
      <c r="FY327" s="853">
        <f t="shared" si="2446"/>
        <v>1</v>
      </c>
      <c r="FZ327" s="854">
        <f t="shared" si="2447"/>
        <v>0</v>
      </c>
      <c r="GA327" s="855">
        <f t="shared" si="2448"/>
        <v>4</v>
      </c>
      <c r="GB327" s="835">
        <f t="shared" si="2689"/>
        <v>1</v>
      </c>
      <c r="GC327" s="835">
        <f t="shared" si="2690"/>
        <v>0</v>
      </c>
      <c r="GD327" s="835">
        <f t="shared" si="2691"/>
        <v>1</v>
      </c>
      <c r="GE327" s="855">
        <f t="shared" si="2692"/>
        <v>0</v>
      </c>
      <c r="GF327" s="844">
        <v>2</v>
      </c>
      <c r="GG327" s="862">
        <f t="shared" si="2693"/>
        <v>0</v>
      </c>
      <c r="GH327" s="854">
        <f t="shared" si="2694"/>
        <v>0</v>
      </c>
      <c r="GI327" s="861">
        <v>2</v>
      </c>
      <c r="GJ327" s="856">
        <v>1</v>
      </c>
      <c r="GK327" s="807">
        <v>0</v>
      </c>
      <c r="GL327" s="834">
        <v>2</v>
      </c>
      <c r="GM327" s="848">
        <v>0</v>
      </c>
      <c r="GN327" s="807">
        <v>0</v>
      </c>
      <c r="GO327" s="849">
        <v>0</v>
      </c>
      <c r="GP327" s="848">
        <v>0</v>
      </c>
      <c r="GQ327" s="807">
        <v>0</v>
      </c>
      <c r="GR327" s="837">
        <v>1</v>
      </c>
      <c r="GS327" s="856">
        <v>0</v>
      </c>
      <c r="GT327" s="807">
        <v>0</v>
      </c>
      <c r="GU327" s="852">
        <v>1</v>
      </c>
      <c r="GV327" s="853">
        <f t="shared" si="2449"/>
        <v>82</v>
      </c>
      <c r="GW327" s="854">
        <f t="shared" si="2450"/>
        <v>87</v>
      </c>
      <c r="GX327" s="855">
        <f t="shared" si="2451"/>
        <v>65</v>
      </c>
      <c r="GY327" s="835">
        <f t="shared" si="2695"/>
        <v>38</v>
      </c>
      <c r="GZ327" s="835">
        <f t="shared" si="2696"/>
        <v>44</v>
      </c>
      <c r="HA327" s="835">
        <f t="shared" si="2697"/>
        <v>66</v>
      </c>
      <c r="HB327" s="855">
        <f t="shared" si="2698"/>
        <v>72</v>
      </c>
      <c r="HC327" s="859">
        <f t="shared" si="2460"/>
        <v>49</v>
      </c>
      <c r="HD327" s="835">
        <f t="shared" si="2699"/>
        <v>16</v>
      </c>
      <c r="HE327" s="855">
        <f t="shared" si="2700"/>
        <v>15</v>
      </c>
      <c r="HF327" s="861">
        <f t="shared" si="2700"/>
        <v>16</v>
      </c>
      <c r="HG327" s="856">
        <v>36</v>
      </c>
      <c r="HH327" s="807">
        <v>41</v>
      </c>
      <c r="HI327" s="834">
        <v>27</v>
      </c>
      <c r="HJ327" s="848">
        <v>30</v>
      </c>
      <c r="HK327" s="807">
        <v>31</v>
      </c>
      <c r="HL327" s="834">
        <v>22</v>
      </c>
      <c r="HM327" s="848">
        <v>2</v>
      </c>
      <c r="HN327" s="807">
        <v>3</v>
      </c>
      <c r="HO327" s="850">
        <v>3</v>
      </c>
      <c r="HP327" s="856">
        <v>14</v>
      </c>
      <c r="HQ327" s="807">
        <v>12</v>
      </c>
      <c r="HR327" s="837">
        <v>13</v>
      </c>
      <c r="HS327" s="863">
        <f t="shared" si="2701"/>
        <v>4</v>
      </c>
      <c r="HT327" s="854">
        <f t="shared" si="2702"/>
        <v>9</v>
      </c>
      <c r="HU327" s="836">
        <f t="shared" si="2703"/>
        <v>20</v>
      </c>
      <c r="HV327" s="835">
        <f t="shared" si="2704"/>
        <v>0</v>
      </c>
      <c r="HW327" s="864">
        <f t="shared" si="2705"/>
        <v>4</v>
      </c>
      <c r="HX327" s="835">
        <f t="shared" si="2706"/>
        <v>4</v>
      </c>
      <c r="HY327" s="836">
        <f t="shared" si="2707"/>
        <v>6</v>
      </c>
      <c r="HZ327" s="834">
        <v>19</v>
      </c>
      <c r="IA327" s="835">
        <f t="shared" si="2708"/>
        <v>0</v>
      </c>
      <c r="IB327" s="836">
        <f t="shared" si="2709"/>
        <v>3</v>
      </c>
      <c r="IC327" s="850">
        <v>1</v>
      </c>
      <c r="ID327" s="856">
        <v>0</v>
      </c>
      <c r="IE327" s="807">
        <v>0</v>
      </c>
      <c r="IF327" s="834">
        <v>7</v>
      </c>
      <c r="IG327" s="848">
        <v>4</v>
      </c>
      <c r="IH327" s="807">
        <v>6</v>
      </c>
      <c r="II327" s="834">
        <v>12</v>
      </c>
      <c r="IJ327" s="848">
        <v>0</v>
      </c>
      <c r="IK327" s="807">
        <v>1</v>
      </c>
      <c r="IL327" s="852">
        <v>0</v>
      </c>
      <c r="IM327" s="848">
        <v>0</v>
      </c>
      <c r="IN327" s="807">
        <v>2</v>
      </c>
      <c r="IO327" s="865">
        <v>1</v>
      </c>
      <c r="IP327" s="1945">
        <f t="shared" si="2608"/>
        <v>133</v>
      </c>
      <c r="IQ327" s="3236">
        <f t="shared" si="2609"/>
        <v>9</v>
      </c>
      <c r="IR327" s="3237">
        <v>7</v>
      </c>
      <c r="IS327" s="3238">
        <v>2</v>
      </c>
      <c r="IT327" s="3236">
        <f t="shared" si="2610"/>
        <v>20</v>
      </c>
      <c r="IU327" s="3237">
        <v>13</v>
      </c>
      <c r="IV327" s="3238">
        <v>7</v>
      </c>
      <c r="IW327" s="3236">
        <f t="shared" si="2611"/>
        <v>22</v>
      </c>
      <c r="IX327" s="3237">
        <v>12</v>
      </c>
      <c r="IY327" s="3238">
        <v>10</v>
      </c>
      <c r="IZ327" s="3236">
        <f t="shared" si="2612"/>
        <v>35</v>
      </c>
      <c r="JA327" s="3237">
        <v>9</v>
      </c>
      <c r="JB327" s="3238">
        <v>26</v>
      </c>
      <c r="JC327" s="3236">
        <f t="shared" si="2613"/>
        <v>25</v>
      </c>
      <c r="JD327" s="3237">
        <v>13</v>
      </c>
      <c r="JE327" s="3238">
        <v>12</v>
      </c>
      <c r="JF327" s="3236">
        <f t="shared" si="2614"/>
        <v>22</v>
      </c>
      <c r="JG327" s="3237">
        <v>11</v>
      </c>
      <c r="JH327" s="3239">
        <v>11</v>
      </c>
      <c r="JI327" s="87"/>
      <c r="JJ327" s="1121">
        <v>149</v>
      </c>
      <c r="JK327" s="1051">
        <v>162</v>
      </c>
      <c r="JL327" s="1052">
        <v>168</v>
      </c>
      <c r="JM327" s="1053">
        <f t="shared" si="2647"/>
        <v>1.4582999139603051E-5</v>
      </c>
      <c r="JN327" s="1054">
        <f t="shared" si="2648"/>
        <v>1.5679633723756214E-5</v>
      </c>
      <c r="JO327" s="1055">
        <f t="shared" si="2649"/>
        <v>0</v>
      </c>
      <c r="JP327" s="1056">
        <f t="shared" si="2650"/>
        <v>1.6052652700858816E-5</v>
      </c>
      <c r="JQ327" s="1057">
        <f t="shared" si="2651"/>
        <v>0</v>
      </c>
      <c r="JR327" s="1056">
        <f t="shared" si="2652"/>
        <v>0</v>
      </c>
      <c r="JS327" s="1058">
        <f t="shared" si="2716"/>
        <v>1.5220700152207001E-3</v>
      </c>
      <c r="JT327" s="1059">
        <f t="shared" si="2717"/>
        <v>1.7123287671232876E-3</v>
      </c>
      <c r="JU327" s="1060">
        <f t="shared" si="2718"/>
        <v>0</v>
      </c>
      <c r="JV327" s="1061">
        <f t="shared" si="2719"/>
        <v>1.7793594306049821E-3</v>
      </c>
      <c r="JW327" s="1060">
        <f t="shared" si="2720"/>
        <v>0</v>
      </c>
      <c r="JX327" s="1062">
        <f t="shared" si="2721"/>
        <v>0</v>
      </c>
      <c r="JY327" s="1058" t="s">
        <v>368</v>
      </c>
      <c r="JZ327" s="1059" t="s">
        <v>368</v>
      </c>
      <c r="KA327" s="1057" t="s">
        <v>368</v>
      </c>
      <c r="KB327" s="1056" t="s">
        <v>368</v>
      </c>
      <c r="KC327" s="1057" t="s">
        <v>368</v>
      </c>
      <c r="KD327" s="1063" t="s">
        <v>368</v>
      </c>
      <c r="KE327" s="1064">
        <f t="shared" si="2710"/>
        <v>1</v>
      </c>
      <c r="KF327" s="1065"/>
      <c r="KG327" s="1112">
        <f t="shared" si="2639"/>
        <v>0</v>
      </c>
      <c r="KH327" s="3305">
        <f t="shared" si="2655"/>
        <v>0</v>
      </c>
      <c r="KI327" s="1067">
        <f t="shared" si="2711"/>
        <v>1</v>
      </c>
      <c r="KJ327" s="1068"/>
      <c r="KK327" s="1113" t="str">
        <f t="shared" si="2461"/>
        <v>-</v>
      </c>
      <c r="KL327" s="1070" t="s">
        <v>11</v>
      </c>
      <c r="KM327" s="1071"/>
      <c r="KN327" s="1072">
        <f t="shared" si="2462"/>
        <v>-1</v>
      </c>
      <c r="KO327" s="1073">
        <v>1</v>
      </c>
      <c r="KP327" s="1071"/>
      <c r="KQ327" s="1074" t="str">
        <f t="shared" si="2463"/>
        <v>-</v>
      </c>
      <c r="KR327" s="1073">
        <v>0</v>
      </c>
      <c r="KS327" s="1071"/>
      <c r="KT327" s="1074" t="str">
        <f t="shared" si="2464"/>
        <v>-</v>
      </c>
      <c r="KU327" s="1073">
        <v>0</v>
      </c>
      <c r="KV327" s="1075"/>
      <c r="KW327" s="2779">
        <f t="shared" si="2712"/>
        <v>0</v>
      </c>
      <c r="KX327" s="2786" t="str">
        <f t="shared" si="2465"/>
        <v>-</v>
      </c>
      <c r="KY327" s="2787">
        <f t="shared" si="2466"/>
        <v>0</v>
      </c>
      <c r="KZ327" s="2703">
        <f t="shared" si="2483"/>
        <v>0</v>
      </c>
      <c r="LA327" s="2786" t="str">
        <f t="shared" si="2467"/>
        <v>-</v>
      </c>
      <c r="LB327" s="2787">
        <f t="shared" si="2468"/>
        <v>0</v>
      </c>
      <c r="LC327" s="2952">
        <f t="shared" si="2528"/>
        <v>0</v>
      </c>
      <c r="LD327" s="1077">
        <v>0</v>
      </c>
      <c r="LE327" s="1078">
        <v>0</v>
      </c>
      <c r="LF327" s="2718">
        <v>0</v>
      </c>
      <c r="LG327" s="1077">
        <v>0</v>
      </c>
      <c r="LH327" s="2703">
        <v>0</v>
      </c>
      <c r="LI327" s="1079">
        <v>0</v>
      </c>
      <c r="LJ327" s="1077"/>
      <c r="LK327" s="2703"/>
      <c r="LL327" s="2704"/>
      <c r="LM327" s="2779">
        <f t="shared" si="2484"/>
        <v>1</v>
      </c>
      <c r="LN327" s="2786">
        <f t="shared" si="2469"/>
        <v>0</v>
      </c>
      <c r="LO327" s="2787">
        <f t="shared" si="2470"/>
        <v>0</v>
      </c>
      <c r="LP327" s="2782">
        <f t="shared" si="2485"/>
        <v>1</v>
      </c>
      <c r="LQ327" s="2786" t="str">
        <f t="shared" si="2471"/>
        <v>-</v>
      </c>
      <c r="LR327" s="2787">
        <f t="shared" si="2486"/>
        <v>1</v>
      </c>
      <c r="LS327" s="2783">
        <f t="shared" si="2713"/>
        <v>0</v>
      </c>
      <c r="LT327" s="2837">
        <v>0</v>
      </c>
      <c r="LU327" s="1081">
        <v>0</v>
      </c>
      <c r="LV327" s="1084">
        <v>0</v>
      </c>
      <c r="LW327" s="1080">
        <v>1</v>
      </c>
      <c r="LX327" s="1081">
        <v>1</v>
      </c>
      <c r="LY327" s="1082">
        <v>0</v>
      </c>
      <c r="LZ327" s="1080"/>
      <c r="MA327" s="1081"/>
      <c r="MB327" s="1082"/>
      <c r="MC327" s="1080">
        <v>0</v>
      </c>
      <c r="MD327" s="1085">
        <v>0</v>
      </c>
      <c r="ME327" s="1082">
        <v>0</v>
      </c>
      <c r="MF327" s="1080"/>
      <c r="MG327" s="1081"/>
      <c r="MH327" s="1082"/>
      <c r="MI327" s="1080">
        <v>0</v>
      </c>
      <c r="MJ327" s="1085">
        <v>0</v>
      </c>
      <c r="MK327" s="1122"/>
      <c r="ML327" s="2863">
        <v>0</v>
      </c>
      <c r="MM327" s="2871"/>
      <c r="MN327" s="1088">
        <v>0</v>
      </c>
      <c r="MO327" s="2786" t="str">
        <f t="shared" si="2472"/>
        <v>-</v>
      </c>
      <c r="MP327" s="2787">
        <f t="shared" si="2473"/>
        <v>0</v>
      </c>
      <c r="MQ327" s="1085"/>
      <c r="MR327" s="3185"/>
      <c r="MS327" s="2786" t="str">
        <f t="shared" si="2452"/>
        <v>-</v>
      </c>
      <c r="MT327" s="2787">
        <f t="shared" si="2453"/>
        <v>0</v>
      </c>
      <c r="MU327" s="3147"/>
      <c r="MV327" s="3164"/>
      <c r="MW327" s="1089">
        <f t="shared" si="2714"/>
        <v>1</v>
      </c>
      <c r="MX327" s="1120">
        <v>0</v>
      </c>
      <c r="MY327" s="1090">
        <v>0</v>
      </c>
      <c r="MZ327" s="1091">
        <v>0</v>
      </c>
      <c r="NA327" s="1090">
        <v>0</v>
      </c>
      <c r="NB327" s="1091">
        <v>0</v>
      </c>
      <c r="NC327" s="1090">
        <v>0</v>
      </c>
      <c r="ND327" s="1091">
        <v>0</v>
      </c>
      <c r="NE327" s="1090">
        <v>0</v>
      </c>
      <c r="NF327" s="1091">
        <v>1</v>
      </c>
      <c r="NG327" s="1090">
        <v>0</v>
      </c>
      <c r="NH327" s="1090">
        <v>0</v>
      </c>
      <c r="NI327" s="1090">
        <v>0</v>
      </c>
      <c r="NJ327" s="1090">
        <v>0</v>
      </c>
      <c r="NK327" s="1090">
        <v>0</v>
      </c>
      <c r="NL327" s="1090">
        <v>0</v>
      </c>
      <c r="NM327" s="1090">
        <v>0</v>
      </c>
      <c r="NN327" s="1090">
        <v>0</v>
      </c>
      <c r="NO327" s="1090">
        <v>0</v>
      </c>
      <c r="NP327" s="1090">
        <v>0</v>
      </c>
      <c r="NQ327" s="1090">
        <v>0</v>
      </c>
      <c r="NR327" s="1134">
        <v>0</v>
      </c>
    </row>
    <row r="328" spans="1:382" s="88" customFormat="1" ht="20.100000000000001" customHeight="1">
      <c r="A328" s="566" t="s">
        <v>495</v>
      </c>
      <c r="B328" s="567"/>
      <c r="C328" s="567"/>
      <c r="D328" s="568" t="s">
        <v>820</v>
      </c>
      <c r="E328" s="569">
        <v>156</v>
      </c>
      <c r="F328" s="570">
        <v>175</v>
      </c>
      <c r="G328" s="571">
        <v>168</v>
      </c>
      <c r="H328" s="572">
        <f t="shared" si="2640"/>
        <v>1.4726684364524192E-5</v>
      </c>
      <c r="I328" s="573">
        <f t="shared" si="2641"/>
        <v>7.9474640834229413E-6</v>
      </c>
      <c r="J328" s="574">
        <f t="shared" si="2642"/>
        <v>1.0403520551354578E-5</v>
      </c>
      <c r="K328" s="575">
        <f t="shared" si="2643"/>
        <v>1.0993127603997101E-5</v>
      </c>
      <c r="L328" s="576">
        <f t="shared" si="2644"/>
        <v>6.9969397134928108E-6</v>
      </c>
      <c r="M328" s="577">
        <f t="shared" si="2645"/>
        <v>2.650628596571677E-6</v>
      </c>
      <c r="N328" s="578">
        <f t="shared" si="2715"/>
        <v>2.3602484472049689E-3</v>
      </c>
      <c r="O328" s="579">
        <f t="shared" si="2637"/>
        <v>1.2442453651860146E-3</v>
      </c>
      <c r="P328" s="580">
        <f t="shared" si="2638"/>
        <v>1.5784361340456532E-3</v>
      </c>
      <c r="Q328" s="581">
        <f t="shared" si="2622"/>
        <v>1.6045420883732413E-3</v>
      </c>
      <c r="R328" s="580">
        <f t="shared" si="2623"/>
        <v>1.0046464900163256E-3</v>
      </c>
      <c r="S328" s="582">
        <f t="shared" si="2624"/>
        <v>3.8032454361054766E-4</v>
      </c>
      <c r="T328" s="578" t="s">
        <v>368</v>
      </c>
      <c r="U328" s="579" t="s">
        <v>368</v>
      </c>
      <c r="V328" s="574" t="s">
        <v>368</v>
      </c>
      <c r="W328" s="583" t="s">
        <v>368</v>
      </c>
      <c r="X328" s="574" t="s">
        <v>368</v>
      </c>
      <c r="Y328" s="584" t="s">
        <v>368</v>
      </c>
      <c r="Z328" s="2043">
        <f t="shared" si="2545"/>
        <v>19</v>
      </c>
      <c r="AA328" s="2190">
        <f t="shared" si="2393"/>
        <v>0.89999999999999991</v>
      </c>
      <c r="AB328" s="2191">
        <f t="shared" si="2394"/>
        <v>9</v>
      </c>
      <c r="AC328" s="2032">
        <f t="shared" si="2309"/>
        <v>10</v>
      </c>
      <c r="AD328" s="585">
        <f t="shared" si="2620"/>
        <v>-0.23076923076923073</v>
      </c>
      <c r="AE328" s="2025">
        <f t="shared" si="2441"/>
        <v>-3</v>
      </c>
      <c r="AF328" s="586" t="s">
        <v>169</v>
      </c>
      <c r="AG328" s="585">
        <f t="shared" si="2442"/>
        <v>0</v>
      </c>
      <c r="AH328" s="2052">
        <v>13</v>
      </c>
      <c r="AI328" s="585">
        <f t="shared" si="2474"/>
        <v>0.625</v>
      </c>
      <c r="AJ328" s="587">
        <v>8</v>
      </c>
      <c r="AK328" s="2670">
        <f t="shared" si="2487"/>
        <v>1.6666666666666665</v>
      </c>
      <c r="AL328" s="2052">
        <v>3</v>
      </c>
      <c r="AM328" s="589">
        <f t="shared" si="2488"/>
        <v>0.5</v>
      </c>
      <c r="AN328" s="2067">
        <v>2</v>
      </c>
      <c r="AO328" s="2661">
        <f t="shared" si="2475"/>
        <v>1</v>
      </c>
      <c r="AP328" s="2052">
        <v>1</v>
      </c>
      <c r="AQ328" s="589">
        <f t="shared" si="2476"/>
        <v>0</v>
      </c>
      <c r="AR328" s="2067">
        <v>1</v>
      </c>
      <c r="AS328" s="585">
        <f t="shared" si="2477"/>
        <v>-0.66666666666666674</v>
      </c>
      <c r="AT328" s="2052">
        <v>3</v>
      </c>
      <c r="AU328" s="589">
        <f t="shared" si="2478"/>
        <v>0.5</v>
      </c>
      <c r="AV328" s="2067">
        <v>2</v>
      </c>
      <c r="AW328" s="585" t="str">
        <f t="shared" si="2479"/>
        <v>-</v>
      </c>
      <c r="AX328" s="2052">
        <v>0</v>
      </c>
      <c r="AY328" s="589" t="str">
        <f t="shared" si="2489"/>
        <v>-</v>
      </c>
      <c r="AZ328" s="2081">
        <v>0</v>
      </c>
      <c r="BA328" s="2092">
        <f t="shared" si="2310"/>
        <v>6</v>
      </c>
      <c r="BB328" s="2102">
        <f t="shared" si="2656"/>
        <v>2</v>
      </c>
      <c r="BC328" s="2111">
        <v>6</v>
      </c>
      <c r="BD328" s="590">
        <f t="shared" si="2657"/>
        <v>13</v>
      </c>
      <c r="BE328" s="591">
        <f t="shared" si="2658"/>
        <v>8</v>
      </c>
      <c r="BF328" s="2135">
        <v>7</v>
      </c>
      <c r="BG328" s="2145">
        <f t="shared" si="2659"/>
        <v>14</v>
      </c>
      <c r="BH328" s="593">
        <f t="shared" si="2660"/>
        <v>3</v>
      </c>
      <c r="BI328" s="593">
        <f t="shared" si="2661"/>
        <v>11</v>
      </c>
      <c r="BJ328" s="592">
        <f t="shared" si="2662"/>
        <v>5</v>
      </c>
      <c r="BK328" s="593">
        <f t="shared" si="2663"/>
        <v>3</v>
      </c>
      <c r="BL328" s="594">
        <f t="shared" si="2664"/>
        <v>2</v>
      </c>
      <c r="BM328" s="2125">
        <f t="shared" si="2665"/>
        <v>19</v>
      </c>
      <c r="BN328" s="3271" t="s">
        <v>354</v>
      </c>
      <c r="BO328" s="595" t="s">
        <v>354</v>
      </c>
      <c r="BP328" s="596">
        <f t="shared" si="2315"/>
        <v>0</v>
      </c>
      <c r="BQ328" s="2162" t="str">
        <f t="shared" si="2646"/>
        <v>-</v>
      </c>
      <c r="BR328" s="2163">
        <f t="shared" si="2480"/>
        <v>0</v>
      </c>
      <c r="BS328" s="597">
        <f t="shared" si="2510"/>
        <v>0</v>
      </c>
      <c r="BT328" s="598" t="str">
        <f t="shared" si="2653"/>
        <v>-</v>
      </c>
      <c r="BU328" s="599">
        <v>0</v>
      </c>
      <c r="BV328" s="598" t="str">
        <f t="shared" si="2654"/>
        <v>-</v>
      </c>
      <c r="BW328" s="599">
        <v>0</v>
      </c>
      <c r="BX328" s="598" t="str">
        <f t="shared" si="2494"/>
        <v>-</v>
      </c>
      <c r="BY328" s="600">
        <v>0</v>
      </c>
      <c r="BZ328" s="601">
        <f t="shared" si="2481"/>
        <v>0</v>
      </c>
      <c r="CA328" s="602">
        <v>0</v>
      </c>
      <c r="CB328" s="603">
        <v>0</v>
      </c>
      <c r="CC328" s="604">
        <f t="shared" si="2482"/>
        <v>0</v>
      </c>
      <c r="CD328" s="605">
        <v>0</v>
      </c>
      <c r="CE328" s="603">
        <v>0</v>
      </c>
      <c r="CF328" s="606">
        <f t="shared" si="2556"/>
        <v>0</v>
      </c>
      <c r="CG328" s="607">
        <v>0</v>
      </c>
      <c r="CH328" s="608">
        <v>0</v>
      </c>
      <c r="CI328" s="606">
        <f t="shared" si="2557"/>
        <v>0</v>
      </c>
      <c r="CJ328" s="608">
        <v>0</v>
      </c>
      <c r="CK328" s="609">
        <v>0</v>
      </c>
      <c r="CL328" s="610">
        <f t="shared" si="2318"/>
        <v>19</v>
      </c>
      <c r="CM328" s="611">
        <f t="shared" si="2402"/>
        <v>0.89999999999999991</v>
      </c>
      <c r="CN328" s="2006">
        <f t="shared" si="2454"/>
        <v>9</v>
      </c>
      <c r="CO328" s="612">
        <f t="shared" si="2513"/>
        <v>10</v>
      </c>
      <c r="CP328" s="613">
        <f t="shared" si="2496"/>
        <v>-0.23076923076923073</v>
      </c>
      <c r="CQ328" s="614">
        <v>13</v>
      </c>
      <c r="CR328" s="615">
        <f t="shared" si="2497"/>
        <v>0</v>
      </c>
      <c r="CS328" s="614">
        <v>13</v>
      </c>
      <c r="CT328" s="615">
        <f t="shared" si="2497"/>
        <v>0.625</v>
      </c>
      <c r="CU328" s="616">
        <v>8</v>
      </c>
      <c r="CV328" s="617">
        <f t="shared" si="2666"/>
        <v>6</v>
      </c>
      <c r="CW328" s="618">
        <f t="shared" si="2667"/>
        <v>2</v>
      </c>
      <c r="CX328" s="619">
        <v>2878</v>
      </c>
      <c r="CY328" s="620">
        <f t="shared" si="2668"/>
        <v>13</v>
      </c>
      <c r="CZ328" s="621">
        <f t="shared" si="2669"/>
        <v>8</v>
      </c>
      <c r="DA328" s="622">
        <v>7</v>
      </c>
      <c r="DB328" s="606">
        <f t="shared" si="2625"/>
        <v>14</v>
      </c>
      <c r="DC328" s="623">
        <f t="shared" si="2626"/>
        <v>3</v>
      </c>
      <c r="DD328" s="624">
        <f t="shared" si="2627"/>
        <v>11</v>
      </c>
      <c r="DE328" s="606">
        <f t="shared" si="2628"/>
        <v>5</v>
      </c>
      <c r="DF328" s="624">
        <f t="shared" si="2629"/>
        <v>3</v>
      </c>
      <c r="DG328" s="1140">
        <f t="shared" si="2630"/>
        <v>2</v>
      </c>
      <c r="DH328" s="1146">
        <f t="shared" si="2670"/>
        <v>1</v>
      </c>
      <c r="DI328" s="625">
        <f t="shared" si="2455"/>
        <v>0</v>
      </c>
      <c r="DJ328" s="626">
        <f t="shared" si="2456"/>
        <v>4</v>
      </c>
      <c r="DK328" s="627">
        <f t="shared" si="2671"/>
        <v>1</v>
      </c>
      <c r="DL328" s="627">
        <f t="shared" si="2672"/>
        <v>0</v>
      </c>
      <c r="DM328" s="628">
        <f t="shared" si="2673"/>
        <v>1</v>
      </c>
      <c r="DN328" s="625">
        <f t="shared" si="2674"/>
        <v>0</v>
      </c>
      <c r="DO328" s="629">
        <v>4</v>
      </c>
      <c r="DP328" s="630">
        <f t="shared" si="2675"/>
        <v>0</v>
      </c>
      <c r="DQ328" s="625">
        <f t="shared" si="2676"/>
        <v>0</v>
      </c>
      <c r="DR328" s="631">
        <v>0</v>
      </c>
      <c r="DS328" s="632">
        <v>1</v>
      </c>
      <c r="DT328" s="633">
        <v>0</v>
      </c>
      <c r="DU328" s="634">
        <v>4</v>
      </c>
      <c r="DV328" s="635">
        <v>0</v>
      </c>
      <c r="DW328" s="636">
        <v>0</v>
      </c>
      <c r="DX328" s="637">
        <v>0</v>
      </c>
      <c r="DY328" s="635">
        <v>0</v>
      </c>
      <c r="DZ328" s="636">
        <v>0</v>
      </c>
      <c r="EA328" s="638">
        <v>0</v>
      </c>
      <c r="EB328" s="639">
        <v>0</v>
      </c>
      <c r="EC328" s="636">
        <v>0</v>
      </c>
      <c r="ED328" s="640">
        <v>0</v>
      </c>
      <c r="EE328" s="641">
        <f t="shared" si="2457"/>
        <v>0</v>
      </c>
      <c r="EF328" s="642">
        <f t="shared" si="2458"/>
        <v>0</v>
      </c>
      <c r="EG328" s="643">
        <f t="shared" si="2459"/>
        <v>0</v>
      </c>
      <c r="EH328" s="620">
        <f t="shared" si="2677"/>
        <v>0</v>
      </c>
      <c r="EI328" s="644">
        <f t="shared" si="2678"/>
        <v>0</v>
      </c>
      <c r="EJ328" s="645">
        <f t="shared" si="2679"/>
        <v>0</v>
      </c>
      <c r="EK328" s="643">
        <f t="shared" si="2680"/>
        <v>0</v>
      </c>
      <c r="EL328" s="646">
        <v>0</v>
      </c>
      <c r="EM328" s="645">
        <f t="shared" si="2681"/>
        <v>0</v>
      </c>
      <c r="EN328" s="642">
        <f t="shared" si="2682"/>
        <v>0</v>
      </c>
      <c r="EO328" s="646">
        <v>0</v>
      </c>
      <c r="EP328" s="647">
        <v>0</v>
      </c>
      <c r="EQ328" s="648">
        <v>0</v>
      </c>
      <c r="ER328" s="649">
        <v>0</v>
      </c>
      <c r="ES328" s="650">
        <v>0</v>
      </c>
      <c r="ET328" s="651">
        <v>0</v>
      </c>
      <c r="EU328" s="646">
        <v>0</v>
      </c>
      <c r="EV328" s="647">
        <v>0</v>
      </c>
      <c r="EW328" s="648">
        <v>0</v>
      </c>
      <c r="EX328" s="652">
        <v>0</v>
      </c>
      <c r="EY328" s="653">
        <v>0</v>
      </c>
      <c r="EZ328" s="648">
        <v>0</v>
      </c>
      <c r="FA328" s="654">
        <v>0</v>
      </c>
      <c r="FB328" s="641">
        <f t="shared" si="2443"/>
        <v>1</v>
      </c>
      <c r="FC328" s="655">
        <f t="shared" si="2444"/>
        <v>0</v>
      </c>
      <c r="FD328" s="656">
        <f t="shared" si="2445"/>
        <v>0</v>
      </c>
      <c r="FE328" s="657">
        <f t="shared" si="2683"/>
        <v>0</v>
      </c>
      <c r="FF328" s="657">
        <f t="shared" si="2684"/>
        <v>1</v>
      </c>
      <c r="FG328" s="645">
        <f t="shared" si="2685"/>
        <v>1</v>
      </c>
      <c r="FH328" s="656">
        <f t="shared" si="2686"/>
        <v>0</v>
      </c>
      <c r="FI328" s="658">
        <v>0</v>
      </c>
      <c r="FJ328" s="659">
        <f t="shared" si="2687"/>
        <v>0</v>
      </c>
      <c r="FK328" s="655">
        <f t="shared" si="2688"/>
        <v>0</v>
      </c>
      <c r="FL328" s="660">
        <v>0</v>
      </c>
      <c r="FM328" s="661">
        <v>0</v>
      </c>
      <c r="FN328" s="662">
        <v>0</v>
      </c>
      <c r="FO328" s="619">
        <v>0</v>
      </c>
      <c r="FP328" s="663">
        <v>1</v>
      </c>
      <c r="FQ328" s="662">
        <v>0</v>
      </c>
      <c r="FR328" s="619">
        <v>0</v>
      </c>
      <c r="FS328" s="663">
        <v>0</v>
      </c>
      <c r="FT328" s="662">
        <v>0</v>
      </c>
      <c r="FU328" s="664">
        <v>0</v>
      </c>
      <c r="FV328" s="665">
        <v>0</v>
      </c>
      <c r="FW328" s="662">
        <v>0</v>
      </c>
      <c r="FX328" s="666">
        <v>0</v>
      </c>
      <c r="FY328" s="641">
        <f t="shared" si="2446"/>
        <v>0</v>
      </c>
      <c r="FZ328" s="667">
        <f t="shared" si="2447"/>
        <v>0</v>
      </c>
      <c r="GA328" s="668">
        <f t="shared" si="2448"/>
        <v>0</v>
      </c>
      <c r="GB328" s="620">
        <f t="shared" si="2689"/>
        <v>0</v>
      </c>
      <c r="GC328" s="620">
        <f t="shared" si="2690"/>
        <v>0</v>
      </c>
      <c r="GD328" s="645">
        <f t="shared" si="2691"/>
        <v>0</v>
      </c>
      <c r="GE328" s="668">
        <f t="shared" si="2692"/>
        <v>0</v>
      </c>
      <c r="GF328" s="669">
        <v>0</v>
      </c>
      <c r="GG328" s="670">
        <f t="shared" si="2693"/>
        <v>0</v>
      </c>
      <c r="GH328" s="667">
        <f t="shared" si="2694"/>
        <v>0</v>
      </c>
      <c r="GI328" s="671">
        <v>0</v>
      </c>
      <c r="GJ328" s="672">
        <v>0</v>
      </c>
      <c r="GK328" s="673">
        <v>0</v>
      </c>
      <c r="GL328" s="674">
        <v>0</v>
      </c>
      <c r="GM328" s="675">
        <v>0</v>
      </c>
      <c r="GN328" s="673">
        <v>0</v>
      </c>
      <c r="GO328" s="676">
        <v>0</v>
      </c>
      <c r="GP328" s="675">
        <v>0</v>
      </c>
      <c r="GQ328" s="673">
        <v>0</v>
      </c>
      <c r="GR328" s="677">
        <v>0</v>
      </c>
      <c r="GS328" s="672">
        <v>0</v>
      </c>
      <c r="GT328" s="673">
        <v>0</v>
      </c>
      <c r="GU328" s="678">
        <v>0</v>
      </c>
      <c r="GV328" s="641">
        <f t="shared" si="2449"/>
        <v>13</v>
      </c>
      <c r="GW328" s="679">
        <f t="shared" si="2450"/>
        <v>7</v>
      </c>
      <c r="GX328" s="680">
        <f t="shared" si="2451"/>
        <v>6</v>
      </c>
      <c r="GY328" s="620">
        <f t="shared" si="2695"/>
        <v>5</v>
      </c>
      <c r="GZ328" s="620">
        <f t="shared" si="2696"/>
        <v>8</v>
      </c>
      <c r="HA328" s="645">
        <f t="shared" si="2697"/>
        <v>10</v>
      </c>
      <c r="HB328" s="680">
        <f t="shared" si="2698"/>
        <v>6</v>
      </c>
      <c r="HC328" s="681">
        <f t="shared" si="2460"/>
        <v>5</v>
      </c>
      <c r="HD328" s="645">
        <f t="shared" si="2699"/>
        <v>3</v>
      </c>
      <c r="HE328" s="680">
        <f t="shared" si="2700"/>
        <v>1</v>
      </c>
      <c r="HF328" s="682">
        <f t="shared" si="2700"/>
        <v>1</v>
      </c>
      <c r="HG328" s="683">
        <v>2</v>
      </c>
      <c r="HH328" s="591">
        <v>1</v>
      </c>
      <c r="HI328" s="684">
        <v>2</v>
      </c>
      <c r="HJ328" s="685">
        <v>8</v>
      </c>
      <c r="HK328" s="591">
        <v>5</v>
      </c>
      <c r="HL328" s="684">
        <v>3</v>
      </c>
      <c r="HM328" s="685">
        <v>3</v>
      </c>
      <c r="HN328" s="591">
        <v>1</v>
      </c>
      <c r="HO328" s="686">
        <v>0</v>
      </c>
      <c r="HP328" s="683">
        <v>0</v>
      </c>
      <c r="HQ328" s="591">
        <v>0</v>
      </c>
      <c r="HR328" s="687">
        <v>1</v>
      </c>
      <c r="HS328" s="688">
        <f t="shared" si="2701"/>
        <v>4</v>
      </c>
      <c r="HT328" s="689">
        <f t="shared" si="2702"/>
        <v>3</v>
      </c>
      <c r="HU328" s="690">
        <f t="shared" si="2703"/>
        <v>3</v>
      </c>
      <c r="HV328" s="620">
        <f t="shared" si="2704"/>
        <v>0</v>
      </c>
      <c r="HW328" s="691">
        <f t="shared" si="2705"/>
        <v>4</v>
      </c>
      <c r="HX328" s="645">
        <f t="shared" si="2706"/>
        <v>2</v>
      </c>
      <c r="HY328" s="690">
        <f t="shared" si="2707"/>
        <v>1</v>
      </c>
      <c r="HZ328" s="692">
        <v>1</v>
      </c>
      <c r="IA328" s="645">
        <f t="shared" si="2708"/>
        <v>2</v>
      </c>
      <c r="IB328" s="690">
        <f t="shared" si="2709"/>
        <v>2</v>
      </c>
      <c r="IC328" s="693">
        <v>2</v>
      </c>
      <c r="ID328" s="694">
        <v>0</v>
      </c>
      <c r="IE328" s="695">
        <v>0</v>
      </c>
      <c r="IF328" s="692">
        <v>0</v>
      </c>
      <c r="IG328" s="696">
        <v>2</v>
      </c>
      <c r="IH328" s="695">
        <v>1</v>
      </c>
      <c r="II328" s="692">
        <v>1</v>
      </c>
      <c r="IJ328" s="696">
        <v>0</v>
      </c>
      <c r="IK328" s="695">
        <v>0</v>
      </c>
      <c r="IL328" s="697">
        <v>0</v>
      </c>
      <c r="IM328" s="696">
        <v>2</v>
      </c>
      <c r="IN328" s="695">
        <v>2</v>
      </c>
      <c r="IO328" s="698">
        <v>2</v>
      </c>
      <c r="IP328" s="1943">
        <f t="shared" si="2608"/>
        <v>19</v>
      </c>
      <c r="IQ328" s="3216">
        <f t="shared" si="2609"/>
        <v>1</v>
      </c>
      <c r="IR328" s="3230">
        <v>1</v>
      </c>
      <c r="IS328" s="3231">
        <v>0</v>
      </c>
      <c r="IT328" s="3216">
        <f t="shared" si="2610"/>
        <v>1</v>
      </c>
      <c r="IU328" s="3230">
        <v>1</v>
      </c>
      <c r="IV328" s="3231">
        <v>0</v>
      </c>
      <c r="IW328" s="3216">
        <f t="shared" si="2611"/>
        <v>6</v>
      </c>
      <c r="IX328" s="3230">
        <v>2</v>
      </c>
      <c r="IY328" s="3231">
        <v>4</v>
      </c>
      <c r="IZ328" s="3216">
        <f t="shared" si="2612"/>
        <v>5</v>
      </c>
      <c r="JA328" s="3230">
        <v>1</v>
      </c>
      <c r="JB328" s="3231">
        <v>4</v>
      </c>
      <c r="JC328" s="3216">
        <f t="shared" si="2613"/>
        <v>1</v>
      </c>
      <c r="JD328" s="3230">
        <v>0</v>
      </c>
      <c r="JE328" s="3231">
        <v>1</v>
      </c>
      <c r="JF328" s="3216">
        <f t="shared" si="2614"/>
        <v>5</v>
      </c>
      <c r="JG328" s="3230">
        <v>1</v>
      </c>
      <c r="JH328" s="3232">
        <v>4</v>
      </c>
      <c r="JI328" s="87"/>
      <c r="JJ328" s="970">
        <v>165</v>
      </c>
      <c r="JK328" s="971">
        <v>199</v>
      </c>
      <c r="JL328" s="972">
        <v>207</v>
      </c>
      <c r="JM328" s="973">
        <f t="shared" si="2647"/>
        <v>0</v>
      </c>
      <c r="JN328" s="974">
        <f t="shared" si="2648"/>
        <v>0</v>
      </c>
      <c r="JO328" s="975">
        <f t="shared" si="2649"/>
        <v>0</v>
      </c>
      <c r="JP328" s="976">
        <f t="shared" si="2650"/>
        <v>0</v>
      </c>
      <c r="JQ328" s="977">
        <f t="shared" si="2651"/>
        <v>0</v>
      </c>
      <c r="JR328" s="976">
        <f t="shared" si="2652"/>
        <v>0</v>
      </c>
      <c r="JS328" s="978">
        <f t="shared" si="2716"/>
        <v>0</v>
      </c>
      <c r="JT328" s="979">
        <f t="shared" si="2717"/>
        <v>0</v>
      </c>
      <c r="JU328" s="980">
        <f t="shared" si="2718"/>
        <v>0</v>
      </c>
      <c r="JV328" s="981">
        <f t="shared" si="2719"/>
        <v>0</v>
      </c>
      <c r="JW328" s="980">
        <f t="shared" si="2720"/>
        <v>0</v>
      </c>
      <c r="JX328" s="982">
        <f t="shared" si="2721"/>
        <v>0</v>
      </c>
      <c r="JY328" s="978" t="s">
        <v>368</v>
      </c>
      <c r="JZ328" s="979" t="s">
        <v>368</v>
      </c>
      <c r="KA328" s="977" t="s">
        <v>368</v>
      </c>
      <c r="KB328" s="976" t="s">
        <v>368</v>
      </c>
      <c r="KC328" s="977" t="s">
        <v>368</v>
      </c>
      <c r="KD328" s="983" t="s">
        <v>368</v>
      </c>
      <c r="KE328" s="984">
        <f t="shared" si="2710"/>
        <v>0</v>
      </c>
      <c r="KF328" s="985"/>
      <c r="KG328" s="986" t="str">
        <f t="shared" ref="KG328:KG346" si="2722">IFERROR(IF(KE328=0,"-",KE328/KI328-1),"-")</f>
        <v>-</v>
      </c>
      <c r="KH328" s="3300">
        <f t="shared" si="2655"/>
        <v>0</v>
      </c>
      <c r="KI328" s="987">
        <f t="shared" si="2711"/>
        <v>0</v>
      </c>
      <c r="KJ328" s="988"/>
      <c r="KK328" s="989" t="str">
        <f t="shared" si="2461"/>
        <v>-</v>
      </c>
      <c r="KL328" s="990" t="s">
        <v>11</v>
      </c>
      <c r="KM328" s="991"/>
      <c r="KN328" s="992" t="str">
        <f t="shared" si="2462"/>
        <v>-</v>
      </c>
      <c r="KO328" s="993">
        <v>0</v>
      </c>
      <c r="KP328" s="991"/>
      <c r="KQ328" s="994" t="str">
        <f t="shared" si="2463"/>
        <v>-</v>
      </c>
      <c r="KR328" s="993">
        <v>0</v>
      </c>
      <c r="KS328" s="991"/>
      <c r="KT328" s="994" t="str">
        <f t="shared" si="2464"/>
        <v>-</v>
      </c>
      <c r="KU328" s="993">
        <v>0</v>
      </c>
      <c r="KV328" s="995"/>
      <c r="KW328" s="2769">
        <f t="shared" si="2712"/>
        <v>0</v>
      </c>
      <c r="KX328" s="2770" t="str">
        <f t="shared" si="2465"/>
        <v>-</v>
      </c>
      <c r="KY328" s="2771">
        <f t="shared" si="2466"/>
        <v>0</v>
      </c>
      <c r="KZ328" s="2964">
        <f t="shared" si="2483"/>
        <v>0</v>
      </c>
      <c r="LA328" s="2770" t="str">
        <f t="shared" si="2467"/>
        <v>-</v>
      </c>
      <c r="LB328" s="2771">
        <f t="shared" si="2468"/>
        <v>0</v>
      </c>
      <c r="LC328" s="2950">
        <f t="shared" si="2528"/>
        <v>0</v>
      </c>
      <c r="LD328" s="996">
        <v>0</v>
      </c>
      <c r="LE328" s="997">
        <v>0</v>
      </c>
      <c r="LF328" s="2716">
        <v>0</v>
      </c>
      <c r="LG328" s="996">
        <v>0</v>
      </c>
      <c r="LH328" s="2699">
        <v>0</v>
      </c>
      <c r="LI328" s="998">
        <v>0</v>
      </c>
      <c r="LJ328" s="996"/>
      <c r="LK328" s="2699"/>
      <c r="LL328" s="2700"/>
      <c r="LM328" s="2769">
        <f t="shared" si="2484"/>
        <v>0</v>
      </c>
      <c r="LN328" s="2770" t="str">
        <f t="shared" si="2469"/>
        <v>-</v>
      </c>
      <c r="LO328" s="2771">
        <f t="shared" si="2470"/>
        <v>0</v>
      </c>
      <c r="LP328" s="2772">
        <f t="shared" si="2485"/>
        <v>0</v>
      </c>
      <c r="LQ328" s="2770" t="str">
        <f t="shared" si="2471"/>
        <v>-</v>
      </c>
      <c r="LR328" s="2771">
        <f t="shared" si="2486"/>
        <v>0</v>
      </c>
      <c r="LS328" s="2773">
        <f t="shared" si="2713"/>
        <v>0</v>
      </c>
      <c r="LT328" s="2835">
        <v>0</v>
      </c>
      <c r="LU328" s="1000">
        <v>0</v>
      </c>
      <c r="LV328" s="1001">
        <v>0</v>
      </c>
      <c r="LW328" s="999">
        <v>0</v>
      </c>
      <c r="LX328" s="1000">
        <v>0</v>
      </c>
      <c r="LY328" s="1002">
        <v>0</v>
      </c>
      <c r="LZ328" s="999"/>
      <c r="MA328" s="1000"/>
      <c r="MB328" s="1002"/>
      <c r="MC328" s="999">
        <v>0</v>
      </c>
      <c r="MD328" s="1003">
        <v>0</v>
      </c>
      <c r="ME328" s="1002">
        <v>0</v>
      </c>
      <c r="MF328" s="999"/>
      <c r="MG328" s="1000"/>
      <c r="MH328" s="1002"/>
      <c r="MI328" s="999">
        <v>0</v>
      </c>
      <c r="MJ328" s="1003">
        <v>0</v>
      </c>
      <c r="MK328" s="1004"/>
      <c r="ML328" s="2861">
        <v>0</v>
      </c>
      <c r="MM328" s="2869"/>
      <c r="MN328" s="1005">
        <v>0</v>
      </c>
      <c r="MO328" s="2770" t="str">
        <f t="shared" si="2472"/>
        <v>-</v>
      </c>
      <c r="MP328" s="2771">
        <f t="shared" si="2473"/>
        <v>0</v>
      </c>
      <c r="MQ328" s="1006"/>
      <c r="MR328" s="3183"/>
      <c r="MS328" s="2770" t="str">
        <f t="shared" si="2452"/>
        <v>-</v>
      </c>
      <c r="MT328" s="2771">
        <f t="shared" si="2453"/>
        <v>0</v>
      </c>
      <c r="MU328" s="3145"/>
      <c r="MV328" s="3162"/>
      <c r="MW328" s="1007">
        <f t="shared" si="2714"/>
        <v>0</v>
      </c>
      <c r="MX328" s="1130">
        <v>0</v>
      </c>
      <c r="MY328" s="1008">
        <v>0</v>
      </c>
      <c r="MZ328" s="1009">
        <v>0</v>
      </c>
      <c r="NA328" s="1008">
        <v>0</v>
      </c>
      <c r="NB328" s="1009">
        <v>0</v>
      </c>
      <c r="NC328" s="1008">
        <v>0</v>
      </c>
      <c r="ND328" s="1009">
        <v>0</v>
      </c>
      <c r="NE328" s="1008">
        <v>0</v>
      </c>
      <c r="NF328" s="1009">
        <v>0</v>
      </c>
      <c r="NG328" s="1008">
        <v>0</v>
      </c>
      <c r="NH328" s="1008">
        <v>0</v>
      </c>
      <c r="NI328" s="1008">
        <v>0</v>
      </c>
      <c r="NJ328" s="1008">
        <v>0</v>
      </c>
      <c r="NK328" s="1008">
        <v>0</v>
      </c>
      <c r="NL328" s="1008">
        <v>0</v>
      </c>
      <c r="NM328" s="1008">
        <v>0</v>
      </c>
      <c r="NN328" s="1008">
        <v>0</v>
      </c>
      <c r="NO328" s="1008">
        <v>0</v>
      </c>
      <c r="NP328" s="1008">
        <v>0</v>
      </c>
      <c r="NQ328" s="1008">
        <v>0</v>
      </c>
      <c r="NR328" s="1131">
        <v>0</v>
      </c>
    </row>
    <row r="329" spans="1:382" s="91" customFormat="1" ht="20.100000000000001" customHeight="1">
      <c r="A329" s="782" t="s">
        <v>704</v>
      </c>
      <c r="B329" s="783"/>
      <c r="C329" s="783"/>
      <c r="D329" s="784" t="s">
        <v>683</v>
      </c>
      <c r="E329" s="785">
        <v>126</v>
      </c>
      <c r="F329" s="786">
        <v>129</v>
      </c>
      <c r="G329" s="787">
        <v>127</v>
      </c>
      <c r="H329" s="788">
        <f t="shared" si="2640"/>
        <v>5.5806382855039047E-5</v>
      </c>
      <c r="I329" s="789">
        <f t="shared" si="2641"/>
        <v>5.3248009358933702E-5</v>
      </c>
      <c r="J329" s="790">
        <f t="shared" si="2642"/>
        <v>5.9220040061556834E-5</v>
      </c>
      <c r="K329" s="791">
        <f t="shared" si="2643"/>
        <v>8.3716894830439465E-5</v>
      </c>
      <c r="L329" s="792">
        <f t="shared" si="2644"/>
        <v>8.9210981347033347E-5</v>
      </c>
      <c r="M329" s="793">
        <f t="shared" si="2645"/>
        <v>6.8916343510863596E-5</v>
      </c>
      <c r="N329" s="794">
        <f t="shared" si="2715"/>
        <v>8.944099378881987E-3</v>
      </c>
      <c r="O329" s="795">
        <f t="shared" si="2637"/>
        <v>8.3364439467462984E-3</v>
      </c>
      <c r="P329" s="796">
        <f t="shared" si="2638"/>
        <v>8.9849441476444868E-3</v>
      </c>
      <c r="Q329" s="797">
        <f t="shared" si="2622"/>
        <v>1.2219205134534682E-2</v>
      </c>
      <c r="R329" s="796">
        <f t="shared" si="2623"/>
        <v>1.2809242747708151E-2</v>
      </c>
      <c r="S329" s="798">
        <f t="shared" si="2624"/>
        <v>9.8884381338742392E-3</v>
      </c>
      <c r="T329" s="794" t="s">
        <v>368</v>
      </c>
      <c r="U329" s="795" t="s">
        <v>368</v>
      </c>
      <c r="V329" s="790" t="s">
        <v>368</v>
      </c>
      <c r="W329" s="799" t="s">
        <v>368</v>
      </c>
      <c r="X329" s="790" t="s">
        <v>368</v>
      </c>
      <c r="Y329" s="800" t="s">
        <v>368</v>
      </c>
      <c r="Z329" s="2045">
        <f t="shared" si="2545"/>
        <v>72</v>
      </c>
      <c r="AA329" s="2194">
        <f t="shared" si="2393"/>
        <v>7.4626865671641784E-2</v>
      </c>
      <c r="AB329" s="2195">
        <f t="shared" si="2394"/>
        <v>5</v>
      </c>
      <c r="AC329" s="2034">
        <f t="shared" ref="AC329:AC347" si="2723">SUM(BB329,BE329)</f>
        <v>67</v>
      </c>
      <c r="AD329" s="801">
        <f t="shared" si="2620"/>
        <v>-9.4594594594594628E-2</v>
      </c>
      <c r="AE329" s="2018">
        <f t="shared" si="2441"/>
        <v>-7</v>
      </c>
      <c r="AF329" s="802" t="s">
        <v>25</v>
      </c>
      <c r="AG329" s="801">
        <f t="shared" si="2442"/>
        <v>-0.25252525252525249</v>
      </c>
      <c r="AH329" s="2054">
        <v>99</v>
      </c>
      <c r="AI329" s="801">
        <f t="shared" si="2474"/>
        <v>-2.9411764705882359E-2</v>
      </c>
      <c r="AJ329" s="803">
        <v>102</v>
      </c>
      <c r="AK329" s="804">
        <f t="shared" si="2487"/>
        <v>0.30769230769230771</v>
      </c>
      <c r="AL329" s="2054">
        <v>78</v>
      </c>
      <c r="AM329" s="805">
        <f t="shared" si="2488"/>
        <v>1.298701298701288E-2</v>
      </c>
      <c r="AN329" s="2069">
        <v>77</v>
      </c>
      <c r="AO329" s="801">
        <f t="shared" si="2475"/>
        <v>0.28333333333333344</v>
      </c>
      <c r="AP329" s="2054">
        <v>60</v>
      </c>
      <c r="AQ329" s="805">
        <f t="shared" si="2476"/>
        <v>0.33333333333333326</v>
      </c>
      <c r="AR329" s="2069">
        <v>45</v>
      </c>
      <c r="AS329" s="2660">
        <f t="shared" si="2477"/>
        <v>1.0454545454545454</v>
      </c>
      <c r="AT329" s="2054">
        <v>22</v>
      </c>
      <c r="AU329" s="805">
        <f t="shared" si="2478"/>
        <v>-0.12</v>
      </c>
      <c r="AV329" s="2069">
        <v>25</v>
      </c>
      <c r="AW329" s="2660">
        <f t="shared" si="2479"/>
        <v>2.125</v>
      </c>
      <c r="AX329" s="2054">
        <v>8</v>
      </c>
      <c r="AY329" s="805">
        <f t="shared" si="2489"/>
        <v>-0.27272727272727271</v>
      </c>
      <c r="AZ329" s="2083">
        <v>11</v>
      </c>
      <c r="BA329" s="2094">
        <f t="shared" ref="BA329:BA347" si="2724">BZ329+CV329</f>
        <v>35</v>
      </c>
      <c r="BB329" s="2104">
        <f t="shared" si="2656"/>
        <v>29</v>
      </c>
      <c r="BC329" s="2113">
        <v>35</v>
      </c>
      <c r="BD329" s="806">
        <f t="shared" si="2657"/>
        <v>37</v>
      </c>
      <c r="BE329" s="807">
        <f t="shared" si="2658"/>
        <v>38</v>
      </c>
      <c r="BF329" s="2137">
        <v>39</v>
      </c>
      <c r="BG329" s="2147">
        <f t="shared" si="2659"/>
        <v>65</v>
      </c>
      <c r="BH329" s="806">
        <f t="shared" si="2660"/>
        <v>31</v>
      </c>
      <c r="BI329" s="806">
        <f t="shared" si="2661"/>
        <v>34</v>
      </c>
      <c r="BJ329" s="806">
        <f t="shared" si="2662"/>
        <v>7</v>
      </c>
      <c r="BK329" s="806">
        <f t="shared" si="2663"/>
        <v>4</v>
      </c>
      <c r="BL329" s="808">
        <f t="shared" si="2664"/>
        <v>3</v>
      </c>
      <c r="BM329" s="2127">
        <f t="shared" si="2665"/>
        <v>72</v>
      </c>
      <c r="BN329" s="3277" t="s">
        <v>354</v>
      </c>
      <c r="BO329" s="913" t="s">
        <v>354</v>
      </c>
      <c r="BP329" s="811">
        <f t="shared" ref="BP329:BP347" si="2725">BZ329+CC329</f>
        <v>0</v>
      </c>
      <c r="BQ329" s="2166" t="str">
        <f t="shared" si="2646"/>
        <v>-</v>
      </c>
      <c r="BR329" s="2167">
        <f t="shared" si="2480"/>
        <v>0</v>
      </c>
      <c r="BS329" s="813">
        <f t="shared" si="2510"/>
        <v>0</v>
      </c>
      <c r="BT329" s="812" t="str">
        <f t="shared" si="2653"/>
        <v>-</v>
      </c>
      <c r="BU329" s="814">
        <v>0</v>
      </c>
      <c r="BV329" s="812" t="str">
        <f t="shared" si="2654"/>
        <v>-</v>
      </c>
      <c r="BW329" s="814">
        <v>0</v>
      </c>
      <c r="BX329" s="812" t="str">
        <f t="shared" si="2494"/>
        <v>-</v>
      </c>
      <c r="BY329" s="815">
        <v>0</v>
      </c>
      <c r="BZ329" s="816">
        <f t="shared" si="2481"/>
        <v>0</v>
      </c>
      <c r="CA329" s="817">
        <v>0</v>
      </c>
      <c r="CB329" s="818">
        <v>0</v>
      </c>
      <c r="CC329" s="819">
        <f t="shared" si="2482"/>
        <v>0</v>
      </c>
      <c r="CD329" s="820">
        <v>0</v>
      </c>
      <c r="CE329" s="818">
        <v>0</v>
      </c>
      <c r="CF329" s="821">
        <f t="shared" si="2556"/>
        <v>0</v>
      </c>
      <c r="CG329" s="822">
        <v>0</v>
      </c>
      <c r="CH329" s="823">
        <v>0</v>
      </c>
      <c r="CI329" s="821">
        <f t="shared" si="2557"/>
        <v>0</v>
      </c>
      <c r="CJ329" s="823">
        <v>0</v>
      </c>
      <c r="CK329" s="824">
        <v>0</v>
      </c>
      <c r="CL329" s="825">
        <f t="shared" ref="CL329:CL347" si="2726">CV329+CY329</f>
        <v>72</v>
      </c>
      <c r="CM329" s="826">
        <f t="shared" si="2402"/>
        <v>7.4626865671641784E-2</v>
      </c>
      <c r="CN329" s="2008">
        <f t="shared" si="2454"/>
        <v>5</v>
      </c>
      <c r="CO329" s="827">
        <f t="shared" si="2513"/>
        <v>67</v>
      </c>
      <c r="CP329" s="828">
        <f t="shared" si="2496"/>
        <v>-9.4594594594594628E-2</v>
      </c>
      <c r="CQ329" s="829">
        <v>74</v>
      </c>
      <c r="CR329" s="830">
        <f t="shared" si="2497"/>
        <v>-0.25252525252525249</v>
      </c>
      <c r="CS329" s="829">
        <v>99</v>
      </c>
      <c r="CT329" s="830">
        <f t="shared" si="2497"/>
        <v>-2.9411764705882359E-2</v>
      </c>
      <c r="CU329" s="831">
        <v>102</v>
      </c>
      <c r="CV329" s="832">
        <f t="shared" si="2666"/>
        <v>35</v>
      </c>
      <c r="CW329" s="833">
        <f t="shared" si="2667"/>
        <v>29</v>
      </c>
      <c r="CX329" s="834">
        <v>2879</v>
      </c>
      <c r="CY329" s="835">
        <f t="shared" si="2668"/>
        <v>37</v>
      </c>
      <c r="CZ329" s="836">
        <f t="shared" si="2669"/>
        <v>38</v>
      </c>
      <c r="DA329" s="837">
        <v>39</v>
      </c>
      <c r="DB329" s="821">
        <f t="shared" si="2625"/>
        <v>65</v>
      </c>
      <c r="DC329" s="821">
        <f t="shared" si="2626"/>
        <v>31</v>
      </c>
      <c r="DD329" s="838">
        <f t="shared" si="2627"/>
        <v>34</v>
      </c>
      <c r="DE329" s="821">
        <f t="shared" si="2628"/>
        <v>7</v>
      </c>
      <c r="DF329" s="838">
        <f t="shared" si="2629"/>
        <v>4</v>
      </c>
      <c r="DG329" s="1142">
        <f t="shared" si="2630"/>
        <v>3</v>
      </c>
      <c r="DH329" s="1148">
        <f t="shared" si="2670"/>
        <v>2</v>
      </c>
      <c r="DI329" s="833">
        <f t="shared" si="2455"/>
        <v>9</v>
      </c>
      <c r="DJ329" s="841">
        <f t="shared" si="2456"/>
        <v>9</v>
      </c>
      <c r="DK329" s="840">
        <f t="shared" si="2671"/>
        <v>2</v>
      </c>
      <c r="DL329" s="840">
        <f t="shared" si="2672"/>
        <v>0</v>
      </c>
      <c r="DM329" s="840">
        <f t="shared" si="2673"/>
        <v>2</v>
      </c>
      <c r="DN329" s="833">
        <f t="shared" si="2674"/>
        <v>9</v>
      </c>
      <c r="DO329" s="875">
        <v>9</v>
      </c>
      <c r="DP329" s="843">
        <f t="shared" si="2675"/>
        <v>0</v>
      </c>
      <c r="DQ329" s="833">
        <f t="shared" si="2676"/>
        <v>0</v>
      </c>
      <c r="DR329" s="844">
        <v>0</v>
      </c>
      <c r="DS329" s="845">
        <v>2</v>
      </c>
      <c r="DT329" s="846">
        <v>8</v>
      </c>
      <c r="DU329" s="847">
        <v>9</v>
      </c>
      <c r="DV329" s="848">
        <v>0</v>
      </c>
      <c r="DW329" s="807">
        <v>1</v>
      </c>
      <c r="DX329" s="849">
        <v>0</v>
      </c>
      <c r="DY329" s="848">
        <v>0</v>
      </c>
      <c r="DZ329" s="807">
        <v>0</v>
      </c>
      <c r="EA329" s="850">
        <v>0</v>
      </c>
      <c r="EB329" s="851">
        <v>0</v>
      </c>
      <c r="EC329" s="807">
        <v>0</v>
      </c>
      <c r="ED329" s="852">
        <v>0</v>
      </c>
      <c r="EE329" s="853">
        <f t="shared" si="2457"/>
        <v>0</v>
      </c>
      <c r="EF329" s="854">
        <f t="shared" si="2458"/>
        <v>0</v>
      </c>
      <c r="EG329" s="855">
        <f t="shared" si="2459"/>
        <v>0</v>
      </c>
      <c r="EH329" s="835">
        <f t="shared" si="2677"/>
        <v>0</v>
      </c>
      <c r="EI329" s="853">
        <f t="shared" si="2678"/>
        <v>0</v>
      </c>
      <c r="EJ329" s="835">
        <f t="shared" si="2679"/>
        <v>0</v>
      </c>
      <c r="EK329" s="855">
        <f t="shared" si="2680"/>
        <v>0</v>
      </c>
      <c r="EL329" s="844">
        <v>0</v>
      </c>
      <c r="EM329" s="835">
        <f t="shared" si="2681"/>
        <v>0</v>
      </c>
      <c r="EN329" s="854">
        <f t="shared" si="2682"/>
        <v>0</v>
      </c>
      <c r="EO329" s="844">
        <v>0</v>
      </c>
      <c r="EP329" s="856">
        <v>0</v>
      </c>
      <c r="EQ329" s="807">
        <v>0</v>
      </c>
      <c r="ER329" s="834">
        <v>0</v>
      </c>
      <c r="ES329" s="857">
        <v>0</v>
      </c>
      <c r="ET329" s="858">
        <v>0</v>
      </c>
      <c r="EU329" s="844">
        <v>0</v>
      </c>
      <c r="EV329" s="856">
        <v>0</v>
      </c>
      <c r="EW329" s="807">
        <v>0</v>
      </c>
      <c r="EX329" s="850">
        <v>0</v>
      </c>
      <c r="EY329" s="851">
        <v>0</v>
      </c>
      <c r="EZ329" s="807">
        <v>0</v>
      </c>
      <c r="FA329" s="852">
        <v>0</v>
      </c>
      <c r="FB329" s="853">
        <f t="shared" si="2443"/>
        <v>0</v>
      </c>
      <c r="FC329" s="854">
        <f t="shared" si="2444"/>
        <v>1</v>
      </c>
      <c r="FD329" s="855">
        <f t="shared" si="2445"/>
        <v>0</v>
      </c>
      <c r="FE329" s="835">
        <f t="shared" si="2683"/>
        <v>0</v>
      </c>
      <c r="FF329" s="835">
        <f t="shared" si="2684"/>
        <v>0</v>
      </c>
      <c r="FG329" s="835">
        <f t="shared" si="2685"/>
        <v>0</v>
      </c>
      <c r="FH329" s="855">
        <f t="shared" si="2686"/>
        <v>1</v>
      </c>
      <c r="FI329" s="859">
        <v>0</v>
      </c>
      <c r="FJ329" s="860">
        <f t="shared" si="2687"/>
        <v>0</v>
      </c>
      <c r="FK329" s="854">
        <f t="shared" si="2688"/>
        <v>0</v>
      </c>
      <c r="FL329" s="861">
        <v>0</v>
      </c>
      <c r="FM329" s="856">
        <v>0</v>
      </c>
      <c r="FN329" s="807">
        <v>0</v>
      </c>
      <c r="FO329" s="834">
        <v>0</v>
      </c>
      <c r="FP329" s="848">
        <v>0</v>
      </c>
      <c r="FQ329" s="807">
        <v>1</v>
      </c>
      <c r="FR329" s="834">
        <v>0</v>
      </c>
      <c r="FS329" s="848">
        <v>0</v>
      </c>
      <c r="FT329" s="807">
        <v>0</v>
      </c>
      <c r="FU329" s="850">
        <v>0</v>
      </c>
      <c r="FV329" s="851">
        <v>0</v>
      </c>
      <c r="FW329" s="807">
        <v>0</v>
      </c>
      <c r="FX329" s="852">
        <v>0</v>
      </c>
      <c r="FY329" s="853">
        <f t="shared" si="2446"/>
        <v>7</v>
      </c>
      <c r="FZ329" s="854">
        <f t="shared" si="2447"/>
        <v>9</v>
      </c>
      <c r="GA329" s="855">
        <f t="shared" si="2448"/>
        <v>7</v>
      </c>
      <c r="GB329" s="835">
        <f t="shared" si="2689"/>
        <v>5</v>
      </c>
      <c r="GC329" s="835">
        <f t="shared" si="2690"/>
        <v>2</v>
      </c>
      <c r="GD329" s="835">
        <f t="shared" si="2691"/>
        <v>5</v>
      </c>
      <c r="GE329" s="855">
        <f t="shared" si="2692"/>
        <v>6</v>
      </c>
      <c r="GF329" s="844">
        <v>5</v>
      </c>
      <c r="GG329" s="862">
        <f t="shared" si="2693"/>
        <v>2</v>
      </c>
      <c r="GH329" s="854">
        <f t="shared" si="2694"/>
        <v>3</v>
      </c>
      <c r="GI329" s="861">
        <v>2</v>
      </c>
      <c r="GJ329" s="856">
        <v>3</v>
      </c>
      <c r="GK329" s="807">
        <v>4</v>
      </c>
      <c r="GL329" s="834">
        <v>5</v>
      </c>
      <c r="GM329" s="848">
        <v>2</v>
      </c>
      <c r="GN329" s="807">
        <v>2</v>
      </c>
      <c r="GO329" s="849">
        <v>0</v>
      </c>
      <c r="GP329" s="848">
        <v>2</v>
      </c>
      <c r="GQ329" s="807">
        <v>2</v>
      </c>
      <c r="GR329" s="837">
        <v>1</v>
      </c>
      <c r="GS329" s="856">
        <v>0</v>
      </c>
      <c r="GT329" s="807">
        <v>1</v>
      </c>
      <c r="GU329" s="852">
        <v>1</v>
      </c>
      <c r="GV329" s="853">
        <f t="shared" si="2449"/>
        <v>54</v>
      </c>
      <c r="GW329" s="854">
        <f t="shared" si="2450"/>
        <v>45</v>
      </c>
      <c r="GX329" s="855">
        <f t="shared" si="2451"/>
        <v>27</v>
      </c>
      <c r="GY329" s="835">
        <f t="shared" si="2695"/>
        <v>22</v>
      </c>
      <c r="GZ329" s="835">
        <f t="shared" si="2696"/>
        <v>32</v>
      </c>
      <c r="HA329" s="835">
        <f t="shared" si="2697"/>
        <v>49</v>
      </c>
      <c r="HB329" s="855">
        <f t="shared" si="2698"/>
        <v>36</v>
      </c>
      <c r="HC329" s="859">
        <f t="shared" si="2460"/>
        <v>25</v>
      </c>
      <c r="HD329" s="835">
        <f t="shared" si="2699"/>
        <v>5</v>
      </c>
      <c r="HE329" s="855">
        <f t="shared" si="2700"/>
        <v>9</v>
      </c>
      <c r="HF329" s="861">
        <f t="shared" si="2700"/>
        <v>2</v>
      </c>
      <c r="HG329" s="856">
        <v>20</v>
      </c>
      <c r="HH329" s="807">
        <v>14</v>
      </c>
      <c r="HI329" s="834">
        <v>14</v>
      </c>
      <c r="HJ329" s="848">
        <v>29</v>
      </c>
      <c r="HK329" s="807">
        <v>22</v>
      </c>
      <c r="HL329" s="834">
        <v>11</v>
      </c>
      <c r="HM329" s="848">
        <v>2</v>
      </c>
      <c r="HN329" s="807">
        <v>1</v>
      </c>
      <c r="HO329" s="850">
        <v>0</v>
      </c>
      <c r="HP329" s="856">
        <v>3</v>
      </c>
      <c r="HQ329" s="807">
        <v>8</v>
      </c>
      <c r="HR329" s="837">
        <v>2</v>
      </c>
      <c r="HS329" s="863">
        <f t="shared" si="2701"/>
        <v>9</v>
      </c>
      <c r="HT329" s="854">
        <f t="shared" si="2702"/>
        <v>3</v>
      </c>
      <c r="HU329" s="836">
        <f t="shared" si="2703"/>
        <v>31</v>
      </c>
      <c r="HV329" s="835">
        <f t="shared" si="2704"/>
        <v>6</v>
      </c>
      <c r="HW329" s="864">
        <f t="shared" si="2705"/>
        <v>3</v>
      </c>
      <c r="HX329" s="835">
        <f t="shared" si="2706"/>
        <v>9</v>
      </c>
      <c r="HY329" s="836">
        <f t="shared" si="2707"/>
        <v>3</v>
      </c>
      <c r="HZ329" s="834">
        <v>31</v>
      </c>
      <c r="IA329" s="835">
        <f t="shared" si="2708"/>
        <v>0</v>
      </c>
      <c r="IB329" s="836">
        <f t="shared" si="2709"/>
        <v>0</v>
      </c>
      <c r="IC329" s="850">
        <v>0</v>
      </c>
      <c r="ID329" s="856">
        <v>6</v>
      </c>
      <c r="IE329" s="807">
        <v>0</v>
      </c>
      <c r="IF329" s="834">
        <v>6</v>
      </c>
      <c r="IG329" s="848">
        <v>3</v>
      </c>
      <c r="IH329" s="807">
        <v>3</v>
      </c>
      <c r="II329" s="834">
        <v>25</v>
      </c>
      <c r="IJ329" s="848">
        <v>0</v>
      </c>
      <c r="IK329" s="807">
        <v>0</v>
      </c>
      <c r="IL329" s="852">
        <v>0</v>
      </c>
      <c r="IM329" s="848">
        <v>0</v>
      </c>
      <c r="IN329" s="807">
        <v>0</v>
      </c>
      <c r="IO329" s="865">
        <v>0</v>
      </c>
      <c r="IP329" s="1945">
        <f t="shared" si="2608"/>
        <v>72</v>
      </c>
      <c r="IQ329" s="3236">
        <f t="shared" si="2609"/>
        <v>7</v>
      </c>
      <c r="IR329" s="3237">
        <v>5</v>
      </c>
      <c r="IS329" s="3238">
        <v>2</v>
      </c>
      <c r="IT329" s="3236">
        <f t="shared" si="2610"/>
        <v>5</v>
      </c>
      <c r="IU329" s="3237">
        <v>4</v>
      </c>
      <c r="IV329" s="3238">
        <v>1</v>
      </c>
      <c r="IW329" s="3236">
        <f t="shared" si="2611"/>
        <v>8</v>
      </c>
      <c r="IX329" s="3237">
        <v>3</v>
      </c>
      <c r="IY329" s="3238">
        <v>5</v>
      </c>
      <c r="IZ329" s="3236">
        <f t="shared" si="2612"/>
        <v>28</v>
      </c>
      <c r="JA329" s="3237">
        <v>12</v>
      </c>
      <c r="JB329" s="3238">
        <v>16</v>
      </c>
      <c r="JC329" s="3236">
        <f t="shared" si="2613"/>
        <v>19</v>
      </c>
      <c r="JD329" s="3237">
        <v>7</v>
      </c>
      <c r="JE329" s="3238">
        <v>12</v>
      </c>
      <c r="JF329" s="3236">
        <f t="shared" si="2614"/>
        <v>5</v>
      </c>
      <c r="JG329" s="3237">
        <v>4</v>
      </c>
      <c r="JH329" s="3239">
        <v>1</v>
      </c>
      <c r="JI329" s="87"/>
      <c r="JJ329" s="1121">
        <v>149</v>
      </c>
      <c r="JK329" s="1051">
        <v>163</v>
      </c>
      <c r="JL329" s="1052">
        <v>156</v>
      </c>
      <c r="JM329" s="1053">
        <f t="shared" si="2647"/>
        <v>1.4582999139603051E-5</v>
      </c>
      <c r="JN329" s="1054">
        <f t="shared" si="2648"/>
        <v>1.5679633723756214E-5</v>
      </c>
      <c r="JO329" s="1055">
        <f t="shared" si="2649"/>
        <v>1.6450615253010462E-5</v>
      </c>
      <c r="JP329" s="1056">
        <f t="shared" si="2650"/>
        <v>0</v>
      </c>
      <c r="JQ329" s="1057">
        <f t="shared" si="2651"/>
        <v>1.7442266099211608E-5</v>
      </c>
      <c r="JR329" s="1056">
        <f t="shared" si="2652"/>
        <v>1.77210703526493E-5</v>
      </c>
      <c r="JS329" s="1058">
        <f t="shared" si="2716"/>
        <v>1.5220700152207001E-3</v>
      </c>
      <c r="JT329" s="1059">
        <f t="shared" si="2717"/>
        <v>1.7123287671232876E-3</v>
      </c>
      <c r="JU329" s="1060">
        <f t="shared" si="2718"/>
        <v>1.7857142857142857E-3</v>
      </c>
      <c r="JV329" s="1061">
        <f t="shared" si="2719"/>
        <v>0</v>
      </c>
      <c r="JW329" s="1060">
        <f t="shared" si="2720"/>
        <v>1.9230769230769232E-3</v>
      </c>
      <c r="JX329" s="1062">
        <f t="shared" si="2721"/>
        <v>2.0661157024793389E-3</v>
      </c>
      <c r="JY329" s="1058" t="s">
        <v>368</v>
      </c>
      <c r="JZ329" s="1059" t="s">
        <v>368</v>
      </c>
      <c r="KA329" s="1057" t="s">
        <v>368</v>
      </c>
      <c r="KB329" s="1056" t="s">
        <v>368</v>
      </c>
      <c r="KC329" s="1057" t="s">
        <v>368</v>
      </c>
      <c r="KD329" s="1063" t="s">
        <v>368</v>
      </c>
      <c r="KE329" s="1064">
        <f t="shared" si="2710"/>
        <v>1</v>
      </c>
      <c r="KF329" s="1065"/>
      <c r="KG329" s="1112">
        <f t="shared" si="2722"/>
        <v>0</v>
      </c>
      <c r="KH329" s="3305">
        <f t="shared" si="2655"/>
        <v>0</v>
      </c>
      <c r="KI329" s="1067">
        <f t="shared" si="2711"/>
        <v>1</v>
      </c>
      <c r="KJ329" s="1068"/>
      <c r="KK329" s="1113">
        <f t="shared" si="2461"/>
        <v>0</v>
      </c>
      <c r="KL329" s="1070">
        <v>1</v>
      </c>
      <c r="KM329" s="1071" t="s">
        <v>353</v>
      </c>
      <c r="KN329" s="1072" t="str">
        <f t="shared" si="2462"/>
        <v>-</v>
      </c>
      <c r="KO329" s="1073">
        <v>0</v>
      </c>
      <c r="KP329" s="1071"/>
      <c r="KQ329" s="1074" t="str">
        <f t="shared" si="2463"/>
        <v>-</v>
      </c>
      <c r="KR329" s="1073">
        <v>1</v>
      </c>
      <c r="KS329" s="1071"/>
      <c r="KT329" s="1074">
        <f t="shared" si="2464"/>
        <v>0</v>
      </c>
      <c r="KU329" s="1073">
        <v>1</v>
      </c>
      <c r="KV329" s="1075" t="s">
        <v>353</v>
      </c>
      <c r="KW329" s="2779">
        <f t="shared" si="2712"/>
        <v>0</v>
      </c>
      <c r="KX329" s="2786" t="str">
        <f t="shared" si="2465"/>
        <v>-</v>
      </c>
      <c r="KY329" s="2787">
        <f t="shared" si="2466"/>
        <v>-1</v>
      </c>
      <c r="KZ329" s="2703">
        <f t="shared" si="2483"/>
        <v>1</v>
      </c>
      <c r="LA329" s="2786">
        <f t="shared" si="2467"/>
        <v>0</v>
      </c>
      <c r="LB329" s="2787">
        <f t="shared" si="2468"/>
        <v>0</v>
      </c>
      <c r="LC329" s="2952">
        <f t="shared" si="2528"/>
        <v>1</v>
      </c>
      <c r="LD329" s="1077">
        <v>0</v>
      </c>
      <c r="LE329" s="1078">
        <v>0</v>
      </c>
      <c r="LF329" s="2718">
        <v>0</v>
      </c>
      <c r="LG329" s="1077">
        <v>0</v>
      </c>
      <c r="LH329" s="2703">
        <v>1</v>
      </c>
      <c r="LI329" s="1079">
        <v>1</v>
      </c>
      <c r="LJ329" s="1077"/>
      <c r="LK329" s="2703"/>
      <c r="LL329" s="2704"/>
      <c r="LM329" s="2779">
        <f t="shared" si="2484"/>
        <v>1</v>
      </c>
      <c r="LN329" s="2786" t="str">
        <f t="shared" si="2469"/>
        <v>-</v>
      </c>
      <c r="LO329" s="2787">
        <f t="shared" si="2470"/>
        <v>1</v>
      </c>
      <c r="LP329" s="2782">
        <f t="shared" si="2485"/>
        <v>0</v>
      </c>
      <c r="LQ329" s="2786" t="str">
        <f t="shared" si="2471"/>
        <v>-</v>
      </c>
      <c r="LR329" s="2787">
        <f t="shared" si="2486"/>
        <v>0</v>
      </c>
      <c r="LS329" s="2783">
        <f t="shared" si="2713"/>
        <v>0</v>
      </c>
      <c r="LT329" s="2837">
        <v>0</v>
      </c>
      <c r="LU329" s="1081">
        <v>0</v>
      </c>
      <c r="LV329" s="1084">
        <v>0</v>
      </c>
      <c r="LW329" s="1080">
        <v>0</v>
      </c>
      <c r="LX329" s="1081">
        <v>0</v>
      </c>
      <c r="LY329" s="1082">
        <v>0</v>
      </c>
      <c r="LZ329" s="1080"/>
      <c r="MA329" s="1081"/>
      <c r="MB329" s="1082"/>
      <c r="MC329" s="1080">
        <v>1</v>
      </c>
      <c r="MD329" s="1085">
        <v>0</v>
      </c>
      <c r="ME329" s="1082">
        <v>0</v>
      </c>
      <c r="MF329" s="1080"/>
      <c r="MG329" s="1081"/>
      <c r="MH329" s="1082"/>
      <c r="MI329" s="1080">
        <v>0</v>
      </c>
      <c r="MJ329" s="1085">
        <v>0</v>
      </c>
      <c r="MK329" s="1122"/>
      <c r="ML329" s="2863">
        <v>0</v>
      </c>
      <c r="MM329" s="2871" t="s">
        <v>353</v>
      </c>
      <c r="MN329" s="1088">
        <v>0</v>
      </c>
      <c r="MO329" s="2786" t="str">
        <f t="shared" si="2472"/>
        <v>-</v>
      </c>
      <c r="MP329" s="2787">
        <f t="shared" si="2473"/>
        <v>0</v>
      </c>
      <c r="MQ329" s="1085"/>
      <c r="MR329" s="3185"/>
      <c r="MS329" s="2786" t="str">
        <f t="shared" si="2452"/>
        <v>-</v>
      </c>
      <c r="MT329" s="2787">
        <f t="shared" si="2453"/>
        <v>0</v>
      </c>
      <c r="MU329" s="3147"/>
      <c r="MV329" s="3164"/>
      <c r="MW329" s="1089">
        <f t="shared" si="2714"/>
        <v>1</v>
      </c>
      <c r="MX329" s="1120">
        <v>0</v>
      </c>
      <c r="MY329" s="1090">
        <v>0</v>
      </c>
      <c r="MZ329" s="1091">
        <v>0</v>
      </c>
      <c r="NA329" s="1090">
        <v>0</v>
      </c>
      <c r="NB329" s="1091">
        <v>0</v>
      </c>
      <c r="NC329" s="1090">
        <v>0</v>
      </c>
      <c r="ND329" s="1091">
        <v>0</v>
      </c>
      <c r="NE329" s="1090">
        <v>0</v>
      </c>
      <c r="NF329" s="1091">
        <v>1</v>
      </c>
      <c r="NG329" s="1090">
        <v>0</v>
      </c>
      <c r="NH329" s="1090">
        <v>0</v>
      </c>
      <c r="NI329" s="1090">
        <v>0</v>
      </c>
      <c r="NJ329" s="1090">
        <v>0</v>
      </c>
      <c r="NK329" s="1090">
        <v>0</v>
      </c>
      <c r="NL329" s="1090">
        <v>0</v>
      </c>
      <c r="NM329" s="1090">
        <v>0</v>
      </c>
      <c r="NN329" s="1090">
        <v>0</v>
      </c>
      <c r="NO329" s="1090">
        <v>0</v>
      </c>
      <c r="NP329" s="1090">
        <v>0</v>
      </c>
      <c r="NQ329" s="1090">
        <v>0</v>
      </c>
      <c r="NR329" s="1134">
        <v>0</v>
      </c>
    </row>
    <row r="330" spans="1:382" s="88" customFormat="1" ht="20.100000000000001" customHeight="1">
      <c r="A330" s="566" t="s">
        <v>496</v>
      </c>
      <c r="B330" s="567"/>
      <c r="C330" s="567"/>
      <c r="D330" s="568" t="s">
        <v>820</v>
      </c>
      <c r="E330" s="569">
        <v>123</v>
      </c>
      <c r="F330" s="570">
        <v>125</v>
      </c>
      <c r="G330" s="571">
        <v>124</v>
      </c>
      <c r="H330" s="572">
        <f t="shared" si="2640"/>
        <v>6.1232003410390066E-5</v>
      </c>
      <c r="I330" s="573">
        <f t="shared" si="2641"/>
        <v>5.8811234217329765E-5</v>
      </c>
      <c r="J330" s="574">
        <f t="shared" si="2642"/>
        <v>6.2421123308127466E-5</v>
      </c>
      <c r="K330" s="575">
        <f t="shared" si="2643"/>
        <v>6.6804390824290078E-5</v>
      </c>
      <c r="L330" s="576">
        <f t="shared" si="2644"/>
        <v>5.5975517707942486E-5</v>
      </c>
      <c r="M330" s="577">
        <f t="shared" si="2645"/>
        <v>5.3012571931433541E-5</v>
      </c>
      <c r="N330" s="578">
        <f t="shared" si="2715"/>
        <v>9.8136645962732926E-3</v>
      </c>
      <c r="O330" s="579">
        <f t="shared" si="2637"/>
        <v>9.2074157023765094E-3</v>
      </c>
      <c r="P330" s="580">
        <f t="shared" si="2638"/>
        <v>9.4706168042739194E-3</v>
      </c>
      <c r="Q330" s="581">
        <f t="shared" si="2622"/>
        <v>9.7506788447296964E-3</v>
      </c>
      <c r="R330" s="580">
        <f t="shared" si="2623"/>
        <v>8.0371719201306046E-3</v>
      </c>
      <c r="S330" s="582">
        <f t="shared" si="2624"/>
        <v>7.6064908722109532E-3</v>
      </c>
      <c r="T330" s="578" t="s">
        <v>368</v>
      </c>
      <c r="U330" s="579" t="s">
        <v>368</v>
      </c>
      <c r="V330" s="574" t="s">
        <v>368</v>
      </c>
      <c r="W330" s="583" t="s">
        <v>368</v>
      </c>
      <c r="X330" s="574" t="s">
        <v>368</v>
      </c>
      <c r="Y330" s="584" t="s">
        <v>368</v>
      </c>
      <c r="Z330" s="2043">
        <f t="shared" si="2545"/>
        <v>79</v>
      </c>
      <c r="AA330" s="2190">
        <f t="shared" si="2393"/>
        <v>6.7567567567567544E-2</v>
      </c>
      <c r="AB330" s="2191">
        <f t="shared" si="2394"/>
        <v>5</v>
      </c>
      <c r="AC330" s="2032">
        <f t="shared" si="2723"/>
        <v>74</v>
      </c>
      <c r="AD330" s="585">
        <f t="shared" si="2620"/>
        <v>-5.1282051282051322E-2</v>
      </c>
      <c r="AE330" s="2025">
        <f t="shared" si="2441"/>
        <v>-4</v>
      </c>
      <c r="AF330" s="586" t="s">
        <v>331</v>
      </c>
      <c r="AG330" s="585">
        <f t="shared" si="2442"/>
        <v>-1.2658227848101222E-2</v>
      </c>
      <c r="AH330" s="2052">
        <v>79</v>
      </c>
      <c r="AI330" s="585">
        <f t="shared" si="2474"/>
        <v>0.234375</v>
      </c>
      <c r="AJ330" s="587">
        <v>64</v>
      </c>
      <c r="AK330" s="588">
        <f t="shared" si="2487"/>
        <v>6.6666666666666652E-2</v>
      </c>
      <c r="AL330" s="2052">
        <v>60</v>
      </c>
      <c r="AM330" s="589">
        <f t="shared" si="2488"/>
        <v>0.15384615384615374</v>
      </c>
      <c r="AN330" s="2067">
        <v>52</v>
      </c>
      <c r="AO330" s="585">
        <f t="shared" si="2475"/>
        <v>0.44444444444444442</v>
      </c>
      <c r="AP330" s="2052">
        <v>36</v>
      </c>
      <c r="AQ330" s="589">
        <f t="shared" si="2476"/>
        <v>-0.12195121951219512</v>
      </c>
      <c r="AR330" s="2067">
        <v>41</v>
      </c>
      <c r="AS330" s="585">
        <f t="shared" si="2477"/>
        <v>0</v>
      </c>
      <c r="AT330" s="2052">
        <v>41</v>
      </c>
      <c r="AU330" s="589">
        <f t="shared" si="2478"/>
        <v>-0.12765957446808507</v>
      </c>
      <c r="AV330" s="2067">
        <v>47</v>
      </c>
      <c r="AW330" s="585">
        <f t="shared" si="2479"/>
        <v>0.14634146341463405</v>
      </c>
      <c r="AX330" s="2052">
        <v>41</v>
      </c>
      <c r="AY330" s="589">
        <f t="shared" si="2489"/>
        <v>-6.8181818181818232E-2</v>
      </c>
      <c r="AZ330" s="2081">
        <v>44</v>
      </c>
      <c r="BA330" s="2092">
        <f t="shared" si="2724"/>
        <v>44</v>
      </c>
      <c r="BB330" s="2102">
        <f t="shared" si="2656"/>
        <v>45</v>
      </c>
      <c r="BC330" s="2111">
        <v>45</v>
      </c>
      <c r="BD330" s="590">
        <f t="shared" si="2657"/>
        <v>35</v>
      </c>
      <c r="BE330" s="591">
        <f t="shared" si="2658"/>
        <v>29</v>
      </c>
      <c r="BF330" s="2135">
        <v>33</v>
      </c>
      <c r="BG330" s="2145">
        <f t="shared" si="2659"/>
        <v>54</v>
      </c>
      <c r="BH330" s="593">
        <f t="shared" si="2660"/>
        <v>37</v>
      </c>
      <c r="BI330" s="593">
        <f t="shared" si="2661"/>
        <v>17</v>
      </c>
      <c r="BJ330" s="592">
        <f t="shared" si="2662"/>
        <v>25</v>
      </c>
      <c r="BK330" s="593">
        <f t="shared" si="2663"/>
        <v>7</v>
      </c>
      <c r="BL330" s="594">
        <f t="shared" si="2664"/>
        <v>18</v>
      </c>
      <c r="BM330" s="2125">
        <f t="shared" si="2665"/>
        <v>79</v>
      </c>
      <c r="BN330" s="3271" t="s">
        <v>367</v>
      </c>
      <c r="BO330" s="595" t="s">
        <v>367</v>
      </c>
      <c r="BP330" s="596">
        <f t="shared" si="2725"/>
        <v>1</v>
      </c>
      <c r="BQ330" s="2162">
        <f t="shared" si="2646"/>
        <v>0</v>
      </c>
      <c r="BR330" s="2163">
        <f t="shared" si="2480"/>
        <v>0</v>
      </c>
      <c r="BS330" s="597">
        <f t="shared" si="2510"/>
        <v>1</v>
      </c>
      <c r="BT330" s="598">
        <f t="shared" si="2653"/>
        <v>0</v>
      </c>
      <c r="BU330" s="599">
        <v>1</v>
      </c>
      <c r="BV330" s="598">
        <f t="shared" si="2654"/>
        <v>0</v>
      </c>
      <c r="BW330" s="599">
        <v>1</v>
      </c>
      <c r="BX330" s="598">
        <f t="shared" si="2494"/>
        <v>0</v>
      </c>
      <c r="BY330" s="600">
        <v>1</v>
      </c>
      <c r="BZ330" s="601">
        <f t="shared" si="2481"/>
        <v>1</v>
      </c>
      <c r="CA330" s="602">
        <v>1</v>
      </c>
      <c r="CB330" s="603">
        <v>1</v>
      </c>
      <c r="CC330" s="604">
        <f t="shared" si="2482"/>
        <v>0</v>
      </c>
      <c r="CD330" s="605">
        <v>0</v>
      </c>
      <c r="CE330" s="603">
        <v>0</v>
      </c>
      <c r="CF330" s="606">
        <f t="shared" si="2556"/>
        <v>1</v>
      </c>
      <c r="CG330" s="607">
        <v>1</v>
      </c>
      <c r="CH330" s="608">
        <v>0</v>
      </c>
      <c r="CI330" s="606">
        <f t="shared" si="2557"/>
        <v>0</v>
      </c>
      <c r="CJ330" s="608">
        <v>0</v>
      </c>
      <c r="CK330" s="609">
        <v>0</v>
      </c>
      <c r="CL330" s="610">
        <f t="shared" si="2726"/>
        <v>78</v>
      </c>
      <c r="CM330" s="611">
        <f t="shared" si="2402"/>
        <v>6.8493150684931559E-2</v>
      </c>
      <c r="CN330" s="2006">
        <f t="shared" si="2454"/>
        <v>5</v>
      </c>
      <c r="CO330" s="612">
        <f t="shared" si="2513"/>
        <v>73</v>
      </c>
      <c r="CP330" s="613">
        <f t="shared" si="2496"/>
        <v>-5.1948051948051965E-2</v>
      </c>
      <c r="CQ330" s="614">
        <v>77</v>
      </c>
      <c r="CR330" s="615">
        <f t="shared" si="2497"/>
        <v>-1.2820512820512775E-2</v>
      </c>
      <c r="CS330" s="614">
        <v>78</v>
      </c>
      <c r="CT330" s="615">
        <f t="shared" si="2497"/>
        <v>0.23809523809523814</v>
      </c>
      <c r="CU330" s="616">
        <v>63</v>
      </c>
      <c r="CV330" s="617">
        <f t="shared" si="2666"/>
        <v>43</v>
      </c>
      <c r="CW330" s="618">
        <f t="shared" si="2667"/>
        <v>44</v>
      </c>
      <c r="CX330" s="619">
        <v>2880</v>
      </c>
      <c r="CY330" s="620">
        <f t="shared" si="2668"/>
        <v>35</v>
      </c>
      <c r="CZ330" s="621">
        <f t="shared" si="2669"/>
        <v>29</v>
      </c>
      <c r="DA330" s="622">
        <v>33</v>
      </c>
      <c r="DB330" s="606">
        <f t="shared" si="2625"/>
        <v>53</v>
      </c>
      <c r="DC330" s="623">
        <f t="shared" si="2626"/>
        <v>36</v>
      </c>
      <c r="DD330" s="624">
        <f t="shared" si="2627"/>
        <v>17</v>
      </c>
      <c r="DE330" s="606">
        <f t="shared" si="2628"/>
        <v>25</v>
      </c>
      <c r="DF330" s="624">
        <f t="shared" si="2629"/>
        <v>7</v>
      </c>
      <c r="DG330" s="1140">
        <f t="shared" si="2630"/>
        <v>18</v>
      </c>
      <c r="DH330" s="1146">
        <f t="shared" si="2670"/>
        <v>6</v>
      </c>
      <c r="DI330" s="625">
        <f t="shared" si="2455"/>
        <v>5</v>
      </c>
      <c r="DJ330" s="626">
        <f t="shared" si="2456"/>
        <v>1</v>
      </c>
      <c r="DK330" s="627">
        <f t="shared" si="2671"/>
        <v>5</v>
      </c>
      <c r="DL330" s="627">
        <f t="shared" si="2672"/>
        <v>1</v>
      </c>
      <c r="DM330" s="628">
        <f t="shared" si="2673"/>
        <v>6</v>
      </c>
      <c r="DN330" s="625">
        <f t="shared" si="2674"/>
        <v>5</v>
      </c>
      <c r="DO330" s="629">
        <v>1</v>
      </c>
      <c r="DP330" s="630">
        <f t="shared" si="2675"/>
        <v>0</v>
      </c>
      <c r="DQ330" s="625">
        <f t="shared" si="2676"/>
        <v>0</v>
      </c>
      <c r="DR330" s="631">
        <v>0</v>
      </c>
      <c r="DS330" s="632">
        <v>5</v>
      </c>
      <c r="DT330" s="633">
        <v>4</v>
      </c>
      <c r="DU330" s="634">
        <v>1</v>
      </c>
      <c r="DV330" s="635">
        <v>1</v>
      </c>
      <c r="DW330" s="636">
        <v>1</v>
      </c>
      <c r="DX330" s="637">
        <v>0</v>
      </c>
      <c r="DY330" s="635">
        <v>0</v>
      </c>
      <c r="DZ330" s="636">
        <v>0</v>
      </c>
      <c r="EA330" s="638">
        <v>0</v>
      </c>
      <c r="EB330" s="639">
        <v>0</v>
      </c>
      <c r="EC330" s="636">
        <v>0</v>
      </c>
      <c r="ED330" s="640">
        <v>0</v>
      </c>
      <c r="EE330" s="641">
        <f t="shared" si="2457"/>
        <v>0</v>
      </c>
      <c r="EF330" s="642">
        <f t="shared" si="2458"/>
        <v>0</v>
      </c>
      <c r="EG330" s="643">
        <f t="shared" si="2459"/>
        <v>0</v>
      </c>
      <c r="EH330" s="620">
        <f t="shared" si="2677"/>
        <v>0</v>
      </c>
      <c r="EI330" s="644">
        <f t="shared" si="2678"/>
        <v>0</v>
      </c>
      <c r="EJ330" s="645">
        <f t="shared" si="2679"/>
        <v>0</v>
      </c>
      <c r="EK330" s="643">
        <f t="shared" si="2680"/>
        <v>0</v>
      </c>
      <c r="EL330" s="646">
        <v>0</v>
      </c>
      <c r="EM330" s="645">
        <f t="shared" si="2681"/>
        <v>0</v>
      </c>
      <c r="EN330" s="642">
        <f t="shared" si="2682"/>
        <v>0</v>
      </c>
      <c r="EO330" s="646">
        <v>0</v>
      </c>
      <c r="EP330" s="647">
        <v>0</v>
      </c>
      <c r="EQ330" s="648">
        <v>0</v>
      </c>
      <c r="ER330" s="649">
        <v>0</v>
      </c>
      <c r="ES330" s="650">
        <v>0</v>
      </c>
      <c r="ET330" s="651">
        <v>0</v>
      </c>
      <c r="EU330" s="646">
        <v>0</v>
      </c>
      <c r="EV330" s="647">
        <v>0</v>
      </c>
      <c r="EW330" s="648">
        <v>0</v>
      </c>
      <c r="EX330" s="652">
        <v>0</v>
      </c>
      <c r="EY330" s="653">
        <v>0</v>
      </c>
      <c r="EZ330" s="648">
        <v>0</v>
      </c>
      <c r="FA330" s="654">
        <v>0</v>
      </c>
      <c r="FB330" s="641">
        <f t="shared" si="2443"/>
        <v>1</v>
      </c>
      <c r="FC330" s="655">
        <f t="shared" si="2444"/>
        <v>2</v>
      </c>
      <c r="FD330" s="656">
        <f t="shared" si="2445"/>
        <v>2</v>
      </c>
      <c r="FE330" s="657">
        <f t="shared" si="2683"/>
        <v>0</v>
      </c>
      <c r="FF330" s="657">
        <f t="shared" si="2684"/>
        <v>1</v>
      </c>
      <c r="FG330" s="645">
        <f t="shared" si="2685"/>
        <v>1</v>
      </c>
      <c r="FH330" s="656">
        <f t="shared" si="2686"/>
        <v>2</v>
      </c>
      <c r="FI330" s="658">
        <v>2</v>
      </c>
      <c r="FJ330" s="659">
        <f t="shared" si="2687"/>
        <v>0</v>
      </c>
      <c r="FK330" s="655">
        <f t="shared" si="2688"/>
        <v>0</v>
      </c>
      <c r="FL330" s="660">
        <v>0</v>
      </c>
      <c r="FM330" s="661">
        <v>0</v>
      </c>
      <c r="FN330" s="662">
        <v>1</v>
      </c>
      <c r="FO330" s="619">
        <v>1</v>
      </c>
      <c r="FP330" s="663">
        <v>1</v>
      </c>
      <c r="FQ330" s="662">
        <v>1</v>
      </c>
      <c r="FR330" s="619">
        <v>1</v>
      </c>
      <c r="FS330" s="663">
        <v>0</v>
      </c>
      <c r="FT330" s="662">
        <v>0</v>
      </c>
      <c r="FU330" s="664">
        <v>0</v>
      </c>
      <c r="FV330" s="665">
        <v>0</v>
      </c>
      <c r="FW330" s="662">
        <v>0</v>
      </c>
      <c r="FX330" s="666">
        <v>0</v>
      </c>
      <c r="FY330" s="641">
        <f t="shared" si="2446"/>
        <v>6</v>
      </c>
      <c r="FZ330" s="667">
        <f t="shared" si="2447"/>
        <v>0</v>
      </c>
      <c r="GA330" s="668">
        <f t="shared" si="2448"/>
        <v>2</v>
      </c>
      <c r="GB330" s="620">
        <f t="shared" si="2689"/>
        <v>4</v>
      </c>
      <c r="GC330" s="620">
        <f t="shared" si="2690"/>
        <v>2</v>
      </c>
      <c r="GD330" s="645">
        <f t="shared" si="2691"/>
        <v>3</v>
      </c>
      <c r="GE330" s="668">
        <f t="shared" si="2692"/>
        <v>0</v>
      </c>
      <c r="GF330" s="669">
        <v>2</v>
      </c>
      <c r="GG330" s="670">
        <f t="shared" si="2693"/>
        <v>3</v>
      </c>
      <c r="GH330" s="667">
        <f t="shared" si="2694"/>
        <v>0</v>
      </c>
      <c r="GI330" s="671">
        <v>0</v>
      </c>
      <c r="GJ330" s="672">
        <v>3</v>
      </c>
      <c r="GK330" s="673">
        <v>0</v>
      </c>
      <c r="GL330" s="674">
        <v>2</v>
      </c>
      <c r="GM330" s="675">
        <v>0</v>
      </c>
      <c r="GN330" s="673">
        <v>0</v>
      </c>
      <c r="GO330" s="676">
        <v>0</v>
      </c>
      <c r="GP330" s="675">
        <v>1</v>
      </c>
      <c r="GQ330" s="673">
        <v>0</v>
      </c>
      <c r="GR330" s="677">
        <v>0</v>
      </c>
      <c r="GS330" s="672">
        <v>2</v>
      </c>
      <c r="GT330" s="673">
        <v>0</v>
      </c>
      <c r="GU330" s="678">
        <v>0</v>
      </c>
      <c r="GV330" s="641">
        <f t="shared" si="2449"/>
        <v>59</v>
      </c>
      <c r="GW330" s="679">
        <f t="shared" si="2450"/>
        <v>63</v>
      </c>
      <c r="GX330" s="680">
        <f t="shared" si="2451"/>
        <v>67</v>
      </c>
      <c r="GY330" s="620">
        <f t="shared" si="2695"/>
        <v>33</v>
      </c>
      <c r="GZ330" s="620">
        <f t="shared" si="2696"/>
        <v>26</v>
      </c>
      <c r="HA330" s="645">
        <f t="shared" si="2697"/>
        <v>39</v>
      </c>
      <c r="HB330" s="680">
        <f t="shared" si="2698"/>
        <v>41</v>
      </c>
      <c r="HC330" s="681">
        <f t="shared" si="2460"/>
        <v>42</v>
      </c>
      <c r="HD330" s="645">
        <f t="shared" si="2699"/>
        <v>20</v>
      </c>
      <c r="HE330" s="680">
        <f t="shared" si="2700"/>
        <v>22</v>
      </c>
      <c r="HF330" s="682">
        <f t="shared" si="2700"/>
        <v>25</v>
      </c>
      <c r="HG330" s="683">
        <v>28</v>
      </c>
      <c r="HH330" s="591">
        <v>28</v>
      </c>
      <c r="HI330" s="684">
        <v>29</v>
      </c>
      <c r="HJ330" s="685">
        <v>11</v>
      </c>
      <c r="HK330" s="591">
        <v>13</v>
      </c>
      <c r="HL330" s="684">
        <v>13</v>
      </c>
      <c r="HM330" s="685">
        <v>5</v>
      </c>
      <c r="HN330" s="591">
        <v>11</v>
      </c>
      <c r="HO330" s="686">
        <v>10</v>
      </c>
      <c r="HP330" s="683">
        <v>15</v>
      </c>
      <c r="HQ330" s="591">
        <v>11</v>
      </c>
      <c r="HR330" s="687">
        <v>15</v>
      </c>
      <c r="HS330" s="688">
        <f t="shared" si="2701"/>
        <v>6</v>
      </c>
      <c r="HT330" s="689">
        <f t="shared" si="2702"/>
        <v>3</v>
      </c>
      <c r="HU330" s="690">
        <f t="shared" si="2703"/>
        <v>5</v>
      </c>
      <c r="HV330" s="620">
        <f t="shared" si="2704"/>
        <v>1</v>
      </c>
      <c r="HW330" s="691">
        <f t="shared" si="2705"/>
        <v>5</v>
      </c>
      <c r="HX330" s="645">
        <f t="shared" si="2706"/>
        <v>4</v>
      </c>
      <c r="HY330" s="690">
        <f t="shared" si="2707"/>
        <v>3</v>
      </c>
      <c r="HZ330" s="692">
        <v>4</v>
      </c>
      <c r="IA330" s="645">
        <f t="shared" si="2708"/>
        <v>2</v>
      </c>
      <c r="IB330" s="690">
        <f t="shared" si="2709"/>
        <v>0</v>
      </c>
      <c r="IC330" s="693">
        <v>1</v>
      </c>
      <c r="ID330" s="694">
        <v>0</v>
      </c>
      <c r="IE330" s="695">
        <v>0</v>
      </c>
      <c r="IF330" s="692">
        <v>1</v>
      </c>
      <c r="IG330" s="696">
        <v>4</v>
      </c>
      <c r="IH330" s="695">
        <v>3</v>
      </c>
      <c r="II330" s="692">
        <v>3</v>
      </c>
      <c r="IJ330" s="696">
        <v>1</v>
      </c>
      <c r="IK330" s="695">
        <v>0</v>
      </c>
      <c r="IL330" s="697">
        <v>0</v>
      </c>
      <c r="IM330" s="696">
        <v>1</v>
      </c>
      <c r="IN330" s="695">
        <v>0</v>
      </c>
      <c r="IO330" s="698">
        <v>1</v>
      </c>
      <c r="IP330" s="1943">
        <f t="shared" si="2608"/>
        <v>79</v>
      </c>
      <c r="IQ330" s="3216">
        <f t="shared" si="2609"/>
        <v>9</v>
      </c>
      <c r="IR330" s="3230">
        <v>8</v>
      </c>
      <c r="IS330" s="3231">
        <v>1</v>
      </c>
      <c r="IT330" s="3216">
        <f t="shared" si="2610"/>
        <v>13</v>
      </c>
      <c r="IU330" s="3230">
        <v>11</v>
      </c>
      <c r="IV330" s="3231">
        <v>2</v>
      </c>
      <c r="IW330" s="3216">
        <f t="shared" si="2611"/>
        <v>10</v>
      </c>
      <c r="IX330" s="3230">
        <v>5</v>
      </c>
      <c r="IY330" s="3231">
        <v>5</v>
      </c>
      <c r="IZ330" s="3216">
        <f t="shared" si="2612"/>
        <v>21</v>
      </c>
      <c r="JA330" s="3230">
        <v>6</v>
      </c>
      <c r="JB330" s="3231">
        <v>15</v>
      </c>
      <c r="JC330" s="3216">
        <f t="shared" si="2613"/>
        <v>12</v>
      </c>
      <c r="JD330" s="3230">
        <v>7</v>
      </c>
      <c r="JE330" s="3231">
        <v>5</v>
      </c>
      <c r="JF330" s="3216">
        <f t="shared" si="2614"/>
        <v>14</v>
      </c>
      <c r="JG330" s="3230">
        <v>7</v>
      </c>
      <c r="JH330" s="3232">
        <v>7</v>
      </c>
      <c r="JI330" s="87"/>
      <c r="JJ330" s="970">
        <v>112</v>
      </c>
      <c r="JK330" s="971">
        <v>121</v>
      </c>
      <c r="JL330" s="972">
        <v>121</v>
      </c>
      <c r="JM330" s="973">
        <f t="shared" si="2647"/>
        <v>8.749799483761831E-5</v>
      </c>
      <c r="JN330" s="974">
        <f t="shared" si="2648"/>
        <v>7.8398168618781065E-5</v>
      </c>
      <c r="JO330" s="975">
        <f t="shared" si="2649"/>
        <v>6.5802461012041846E-5</v>
      </c>
      <c r="JP330" s="976">
        <f t="shared" si="2650"/>
        <v>1.6052652700858816E-5</v>
      </c>
      <c r="JQ330" s="977">
        <f t="shared" si="2651"/>
        <v>1.7442266099211608E-5</v>
      </c>
      <c r="JR330" s="976">
        <f t="shared" si="2652"/>
        <v>1.77210703526493E-5</v>
      </c>
      <c r="JS330" s="978">
        <f t="shared" si="2716"/>
        <v>9.1324200913242004E-3</v>
      </c>
      <c r="JT330" s="979">
        <f t="shared" si="2717"/>
        <v>8.5616438356164379E-3</v>
      </c>
      <c r="JU330" s="980">
        <f t="shared" si="2718"/>
        <v>7.1428571428571426E-3</v>
      </c>
      <c r="JV330" s="981">
        <f t="shared" si="2719"/>
        <v>1.7793594306049821E-3</v>
      </c>
      <c r="JW330" s="980">
        <f t="shared" si="2720"/>
        <v>1.9230769230769232E-3</v>
      </c>
      <c r="JX330" s="982">
        <f t="shared" si="2721"/>
        <v>2.0661157024793389E-3</v>
      </c>
      <c r="JY330" s="978" t="s">
        <v>368</v>
      </c>
      <c r="JZ330" s="979" t="s">
        <v>368</v>
      </c>
      <c r="KA330" s="977" t="s">
        <v>368</v>
      </c>
      <c r="KB330" s="976" t="s">
        <v>368</v>
      </c>
      <c r="KC330" s="977" t="s">
        <v>368</v>
      </c>
      <c r="KD330" s="983" t="s">
        <v>368</v>
      </c>
      <c r="KE330" s="984">
        <f t="shared" si="2710"/>
        <v>6</v>
      </c>
      <c r="KF330" s="985"/>
      <c r="KG330" s="986">
        <f t="shared" si="2722"/>
        <v>0.19999999999999996</v>
      </c>
      <c r="KH330" s="3300">
        <f t="shared" si="2655"/>
        <v>1</v>
      </c>
      <c r="KI330" s="987">
        <f t="shared" si="2711"/>
        <v>5</v>
      </c>
      <c r="KJ330" s="988"/>
      <c r="KK330" s="989">
        <f t="shared" si="2461"/>
        <v>0.25</v>
      </c>
      <c r="KL330" s="990">
        <v>4</v>
      </c>
      <c r="KM330" s="991" t="s">
        <v>353</v>
      </c>
      <c r="KN330" s="992">
        <f t="shared" si="2462"/>
        <v>3</v>
      </c>
      <c r="KO330" s="993">
        <v>1</v>
      </c>
      <c r="KP330" s="991"/>
      <c r="KQ330" s="994">
        <f t="shared" si="2463"/>
        <v>0</v>
      </c>
      <c r="KR330" s="993">
        <v>1</v>
      </c>
      <c r="KS330" s="991"/>
      <c r="KT330" s="994">
        <f t="shared" si="2464"/>
        <v>0</v>
      </c>
      <c r="KU330" s="993">
        <v>1</v>
      </c>
      <c r="KV330" s="995"/>
      <c r="KW330" s="2769">
        <f t="shared" si="2712"/>
        <v>0</v>
      </c>
      <c r="KX330" s="2770" t="str">
        <f t="shared" si="2465"/>
        <v>-</v>
      </c>
      <c r="KY330" s="2771">
        <f t="shared" si="2466"/>
        <v>0</v>
      </c>
      <c r="KZ330" s="2964">
        <f t="shared" si="2483"/>
        <v>0</v>
      </c>
      <c r="LA330" s="2770" t="str">
        <f t="shared" si="2467"/>
        <v>-</v>
      </c>
      <c r="LB330" s="2771">
        <f t="shared" si="2468"/>
        <v>0</v>
      </c>
      <c r="LC330" s="2950">
        <f t="shared" si="2528"/>
        <v>0</v>
      </c>
      <c r="LD330" s="996">
        <v>0</v>
      </c>
      <c r="LE330" s="997">
        <v>0</v>
      </c>
      <c r="LF330" s="2716">
        <v>0</v>
      </c>
      <c r="LG330" s="996">
        <v>0</v>
      </c>
      <c r="LH330" s="2699">
        <v>0</v>
      </c>
      <c r="LI330" s="998">
        <v>0</v>
      </c>
      <c r="LJ330" s="996"/>
      <c r="LK330" s="2699"/>
      <c r="LL330" s="2700"/>
      <c r="LM330" s="2769">
        <f t="shared" si="2484"/>
        <v>6</v>
      </c>
      <c r="LN330" s="2770">
        <f t="shared" si="2469"/>
        <v>0.19999999999999996</v>
      </c>
      <c r="LO330" s="2771">
        <f t="shared" si="2470"/>
        <v>1</v>
      </c>
      <c r="LP330" s="2772">
        <f t="shared" si="2485"/>
        <v>5</v>
      </c>
      <c r="LQ330" s="2770">
        <f t="shared" si="2471"/>
        <v>0.25</v>
      </c>
      <c r="LR330" s="2771">
        <f t="shared" si="2486"/>
        <v>1</v>
      </c>
      <c r="LS330" s="2773">
        <f t="shared" si="2713"/>
        <v>4</v>
      </c>
      <c r="LT330" s="2835">
        <v>4</v>
      </c>
      <c r="LU330" s="1000">
        <v>4</v>
      </c>
      <c r="LV330" s="1001">
        <v>3</v>
      </c>
      <c r="LW330" s="999">
        <v>1</v>
      </c>
      <c r="LX330" s="1000">
        <v>0</v>
      </c>
      <c r="LY330" s="1002">
        <v>0</v>
      </c>
      <c r="LZ330" s="999"/>
      <c r="MA330" s="1000"/>
      <c r="MB330" s="1002"/>
      <c r="MC330" s="999">
        <v>0</v>
      </c>
      <c r="MD330" s="1003">
        <v>0</v>
      </c>
      <c r="ME330" s="1002">
        <v>0</v>
      </c>
      <c r="MF330" s="999"/>
      <c r="MG330" s="1000"/>
      <c r="MH330" s="1002"/>
      <c r="MI330" s="999">
        <v>1</v>
      </c>
      <c r="MJ330" s="1003">
        <v>1</v>
      </c>
      <c r="MK330" s="1004"/>
      <c r="ML330" s="2861">
        <v>1</v>
      </c>
      <c r="MM330" s="2869" t="s">
        <v>353</v>
      </c>
      <c r="MN330" s="1005">
        <v>0</v>
      </c>
      <c r="MO330" s="2770" t="str">
        <f t="shared" si="2472"/>
        <v>-</v>
      </c>
      <c r="MP330" s="2771">
        <f t="shared" si="2473"/>
        <v>0</v>
      </c>
      <c r="MQ330" s="1006"/>
      <c r="MR330" s="3183"/>
      <c r="MS330" s="2770" t="str">
        <f t="shared" si="2452"/>
        <v>-</v>
      </c>
      <c r="MT330" s="2771">
        <f t="shared" si="2453"/>
        <v>0</v>
      </c>
      <c r="MU330" s="3145"/>
      <c r="MV330" s="3162"/>
      <c r="MW330" s="1007">
        <f t="shared" si="2714"/>
        <v>6</v>
      </c>
      <c r="MX330" s="1130">
        <v>0</v>
      </c>
      <c r="MY330" s="1008">
        <v>0</v>
      </c>
      <c r="MZ330" s="1009">
        <v>1</v>
      </c>
      <c r="NA330" s="1008">
        <v>0</v>
      </c>
      <c r="NB330" s="1009">
        <v>0</v>
      </c>
      <c r="NC330" s="1008">
        <v>0</v>
      </c>
      <c r="ND330" s="1009">
        <v>1</v>
      </c>
      <c r="NE330" s="1008">
        <v>0</v>
      </c>
      <c r="NF330" s="1009">
        <v>2</v>
      </c>
      <c r="NG330" s="1008">
        <v>0</v>
      </c>
      <c r="NH330" s="1008">
        <v>0</v>
      </c>
      <c r="NI330" s="1008">
        <v>0</v>
      </c>
      <c r="NJ330" s="1008">
        <v>0</v>
      </c>
      <c r="NK330" s="1008">
        <v>0</v>
      </c>
      <c r="NL330" s="1008">
        <v>0</v>
      </c>
      <c r="NM330" s="1008">
        <v>0</v>
      </c>
      <c r="NN330" s="1008">
        <v>0</v>
      </c>
      <c r="NO330" s="1008">
        <v>2</v>
      </c>
      <c r="NP330" s="1008">
        <v>0</v>
      </c>
      <c r="NQ330" s="1008">
        <v>0</v>
      </c>
      <c r="NR330" s="1131">
        <v>0</v>
      </c>
    </row>
    <row r="331" spans="1:382" s="91" customFormat="1" ht="20.100000000000001" customHeight="1">
      <c r="A331" s="782" t="s">
        <v>705</v>
      </c>
      <c r="B331" s="783"/>
      <c r="C331" s="783"/>
      <c r="D331" s="784" t="s">
        <v>683</v>
      </c>
      <c r="E331" s="785">
        <v>118</v>
      </c>
      <c r="F331" s="786">
        <v>118</v>
      </c>
      <c r="G331" s="787">
        <v>114</v>
      </c>
      <c r="H331" s="788">
        <f t="shared" si="2640"/>
        <v>7.0533067219563232E-5</v>
      </c>
      <c r="I331" s="789">
        <f t="shared" si="2641"/>
        <v>7.6295655200860228E-5</v>
      </c>
      <c r="J331" s="790">
        <f t="shared" si="2642"/>
        <v>8.4028435222479288E-5</v>
      </c>
      <c r="K331" s="791">
        <f t="shared" si="2643"/>
        <v>9.8092523235666446E-5</v>
      </c>
      <c r="L331" s="792">
        <f t="shared" si="2644"/>
        <v>1.0845256555913857E-4</v>
      </c>
      <c r="M331" s="793">
        <f t="shared" si="2645"/>
        <v>1.0779222959391486E-4</v>
      </c>
      <c r="N331" s="794">
        <f t="shared" si="2715"/>
        <v>1.1304347826086957E-2</v>
      </c>
      <c r="O331" s="795">
        <f t="shared" si="2637"/>
        <v>1.1944755505785741E-2</v>
      </c>
      <c r="P331" s="796">
        <f t="shared" si="2638"/>
        <v>1.2748907236522583E-2</v>
      </c>
      <c r="Q331" s="797">
        <f t="shared" si="2622"/>
        <v>1.4317452480868921E-2</v>
      </c>
      <c r="R331" s="796">
        <f t="shared" si="2623"/>
        <v>1.5572020595253045E-2</v>
      </c>
      <c r="S331" s="798">
        <f t="shared" si="2624"/>
        <v>1.5466531440162272E-2</v>
      </c>
      <c r="T331" s="794" t="s">
        <v>368</v>
      </c>
      <c r="U331" s="795" t="s">
        <v>368</v>
      </c>
      <c r="V331" s="790" t="s">
        <v>368</v>
      </c>
      <c r="W331" s="799" t="s">
        <v>368</v>
      </c>
      <c r="X331" s="790" t="s">
        <v>368</v>
      </c>
      <c r="Y331" s="800" t="s">
        <v>368</v>
      </c>
      <c r="Z331" s="2045">
        <f t="shared" si="2545"/>
        <v>91</v>
      </c>
      <c r="AA331" s="2194">
        <f t="shared" si="2393"/>
        <v>-5.208333333333337E-2</v>
      </c>
      <c r="AB331" s="2195">
        <f t="shared" si="2394"/>
        <v>-5</v>
      </c>
      <c r="AC331" s="2034">
        <f t="shared" si="2723"/>
        <v>96</v>
      </c>
      <c r="AD331" s="801">
        <f t="shared" si="2620"/>
        <v>-8.5714285714285743E-2</v>
      </c>
      <c r="AE331" s="2018">
        <f t="shared" si="2441"/>
        <v>-9</v>
      </c>
      <c r="AF331" s="802" t="s">
        <v>336</v>
      </c>
      <c r="AG331" s="801">
        <f t="shared" si="2442"/>
        <v>-9.4827586206896575E-2</v>
      </c>
      <c r="AH331" s="2054">
        <v>116</v>
      </c>
      <c r="AI331" s="801">
        <f t="shared" si="2474"/>
        <v>-6.4516129032258118E-2</v>
      </c>
      <c r="AJ331" s="803">
        <v>124</v>
      </c>
      <c r="AK331" s="804">
        <f t="shared" si="2487"/>
        <v>1.6393442622950838E-2</v>
      </c>
      <c r="AL331" s="2054">
        <v>122</v>
      </c>
      <c r="AM331" s="805">
        <f t="shared" si="2488"/>
        <v>-0.49377593360995853</v>
      </c>
      <c r="AN331" s="2069">
        <v>241</v>
      </c>
      <c r="AO331" s="801">
        <f t="shared" si="2475"/>
        <v>0.2233502538071066</v>
      </c>
      <c r="AP331" s="2054">
        <v>197</v>
      </c>
      <c r="AQ331" s="805">
        <f t="shared" si="2476"/>
        <v>0.52713178294573648</v>
      </c>
      <c r="AR331" s="2069">
        <v>129</v>
      </c>
      <c r="AS331" s="801">
        <f t="shared" si="2477"/>
        <v>-0.11643835616438358</v>
      </c>
      <c r="AT331" s="2054">
        <v>146</v>
      </c>
      <c r="AU331" s="805">
        <f t="shared" si="2478"/>
        <v>9.7744360902255689E-2</v>
      </c>
      <c r="AV331" s="2069">
        <v>133</v>
      </c>
      <c r="AW331" s="801">
        <f t="shared" si="2479"/>
        <v>0.26666666666666661</v>
      </c>
      <c r="AX331" s="2054">
        <v>105</v>
      </c>
      <c r="AY331" s="805">
        <f t="shared" si="2489"/>
        <v>0.2068965517241379</v>
      </c>
      <c r="AZ331" s="2083">
        <v>87</v>
      </c>
      <c r="BA331" s="2094">
        <f t="shared" si="2724"/>
        <v>51</v>
      </c>
      <c r="BB331" s="2104">
        <f t="shared" si="2656"/>
        <v>60</v>
      </c>
      <c r="BC331" s="2113">
        <v>68</v>
      </c>
      <c r="BD331" s="806">
        <f t="shared" si="2657"/>
        <v>40</v>
      </c>
      <c r="BE331" s="807">
        <f t="shared" si="2658"/>
        <v>36</v>
      </c>
      <c r="BF331" s="2137">
        <v>37</v>
      </c>
      <c r="BG331" s="2147">
        <f t="shared" si="2659"/>
        <v>52</v>
      </c>
      <c r="BH331" s="806">
        <f t="shared" si="2660"/>
        <v>39</v>
      </c>
      <c r="BI331" s="806">
        <f t="shared" si="2661"/>
        <v>13</v>
      </c>
      <c r="BJ331" s="806">
        <f t="shared" si="2662"/>
        <v>39</v>
      </c>
      <c r="BK331" s="806">
        <f t="shared" si="2663"/>
        <v>12</v>
      </c>
      <c r="BL331" s="808">
        <f t="shared" si="2664"/>
        <v>27</v>
      </c>
      <c r="BM331" s="2127">
        <f t="shared" si="2665"/>
        <v>91</v>
      </c>
      <c r="BN331" s="3277" t="s">
        <v>367</v>
      </c>
      <c r="BO331" s="913" t="s">
        <v>367</v>
      </c>
      <c r="BP331" s="811">
        <f t="shared" si="2725"/>
        <v>5</v>
      </c>
      <c r="BQ331" s="2166">
        <f t="shared" si="2646"/>
        <v>-0.2857142857142857</v>
      </c>
      <c r="BR331" s="2167">
        <f t="shared" si="2480"/>
        <v>-2</v>
      </c>
      <c r="BS331" s="813">
        <f t="shared" si="2510"/>
        <v>7</v>
      </c>
      <c r="BT331" s="812">
        <f t="shared" si="2653"/>
        <v>0.39999999999999991</v>
      </c>
      <c r="BU331" s="814">
        <v>5</v>
      </c>
      <c r="BV331" s="812">
        <f t="shared" si="2654"/>
        <v>0.66666666666666674</v>
      </c>
      <c r="BW331" s="814">
        <v>3</v>
      </c>
      <c r="BX331" s="812">
        <f t="shared" si="2494"/>
        <v>0</v>
      </c>
      <c r="BY331" s="815">
        <v>3</v>
      </c>
      <c r="BZ331" s="816">
        <f t="shared" si="2481"/>
        <v>2</v>
      </c>
      <c r="CA331" s="817">
        <v>4</v>
      </c>
      <c r="CB331" s="818">
        <v>3</v>
      </c>
      <c r="CC331" s="819">
        <f t="shared" si="2482"/>
        <v>3</v>
      </c>
      <c r="CD331" s="820">
        <v>3</v>
      </c>
      <c r="CE331" s="818">
        <v>2</v>
      </c>
      <c r="CF331" s="821">
        <f t="shared" si="2556"/>
        <v>5</v>
      </c>
      <c r="CG331" s="822">
        <v>2</v>
      </c>
      <c r="CH331" s="823">
        <v>3</v>
      </c>
      <c r="CI331" s="821">
        <f t="shared" si="2557"/>
        <v>0</v>
      </c>
      <c r="CJ331" s="823">
        <v>0</v>
      </c>
      <c r="CK331" s="824">
        <v>0</v>
      </c>
      <c r="CL331" s="825">
        <f t="shared" si="2726"/>
        <v>86</v>
      </c>
      <c r="CM331" s="826">
        <f t="shared" si="2402"/>
        <v>-3.3707865168539297E-2</v>
      </c>
      <c r="CN331" s="2008">
        <f t="shared" si="2454"/>
        <v>-3</v>
      </c>
      <c r="CO331" s="827">
        <f t="shared" si="2513"/>
        <v>89</v>
      </c>
      <c r="CP331" s="828">
        <f t="shared" si="2496"/>
        <v>-0.10999999999999999</v>
      </c>
      <c r="CQ331" s="829">
        <v>100</v>
      </c>
      <c r="CR331" s="830">
        <f t="shared" si="2497"/>
        <v>-0.11504424778761058</v>
      </c>
      <c r="CS331" s="829">
        <v>113</v>
      </c>
      <c r="CT331" s="830">
        <f t="shared" si="2497"/>
        <v>-6.6115702479338845E-2</v>
      </c>
      <c r="CU331" s="831">
        <v>121</v>
      </c>
      <c r="CV331" s="832">
        <f t="shared" si="2666"/>
        <v>49</v>
      </c>
      <c r="CW331" s="833">
        <f t="shared" si="2667"/>
        <v>56</v>
      </c>
      <c r="CX331" s="834">
        <v>2881</v>
      </c>
      <c r="CY331" s="835">
        <f t="shared" si="2668"/>
        <v>37</v>
      </c>
      <c r="CZ331" s="836">
        <f t="shared" si="2669"/>
        <v>33</v>
      </c>
      <c r="DA331" s="837">
        <v>35</v>
      </c>
      <c r="DB331" s="821">
        <f t="shared" si="2625"/>
        <v>47</v>
      </c>
      <c r="DC331" s="821">
        <f t="shared" si="2626"/>
        <v>37</v>
      </c>
      <c r="DD331" s="838">
        <f t="shared" si="2627"/>
        <v>10</v>
      </c>
      <c r="DE331" s="821">
        <f t="shared" si="2628"/>
        <v>39</v>
      </c>
      <c r="DF331" s="838">
        <f t="shared" si="2629"/>
        <v>12</v>
      </c>
      <c r="DG331" s="1142">
        <f t="shared" si="2630"/>
        <v>27</v>
      </c>
      <c r="DH331" s="1148">
        <f t="shared" si="2670"/>
        <v>20</v>
      </c>
      <c r="DI331" s="833">
        <f t="shared" si="2455"/>
        <v>27</v>
      </c>
      <c r="DJ331" s="841">
        <f t="shared" si="2456"/>
        <v>22</v>
      </c>
      <c r="DK331" s="840">
        <f t="shared" si="2671"/>
        <v>13</v>
      </c>
      <c r="DL331" s="840">
        <f t="shared" si="2672"/>
        <v>7</v>
      </c>
      <c r="DM331" s="840">
        <f t="shared" si="2673"/>
        <v>9</v>
      </c>
      <c r="DN331" s="833">
        <f t="shared" si="2674"/>
        <v>11</v>
      </c>
      <c r="DO331" s="875">
        <v>13</v>
      </c>
      <c r="DP331" s="843">
        <f t="shared" si="2675"/>
        <v>11</v>
      </c>
      <c r="DQ331" s="833">
        <f t="shared" si="2676"/>
        <v>16</v>
      </c>
      <c r="DR331" s="844">
        <v>9</v>
      </c>
      <c r="DS331" s="845">
        <v>9</v>
      </c>
      <c r="DT331" s="846">
        <v>11</v>
      </c>
      <c r="DU331" s="847">
        <v>13</v>
      </c>
      <c r="DV331" s="848">
        <v>0</v>
      </c>
      <c r="DW331" s="807">
        <v>0</v>
      </c>
      <c r="DX331" s="849">
        <v>0</v>
      </c>
      <c r="DY331" s="848">
        <v>4</v>
      </c>
      <c r="DZ331" s="807">
        <v>8</v>
      </c>
      <c r="EA331" s="850">
        <v>5</v>
      </c>
      <c r="EB331" s="851">
        <v>7</v>
      </c>
      <c r="EC331" s="807">
        <v>8</v>
      </c>
      <c r="ED331" s="852">
        <v>4</v>
      </c>
      <c r="EE331" s="853">
        <f t="shared" si="2457"/>
        <v>0</v>
      </c>
      <c r="EF331" s="854">
        <f t="shared" si="2458"/>
        <v>0</v>
      </c>
      <c r="EG331" s="855">
        <f t="shared" si="2459"/>
        <v>0</v>
      </c>
      <c r="EH331" s="835">
        <f t="shared" si="2677"/>
        <v>0</v>
      </c>
      <c r="EI331" s="853">
        <f t="shared" si="2678"/>
        <v>0</v>
      </c>
      <c r="EJ331" s="835">
        <f t="shared" si="2679"/>
        <v>0</v>
      </c>
      <c r="EK331" s="855">
        <f t="shared" si="2680"/>
        <v>0</v>
      </c>
      <c r="EL331" s="844">
        <v>0</v>
      </c>
      <c r="EM331" s="835">
        <f t="shared" si="2681"/>
        <v>0</v>
      </c>
      <c r="EN331" s="854">
        <f t="shared" si="2682"/>
        <v>0</v>
      </c>
      <c r="EO331" s="844">
        <v>0</v>
      </c>
      <c r="EP331" s="856">
        <v>0</v>
      </c>
      <c r="EQ331" s="807">
        <v>0</v>
      </c>
      <c r="ER331" s="834">
        <v>0</v>
      </c>
      <c r="ES331" s="857">
        <v>0</v>
      </c>
      <c r="ET331" s="858">
        <v>0</v>
      </c>
      <c r="EU331" s="844">
        <v>0</v>
      </c>
      <c r="EV331" s="856">
        <v>0</v>
      </c>
      <c r="EW331" s="807">
        <v>0</v>
      </c>
      <c r="EX331" s="850">
        <v>0</v>
      </c>
      <c r="EY331" s="851">
        <v>0</v>
      </c>
      <c r="EZ331" s="807">
        <v>0</v>
      </c>
      <c r="FA331" s="852">
        <v>0</v>
      </c>
      <c r="FB331" s="853">
        <f t="shared" si="2443"/>
        <v>10</v>
      </c>
      <c r="FC331" s="854">
        <f t="shared" si="2444"/>
        <v>8</v>
      </c>
      <c r="FD331" s="855">
        <f t="shared" si="2445"/>
        <v>9</v>
      </c>
      <c r="FE331" s="835">
        <f t="shared" si="2683"/>
        <v>8</v>
      </c>
      <c r="FF331" s="835">
        <f t="shared" si="2684"/>
        <v>2</v>
      </c>
      <c r="FG331" s="835">
        <f t="shared" si="2685"/>
        <v>6</v>
      </c>
      <c r="FH331" s="855">
        <f t="shared" si="2686"/>
        <v>4</v>
      </c>
      <c r="FI331" s="859">
        <v>4</v>
      </c>
      <c r="FJ331" s="860">
        <f t="shared" si="2687"/>
        <v>4</v>
      </c>
      <c r="FK331" s="854">
        <f t="shared" si="2688"/>
        <v>4</v>
      </c>
      <c r="FL331" s="861">
        <v>5</v>
      </c>
      <c r="FM331" s="856">
        <v>6</v>
      </c>
      <c r="FN331" s="807">
        <v>3</v>
      </c>
      <c r="FO331" s="834">
        <v>4</v>
      </c>
      <c r="FP331" s="848">
        <v>0</v>
      </c>
      <c r="FQ331" s="807">
        <v>1</v>
      </c>
      <c r="FR331" s="834">
        <v>0</v>
      </c>
      <c r="FS331" s="848">
        <v>2</v>
      </c>
      <c r="FT331" s="807">
        <v>3</v>
      </c>
      <c r="FU331" s="850">
        <v>4</v>
      </c>
      <c r="FV331" s="851">
        <v>2</v>
      </c>
      <c r="FW331" s="807">
        <v>1</v>
      </c>
      <c r="FX331" s="852">
        <v>1</v>
      </c>
      <c r="FY331" s="853">
        <f t="shared" si="2446"/>
        <v>1</v>
      </c>
      <c r="FZ331" s="854">
        <f t="shared" si="2447"/>
        <v>3</v>
      </c>
      <c r="GA331" s="855">
        <f t="shared" si="2448"/>
        <v>2</v>
      </c>
      <c r="GB331" s="835">
        <f t="shared" si="2689"/>
        <v>1</v>
      </c>
      <c r="GC331" s="835">
        <f t="shared" si="2690"/>
        <v>0</v>
      </c>
      <c r="GD331" s="835">
        <f t="shared" si="2691"/>
        <v>1</v>
      </c>
      <c r="GE331" s="855">
        <f t="shared" si="2692"/>
        <v>3</v>
      </c>
      <c r="GF331" s="844">
        <v>2</v>
      </c>
      <c r="GG331" s="862">
        <f t="shared" si="2693"/>
        <v>0</v>
      </c>
      <c r="GH331" s="854">
        <f t="shared" si="2694"/>
        <v>0</v>
      </c>
      <c r="GI331" s="861">
        <v>0</v>
      </c>
      <c r="GJ331" s="856">
        <v>1</v>
      </c>
      <c r="GK331" s="807">
        <v>1</v>
      </c>
      <c r="GL331" s="834">
        <v>0</v>
      </c>
      <c r="GM331" s="848">
        <v>0</v>
      </c>
      <c r="GN331" s="807">
        <v>2</v>
      </c>
      <c r="GO331" s="849">
        <v>2</v>
      </c>
      <c r="GP331" s="848">
        <v>0</v>
      </c>
      <c r="GQ331" s="807">
        <v>0</v>
      </c>
      <c r="GR331" s="837">
        <v>0</v>
      </c>
      <c r="GS331" s="856">
        <v>0</v>
      </c>
      <c r="GT331" s="807">
        <v>0</v>
      </c>
      <c r="GU331" s="852">
        <v>0</v>
      </c>
      <c r="GV331" s="853">
        <f t="shared" si="2449"/>
        <v>48</v>
      </c>
      <c r="GW331" s="854">
        <f t="shared" si="2450"/>
        <v>43</v>
      </c>
      <c r="GX331" s="855">
        <f t="shared" si="2451"/>
        <v>61</v>
      </c>
      <c r="GY331" s="835">
        <f t="shared" si="2695"/>
        <v>24</v>
      </c>
      <c r="GZ331" s="835">
        <f t="shared" si="2696"/>
        <v>24</v>
      </c>
      <c r="HA331" s="835">
        <f t="shared" si="2697"/>
        <v>30</v>
      </c>
      <c r="HB331" s="855">
        <f t="shared" si="2698"/>
        <v>25</v>
      </c>
      <c r="HC331" s="859">
        <f t="shared" si="2460"/>
        <v>32</v>
      </c>
      <c r="HD331" s="835">
        <f t="shared" si="2699"/>
        <v>18</v>
      </c>
      <c r="HE331" s="855">
        <f t="shared" si="2700"/>
        <v>18</v>
      </c>
      <c r="HF331" s="861">
        <f t="shared" si="2700"/>
        <v>29</v>
      </c>
      <c r="HG331" s="856">
        <v>20</v>
      </c>
      <c r="HH331" s="807">
        <v>21</v>
      </c>
      <c r="HI331" s="834">
        <v>25</v>
      </c>
      <c r="HJ331" s="848">
        <v>10</v>
      </c>
      <c r="HK331" s="807">
        <v>4</v>
      </c>
      <c r="HL331" s="834">
        <v>7</v>
      </c>
      <c r="HM331" s="848">
        <v>4</v>
      </c>
      <c r="HN331" s="807">
        <v>6</v>
      </c>
      <c r="HO331" s="850">
        <v>11</v>
      </c>
      <c r="HP331" s="856">
        <v>14</v>
      </c>
      <c r="HQ331" s="807">
        <v>12</v>
      </c>
      <c r="HR331" s="837">
        <v>18</v>
      </c>
      <c r="HS331" s="863">
        <f t="shared" si="2701"/>
        <v>7</v>
      </c>
      <c r="HT331" s="854">
        <f t="shared" si="2702"/>
        <v>8</v>
      </c>
      <c r="HU331" s="836">
        <f t="shared" si="2703"/>
        <v>6</v>
      </c>
      <c r="HV331" s="835">
        <f t="shared" si="2704"/>
        <v>3</v>
      </c>
      <c r="HW331" s="864">
        <f t="shared" si="2705"/>
        <v>4</v>
      </c>
      <c r="HX331" s="835">
        <f t="shared" si="2706"/>
        <v>1</v>
      </c>
      <c r="HY331" s="836">
        <f t="shared" si="2707"/>
        <v>5</v>
      </c>
      <c r="HZ331" s="834">
        <v>4</v>
      </c>
      <c r="IA331" s="835">
        <f t="shared" si="2708"/>
        <v>6</v>
      </c>
      <c r="IB331" s="836">
        <f t="shared" si="2709"/>
        <v>3</v>
      </c>
      <c r="IC331" s="850">
        <v>2</v>
      </c>
      <c r="ID331" s="856">
        <v>1</v>
      </c>
      <c r="IE331" s="807">
        <v>2</v>
      </c>
      <c r="IF331" s="834">
        <v>2</v>
      </c>
      <c r="IG331" s="848">
        <v>0</v>
      </c>
      <c r="IH331" s="807">
        <v>3</v>
      </c>
      <c r="II331" s="834">
        <v>2</v>
      </c>
      <c r="IJ331" s="848">
        <v>2</v>
      </c>
      <c r="IK331" s="807">
        <v>1</v>
      </c>
      <c r="IL331" s="852">
        <v>1</v>
      </c>
      <c r="IM331" s="848">
        <v>4</v>
      </c>
      <c r="IN331" s="807">
        <v>2</v>
      </c>
      <c r="IO331" s="865">
        <v>1</v>
      </c>
      <c r="IP331" s="1945">
        <f t="shared" si="2608"/>
        <v>91</v>
      </c>
      <c r="IQ331" s="3236">
        <f t="shared" si="2609"/>
        <v>13</v>
      </c>
      <c r="IR331" s="3237">
        <v>10</v>
      </c>
      <c r="IS331" s="3238">
        <v>3</v>
      </c>
      <c r="IT331" s="3236">
        <f t="shared" si="2610"/>
        <v>7</v>
      </c>
      <c r="IU331" s="3237">
        <v>6</v>
      </c>
      <c r="IV331" s="3238">
        <v>1</v>
      </c>
      <c r="IW331" s="3236">
        <f t="shared" si="2611"/>
        <v>21</v>
      </c>
      <c r="IX331" s="3237">
        <v>11</v>
      </c>
      <c r="IY331" s="3238">
        <v>10</v>
      </c>
      <c r="IZ331" s="3236">
        <f t="shared" si="2612"/>
        <v>18</v>
      </c>
      <c r="JA331" s="3237">
        <v>7</v>
      </c>
      <c r="JB331" s="3238">
        <v>11</v>
      </c>
      <c r="JC331" s="3236">
        <f t="shared" si="2613"/>
        <v>8</v>
      </c>
      <c r="JD331" s="3237">
        <v>3</v>
      </c>
      <c r="JE331" s="3238">
        <v>5</v>
      </c>
      <c r="JF331" s="3236">
        <f t="shared" si="2614"/>
        <v>24</v>
      </c>
      <c r="JG331" s="3237">
        <v>14</v>
      </c>
      <c r="JH331" s="3239">
        <v>10</v>
      </c>
      <c r="JI331" s="87"/>
      <c r="JJ331" s="1121">
        <v>107</v>
      </c>
      <c r="JK331" s="1051">
        <v>106</v>
      </c>
      <c r="JL331" s="1052">
        <v>104</v>
      </c>
      <c r="JM331" s="1053">
        <f t="shared" si="2647"/>
        <v>1.166639931168244E-4</v>
      </c>
      <c r="JN331" s="1054">
        <f t="shared" si="2648"/>
        <v>1.2543706979004971E-4</v>
      </c>
      <c r="JO331" s="1055">
        <f t="shared" si="2649"/>
        <v>1.3160492202408369E-4</v>
      </c>
      <c r="JP331" s="1056">
        <f t="shared" si="2650"/>
        <v>1.2842122160687053E-4</v>
      </c>
      <c r="JQ331" s="1057">
        <f t="shared" si="2651"/>
        <v>1.5698039489290449E-4</v>
      </c>
      <c r="JR331" s="1056">
        <f t="shared" si="2652"/>
        <v>1.77210703526493E-4</v>
      </c>
      <c r="JS331" s="1058">
        <f t="shared" si="2716"/>
        <v>1.2176560121765601E-2</v>
      </c>
      <c r="JT331" s="1059">
        <f t="shared" si="2717"/>
        <v>1.3698630136986301E-2</v>
      </c>
      <c r="JU331" s="1060">
        <f t="shared" si="2718"/>
        <v>1.4285714285714285E-2</v>
      </c>
      <c r="JV331" s="1061">
        <f t="shared" si="2719"/>
        <v>1.4234875444839857E-2</v>
      </c>
      <c r="JW331" s="1060">
        <f t="shared" si="2720"/>
        <v>1.7307692307692309E-2</v>
      </c>
      <c r="JX331" s="1062">
        <f t="shared" si="2721"/>
        <v>2.0661157024793389E-2</v>
      </c>
      <c r="JY331" s="1058" t="s">
        <v>368</v>
      </c>
      <c r="JZ331" s="1059" t="s">
        <v>368</v>
      </c>
      <c r="KA331" s="1057" t="s">
        <v>368</v>
      </c>
      <c r="KB331" s="1056" t="s">
        <v>368</v>
      </c>
      <c r="KC331" s="1057" t="s">
        <v>368</v>
      </c>
      <c r="KD331" s="1063" t="s">
        <v>368</v>
      </c>
      <c r="KE331" s="1064">
        <f t="shared" si="2710"/>
        <v>8</v>
      </c>
      <c r="KF331" s="1065"/>
      <c r="KG331" s="1112">
        <f t="shared" si="2722"/>
        <v>0</v>
      </c>
      <c r="KH331" s="3305">
        <f t="shared" si="2655"/>
        <v>0</v>
      </c>
      <c r="KI331" s="1067">
        <f t="shared" si="2711"/>
        <v>8</v>
      </c>
      <c r="KJ331" s="1068"/>
      <c r="KK331" s="1113">
        <f t="shared" si="2461"/>
        <v>0</v>
      </c>
      <c r="KL331" s="1070">
        <v>8</v>
      </c>
      <c r="KM331" s="1071" t="s">
        <v>353</v>
      </c>
      <c r="KN331" s="1072">
        <f t="shared" si="2462"/>
        <v>0</v>
      </c>
      <c r="KO331" s="1073">
        <v>8</v>
      </c>
      <c r="KP331" s="1071"/>
      <c r="KQ331" s="1074">
        <f t="shared" si="2463"/>
        <v>-0.11111111111111116</v>
      </c>
      <c r="KR331" s="1073">
        <v>9</v>
      </c>
      <c r="KS331" s="1071"/>
      <c r="KT331" s="1074">
        <f t="shared" si="2464"/>
        <v>-9.9999999999999978E-2</v>
      </c>
      <c r="KU331" s="1073">
        <v>10</v>
      </c>
      <c r="KV331" s="1075"/>
      <c r="KW331" s="2779">
        <f t="shared" si="2712"/>
        <v>1</v>
      </c>
      <c r="KX331" s="2786">
        <f t="shared" si="2465"/>
        <v>0</v>
      </c>
      <c r="KY331" s="2787">
        <f t="shared" si="2466"/>
        <v>0</v>
      </c>
      <c r="KZ331" s="2703">
        <f t="shared" si="2483"/>
        <v>1</v>
      </c>
      <c r="LA331" s="2786">
        <f t="shared" si="2467"/>
        <v>0</v>
      </c>
      <c r="LB331" s="2787">
        <f t="shared" si="2468"/>
        <v>0</v>
      </c>
      <c r="LC331" s="2952">
        <f t="shared" si="2528"/>
        <v>1</v>
      </c>
      <c r="LD331" s="1077">
        <v>0</v>
      </c>
      <c r="LE331" s="1078">
        <v>0</v>
      </c>
      <c r="LF331" s="2718">
        <v>0</v>
      </c>
      <c r="LG331" s="1077">
        <v>1</v>
      </c>
      <c r="LH331" s="2703">
        <v>1</v>
      </c>
      <c r="LI331" s="1079">
        <v>1</v>
      </c>
      <c r="LJ331" s="1077"/>
      <c r="LK331" s="2703"/>
      <c r="LL331" s="2704"/>
      <c r="LM331" s="2779">
        <f t="shared" si="2484"/>
        <v>7</v>
      </c>
      <c r="LN331" s="2786">
        <f t="shared" si="2469"/>
        <v>0</v>
      </c>
      <c r="LO331" s="2787">
        <f t="shared" si="2470"/>
        <v>0</v>
      </c>
      <c r="LP331" s="2782">
        <f t="shared" si="2485"/>
        <v>7</v>
      </c>
      <c r="LQ331" s="2786">
        <f t="shared" si="2471"/>
        <v>0</v>
      </c>
      <c r="LR331" s="2787">
        <f t="shared" si="2486"/>
        <v>0</v>
      </c>
      <c r="LS331" s="2783">
        <f t="shared" si="2713"/>
        <v>7</v>
      </c>
      <c r="LT331" s="2837">
        <v>0</v>
      </c>
      <c r="LU331" s="1081">
        <v>0</v>
      </c>
      <c r="LV331" s="1084">
        <v>0</v>
      </c>
      <c r="LW331" s="1080">
        <v>1</v>
      </c>
      <c r="LX331" s="1081">
        <v>1</v>
      </c>
      <c r="LY331" s="1082">
        <v>1</v>
      </c>
      <c r="LZ331" s="1080"/>
      <c r="MA331" s="1081"/>
      <c r="MB331" s="1082"/>
      <c r="MC331" s="1080">
        <v>1</v>
      </c>
      <c r="MD331" s="1085">
        <v>2</v>
      </c>
      <c r="ME331" s="1082">
        <v>2</v>
      </c>
      <c r="MF331" s="1080"/>
      <c r="MG331" s="1081"/>
      <c r="MH331" s="1082"/>
      <c r="MI331" s="1080">
        <v>5</v>
      </c>
      <c r="MJ331" s="1085">
        <v>4</v>
      </c>
      <c r="MK331" s="1122"/>
      <c r="ML331" s="2863">
        <v>4</v>
      </c>
      <c r="MM331" s="2871" t="s">
        <v>353</v>
      </c>
      <c r="MN331" s="1088">
        <v>0</v>
      </c>
      <c r="MO331" s="2786" t="str">
        <f t="shared" si="2472"/>
        <v>-</v>
      </c>
      <c r="MP331" s="2787">
        <f t="shared" si="2473"/>
        <v>0</v>
      </c>
      <c r="MQ331" s="1085"/>
      <c r="MR331" s="3185"/>
      <c r="MS331" s="2786" t="str">
        <f t="shared" si="2452"/>
        <v>-</v>
      </c>
      <c r="MT331" s="2787">
        <f t="shared" si="2453"/>
        <v>0</v>
      </c>
      <c r="MU331" s="3147"/>
      <c r="MV331" s="3164"/>
      <c r="MW331" s="1089">
        <f t="shared" si="2714"/>
        <v>8</v>
      </c>
      <c r="MX331" s="1120">
        <v>0</v>
      </c>
      <c r="MY331" s="1090">
        <v>0</v>
      </c>
      <c r="MZ331" s="1091">
        <v>1</v>
      </c>
      <c r="NA331" s="1090">
        <v>1</v>
      </c>
      <c r="NB331" s="1091">
        <v>0</v>
      </c>
      <c r="NC331" s="1090">
        <v>0</v>
      </c>
      <c r="ND331" s="1091">
        <v>0</v>
      </c>
      <c r="NE331" s="1090">
        <v>0</v>
      </c>
      <c r="NF331" s="1091">
        <v>2</v>
      </c>
      <c r="NG331" s="1090">
        <v>0</v>
      </c>
      <c r="NH331" s="1090">
        <v>0</v>
      </c>
      <c r="NI331" s="1090">
        <v>0</v>
      </c>
      <c r="NJ331" s="1090">
        <v>3</v>
      </c>
      <c r="NK331" s="1090">
        <v>1</v>
      </c>
      <c r="NL331" s="1090">
        <v>0</v>
      </c>
      <c r="NM331" s="1090">
        <v>0</v>
      </c>
      <c r="NN331" s="1090">
        <v>0</v>
      </c>
      <c r="NO331" s="1090">
        <v>0</v>
      </c>
      <c r="NP331" s="1090">
        <v>0</v>
      </c>
      <c r="NQ331" s="1090">
        <v>0</v>
      </c>
      <c r="NR331" s="1134">
        <v>0</v>
      </c>
    </row>
    <row r="332" spans="1:382" s="88" customFormat="1" ht="20.100000000000001" customHeight="1">
      <c r="A332" s="566" t="s">
        <v>497</v>
      </c>
      <c r="B332" s="567"/>
      <c r="C332" s="567"/>
      <c r="D332" s="568" t="s">
        <v>821</v>
      </c>
      <c r="E332" s="569">
        <v>91</v>
      </c>
      <c r="F332" s="570">
        <v>95</v>
      </c>
      <c r="G332" s="571">
        <v>90</v>
      </c>
      <c r="H332" s="572">
        <f t="shared" si="2640"/>
        <v>1.340903365822466E-4</v>
      </c>
      <c r="I332" s="573">
        <f t="shared" si="2641"/>
        <v>1.3113315737647851E-4</v>
      </c>
      <c r="J332" s="574">
        <f t="shared" si="2642"/>
        <v>1.4644955853060677E-4</v>
      </c>
      <c r="K332" s="575">
        <f t="shared" si="2643"/>
        <v>1.5728628725718931E-4</v>
      </c>
      <c r="L332" s="576">
        <f t="shared" si="2644"/>
        <v>1.5130882130428205E-4</v>
      </c>
      <c r="M332" s="577">
        <f t="shared" si="2645"/>
        <v>1.4843520140801392E-4</v>
      </c>
      <c r="N332" s="578">
        <f t="shared" si="2715"/>
        <v>2.1490683229813665E-2</v>
      </c>
      <c r="O332" s="579">
        <f t="shared" si="2637"/>
        <v>2.0530048525569243E-2</v>
      </c>
      <c r="P332" s="580">
        <f t="shared" si="2638"/>
        <v>2.2219524040796503E-2</v>
      </c>
      <c r="Q332" s="581">
        <f t="shared" si="2622"/>
        <v>2.2957294495186374E-2</v>
      </c>
      <c r="R332" s="580">
        <f t="shared" si="2623"/>
        <v>2.172548034660304E-2</v>
      </c>
      <c r="S332" s="582">
        <f t="shared" si="2624"/>
        <v>2.1298174442190669E-2</v>
      </c>
      <c r="T332" s="578" t="s">
        <v>368</v>
      </c>
      <c r="U332" s="579" t="s">
        <v>368</v>
      </c>
      <c r="V332" s="574" t="s">
        <v>368</v>
      </c>
      <c r="W332" s="583" t="s">
        <v>368</v>
      </c>
      <c r="X332" s="574" t="s">
        <v>368</v>
      </c>
      <c r="Y332" s="584" t="s">
        <v>368</v>
      </c>
      <c r="Z332" s="2043">
        <f t="shared" si="2545"/>
        <v>173</v>
      </c>
      <c r="AA332" s="2190">
        <f t="shared" si="2393"/>
        <v>4.8484848484848575E-2</v>
      </c>
      <c r="AB332" s="2191">
        <f t="shared" si="2394"/>
        <v>8</v>
      </c>
      <c r="AC332" s="2032">
        <f t="shared" si="2723"/>
        <v>165</v>
      </c>
      <c r="AD332" s="585">
        <f t="shared" si="2620"/>
        <v>-9.8360655737704916E-2</v>
      </c>
      <c r="AE332" s="2025">
        <f t="shared" si="2441"/>
        <v>-18</v>
      </c>
      <c r="AF332" s="586" t="s">
        <v>91</v>
      </c>
      <c r="AG332" s="585">
        <f t="shared" si="2442"/>
        <v>-1.6129032258064502E-2</v>
      </c>
      <c r="AH332" s="2052">
        <v>186</v>
      </c>
      <c r="AI332" s="585">
        <f t="shared" si="2474"/>
        <v>7.5144508670520249E-2</v>
      </c>
      <c r="AJ332" s="587">
        <v>173</v>
      </c>
      <c r="AK332" s="588">
        <f t="shared" si="2487"/>
        <v>2.9761904761904656E-2</v>
      </c>
      <c r="AL332" s="2052">
        <v>168</v>
      </c>
      <c r="AM332" s="589">
        <f t="shared" si="2488"/>
        <v>-5.9171597633136397E-3</v>
      </c>
      <c r="AN332" s="2067">
        <v>169</v>
      </c>
      <c r="AO332" s="585">
        <f t="shared" si="2475"/>
        <v>-0.13775510204081631</v>
      </c>
      <c r="AP332" s="2052">
        <v>196</v>
      </c>
      <c r="AQ332" s="589">
        <f t="shared" si="2476"/>
        <v>0.29801324503311255</v>
      </c>
      <c r="AR332" s="2067">
        <v>151</v>
      </c>
      <c r="AS332" s="585">
        <f t="shared" si="2477"/>
        <v>0.31304347826086953</v>
      </c>
      <c r="AT332" s="2052">
        <v>115</v>
      </c>
      <c r="AU332" s="589">
        <f t="shared" si="2478"/>
        <v>3.6036036036036112E-2</v>
      </c>
      <c r="AV332" s="2067">
        <v>111</v>
      </c>
      <c r="AW332" s="585">
        <f t="shared" si="2479"/>
        <v>0.1100000000000001</v>
      </c>
      <c r="AX332" s="2052">
        <v>100</v>
      </c>
      <c r="AY332" s="589">
        <f t="shared" si="2489"/>
        <v>-1.9607843137254943E-2</v>
      </c>
      <c r="AZ332" s="2081">
        <v>102</v>
      </c>
      <c r="BA332" s="2092">
        <f t="shared" si="2724"/>
        <v>80</v>
      </c>
      <c r="BB332" s="2102">
        <f t="shared" si="2656"/>
        <v>76</v>
      </c>
      <c r="BC332" s="2111">
        <v>94</v>
      </c>
      <c r="BD332" s="590">
        <f t="shared" si="2657"/>
        <v>93</v>
      </c>
      <c r="BE332" s="591">
        <f t="shared" si="2658"/>
        <v>89</v>
      </c>
      <c r="BF332" s="2135">
        <v>89</v>
      </c>
      <c r="BG332" s="2145">
        <f t="shared" si="2659"/>
        <v>143</v>
      </c>
      <c r="BH332" s="593">
        <f t="shared" si="2660"/>
        <v>73</v>
      </c>
      <c r="BI332" s="593">
        <f t="shared" si="2661"/>
        <v>70</v>
      </c>
      <c r="BJ332" s="592">
        <f t="shared" si="2662"/>
        <v>30</v>
      </c>
      <c r="BK332" s="593">
        <f t="shared" si="2663"/>
        <v>7</v>
      </c>
      <c r="BL332" s="594">
        <f t="shared" si="2664"/>
        <v>23</v>
      </c>
      <c r="BM332" s="2125">
        <f t="shared" si="2665"/>
        <v>173</v>
      </c>
      <c r="BN332" s="3271" t="s">
        <v>367</v>
      </c>
      <c r="BO332" s="595" t="s">
        <v>367</v>
      </c>
      <c r="BP332" s="596">
        <f t="shared" si="2725"/>
        <v>10</v>
      </c>
      <c r="BQ332" s="2162">
        <f t="shared" si="2646"/>
        <v>0.11111111111111116</v>
      </c>
      <c r="BR332" s="2163">
        <f t="shared" si="2480"/>
        <v>1</v>
      </c>
      <c r="BS332" s="597">
        <f t="shared" si="2510"/>
        <v>9</v>
      </c>
      <c r="BT332" s="598">
        <f t="shared" si="2653"/>
        <v>0.8</v>
      </c>
      <c r="BU332" s="599">
        <v>5</v>
      </c>
      <c r="BV332" s="598">
        <f t="shared" si="2654"/>
        <v>-0.2857142857142857</v>
      </c>
      <c r="BW332" s="599">
        <v>7</v>
      </c>
      <c r="BX332" s="598">
        <f t="shared" si="2494"/>
        <v>0</v>
      </c>
      <c r="BY332" s="600">
        <v>7</v>
      </c>
      <c r="BZ332" s="601">
        <f t="shared" si="2481"/>
        <v>2</v>
      </c>
      <c r="CA332" s="602">
        <v>2</v>
      </c>
      <c r="CB332" s="603">
        <v>0</v>
      </c>
      <c r="CC332" s="604">
        <f t="shared" si="2482"/>
        <v>8</v>
      </c>
      <c r="CD332" s="605">
        <v>7</v>
      </c>
      <c r="CE332" s="603">
        <v>5</v>
      </c>
      <c r="CF332" s="606">
        <f t="shared" si="2556"/>
        <v>6</v>
      </c>
      <c r="CG332" s="607">
        <v>0</v>
      </c>
      <c r="CH332" s="608">
        <v>6</v>
      </c>
      <c r="CI332" s="606">
        <f t="shared" si="2557"/>
        <v>4</v>
      </c>
      <c r="CJ332" s="608">
        <v>2</v>
      </c>
      <c r="CK332" s="609">
        <v>2</v>
      </c>
      <c r="CL332" s="610">
        <f t="shared" si="2726"/>
        <v>163</v>
      </c>
      <c r="CM332" s="611">
        <f t="shared" si="2402"/>
        <v>4.4871794871794934E-2</v>
      </c>
      <c r="CN332" s="2006">
        <f t="shared" si="2454"/>
        <v>7</v>
      </c>
      <c r="CO332" s="612">
        <f t="shared" si="2513"/>
        <v>156</v>
      </c>
      <c r="CP332" s="613">
        <f t="shared" si="2496"/>
        <v>-0.1235955056179775</v>
      </c>
      <c r="CQ332" s="614">
        <v>178</v>
      </c>
      <c r="CR332" s="615">
        <f t="shared" si="2497"/>
        <v>-5.5865921787709993E-3</v>
      </c>
      <c r="CS332" s="614">
        <v>179</v>
      </c>
      <c r="CT332" s="615">
        <f t="shared" si="2497"/>
        <v>7.8313253012048278E-2</v>
      </c>
      <c r="CU332" s="616">
        <v>166</v>
      </c>
      <c r="CV332" s="617">
        <f t="shared" si="2666"/>
        <v>78</v>
      </c>
      <c r="CW332" s="618">
        <f t="shared" si="2667"/>
        <v>74</v>
      </c>
      <c r="CX332" s="619">
        <v>2882</v>
      </c>
      <c r="CY332" s="620">
        <f t="shared" si="2668"/>
        <v>85</v>
      </c>
      <c r="CZ332" s="621">
        <f t="shared" si="2669"/>
        <v>82</v>
      </c>
      <c r="DA332" s="622">
        <v>84</v>
      </c>
      <c r="DB332" s="606">
        <f t="shared" si="2625"/>
        <v>137</v>
      </c>
      <c r="DC332" s="623">
        <f t="shared" si="2626"/>
        <v>73</v>
      </c>
      <c r="DD332" s="624">
        <f t="shared" si="2627"/>
        <v>64</v>
      </c>
      <c r="DE332" s="606">
        <f t="shared" si="2628"/>
        <v>26</v>
      </c>
      <c r="DF332" s="624">
        <f t="shared" si="2629"/>
        <v>5</v>
      </c>
      <c r="DG332" s="1140">
        <f t="shared" si="2630"/>
        <v>21</v>
      </c>
      <c r="DH332" s="1146">
        <f t="shared" si="2670"/>
        <v>21</v>
      </c>
      <c r="DI332" s="625">
        <f t="shared" si="2455"/>
        <v>6</v>
      </c>
      <c r="DJ332" s="626">
        <f t="shared" si="2456"/>
        <v>14</v>
      </c>
      <c r="DK332" s="627">
        <f t="shared" si="2671"/>
        <v>11</v>
      </c>
      <c r="DL332" s="627">
        <f t="shared" si="2672"/>
        <v>10</v>
      </c>
      <c r="DM332" s="628">
        <f t="shared" si="2673"/>
        <v>20</v>
      </c>
      <c r="DN332" s="625">
        <f t="shared" si="2674"/>
        <v>6</v>
      </c>
      <c r="DO332" s="629">
        <v>14</v>
      </c>
      <c r="DP332" s="630">
        <f t="shared" si="2675"/>
        <v>1</v>
      </c>
      <c r="DQ332" s="625">
        <f t="shared" si="2676"/>
        <v>0</v>
      </c>
      <c r="DR332" s="631">
        <v>0</v>
      </c>
      <c r="DS332" s="632">
        <v>11</v>
      </c>
      <c r="DT332" s="633">
        <v>4</v>
      </c>
      <c r="DU332" s="634">
        <v>10</v>
      </c>
      <c r="DV332" s="635">
        <v>9</v>
      </c>
      <c r="DW332" s="636">
        <v>2</v>
      </c>
      <c r="DX332" s="637">
        <v>4</v>
      </c>
      <c r="DY332" s="635">
        <v>0</v>
      </c>
      <c r="DZ332" s="636">
        <v>0</v>
      </c>
      <c r="EA332" s="638">
        <v>0</v>
      </c>
      <c r="EB332" s="639">
        <v>1</v>
      </c>
      <c r="EC332" s="636">
        <v>0</v>
      </c>
      <c r="ED332" s="640">
        <v>0</v>
      </c>
      <c r="EE332" s="641">
        <f t="shared" si="2457"/>
        <v>0</v>
      </c>
      <c r="EF332" s="642">
        <f t="shared" si="2458"/>
        <v>0</v>
      </c>
      <c r="EG332" s="643">
        <f t="shared" si="2459"/>
        <v>0</v>
      </c>
      <c r="EH332" s="620">
        <f t="shared" si="2677"/>
        <v>0</v>
      </c>
      <c r="EI332" s="644">
        <f t="shared" si="2678"/>
        <v>0</v>
      </c>
      <c r="EJ332" s="645">
        <f t="shared" si="2679"/>
        <v>0</v>
      </c>
      <c r="EK332" s="643">
        <f t="shared" si="2680"/>
        <v>0</v>
      </c>
      <c r="EL332" s="646">
        <v>0</v>
      </c>
      <c r="EM332" s="645">
        <f t="shared" si="2681"/>
        <v>0</v>
      </c>
      <c r="EN332" s="642">
        <f t="shared" si="2682"/>
        <v>0</v>
      </c>
      <c r="EO332" s="646">
        <v>0</v>
      </c>
      <c r="EP332" s="647">
        <v>0</v>
      </c>
      <c r="EQ332" s="648">
        <v>0</v>
      </c>
      <c r="ER332" s="649">
        <v>0</v>
      </c>
      <c r="ES332" s="650">
        <v>0</v>
      </c>
      <c r="ET332" s="651">
        <v>0</v>
      </c>
      <c r="EU332" s="646">
        <v>0</v>
      </c>
      <c r="EV332" s="647">
        <v>0</v>
      </c>
      <c r="EW332" s="648">
        <v>0</v>
      </c>
      <c r="EX332" s="652">
        <v>0</v>
      </c>
      <c r="EY332" s="653">
        <v>0</v>
      </c>
      <c r="EZ332" s="648">
        <v>0</v>
      </c>
      <c r="FA332" s="654">
        <v>0</v>
      </c>
      <c r="FB332" s="641">
        <f t="shared" si="2443"/>
        <v>4</v>
      </c>
      <c r="FC332" s="655">
        <f t="shared" si="2444"/>
        <v>2</v>
      </c>
      <c r="FD332" s="656">
        <f t="shared" si="2445"/>
        <v>3</v>
      </c>
      <c r="FE332" s="657">
        <f t="shared" si="2683"/>
        <v>2</v>
      </c>
      <c r="FF332" s="657">
        <f t="shared" si="2684"/>
        <v>2</v>
      </c>
      <c r="FG332" s="645">
        <f t="shared" si="2685"/>
        <v>3</v>
      </c>
      <c r="FH332" s="656">
        <f t="shared" si="2686"/>
        <v>2</v>
      </c>
      <c r="FI332" s="658">
        <v>2</v>
      </c>
      <c r="FJ332" s="659">
        <f t="shared" si="2687"/>
        <v>1</v>
      </c>
      <c r="FK332" s="655">
        <f t="shared" si="2688"/>
        <v>0</v>
      </c>
      <c r="FL332" s="660">
        <v>1</v>
      </c>
      <c r="FM332" s="661">
        <v>2</v>
      </c>
      <c r="FN332" s="662">
        <v>1</v>
      </c>
      <c r="FO332" s="619">
        <v>1</v>
      </c>
      <c r="FP332" s="663">
        <v>1</v>
      </c>
      <c r="FQ332" s="662">
        <v>1</v>
      </c>
      <c r="FR332" s="619">
        <v>1</v>
      </c>
      <c r="FS332" s="663">
        <v>0</v>
      </c>
      <c r="FT332" s="662">
        <v>0</v>
      </c>
      <c r="FU332" s="664">
        <v>0</v>
      </c>
      <c r="FV332" s="665">
        <v>1</v>
      </c>
      <c r="FW332" s="662">
        <v>0</v>
      </c>
      <c r="FX332" s="666">
        <v>1</v>
      </c>
      <c r="FY332" s="641">
        <f t="shared" si="2446"/>
        <v>0</v>
      </c>
      <c r="FZ332" s="667">
        <f t="shared" si="2447"/>
        <v>1</v>
      </c>
      <c r="GA332" s="668">
        <f t="shared" si="2448"/>
        <v>2</v>
      </c>
      <c r="GB332" s="620">
        <f t="shared" si="2689"/>
        <v>0</v>
      </c>
      <c r="GC332" s="620">
        <f t="shared" si="2690"/>
        <v>0</v>
      </c>
      <c r="GD332" s="645">
        <f t="shared" si="2691"/>
        <v>0</v>
      </c>
      <c r="GE332" s="668">
        <f t="shared" si="2692"/>
        <v>1</v>
      </c>
      <c r="GF332" s="669">
        <v>2</v>
      </c>
      <c r="GG332" s="670">
        <f t="shared" si="2693"/>
        <v>0</v>
      </c>
      <c r="GH332" s="667">
        <f t="shared" si="2694"/>
        <v>0</v>
      </c>
      <c r="GI332" s="671">
        <v>0</v>
      </c>
      <c r="GJ332" s="672">
        <v>0</v>
      </c>
      <c r="GK332" s="673">
        <v>0</v>
      </c>
      <c r="GL332" s="674">
        <v>0</v>
      </c>
      <c r="GM332" s="675">
        <v>0</v>
      </c>
      <c r="GN332" s="673">
        <v>1</v>
      </c>
      <c r="GO332" s="676">
        <v>2</v>
      </c>
      <c r="GP332" s="675">
        <v>0</v>
      </c>
      <c r="GQ332" s="673">
        <v>0</v>
      </c>
      <c r="GR332" s="677">
        <v>0</v>
      </c>
      <c r="GS332" s="672">
        <v>0</v>
      </c>
      <c r="GT332" s="673">
        <v>0</v>
      </c>
      <c r="GU332" s="678">
        <v>0</v>
      </c>
      <c r="GV332" s="641">
        <f t="shared" si="2449"/>
        <v>135</v>
      </c>
      <c r="GW332" s="679">
        <f t="shared" si="2450"/>
        <v>49</v>
      </c>
      <c r="GX332" s="680">
        <f t="shared" si="2451"/>
        <v>43</v>
      </c>
      <c r="GY332" s="620">
        <f t="shared" si="2695"/>
        <v>65</v>
      </c>
      <c r="GZ332" s="620">
        <f t="shared" si="2696"/>
        <v>70</v>
      </c>
      <c r="HA332" s="645">
        <f t="shared" si="2697"/>
        <v>111</v>
      </c>
      <c r="HB332" s="680">
        <f t="shared" si="2698"/>
        <v>32</v>
      </c>
      <c r="HC332" s="681">
        <f t="shared" si="2460"/>
        <v>32</v>
      </c>
      <c r="HD332" s="645">
        <f t="shared" si="2699"/>
        <v>24</v>
      </c>
      <c r="HE332" s="680">
        <f t="shared" si="2700"/>
        <v>17</v>
      </c>
      <c r="HF332" s="682">
        <f t="shared" si="2700"/>
        <v>11</v>
      </c>
      <c r="HG332" s="683">
        <v>60</v>
      </c>
      <c r="HH332" s="591">
        <v>21</v>
      </c>
      <c r="HI332" s="684">
        <v>23</v>
      </c>
      <c r="HJ332" s="685">
        <v>51</v>
      </c>
      <c r="HK332" s="591">
        <v>11</v>
      </c>
      <c r="HL332" s="684">
        <v>9</v>
      </c>
      <c r="HM332" s="685">
        <v>5</v>
      </c>
      <c r="HN332" s="591">
        <v>8</v>
      </c>
      <c r="HO332" s="686">
        <v>5</v>
      </c>
      <c r="HP332" s="683">
        <v>19</v>
      </c>
      <c r="HQ332" s="591">
        <v>9</v>
      </c>
      <c r="HR332" s="687">
        <v>6</v>
      </c>
      <c r="HS332" s="688">
        <f t="shared" si="2701"/>
        <v>3</v>
      </c>
      <c r="HT332" s="689">
        <f t="shared" si="2702"/>
        <v>98</v>
      </c>
      <c r="HU332" s="690">
        <f t="shared" si="2703"/>
        <v>116</v>
      </c>
      <c r="HV332" s="620">
        <f t="shared" si="2704"/>
        <v>0</v>
      </c>
      <c r="HW332" s="691">
        <f t="shared" si="2705"/>
        <v>3</v>
      </c>
      <c r="HX332" s="645">
        <f t="shared" si="2706"/>
        <v>3</v>
      </c>
      <c r="HY332" s="690">
        <f t="shared" si="2707"/>
        <v>90</v>
      </c>
      <c r="HZ332" s="692">
        <v>105</v>
      </c>
      <c r="IA332" s="645">
        <f t="shared" si="2708"/>
        <v>0</v>
      </c>
      <c r="IB332" s="690">
        <f t="shared" si="2709"/>
        <v>8</v>
      </c>
      <c r="IC332" s="693">
        <v>11</v>
      </c>
      <c r="ID332" s="694">
        <v>0</v>
      </c>
      <c r="IE332" s="695">
        <v>36</v>
      </c>
      <c r="IF332" s="692">
        <v>49</v>
      </c>
      <c r="IG332" s="696">
        <v>3</v>
      </c>
      <c r="IH332" s="695">
        <v>54</v>
      </c>
      <c r="II332" s="692">
        <v>56</v>
      </c>
      <c r="IJ332" s="696">
        <v>0</v>
      </c>
      <c r="IK332" s="695">
        <v>4</v>
      </c>
      <c r="IL332" s="697">
        <v>6</v>
      </c>
      <c r="IM332" s="696">
        <v>0</v>
      </c>
      <c r="IN332" s="695">
        <v>4</v>
      </c>
      <c r="IO332" s="698">
        <v>5</v>
      </c>
      <c r="IP332" s="1943">
        <f t="shared" si="2608"/>
        <v>173</v>
      </c>
      <c r="IQ332" s="3216">
        <f t="shared" si="2609"/>
        <v>16</v>
      </c>
      <c r="IR332" s="3230">
        <v>11</v>
      </c>
      <c r="IS332" s="3231">
        <v>5</v>
      </c>
      <c r="IT332" s="3216">
        <f t="shared" si="2610"/>
        <v>16</v>
      </c>
      <c r="IU332" s="3230">
        <v>9</v>
      </c>
      <c r="IV332" s="3231">
        <v>7</v>
      </c>
      <c r="IW332" s="3216">
        <f t="shared" si="2611"/>
        <v>22</v>
      </c>
      <c r="IX332" s="3230">
        <v>11</v>
      </c>
      <c r="IY332" s="3231">
        <v>11</v>
      </c>
      <c r="IZ332" s="3216">
        <f t="shared" si="2612"/>
        <v>64</v>
      </c>
      <c r="JA332" s="3230">
        <v>27</v>
      </c>
      <c r="JB332" s="3231">
        <v>37</v>
      </c>
      <c r="JC332" s="3216">
        <f t="shared" si="2613"/>
        <v>41</v>
      </c>
      <c r="JD332" s="3230">
        <v>17</v>
      </c>
      <c r="JE332" s="3231">
        <v>24</v>
      </c>
      <c r="JF332" s="3216">
        <f t="shared" si="2614"/>
        <v>14</v>
      </c>
      <c r="JG332" s="3230">
        <v>5</v>
      </c>
      <c r="JH332" s="3232">
        <v>9</v>
      </c>
      <c r="JI332" s="87"/>
      <c r="JJ332" s="970">
        <v>112</v>
      </c>
      <c r="JK332" s="971">
        <v>128</v>
      </c>
      <c r="JL332" s="972">
        <v>126</v>
      </c>
      <c r="JM332" s="973">
        <f t="shared" si="2647"/>
        <v>8.749799483761831E-5</v>
      </c>
      <c r="JN332" s="974">
        <f t="shared" si="2648"/>
        <v>6.2718534895024857E-5</v>
      </c>
      <c r="JO332" s="975">
        <f t="shared" si="2649"/>
        <v>6.5802461012041846E-5</v>
      </c>
      <c r="JP332" s="976">
        <f t="shared" si="2650"/>
        <v>3.2105305401717633E-5</v>
      </c>
      <c r="JQ332" s="977">
        <f t="shared" si="2651"/>
        <v>3.4884532198423216E-5</v>
      </c>
      <c r="JR332" s="976">
        <f t="shared" si="2652"/>
        <v>1.77210703526493E-5</v>
      </c>
      <c r="JS332" s="978">
        <f t="shared" si="2716"/>
        <v>9.1324200913242004E-3</v>
      </c>
      <c r="JT332" s="979">
        <f t="shared" si="2717"/>
        <v>6.8493150684931503E-3</v>
      </c>
      <c r="JU332" s="980">
        <f t="shared" si="2718"/>
        <v>7.1428571428571426E-3</v>
      </c>
      <c r="JV332" s="981">
        <f t="shared" si="2719"/>
        <v>3.5587188612099642E-3</v>
      </c>
      <c r="JW332" s="980">
        <f t="shared" si="2720"/>
        <v>3.8461538461538464E-3</v>
      </c>
      <c r="JX332" s="982">
        <f t="shared" si="2721"/>
        <v>2.0661157024793389E-3</v>
      </c>
      <c r="JY332" s="978" t="s">
        <v>368</v>
      </c>
      <c r="JZ332" s="979" t="s">
        <v>368</v>
      </c>
      <c r="KA332" s="977" t="s">
        <v>368</v>
      </c>
      <c r="KB332" s="976" t="s">
        <v>368</v>
      </c>
      <c r="KC332" s="977" t="s">
        <v>368</v>
      </c>
      <c r="KD332" s="983" t="s">
        <v>368</v>
      </c>
      <c r="KE332" s="984">
        <f t="shared" si="2710"/>
        <v>6</v>
      </c>
      <c r="KF332" s="985"/>
      <c r="KG332" s="986">
        <f t="shared" si="2722"/>
        <v>0.5</v>
      </c>
      <c r="KH332" s="3300">
        <f t="shared" si="2655"/>
        <v>2</v>
      </c>
      <c r="KI332" s="987">
        <f t="shared" si="2711"/>
        <v>4</v>
      </c>
      <c r="KJ332" s="988"/>
      <c r="KK332" s="989">
        <f t="shared" si="2461"/>
        <v>0</v>
      </c>
      <c r="KL332" s="990">
        <v>4</v>
      </c>
      <c r="KM332" s="991" t="s">
        <v>353</v>
      </c>
      <c r="KN332" s="992">
        <f t="shared" si="2462"/>
        <v>1</v>
      </c>
      <c r="KO332" s="993">
        <v>2</v>
      </c>
      <c r="KP332" s="991"/>
      <c r="KQ332" s="994">
        <f t="shared" si="2463"/>
        <v>0</v>
      </c>
      <c r="KR332" s="993">
        <v>2</v>
      </c>
      <c r="KS332" s="991"/>
      <c r="KT332" s="994">
        <f t="shared" si="2464"/>
        <v>1</v>
      </c>
      <c r="KU332" s="993">
        <v>1</v>
      </c>
      <c r="KV332" s="995"/>
      <c r="KW332" s="2769">
        <f t="shared" si="2712"/>
        <v>0</v>
      </c>
      <c r="KX332" s="2770" t="str">
        <f t="shared" si="2465"/>
        <v>-</v>
      </c>
      <c r="KY332" s="2771">
        <f t="shared" si="2466"/>
        <v>0</v>
      </c>
      <c r="KZ332" s="2964">
        <f t="shared" si="2483"/>
        <v>0</v>
      </c>
      <c r="LA332" s="2770" t="str">
        <f t="shared" si="2467"/>
        <v>-</v>
      </c>
      <c r="LB332" s="2771">
        <f t="shared" si="2468"/>
        <v>0</v>
      </c>
      <c r="LC332" s="2950">
        <f t="shared" si="2528"/>
        <v>0</v>
      </c>
      <c r="LD332" s="996">
        <v>0</v>
      </c>
      <c r="LE332" s="997">
        <v>0</v>
      </c>
      <c r="LF332" s="2716">
        <v>0</v>
      </c>
      <c r="LG332" s="996">
        <v>0</v>
      </c>
      <c r="LH332" s="2699">
        <v>0</v>
      </c>
      <c r="LI332" s="998">
        <v>0</v>
      </c>
      <c r="LJ332" s="996"/>
      <c r="LK332" s="2699"/>
      <c r="LL332" s="2700"/>
      <c r="LM332" s="2769">
        <f t="shared" si="2484"/>
        <v>4</v>
      </c>
      <c r="LN332" s="2770">
        <f t="shared" si="2469"/>
        <v>0</v>
      </c>
      <c r="LO332" s="2771">
        <f t="shared" si="2470"/>
        <v>0</v>
      </c>
      <c r="LP332" s="2772">
        <f t="shared" si="2485"/>
        <v>4</v>
      </c>
      <c r="LQ332" s="2770">
        <f t="shared" si="2471"/>
        <v>0</v>
      </c>
      <c r="LR332" s="2771">
        <f t="shared" si="2486"/>
        <v>0</v>
      </c>
      <c r="LS332" s="2773">
        <f t="shared" si="2713"/>
        <v>4</v>
      </c>
      <c r="LT332" s="2835">
        <v>2</v>
      </c>
      <c r="LU332" s="1000">
        <v>2</v>
      </c>
      <c r="LV332" s="1001">
        <v>2</v>
      </c>
      <c r="LW332" s="999">
        <v>0</v>
      </c>
      <c r="LX332" s="1000">
        <v>1</v>
      </c>
      <c r="LY332" s="1002">
        <v>1</v>
      </c>
      <c r="LZ332" s="999"/>
      <c r="MA332" s="1000"/>
      <c r="MB332" s="1002"/>
      <c r="MC332" s="999">
        <v>1</v>
      </c>
      <c r="MD332" s="1003">
        <v>1</v>
      </c>
      <c r="ME332" s="1002">
        <v>1</v>
      </c>
      <c r="MF332" s="999"/>
      <c r="MG332" s="1000"/>
      <c r="MH332" s="1002"/>
      <c r="MI332" s="999">
        <v>1</v>
      </c>
      <c r="MJ332" s="1003">
        <v>0</v>
      </c>
      <c r="MK332" s="1004"/>
      <c r="ML332" s="2861">
        <v>0</v>
      </c>
      <c r="MM332" s="2869" t="s">
        <v>353</v>
      </c>
      <c r="MN332" s="1005">
        <v>2</v>
      </c>
      <c r="MO332" s="2770" t="str">
        <f t="shared" si="2472"/>
        <v>-</v>
      </c>
      <c r="MP332" s="2771">
        <f t="shared" si="2473"/>
        <v>2</v>
      </c>
      <c r="MQ332" s="1006"/>
      <c r="MR332" s="3183"/>
      <c r="MS332" s="2770" t="str">
        <f t="shared" si="2452"/>
        <v>-</v>
      </c>
      <c r="MT332" s="2771">
        <f t="shared" si="2453"/>
        <v>0</v>
      </c>
      <c r="MU332" s="3145"/>
      <c r="MV332" s="3162"/>
      <c r="MW332" s="1007">
        <f t="shared" si="2714"/>
        <v>6</v>
      </c>
      <c r="MX332" s="1130">
        <v>0</v>
      </c>
      <c r="MY332" s="1008">
        <v>0</v>
      </c>
      <c r="MZ332" s="1009">
        <v>1</v>
      </c>
      <c r="NA332" s="1008">
        <v>0</v>
      </c>
      <c r="NB332" s="1009">
        <v>2</v>
      </c>
      <c r="NC332" s="1008">
        <v>0</v>
      </c>
      <c r="ND332" s="1009">
        <v>0</v>
      </c>
      <c r="NE332" s="1008">
        <v>0</v>
      </c>
      <c r="NF332" s="1009">
        <v>3</v>
      </c>
      <c r="NG332" s="1008">
        <v>0</v>
      </c>
      <c r="NH332" s="1008">
        <v>0</v>
      </c>
      <c r="NI332" s="1008">
        <v>0</v>
      </c>
      <c r="NJ332" s="1008">
        <v>0</v>
      </c>
      <c r="NK332" s="1008">
        <v>0</v>
      </c>
      <c r="NL332" s="1008">
        <v>0</v>
      </c>
      <c r="NM332" s="1008">
        <v>0</v>
      </c>
      <c r="NN332" s="1008">
        <v>0</v>
      </c>
      <c r="NO332" s="1008">
        <v>0</v>
      </c>
      <c r="NP332" s="1008">
        <v>0</v>
      </c>
      <c r="NQ332" s="1008">
        <v>0</v>
      </c>
      <c r="NR332" s="1131">
        <v>0</v>
      </c>
    </row>
    <row r="333" spans="1:382" s="91" customFormat="1" ht="20.100000000000001" customHeight="1">
      <c r="A333" s="782" t="s">
        <v>706</v>
      </c>
      <c r="B333" s="783"/>
      <c r="C333" s="783"/>
      <c r="D333" s="784" t="s">
        <v>683</v>
      </c>
      <c r="E333" s="785">
        <v>153</v>
      </c>
      <c r="F333" s="786">
        <v>158</v>
      </c>
      <c r="G333" s="787">
        <v>156</v>
      </c>
      <c r="H333" s="788">
        <f t="shared" si="2640"/>
        <v>1.6276861666053055E-5</v>
      </c>
      <c r="I333" s="789">
        <f t="shared" si="2641"/>
        <v>1.5100181758503587E-5</v>
      </c>
      <c r="J333" s="790">
        <f t="shared" si="2642"/>
        <v>1.8406228667781179E-5</v>
      </c>
      <c r="K333" s="791">
        <f t="shared" si="2643"/>
        <v>4.9891886818140692E-5</v>
      </c>
      <c r="L333" s="792">
        <f t="shared" si="2644"/>
        <v>4.5480108137703271E-5</v>
      </c>
      <c r="M333" s="793">
        <f t="shared" si="2645"/>
        <v>3.2691086024384016E-5</v>
      </c>
      <c r="N333" s="794">
        <f t="shared" si="2715"/>
        <v>2.6086956521739132E-3</v>
      </c>
      <c r="O333" s="795">
        <f t="shared" si="2637"/>
        <v>2.3640661938534278E-3</v>
      </c>
      <c r="P333" s="796">
        <f t="shared" si="2638"/>
        <v>2.7926177756192327E-3</v>
      </c>
      <c r="Q333" s="797">
        <f t="shared" si="2622"/>
        <v>7.2821525549247096E-3</v>
      </c>
      <c r="R333" s="796">
        <f t="shared" si="2623"/>
        <v>6.5302021851061159E-3</v>
      </c>
      <c r="S333" s="798">
        <f t="shared" si="2624"/>
        <v>4.6906693711967545E-3</v>
      </c>
      <c r="T333" s="794" t="s">
        <v>368</v>
      </c>
      <c r="U333" s="795" t="s">
        <v>368</v>
      </c>
      <c r="V333" s="790" t="s">
        <v>368</v>
      </c>
      <c r="W333" s="799" t="s">
        <v>368</v>
      </c>
      <c r="X333" s="790" t="s">
        <v>368</v>
      </c>
      <c r="Y333" s="800" t="s">
        <v>368</v>
      </c>
      <c r="Z333" s="2045">
        <f t="shared" si="2545"/>
        <v>21</v>
      </c>
      <c r="AA333" s="2194">
        <f t="shared" si="2393"/>
        <v>0.10526315789473695</v>
      </c>
      <c r="AB333" s="2195">
        <f t="shared" si="2394"/>
        <v>2</v>
      </c>
      <c r="AC333" s="2034">
        <f t="shared" si="2723"/>
        <v>19</v>
      </c>
      <c r="AD333" s="801">
        <f t="shared" si="2620"/>
        <v>-0.17391304347826086</v>
      </c>
      <c r="AE333" s="2018">
        <f t="shared" si="2441"/>
        <v>-4</v>
      </c>
      <c r="AF333" s="802" t="s">
        <v>176</v>
      </c>
      <c r="AG333" s="801">
        <f t="shared" si="2442"/>
        <v>-0.61016949152542366</v>
      </c>
      <c r="AH333" s="2054">
        <v>59</v>
      </c>
      <c r="AI333" s="801">
        <f t="shared" si="2474"/>
        <v>0.13461538461538458</v>
      </c>
      <c r="AJ333" s="803">
        <v>52</v>
      </c>
      <c r="AK333" s="804">
        <f t="shared" si="2487"/>
        <v>0.40540540540540548</v>
      </c>
      <c r="AL333" s="2054">
        <v>37</v>
      </c>
      <c r="AM333" s="805">
        <f t="shared" si="2488"/>
        <v>0.48</v>
      </c>
      <c r="AN333" s="2069">
        <v>25</v>
      </c>
      <c r="AO333" s="2660">
        <f t="shared" si="2475"/>
        <v>1.2727272727272729</v>
      </c>
      <c r="AP333" s="2054">
        <v>11</v>
      </c>
      <c r="AQ333" s="805">
        <f t="shared" si="2476"/>
        <v>0.83333333333333326</v>
      </c>
      <c r="AR333" s="2069">
        <v>6</v>
      </c>
      <c r="AS333" s="801">
        <f t="shared" si="2477"/>
        <v>-0.64705882352941169</v>
      </c>
      <c r="AT333" s="2054">
        <v>17</v>
      </c>
      <c r="AU333" s="805">
        <f t="shared" si="2478"/>
        <v>0.54545454545454541</v>
      </c>
      <c r="AV333" s="2069">
        <v>11</v>
      </c>
      <c r="AW333" s="801">
        <f t="shared" si="2479"/>
        <v>0</v>
      </c>
      <c r="AX333" s="2054">
        <v>11</v>
      </c>
      <c r="AY333" s="805">
        <f t="shared" si="2489"/>
        <v>-8.333333333333337E-2</v>
      </c>
      <c r="AZ333" s="2083">
        <v>12</v>
      </c>
      <c r="BA333" s="2094">
        <f t="shared" si="2724"/>
        <v>10</v>
      </c>
      <c r="BB333" s="2104">
        <f t="shared" si="2656"/>
        <v>8</v>
      </c>
      <c r="BC333" s="2113">
        <v>11</v>
      </c>
      <c r="BD333" s="806">
        <f t="shared" si="2657"/>
        <v>11</v>
      </c>
      <c r="BE333" s="807">
        <f t="shared" si="2658"/>
        <v>11</v>
      </c>
      <c r="BF333" s="2137">
        <v>12</v>
      </c>
      <c r="BG333" s="2147">
        <f t="shared" si="2659"/>
        <v>13</v>
      </c>
      <c r="BH333" s="806">
        <f t="shared" si="2660"/>
        <v>8</v>
      </c>
      <c r="BI333" s="806">
        <f t="shared" si="2661"/>
        <v>5</v>
      </c>
      <c r="BJ333" s="806">
        <f t="shared" si="2662"/>
        <v>8</v>
      </c>
      <c r="BK333" s="806">
        <f t="shared" si="2663"/>
        <v>2</v>
      </c>
      <c r="BL333" s="808">
        <f t="shared" si="2664"/>
        <v>6</v>
      </c>
      <c r="BM333" s="2127">
        <f t="shared" si="2665"/>
        <v>21</v>
      </c>
      <c r="BN333" s="3277" t="s">
        <v>354</v>
      </c>
      <c r="BO333" s="913" t="s">
        <v>354</v>
      </c>
      <c r="BP333" s="811">
        <f t="shared" si="2725"/>
        <v>0</v>
      </c>
      <c r="BQ333" s="2166" t="str">
        <f t="shared" si="2646"/>
        <v>-</v>
      </c>
      <c r="BR333" s="2167">
        <f t="shared" si="2480"/>
        <v>0</v>
      </c>
      <c r="BS333" s="813">
        <f t="shared" si="2510"/>
        <v>0</v>
      </c>
      <c r="BT333" s="812" t="str">
        <f t="shared" si="2653"/>
        <v>-</v>
      </c>
      <c r="BU333" s="814">
        <v>0</v>
      </c>
      <c r="BV333" s="812" t="str">
        <f t="shared" si="2654"/>
        <v>-</v>
      </c>
      <c r="BW333" s="814">
        <v>0</v>
      </c>
      <c r="BX333" s="812" t="str">
        <f t="shared" si="2494"/>
        <v>-</v>
      </c>
      <c r="BY333" s="815">
        <v>0</v>
      </c>
      <c r="BZ333" s="816">
        <f t="shared" si="2481"/>
        <v>0</v>
      </c>
      <c r="CA333" s="817">
        <v>0</v>
      </c>
      <c r="CB333" s="818">
        <v>0</v>
      </c>
      <c r="CC333" s="819">
        <f t="shared" si="2482"/>
        <v>0</v>
      </c>
      <c r="CD333" s="820">
        <v>0</v>
      </c>
      <c r="CE333" s="818">
        <v>0</v>
      </c>
      <c r="CF333" s="821">
        <f t="shared" si="2556"/>
        <v>0</v>
      </c>
      <c r="CG333" s="822">
        <v>0</v>
      </c>
      <c r="CH333" s="823">
        <v>0</v>
      </c>
      <c r="CI333" s="821">
        <f t="shared" si="2557"/>
        <v>0</v>
      </c>
      <c r="CJ333" s="823">
        <v>0</v>
      </c>
      <c r="CK333" s="824">
        <v>0</v>
      </c>
      <c r="CL333" s="825">
        <f t="shared" si="2726"/>
        <v>21</v>
      </c>
      <c r="CM333" s="826">
        <f t="shared" si="2402"/>
        <v>0.10526315789473695</v>
      </c>
      <c r="CN333" s="2008">
        <f t="shared" si="2454"/>
        <v>2</v>
      </c>
      <c r="CO333" s="827">
        <f t="shared" si="2513"/>
        <v>19</v>
      </c>
      <c r="CP333" s="828">
        <f t="shared" si="2496"/>
        <v>-0.17391304347826086</v>
      </c>
      <c r="CQ333" s="829">
        <v>23</v>
      </c>
      <c r="CR333" s="830">
        <f t="shared" si="2497"/>
        <v>-0.61016949152542366</v>
      </c>
      <c r="CS333" s="829">
        <v>59</v>
      </c>
      <c r="CT333" s="830">
        <f t="shared" si="2497"/>
        <v>0.13461538461538458</v>
      </c>
      <c r="CU333" s="831">
        <v>52</v>
      </c>
      <c r="CV333" s="832">
        <f t="shared" si="2666"/>
        <v>10</v>
      </c>
      <c r="CW333" s="833">
        <f t="shared" si="2667"/>
        <v>8</v>
      </c>
      <c r="CX333" s="834">
        <v>2883</v>
      </c>
      <c r="CY333" s="835">
        <f t="shared" si="2668"/>
        <v>11</v>
      </c>
      <c r="CZ333" s="836">
        <f t="shared" si="2669"/>
        <v>11</v>
      </c>
      <c r="DA333" s="837">
        <v>12</v>
      </c>
      <c r="DB333" s="821">
        <f t="shared" si="2625"/>
        <v>13</v>
      </c>
      <c r="DC333" s="821">
        <f t="shared" si="2626"/>
        <v>8</v>
      </c>
      <c r="DD333" s="838">
        <f t="shared" si="2627"/>
        <v>5</v>
      </c>
      <c r="DE333" s="821">
        <f t="shared" si="2628"/>
        <v>8</v>
      </c>
      <c r="DF333" s="838">
        <f t="shared" si="2629"/>
        <v>2</v>
      </c>
      <c r="DG333" s="1142">
        <f t="shared" si="2630"/>
        <v>6</v>
      </c>
      <c r="DH333" s="1148">
        <f t="shared" si="2670"/>
        <v>0</v>
      </c>
      <c r="DI333" s="833">
        <f t="shared" si="2455"/>
        <v>0</v>
      </c>
      <c r="DJ333" s="841">
        <f t="shared" si="2456"/>
        <v>0</v>
      </c>
      <c r="DK333" s="840">
        <f t="shared" si="2671"/>
        <v>0</v>
      </c>
      <c r="DL333" s="840">
        <f t="shared" si="2672"/>
        <v>0</v>
      </c>
      <c r="DM333" s="840">
        <f t="shared" si="2673"/>
        <v>0</v>
      </c>
      <c r="DN333" s="833">
        <f t="shared" si="2674"/>
        <v>0</v>
      </c>
      <c r="DO333" s="875">
        <v>0</v>
      </c>
      <c r="DP333" s="843">
        <f t="shared" si="2675"/>
        <v>0</v>
      </c>
      <c r="DQ333" s="833">
        <f t="shared" si="2676"/>
        <v>0</v>
      </c>
      <c r="DR333" s="844">
        <v>0</v>
      </c>
      <c r="DS333" s="845">
        <v>0</v>
      </c>
      <c r="DT333" s="846">
        <v>0</v>
      </c>
      <c r="DU333" s="847">
        <v>0</v>
      </c>
      <c r="DV333" s="848">
        <v>0</v>
      </c>
      <c r="DW333" s="807">
        <v>0</v>
      </c>
      <c r="DX333" s="849">
        <v>0</v>
      </c>
      <c r="DY333" s="848">
        <v>0</v>
      </c>
      <c r="DZ333" s="807">
        <v>0</v>
      </c>
      <c r="EA333" s="850">
        <v>0</v>
      </c>
      <c r="EB333" s="851">
        <v>0</v>
      </c>
      <c r="EC333" s="807">
        <v>0</v>
      </c>
      <c r="ED333" s="852">
        <v>0</v>
      </c>
      <c r="EE333" s="853">
        <f t="shared" si="2457"/>
        <v>0</v>
      </c>
      <c r="EF333" s="854">
        <f t="shared" si="2458"/>
        <v>0</v>
      </c>
      <c r="EG333" s="855">
        <f t="shared" si="2459"/>
        <v>0</v>
      </c>
      <c r="EH333" s="835">
        <f t="shared" si="2677"/>
        <v>0</v>
      </c>
      <c r="EI333" s="853">
        <f t="shared" si="2678"/>
        <v>0</v>
      </c>
      <c r="EJ333" s="835">
        <f t="shared" si="2679"/>
        <v>0</v>
      </c>
      <c r="EK333" s="855">
        <f t="shared" si="2680"/>
        <v>0</v>
      </c>
      <c r="EL333" s="844">
        <v>0</v>
      </c>
      <c r="EM333" s="835">
        <f t="shared" si="2681"/>
        <v>0</v>
      </c>
      <c r="EN333" s="854">
        <f t="shared" si="2682"/>
        <v>0</v>
      </c>
      <c r="EO333" s="844">
        <v>0</v>
      </c>
      <c r="EP333" s="856">
        <v>0</v>
      </c>
      <c r="EQ333" s="807">
        <v>0</v>
      </c>
      <c r="ER333" s="834">
        <v>0</v>
      </c>
      <c r="ES333" s="857">
        <v>0</v>
      </c>
      <c r="ET333" s="858">
        <v>0</v>
      </c>
      <c r="EU333" s="844">
        <v>0</v>
      </c>
      <c r="EV333" s="856">
        <v>0</v>
      </c>
      <c r="EW333" s="807">
        <v>0</v>
      </c>
      <c r="EX333" s="850">
        <v>0</v>
      </c>
      <c r="EY333" s="851">
        <v>0</v>
      </c>
      <c r="EZ333" s="807">
        <v>0</v>
      </c>
      <c r="FA333" s="852">
        <v>0</v>
      </c>
      <c r="FB333" s="853">
        <f t="shared" si="2443"/>
        <v>0</v>
      </c>
      <c r="FC333" s="854">
        <f t="shared" si="2444"/>
        <v>0</v>
      </c>
      <c r="FD333" s="855">
        <f t="shared" si="2445"/>
        <v>1</v>
      </c>
      <c r="FE333" s="835">
        <f t="shared" si="2683"/>
        <v>0</v>
      </c>
      <c r="FF333" s="835">
        <f t="shared" si="2684"/>
        <v>0</v>
      </c>
      <c r="FG333" s="835">
        <f t="shared" si="2685"/>
        <v>0</v>
      </c>
      <c r="FH333" s="855">
        <f t="shared" si="2686"/>
        <v>0</v>
      </c>
      <c r="FI333" s="859">
        <v>1</v>
      </c>
      <c r="FJ333" s="860">
        <f t="shared" si="2687"/>
        <v>0</v>
      </c>
      <c r="FK333" s="854">
        <f t="shared" si="2688"/>
        <v>0</v>
      </c>
      <c r="FL333" s="861">
        <v>0</v>
      </c>
      <c r="FM333" s="856">
        <v>0</v>
      </c>
      <c r="FN333" s="807">
        <v>0</v>
      </c>
      <c r="FO333" s="834">
        <v>1</v>
      </c>
      <c r="FP333" s="848">
        <v>0</v>
      </c>
      <c r="FQ333" s="807">
        <v>0</v>
      </c>
      <c r="FR333" s="834">
        <v>0</v>
      </c>
      <c r="FS333" s="848">
        <v>0</v>
      </c>
      <c r="FT333" s="807">
        <v>0</v>
      </c>
      <c r="FU333" s="850">
        <v>0</v>
      </c>
      <c r="FV333" s="851">
        <v>0</v>
      </c>
      <c r="FW333" s="807">
        <v>0</v>
      </c>
      <c r="FX333" s="852">
        <v>0</v>
      </c>
      <c r="FY333" s="853">
        <f t="shared" si="2446"/>
        <v>1</v>
      </c>
      <c r="FZ333" s="854">
        <f t="shared" si="2447"/>
        <v>0</v>
      </c>
      <c r="GA333" s="855">
        <f t="shared" si="2448"/>
        <v>1</v>
      </c>
      <c r="GB333" s="835">
        <f t="shared" si="2689"/>
        <v>1</v>
      </c>
      <c r="GC333" s="835">
        <f t="shared" si="2690"/>
        <v>0</v>
      </c>
      <c r="GD333" s="835">
        <f t="shared" si="2691"/>
        <v>1</v>
      </c>
      <c r="GE333" s="855">
        <f t="shared" si="2692"/>
        <v>0</v>
      </c>
      <c r="GF333" s="844">
        <v>1</v>
      </c>
      <c r="GG333" s="862">
        <f t="shared" si="2693"/>
        <v>0</v>
      </c>
      <c r="GH333" s="854">
        <f t="shared" si="2694"/>
        <v>0</v>
      </c>
      <c r="GI333" s="861">
        <v>0</v>
      </c>
      <c r="GJ333" s="856">
        <v>1</v>
      </c>
      <c r="GK333" s="807">
        <v>0</v>
      </c>
      <c r="GL333" s="834">
        <v>1</v>
      </c>
      <c r="GM333" s="848">
        <v>0</v>
      </c>
      <c r="GN333" s="807">
        <v>0</v>
      </c>
      <c r="GO333" s="849">
        <v>0</v>
      </c>
      <c r="GP333" s="848">
        <v>0</v>
      </c>
      <c r="GQ333" s="807">
        <v>0</v>
      </c>
      <c r="GR333" s="837">
        <v>0</v>
      </c>
      <c r="GS333" s="856">
        <v>0</v>
      </c>
      <c r="GT333" s="807">
        <v>0</v>
      </c>
      <c r="GU333" s="852">
        <v>0</v>
      </c>
      <c r="GV333" s="853">
        <f t="shared" si="2449"/>
        <v>15</v>
      </c>
      <c r="GW333" s="854">
        <f t="shared" si="2450"/>
        <v>7</v>
      </c>
      <c r="GX333" s="855">
        <f t="shared" si="2451"/>
        <v>9</v>
      </c>
      <c r="GY333" s="835">
        <f t="shared" si="2695"/>
        <v>9</v>
      </c>
      <c r="GZ333" s="835">
        <f t="shared" si="2696"/>
        <v>6</v>
      </c>
      <c r="HA333" s="835">
        <f t="shared" si="2697"/>
        <v>9</v>
      </c>
      <c r="HB333" s="855">
        <f t="shared" si="2698"/>
        <v>7</v>
      </c>
      <c r="HC333" s="859">
        <f t="shared" si="2460"/>
        <v>7</v>
      </c>
      <c r="HD333" s="835">
        <f t="shared" si="2699"/>
        <v>6</v>
      </c>
      <c r="HE333" s="855">
        <f t="shared" si="2700"/>
        <v>0</v>
      </c>
      <c r="HF333" s="861">
        <f t="shared" si="2700"/>
        <v>2</v>
      </c>
      <c r="HG333" s="856">
        <v>7</v>
      </c>
      <c r="HH333" s="807">
        <v>6</v>
      </c>
      <c r="HI333" s="834">
        <v>5</v>
      </c>
      <c r="HJ333" s="848">
        <v>2</v>
      </c>
      <c r="HK333" s="807">
        <v>1</v>
      </c>
      <c r="HL333" s="834">
        <v>2</v>
      </c>
      <c r="HM333" s="848">
        <v>2</v>
      </c>
      <c r="HN333" s="807">
        <v>0</v>
      </c>
      <c r="HO333" s="850">
        <v>1</v>
      </c>
      <c r="HP333" s="856">
        <v>4</v>
      </c>
      <c r="HQ333" s="807">
        <v>0</v>
      </c>
      <c r="HR333" s="837">
        <v>1</v>
      </c>
      <c r="HS333" s="863">
        <f t="shared" si="2701"/>
        <v>5</v>
      </c>
      <c r="HT333" s="854">
        <f t="shared" si="2702"/>
        <v>12</v>
      </c>
      <c r="HU333" s="836">
        <f t="shared" si="2703"/>
        <v>12</v>
      </c>
      <c r="HV333" s="835">
        <f t="shared" si="2704"/>
        <v>0</v>
      </c>
      <c r="HW333" s="864">
        <f t="shared" si="2705"/>
        <v>5</v>
      </c>
      <c r="HX333" s="835">
        <f t="shared" si="2706"/>
        <v>3</v>
      </c>
      <c r="HY333" s="836">
        <f t="shared" si="2707"/>
        <v>4</v>
      </c>
      <c r="HZ333" s="834">
        <v>0</v>
      </c>
      <c r="IA333" s="835">
        <f t="shared" si="2708"/>
        <v>2</v>
      </c>
      <c r="IB333" s="836">
        <f t="shared" si="2709"/>
        <v>8</v>
      </c>
      <c r="IC333" s="850">
        <v>12</v>
      </c>
      <c r="ID333" s="856">
        <v>0</v>
      </c>
      <c r="IE333" s="807">
        <v>0</v>
      </c>
      <c r="IF333" s="834">
        <v>0</v>
      </c>
      <c r="IG333" s="848">
        <v>3</v>
      </c>
      <c r="IH333" s="807">
        <v>4</v>
      </c>
      <c r="II333" s="834">
        <v>0</v>
      </c>
      <c r="IJ333" s="848">
        <v>0</v>
      </c>
      <c r="IK333" s="807">
        <v>2</v>
      </c>
      <c r="IL333" s="852">
        <v>3</v>
      </c>
      <c r="IM333" s="848">
        <v>2</v>
      </c>
      <c r="IN333" s="807">
        <v>6</v>
      </c>
      <c r="IO333" s="865">
        <v>9</v>
      </c>
      <c r="IP333" s="1945">
        <f t="shared" si="2608"/>
        <v>21</v>
      </c>
      <c r="IQ333" s="3236">
        <f t="shared" si="2609"/>
        <v>1</v>
      </c>
      <c r="IR333" s="3237">
        <v>1</v>
      </c>
      <c r="IS333" s="3238">
        <v>0</v>
      </c>
      <c r="IT333" s="3236">
        <f t="shared" si="2610"/>
        <v>2</v>
      </c>
      <c r="IU333" s="3237">
        <v>2</v>
      </c>
      <c r="IV333" s="3238">
        <v>0</v>
      </c>
      <c r="IW333" s="3236">
        <f t="shared" si="2611"/>
        <v>4</v>
      </c>
      <c r="IX333" s="3237">
        <v>1</v>
      </c>
      <c r="IY333" s="3238">
        <v>3</v>
      </c>
      <c r="IZ333" s="3236">
        <f t="shared" si="2612"/>
        <v>6</v>
      </c>
      <c r="JA333" s="3237">
        <v>3</v>
      </c>
      <c r="JB333" s="3238">
        <v>3</v>
      </c>
      <c r="JC333" s="3236">
        <f t="shared" si="2613"/>
        <v>4</v>
      </c>
      <c r="JD333" s="3237">
        <v>2</v>
      </c>
      <c r="JE333" s="3238">
        <v>2</v>
      </c>
      <c r="JF333" s="3236">
        <f t="shared" si="2614"/>
        <v>4</v>
      </c>
      <c r="JG333" s="3237">
        <v>1</v>
      </c>
      <c r="JH333" s="3239">
        <v>3</v>
      </c>
      <c r="JI333" s="87"/>
      <c r="JJ333" s="1121">
        <v>165</v>
      </c>
      <c r="JK333" s="1051">
        <v>201</v>
      </c>
      <c r="JL333" s="1052">
        <v>208</v>
      </c>
      <c r="JM333" s="1053">
        <f t="shared" si="2647"/>
        <v>0</v>
      </c>
      <c r="JN333" s="1054">
        <f t="shared" si="2648"/>
        <v>0</v>
      </c>
      <c r="JO333" s="1055">
        <f t="shared" si="2649"/>
        <v>0</v>
      </c>
      <c r="JP333" s="1056">
        <f t="shared" si="2650"/>
        <v>9.6315916205152899E-5</v>
      </c>
      <c r="JQ333" s="1057">
        <f t="shared" si="2651"/>
        <v>8.7211330496058054E-5</v>
      </c>
      <c r="JR333" s="1056">
        <f t="shared" si="2652"/>
        <v>7.0884281410597198E-5</v>
      </c>
      <c r="JS333" s="1058">
        <f t="shared" si="2716"/>
        <v>0</v>
      </c>
      <c r="JT333" s="1059">
        <f t="shared" si="2717"/>
        <v>0</v>
      </c>
      <c r="JU333" s="1060">
        <f t="shared" si="2718"/>
        <v>0</v>
      </c>
      <c r="JV333" s="1061">
        <f t="shared" si="2719"/>
        <v>1.0676156583629894E-2</v>
      </c>
      <c r="JW333" s="1060">
        <f t="shared" si="2720"/>
        <v>9.6153846153846159E-3</v>
      </c>
      <c r="JX333" s="1062">
        <f t="shared" si="2721"/>
        <v>8.2644628099173556E-3</v>
      </c>
      <c r="JY333" s="1058" t="s">
        <v>368</v>
      </c>
      <c r="JZ333" s="1059" t="s">
        <v>368</v>
      </c>
      <c r="KA333" s="1057" t="s">
        <v>368</v>
      </c>
      <c r="KB333" s="1056" t="s">
        <v>368</v>
      </c>
      <c r="KC333" s="1057" t="s">
        <v>368</v>
      </c>
      <c r="KD333" s="1063" t="s">
        <v>368</v>
      </c>
      <c r="KE333" s="1064">
        <f t="shared" si="2710"/>
        <v>0</v>
      </c>
      <c r="KF333" s="1065"/>
      <c r="KG333" s="1112" t="str">
        <f t="shared" si="2722"/>
        <v>-</v>
      </c>
      <c r="KH333" s="3305">
        <f t="shared" si="2655"/>
        <v>0</v>
      </c>
      <c r="KI333" s="1067">
        <f t="shared" si="2711"/>
        <v>0</v>
      </c>
      <c r="KJ333" s="1068"/>
      <c r="KK333" s="1113" t="str">
        <f t="shared" si="2461"/>
        <v>-</v>
      </c>
      <c r="KL333" s="1070" t="s">
        <v>11</v>
      </c>
      <c r="KM333" s="1071"/>
      <c r="KN333" s="1072">
        <f t="shared" si="2462"/>
        <v>-1</v>
      </c>
      <c r="KO333" s="1073">
        <v>6</v>
      </c>
      <c r="KP333" s="1071"/>
      <c r="KQ333" s="1074">
        <f t="shared" si="2463"/>
        <v>0.19999999999999996</v>
      </c>
      <c r="KR333" s="1073">
        <v>5</v>
      </c>
      <c r="KS333" s="1071"/>
      <c r="KT333" s="1074">
        <f t="shared" si="2464"/>
        <v>0.25</v>
      </c>
      <c r="KU333" s="1073">
        <v>4</v>
      </c>
      <c r="KV333" s="1075"/>
      <c r="KW333" s="2779">
        <f t="shared" si="2712"/>
        <v>0</v>
      </c>
      <c r="KX333" s="2786" t="str">
        <f t="shared" si="2465"/>
        <v>-</v>
      </c>
      <c r="KY333" s="2787">
        <f t="shared" si="2466"/>
        <v>0</v>
      </c>
      <c r="KZ333" s="2703">
        <f t="shared" si="2483"/>
        <v>0</v>
      </c>
      <c r="LA333" s="2786" t="str">
        <f t="shared" si="2467"/>
        <v>-</v>
      </c>
      <c r="LB333" s="2787">
        <f t="shared" si="2468"/>
        <v>0</v>
      </c>
      <c r="LC333" s="2952">
        <f t="shared" si="2528"/>
        <v>0</v>
      </c>
      <c r="LD333" s="1077">
        <v>0</v>
      </c>
      <c r="LE333" s="1078">
        <v>0</v>
      </c>
      <c r="LF333" s="2718">
        <v>0</v>
      </c>
      <c r="LG333" s="1077">
        <v>0</v>
      </c>
      <c r="LH333" s="2703">
        <v>0</v>
      </c>
      <c r="LI333" s="1079">
        <v>0</v>
      </c>
      <c r="LJ333" s="1077"/>
      <c r="LK333" s="2703"/>
      <c r="LL333" s="2704"/>
      <c r="LM333" s="2779">
        <f t="shared" si="2484"/>
        <v>0</v>
      </c>
      <c r="LN333" s="2786" t="str">
        <f t="shared" si="2469"/>
        <v>-</v>
      </c>
      <c r="LO333" s="2787">
        <f t="shared" si="2470"/>
        <v>0</v>
      </c>
      <c r="LP333" s="2782">
        <f t="shared" si="2485"/>
        <v>0</v>
      </c>
      <c r="LQ333" s="2786" t="str">
        <f t="shared" si="2471"/>
        <v>-</v>
      </c>
      <c r="LR333" s="2787">
        <f t="shared" si="2486"/>
        <v>0</v>
      </c>
      <c r="LS333" s="2783">
        <f t="shared" si="2713"/>
        <v>0</v>
      </c>
      <c r="LT333" s="2837">
        <v>0</v>
      </c>
      <c r="LU333" s="1081">
        <v>0</v>
      </c>
      <c r="LV333" s="1084">
        <v>0</v>
      </c>
      <c r="LW333" s="1080">
        <v>0</v>
      </c>
      <c r="LX333" s="1081">
        <v>0</v>
      </c>
      <c r="LY333" s="1082">
        <v>0</v>
      </c>
      <c r="LZ333" s="1080"/>
      <c r="MA333" s="1081"/>
      <c r="MB333" s="1082"/>
      <c r="MC333" s="1080">
        <v>0</v>
      </c>
      <c r="MD333" s="1085">
        <v>0</v>
      </c>
      <c r="ME333" s="1082">
        <v>0</v>
      </c>
      <c r="MF333" s="1080"/>
      <c r="MG333" s="1081"/>
      <c r="MH333" s="1082"/>
      <c r="MI333" s="1080">
        <v>0</v>
      </c>
      <c r="MJ333" s="1085">
        <v>0</v>
      </c>
      <c r="MK333" s="1122"/>
      <c r="ML333" s="2863">
        <v>0</v>
      </c>
      <c r="MM333" s="2871"/>
      <c r="MN333" s="1088">
        <v>0</v>
      </c>
      <c r="MO333" s="2786" t="str">
        <f t="shared" si="2472"/>
        <v>-</v>
      </c>
      <c r="MP333" s="2787">
        <f t="shared" si="2473"/>
        <v>0</v>
      </c>
      <c r="MQ333" s="1085"/>
      <c r="MR333" s="3185"/>
      <c r="MS333" s="2786" t="str">
        <f t="shared" si="2452"/>
        <v>-</v>
      </c>
      <c r="MT333" s="2787">
        <f t="shared" si="2453"/>
        <v>0</v>
      </c>
      <c r="MU333" s="3147"/>
      <c r="MV333" s="3164"/>
      <c r="MW333" s="1089">
        <f t="shared" si="2714"/>
        <v>0</v>
      </c>
      <c r="MX333" s="1120">
        <v>0</v>
      </c>
      <c r="MY333" s="1090">
        <v>0</v>
      </c>
      <c r="MZ333" s="1091">
        <v>0</v>
      </c>
      <c r="NA333" s="1090">
        <v>0</v>
      </c>
      <c r="NB333" s="1091">
        <v>0</v>
      </c>
      <c r="NC333" s="1090">
        <v>0</v>
      </c>
      <c r="ND333" s="1091">
        <v>0</v>
      </c>
      <c r="NE333" s="1090">
        <v>0</v>
      </c>
      <c r="NF333" s="1091">
        <v>0</v>
      </c>
      <c r="NG333" s="1090">
        <v>0</v>
      </c>
      <c r="NH333" s="1090">
        <v>0</v>
      </c>
      <c r="NI333" s="1090">
        <v>0</v>
      </c>
      <c r="NJ333" s="1090">
        <v>0</v>
      </c>
      <c r="NK333" s="1090">
        <v>0</v>
      </c>
      <c r="NL333" s="1090">
        <v>0</v>
      </c>
      <c r="NM333" s="1090">
        <v>0</v>
      </c>
      <c r="NN333" s="1090">
        <v>0</v>
      </c>
      <c r="NO333" s="1090">
        <v>0</v>
      </c>
      <c r="NP333" s="1090">
        <v>0</v>
      </c>
      <c r="NQ333" s="1090">
        <v>0</v>
      </c>
      <c r="NR333" s="1134">
        <v>0</v>
      </c>
    </row>
    <row r="334" spans="1:382" s="88" customFormat="1" ht="20.100000000000001" customHeight="1">
      <c r="A334" s="1137" t="s">
        <v>498</v>
      </c>
      <c r="B334" s="567"/>
      <c r="C334" s="567"/>
      <c r="D334" s="568" t="s">
        <v>820</v>
      </c>
      <c r="E334" s="569">
        <v>41</v>
      </c>
      <c r="F334" s="570">
        <v>39</v>
      </c>
      <c r="G334" s="571">
        <v>38</v>
      </c>
      <c r="H334" s="572">
        <f t="shared" si="2640"/>
        <v>1.0672970721026217E-3</v>
      </c>
      <c r="I334" s="573">
        <f t="shared" si="2641"/>
        <v>1.1714562058965415E-3</v>
      </c>
      <c r="J334" s="574">
        <f t="shared" si="2642"/>
        <v>1.211610008826987E-3</v>
      </c>
      <c r="K334" s="575">
        <f t="shared" si="2643"/>
        <v>1.2227740396446006E-3</v>
      </c>
      <c r="L334" s="576">
        <f t="shared" si="2644"/>
        <v>1.2113451878984429E-3</v>
      </c>
      <c r="M334" s="577">
        <f t="shared" si="2645"/>
        <v>1.1556740681052512E-3</v>
      </c>
      <c r="N334" s="578">
        <f t="shared" si="2715"/>
        <v>0.171055900621118</v>
      </c>
      <c r="O334" s="579">
        <f t="shared" si="2637"/>
        <v>0.18340176682841858</v>
      </c>
      <c r="P334" s="580">
        <f t="shared" si="2638"/>
        <v>0.18382710053423992</v>
      </c>
      <c r="Q334" s="581">
        <f t="shared" si="2622"/>
        <v>0.17847445075290053</v>
      </c>
      <c r="R334" s="580">
        <f t="shared" si="2623"/>
        <v>0.17392942358407634</v>
      </c>
      <c r="S334" s="582">
        <f t="shared" si="2624"/>
        <v>0.16582150101419879</v>
      </c>
      <c r="T334" s="578" t="s">
        <v>368</v>
      </c>
      <c r="U334" s="579" t="s">
        <v>368</v>
      </c>
      <c r="V334" s="574" t="s">
        <v>368</v>
      </c>
      <c r="W334" s="583" t="s">
        <v>368</v>
      </c>
      <c r="X334" s="574" t="s">
        <v>368</v>
      </c>
      <c r="Y334" s="584" t="s">
        <v>368</v>
      </c>
      <c r="Z334" s="2043">
        <f>SUBTOTAL(9,Z335:Z336)</f>
        <v>1377</v>
      </c>
      <c r="AA334" s="2190">
        <f t="shared" si="2393"/>
        <v>-6.580732700135683E-2</v>
      </c>
      <c r="AB334" s="2191">
        <f t="shared" si="2394"/>
        <v>-97</v>
      </c>
      <c r="AC334" s="2032">
        <f>SUBTOTAL(9,AC335:AC336)</f>
        <v>1474</v>
      </c>
      <c r="AD334" s="585">
        <f t="shared" si="2620"/>
        <v>-2.6420079260237816E-2</v>
      </c>
      <c r="AE334" s="2025">
        <f t="shared" si="2441"/>
        <v>-40</v>
      </c>
      <c r="AF334" s="586" t="s">
        <v>337</v>
      </c>
      <c r="AG334" s="585">
        <f t="shared" si="2442"/>
        <v>4.7026279391424675E-2</v>
      </c>
      <c r="AH334" s="2052">
        <f>SUBTOTAL(9,AH335:AH336)</f>
        <v>1446</v>
      </c>
      <c r="AI334" s="585">
        <f t="shared" si="2474"/>
        <v>4.4043321299638949E-2</v>
      </c>
      <c r="AJ334" s="587">
        <f>SUBTOTAL(9,AJ335:AJ336)</f>
        <v>1385</v>
      </c>
      <c r="AK334" s="588">
        <f t="shared" si="2487"/>
        <v>5.8868501529051986E-2</v>
      </c>
      <c r="AL334" s="2052">
        <f>SUBTOTAL(9,AL335:AL336)</f>
        <v>1308</v>
      </c>
      <c r="AM334" s="589">
        <f t="shared" si="2488"/>
        <v>1.631701631701632E-2</v>
      </c>
      <c r="AN334" s="2067">
        <f>SUBTOTAL(9,AN335:AN336)</f>
        <v>1287</v>
      </c>
      <c r="AO334" s="585">
        <f t="shared" si="2475"/>
        <v>-5.1584377302874018E-2</v>
      </c>
      <c r="AP334" s="2052">
        <f>SUBTOTAL(9,AP335:AP336)</f>
        <v>1357</v>
      </c>
      <c r="AQ334" s="589">
        <f t="shared" si="2476"/>
        <v>9.6122778675282738E-2</v>
      </c>
      <c r="AR334" s="2067">
        <f>SUBTOTAL(9,AR335:AR336)</f>
        <v>1238</v>
      </c>
      <c r="AS334" s="585">
        <f t="shared" si="2477"/>
        <v>0.10240427426536058</v>
      </c>
      <c r="AT334" s="2052">
        <f>SUBTOTAL(9,AT335:AT336)</f>
        <v>1123</v>
      </c>
      <c r="AU334" s="589">
        <f t="shared" si="2478"/>
        <v>-2.6642984014209059E-3</v>
      </c>
      <c r="AV334" s="2067">
        <v>1126</v>
      </c>
      <c r="AW334" s="585">
        <f t="shared" si="2479"/>
        <v>0.12151394422310746</v>
      </c>
      <c r="AX334" s="2052">
        <v>1004</v>
      </c>
      <c r="AY334" s="589">
        <f t="shared" si="2489"/>
        <v>-0.14843087362171337</v>
      </c>
      <c r="AZ334" s="2081">
        <v>1179</v>
      </c>
      <c r="BA334" s="2092">
        <f>SUBTOTAL(9,BA335:BA336)</f>
        <v>878</v>
      </c>
      <c r="BB334" s="2102">
        <f>SUBTOTAL(9,BB335:BB336)</f>
        <v>984</v>
      </c>
      <c r="BC334" s="2111">
        <v>1003</v>
      </c>
      <c r="BD334" s="590">
        <f>SUBTOTAL(9,BD335:BD336)</f>
        <v>499</v>
      </c>
      <c r="BE334" s="591">
        <f>SUBTOTAL(9,BE335:BE336)</f>
        <v>490</v>
      </c>
      <c r="BF334" s="2135">
        <v>511</v>
      </c>
      <c r="BG334" s="2145">
        <f t="shared" ref="BG334:BM334" si="2727">SUBTOTAL(9,BG335:BG336)</f>
        <v>886</v>
      </c>
      <c r="BH334" s="593">
        <f t="shared" si="2727"/>
        <v>722</v>
      </c>
      <c r="BI334" s="593">
        <f t="shared" si="2727"/>
        <v>164</v>
      </c>
      <c r="BJ334" s="592">
        <f t="shared" si="2727"/>
        <v>491</v>
      </c>
      <c r="BK334" s="593">
        <f t="shared" si="2727"/>
        <v>156</v>
      </c>
      <c r="BL334" s="594">
        <f t="shared" si="2727"/>
        <v>335</v>
      </c>
      <c r="BM334" s="2125">
        <f t="shared" si="2727"/>
        <v>1377</v>
      </c>
      <c r="BN334" s="3271" t="s">
        <v>367</v>
      </c>
      <c r="BO334" s="595" t="s">
        <v>367</v>
      </c>
      <c r="BP334" s="596">
        <f>SUBTOTAL(9,BP335:BP336)</f>
        <v>250</v>
      </c>
      <c r="BQ334" s="2162">
        <f t="shared" si="2646"/>
        <v>-3.9840637450199168E-3</v>
      </c>
      <c r="BR334" s="2163">
        <f>SUBTOTAL(9,BR335:BR336)</f>
        <v>-1</v>
      </c>
      <c r="BS334" s="597">
        <f>SUBTOTAL(9,BS335:BS336)</f>
        <v>251</v>
      </c>
      <c r="BT334" s="598">
        <f t="shared" si="2653"/>
        <v>3.7190082644628086E-2</v>
      </c>
      <c r="BU334" s="599">
        <f>SUBTOTAL(9,BU335:BU336)</f>
        <v>242</v>
      </c>
      <c r="BV334" s="598">
        <f t="shared" si="2654"/>
        <v>-1.2244897959183709E-2</v>
      </c>
      <c r="BW334" s="599">
        <f>SUBTOTAL(9,BW335:BW336)</f>
        <v>245</v>
      </c>
      <c r="BX334" s="598">
        <f t="shared" si="2494"/>
        <v>2.9411764705882248E-2</v>
      </c>
      <c r="BY334" s="600">
        <f>SUBTOTAL(9,BY335:BY336)</f>
        <v>238</v>
      </c>
      <c r="BZ334" s="601">
        <f>SUBTOTAL(9,BZ335:BZ336)</f>
        <v>109</v>
      </c>
      <c r="CA334" s="602">
        <f>SUBTOTAL(9,CA335:CA336)</f>
        <v>112</v>
      </c>
      <c r="CB334" s="603">
        <v>112</v>
      </c>
      <c r="CC334" s="604">
        <f>SUBTOTAL(9,CC335:CC336)</f>
        <v>141</v>
      </c>
      <c r="CD334" s="605">
        <f>SUBTOTAL(9,CD335:CD336)</f>
        <v>139</v>
      </c>
      <c r="CE334" s="603">
        <v>130</v>
      </c>
      <c r="CF334" s="606">
        <f t="shared" ref="CF334:CL334" si="2728">SUBTOTAL(9,CF335:CF336)</f>
        <v>124</v>
      </c>
      <c r="CG334" s="607">
        <f t="shared" si="2728"/>
        <v>54</v>
      </c>
      <c r="CH334" s="608">
        <f t="shared" si="2728"/>
        <v>70</v>
      </c>
      <c r="CI334" s="606">
        <f t="shared" si="2728"/>
        <v>126</v>
      </c>
      <c r="CJ334" s="608">
        <f t="shared" si="2728"/>
        <v>55</v>
      </c>
      <c r="CK334" s="609">
        <f t="shared" si="2728"/>
        <v>71</v>
      </c>
      <c r="CL334" s="610">
        <f t="shared" si="2728"/>
        <v>1127</v>
      </c>
      <c r="CM334" s="611">
        <f t="shared" si="2402"/>
        <v>-7.849550286181517E-2</v>
      </c>
      <c r="CN334" s="2006">
        <f>SUBTOTAL(9,CN335:CN336)</f>
        <v>-96</v>
      </c>
      <c r="CO334" s="612">
        <f>SUBTOTAL(9,CO335:CO336)</f>
        <v>1223</v>
      </c>
      <c r="CP334" s="613">
        <f t="shared" si="2496"/>
        <v>-3.8522012578616316E-2</v>
      </c>
      <c r="CQ334" s="614">
        <f>SUBTOTAL(9,CQ335:CQ336)</f>
        <v>1272</v>
      </c>
      <c r="CR334" s="615">
        <f t="shared" si="2497"/>
        <v>5.9117402164862609E-2</v>
      </c>
      <c r="CS334" s="614">
        <f>SUBTOTAL(9,CS335:CS336)</f>
        <v>1201</v>
      </c>
      <c r="CT334" s="615">
        <f t="shared" si="2497"/>
        <v>4.7079337401918053E-2</v>
      </c>
      <c r="CU334" s="616">
        <f>SUBTOTAL(9,CU335:CU336)</f>
        <v>1147</v>
      </c>
      <c r="CV334" s="617">
        <f>SUBTOTAL(9,CV335:CV336)</f>
        <v>769</v>
      </c>
      <c r="CW334" s="618">
        <f>SUBTOTAL(9,CW335:CW336)</f>
        <v>872</v>
      </c>
      <c r="CX334" s="619">
        <v>891</v>
      </c>
      <c r="CY334" s="620">
        <f>SUBTOTAL(9,CY335:CY336)</f>
        <v>358</v>
      </c>
      <c r="CZ334" s="621">
        <f>SUBTOTAL(9,CZ335:CZ336)</f>
        <v>351</v>
      </c>
      <c r="DA334" s="622">
        <v>381</v>
      </c>
      <c r="DB334" s="606">
        <f t="shared" ref="DB334:DG334" si="2729">SUBTOTAL(9,DB335:DB336)</f>
        <v>762</v>
      </c>
      <c r="DC334" s="623">
        <f t="shared" si="2729"/>
        <v>668</v>
      </c>
      <c r="DD334" s="624">
        <f t="shared" si="2729"/>
        <v>94</v>
      </c>
      <c r="DE334" s="606">
        <f t="shared" si="2729"/>
        <v>365</v>
      </c>
      <c r="DF334" s="624">
        <f t="shared" si="2729"/>
        <v>101</v>
      </c>
      <c r="DG334" s="1140">
        <f t="shared" si="2729"/>
        <v>264</v>
      </c>
      <c r="DH334" s="1146">
        <f t="shared" ref="DH334:DJ334" si="2730">SUBTOTAL(9,DH335:DH336)</f>
        <v>568</v>
      </c>
      <c r="DI334" s="625">
        <f t="shared" si="2730"/>
        <v>495</v>
      </c>
      <c r="DJ334" s="626">
        <f t="shared" si="2730"/>
        <v>550</v>
      </c>
      <c r="DK334" s="627">
        <f>SUBTOTAL(9,DK335:DK336)</f>
        <v>367</v>
      </c>
      <c r="DL334" s="627">
        <f>SUBTOTAL(9,DL335:DL336)</f>
        <v>201</v>
      </c>
      <c r="DM334" s="628">
        <f>SUBTOTAL(9,DM335:DM336)</f>
        <v>327</v>
      </c>
      <c r="DN334" s="625">
        <f>SUBTOTAL(9,DN335:DN336)</f>
        <v>277</v>
      </c>
      <c r="DO334" s="629">
        <v>288</v>
      </c>
      <c r="DP334" s="630">
        <f>SUBTOTAL(9,DP335:DP336)</f>
        <v>241</v>
      </c>
      <c r="DQ334" s="625">
        <f>SUBTOTAL(9,DQ335:DQ336)</f>
        <v>218</v>
      </c>
      <c r="DR334" s="631">
        <v>262</v>
      </c>
      <c r="DS334" s="632">
        <f>SUBTOTAL(9,DS335:DS336)</f>
        <v>308</v>
      </c>
      <c r="DT334" s="633">
        <f>SUBTOTAL(9,DT335:DT336)</f>
        <v>252</v>
      </c>
      <c r="DU334" s="634">
        <v>260</v>
      </c>
      <c r="DV334" s="635">
        <f>SUBTOTAL(9,DV335:DV336)</f>
        <v>19</v>
      </c>
      <c r="DW334" s="636">
        <f>SUBTOTAL(9,DW335:DW336)</f>
        <v>25</v>
      </c>
      <c r="DX334" s="637">
        <v>28</v>
      </c>
      <c r="DY334" s="635">
        <f>SUBTOTAL(9,DY335:DY336)</f>
        <v>59</v>
      </c>
      <c r="DZ334" s="636">
        <f>SUBTOTAL(9,DZ335:DZ336)</f>
        <v>55</v>
      </c>
      <c r="EA334" s="638">
        <v>73</v>
      </c>
      <c r="EB334" s="639">
        <f>SUBTOTAL(9,EB335:EB336)</f>
        <v>182</v>
      </c>
      <c r="EC334" s="636">
        <f>SUBTOTAL(9,EC335:EC336)</f>
        <v>163</v>
      </c>
      <c r="ED334" s="640">
        <v>189</v>
      </c>
      <c r="EE334" s="641">
        <f t="shared" ref="EE334:EG334" si="2731">SUBTOTAL(9,EE335:EE336)</f>
        <v>6</v>
      </c>
      <c r="EF334" s="642">
        <f t="shared" si="2731"/>
        <v>6</v>
      </c>
      <c r="EG334" s="643">
        <f t="shared" si="2731"/>
        <v>6</v>
      </c>
      <c r="EH334" s="620">
        <f>SUBTOTAL(9,EH335:EH336)</f>
        <v>5</v>
      </c>
      <c r="EI334" s="644">
        <f>SUBTOTAL(9,EI335:EI336)</f>
        <v>1</v>
      </c>
      <c r="EJ334" s="645">
        <f>SUBTOTAL(9,EJ335:EJ336)</f>
        <v>4</v>
      </c>
      <c r="EK334" s="643">
        <f>SUBTOTAL(9,EK335:EK336)</f>
        <v>2</v>
      </c>
      <c r="EL334" s="646">
        <v>2</v>
      </c>
      <c r="EM334" s="645">
        <f>SUBTOTAL(9,EM335:EM336)</f>
        <v>2</v>
      </c>
      <c r="EN334" s="642">
        <f>SUBTOTAL(9,EN335:EN336)</f>
        <v>4</v>
      </c>
      <c r="EO334" s="646">
        <v>4</v>
      </c>
      <c r="EP334" s="647">
        <f>SUBTOTAL(9,EP335:EP336)</f>
        <v>4</v>
      </c>
      <c r="EQ334" s="648">
        <f>SUBTOTAL(9,EQ335:EQ336)</f>
        <v>2</v>
      </c>
      <c r="ER334" s="649">
        <v>2</v>
      </c>
      <c r="ES334" s="650">
        <f>SUBTOTAL(9,ES335:ES336)</f>
        <v>0</v>
      </c>
      <c r="ET334" s="651">
        <f>SUBTOTAL(9,ET335:ET336)</f>
        <v>0</v>
      </c>
      <c r="EU334" s="646">
        <v>0</v>
      </c>
      <c r="EV334" s="647">
        <f>SUBTOTAL(9,EV335:EV336)</f>
        <v>1</v>
      </c>
      <c r="EW334" s="648">
        <f>SUBTOTAL(9,EW335:EW336)</f>
        <v>2</v>
      </c>
      <c r="EX334" s="652">
        <v>2</v>
      </c>
      <c r="EY334" s="653">
        <f>SUBTOTAL(9,EY335:EY336)</f>
        <v>1</v>
      </c>
      <c r="EZ334" s="648">
        <f>SUBTOTAL(9,EZ335:EZ336)</f>
        <v>2</v>
      </c>
      <c r="FA334" s="654">
        <v>2</v>
      </c>
      <c r="FB334" s="641">
        <f t="shared" ref="FB334:FD334" si="2732">SUBTOTAL(9,FB335:FB336)</f>
        <v>17</v>
      </c>
      <c r="FC334" s="655">
        <f t="shared" si="2732"/>
        <v>17</v>
      </c>
      <c r="FD334" s="656">
        <f t="shared" si="2732"/>
        <v>16</v>
      </c>
      <c r="FE334" s="657">
        <f>SUBTOTAL(9,FE335:FE336)</f>
        <v>7</v>
      </c>
      <c r="FF334" s="657">
        <f>SUBTOTAL(9,FF335:FF336)</f>
        <v>10</v>
      </c>
      <c r="FG334" s="645">
        <f>SUBTOTAL(9,FG335:FG336)</f>
        <v>12</v>
      </c>
      <c r="FH334" s="656">
        <f>SUBTOTAL(9,FH335:FH336)</f>
        <v>12</v>
      </c>
      <c r="FI334" s="658">
        <v>11</v>
      </c>
      <c r="FJ334" s="659">
        <f>SUBTOTAL(9,FJ335:FJ336)</f>
        <v>5</v>
      </c>
      <c r="FK334" s="655">
        <f>SUBTOTAL(9,FK335:FK336)</f>
        <v>5</v>
      </c>
      <c r="FL334" s="660">
        <v>5</v>
      </c>
      <c r="FM334" s="661">
        <f>SUBTOTAL(9,FM335:FM336)</f>
        <v>5</v>
      </c>
      <c r="FN334" s="662">
        <f>SUBTOTAL(9,FN335:FN336)</f>
        <v>4</v>
      </c>
      <c r="FO334" s="619">
        <v>5</v>
      </c>
      <c r="FP334" s="663">
        <f>SUBTOTAL(9,FP335:FP336)</f>
        <v>7</v>
      </c>
      <c r="FQ334" s="662">
        <f>SUBTOTAL(9,FQ335:FQ336)</f>
        <v>8</v>
      </c>
      <c r="FR334" s="619">
        <v>6</v>
      </c>
      <c r="FS334" s="663">
        <f>SUBTOTAL(9,FS335:FS336)</f>
        <v>2</v>
      </c>
      <c r="FT334" s="662">
        <f>SUBTOTAL(9,FT335:FT336)</f>
        <v>2</v>
      </c>
      <c r="FU334" s="664">
        <v>2</v>
      </c>
      <c r="FV334" s="665">
        <f>SUBTOTAL(9,FV335:FV336)</f>
        <v>3</v>
      </c>
      <c r="FW334" s="662">
        <f>SUBTOTAL(9,FW335:FW336)</f>
        <v>3</v>
      </c>
      <c r="FX334" s="666">
        <v>3</v>
      </c>
      <c r="FY334" s="641">
        <f t="shared" ref="FY334:GA334" si="2733">SUBTOTAL(9,FY335:FY336)</f>
        <v>26</v>
      </c>
      <c r="FZ334" s="667">
        <f t="shared" si="2733"/>
        <v>22</v>
      </c>
      <c r="GA334" s="668">
        <f t="shared" si="2733"/>
        <v>28</v>
      </c>
      <c r="GB334" s="620">
        <f>SUBTOTAL(9,GB335:GB336)</f>
        <v>13</v>
      </c>
      <c r="GC334" s="620">
        <f>SUBTOTAL(9,GC335:GC336)</f>
        <v>13</v>
      </c>
      <c r="GD334" s="645">
        <f>SUBTOTAL(9,GD335:GD336)</f>
        <v>23</v>
      </c>
      <c r="GE334" s="668">
        <f>SUBTOTAL(9,GE335:GE336)</f>
        <v>21</v>
      </c>
      <c r="GF334" s="669">
        <v>26</v>
      </c>
      <c r="GG334" s="670">
        <f>SUBTOTAL(9,GG335:GG336)</f>
        <v>3</v>
      </c>
      <c r="GH334" s="667">
        <f>SUBTOTAL(9,GH335:GH336)</f>
        <v>1</v>
      </c>
      <c r="GI334" s="671">
        <v>2</v>
      </c>
      <c r="GJ334" s="672">
        <f>SUBTOTAL(9,GJ335:GJ336)</f>
        <v>12</v>
      </c>
      <c r="GK334" s="673">
        <f>SUBTOTAL(9,GK335:GK336)</f>
        <v>9</v>
      </c>
      <c r="GL334" s="674">
        <v>13</v>
      </c>
      <c r="GM334" s="675">
        <f>SUBTOTAL(9,GM335:GM336)</f>
        <v>11</v>
      </c>
      <c r="GN334" s="673">
        <f>SUBTOTAL(9,GN335:GN336)</f>
        <v>12</v>
      </c>
      <c r="GO334" s="676">
        <v>13</v>
      </c>
      <c r="GP334" s="675">
        <f>SUBTOTAL(9,GP335:GP336)</f>
        <v>1</v>
      </c>
      <c r="GQ334" s="673">
        <f>SUBTOTAL(9,GQ335:GQ336)</f>
        <v>0</v>
      </c>
      <c r="GR334" s="677">
        <v>0</v>
      </c>
      <c r="GS334" s="672">
        <f>SUBTOTAL(9,GS335:GS336)</f>
        <v>2</v>
      </c>
      <c r="GT334" s="673">
        <f>SUBTOTAL(9,GT335:GT336)</f>
        <v>1</v>
      </c>
      <c r="GU334" s="678">
        <v>2</v>
      </c>
      <c r="GV334" s="641">
        <f>SUBTOTAL(9,GV335:GV336)</f>
        <v>134</v>
      </c>
      <c r="GW334" s="679">
        <f>SUBTOTAL(9,GW335:GW336)</f>
        <v>114</v>
      </c>
      <c r="GX334" s="680">
        <f>SUBTOTAL(9,GX335:GX336)</f>
        <v>125</v>
      </c>
      <c r="GY334" s="620">
        <f t="shared" ref="GY334:GZ334" si="2734">SUBTOTAL(9,GY335:GY336)</f>
        <v>80</v>
      </c>
      <c r="GZ334" s="620">
        <f t="shared" si="2734"/>
        <v>54</v>
      </c>
      <c r="HA334" s="645">
        <f t="shared" ref="HA334:HC334" si="2735">SUBTOTAL(9,HA335:HA336)</f>
        <v>76</v>
      </c>
      <c r="HB334" s="680">
        <f>SUBTOTAL(9,HB335:HB336)</f>
        <v>64</v>
      </c>
      <c r="HC334" s="681">
        <f t="shared" si="2735"/>
        <v>78</v>
      </c>
      <c r="HD334" s="645">
        <f>SUBTOTAL(9,HD335:HD336)</f>
        <v>58</v>
      </c>
      <c r="HE334" s="680">
        <f>SUBTOTAL(9,HE335:HE336)</f>
        <v>50</v>
      </c>
      <c r="HF334" s="682">
        <f>SUBTOTAL(9,HF335:HF336)</f>
        <v>47</v>
      </c>
      <c r="HG334" s="683">
        <f>SUBTOTAL(9,HG335:HG336)</f>
        <v>64</v>
      </c>
      <c r="HH334" s="591">
        <f>SUBTOTAL(9,HH335:HH336)</f>
        <v>54</v>
      </c>
      <c r="HI334" s="684">
        <v>62</v>
      </c>
      <c r="HJ334" s="685">
        <f>SUBTOTAL(9,HJ335:HJ336)</f>
        <v>12</v>
      </c>
      <c r="HK334" s="591">
        <f>SUBTOTAL(9,HK335:HK336)</f>
        <v>10</v>
      </c>
      <c r="HL334" s="684">
        <v>16</v>
      </c>
      <c r="HM334" s="685">
        <f>SUBTOTAL(9,HM335:HM336)</f>
        <v>16</v>
      </c>
      <c r="HN334" s="591">
        <f>SUBTOTAL(9,HN335:HN336)</f>
        <v>11</v>
      </c>
      <c r="HO334" s="686">
        <v>16</v>
      </c>
      <c r="HP334" s="683">
        <f>SUBTOTAL(9,HP335:HP336)</f>
        <v>42</v>
      </c>
      <c r="HQ334" s="591">
        <f>SUBTOTAL(9,HQ335:HQ336)</f>
        <v>39</v>
      </c>
      <c r="HR334" s="687">
        <v>31</v>
      </c>
      <c r="HS334" s="688">
        <f t="shared" ref="HS334:HU334" si="2736">SUBTOTAL(9,HS335:HS336)</f>
        <v>376</v>
      </c>
      <c r="HT334" s="689">
        <f t="shared" si="2736"/>
        <v>569</v>
      </c>
      <c r="HU334" s="690">
        <f t="shared" si="2736"/>
        <v>547</v>
      </c>
      <c r="HV334" s="620">
        <f>SUBTOTAL(9,HV335:HV336)</f>
        <v>297</v>
      </c>
      <c r="HW334" s="691">
        <f>SUBTOTAL(9,HW335:HW336)</f>
        <v>79</v>
      </c>
      <c r="HX334" s="645">
        <f>SUBTOTAL(9,HX335:HX336)</f>
        <v>320</v>
      </c>
      <c r="HY334" s="690">
        <f>SUBTOTAL(9,HY335:HY336)</f>
        <v>501</v>
      </c>
      <c r="HZ334" s="692">
        <v>482</v>
      </c>
      <c r="IA334" s="645">
        <f>SUBTOTAL(9,IA335:IA336)</f>
        <v>56</v>
      </c>
      <c r="IB334" s="690">
        <f>SUBTOTAL(9,IB335:IB336)</f>
        <v>68</v>
      </c>
      <c r="IC334" s="693">
        <v>65</v>
      </c>
      <c r="ID334" s="694">
        <f>SUBTOTAL(9,ID335:ID336)</f>
        <v>275</v>
      </c>
      <c r="IE334" s="695">
        <f>SUBTOTAL(9,IE335:IE336)</f>
        <v>450</v>
      </c>
      <c r="IF334" s="692">
        <v>427</v>
      </c>
      <c r="IG334" s="696">
        <f>SUBTOTAL(9,IG335:IG336)</f>
        <v>45</v>
      </c>
      <c r="IH334" s="695">
        <f>SUBTOTAL(9,IH335:IH336)</f>
        <v>51</v>
      </c>
      <c r="II334" s="692">
        <v>55</v>
      </c>
      <c r="IJ334" s="696">
        <f>SUBTOTAL(9,IJ335:IJ336)</f>
        <v>22</v>
      </c>
      <c r="IK334" s="695">
        <f>SUBTOTAL(9,IK335:IK336)</f>
        <v>31</v>
      </c>
      <c r="IL334" s="697">
        <v>29</v>
      </c>
      <c r="IM334" s="696">
        <f>SUBTOTAL(9,IM335:IM336)</f>
        <v>34</v>
      </c>
      <c r="IN334" s="695">
        <f>SUBTOTAL(9,IN335:IN336)</f>
        <v>37</v>
      </c>
      <c r="IO334" s="698">
        <v>36</v>
      </c>
      <c r="IP334" s="1943">
        <f t="shared" ref="IP334:IS334" si="2737">SUBTOTAL(9,IP335:IP336)</f>
        <v>1377</v>
      </c>
      <c r="IQ334" s="3216">
        <f t="shared" si="2737"/>
        <v>239</v>
      </c>
      <c r="IR334" s="3230">
        <f t="shared" si="2737"/>
        <v>221</v>
      </c>
      <c r="IS334" s="3231">
        <f t="shared" si="2737"/>
        <v>18</v>
      </c>
      <c r="IT334" s="3216">
        <f>SUBTOTAL(9,IT335:IT336)</f>
        <v>243</v>
      </c>
      <c r="IU334" s="3230">
        <f t="shared" ref="IU334:IV334" si="2738">SUBTOTAL(9,IU335:IU336)</f>
        <v>182</v>
      </c>
      <c r="IV334" s="3231">
        <f t="shared" si="2738"/>
        <v>61</v>
      </c>
      <c r="IW334" s="3216">
        <f>SUBTOTAL(9,IW335:IW336)</f>
        <v>260</v>
      </c>
      <c r="IX334" s="3230">
        <f t="shared" ref="IX334:IY334" si="2739">SUBTOTAL(9,IX335:IX336)</f>
        <v>157</v>
      </c>
      <c r="IY334" s="3231">
        <f t="shared" si="2739"/>
        <v>103</v>
      </c>
      <c r="IZ334" s="3216">
        <f>SUBTOTAL(9,IZ335:IZ336)</f>
        <v>235</v>
      </c>
      <c r="JA334" s="3230">
        <f t="shared" ref="JA334:JB334" si="2740">SUBTOTAL(9,JA335:JA336)</f>
        <v>115</v>
      </c>
      <c r="JB334" s="3231">
        <f t="shared" si="2740"/>
        <v>120</v>
      </c>
      <c r="JC334" s="3216">
        <f>SUBTOTAL(9,JC335:JC336)</f>
        <v>103</v>
      </c>
      <c r="JD334" s="3230">
        <f t="shared" ref="JD334:JE334" si="2741">SUBTOTAL(9,JD335:JD336)</f>
        <v>65</v>
      </c>
      <c r="JE334" s="3231">
        <f t="shared" si="2741"/>
        <v>38</v>
      </c>
      <c r="JF334" s="3216">
        <f>SUBTOTAL(9,JF335:JF336)</f>
        <v>297</v>
      </c>
      <c r="JG334" s="3230">
        <f t="shared" ref="JG334:JH334" si="2742">SUBTOTAL(9,JG335:JG336)</f>
        <v>138</v>
      </c>
      <c r="JH334" s="3232">
        <f t="shared" si="2742"/>
        <v>159</v>
      </c>
      <c r="JI334" s="87"/>
      <c r="JJ334" s="970">
        <v>25</v>
      </c>
      <c r="JK334" s="971">
        <v>26</v>
      </c>
      <c r="JL334" s="972">
        <v>26</v>
      </c>
      <c r="JM334" s="973">
        <f t="shared" si="2647"/>
        <v>4.0832397590888541E-3</v>
      </c>
      <c r="JN334" s="974">
        <f t="shared" si="2648"/>
        <v>3.7474324599777349E-3</v>
      </c>
      <c r="JO334" s="975">
        <f t="shared" si="2649"/>
        <v>3.7178390471803643E-3</v>
      </c>
      <c r="JP334" s="976">
        <f t="shared" si="2650"/>
        <v>3.5315835941889398E-3</v>
      </c>
      <c r="JQ334" s="977">
        <f t="shared" si="2651"/>
        <v>3.6977604130328614E-3</v>
      </c>
      <c r="JR334" s="976">
        <f t="shared" si="2652"/>
        <v>3.4378876484139642E-3</v>
      </c>
      <c r="JS334" s="978">
        <f t="shared" si="2716"/>
        <v>0.42617960426179602</v>
      </c>
      <c r="JT334" s="979">
        <f t="shared" si="2717"/>
        <v>0.40924657534246578</v>
      </c>
      <c r="JU334" s="980">
        <f t="shared" si="2718"/>
        <v>0.40357142857142858</v>
      </c>
      <c r="JV334" s="981">
        <f t="shared" si="2719"/>
        <v>0.3914590747330961</v>
      </c>
      <c r="JW334" s="980">
        <f t="shared" si="2720"/>
        <v>0.40769230769230769</v>
      </c>
      <c r="JX334" s="982">
        <f t="shared" si="2721"/>
        <v>0.40082644628099173</v>
      </c>
      <c r="JY334" s="978" t="s">
        <v>368</v>
      </c>
      <c r="JZ334" s="979" t="s">
        <v>368</v>
      </c>
      <c r="KA334" s="977" t="s">
        <v>368</v>
      </c>
      <c r="KB334" s="976" t="s">
        <v>368</v>
      </c>
      <c r="KC334" s="977" t="s">
        <v>368</v>
      </c>
      <c r="KD334" s="983" t="s">
        <v>368</v>
      </c>
      <c r="KE334" s="984">
        <f>SUBTOTAL(9,KE335:KE336)</f>
        <v>280</v>
      </c>
      <c r="KF334" s="985"/>
      <c r="KG334" s="986">
        <f t="shared" si="2722"/>
        <v>0.17154811715481166</v>
      </c>
      <c r="KH334" s="3300">
        <f t="shared" si="2655"/>
        <v>41</v>
      </c>
      <c r="KI334" s="987">
        <f>SUBTOTAL(9,KI335:KI336)</f>
        <v>239</v>
      </c>
      <c r="KJ334" s="988"/>
      <c r="KK334" s="989">
        <f t="shared" si="2461"/>
        <v>5.7522123893805288E-2</v>
      </c>
      <c r="KL334" s="990">
        <v>226</v>
      </c>
      <c r="KM334" s="991" t="s">
        <v>353</v>
      </c>
      <c r="KN334" s="992">
        <f t="shared" si="2462"/>
        <v>2.7272727272727337E-2</v>
      </c>
      <c r="KO334" s="993">
        <f>SUBTOTAL(9,KO335:KO336)</f>
        <v>220</v>
      </c>
      <c r="KP334" s="991"/>
      <c r="KQ334" s="994">
        <f t="shared" si="2463"/>
        <v>3.7735849056603765E-2</v>
      </c>
      <c r="KR334" s="993">
        <f>SUBTOTAL(9,KR335:KR336)</f>
        <v>212</v>
      </c>
      <c r="KS334" s="991"/>
      <c r="KT334" s="994">
        <f t="shared" si="2464"/>
        <v>9.2783505154639068E-2</v>
      </c>
      <c r="KU334" s="993">
        <f>SUBTOTAL(9,KU335:KU336)</f>
        <v>194</v>
      </c>
      <c r="KV334" s="995"/>
      <c r="KW334" s="2769">
        <f>SUBTOTAL(9,KW335:KW336)</f>
        <v>45</v>
      </c>
      <c r="KX334" s="2770">
        <f t="shared" si="2465"/>
        <v>0.21621621621621623</v>
      </c>
      <c r="KY334" s="2771">
        <f t="shared" si="2466"/>
        <v>8</v>
      </c>
      <c r="KZ334" s="2964">
        <f>SUBTOTAL(9,KZ335:KZ336)</f>
        <v>37</v>
      </c>
      <c r="LA334" s="2770">
        <f t="shared" si="2467"/>
        <v>0.3214285714285714</v>
      </c>
      <c r="LB334" s="2771">
        <f t="shared" si="2468"/>
        <v>9</v>
      </c>
      <c r="LC334" s="2950">
        <f>SUBTOTAL(9,LC335:LC336)</f>
        <v>28</v>
      </c>
      <c r="LD334" s="996">
        <f>SUBTOTAL(9,LD335:LD336)</f>
        <v>16</v>
      </c>
      <c r="LE334" s="997">
        <f>SUBTOTAL(9,LE335:LE336)</f>
        <v>15</v>
      </c>
      <c r="LF334" s="2716">
        <v>10</v>
      </c>
      <c r="LG334" s="996">
        <f>SUBTOTAL(9,LG335:LG336)</f>
        <v>29</v>
      </c>
      <c r="LH334" s="2699">
        <f>SUBTOTAL(9,LH335:LH336)</f>
        <v>22</v>
      </c>
      <c r="LI334" s="998">
        <v>18</v>
      </c>
      <c r="LJ334" s="996">
        <f>SUBTOTAL(9,LJ335:LJ336)</f>
        <v>0</v>
      </c>
      <c r="LK334" s="2699">
        <f>SUBTOTAL(9,LK335:LK336)</f>
        <v>0</v>
      </c>
      <c r="LL334" s="2700">
        <v>0</v>
      </c>
      <c r="LM334" s="2769">
        <f>SUBTOTAL(9,LM335:LM336)</f>
        <v>235</v>
      </c>
      <c r="LN334" s="2770">
        <f t="shared" si="2469"/>
        <v>0.16336633663366329</v>
      </c>
      <c r="LO334" s="2771">
        <f t="shared" si="2470"/>
        <v>33</v>
      </c>
      <c r="LP334" s="2772">
        <f>SUBTOTAL(9,LP335:LP336)</f>
        <v>202</v>
      </c>
      <c r="LQ334" s="2770">
        <f t="shared" si="2471"/>
        <v>2.020202020202011E-2</v>
      </c>
      <c r="LR334" s="2771">
        <f t="shared" si="2486"/>
        <v>4</v>
      </c>
      <c r="LS334" s="2773">
        <f t="shared" ref="LS334:MJ334" si="2743">SUBTOTAL(9,LS335:LS336)</f>
        <v>198</v>
      </c>
      <c r="LT334" s="2835">
        <f t="shared" si="2743"/>
        <v>44</v>
      </c>
      <c r="LU334" s="1000">
        <f t="shared" si="2743"/>
        <v>39</v>
      </c>
      <c r="LV334" s="1001">
        <f t="shared" si="2743"/>
        <v>39</v>
      </c>
      <c r="LW334" s="999">
        <f t="shared" si="2743"/>
        <v>72</v>
      </c>
      <c r="LX334" s="1000">
        <f t="shared" si="2743"/>
        <v>62</v>
      </c>
      <c r="LY334" s="1002">
        <f t="shared" si="2743"/>
        <v>54</v>
      </c>
      <c r="LZ334" s="999">
        <f t="shared" si="2743"/>
        <v>0</v>
      </c>
      <c r="MA334" s="1000">
        <f t="shared" si="2743"/>
        <v>0</v>
      </c>
      <c r="MB334" s="1002">
        <f t="shared" si="2743"/>
        <v>0</v>
      </c>
      <c r="MC334" s="999">
        <f t="shared" si="2743"/>
        <v>98</v>
      </c>
      <c r="MD334" s="1003">
        <f t="shared" si="2743"/>
        <v>81</v>
      </c>
      <c r="ME334" s="1002">
        <f t="shared" si="2743"/>
        <v>83</v>
      </c>
      <c r="MF334" s="999">
        <f t="shared" si="2743"/>
        <v>0</v>
      </c>
      <c r="MG334" s="1000">
        <f t="shared" si="2743"/>
        <v>0</v>
      </c>
      <c r="MH334" s="1002">
        <f t="shared" si="2743"/>
        <v>0</v>
      </c>
      <c r="MI334" s="999">
        <f t="shared" si="2743"/>
        <v>21</v>
      </c>
      <c r="MJ334" s="1003">
        <f t="shared" si="2743"/>
        <v>20</v>
      </c>
      <c r="MK334" s="1004"/>
      <c r="ML334" s="2861">
        <f>SUBTOTAL(9,ML335:ML336)</f>
        <v>22</v>
      </c>
      <c r="MM334" s="2869" t="s">
        <v>353</v>
      </c>
      <c r="MN334" s="1005">
        <f>SUBTOTAL(9,MN335:MN336)</f>
        <v>0</v>
      </c>
      <c r="MO334" s="2770" t="str">
        <f t="shared" si="2472"/>
        <v>-</v>
      </c>
      <c r="MP334" s="2771">
        <f t="shared" si="2473"/>
        <v>0</v>
      </c>
      <c r="MQ334" s="1006">
        <f>SUBTOTAL(9,MQ335:MQ336)</f>
        <v>0</v>
      </c>
      <c r="MR334" s="3183"/>
      <c r="MS334" s="2770" t="str">
        <f t="shared" si="2452"/>
        <v>-</v>
      </c>
      <c r="MT334" s="2771">
        <f t="shared" si="2453"/>
        <v>0</v>
      </c>
      <c r="MU334" s="3145">
        <f>SUBTOTAL(9,MU335:MU336)</f>
        <v>0</v>
      </c>
      <c r="MV334" s="3162"/>
      <c r="MW334" s="1007">
        <f>SUBTOTAL(9,MW335:MW336)</f>
        <v>280</v>
      </c>
      <c r="MX334" s="2673">
        <f t="shared" ref="MX334:NR334" si="2744">SUBTOTAL(9,MX335:MX336)</f>
        <v>3</v>
      </c>
      <c r="MY334" s="2674">
        <f t="shared" si="2744"/>
        <v>4</v>
      </c>
      <c r="MZ334" s="2675">
        <f t="shared" si="2744"/>
        <v>2</v>
      </c>
      <c r="NA334" s="2674">
        <f t="shared" si="2744"/>
        <v>0</v>
      </c>
      <c r="NB334" s="2675">
        <f t="shared" si="2744"/>
        <v>105</v>
      </c>
      <c r="NC334" s="2674">
        <f t="shared" si="2744"/>
        <v>1</v>
      </c>
      <c r="ND334" s="2675">
        <f t="shared" si="2744"/>
        <v>17</v>
      </c>
      <c r="NE334" s="2674">
        <f t="shared" si="2744"/>
        <v>19</v>
      </c>
      <c r="NF334" s="2675">
        <f t="shared" si="2744"/>
        <v>83</v>
      </c>
      <c r="NG334" s="2674">
        <f t="shared" si="2744"/>
        <v>6</v>
      </c>
      <c r="NH334" s="2674">
        <f t="shared" si="2744"/>
        <v>0</v>
      </c>
      <c r="NI334" s="2674">
        <f t="shared" si="2744"/>
        <v>2</v>
      </c>
      <c r="NJ334" s="2674">
        <f t="shared" si="2744"/>
        <v>6</v>
      </c>
      <c r="NK334" s="2674">
        <f t="shared" si="2744"/>
        <v>0</v>
      </c>
      <c r="NL334" s="2674">
        <f t="shared" si="2744"/>
        <v>3</v>
      </c>
      <c r="NM334" s="2674">
        <f t="shared" si="2744"/>
        <v>3</v>
      </c>
      <c r="NN334" s="2674">
        <f t="shared" si="2744"/>
        <v>2</v>
      </c>
      <c r="NO334" s="2674">
        <f t="shared" si="2744"/>
        <v>9</v>
      </c>
      <c r="NP334" s="2674">
        <f t="shared" si="2744"/>
        <v>0</v>
      </c>
      <c r="NQ334" s="2674">
        <f t="shared" si="2744"/>
        <v>14</v>
      </c>
      <c r="NR334" s="2676">
        <f t="shared" si="2744"/>
        <v>1</v>
      </c>
    </row>
    <row r="335" spans="1:382" s="91" customFormat="1" ht="20.100000000000001" customHeight="1">
      <c r="A335" s="782"/>
      <c r="B335" s="783" t="s">
        <v>636</v>
      </c>
      <c r="C335" s="783"/>
      <c r="D335" s="784" t="s">
        <v>683</v>
      </c>
      <c r="E335" s="785" t="s">
        <v>368</v>
      </c>
      <c r="F335" s="786" t="s">
        <v>368</v>
      </c>
      <c r="G335" s="787" t="s">
        <v>368</v>
      </c>
      <c r="H335" s="788">
        <f t="shared" si="2640"/>
        <v>7.0533067219563238E-4</v>
      </c>
      <c r="I335" s="789">
        <f t="shared" si="2641"/>
        <v>6.8666089680774207E-4</v>
      </c>
      <c r="J335" s="790">
        <f t="shared" si="2642"/>
        <v>7.4585239645095906E-4</v>
      </c>
      <c r="K335" s="791">
        <f t="shared" si="2643"/>
        <v>7.6782768187918214E-4</v>
      </c>
      <c r="L335" s="792">
        <f t="shared" si="2644"/>
        <v>7.3555328738093178E-4</v>
      </c>
      <c r="M335" s="793">
        <f t="shared" si="2645"/>
        <v>7.4924434996426073E-4</v>
      </c>
      <c r="N335" s="794">
        <f t="shared" si="2715"/>
        <v>0.11304347826086956</v>
      </c>
      <c r="O335" s="795">
        <f t="shared" si="2637"/>
        <v>0.10750279955207166</v>
      </c>
      <c r="P335" s="796">
        <f t="shared" si="2638"/>
        <v>0.1131617289946576</v>
      </c>
      <c r="Q335" s="797">
        <f t="shared" si="2622"/>
        <v>0.11207109355714638</v>
      </c>
      <c r="R335" s="796">
        <f t="shared" si="2623"/>
        <v>0.10561346226296622</v>
      </c>
      <c r="S335" s="798">
        <f t="shared" si="2624"/>
        <v>0.10750507099391481</v>
      </c>
      <c r="T335" s="794">
        <f>Z335/$Z$334</f>
        <v>0.66085693536673928</v>
      </c>
      <c r="U335" s="795">
        <f>AC335/$AC$334</f>
        <v>0.58616010854816825</v>
      </c>
      <c r="V335" s="790">
        <f>AF335/$AF$334</f>
        <v>0.61558784676354028</v>
      </c>
      <c r="W335" s="799">
        <f>AH335/$AH$334</f>
        <v>0.62793914246196403</v>
      </c>
      <c r="X335" s="790">
        <f>AJ335/$AJ$334</f>
        <v>0.60722021660649816</v>
      </c>
      <c r="Y335" s="800">
        <f>AL335/$AL$334</f>
        <v>0.64831804281345562</v>
      </c>
      <c r="Z335" s="2045">
        <f t="shared" si="2545"/>
        <v>910</v>
      </c>
      <c r="AA335" s="2194">
        <f t="shared" si="2393"/>
        <v>5.32407407407407E-2</v>
      </c>
      <c r="AB335" s="2195">
        <f t="shared" si="2394"/>
        <v>46</v>
      </c>
      <c r="AC335" s="2034">
        <f>SUM(BB335,BE335)</f>
        <v>864</v>
      </c>
      <c r="AD335" s="801">
        <f t="shared" si="2620"/>
        <v>-7.2961373390557971E-2</v>
      </c>
      <c r="AE335" s="2018">
        <f t="shared" si="2441"/>
        <v>-68</v>
      </c>
      <c r="AF335" s="802" t="s">
        <v>338</v>
      </c>
      <c r="AG335" s="801">
        <f t="shared" si="2442"/>
        <v>2.6431718061673992E-2</v>
      </c>
      <c r="AH335" s="2054">
        <v>908</v>
      </c>
      <c r="AI335" s="801">
        <f t="shared" si="2474"/>
        <v>7.9667063020214091E-2</v>
      </c>
      <c r="AJ335" s="803">
        <v>841</v>
      </c>
      <c r="AK335" s="804">
        <f t="shared" si="2487"/>
        <v>-8.2547169811321153E-3</v>
      </c>
      <c r="AL335" s="2054">
        <v>848</v>
      </c>
      <c r="AM335" s="805">
        <f t="shared" si="2488"/>
        <v>-3.4168564920273314E-2</v>
      </c>
      <c r="AN335" s="2069">
        <v>878</v>
      </c>
      <c r="AO335" s="801">
        <f t="shared" si="2475"/>
        <v>6.6828675577156771E-2</v>
      </c>
      <c r="AP335" s="2054">
        <v>823</v>
      </c>
      <c r="AQ335" s="805">
        <f t="shared" si="2476"/>
        <v>4.3092522179974724E-2</v>
      </c>
      <c r="AR335" s="2069">
        <v>789</v>
      </c>
      <c r="AS335" s="801">
        <f t="shared" si="2477"/>
        <v>0.11598302687411599</v>
      </c>
      <c r="AT335" s="2054">
        <v>707</v>
      </c>
      <c r="AU335" s="805" t="str">
        <f t="shared" si="2478"/>
        <v>-</v>
      </c>
      <c r="AV335" s="2069" t="s">
        <v>368</v>
      </c>
      <c r="AW335" s="801" t="str">
        <f t="shared" si="2479"/>
        <v>-</v>
      </c>
      <c r="AX335" s="2054" t="s">
        <v>368</v>
      </c>
      <c r="AY335" s="805" t="str">
        <f t="shared" si="2489"/>
        <v>-</v>
      </c>
      <c r="AZ335" s="2083" t="s">
        <v>368</v>
      </c>
      <c r="BA335" s="2094">
        <f t="shared" si="2724"/>
        <v>518</v>
      </c>
      <c r="BB335" s="2104">
        <f t="shared" ref="BB335:BB347" si="2745">SUM(CA335,CW335)</f>
        <v>493</v>
      </c>
      <c r="BC335" s="2113">
        <v>533</v>
      </c>
      <c r="BD335" s="806">
        <f t="shared" ref="BD335:BD347" si="2746">CC335+CY335</f>
        <v>392</v>
      </c>
      <c r="BE335" s="807">
        <f t="shared" ref="BE335:BE347" si="2747">CD335+CZ335</f>
        <v>371</v>
      </c>
      <c r="BF335" s="2137">
        <v>399</v>
      </c>
      <c r="BG335" s="2147">
        <f t="shared" ref="BG335:BG346" si="2748">BH335+BI335</f>
        <v>510</v>
      </c>
      <c r="BH335" s="806">
        <f t="shared" ref="BH335:BH346" si="2749">CG335+DC335</f>
        <v>398</v>
      </c>
      <c r="BI335" s="806">
        <f t="shared" ref="BI335:BI346" si="2750">CH335+DD335</f>
        <v>112</v>
      </c>
      <c r="BJ335" s="806">
        <f t="shared" ref="BJ335:BJ346" si="2751">BK335+BL335</f>
        <v>400</v>
      </c>
      <c r="BK335" s="806">
        <f t="shared" ref="BK335:BK346" si="2752">CJ335+DF335</f>
        <v>120</v>
      </c>
      <c r="BL335" s="808">
        <f t="shared" ref="BL335:BL346" si="2753">CK335+DG335</f>
        <v>280</v>
      </c>
      <c r="BM335" s="2127">
        <f t="shared" ref="BM335:BM347" si="2754">BP335+CL335</f>
        <v>910</v>
      </c>
      <c r="BN335" s="3277"/>
      <c r="BO335" s="913"/>
      <c r="BP335" s="811">
        <f t="shared" si="2725"/>
        <v>138</v>
      </c>
      <c r="BQ335" s="2166">
        <f t="shared" si="2646"/>
        <v>3.7593984962406068E-2</v>
      </c>
      <c r="BR335" s="2167">
        <f t="shared" si="2480"/>
        <v>5</v>
      </c>
      <c r="BS335" s="813">
        <f t="shared" si="2510"/>
        <v>133</v>
      </c>
      <c r="BT335" s="812">
        <f t="shared" si="2653"/>
        <v>4.7244094488188892E-2</v>
      </c>
      <c r="BU335" s="814">
        <v>127</v>
      </c>
      <c r="BV335" s="812">
        <f t="shared" si="2654"/>
        <v>-3.0534351145038219E-2</v>
      </c>
      <c r="BW335" s="814">
        <v>131</v>
      </c>
      <c r="BX335" s="812">
        <f t="shared" si="2494"/>
        <v>3.1496062992125928E-2</v>
      </c>
      <c r="BY335" s="815">
        <v>127</v>
      </c>
      <c r="BZ335" s="816">
        <f t="shared" si="2481"/>
        <v>53</v>
      </c>
      <c r="CA335" s="817">
        <v>54</v>
      </c>
      <c r="CB335" s="818">
        <v>54</v>
      </c>
      <c r="CC335" s="819">
        <f t="shared" si="2482"/>
        <v>85</v>
      </c>
      <c r="CD335" s="820">
        <v>79</v>
      </c>
      <c r="CE335" s="818">
        <v>73</v>
      </c>
      <c r="CF335" s="821">
        <f t="shared" si="2556"/>
        <v>70</v>
      </c>
      <c r="CG335" s="822">
        <v>23</v>
      </c>
      <c r="CH335" s="823">
        <v>47</v>
      </c>
      <c r="CI335" s="821">
        <f t="shared" si="2557"/>
        <v>68</v>
      </c>
      <c r="CJ335" s="823">
        <v>30</v>
      </c>
      <c r="CK335" s="824">
        <v>38</v>
      </c>
      <c r="CL335" s="825">
        <f t="shared" si="2726"/>
        <v>772</v>
      </c>
      <c r="CM335" s="826">
        <f t="shared" si="2402"/>
        <v>5.6087551299589533E-2</v>
      </c>
      <c r="CN335" s="2008">
        <f t="shared" si="2454"/>
        <v>41</v>
      </c>
      <c r="CO335" s="827">
        <f t="shared" si="2513"/>
        <v>731</v>
      </c>
      <c r="CP335" s="828">
        <f t="shared" si="2496"/>
        <v>-9.1925465838509357E-2</v>
      </c>
      <c r="CQ335" s="829">
        <v>805</v>
      </c>
      <c r="CR335" s="830">
        <f t="shared" si="2497"/>
        <v>3.6036036036036112E-2</v>
      </c>
      <c r="CS335" s="829">
        <v>777</v>
      </c>
      <c r="CT335" s="830">
        <f t="shared" si="2497"/>
        <v>8.8235294117646967E-2</v>
      </c>
      <c r="CU335" s="831">
        <v>714</v>
      </c>
      <c r="CV335" s="832">
        <f t="shared" ref="CV335:CV347" si="2755">SUM(DS335,DY335,EP335,EV335,FM335,FS335,GJ335,GP335,HG335,HM335,ID335,IJ335)</f>
        <v>465</v>
      </c>
      <c r="CW335" s="833">
        <f t="shared" ref="CW335:CW347" si="2756">SUM(DT335,DZ335,EQ335,EW335,FN335,FT335,GK335,GQ335,HH335,HN335,IE335,IK335)</f>
        <v>439</v>
      </c>
      <c r="CX335" s="834">
        <v>2882</v>
      </c>
      <c r="CY335" s="835">
        <f t="shared" ref="CY335:CY347" si="2757">SUM(DV335,EB335,ES335,EY335,FP335,FV335,GM335,GS335,HJ335,HP335,IG335,IM335)</f>
        <v>307</v>
      </c>
      <c r="CZ335" s="836">
        <f t="shared" ref="CZ335:CZ347" si="2758">SUM(DW335,EC335,ET335,EZ335,FQ335,FW335,GN335,GT335,HK335,HQ335,IH335,IN335)</f>
        <v>292</v>
      </c>
      <c r="DA335" s="837">
        <v>326</v>
      </c>
      <c r="DB335" s="821">
        <f t="shared" ref="DB335" si="2759">DC335+DD335</f>
        <v>440</v>
      </c>
      <c r="DC335" s="821">
        <f t="shared" ref="DC335" si="2760">DS335+EP335+FM335+GJ335+HG335+ID335</f>
        <v>375</v>
      </c>
      <c r="DD335" s="838">
        <f t="shared" ref="DD335" si="2761">DV335+ES335+FP335+GM335+HJ335+IG335</f>
        <v>65</v>
      </c>
      <c r="DE335" s="821">
        <f t="shared" ref="DE335" si="2762">DF335+DG335</f>
        <v>332</v>
      </c>
      <c r="DF335" s="838">
        <f t="shared" ref="DF335" si="2763">DY335+EV335+FS335+GP335+HM335+IJ335</f>
        <v>90</v>
      </c>
      <c r="DG335" s="1142">
        <f t="shared" ref="DG335" si="2764">EB335+EY335+FV335+GS335+HP335+IM335</f>
        <v>242</v>
      </c>
      <c r="DH335" s="1148">
        <f t="shared" ref="DH335:DH347" si="2765">DM335+DP335</f>
        <v>549</v>
      </c>
      <c r="DI335" s="833">
        <f t="shared" si="2455"/>
        <v>472</v>
      </c>
      <c r="DJ335" s="841">
        <f t="shared" si="2456"/>
        <v>530</v>
      </c>
      <c r="DK335" s="840">
        <f t="shared" ref="DK335:DK347" si="2766">DS335+DY335</f>
        <v>355</v>
      </c>
      <c r="DL335" s="840">
        <f t="shared" ref="DL335:DL347" si="2767">DV335+EB335</f>
        <v>194</v>
      </c>
      <c r="DM335" s="840">
        <f t="shared" ref="DM335:DM347" si="2768">DS335+DV335</f>
        <v>314</v>
      </c>
      <c r="DN335" s="833">
        <f t="shared" ref="DN335:DN347" si="2769">SUM(DT335,DW335)</f>
        <v>262</v>
      </c>
      <c r="DO335" s="875">
        <v>272</v>
      </c>
      <c r="DP335" s="843">
        <f t="shared" ref="DP335:DP347" si="2770">DY335+EB335</f>
        <v>235</v>
      </c>
      <c r="DQ335" s="833">
        <f t="shared" ref="DQ335:DQ347" si="2771">SUM(DZ335,EC335)</f>
        <v>210</v>
      </c>
      <c r="DR335" s="844">
        <v>258</v>
      </c>
      <c r="DS335" s="845">
        <v>297</v>
      </c>
      <c r="DT335" s="846">
        <v>240</v>
      </c>
      <c r="DU335" s="847">
        <v>247</v>
      </c>
      <c r="DV335" s="848">
        <v>17</v>
      </c>
      <c r="DW335" s="807">
        <v>22</v>
      </c>
      <c r="DX335" s="849">
        <v>25</v>
      </c>
      <c r="DY335" s="848">
        <v>58</v>
      </c>
      <c r="DZ335" s="807">
        <v>53</v>
      </c>
      <c r="EA335" s="850">
        <v>72</v>
      </c>
      <c r="EB335" s="851">
        <v>177</v>
      </c>
      <c r="EC335" s="807">
        <v>157</v>
      </c>
      <c r="ED335" s="852">
        <v>186</v>
      </c>
      <c r="EE335" s="853">
        <f t="shared" si="2457"/>
        <v>6</v>
      </c>
      <c r="EF335" s="854">
        <f t="shared" si="2458"/>
        <v>6</v>
      </c>
      <c r="EG335" s="855">
        <f t="shared" si="2459"/>
        <v>6</v>
      </c>
      <c r="EH335" s="835">
        <f t="shared" ref="EH335:EH347" si="2772">EP335+EV335</f>
        <v>5</v>
      </c>
      <c r="EI335" s="853">
        <f t="shared" ref="EI335:EI347" si="2773">ES335+EY335</f>
        <v>1</v>
      </c>
      <c r="EJ335" s="835">
        <f t="shared" ref="EJ335:EJ347" si="2774">EP335+ES335</f>
        <v>4</v>
      </c>
      <c r="EK335" s="855">
        <f t="shared" ref="EK335:EK347" si="2775">SUM(EQ335,ET335)</f>
        <v>2</v>
      </c>
      <c r="EL335" s="844">
        <v>2</v>
      </c>
      <c r="EM335" s="835">
        <f t="shared" ref="EM335:EM347" si="2776">EV335+EY335</f>
        <v>2</v>
      </c>
      <c r="EN335" s="854">
        <f t="shared" ref="EN335:EN347" si="2777">SUM(EW335,EZ335)</f>
        <v>4</v>
      </c>
      <c r="EO335" s="844">
        <v>4</v>
      </c>
      <c r="EP335" s="856">
        <v>4</v>
      </c>
      <c r="EQ335" s="807">
        <v>2</v>
      </c>
      <c r="ER335" s="834">
        <v>2</v>
      </c>
      <c r="ES335" s="857">
        <v>0</v>
      </c>
      <c r="ET335" s="858">
        <v>0</v>
      </c>
      <c r="EU335" s="844">
        <v>0</v>
      </c>
      <c r="EV335" s="856">
        <v>1</v>
      </c>
      <c r="EW335" s="807">
        <v>2</v>
      </c>
      <c r="EX335" s="850">
        <v>2</v>
      </c>
      <c r="EY335" s="851">
        <v>1</v>
      </c>
      <c r="EZ335" s="807">
        <v>2</v>
      </c>
      <c r="FA335" s="852">
        <v>2</v>
      </c>
      <c r="FB335" s="853">
        <f t="shared" si="2443"/>
        <v>3</v>
      </c>
      <c r="FC335" s="854">
        <f t="shared" si="2444"/>
        <v>3</v>
      </c>
      <c r="FD335" s="855">
        <f t="shared" si="2445"/>
        <v>2</v>
      </c>
      <c r="FE335" s="835">
        <f t="shared" ref="FE335:FE347" si="2778">FM335+FS335</f>
        <v>0</v>
      </c>
      <c r="FF335" s="835">
        <f t="shared" ref="FF335:FF347" si="2779">FP335+FV335</f>
        <v>3</v>
      </c>
      <c r="FG335" s="835">
        <f t="shared" ref="FG335:FG347" si="2780">FM335+FP335</f>
        <v>3</v>
      </c>
      <c r="FH335" s="855">
        <f t="shared" ref="FH335:FH347" si="2781">SUM(FN335,FQ335)</f>
        <v>3</v>
      </c>
      <c r="FI335" s="859">
        <v>2</v>
      </c>
      <c r="FJ335" s="860">
        <f t="shared" ref="FJ335:FJ347" si="2782">FS335+FV335</f>
        <v>0</v>
      </c>
      <c r="FK335" s="854">
        <f t="shared" ref="FK335:FK347" si="2783">SUM(FT335,FW335)</f>
        <v>0</v>
      </c>
      <c r="FL335" s="861">
        <v>0</v>
      </c>
      <c r="FM335" s="856">
        <v>0</v>
      </c>
      <c r="FN335" s="807">
        <v>0</v>
      </c>
      <c r="FO335" s="834">
        <v>0</v>
      </c>
      <c r="FP335" s="848">
        <v>3</v>
      </c>
      <c r="FQ335" s="807">
        <v>3</v>
      </c>
      <c r="FR335" s="834">
        <v>2</v>
      </c>
      <c r="FS335" s="848">
        <v>0</v>
      </c>
      <c r="FT335" s="807">
        <v>0</v>
      </c>
      <c r="FU335" s="850">
        <v>0</v>
      </c>
      <c r="FV335" s="851">
        <v>0</v>
      </c>
      <c r="FW335" s="807">
        <v>0</v>
      </c>
      <c r="FX335" s="852">
        <v>0</v>
      </c>
      <c r="FY335" s="853">
        <f t="shared" si="2446"/>
        <v>7</v>
      </c>
      <c r="FZ335" s="854">
        <f t="shared" si="2447"/>
        <v>4</v>
      </c>
      <c r="GA335" s="855">
        <f t="shared" si="2448"/>
        <v>4</v>
      </c>
      <c r="GB335" s="835">
        <f t="shared" ref="GB335:GB347" si="2784">GJ335+GP335</f>
        <v>3</v>
      </c>
      <c r="GC335" s="835">
        <f t="shared" ref="GC335:GC347" si="2785">GM335+GS335</f>
        <v>4</v>
      </c>
      <c r="GD335" s="835">
        <f t="shared" ref="GD335:GD347" si="2786">GJ335+GM335</f>
        <v>7</v>
      </c>
      <c r="GE335" s="855">
        <f t="shared" ref="GE335:GE347" si="2787">SUM(GK335,GN335)</f>
        <v>4</v>
      </c>
      <c r="GF335" s="844">
        <v>4</v>
      </c>
      <c r="GG335" s="862">
        <f t="shared" ref="GG335:GG347" si="2788">GP335+GS335</f>
        <v>0</v>
      </c>
      <c r="GH335" s="854">
        <f t="shared" ref="GH335:GH347" si="2789">SUM(GQ335,GT335)</f>
        <v>0</v>
      </c>
      <c r="GI335" s="861">
        <v>0</v>
      </c>
      <c r="GJ335" s="856">
        <v>3</v>
      </c>
      <c r="GK335" s="807">
        <v>1</v>
      </c>
      <c r="GL335" s="834">
        <v>1</v>
      </c>
      <c r="GM335" s="848">
        <v>4</v>
      </c>
      <c r="GN335" s="807">
        <v>3</v>
      </c>
      <c r="GO335" s="849">
        <v>3</v>
      </c>
      <c r="GP335" s="848">
        <v>0</v>
      </c>
      <c r="GQ335" s="807">
        <v>0</v>
      </c>
      <c r="GR335" s="837">
        <v>0</v>
      </c>
      <c r="GS335" s="856">
        <v>0</v>
      </c>
      <c r="GT335" s="807">
        <v>0</v>
      </c>
      <c r="GU335" s="852">
        <v>0</v>
      </c>
      <c r="GV335" s="853">
        <f t="shared" si="2449"/>
        <v>127</v>
      </c>
      <c r="GW335" s="854">
        <f t="shared" si="2450"/>
        <v>107</v>
      </c>
      <c r="GX335" s="855">
        <f t="shared" si="2451"/>
        <v>121</v>
      </c>
      <c r="GY335" s="835">
        <f t="shared" ref="GY335:GY347" si="2790">HG335+HM335</f>
        <v>77</v>
      </c>
      <c r="GZ335" s="835">
        <f t="shared" ref="GZ335:GZ347" si="2791">HJ335+HP335</f>
        <v>50</v>
      </c>
      <c r="HA335" s="835">
        <f t="shared" ref="HA335:HA347" si="2792">HG335+HJ335</f>
        <v>72</v>
      </c>
      <c r="HB335" s="855">
        <f t="shared" ref="HB335:HB347" si="2793">SUM(HH335,HK335)</f>
        <v>60</v>
      </c>
      <c r="HC335" s="859">
        <f t="shared" si="2460"/>
        <v>75</v>
      </c>
      <c r="HD335" s="835">
        <f t="shared" ref="HD335:HD347" si="2794">HM335+HP335</f>
        <v>55</v>
      </c>
      <c r="HE335" s="855">
        <f t="shared" ref="HE335:HE347" si="2795">SUM(HN335,HQ335)</f>
        <v>47</v>
      </c>
      <c r="HF335" s="861">
        <f t="shared" ref="HF335:HF347" si="2796">SUM(HO335,HR335)</f>
        <v>46</v>
      </c>
      <c r="HG335" s="856">
        <v>61</v>
      </c>
      <c r="HH335" s="807">
        <v>51</v>
      </c>
      <c r="HI335" s="834">
        <v>59</v>
      </c>
      <c r="HJ335" s="848">
        <v>11</v>
      </c>
      <c r="HK335" s="807">
        <v>9</v>
      </c>
      <c r="HL335" s="834">
        <v>16</v>
      </c>
      <c r="HM335" s="848">
        <v>16</v>
      </c>
      <c r="HN335" s="807">
        <v>11</v>
      </c>
      <c r="HO335" s="850">
        <v>16</v>
      </c>
      <c r="HP335" s="856">
        <v>39</v>
      </c>
      <c r="HQ335" s="807">
        <v>36</v>
      </c>
      <c r="HR335" s="837">
        <v>30</v>
      </c>
      <c r="HS335" s="863">
        <f t="shared" ref="HS335:HS347" si="2797">HX335+IA335</f>
        <v>80</v>
      </c>
      <c r="HT335" s="854">
        <f t="shared" ref="HT335:HT347" si="2798">HY335+IB335</f>
        <v>139</v>
      </c>
      <c r="HU335" s="836">
        <f t="shared" ref="HU335:HU347" si="2799">HZ335+IC335</f>
        <v>142</v>
      </c>
      <c r="HV335" s="835">
        <f t="shared" ref="HV335:HV347" si="2800">ID335+IJ335</f>
        <v>25</v>
      </c>
      <c r="HW335" s="864">
        <f t="shared" ref="HW335:HW347" si="2801">IG335+IM335</f>
        <v>55</v>
      </c>
      <c r="HX335" s="835">
        <f t="shared" ref="HX335:HX347" si="2802">ID335+IG335</f>
        <v>40</v>
      </c>
      <c r="HY335" s="836">
        <f t="shared" ref="HY335:HY347" si="2803">SUM(IE335,IH335)</f>
        <v>93</v>
      </c>
      <c r="HZ335" s="834">
        <v>99</v>
      </c>
      <c r="IA335" s="835">
        <f t="shared" ref="IA335:IA347" si="2804">IJ335+IM335</f>
        <v>40</v>
      </c>
      <c r="IB335" s="836">
        <f>SUM(IK335,IN335)</f>
        <v>46</v>
      </c>
      <c r="IC335" s="850">
        <v>43</v>
      </c>
      <c r="ID335" s="856">
        <v>10</v>
      </c>
      <c r="IE335" s="807">
        <v>60</v>
      </c>
      <c r="IF335" s="834">
        <v>63</v>
      </c>
      <c r="IG335" s="848">
        <v>30</v>
      </c>
      <c r="IH335" s="807">
        <v>33</v>
      </c>
      <c r="II335" s="834">
        <v>36</v>
      </c>
      <c r="IJ335" s="848">
        <v>15</v>
      </c>
      <c r="IK335" s="807">
        <v>19</v>
      </c>
      <c r="IL335" s="852">
        <v>17</v>
      </c>
      <c r="IM335" s="848">
        <v>25</v>
      </c>
      <c r="IN335" s="807">
        <v>27</v>
      </c>
      <c r="IO335" s="865">
        <v>26</v>
      </c>
      <c r="IP335" s="1945">
        <f t="shared" ref="IP335:IP347" si="2805">IQ335+IT335+IW335+IZ335+JC335+JF335</f>
        <v>910</v>
      </c>
      <c r="IQ335" s="3236">
        <f t="shared" ref="IQ335:IQ347" si="2806">IR335+IS335</f>
        <v>39</v>
      </c>
      <c r="IR335" s="3237">
        <v>27</v>
      </c>
      <c r="IS335" s="3238">
        <v>12</v>
      </c>
      <c r="IT335" s="3236">
        <f t="shared" ref="IT335:IT343" si="2807">IU335+IV335</f>
        <v>147</v>
      </c>
      <c r="IU335" s="3237">
        <v>97</v>
      </c>
      <c r="IV335" s="3238">
        <v>50</v>
      </c>
      <c r="IW335" s="3236">
        <f>IX335+IY335</f>
        <v>224</v>
      </c>
      <c r="IX335" s="3237">
        <v>141</v>
      </c>
      <c r="IY335" s="3238">
        <v>83</v>
      </c>
      <c r="IZ335" s="3236">
        <f>JA335+JB335</f>
        <v>199</v>
      </c>
      <c r="JA335" s="3237">
        <v>100</v>
      </c>
      <c r="JB335" s="3238">
        <v>99</v>
      </c>
      <c r="JC335" s="3236">
        <f>JD335+JE335</f>
        <v>66</v>
      </c>
      <c r="JD335" s="3237">
        <v>43</v>
      </c>
      <c r="JE335" s="3238">
        <v>23</v>
      </c>
      <c r="JF335" s="3236">
        <f>JG335+JH335</f>
        <v>235</v>
      </c>
      <c r="JG335" s="3237">
        <v>110</v>
      </c>
      <c r="JH335" s="3239">
        <v>125</v>
      </c>
      <c r="JI335" s="87"/>
      <c r="JJ335" s="1050" t="s">
        <v>368</v>
      </c>
      <c r="JK335" s="1051" t="s">
        <v>368</v>
      </c>
      <c r="JL335" s="1052" t="s">
        <v>368</v>
      </c>
      <c r="JM335" s="1053">
        <f t="shared" si="2647"/>
        <v>3.3540898021087017E-3</v>
      </c>
      <c r="JN335" s="1054">
        <f t="shared" si="2648"/>
        <v>3.2143249133700239E-3</v>
      </c>
      <c r="JO335" s="1055">
        <f t="shared" si="2649"/>
        <v>3.1420675133249985E-3</v>
      </c>
      <c r="JP335" s="1056">
        <f t="shared" si="2650"/>
        <v>2.9697407496588812E-3</v>
      </c>
      <c r="JQ335" s="1057">
        <f t="shared" si="2651"/>
        <v>3.0523965673620317E-3</v>
      </c>
      <c r="JR335" s="1056">
        <f t="shared" si="2652"/>
        <v>2.7467659046606415E-3</v>
      </c>
      <c r="JS335" s="1058">
        <f t="shared" si="2716"/>
        <v>0.35007610350076102</v>
      </c>
      <c r="JT335" s="1059">
        <f t="shared" si="2717"/>
        <v>0.35102739726027399</v>
      </c>
      <c r="JU335" s="1060">
        <f t="shared" si="2718"/>
        <v>0.34107142857142858</v>
      </c>
      <c r="JV335" s="1061">
        <f t="shared" si="2719"/>
        <v>0.3291814946619217</v>
      </c>
      <c r="JW335" s="1060">
        <f t="shared" si="2720"/>
        <v>0.33653846153846156</v>
      </c>
      <c r="JX335" s="1062">
        <f t="shared" si="2721"/>
        <v>0.32024793388429751</v>
      </c>
      <c r="JY335" s="1058">
        <f>KE335/$KE$334</f>
        <v>0.8214285714285714</v>
      </c>
      <c r="JZ335" s="1059">
        <f>KI335/$KI$334</f>
        <v>0.85774058577405854</v>
      </c>
      <c r="KA335" s="1057">
        <f>KL335/$KL$334</f>
        <v>0.84513274336283184</v>
      </c>
      <c r="KB335" s="1056">
        <f>KO335/$KO$334</f>
        <v>0.84090909090909094</v>
      </c>
      <c r="KC335" s="1057">
        <f>KR335/$KR$334</f>
        <v>0.82547169811320753</v>
      </c>
      <c r="KD335" s="1063">
        <f>KU335/$KU$334</f>
        <v>0.7989690721649485</v>
      </c>
      <c r="KE335" s="1064">
        <f t="shared" ref="KE335:KE346" si="2808">SUM(LD335,LG335,LJ335,LT335,LW335,LZ335,MC335,MF335,MI335,MN335)</f>
        <v>230</v>
      </c>
      <c r="KF335" s="1065"/>
      <c r="KG335" s="1112">
        <f t="shared" si="2722"/>
        <v>0.12195121951219523</v>
      </c>
      <c r="KH335" s="3305">
        <f t="shared" si="2655"/>
        <v>25</v>
      </c>
      <c r="KI335" s="1067">
        <f t="shared" ref="KI335:KI346" si="2809">SUM(LE335,LH335,LK335,LU335,LX335,MA335,MD335,MG335,MJ335,MQ335)</f>
        <v>205</v>
      </c>
      <c r="KJ335" s="1068"/>
      <c r="KK335" s="1113">
        <f t="shared" si="2461"/>
        <v>7.3298429319371694E-2</v>
      </c>
      <c r="KL335" s="1070">
        <v>191</v>
      </c>
      <c r="KM335" s="1071" t="s">
        <v>353</v>
      </c>
      <c r="KN335" s="1072">
        <f t="shared" si="2462"/>
        <v>3.2432432432432323E-2</v>
      </c>
      <c r="KO335" s="1073">
        <v>185</v>
      </c>
      <c r="KP335" s="1071"/>
      <c r="KQ335" s="1074">
        <f t="shared" si="2463"/>
        <v>5.7142857142857162E-2</v>
      </c>
      <c r="KR335" s="1073">
        <v>175</v>
      </c>
      <c r="KS335" s="1071"/>
      <c r="KT335" s="1074">
        <f t="shared" si="2464"/>
        <v>0.12903225806451624</v>
      </c>
      <c r="KU335" s="1073">
        <v>155</v>
      </c>
      <c r="KV335" s="1075"/>
      <c r="KW335" s="2779">
        <f t="shared" ref="KW335:KW346" si="2810">LD335+LG335+LJ335</f>
        <v>41</v>
      </c>
      <c r="KX335" s="2786">
        <f t="shared" si="2465"/>
        <v>0.24242424242424243</v>
      </c>
      <c r="KY335" s="2787">
        <f t="shared" si="2466"/>
        <v>8</v>
      </c>
      <c r="KZ335" s="2703">
        <f t="shared" si="2483"/>
        <v>33</v>
      </c>
      <c r="LA335" s="2786">
        <f t="shared" si="2467"/>
        <v>0.375</v>
      </c>
      <c r="LB335" s="2787">
        <f t="shared" si="2468"/>
        <v>9</v>
      </c>
      <c r="LC335" s="2952">
        <f t="shared" si="2528"/>
        <v>24</v>
      </c>
      <c r="LD335" s="1077">
        <v>16</v>
      </c>
      <c r="LE335" s="1078">
        <v>15</v>
      </c>
      <c r="LF335" s="2718">
        <v>10</v>
      </c>
      <c r="LG335" s="1077">
        <v>25</v>
      </c>
      <c r="LH335" s="2703">
        <v>18</v>
      </c>
      <c r="LI335" s="1079">
        <v>14</v>
      </c>
      <c r="LJ335" s="1077"/>
      <c r="LK335" s="2703"/>
      <c r="LL335" s="2704"/>
      <c r="LM335" s="2779">
        <f t="shared" si="2484"/>
        <v>189</v>
      </c>
      <c r="LN335" s="2786">
        <f t="shared" si="2469"/>
        <v>9.8837209302325535E-2</v>
      </c>
      <c r="LO335" s="2787">
        <f t="shared" si="2470"/>
        <v>17</v>
      </c>
      <c r="LP335" s="2782">
        <f t="shared" si="2485"/>
        <v>172</v>
      </c>
      <c r="LQ335" s="2786">
        <f t="shared" si="2471"/>
        <v>2.9940119760478945E-2</v>
      </c>
      <c r="LR335" s="2787">
        <f t="shared" si="2486"/>
        <v>5</v>
      </c>
      <c r="LS335" s="2783">
        <f t="shared" ref="LS335:LS346" si="2811">LY335+MB335+ME335+MH335+ML335+LV335</f>
        <v>167</v>
      </c>
      <c r="LT335" s="2837">
        <v>36</v>
      </c>
      <c r="LU335" s="1081">
        <v>32</v>
      </c>
      <c r="LV335" s="1084">
        <v>32</v>
      </c>
      <c r="LW335" s="1080">
        <v>54</v>
      </c>
      <c r="LX335" s="1081">
        <v>56</v>
      </c>
      <c r="LY335" s="1082">
        <v>48</v>
      </c>
      <c r="LZ335" s="1080"/>
      <c r="MA335" s="1081"/>
      <c r="MB335" s="1082"/>
      <c r="MC335" s="1080">
        <v>83</v>
      </c>
      <c r="MD335" s="1085">
        <v>69</v>
      </c>
      <c r="ME335" s="1082">
        <v>70</v>
      </c>
      <c r="MF335" s="1080"/>
      <c r="MG335" s="1081"/>
      <c r="MH335" s="1082"/>
      <c r="MI335" s="1080">
        <v>16</v>
      </c>
      <c r="MJ335" s="1085">
        <v>15</v>
      </c>
      <c r="MK335" s="1122"/>
      <c r="ML335" s="2863">
        <v>17</v>
      </c>
      <c r="MM335" s="2871" t="s">
        <v>353</v>
      </c>
      <c r="MN335" s="1088">
        <v>0</v>
      </c>
      <c r="MO335" s="2786" t="str">
        <f t="shared" si="2472"/>
        <v>-</v>
      </c>
      <c r="MP335" s="2787">
        <f t="shared" si="2473"/>
        <v>0</v>
      </c>
      <c r="MQ335" s="1085"/>
      <c r="MR335" s="3185"/>
      <c r="MS335" s="2786" t="str">
        <f t="shared" si="2452"/>
        <v>-</v>
      </c>
      <c r="MT335" s="2787">
        <f t="shared" si="2453"/>
        <v>0</v>
      </c>
      <c r="MU335" s="3147"/>
      <c r="MV335" s="3164"/>
      <c r="MW335" s="1089">
        <f t="shared" ref="MW335:MW346" si="2812">SUM(MX335:NR335)</f>
        <v>230</v>
      </c>
      <c r="MX335" s="1120">
        <v>3</v>
      </c>
      <c r="MY335" s="1090">
        <v>0</v>
      </c>
      <c r="MZ335" s="1091">
        <v>2</v>
      </c>
      <c r="NA335" s="1090">
        <v>0</v>
      </c>
      <c r="NB335" s="1091">
        <v>102</v>
      </c>
      <c r="NC335" s="1090">
        <v>1</v>
      </c>
      <c r="ND335" s="1091">
        <v>15</v>
      </c>
      <c r="NE335" s="1090">
        <v>13</v>
      </c>
      <c r="NF335" s="1091">
        <v>54</v>
      </c>
      <c r="NG335" s="1090">
        <v>6</v>
      </c>
      <c r="NH335" s="1090">
        <v>0</v>
      </c>
      <c r="NI335" s="1090">
        <v>2</v>
      </c>
      <c r="NJ335" s="1090">
        <v>5</v>
      </c>
      <c r="NK335" s="1090">
        <v>0</v>
      </c>
      <c r="NL335" s="1090">
        <v>2</v>
      </c>
      <c r="NM335" s="1090">
        <v>3</v>
      </c>
      <c r="NN335" s="1090">
        <v>2</v>
      </c>
      <c r="NO335" s="1090">
        <v>6</v>
      </c>
      <c r="NP335" s="1090">
        <v>0</v>
      </c>
      <c r="NQ335" s="1090">
        <v>13</v>
      </c>
      <c r="NR335" s="1134">
        <v>1</v>
      </c>
    </row>
    <row r="336" spans="1:382" s="88" customFormat="1" ht="20.100000000000001" customHeight="1">
      <c r="A336" s="566"/>
      <c r="B336" s="567"/>
      <c r="C336" s="567" t="s">
        <v>637</v>
      </c>
      <c r="D336" s="568" t="s">
        <v>820</v>
      </c>
      <c r="E336" s="569" t="s">
        <v>368</v>
      </c>
      <c r="F336" s="570" t="s">
        <v>368</v>
      </c>
      <c r="G336" s="571" t="s">
        <v>368</v>
      </c>
      <c r="H336" s="572">
        <f t="shared" si="2640"/>
        <v>3.6196639990698938E-4</v>
      </c>
      <c r="I336" s="573">
        <f t="shared" si="2641"/>
        <v>4.8479530908879942E-4</v>
      </c>
      <c r="J336" s="574">
        <f t="shared" si="2642"/>
        <v>4.6575761237602805E-4</v>
      </c>
      <c r="K336" s="575">
        <f t="shared" si="2643"/>
        <v>4.5494635776541849E-4</v>
      </c>
      <c r="L336" s="576">
        <f t="shared" si="2644"/>
        <v>4.7579190051751113E-4</v>
      </c>
      <c r="M336" s="577">
        <f t="shared" si="2645"/>
        <v>4.0642971814099045E-4</v>
      </c>
      <c r="N336" s="578">
        <f t="shared" si="2715"/>
        <v>5.801242236024845E-2</v>
      </c>
      <c r="O336" s="579">
        <f t="shared" si="2637"/>
        <v>7.5898967276346901E-2</v>
      </c>
      <c r="P336" s="580">
        <f t="shared" si="2638"/>
        <v>7.0665371539582328E-2</v>
      </c>
      <c r="Q336" s="581">
        <f t="shared" si="2622"/>
        <v>6.6403357195754131E-2</v>
      </c>
      <c r="R336" s="580">
        <f t="shared" si="2623"/>
        <v>6.8315961321110133E-2</v>
      </c>
      <c r="S336" s="582">
        <f t="shared" si="2624"/>
        <v>5.8316430020283978E-2</v>
      </c>
      <c r="T336" s="578">
        <f>Z336/$Z$334</f>
        <v>0.33914306463326072</v>
      </c>
      <c r="U336" s="579">
        <f>AC336/$AC$334</f>
        <v>0.41383989145183175</v>
      </c>
      <c r="V336" s="574">
        <f>AF336/$AF$334</f>
        <v>0.38441215323645972</v>
      </c>
      <c r="W336" s="583">
        <f>AH336/$AH$334</f>
        <v>0.37206085753803597</v>
      </c>
      <c r="X336" s="574">
        <f>AJ336/$AJ$334</f>
        <v>0.39277978339350178</v>
      </c>
      <c r="Y336" s="584">
        <f>AL336/$AL$334</f>
        <v>0.35168195718654433</v>
      </c>
      <c r="Z336" s="2043">
        <f t="shared" si="2545"/>
        <v>467</v>
      </c>
      <c r="AA336" s="2190">
        <f t="shared" si="2393"/>
        <v>-0.23442622950819669</v>
      </c>
      <c r="AB336" s="2191">
        <f t="shared" si="2394"/>
        <v>-143</v>
      </c>
      <c r="AC336" s="2032">
        <f>SUM(BB336,BE336)</f>
        <v>610</v>
      </c>
      <c r="AD336" s="585">
        <f t="shared" si="2620"/>
        <v>4.8109965635738883E-2</v>
      </c>
      <c r="AE336" s="2025">
        <f t="shared" si="2441"/>
        <v>28</v>
      </c>
      <c r="AF336" s="586" t="s">
        <v>339</v>
      </c>
      <c r="AG336" s="585">
        <f t="shared" si="2442"/>
        <v>8.1784386617100413E-2</v>
      </c>
      <c r="AH336" s="2052">
        <v>538</v>
      </c>
      <c r="AI336" s="585">
        <f t="shared" si="2474"/>
        <v>-1.1029411764705843E-2</v>
      </c>
      <c r="AJ336" s="587">
        <v>544</v>
      </c>
      <c r="AK336" s="588">
        <f t="shared" si="2487"/>
        <v>0.18260869565217397</v>
      </c>
      <c r="AL336" s="2052">
        <v>460</v>
      </c>
      <c r="AM336" s="589">
        <f t="shared" si="2488"/>
        <v>0.12469437652811743</v>
      </c>
      <c r="AN336" s="2067">
        <v>409</v>
      </c>
      <c r="AO336" s="585">
        <f t="shared" si="2475"/>
        <v>-0.23408239700374533</v>
      </c>
      <c r="AP336" s="2052">
        <v>534</v>
      </c>
      <c r="AQ336" s="589">
        <f t="shared" si="2476"/>
        <v>0.18930957683741645</v>
      </c>
      <c r="AR336" s="2067">
        <v>449</v>
      </c>
      <c r="AS336" s="585">
        <f t="shared" si="2477"/>
        <v>7.9326923076923128E-2</v>
      </c>
      <c r="AT336" s="2052">
        <v>416</v>
      </c>
      <c r="AU336" s="589" t="str">
        <f t="shared" si="2478"/>
        <v>-</v>
      </c>
      <c r="AV336" s="2067" t="s">
        <v>368</v>
      </c>
      <c r="AW336" s="585" t="str">
        <f t="shared" si="2479"/>
        <v>-</v>
      </c>
      <c r="AX336" s="2052" t="s">
        <v>368</v>
      </c>
      <c r="AY336" s="589" t="str">
        <f t="shared" si="2489"/>
        <v>-</v>
      </c>
      <c r="AZ336" s="2081" t="s">
        <v>368</v>
      </c>
      <c r="BA336" s="2092">
        <f t="shared" si="2724"/>
        <v>360</v>
      </c>
      <c r="BB336" s="2102">
        <f t="shared" si="2745"/>
        <v>491</v>
      </c>
      <c r="BC336" s="2111">
        <v>470</v>
      </c>
      <c r="BD336" s="590">
        <f t="shared" si="2746"/>
        <v>107</v>
      </c>
      <c r="BE336" s="591">
        <f t="shared" si="2747"/>
        <v>119</v>
      </c>
      <c r="BF336" s="2135">
        <v>112</v>
      </c>
      <c r="BG336" s="2145">
        <f t="shared" si="2748"/>
        <v>376</v>
      </c>
      <c r="BH336" s="593">
        <f t="shared" si="2749"/>
        <v>324</v>
      </c>
      <c r="BI336" s="593">
        <f t="shared" si="2750"/>
        <v>52</v>
      </c>
      <c r="BJ336" s="592">
        <f t="shared" si="2751"/>
        <v>91</v>
      </c>
      <c r="BK336" s="593">
        <f t="shared" si="2752"/>
        <v>36</v>
      </c>
      <c r="BL336" s="594">
        <f t="shared" si="2753"/>
        <v>55</v>
      </c>
      <c r="BM336" s="2125">
        <f t="shared" si="2754"/>
        <v>467</v>
      </c>
      <c r="BN336" s="3271"/>
      <c r="BO336" s="595"/>
      <c r="BP336" s="596">
        <f t="shared" si="2725"/>
        <v>112</v>
      </c>
      <c r="BQ336" s="2162">
        <f t="shared" si="2646"/>
        <v>-5.084745762711862E-2</v>
      </c>
      <c r="BR336" s="2163">
        <f t="shared" si="2480"/>
        <v>-6</v>
      </c>
      <c r="BS336" s="597">
        <f t="shared" si="2510"/>
        <v>118</v>
      </c>
      <c r="BT336" s="598">
        <f t="shared" si="2653"/>
        <v>2.6086956521739202E-2</v>
      </c>
      <c r="BU336" s="599">
        <v>115</v>
      </c>
      <c r="BV336" s="598">
        <f t="shared" si="2654"/>
        <v>8.7719298245614308E-3</v>
      </c>
      <c r="BW336" s="599">
        <v>114</v>
      </c>
      <c r="BX336" s="598">
        <f t="shared" si="2494"/>
        <v>2.7027027027026973E-2</v>
      </c>
      <c r="BY336" s="600">
        <v>111</v>
      </c>
      <c r="BZ336" s="601">
        <f t="shared" si="2481"/>
        <v>56</v>
      </c>
      <c r="CA336" s="602">
        <v>58</v>
      </c>
      <c r="CB336" s="603">
        <v>58</v>
      </c>
      <c r="CC336" s="604">
        <f t="shared" si="2482"/>
        <v>56</v>
      </c>
      <c r="CD336" s="605">
        <v>60</v>
      </c>
      <c r="CE336" s="603">
        <v>57</v>
      </c>
      <c r="CF336" s="606">
        <f t="shared" si="2556"/>
        <v>54</v>
      </c>
      <c r="CG336" s="607">
        <v>31</v>
      </c>
      <c r="CH336" s="608">
        <v>23</v>
      </c>
      <c r="CI336" s="606">
        <f t="shared" si="2557"/>
        <v>58</v>
      </c>
      <c r="CJ336" s="608">
        <v>25</v>
      </c>
      <c r="CK336" s="609">
        <v>33</v>
      </c>
      <c r="CL336" s="610">
        <f t="shared" si="2726"/>
        <v>355</v>
      </c>
      <c r="CM336" s="611">
        <f t="shared" si="2402"/>
        <v>-0.27845528455284552</v>
      </c>
      <c r="CN336" s="2006">
        <f t="shared" si="2454"/>
        <v>-137</v>
      </c>
      <c r="CO336" s="612">
        <f t="shared" si="2513"/>
        <v>492</v>
      </c>
      <c r="CP336" s="613">
        <f t="shared" si="2496"/>
        <v>5.3533190578158418E-2</v>
      </c>
      <c r="CQ336" s="614">
        <v>467</v>
      </c>
      <c r="CR336" s="615">
        <f t="shared" si="2497"/>
        <v>0.10141509433962259</v>
      </c>
      <c r="CS336" s="614">
        <v>424</v>
      </c>
      <c r="CT336" s="615">
        <f t="shared" si="2497"/>
        <v>-2.0785219399538146E-2</v>
      </c>
      <c r="CU336" s="616">
        <v>433</v>
      </c>
      <c r="CV336" s="617">
        <f t="shared" si="2755"/>
        <v>304</v>
      </c>
      <c r="CW336" s="618">
        <f t="shared" si="2756"/>
        <v>433</v>
      </c>
      <c r="CX336" s="619">
        <v>2883</v>
      </c>
      <c r="CY336" s="620">
        <f t="shared" si="2757"/>
        <v>51</v>
      </c>
      <c r="CZ336" s="621">
        <f t="shared" si="2758"/>
        <v>59</v>
      </c>
      <c r="DA336" s="622">
        <v>55</v>
      </c>
      <c r="DB336" s="606">
        <f t="shared" ref="DB336:DB347" si="2813">DC336+DD336</f>
        <v>322</v>
      </c>
      <c r="DC336" s="623">
        <f t="shared" ref="DC336:DC347" si="2814">DS336+EP336+FM336+GJ336+HG336+ID336</f>
        <v>293</v>
      </c>
      <c r="DD336" s="624">
        <f t="shared" ref="DD336:DD347" si="2815">DV336+ES336+FP336+GM336+HJ336+IG336</f>
        <v>29</v>
      </c>
      <c r="DE336" s="606">
        <f t="shared" ref="DE336:DE347" si="2816">DF336+DG336</f>
        <v>33</v>
      </c>
      <c r="DF336" s="624">
        <f t="shared" ref="DF336:DF347" si="2817">DY336+EV336+FS336+GP336+HM336+IJ336</f>
        <v>11</v>
      </c>
      <c r="DG336" s="1140">
        <f t="shared" ref="DG336:DG347" si="2818">EB336+EY336+FV336+GS336+HP336+IM336</f>
        <v>22</v>
      </c>
      <c r="DH336" s="1146">
        <f t="shared" si="2765"/>
        <v>19</v>
      </c>
      <c r="DI336" s="625">
        <f t="shared" si="2455"/>
        <v>23</v>
      </c>
      <c r="DJ336" s="626">
        <f t="shared" si="2456"/>
        <v>20</v>
      </c>
      <c r="DK336" s="627">
        <f t="shared" si="2766"/>
        <v>12</v>
      </c>
      <c r="DL336" s="627">
        <f t="shared" si="2767"/>
        <v>7</v>
      </c>
      <c r="DM336" s="628">
        <f t="shared" si="2768"/>
        <v>13</v>
      </c>
      <c r="DN336" s="625">
        <f t="shared" si="2769"/>
        <v>15</v>
      </c>
      <c r="DO336" s="629">
        <v>16</v>
      </c>
      <c r="DP336" s="630">
        <f t="shared" si="2770"/>
        <v>6</v>
      </c>
      <c r="DQ336" s="625">
        <f t="shared" si="2771"/>
        <v>8</v>
      </c>
      <c r="DR336" s="631">
        <v>4</v>
      </c>
      <c r="DS336" s="632">
        <v>11</v>
      </c>
      <c r="DT336" s="633">
        <v>12</v>
      </c>
      <c r="DU336" s="634">
        <v>13</v>
      </c>
      <c r="DV336" s="635">
        <v>2</v>
      </c>
      <c r="DW336" s="636">
        <v>3</v>
      </c>
      <c r="DX336" s="637">
        <v>3</v>
      </c>
      <c r="DY336" s="635">
        <v>1</v>
      </c>
      <c r="DZ336" s="636">
        <v>2</v>
      </c>
      <c r="EA336" s="638">
        <v>1</v>
      </c>
      <c r="EB336" s="639">
        <v>5</v>
      </c>
      <c r="EC336" s="636">
        <v>6</v>
      </c>
      <c r="ED336" s="640">
        <v>3</v>
      </c>
      <c r="EE336" s="641">
        <f t="shared" si="2457"/>
        <v>0</v>
      </c>
      <c r="EF336" s="642">
        <f t="shared" si="2458"/>
        <v>0</v>
      </c>
      <c r="EG336" s="643">
        <f t="shared" si="2459"/>
        <v>0</v>
      </c>
      <c r="EH336" s="620">
        <f t="shared" si="2772"/>
        <v>0</v>
      </c>
      <c r="EI336" s="644">
        <f t="shared" si="2773"/>
        <v>0</v>
      </c>
      <c r="EJ336" s="645">
        <f t="shared" si="2774"/>
        <v>0</v>
      </c>
      <c r="EK336" s="643">
        <f t="shared" si="2775"/>
        <v>0</v>
      </c>
      <c r="EL336" s="646">
        <v>0</v>
      </c>
      <c r="EM336" s="645">
        <f t="shared" si="2776"/>
        <v>0</v>
      </c>
      <c r="EN336" s="642">
        <f t="shared" si="2777"/>
        <v>0</v>
      </c>
      <c r="EO336" s="646">
        <v>0</v>
      </c>
      <c r="EP336" s="647">
        <v>0</v>
      </c>
      <c r="EQ336" s="648">
        <v>0</v>
      </c>
      <c r="ER336" s="649">
        <v>0</v>
      </c>
      <c r="ES336" s="650">
        <v>0</v>
      </c>
      <c r="ET336" s="651">
        <v>0</v>
      </c>
      <c r="EU336" s="646">
        <v>0</v>
      </c>
      <c r="EV336" s="647">
        <v>0</v>
      </c>
      <c r="EW336" s="648">
        <v>0</v>
      </c>
      <c r="EX336" s="652">
        <v>0</v>
      </c>
      <c r="EY336" s="653">
        <v>0</v>
      </c>
      <c r="EZ336" s="648">
        <v>0</v>
      </c>
      <c r="FA336" s="654">
        <v>0</v>
      </c>
      <c r="FB336" s="641">
        <f t="shared" si="2443"/>
        <v>14</v>
      </c>
      <c r="FC336" s="655">
        <f t="shared" si="2444"/>
        <v>14</v>
      </c>
      <c r="FD336" s="656">
        <f t="shared" si="2445"/>
        <v>14</v>
      </c>
      <c r="FE336" s="657">
        <f t="shared" si="2778"/>
        <v>7</v>
      </c>
      <c r="FF336" s="657">
        <f t="shared" si="2779"/>
        <v>7</v>
      </c>
      <c r="FG336" s="645">
        <f t="shared" si="2780"/>
        <v>9</v>
      </c>
      <c r="FH336" s="656">
        <f t="shared" si="2781"/>
        <v>9</v>
      </c>
      <c r="FI336" s="658">
        <v>9</v>
      </c>
      <c r="FJ336" s="659">
        <f t="shared" si="2782"/>
        <v>5</v>
      </c>
      <c r="FK336" s="655">
        <f t="shared" si="2783"/>
        <v>5</v>
      </c>
      <c r="FL336" s="660">
        <v>5</v>
      </c>
      <c r="FM336" s="661">
        <v>5</v>
      </c>
      <c r="FN336" s="662">
        <v>4</v>
      </c>
      <c r="FO336" s="619">
        <v>5</v>
      </c>
      <c r="FP336" s="663">
        <v>4</v>
      </c>
      <c r="FQ336" s="662">
        <v>5</v>
      </c>
      <c r="FR336" s="619">
        <v>4</v>
      </c>
      <c r="FS336" s="663">
        <v>2</v>
      </c>
      <c r="FT336" s="662">
        <v>2</v>
      </c>
      <c r="FU336" s="664">
        <v>2</v>
      </c>
      <c r="FV336" s="665">
        <v>3</v>
      </c>
      <c r="FW336" s="662">
        <v>3</v>
      </c>
      <c r="FX336" s="666">
        <v>3</v>
      </c>
      <c r="FY336" s="641">
        <f t="shared" si="2446"/>
        <v>19</v>
      </c>
      <c r="FZ336" s="667">
        <f t="shared" si="2447"/>
        <v>18</v>
      </c>
      <c r="GA336" s="668">
        <f t="shared" si="2448"/>
        <v>24</v>
      </c>
      <c r="GB336" s="620">
        <f t="shared" si="2784"/>
        <v>10</v>
      </c>
      <c r="GC336" s="620">
        <f t="shared" si="2785"/>
        <v>9</v>
      </c>
      <c r="GD336" s="645">
        <f t="shared" si="2786"/>
        <v>16</v>
      </c>
      <c r="GE336" s="668">
        <f t="shared" si="2787"/>
        <v>17</v>
      </c>
      <c r="GF336" s="669">
        <v>22</v>
      </c>
      <c r="GG336" s="670">
        <f t="shared" si="2788"/>
        <v>3</v>
      </c>
      <c r="GH336" s="667">
        <f t="shared" si="2789"/>
        <v>1</v>
      </c>
      <c r="GI336" s="671">
        <v>2</v>
      </c>
      <c r="GJ336" s="672">
        <v>9</v>
      </c>
      <c r="GK336" s="673">
        <v>8</v>
      </c>
      <c r="GL336" s="674">
        <v>12</v>
      </c>
      <c r="GM336" s="675">
        <v>7</v>
      </c>
      <c r="GN336" s="673">
        <v>9</v>
      </c>
      <c r="GO336" s="676">
        <v>10</v>
      </c>
      <c r="GP336" s="675">
        <v>1</v>
      </c>
      <c r="GQ336" s="673">
        <v>0</v>
      </c>
      <c r="GR336" s="677">
        <v>0</v>
      </c>
      <c r="GS336" s="672">
        <v>2</v>
      </c>
      <c r="GT336" s="673">
        <v>1</v>
      </c>
      <c r="GU336" s="678">
        <v>2</v>
      </c>
      <c r="GV336" s="641">
        <f t="shared" si="2449"/>
        <v>7</v>
      </c>
      <c r="GW336" s="679">
        <f t="shared" si="2450"/>
        <v>7</v>
      </c>
      <c r="GX336" s="680">
        <f t="shared" si="2451"/>
        <v>4</v>
      </c>
      <c r="GY336" s="620">
        <f t="shared" si="2790"/>
        <v>3</v>
      </c>
      <c r="GZ336" s="620">
        <f t="shared" si="2791"/>
        <v>4</v>
      </c>
      <c r="HA336" s="645">
        <f t="shared" si="2792"/>
        <v>4</v>
      </c>
      <c r="HB336" s="680">
        <f t="shared" si="2793"/>
        <v>4</v>
      </c>
      <c r="HC336" s="681">
        <f t="shared" si="2460"/>
        <v>3</v>
      </c>
      <c r="HD336" s="645">
        <f t="shared" si="2794"/>
        <v>3</v>
      </c>
      <c r="HE336" s="680">
        <f t="shared" si="2795"/>
        <v>3</v>
      </c>
      <c r="HF336" s="682">
        <f t="shared" si="2796"/>
        <v>1</v>
      </c>
      <c r="HG336" s="683">
        <v>3</v>
      </c>
      <c r="HH336" s="591">
        <v>3</v>
      </c>
      <c r="HI336" s="684">
        <v>3</v>
      </c>
      <c r="HJ336" s="685">
        <v>1</v>
      </c>
      <c r="HK336" s="591">
        <v>1</v>
      </c>
      <c r="HL336" s="684">
        <v>0</v>
      </c>
      <c r="HM336" s="685">
        <v>0</v>
      </c>
      <c r="HN336" s="591">
        <v>0</v>
      </c>
      <c r="HO336" s="686">
        <v>0</v>
      </c>
      <c r="HP336" s="683">
        <v>3</v>
      </c>
      <c r="HQ336" s="591">
        <v>3</v>
      </c>
      <c r="HR336" s="687">
        <v>1</v>
      </c>
      <c r="HS336" s="688">
        <f t="shared" si="2797"/>
        <v>296</v>
      </c>
      <c r="HT336" s="689">
        <f t="shared" si="2798"/>
        <v>430</v>
      </c>
      <c r="HU336" s="690">
        <f t="shared" si="2799"/>
        <v>405</v>
      </c>
      <c r="HV336" s="620">
        <f t="shared" si="2800"/>
        <v>272</v>
      </c>
      <c r="HW336" s="691">
        <f t="shared" si="2801"/>
        <v>24</v>
      </c>
      <c r="HX336" s="645">
        <f t="shared" si="2802"/>
        <v>280</v>
      </c>
      <c r="HY336" s="690">
        <f t="shared" si="2803"/>
        <v>408</v>
      </c>
      <c r="HZ336" s="692">
        <v>383</v>
      </c>
      <c r="IA336" s="645">
        <f t="shared" si="2804"/>
        <v>16</v>
      </c>
      <c r="IB336" s="690">
        <f t="shared" ref="IB336:IB347" si="2819">SUM(IK336,IN336)</f>
        <v>22</v>
      </c>
      <c r="IC336" s="693">
        <v>22</v>
      </c>
      <c r="ID336" s="694">
        <v>265</v>
      </c>
      <c r="IE336" s="695">
        <v>390</v>
      </c>
      <c r="IF336" s="692">
        <v>364</v>
      </c>
      <c r="IG336" s="696">
        <v>15</v>
      </c>
      <c r="IH336" s="695">
        <v>18</v>
      </c>
      <c r="II336" s="692">
        <v>19</v>
      </c>
      <c r="IJ336" s="696">
        <v>7</v>
      </c>
      <c r="IK336" s="695">
        <v>12</v>
      </c>
      <c r="IL336" s="697">
        <v>12</v>
      </c>
      <c r="IM336" s="696">
        <v>9</v>
      </c>
      <c r="IN336" s="695">
        <v>10</v>
      </c>
      <c r="IO336" s="698">
        <v>10</v>
      </c>
      <c r="IP336" s="1943">
        <f t="shared" si="2805"/>
        <v>467</v>
      </c>
      <c r="IQ336" s="3216">
        <f t="shared" si="2806"/>
        <v>200</v>
      </c>
      <c r="IR336" s="3230">
        <v>194</v>
      </c>
      <c r="IS336" s="3231">
        <v>6</v>
      </c>
      <c r="IT336" s="3216">
        <f t="shared" si="2807"/>
        <v>96</v>
      </c>
      <c r="IU336" s="3230">
        <v>85</v>
      </c>
      <c r="IV336" s="3231">
        <v>11</v>
      </c>
      <c r="IW336" s="3216">
        <f t="shared" ref="IW336:IW343" si="2820">IX336+IY336</f>
        <v>36</v>
      </c>
      <c r="IX336" s="3230">
        <v>16</v>
      </c>
      <c r="IY336" s="3231">
        <v>20</v>
      </c>
      <c r="IZ336" s="3216">
        <f t="shared" ref="IZ336:IZ343" si="2821">JA336+JB336</f>
        <v>36</v>
      </c>
      <c r="JA336" s="3230">
        <v>15</v>
      </c>
      <c r="JB336" s="3231">
        <v>21</v>
      </c>
      <c r="JC336" s="3216">
        <f t="shared" ref="JC336:JC343" si="2822">JD336+JE336</f>
        <v>37</v>
      </c>
      <c r="JD336" s="3230">
        <v>22</v>
      </c>
      <c r="JE336" s="3231">
        <v>15</v>
      </c>
      <c r="JF336" s="3216">
        <f t="shared" ref="JF336:JF343" si="2823">JG336+JH336</f>
        <v>62</v>
      </c>
      <c r="JG336" s="3230">
        <v>28</v>
      </c>
      <c r="JH336" s="3232">
        <v>34</v>
      </c>
      <c r="JI336" s="87"/>
      <c r="JJ336" s="970" t="s">
        <v>368</v>
      </c>
      <c r="JK336" s="971" t="s">
        <v>368</v>
      </c>
      <c r="JL336" s="972" t="s">
        <v>765</v>
      </c>
      <c r="JM336" s="973">
        <f t="shared" si="2647"/>
        <v>7.2914995698015257E-4</v>
      </c>
      <c r="JN336" s="974">
        <f t="shared" si="2648"/>
        <v>5.3310754660771125E-4</v>
      </c>
      <c r="JO336" s="975">
        <f t="shared" si="2649"/>
        <v>5.7577153385536615E-4</v>
      </c>
      <c r="JP336" s="976">
        <f t="shared" si="2650"/>
        <v>5.6184284453005863E-4</v>
      </c>
      <c r="JQ336" s="977">
        <f t="shared" si="2651"/>
        <v>6.4536384567082951E-4</v>
      </c>
      <c r="JR336" s="976">
        <f t="shared" si="2652"/>
        <v>6.9112174375332265E-4</v>
      </c>
      <c r="JS336" s="978">
        <f t="shared" si="2716"/>
        <v>7.6103500761035003E-2</v>
      </c>
      <c r="JT336" s="979">
        <f t="shared" si="2717"/>
        <v>5.8219178082191778E-2</v>
      </c>
      <c r="JU336" s="980">
        <f t="shared" si="2718"/>
        <v>6.25E-2</v>
      </c>
      <c r="JV336" s="981">
        <f t="shared" si="2719"/>
        <v>6.2277580071174378E-2</v>
      </c>
      <c r="JW336" s="980">
        <f t="shared" si="2720"/>
        <v>7.1153846153846151E-2</v>
      </c>
      <c r="JX336" s="982">
        <f t="shared" si="2721"/>
        <v>8.057851239669421E-2</v>
      </c>
      <c r="JY336" s="978">
        <f>KE336/$KE$334</f>
        <v>0.17857142857142858</v>
      </c>
      <c r="JZ336" s="979">
        <f>KI336/$KI$334</f>
        <v>0.14225941422594143</v>
      </c>
      <c r="KA336" s="977">
        <f>KL336/$KL$334</f>
        <v>0.15486725663716813</v>
      </c>
      <c r="KB336" s="976">
        <f>KO336/$KO$334</f>
        <v>0.15909090909090909</v>
      </c>
      <c r="KC336" s="977">
        <f>KR336/$KR$334</f>
        <v>0.17452830188679244</v>
      </c>
      <c r="KD336" s="983">
        <f>KU336/$KU$334</f>
        <v>0.20103092783505155</v>
      </c>
      <c r="KE336" s="984">
        <f t="shared" si="2808"/>
        <v>50</v>
      </c>
      <c r="KF336" s="985"/>
      <c r="KG336" s="986">
        <f t="shared" si="2722"/>
        <v>0.47058823529411775</v>
      </c>
      <c r="KH336" s="3300">
        <f t="shared" si="2655"/>
        <v>16</v>
      </c>
      <c r="KI336" s="987">
        <f t="shared" si="2809"/>
        <v>34</v>
      </c>
      <c r="KJ336" s="988"/>
      <c r="KK336" s="989">
        <f t="shared" si="2461"/>
        <v>-2.8571428571428581E-2</v>
      </c>
      <c r="KL336" s="990">
        <v>35</v>
      </c>
      <c r="KM336" s="991" t="s">
        <v>353</v>
      </c>
      <c r="KN336" s="992">
        <f t="shared" si="2462"/>
        <v>0</v>
      </c>
      <c r="KO336" s="993">
        <v>35</v>
      </c>
      <c r="KP336" s="991"/>
      <c r="KQ336" s="994">
        <f t="shared" si="2463"/>
        <v>-5.4054054054054057E-2</v>
      </c>
      <c r="KR336" s="993">
        <v>37</v>
      </c>
      <c r="KS336" s="991"/>
      <c r="KT336" s="994">
        <f t="shared" si="2464"/>
        <v>-5.1282051282051322E-2</v>
      </c>
      <c r="KU336" s="993">
        <v>39</v>
      </c>
      <c r="KV336" s="995"/>
      <c r="KW336" s="2769">
        <f t="shared" si="2810"/>
        <v>4</v>
      </c>
      <c r="KX336" s="2770">
        <f t="shared" si="2465"/>
        <v>0</v>
      </c>
      <c r="KY336" s="2771">
        <f t="shared" si="2466"/>
        <v>0</v>
      </c>
      <c r="KZ336" s="2964">
        <f t="shared" si="2483"/>
        <v>4</v>
      </c>
      <c r="LA336" s="2770">
        <f t="shared" si="2467"/>
        <v>0</v>
      </c>
      <c r="LB336" s="2771">
        <f t="shared" si="2468"/>
        <v>0</v>
      </c>
      <c r="LC336" s="2950">
        <f t="shared" si="2528"/>
        <v>4</v>
      </c>
      <c r="LD336" s="996">
        <v>0</v>
      </c>
      <c r="LE336" s="997">
        <v>0</v>
      </c>
      <c r="LF336" s="2716">
        <v>0</v>
      </c>
      <c r="LG336" s="996">
        <v>4</v>
      </c>
      <c r="LH336" s="2699">
        <v>4</v>
      </c>
      <c r="LI336" s="998">
        <v>4</v>
      </c>
      <c r="LJ336" s="996"/>
      <c r="LK336" s="2699"/>
      <c r="LL336" s="2700"/>
      <c r="LM336" s="2769">
        <f t="shared" si="2484"/>
        <v>46</v>
      </c>
      <c r="LN336" s="2770">
        <f t="shared" si="2469"/>
        <v>0.53333333333333344</v>
      </c>
      <c r="LO336" s="2771">
        <f t="shared" si="2470"/>
        <v>16</v>
      </c>
      <c r="LP336" s="2772">
        <f t="shared" si="2485"/>
        <v>30</v>
      </c>
      <c r="LQ336" s="2770">
        <f t="shared" si="2471"/>
        <v>-3.2258064516129004E-2</v>
      </c>
      <c r="LR336" s="2771">
        <f t="shared" si="2486"/>
        <v>-1</v>
      </c>
      <c r="LS336" s="2773">
        <f t="shared" si="2811"/>
        <v>31</v>
      </c>
      <c r="LT336" s="2835">
        <v>8</v>
      </c>
      <c r="LU336" s="1000">
        <v>7</v>
      </c>
      <c r="LV336" s="1001">
        <v>7</v>
      </c>
      <c r="LW336" s="999">
        <v>18</v>
      </c>
      <c r="LX336" s="1000">
        <v>6</v>
      </c>
      <c r="LY336" s="1002">
        <v>6</v>
      </c>
      <c r="LZ336" s="999"/>
      <c r="MA336" s="1000"/>
      <c r="MB336" s="1002"/>
      <c r="MC336" s="999">
        <v>15</v>
      </c>
      <c r="MD336" s="1003">
        <v>12</v>
      </c>
      <c r="ME336" s="1002">
        <v>13</v>
      </c>
      <c r="MF336" s="999"/>
      <c r="MG336" s="1000"/>
      <c r="MH336" s="1002"/>
      <c r="MI336" s="999">
        <v>5</v>
      </c>
      <c r="MJ336" s="1003">
        <v>5</v>
      </c>
      <c r="MK336" s="1004"/>
      <c r="ML336" s="2861">
        <v>5</v>
      </c>
      <c r="MM336" s="2869" t="s">
        <v>353</v>
      </c>
      <c r="MN336" s="1005">
        <v>0</v>
      </c>
      <c r="MO336" s="2770" t="str">
        <f t="shared" si="2472"/>
        <v>-</v>
      </c>
      <c r="MP336" s="2771">
        <f t="shared" si="2473"/>
        <v>0</v>
      </c>
      <c r="MQ336" s="1006"/>
      <c r="MR336" s="3183"/>
      <c r="MS336" s="2770" t="str">
        <f t="shared" si="2452"/>
        <v>-</v>
      </c>
      <c r="MT336" s="2771">
        <f t="shared" si="2453"/>
        <v>0</v>
      </c>
      <c r="MU336" s="3145"/>
      <c r="MV336" s="3162"/>
      <c r="MW336" s="1007">
        <f t="shared" si="2812"/>
        <v>50</v>
      </c>
      <c r="MX336" s="1130">
        <v>0</v>
      </c>
      <c r="MY336" s="1008">
        <v>4</v>
      </c>
      <c r="MZ336" s="1009">
        <v>0</v>
      </c>
      <c r="NA336" s="1008">
        <v>0</v>
      </c>
      <c r="NB336" s="1009">
        <v>3</v>
      </c>
      <c r="NC336" s="1008">
        <v>0</v>
      </c>
      <c r="ND336" s="1009">
        <v>2</v>
      </c>
      <c r="NE336" s="1008">
        <v>6</v>
      </c>
      <c r="NF336" s="1009">
        <v>29</v>
      </c>
      <c r="NG336" s="1008">
        <v>0</v>
      </c>
      <c r="NH336" s="1008">
        <v>0</v>
      </c>
      <c r="NI336" s="1008">
        <v>0</v>
      </c>
      <c r="NJ336" s="1008">
        <v>1</v>
      </c>
      <c r="NK336" s="1008">
        <v>0</v>
      </c>
      <c r="NL336" s="1008">
        <v>1</v>
      </c>
      <c r="NM336" s="1008">
        <v>0</v>
      </c>
      <c r="NN336" s="1008">
        <v>0</v>
      </c>
      <c r="NO336" s="1008">
        <v>3</v>
      </c>
      <c r="NP336" s="1008">
        <v>0</v>
      </c>
      <c r="NQ336" s="1008">
        <v>1</v>
      </c>
      <c r="NR336" s="1131">
        <v>0</v>
      </c>
    </row>
    <row r="337" spans="1:382" s="91" customFormat="1" ht="20.100000000000001" customHeight="1">
      <c r="A337" s="782" t="s">
        <v>707</v>
      </c>
      <c r="B337" s="783"/>
      <c r="C337" s="783"/>
      <c r="D337" s="784" t="s">
        <v>683</v>
      </c>
      <c r="E337" s="785">
        <v>65</v>
      </c>
      <c r="F337" s="786">
        <v>66</v>
      </c>
      <c r="G337" s="787">
        <v>139</v>
      </c>
      <c r="H337" s="788">
        <f t="shared" si="2640"/>
        <v>3.3251303117794097E-4</v>
      </c>
      <c r="I337" s="789">
        <f t="shared" si="2641"/>
        <v>3.2028280256194455E-4</v>
      </c>
      <c r="J337" s="790">
        <f t="shared" si="2642"/>
        <v>3.7612728147205012E-5</v>
      </c>
      <c r="K337" s="791" t="s">
        <v>368</v>
      </c>
      <c r="L337" s="792" t="s">
        <v>368</v>
      </c>
      <c r="M337" s="793" t="s">
        <v>368</v>
      </c>
      <c r="N337" s="794">
        <f t="shared" si="2715"/>
        <v>5.3291925465838511E-2</v>
      </c>
      <c r="O337" s="795">
        <f t="shared" si="2637"/>
        <v>5.0143088216996388E-2</v>
      </c>
      <c r="P337" s="796">
        <f t="shared" si="2638"/>
        <v>5.7066537153958232E-3</v>
      </c>
      <c r="Q337" s="797" t="s">
        <v>368</v>
      </c>
      <c r="R337" s="796" t="s">
        <v>368</v>
      </c>
      <c r="S337" s="798" t="s">
        <v>368</v>
      </c>
      <c r="T337" s="794" t="s">
        <v>368</v>
      </c>
      <c r="U337" s="795" t="s">
        <v>368</v>
      </c>
      <c r="V337" s="790" t="s">
        <v>368</v>
      </c>
      <c r="W337" s="799" t="s">
        <v>368</v>
      </c>
      <c r="X337" s="790" t="s">
        <v>368</v>
      </c>
      <c r="Y337" s="800" t="s">
        <v>368</v>
      </c>
      <c r="Z337" s="2045">
        <f t="shared" si="2545"/>
        <v>429</v>
      </c>
      <c r="AA337" s="2194">
        <f t="shared" si="2393"/>
        <v>6.4516129032258007E-2</v>
      </c>
      <c r="AB337" s="2195">
        <f t="shared" si="2394"/>
        <v>26</v>
      </c>
      <c r="AC337" s="2034">
        <f>SUM(BB337,BE337)</f>
        <v>403</v>
      </c>
      <c r="AD337" s="2660">
        <f t="shared" si="2620"/>
        <v>7.5744680851063837</v>
      </c>
      <c r="AE337" s="2018">
        <f t="shared" si="2441"/>
        <v>356</v>
      </c>
      <c r="AF337" s="802" t="s">
        <v>193</v>
      </c>
      <c r="AG337" s="801" t="str">
        <f t="shared" si="2442"/>
        <v>-</v>
      </c>
      <c r="AH337" s="2054" t="s">
        <v>369</v>
      </c>
      <c r="AI337" s="801" t="str">
        <f t="shared" si="2474"/>
        <v>-</v>
      </c>
      <c r="AJ337" s="803" t="s">
        <v>369</v>
      </c>
      <c r="AK337" s="804" t="str">
        <f t="shared" si="2487"/>
        <v>-</v>
      </c>
      <c r="AL337" s="2054" t="s">
        <v>373</v>
      </c>
      <c r="AM337" s="805" t="str">
        <f t="shared" si="2488"/>
        <v>-</v>
      </c>
      <c r="AN337" s="2069" t="s">
        <v>373</v>
      </c>
      <c r="AO337" s="801" t="str">
        <f t="shared" si="2475"/>
        <v>-</v>
      </c>
      <c r="AP337" s="2054" t="s">
        <v>368</v>
      </c>
      <c r="AQ337" s="805" t="str">
        <f t="shared" si="2476"/>
        <v>-</v>
      </c>
      <c r="AR337" s="2069" t="s">
        <v>368</v>
      </c>
      <c r="AS337" s="801" t="str">
        <f t="shared" si="2477"/>
        <v>-</v>
      </c>
      <c r="AT337" s="2054" t="s">
        <v>368</v>
      </c>
      <c r="AU337" s="805" t="str">
        <f t="shared" si="2478"/>
        <v>-</v>
      </c>
      <c r="AV337" s="2069" t="s">
        <v>368</v>
      </c>
      <c r="AW337" s="801" t="str">
        <f t="shared" si="2479"/>
        <v>-</v>
      </c>
      <c r="AX337" s="2054" t="s">
        <v>368</v>
      </c>
      <c r="AY337" s="805" t="str">
        <f t="shared" si="2489"/>
        <v>-</v>
      </c>
      <c r="AZ337" s="2083" t="s">
        <v>368</v>
      </c>
      <c r="BA337" s="2094">
        <f t="shared" si="2724"/>
        <v>401</v>
      </c>
      <c r="BB337" s="2104">
        <f t="shared" si="2745"/>
        <v>362</v>
      </c>
      <c r="BC337" s="2113">
        <v>29</v>
      </c>
      <c r="BD337" s="806">
        <f t="shared" si="2746"/>
        <v>28</v>
      </c>
      <c r="BE337" s="807">
        <f t="shared" si="2747"/>
        <v>41</v>
      </c>
      <c r="BF337" s="2137">
        <v>18</v>
      </c>
      <c r="BG337" s="2147">
        <f t="shared" si="2748"/>
        <v>429</v>
      </c>
      <c r="BH337" s="806">
        <f t="shared" si="2749"/>
        <v>401</v>
      </c>
      <c r="BI337" s="806">
        <f t="shared" si="2750"/>
        <v>28</v>
      </c>
      <c r="BJ337" s="806">
        <f t="shared" si="2751"/>
        <v>0</v>
      </c>
      <c r="BK337" s="806">
        <f t="shared" si="2752"/>
        <v>0</v>
      </c>
      <c r="BL337" s="808">
        <f t="shared" si="2753"/>
        <v>0</v>
      </c>
      <c r="BM337" s="2127">
        <f t="shared" si="2754"/>
        <v>429</v>
      </c>
      <c r="BN337" s="3277" t="s">
        <v>354</v>
      </c>
      <c r="BO337" s="913" t="s">
        <v>367</v>
      </c>
      <c r="BP337" s="811">
        <f t="shared" si="2725"/>
        <v>0</v>
      </c>
      <c r="BQ337" s="2166" t="str">
        <f t="shared" si="2646"/>
        <v>-</v>
      </c>
      <c r="BR337" s="2167">
        <f t="shared" si="2480"/>
        <v>0</v>
      </c>
      <c r="BS337" s="813">
        <f t="shared" si="2510"/>
        <v>0</v>
      </c>
      <c r="BT337" s="812" t="str">
        <f t="shared" si="2653"/>
        <v>-</v>
      </c>
      <c r="BU337" s="814">
        <v>0</v>
      </c>
      <c r="BV337" s="812" t="str">
        <f t="shared" si="2654"/>
        <v>-</v>
      </c>
      <c r="BW337" s="814" t="s">
        <v>368</v>
      </c>
      <c r="BX337" s="812" t="str">
        <f t="shared" si="2494"/>
        <v>-</v>
      </c>
      <c r="BY337" s="815" t="s">
        <v>372</v>
      </c>
      <c r="BZ337" s="816">
        <f t="shared" si="2481"/>
        <v>0</v>
      </c>
      <c r="CA337" s="817">
        <v>0</v>
      </c>
      <c r="CB337" s="818">
        <v>0</v>
      </c>
      <c r="CC337" s="819">
        <f t="shared" si="2482"/>
        <v>0</v>
      </c>
      <c r="CD337" s="820">
        <v>0</v>
      </c>
      <c r="CE337" s="818">
        <v>0</v>
      </c>
      <c r="CF337" s="821">
        <f t="shared" si="2556"/>
        <v>0</v>
      </c>
      <c r="CG337" s="822">
        <v>0</v>
      </c>
      <c r="CH337" s="823">
        <v>0</v>
      </c>
      <c r="CI337" s="821">
        <f t="shared" si="2557"/>
        <v>0</v>
      </c>
      <c r="CJ337" s="823">
        <v>0</v>
      </c>
      <c r="CK337" s="824">
        <v>0</v>
      </c>
      <c r="CL337" s="825">
        <f t="shared" si="2726"/>
        <v>429</v>
      </c>
      <c r="CM337" s="826">
        <f t="shared" si="2402"/>
        <v>6.4516129032258007E-2</v>
      </c>
      <c r="CN337" s="2008">
        <f t="shared" si="2454"/>
        <v>26</v>
      </c>
      <c r="CO337" s="827">
        <f t="shared" si="2513"/>
        <v>403</v>
      </c>
      <c r="CP337" s="828">
        <f t="shared" si="2496"/>
        <v>7.5744680851063837</v>
      </c>
      <c r="CQ337" s="829">
        <v>47</v>
      </c>
      <c r="CR337" s="830" t="str">
        <f t="shared" si="2497"/>
        <v>-</v>
      </c>
      <c r="CS337" s="829" t="s">
        <v>368</v>
      </c>
      <c r="CT337" s="830" t="str">
        <f t="shared" si="2497"/>
        <v>-</v>
      </c>
      <c r="CU337" s="831" t="s">
        <v>370</v>
      </c>
      <c r="CV337" s="832">
        <f t="shared" si="2755"/>
        <v>401</v>
      </c>
      <c r="CW337" s="833">
        <f t="shared" si="2756"/>
        <v>362</v>
      </c>
      <c r="CX337" s="834">
        <v>2884</v>
      </c>
      <c r="CY337" s="835">
        <f t="shared" si="2757"/>
        <v>28</v>
      </c>
      <c r="CZ337" s="836">
        <f t="shared" si="2758"/>
        <v>41</v>
      </c>
      <c r="DA337" s="837">
        <v>18</v>
      </c>
      <c r="DB337" s="821">
        <f t="shared" si="2813"/>
        <v>429</v>
      </c>
      <c r="DC337" s="821">
        <f t="shared" si="2814"/>
        <v>401</v>
      </c>
      <c r="DD337" s="838">
        <f t="shared" si="2815"/>
        <v>28</v>
      </c>
      <c r="DE337" s="821">
        <f t="shared" si="2816"/>
        <v>0</v>
      </c>
      <c r="DF337" s="838">
        <f t="shared" si="2817"/>
        <v>0</v>
      </c>
      <c r="DG337" s="1142">
        <f t="shared" si="2818"/>
        <v>0</v>
      </c>
      <c r="DH337" s="1148">
        <f t="shared" si="2765"/>
        <v>3</v>
      </c>
      <c r="DI337" s="833">
        <f t="shared" si="2455"/>
        <v>6</v>
      </c>
      <c r="DJ337" s="841">
        <f t="shared" si="2456"/>
        <v>13</v>
      </c>
      <c r="DK337" s="840">
        <f t="shared" si="2766"/>
        <v>1</v>
      </c>
      <c r="DL337" s="840">
        <f t="shared" si="2767"/>
        <v>2</v>
      </c>
      <c r="DM337" s="840">
        <f t="shared" si="2768"/>
        <v>3</v>
      </c>
      <c r="DN337" s="833">
        <f t="shared" si="2769"/>
        <v>6</v>
      </c>
      <c r="DO337" s="875">
        <v>13</v>
      </c>
      <c r="DP337" s="843">
        <f t="shared" si="2770"/>
        <v>0</v>
      </c>
      <c r="DQ337" s="833">
        <f t="shared" si="2771"/>
        <v>0</v>
      </c>
      <c r="DR337" s="844">
        <v>0</v>
      </c>
      <c r="DS337" s="845">
        <v>1</v>
      </c>
      <c r="DT337" s="846">
        <v>5</v>
      </c>
      <c r="DU337" s="847">
        <v>9</v>
      </c>
      <c r="DV337" s="848">
        <v>2</v>
      </c>
      <c r="DW337" s="807">
        <v>1</v>
      </c>
      <c r="DX337" s="849">
        <v>4</v>
      </c>
      <c r="DY337" s="848">
        <v>0</v>
      </c>
      <c r="DZ337" s="807">
        <v>0</v>
      </c>
      <c r="EA337" s="850">
        <v>0</v>
      </c>
      <c r="EB337" s="851">
        <v>0</v>
      </c>
      <c r="EC337" s="807">
        <v>0</v>
      </c>
      <c r="ED337" s="852">
        <v>0</v>
      </c>
      <c r="EE337" s="853">
        <f t="shared" si="2457"/>
        <v>0</v>
      </c>
      <c r="EF337" s="854">
        <f t="shared" si="2458"/>
        <v>0</v>
      </c>
      <c r="EG337" s="855">
        <f t="shared" si="2459"/>
        <v>0</v>
      </c>
      <c r="EH337" s="835">
        <f t="shared" si="2772"/>
        <v>0</v>
      </c>
      <c r="EI337" s="853">
        <f t="shared" si="2773"/>
        <v>0</v>
      </c>
      <c r="EJ337" s="835">
        <f t="shared" si="2774"/>
        <v>0</v>
      </c>
      <c r="EK337" s="855">
        <f t="shared" si="2775"/>
        <v>0</v>
      </c>
      <c r="EL337" s="844">
        <v>0</v>
      </c>
      <c r="EM337" s="835">
        <f t="shared" si="2776"/>
        <v>0</v>
      </c>
      <c r="EN337" s="854">
        <f t="shared" si="2777"/>
        <v>0</v>
      </c>
      <c r="EO337" s="844">
        <v>0</v>
      </c>
      <c r="EP337" s="856">
        <v>0</v>
      </c>
      <c r="EQ337" s="807">
        <v>0</v>
      </c>
      <c r="ER337" s="834">
        <v>0</v>
      </c>
      <c r="ES337" s="857">
        <v>0</v>
      </c>
      <c r="ET337" s="858">
        <v>0</v>
      </c>
      <c r="EU337" s="844">
        <v>0</v>
      </c>
      <c r="EV337" s="856">
        <v>0</v>
      </c>
      <c r="EW337" s="807">
        <v>0</v>
      </c>
      <c r="EX337" s="850">
        <v>0</v>
      </c>
      <c r="EY337" s="851">
        <v>0</v>
      </c>
      <c r="EZ337" s="807">
        <v>0</v>
      </c>
      <c r="FA337" s="852">
        <v>0</v>
      </c>
      <c r="FB337" s="853">
        <f t="shared" si="2443"/>
        <v>1</v>
      </c>
      <c r="FC337" s="854">
        <f t="shared" si="2444"/>
        <v>0</v>
      </c>
      <c r="FD337" s="855">
        <f t="shared" si="2445"/>
        <v>0</v>
      </c>
      <c r="FE337" s="835">
        <f t="shared" si="2778"/>
        <v>1</v>
      </c>
      <c r="FF337" s="835">
        <f t="shared" si="2779"/>
        <v>0</v>
      </c>
      <c r="FG337" s="835">
        <f t="shared" si="2780"/>
        <v>1</v>
      </c>
      <c r="FH337" s="855">
        <f t="shared" si="2781"/>
        <v>0</v>
      </c>
      <c r="FI337" s="859">
        <v>0</v>
      </c>
      <c r="FJ337" s="860">
        <f t="shared" si="2782"/>
        <v>0</v>
      </c>
      <c r="FK337" s="854">
        <f t="shared" si="2783"/>
        <v>0</v>
      </c>
      <c r="FL337" s="861">
        <v>0</v>
      </c>
      <c r="FM337" s="856">
        <v>1</v>
      </c>
      <c r="FN337" s="807">
        <v>0</v>
      </c>
      <c r="FO337" s="834">
        <v>0</v>
      </c>
      <c r="FP337" s="848">
        <v>0</v>
      </c>
      <c r="FQ337" s="807">
        <v>0</v>
      </c>
      <c r="FR337" s="834">
        <v>0</v>
      </c>
      <c r="FS337" s="848">
        <v>0</v>
      </c>
      <c r="FT337" s="807">
        <v>0</v>
      </c>
      <c r="FU337" s="850">
        <v>0</v>
      </c>
      <c r="FV337" s="851">
        <v>0</v>
      </c>
      <c r="FW337" s="807">
        <v>0</v>
      </c>
      <c r="FX337" s="852">
        <v>0</v>
      </c>
      <c r="FY337" s="853">
        <f t="shared" si="2446"/>
        <v>0</v>
      </c>
      <c r="FZ337" s="854">
        <f t="shared" si="2447"/>
        <v>2</v>
      </c>
      <c r="GA337" s="855">
        <f t="shared" si="2448"/>
        <v>0</v>
      </c>
      <c r="GB337" s="835">
        <f t="shared" si="2784"/>
        <v>0</v>
      </c>
      <c r="GC337" s="835">
        <f t="shared" si="2785"/>
        <v>0</v>
      </c>
      <c r="GD337" s="835">
        <f t="shared" si="2786"/>
        <v>0</v>
      </c>
      <c r="GE337" s="855">
        <f t="shared" si="2787"/>
        <v>2</v>
      </c>
      <c r="GF337" s="844">
        <v>0</v>
      </c>
      <c r="GG337" s="862">
        <f t="shared" si="2788"/>
        <v>0</v>
      </c>
      <c r="GH337" s="854">
        <f t="shared" si="2789"/>
        <v>0</v>
      </c>
      <c r="GI337" s="861">
        <v>0</v>
      </c>
      <c r="GJ337" s="856">
        <v>0</v>
      </c>
      <c r="GK337" s="807">
        <v>1</v>
      </c>
      <c r="GL337" s="834">
        <v>0</v>
      </c>
      <c r="GM337" s="848">
        <v>0</v>
      </c>
      <c r="GN337" s="807">
        <v>1</v>
      </c>
      <c r="GO337" s="849">
        <v>0</v>
      </c>
      <c r="GP337" s="848">
        <v>0</v>
      </c>
      <c r="GQ337" s="807">
        <v>0</v>
      </c>
      <c r="GR337" s="837">
        <v>0</v>
      </c>
      <c r="GS337" s="856">
        <v>0</v>
      </c>
      <c r="GT337" s="807">
        <v>0</v>
      </c>
      <c r="GU337" s="852">
        <v>0</v>
      </c>
      <c r="GV337" s="853">
        <f t="shared" si="2449"/>
        <v>425</v>
      </c>
      <c r="GW337" s="854">
        <f t="shared" si="2450"/>
        <v>379</v>
      </c>
      <c r="GX337" s="855">
        <f t="shared" si="2451"/>
        <v>34</v>
      </c>
      <c r="GY337" s="835">
        <f t="shared" si="2790"/>
        <v>399</v>
      </c>
      <c r="GZ337" s="835">
        <f t="shared" si="2791"/>
        <v>26</v>
      </c>
      <c r="HA337" s="835">
        <f t="shared" si="2792"/>
        <v>425</v>
      </c>
      <c r="HB337" s="855">
        <f t="shared" si="2793"/>
        <v>379</v>
      </c>
      <c r="HC337" s="859">
        <f t="shared" si="2460"/>
        <v>34</v>
      </c>
      <c r="HD337" s="835">
        <f t="shared" si="2794"/>
        <v>0</v>
      </c>
      <c r="HE337" s="855">
        <f t="shared" si="2795"/>
        <v>0</v>
      </c>
      <c r="HF337" s="861">
        <f t="shared" si="2796"/>
        <v>0</v>
      </c>
      <c r="HG337" s="856">
        <v>399</v>
      </c>
      <c r="HH337" s="807">
        <v>348</v>
      </c>
      <c r="HI337" s="834">
        <v>20</v>
      </c>
      <c r="HJ337" s="848">
        <v>26</v>
      </c>
      <c r="HK337" s="807">
        <v>31</v>
      </c>
      <c r="HL337" s="834">
        <v>14</v>
      </c>
      <c r="HM337" s="848">
        <v>0</v>
      </c>
      <c r="HN337" s="807">
        <v>0</v>
      </c>
      <c r="HO337" s="850">
        <v>0</v>
      </c>
      <c r="HP337" s="856">
        <v>0</v>
      </c>
      <c r="HQ337" s="807">
        <v>0</v>
      </c>
      <c r="HR337" s="837">
        <v>0</v>
      </c>
      <c r="HS337" s="863">
        <f t="shared" si="2797"/>
        <v>0</v>
      </c>
      <c r="HT337" s="854">
        <f t="shared" si="2798"/>
        <v>16</v>
      </c>
      <c r="HU337" s="836">
        <f t="shared" si="2799"/>
        <v>0</v>
      </c>
      <c r="HV337" s="835">
        <f t="shared" si="2800"/>
        <v>0</v>
      </c>
      <c r="HW337" s="864">
        <f t="shared" si="2801"/>
        <v>0</v>
      </c>
      <c r="HX337" s="835">
        <f t="shared" si="2802"/>
        <v>0</v>
      </c>
      <c r="HY337" s="836">
        <f t="shared" si="2803"/>
        <v>16</v>
      </c>
      <c r="HZ337" s="834">
        <v>0</v>
      </c>
      <c r="IA337" s="835">
        <f t="shared" si="2804"/>
        <v>0</v>
      </c>
      <c r="IB337" s="836">
        <f t="shared" si="2819"/>
        <v>0</v>
      </c>
      <c r="IC337" s="850">
        <v>0</v>
      </c>
      <c r="ID337" s="856">
        <v>0</v>
      </c>
      <c r="IE337" s="807">
        <v>8</v>
      </c>
      <c r="IF337" s="834">
        <v>0</v>
      </c>
      <c r="IG337" s="848">
        <v>0</v>
      </c>
      <c r="IH337" s="807">
        <v>8</v>
      </c>
      <c r="II337" s="834">
        <v>0</v>
      </c>
      <c r="IJ337" s="848">
        <v>0</v>
      </c>
      <c r="IK337" s="807">
        <v>0</v>
      </c>
      <c r="IL337" s="852">
        <v>0</v>
      </c>
      <c r="IM337" s="848">
        <v>0</v>
      </c>
      <c r="IN337" s="807">
        <v>0</v>
      </c>
      <c r="IO337" s="865">
        <v>0</v>
      </c>
      <c r="IP337" s="1945">
        <f t="shared" si="2805"/>
        <v>429</v>
      </c>
      <c r="IQ337" s="3236">
        <f t="shared" si="2806"/>
        <v>1</v>
      </c>
      <c r="IR337" s="3237">
        <v>0</v>
      </c>
      <c r="IS337" s="3238">
        <v>1</v>
      </c>
      <c r="IT337" s="3236">
        <f t="shared" si="2807"/>
        <v>15</v>
      </c>
      <c r="IU337" s="3237">
        <v>14</v>
      </c>
      <c r="IV337" s="3238">
        <v>1</v>
      </c>
      <c r="IW337" s="3236">
        <f t="shared" si="2820"/>
        <v>93</v>
      </c>
      <c r="IX337" s="3237">
        <v>84</v>
      </c>
      <c r="IY337" s="3238">
        <v>9</v>
      </c>
      <c r="IZ337" s="3236">
        <f t="shared" si="2821"/>
        <v>238</v>
      </c>
      <c r="JA337" s="3237">
        <v>227</v>
      </c>
      <c r="JB337" s="3238">
        <v>11</v>
      </c>
      <c r="JC337" s="3236">
        <f t="shared" si="2822"/>
        <v>82</v>
      </c>
      <c r="JD337" s="3237">
        <v>76</v>
      </c>
      <c r="JE337" s="3238">
        <v>6</v>
      </c>
      <c r="JF337" s="3236">
        <f t="shared" si="2823"/>
        <v>0</v>
      </c>
      <c r="JG337" s="3237">
        <v>0</v>
      </c>
      <c r="JH337" s="3239">
        <v>0</v>
      </c>
      <c r="JI337" s="87"/>
      <c r="JJ337" s="1121">
        <v>124</v>
      </c>
      <c r="JK337" s="1051">
        <v>137</v>
      </c>
      <c r="JL337" s="1052">
        <v>163</v>
      </c>
      <c r="JM337" s="1053">
        <f t="shared" si="2647"/>
        <v>5.8331996558412202E-5</v>
      </c>
      <c r="JN337" s="1054">
        <f t="shared" si="2648"/>
        <v>4.7038901171268636E-5</v>
      </c>
      <c r="JO337" s="1055">
        <f t="shared" si="2649"/>
        <v>0</v>
      </c>
      <c r="JP337" s="1056">
        <f t="shared" si="2650"/>
        <v>0</v>
      </c>
      <c r="JQ337" s="1057">
        <f t="shared" si="2651"/>
        <v>0</v>
      </c>
      <c r="JR337" s="1056">
        <f t="shared" si="2652"/>
        <v>0</v>
      </c>
      <c r="JS337" s="1058">
        <f t="shared" si="2716"/>
        <v>6.0882800608828003E-3</v>
      </c>
      <c r="JT337" s="1059">
        <f t="shared" si="2717"/>
        <v>5.1369863013698627E-3</v>
      </c>
      <c r="JU337" s="1060">
        <f t="shared" si="2718"/>
        <v>0</v>
      </c>
      <c r="JV337" s="1061">
        <f t="shared" si="2719"/>
        <v>0</v>
      </c>
      <c r="JW337" s="1060">
        <f t="shared" si="2720"/>
        <v>0</v>
      </c>
      <c r="JX337" s="1062">
        <f t="shared" si="2721"/>
        <v>0</v>
      </c>
      <c r="JY337" s="1058" t="s">
        <v>368</v>
      </c>
      <c r="JZ337" s="1059" t="s">
        <v>368</v>
      </c>
      <c r="KA337" s="1057" t="s">
        <v>368</v>
      </c>
      <c r="KB337" s="1056" t="s">
        <v>368</v>
      </c>
      <c r="KC337" s="1057" t="s">
        <v>368</v>
      </c>
      <c r="KD337" s="1063" t="s">
        <v>368</v>
      </c>
      <c r="KE337" s="1064">
        <f t="shared" si="2808"/>
        <v>4</v>
      </c>
      <c r="KF337" s="1065"/>
      <c r="KG337" s="1112">
        <f t="shared" si="2722"/>
        <v>0.33333333333333326</v>
      </c>
      <c r="KH337" s="3305">
        <f t="shared" si="2655"/>
        <v>1</v>
      </c>
      <c r="KI337" s="1067">
        <f t="shared" si="2809"/>
        <v>3</v>
      </c>
      <c r="KJ337" s="1068"/>
      <c r="KK337" s="1113" t="str">
        <f t="shared" si="2461"/>
        <v>-</v>
      </c>
      <c r="KL337" s="1070" t="s">
        <v>11</v>
      </c>
      <c r="KM337" s="1071"/>
      <c r="KN337" s="1072" t="str">
        <f t="shared" si="2462"/>
        <v>-</v>
      </c>
      <c r="KO337" s="1073"/>
      <c r="KP337" s="1071"/>
      <c r="KQ337" s="1074" t="str">
        <f t="shared" si="2463"/>
        <v>-</v>
      </c>
      <c r="KR337" s="1073"/>
      <c r="KS337" s="1071"/>
      <c r="KT337" s="1074" t="str">
        <f t="shared" si="2464"/>
        <v>-</v>
      </c>
      <c r="KU337" s="1073"/>
      <c r="KV337" s="1075"/>
      <c r="KW337" s="2779">
        <f t="shared" si="2810"/>
        <v>2</v>
      </c>
      <c r="KX337" s="2786">
        <f t="shared" si="2465"/>
        <v>1</v>
      </c>
      <c r="KY337" s="2787">
        <f t="shared" si="2466"/>
        <v>1</v>
      </c>
      <c r="KZ337" s="2703">
        <f t="shared" si="2483"/>
        <v>1</v>
      </c>
      <c r="LA337" s="2786" t="str">
        <f t="shared" si="2467"/>
        <v>-</v>
      </c>
      <c r="LB337" s="2787">
        <f t="shared" si="2468"/>
        <v>1</v>
      </c>
      <c r="LC337" s="2952">
        <f t="shared" si="2528"/>
        <v>0</v>
      </c>
      <c r="LD337" s="1077">
        <v>2</v>
      </c>
      <c r="LE337" s="1078">
        <v>1</v>
      </c>
      <c r="LF337" s="2718">
        <v>0</v>
      </c>
      <c r="LG337" s="1077">
        <v>0</v>
      </c>
      <c r="LH337" s="2703">
        <v>0</v>
      </c>
      <c r="LI337" s="1079">
        <v>0</v>
      </c>
      <c r="LJ337" s="1077"/>
      <c r="LK337" s="2703"/>
      <c r="LL337" s="2704"/>
      <c r="LM337" s="2779">
        <f t="shared" si="2484"/>
        <v>2</v>
      </c>
      <c r="LN337" s="2786">
        <f t="shared" si="2469"/>
        <v>0</v>
      </c>
      <c r="LO337" s="2787">
        <f t="shared" si="2470"/>
        <v>0</v>
      </c>
      <c r="LP337" s="2782">
        <f t="shared" si="2485"/>
        <v>2</v>
      </c>
      <c r="LQ337" s="2786" t="str">
        <f t="shared" si="2471"/>
        <v>-</v>
      </c>
      <c r="LR337" s="2787">
        <f t="shared" si="2486"/>
        <v>2</v>
      </c>
      <c r="LS337" s="2783">
        <f t="shared" si="2811"/>
        <v>0</v>
      </c>
      <c r="LT337" s="2837">
        <v>0</v>
      </c>
      <c r="LU337" s="1081">
        <v>1</v>
      </c>
      <c r="LV337" s="1084">
        <v>0</v>
      </c>
      <c r="LW337" s="1080">
        <v>0</v>
      </c>
      <c r="LX337" s="1081">
        <v>0</v>
      </c>
      <c r="LY337" s="1082">
        <v>0</v>
      </c>
      <c r="LZ337" s="1080"/>
      <c r="MA337" s="1081"/>
      <c r="MB337" s="1082"/>
      <c r="MC337" s="1080">
        <v>2</v>
      </c>
      <c r="MD337" s="1085">
        <v>1</v>
      </c>
      <c r="ME337" s="1082">
        <v>0</v>
      </c>
      <c r="MF337" s="1080"/>
      <c r="MG337" s="1081"/>
      <c r="MH337" s="1082"/>
      <c r="MI337" s="1080">
        <v>0</v>
      </c>
      <c r="MJ337" s="1085">
        <v>0</v>
      </c>
      <c r="MK337" s="1122"/>
      <c r="ML337" s="2863">
        <v>0</v>
      </c>
      <c r="MM337" s="2871"/>
      <c r="MN337" s="1088">
        <v>0</v>
      </c>
      <c r="MO337" s="2786" t="str">
        <f t="shared" si="2472"/>
        <v>-</v>
      </c>
      <c r="MP337" s="2787">
        <f t="shared" si="2473"/>
        <v>0</v>
      </c>
      <c r="MQ337" s="1085"/>
      <c r="MR337" s="3185"/>
      <c r="MS337" s="2786" t="str">
        <f t="shared" si="2452"/>
        <v>-</v>
      </c>
      <c r="MT337" s="2787">
        <f t="shared" si="2453"/>
        <v>0</v>
      </c>
      <c r="MU337" s="3147"/>
      <c r="MV337" s="3164"/>
      <c r="MW337" s="1089">
        <f t="shared" si="2812"/>
        <v>4</v>
      </c>
      <c r="MX337" s="1120">
        <v>0</v>
      </c>
      <c r="MY337" s="1090">
        <v>0</v>
      </c>
      <c r="MZ337" s="1091">
        <v>0</v>
      </c>
      <c r="NA337" s="1090">
        <v>1</v>
      </c>
      <c r="NB337" s="1091">
        <v>1</v>
      </c>
      <c r="NC337" s="1090">
        <v>0</v>
      </c>
      <c r="ND337" s="1091">
        <v>0</v>
      </c>
      <c r="NE337" s="1090">
        <v>0</v>
      </c>
      <c r="NF337" s="1091">
        <v>0</v>
      </c>
      <c r="NG337" s="1090">
        <v>0</v>
      </c>
      <c r="NH337" s="1090">
        <v>0</v>
      </c>
      <c r="NI337" s="1090">
        <v>0</v>
      </c>
      <c r="NJ337" s="1090">
        <v>0</v>
      </c>
      <c r="NK337" s="1090">
        <v>0</v>
      </c>
      <c r="NL337" s="1090">
        <v>0</v>
      </c>
      <c r="NM337" s="1090">
        <v>0</v>
      </c>
      <c r="NN337" s="1090">
        <v>1</v>
      </c>
      <c r="NO337" s="1090">
        <v>1</v>
      </c>
      <c r="NP337" s="1090">
        <v>0</v>
      </c>
      <c r="NQ337" s="1090">
        <v>0</v>
      </c>
      <c r="NR337" s="1134">
        <v>0</v>
      </c>
    </row>
    <row r="338" spans="1:382" s="88" customFormat="1" ht="20.100000000000001" customHeight="1">
      <c r="A338" s="566" t="s">
        <v>499</v>
      </c>
      <c r="B338" s="567"/>
      <c r="C338" s="567"/>
      <c r="D338" s="568" t="s">
        <v>820</v>
      </c>
      <c r="E338" s="569">
        <v>145</v>
      </c>
      <c r="F338" s="570">
        <v>142</v>
      </c>
      <c r="G338" s="571">
        <v>145</v>
      </c>
      <c r="H338" s="572">
        <f t="shared" si="2640"/>
        <v>3.1003546030577247E-5</v>
      </c>
      <c r="I338" s="573">
        <f t="shared" si="2641"/>
        <v>3.0200363517007175E-5</v>
      </c>
      <c r="J338" s="574">
        <f t="shared" si="2642"/>
        <v>2.8809749219135755E-5</v>
      </c>
      <c r="K338" s="575">
        <f t="shared" ref="K338:K348" si="2824">AH338/$AH$6</f>
        <v>1.7758129206456855E-5</v>
      </c>
      <c r="L338" s="576">
        <f t="shared" ref="L338:L348" si="2825">AJ338/$AJ$6</f>
        <v>1.4868496891172223E-5</v>
      </c>
      <c r="M338" s="577">
        <f t="shared" ref="M338:M348" si="2826">AL338/$AL$6</f>
        <v>1.855440017600174E-5</v>
      </c>
      <c r="N338" s="578">
        <f t="shared" si="2715"/>
        <v>4.9689440993788822E-3</v>
      </c>
      <c r="O338" s="579">
        <f t="shared" si="2637"/>
        <v>4.7281323877068557E-3</v>
      </c>
      <c r="P338" s="580">
        <f t="shared" si="2638"/>
        <v>4.3710539096648857E-3</v>
      </c>
      <c r="Q338" s="581">
        <f t="shared" ref="Q338:Q346" si="2827">AH338/$AH$15</f>
        <v>2.5919526042952356E-3</v>
      </c>
      <c r="R338" s="580">
        <f t="shared" ref="R338:R346" si="2828">AJ338/$AJ$15</f>
        <v>2.1348737912846917E-3</v>
      </c>
      <c r="S338" s="582">
        <f t="shared" ref="S338:S346" si="2829">AL338/$AL$15</f>
        <v>2.6622718052738336E-3</v>
      </c>
      <c r="T338" s="578" t="s">
        <v>368</v>
      </c>
      <c r="U338" s="579" t="s">
        <v>368</v>
      </c>
      <c r="V338" s="574" t="s">
        <v>368</v>
      </c>
      <c r="W338" s="583" t="s">
        <v>368</v>
      </c>
      <c r="X338" s="574" t="s">
        <v>368</v>
      </c>
      <c r="Y338" s="584" t="s">
        <v>368</v>
      </c>
      <c r="Z338" s="2043">
        <f t="shared" si="2545"/>
        <v>40</v>
      </c>
      <c r="AA338" s="2190">
        <f t="shared" si="2393"/>
        <v>5.2631578947368363E-2</v>
      </c>
      <c r="AB338" s="2191">
        <f t="shared" si="2394"/>
        <v>2</v>
      </c>
      <c r="AC338" s="2032">
        <f t="shared" si="2723"/>
        <v>38</v>
      </c>
      <c r="AD338" s="585">
        <f t="shared" si="2620"/>
        <v>5.555555555555558E-2</v>
      </c>
      <c r="AE338" s="2025">
        <f t="shared" si="2441"/>
        <v>2</v>
      </c>
      <c r="AF338" s="586" t="s">
        <v>76</v>
      </c>
      <c r="AG338" s="585">
        <f t="shared" si="2442"/>
        <v>0.71428571428571419</v>
      </c>
      <c r="AH338" s="2052">
        <v>21</v>
      </c>
      <c r="AI338" s="585">
        <f t="shared" si="2474"/>
        <v>0.23529411764705888</v>
      </c>
      <c r="AJ338" s="587">
        <v>17</v>
      </c>
      <c r="AK338" s="588">
        <f t="shared" si="2487"/>
        <v>-0.19047619047619047</v>
      </c>
      <c r="AL338" s="2052">
        <v>21</v>
      </c>
      <c r="AM338" s="589">
        <f t="shared" si="2488"/>
        <v>0.39999999999999991</v>
      </c>
      <c r="AN338" s="2067">
        <v>15</v>
      </c>
      <c r="AO338" s="585">
        <f t="shared" si="2475"/>
        <v>-0.4</v>
      </c>
      <c r="AP338" s="2052">
        <v>25</v>
      </c>
      <c r="AQ338" s="589">
        <f t="shared" si="2476"/>
        <v>-0.13793103448275867</v>
      </c>
      <c r="AR338" s="2067">
        <v>29</v>
      </c>
      <c r="AS338" s="585">
        <f t="shared" si="2477"/>
        <v>-3.3333333333333326E-2</v>
      </c>
      <c r="AT338" s="2052">
        <v>30</v>
      </c>
      <c r="AU338" s="589">
        <f t="shared" si="2478"/>
        <v>-9.0909090909090939E-2</v>
      </c>
      <c r="AV338" s="2067">
        <v>33</v>
      </c>
      <c r="AW338" s="585">
        <f t="shared" si="2479"/>
        <v>-0.13157894736842102</v>
      </c>
      <c r="AX338" s="2052">
        <v>38</v>
      </c>
      <c r="AY338" s="589">
        <f t="shared" si="2489"/>
        <v>-7.3170731707317027E-2</v>
      </c>
      <c r="AZ338" s="2081">
        <v>41</v>
      </c>
      <c r="BA338" s="2092">
        <f t="shared" si="2724"/>
        <v>21</v>
      </c>
      <c r="BB338" s="2102">
        <f t="shared" si="2745"/>
        <v>19</v>
      </c>
      <c r="BC338" s="2111">
        <v>21</v>
      </c>
      <c r="BD338" s="590">
        <f t="shared" si="2746"/>
        <v>19</v>
      </c>
      <c r="BE338" s="591">
        <f t="shared" si="2747"/>
        <v>19</v>
      </c>
      <c r="BF338" s="2135">
        <v>15</v>
      </c>
      <c r="BG338" s="2145">
        <f t="shared" si="2748"/>
        <v>26</v>
      </c>
      <c r="BH338" s="593">
        <f t="shared" si="2749"/>
        <v>14</v>
      </c>
      <c r="BI338" s="593">
        <f t="shared" si="2750"/>
        <v>12</v>
      </c>
      <c r="BJ338" s="592">
        <f t="shared" si="2751"/>
        <v>14</v>
      </c>
      <c r="BK338" s="593">
        <f t="shared" si="2752"/>
        <v>7</v>
      </c>
      <c r="BL338" s="594">
        <f t="shared" si="2753"/>
        <v>7</v>
      </c>
      <c r="BM338" s="2125">
        <f t="shared" si="2754"/>
        <v>40</v>
      </c>
      <c r="BN338" s="3271" t="s">
        <v>367</v>
      </c>
      <c r="BO338" s="595" t="s">
        <v>367</v>
      </c>
      <c r="BP338" s="596">
        <f t="shared" si="2725"/>
        <v>5</v>
      </c>
      <c r="BQ338" s="2162">
        <f t="shared" si="2646"/>
        <v>-0.2857142857142857</v>
      </c>
      <c r="BR338" s="2163">
        <f t="shared" si="2480"/>
        <v>-2</v>
      </c>
      <c r="BS338" s="597">
        <f t="shared" si="2510"/>
        <v>7</v>
      </c>
      <c r="BT338" s="598">
        <f t="shared" si="2653"/>
        <v>0.16666666666666674</v>
      </c>
      <c r="BU338" s="599">
        <v>6</v>
      </c>
      <c r="BV338" s="598">
        <f t="shared" si="2654"/>
        <v>0.19999999999999996</v>
      </c>
      <c r="BW338" s="599">
        <v>5</v>
      </c>
      <c r="BX338" s="598">
        <f t="shared" si="2494"/>
        <v>-0.16666666666666663</v>
      </c>
      <c r="BY338" s="600">
        <v>6</v>
      </c>
      <c r="BZ338" s="601">
        <f t="shared" si="2481"/>
        <v>1</v>
      </c>
      <c r="CA338" s="602">
        <v>2</v>
      </c>
      <c r="CB338" s="603">
        <v>2</v>
      </c>
      <c r="CC338" s="604">
        <f t="shared" si="2482"/>
        <v>4</v>
      </c>
      <c r="CD338" s="605">
        <v>5</v>
      </c>
      <c r="CE338" s="603">
        <v>4</v>
      </c>
      <c r="CF338" s="606">
        <f t="shared" si="2556"/>
        <v>5</v>
      </c>
      <c r="CG338" s="607">
        <v>1</v>
      </c>
      <c r="CH338" s="608">
        <v>4</v>
      </c>
      <c r="CI338" s="606">
        <f t="shared" si="2557"/>
        <v>0</v>
      </c>
      <c r="CJ338" s="608">
        <v>0</v>
      </c>
      <c r="CK338" s="609">
        <v>0</v>
      </c>
      <c r="CL338" s="610">
        <f t="shared" si="2726"/>
        <v>35</v>
      </c>
      <c r="CM338" s="611">
        <f t="shared" si="2402"/>
        <v>0.12903225806451624</v>
      </c>
      <c r="CN338" s="2006">
        <f t="shared" si="2454"/>
        <v>4</v>
      </c>
      <c r="CO338" s="612">
        <f t="shared" si="2513"/>
        <v>31</v>
      </c>
      <c r="CP338" s="613">
        <f t="shared" si="2496"/>
        <v>3.3333333333333437E-2</v>
      </c>
      <c r="CQ338" s="614">
        <v>30</v>
      </c>
      <c r="CR338" s="615">
        <f t="shared" si="2497"/>
        <v>0.875</v>
      </c>
      <c r="CS338" s="614">
        <v>16</v>
      </c>
      <c r="CT338" s="615">
        <f t="shared" si="2497"/>
        <v>0.45454545454545459</v>
      </c>
      <c r="CU338" s="616">
        <v>11</v>
      </c>
      <c r="CV338" s="617">
        <f t="shared" si="2755"/>
        <v>20</v>
      </c>
      <c r="CW338" s="618">
        <f t="shared" si="2756"/>
        <v>17</v>
      </c>
      <c r="CX338" s="619">
        <v>2885</v>
      </c>
      <c r="CY338" s="620">
        <f t="shared" si="2757"/>
        <v>15</v>
      </c>
      <c r="CZ338" s="621">
        <f t="shared" si="2758"/>
        <v>14</v>
      </c>
      <c r="DA338" s="622">
        <v>11</v>
      </c>
      <c r="DB338" s="606">
        <f t="shared" si="2813"/>
        <v>21</v>
      </c>
      <c r="DC338" s="623">
        <f t="shared" si="2814"/>
        <v>13</v>
      </c>
      <c r="DD338" s="624">
        <f t="shared" si="2815"/>
        <v>8</v>
      </c>
      <c r="DE338" s="606">
        <f t="shared" si="2816"/>
        <v>14</v>
      </c>
      <c r="DF338" s="624">
        <f t="shared" si="2817"/>
        <v>7</v>
      </c>
      <c r="DG338" s="1140">
        <f t="shared" si="2818"/>
        <v>7</v>
      </c>
      <c r="DH338" s="1146">
        <f t="shared" si="2765"/>
        <v>8</v>
      </c>
      <c r="DI338" s="625">
        <f t="shared" si="2455"/>
        <v>8</v>
      </c>
      <c r="DJ338" s="626">
        <f t="shared" si="2456"/>
        <v>8</v>
      </c>
      <c r="DK338" s="627">
        <f t="shared" si="2766"/>
        <v>3</v>
      </c>
      <c r="DL338" s="627">
        <f t="shared" si="2767"/>
        <v>5</v>
      </c>
      <c r="DM338" s="628">
        <f t="shared" si="2768"/>
        <v>3</v>
      </c>
      <c r="DN338" s="625">
        <f t="shared" si="2769"/>
        <v>3</v>
      </c>
      <c r="DO338" s="629">
        <v>3</v>
      </c>
      <c r="DP338" s="630">
        <f t="shared" si="2770"/>
        <v>5</v>
      </c>
      <c r="DQ338" s="625">
        <f t="shared" si="2771"/>
        <v>5</v>
      </c>
      <c r="DR338" s="631">
        <v>5</v>
      </c>
      <c r="DS338" s="632">
        <v>1</v>
      </c>
      <c r="DT338" s="633">
        <v>1</v>
      </c>
      <c r="DU338" s="634">
        <v>1</v>
      </c>
      <c r="DV338" s="635">
        <v>2</v>
      </c>
      <c r="DW338" s="636">
        <v>2</v>
      </c>
      <c r="DX338" s="637">
        <v>2</v>
      </c>
      <c r="DY338" s="635">
        <v>2</v>
      </c>
      <c r="DZ338" s="636">
        <v>2</v>
      </c>
      <c r="EA338" s="638">
        <v>2</v>
      </c>
      <c r="EB338" s="639">
        <v>3</v>
      </c>
      <c r="EC338" s="636">
        <v>3</v>
      </c>
      <c r="ED338" s="640">
        <v>3</v>
      </c>
      <c r="EE338" s="641">
        <f t="shared" si="2457"/>
        <v>0</v>
      </c>
      <c r="EF338" s="642">
        <f t="shared" si="2458"/>
        <v>0</v>
      </c>
      <c r="EG338" s="643">
        <f t="shared" si="2459"/>
        <v>0</v>
      </c>
      <c r="EH338" s="620">
        <f t="shared" si="2772"/>
        <v>0</v>
      </c>
      <c r="EI338" s="644">
        <f t="shared" si="2773"/>
        <v>0</v>
      </c>
      <c r="EJ338" s="645">
        <f t="shared" si="2774"/>
        <v>0</v>
      </c>
      <c r="EK338" s="643">
        <f t="shared" si="2775"/>
        <v>0</v>
      </c>
      <c r="EL338" s="646">
        <v>0</v>
      </c>
      <c r="EM338" s="645">
        <f t="shared" si="2776"/>
        <v>0</v>
      </c>
      <c r="EN338" s="642">
        <f t="shared" si="2777"/>
        <v>0</v>
      </c>
      <c r="EO338" s="646">
        <v>0</v>
      </c>
      <c r="EP338" s="647">
        <v>0</v>
      </c>
      <c r="EQ338" s="648">
        <v>0</v>
      </c>
      <c r="ER338" s="649">
        <v>0</v>
      </c>
      <c r="ES338" s="650">
        <v>0</v>
      </c>
      <c r="ET338" s="651">
        <v>0</v>
      </c>
      <c r="EU338" s="646">
        <v>0</v>
      </c>
      <c r="EV338" s="647">
        <v>0</v>
      </c>
      <c r="EW338" s="648">
        <v>0</v>
      </c>
      <c r="EX338" s="652">
        <v>0</v>
      </c>
      <c r="EY338" s="653">
        <v>0</v>
      </c>
      <c r="EZ338" s="648">
        <v>0</v>
      </c>
      <c r="FA338" s="654">
        <v>0</v>
      </c>
      <c r="FB338" s="641">
        <f t="shared" si="2443"/>
        <v>1</v>
      </c>
      <c r="FC338" s="655">
        <f t="shared" si="2444"/>
        <v>0</v>
      </c>
      <c r="FD338" s="656">
        <f t="shared" si="2445"/>
        <v>0</v>
      </c>
      <c r="FE338" s="657">
        <f t="shared" si="2778"/>
        <v>1</v>
      </c>
      <c r="FF338" s="657">
        <f t="shared" si="2779"/>
        <v>0</v>
      </c>
      <c r="FG338" s="645">
        <f t="shared" si="2780"/>
        <v>1</v>
      </c>
      <c r="FH338" s="656">
        <f t="shared" si="2781"/>
        <v>0</v>
      </c>
      <c r="FI338" s="658">
        <v>0</v>
      </c>
      <c r="FJ338" s="659">
        <f t="shared" si="2782"/>
        <v>0</v>
      </c>
      <c r="FK338" s="655">
        <f t="shared" si="2783"/>
        <v>0</v>
      </c>
      <c r="FL338" s="660">
        <v>0</v>
      </c>
      <c r="FM338" s="661">
        <v>1</v>
      </c>
      <c r="FN338" s="662">
        <v>0</v>
      </c>
      <c r="FO338" s="619">
        <v>0</v>
      </c>
      <c r="FP338" s="663">
        <v>0</v>
      </c>
      <c r="FQ338" s="662">
        <v>0</v>
      </c>
      <c r="FR338" s="619">
        <v>0</v>
      </c>
      <c r="FS338" s="663">
        <v>0</v>
      </c>
      <c r="FT338" s="662">
        <v>0</v>
      </c>
      <c r="FU338" s="664">
        <v>0</v>
      </c>
      <c r="FV338" s="665">
        <v>0</v>
      </c>
      <c r="FW338" s="662">
        <v>0</v>
      </c>
      <c r="FX338" s="666">
        <v>0</v>
      </c>
      <c r="FY338" s="641">
        <f t="shared" si="2446"/>
        <v>3</v>
      </c>
      <c r="FZ338" s="667">
        <f t="shared" si="2447"/>
        <v>2</v>
      </c>
      <c r="GA338" s="668">
        <f t="shared" si="2448"/>
        <v>2</v>
      </c>
      <c r="GB338" s="620">
        <f t="shared" si="2784"/>
        <v>2</v>
      </c>
      <c r="GC338" s="620">
        <f t="shared" si="2785"/>
        <v>1</v>
      </c>
      <c r="GD338" s="645">
        <f t="shared" si="2786"/>
        <v>3</v>
      </c>
      <c r="GE338" s="668">
        <f t="shared" si="2787"/>
        <v>2</v>
      </c>
      <c r="GF338" s="669">
        <v>2</v>
      </c>
      <c r="GG338" s="670">
        <f t="shared" si="2788"/>
        <v>0</v>
      </c>
      <c r="GH338" s="667">
        <f t="shared" si="2789"/>
        <v>0</v>
      </c>
      <c r="GI338" s="671">
        <v>0</v>
      </c>
      <c r="GJ338" s="672">
        <v>2</v>
      </c>
      <c r="GK338" s="673">
        <v>2</v>
      </c>
      <c r="GL338" s="674">
        <v>2</v>
      </c>
      <c r="GM338" s="675">
        <v>1</v>
      </c>
      <c r="GN338" s="673">
        <v>0</v>
      </c>
      <c r="GO338" s="676">
        <v>0</v>
      </c>
      <c r="GP338" s="675">
        <v>0</v>
      </c>
      <c r="GQ338" s="673">
        <v>0</v>
      </c>
      <c r="GR338" s="677">
        <v>0</v>
      </c>
      <c r="GS338" s="672">
        <v>0</v>
      </c>
      <c r="GT338" s="673">
        <v>0</v>
      </c>
      <c r="GU338" s="678">
        <v>0</v>
      </c>
      <c r="GV338" s="641">
        <f t="shared" si="2449"/>
        <v>8</v>
      </c>
      <c r="GW338" s="679">
        <f t="shared" si="2450"/>
        <v>9</v>
      </c>
      <c r="GX338" s="680">
        <f t="shared" si="2451"/>
        <v>11</v>
      </c>
      <c r="GY338" s="620">
        <f t="shared" si="2790"/>
        <v>8</v>
      </c>
      <c r="GZ338" s="620">
        <f t="shared" si="2791"/>
        <v>0</v>
      </c>
      <c r="HA338" s="645">
        <f t="shared" si="2792"/>
        <v>8</v>
      </c>
      <c r="HB338" s="680">
        <f t="shared" si="2793"/>
        <v>9</v>
      </c>
      <c r="HC338" s="681">
        <f t="shared" si="2460"/>
        <v>11</v>
      </c>
      <c r="HD338" s="645">
        <f t="shared" si="2794"/>
        <v>0</v>
      </c>
      <c r="HE338" s="680">
        <f t="shared" si="2795"/>
        <v>0</v>
      </c>
      <c r="HF338" s="682">
        <f t="shared" si="2796"/>
        <v>0</v>
      </c>
      <c r="HG338" s="683">
        <v>8</v>
      </c>
      <c r="HH338" s="591">
        <v>9</v>
      </c>
      <c r="HI338" s="684">
        <v>11</v>
      </c>
      <c r="HJ338" s="685">
        <v>0</v>
      </c>
      <c r="HK338" s="591">
        <v>0</v>
      </c>
      <c r="HL338" s="684">
        <v>0</v>
      </c>
      <c r="HM338" s="685">
        <v>0</v>
      </c>
      <c r="HN338" s="591">
        <v>0</v>
      </c>
      <c r="HO338" s="686">
        <v>0</v>
      </c>
      <c r="HP338" s="683">
        <v>0</v>
      </c>
      <c r="HQ338" s="591">
        <v>0</v>
      </c>
      <c r="HR338" s="687">
        <v>0</v>
      </c>
      <c r="HS338" s="688">
        <f t="shared" si="2797"/>
        <v>15</v>
      </c>
      <c r="HT338" s="689">
        <f t="shared" si="2798"/>
        <v>12</v>
      </c>
      <c r="HU338" s="690">
        <f t="shared" si="2799"/>
        <v>9</v>
      </c>
      <c r="HV338" s="620">
        <f t="shared" si="2800"/>
        <v>6</v>
      </c>
      <c r="HW338" s="691">
        <f t="shared" si="2801"/>
        <v>9</v>
      </c>
      <c r="HX338" s="645">
        <f t="shared" si="2802"/>
        <v>6</v>
      </c>
      <c r="HY338" s="690">
        <f t="shared" si="2803"/>
        <v>7</v>
      </c>
      <c r="HZ338" s="692">
        <v>5</v>
      </c>
      <c r="IA338" s="645">
        <f t="shared" si="2804"/>
        <v>9</v>
      </c>
      <c r="IB338" s="690">
        <f t="shared" si="2819"/>
        <v>5</v>
      </c>
      <c r="IC338" s="693">
        <v>4</v>
      </c>
      <c r="ID338" s="694">
        <v>1</v>
      </c>
      <c r="IE338" s="695">
        <v>1</v>
      </c>
      <c r="IF338" s="692">
        <v>1</v>
      </c>
      <c r="IG338" s="696">
        <v>5</v>
      </c>
      <c r="IH338" s="695">
        <v>6</v>
      </c>
      <c r="II338" s="692">
        <v>4</v>
      </c>
      <c r="IJ338" s="696">
        <v>5</v>
      </c>
      <c r="IK338" s="695">
        <v>2</v>
      </c>
      <c r="IL338" s="697">
        <v>2</v>
      </c>
      <c r="IM338" s="696">
        <v>4</v>
      </c>
      <c r="IN338" s="695">
        <v>3</v>
      </c>
      <c r="IO338" s="698">
        <v>2</v>
      </c>
      <c r="IP338" s="1943">
        <f t="shared" si="2805"/>
        <v>40</v>
      </c>
      <c r="IQ338" s="3216">
        <f t="shared" si="2806"/>
        <v>5</v>
      </c>
      <c r="IR338" s="3230">
        <v>5</v>
      </c>
      <c r="IS338" s="3231">
        <v>0</v>
      </c>
      <c r="IT338" s="3216">
        <f t="shared" si="2807"/>
        <v>3</v>
      </c>
      <c r="IU338" s="3230">
        <v>3</v>
      </c>
      <c r="IV338" s="3231">
        <v>0</v>
      </c>
      <c r="IW338" s="3216">
        <f t="shared" si="2820"/>
        <v>7</v>
      </c>
      <c r="IX338" s="3230">
        <v>3</v>
      </c>
      <c r="IY338" s="3231">
        <v>4</v>
      </c>
      <c r="IZ338" s="3216">
        <f t="shared" si="2821"/>
        <v>8</v>
      </c>
      <c r="JA338" s="3230">
        <v>1</v>
      </c>
      <c r="JB338" s="3231">
        <v>7</v>
      </c>
      <c r="JC338" s="3216">
        <f t="shared" si="2822"/>
        <v>3</v>
      </c>
      <c r="JD338" s="3230">
        <v>2</v>
      </c>
      <c r="JE338" s="3231">
        <v>1</v>
      </c>
      <c r="JF338" s="3216">
        <f t="shared" si="2823"/>
        <v>14</v>
      </c>
      <c r="JG338" s="3230">
        <v>7</v>
      </c>
      <c r="JH338" s="3232">
        <v>7</v>
      </c>
      <c r="JI338" s="87"/>
      <c r="JJ338" s="970">
        <v>149</v>
      </c>
      <c r="JK338" s="971">
        <v>165</v>
      </c>
      <c r="JL338" s="972">
        <v>157</v>
      </c>
      <c r="JM338" s="973">
        <f t="shared" si="2647"/>
        <v>1.4582999139603051E-5</v>
      </c>
      <c r="JN338" s="974">
        <f t="shared" si="2648"/>
        <v>1.5679633723756214E-5</v>
      </c>
      <c r="JO338" s="975">
        <f t="shared" si="2649"/>
        <v>1.6450615253010462E-5</v>
      </c>
      <c r="JP338" s="976">
        <f t="shared" si="2650"/>
        <v>1.6052652700858816E-5</v>
      </c>
      <c r="JQ338" s="977">
        <f t="shared" si="2651"/>
        <v>1.7442266099211608E-5</v>
      </c>
      <c r="JR338" s="976">
        <f t="shared" si="2652"/>
        <v>1.77210703526493E-5</v>
      </c>
      <c r="JS338" s="978">
        <f t="shared" si="2716"/>
        <v>1.5220700152207001E-3</v>
      </c>
      <c r="JT338" s="979">
        <f t="shared" si="2717"/>
        <v>1.7123287671232876E-3</v>
      </c>
      <c r="JU338" s="980">
        <f t="shared" si="2718"/>
        <v>1.7857142857142857E-3</v>
      </c>
      <c r="JV338" s="981">
        <f t="shared" si="2719"/>
        <v>1.7793594306049821E-3</v>
      </c>
      <c r="JW338" s="980">
        <f t="shared" si="2720"/>
        <v>1.9230769230769232E-3</v>
      </c>
      <c r="JX338" s="982">
        <f t="shared" si="2721"/>
        <v>2.0661157024793389E-3</v>
      </c>
      <c r="JY338" s="978" t="s">
        <v>368</v>
      </c>
      <c r="JZ338" s="979" t="s">
        <v>368</v>
      </c>
      <c r="KA338" s="977" t="s">
        <v>368</v>
      </c>
      <c r="KB338" s="976" t="s">
        <v>368</v>
      </c>
      <c r="KC338" s="977" t="s">
        <v>368</v>
      </c>
      <c r="KD338" s="983" t="s">
        <v>368</v>
      </c>
      <c r="KE338" s="984">
        <f t="shared" si="2808"/>
        <v>1</v>
      </c>
      <c r="KF338" s="985"/>
      <c r="KG338" s="986">
        <f t="shared" si="2722"/>
        <v>0</v>
      </c>
      <c r="KH338" s="3300">
        <f t="shared" si="2655"/>
        <v>0</v>
      </c>
      <c r="KI338" s="987">
        <f t="shared" si="2809"/>
        <v>1</v>
      </c>
      <c r="KJ338" s="988"/>
      <c r="KK338" s="989">
        <f t="shared" si="2461"/>
        <v>0</v>
      </c>
      <c r="KL338" s="990">
        <v>1</v>
      </c>
      <c r="KM338" s="991" t="s">
        <v>353</v>
      </c>
      <c r="KN338" s="992">
        <f t="shared" si="2462"/>
        <v>0</v>
      </c>
      <c r="KO338" s="993">
        <v>1</v>
      </c>
      <c r="KP338" s="991"/>
      <c r="KQ338" s="994">
        <f t="shared" si="2463"/>
        <v>0</v>
      </c>
      <c r="KR338" s="993">
        <v>1</v>
      </c>
      <c r="KS338" s="991"/>
      <c r="KT338" s="994">
        <f t="shared" si="2464"/>
        <v>0</v>
      </c>
      <c r="KU338" s="993">
        <v>1</v>
      </c>
      <c r="KV338" s="995"/>
      <c r="KW338" s="2769">
        <f t="shared" si="2810"/>
        <v>0</v>
      </c>
      <c r="KX338" s="2770" t="str">
        <f t="shared" si="2465"/>
        <v>-</v>
      </c>
      <c r="KY338" s="2771">
        <f t="shared" si="2466"/>
        <v>0</v>
      </c>
      <c r="KZ338" s="2964">
        <f t="shared" si="2483"/>
        <v>0</v>
      </c>
      <c r="LA338" s="2770" t="str">
        <f t="shared" si="2467"/>
        <v>-</v>
      </c>
      <c r="LB338" s="2771">
        <f t="shared" si="2468"/>
        <v>0</v>
      </c>
      <c r="LC338" s="2950">
        <f t="shared" si="2528"/>
        <v>0</v>
      </c>
      <c r="LD338" s="996">
        <v>0</v>
      </c>
      <c r="LE338" s="997">
        <v>0</v>
      </c>
      <c r="LF338" s="2716">
        <v>0</v>
      </c>
      <c r="LG338" s="996">
        <v>0</v>
      </c>
      <c r="LH338" s="2699">
        <v>0</v>
      </c>
      <c r="LI338" s="998">
        <v>0</v>
      </c>
      <c r="LJ338" s="996"/>
      <c r="LK338" s="2699"/>
      <c r="LL338" s="2700"/>
      <c r="LM338" s="2769">
        <f t="shared" si="2484"/>
        <v>1</v>
      </c>
      <c r="LN338" s="2770">
        <f t="shared" si="2469"/>
        <v>0</v>
      </c>
      <c r="LO338" s="2771">
        <f t="shared" si="2470"/>
        <v>0</v>
      </c>
      <c r="LP338" s="2772">
        <f t="shared" si="2485"/>
        <v>1</v>
      </c>
      <c r="LQ338" s="2770">
        <f t="shared" si="2471"/>
        <v>0</v>
      </c>
      <c r="LR338" s="2771">
        <f t="shared" si="2486"/>
        <v>0</v>
      </c>
      <c r="LS338" s="2773">
        <f t="shared" si="2811"/>
        <v>1</v>
      </c>
      <c r="LT338" s="2835">
        <v>0</v>
      </c>
      <c r="LU338" s="1000">
        <v>0</v>
      </c>
      <c r="LV338" s="1001">
        <v>0</v>
      </c>
      <c r="LW338" s="999">
        <v>0</v>
      </c>
      <c r="LX338" s="1000">
        <v>0</v>
      </c>
      <c r="LY338" s="1002">
        <v>0</v>
      </c>
      <c r="LZ338" s="999"/>
      <c r="MA338" s="1000"/>
      <c r="MB338" s="1002"/>
      <c r="MC338" s="999">
        <v>1</v>
      </c>
      <c r="MD338" s="1003">
        <v>1</v>
      </c>
      <c r="ME338" s="1002">
        <v>1</v>
      </c>
      <c r="MF338" s="999"/>
      <c r="MG338" s="1000"/>
      <c r="MH338" s="1002"/>
      <c r="MI338" s="999">
        <v>0</v>
      </c>
      <c r="MJ338" s="1003">
        <v>0</v>
      </c>
      <c r="MK338" s="1004"/>
      <c r="ML338" s="2861">
        <v>0</v>
      </c>
      <c r="MM338" s="2869" t="s">
        <v>353</v>
      </c>
      <c r="MN338" s="1005">
        <v>0</v>
      </c>
      <c r="MO338" s="2770" t="str">
        <f t="shared" si="2472"/>
        <v>-</v>
      </c>
      <c r="MP338" s="2771">
        <f>IF(OR(MN338="-",MQ338="-"),"-",MN338-MQ338)</f>
        <v>0</v>
      </c>
      <c r="MQ338" s="1006"/>
      <c r="MR338" s="3183"/>
      <c r="MS338" s="2770" t="str">
        <f t="shared" si="2452"/>
        <v>-</v>
      </c>
      <c r="MT338" s="2771">
        <f t="shared" si="2453"/>
        <v>0</v>
      </c>
      <c r="MU338" s="3145"/>
      <c r="MV338" s="3162"/>
      <c r="MW338" s="1007">
        <f t="shared" si="2812"/>
        <v>1</v>
      </c>
      <c r="MX338" s="1130">
        <v>0</v>
      </c>
      <c r="MY338" s="1008">
        <v>1</v>
      </c>
      <c r="MZ338" s="1009">
        <v>0</v>
      </c>
      <c r="NA338" s="1008">
        <v>0</v>
      </c>
      <c r="NB338" s="1009">
        <v>0</v>
      </c>
      <c r="NC338" s="1008">
        <v>0</v>
      </c>
      <c r="ND338" s="1009">
        <v>0</v>
      </c>
      <c r="NE338" s="1008">
        <v>0</v>
      </c>
      <c r="NF338" s="1009">
        <v>0</v>
      </c>
      <c r="NG338" s="1008">
        <v>0</v>
      </c>
      <c r="NH338" s="1008">
        <v>0</v>
      </c>
      <c r="NI338" s="1008">
        <v>0</v>
      </c>
      <c r="NJ338" s="1008">
        <v>0</v>
      </c>
      <c r="NK338" s="1008">
        <v>0</v>
      </c>
      <c r="NL338" s="1008">
        <v>0</v>
      </c>
      <c r="NM338" s="1008">
        <v>0</v>
      </c>
      <c r="NN338" s="1008">
        <v>0</v>
      </c>
      <c r="NO338" s="1008">
        <v>0</v>
      </c>
      <c r="NP338" s="1008">
        <v>0</v>
      </c>
      <c r="NQ338" s="1008">
        <v>0</v>
      </c>
      <c r="NR338" s="1131">
        <v>0</v>
      </c>
    </row>
    <row r="339" spans="1:382" s="91" customFormat="1" ht="20.100000000000001" customHeight="1">
      <c r="A339" s="782" t="s">
        <v>708</v>
      </c>
      <c r="B339" s="783"/>
      <c r="C339" s="783"/>
      <c r="D339" s="784" t="s">
        <v>686</v>
      </c>
      <c r="E339" s="785">
        <v>156</v>
      </c>
      <c r="F339" s="786">
        <v>160</v>
      </c>
      <c r="G339" s="787">
        <v>158</v>
      </c>
      <c r="H339" s="788">
        <f t="shared" ref="H339:H347" si="2830">Z339/$Z$6</f>
        <v>1.4726684364524192E-5</v>
      </c>
      <c r="I339" s="789">
        <f t="shared" ref="I339:I347" si="2831">AC339/$AC$6</f>
        <v>1.3510688941819E-5</v>
      </c>
      <c r="J339" s="790">
        <f t="shared" ref="J339:J348" si="2832">AF339/$AF$6</f>
        <v>1.6005416232853197E-5</v>
      </c>
      <c r="K339" s="791">
        <f t="shared" si="2824"/>
        <v>1.268437800461204E-5</v>
      </c>
      <c r="L339" s="792">
        <f t="shared" si="2825"/>
        <v>1.0495409570239217E-5</v>
      </c>
      <c r="M339" s="793">
        <f t="shared" si="2826"/>
        <v>0</v>
      </c>
      <c r="N339" s="794">
        <f t="shared" si="2715"/>
        <v>2.3602484472049689E-3</v>
      </c>
      <c r="O339" s="795">
        <f t="shared" si="2637"/>
        <v>2.115217120816225E-3</v>
      </c>
      <c r="P339" s="796">
        <f t="shared" si="2638"/>
        <v>2.4283632831471587E-3</v>
      </c>
      <c r="Q339" s="797">
        <f t="shared" si="2827"/>
        <v>1.8513947173537399E-3</v>
      </c>
      <c r="R339" s="796">
        <f t="shared" si="2828"/>
        <v>1.5069697350244883E-3</v>
      </c>
      <c r="S339" s="798">
        <f t="shared" si="2829"/>
        <v>0</v>
      </c>
      <c r="T339" s="794" t="s">
        <v>368</v>
      </c>
      <c r="U339" s="795" t="s">
        <v>368</v>
      </c>
      <c r="V339" s="790" t="s">
        <v>368</v>
      </c>
      <c r="W339" s="799" t="s">
        <v>368</v>
      </c>
      <c r="X339" s="790" t="s">
        <v>368</v>
      </c>
      <c r="Y339" s="800" t="s">
        <v>368</v>
      </c>
      <c r="Z339" s="2045">
        <f t="shared" si="2545"/>
        <v>19</v>
      </c>
      <c r="AA339" s="2194">
        <f t="shared" ref="AA339:AA348" si="2833">IFERROR(IF(Z339=0,"-",Z339/AC339-1),"-")</f>
        <v>0.11764705882352944</v>
      </c>
      <c r="AB339" s="2195">
        <f t="shared" ref="AB339:AB347" si="2834">Z339-AC339</f>
        <v>2</v>
      </c>
      <c r="AC339" s="2034">
        <f t="shared" si="2723"/>
        <v>17</v>
      </c>
      <c r="AD339" s="801">
        <f t="shared" si="2620"/>
        <v>-0.15000000000000002</v>
      </c>
      <c r="AE339" s="2018">
        <f t="shared" si="2441"/>
        <v>-3</v>
      </c>
      <c r="AF339" s="802" t="s">
        <v>111</v>
      </c>
      <c r="AG339" s="801">
        <f t="shared" si="2442"/>
        <v>0.33333333333333326</v>
      </c>
      <c r="AH339" s="2054">
        <v>15</v>
      </c>
      <c r="AI339" s="801">
        <f t="shared" si="2474"/>
        <v>0.25</v>
      </c>
      <c r="AJ339" s="803">
        <v>12</v>
      </c>
      <c r="AK339" s="804" t="str">
        <f t="shared" si="2487"/>
        <v>-</v>
      </c>
      <c r="AL339" s="2054">
        <v>0</v>
      </c>
      <c r="AM339" s="805" t="str">
        <f t="shared" si="2488"/>
        <v>-</v>
      </c>
      <c r="AN339" s="2069">
        <v>7</v>
      </c>
      <c r="AO339" s="801">
        <f t="shared" si="2475"/>
        <v>-0.41666666666666663</v>
      </c>
      <c r="AP339" s="2054">
        <v>12</v>
      </c>
      <c r="AQ339" s="805">
        <f t="shared" si="2476"/>
        <v>-0.1428571428571429</v>
      </c>
      <c r="AR339" s="2069">
        <v>14</v>
      </c>
      <c r="AS339" s="801">
        <f t="shared" si="2477"/>
        <v>0.16666666666666674</v>
      </c>
      <c r="AT339" s="2054">
        <v>12</v>
      </c>
      <c r="AU339" s="2668">
        <f t="shared" si="2478"/>
        <v>2</v>
      </c>
      <c r="AV339" s="2069">
        <v>4</v>
      </c>
      <c r="AW339" s="801">
        <f t="shared" si="2479"/>
        <v>-0.5</v>
      </c>
      <c r="AX339" s="2054">
        <v>8</v>
      </c>
      <c r="AY339" s="805">
        <f t="shared" si="2489"/>
        <v>0</v>
      </c>
      <c r="AZ339" s="2083">
        <v>8</v>
      </c>
      <c r="BA339" s="2094">
        <f t="shared" si="2724"/>
        <v>15</v>
      </c>
      <c r="BB339" s="2104">
        <f t="shared" si="2745"/>
        <v>14</v>
      </c>
      <c r="BC339" s="2113">
        <v>15</v>
      </c>
      <c r="BD339" s="806">
        <f t="shared" si="2746"/>
        <v>4</v>
      </c>
      <c r="BE339" s="807">
        <f t="shared" si="2747"/>
        <v>3</v>
      </c>
      <c r="BF339" s="2137">
        <v>5</v>
      </c>
      <c r="BG339" s="2147">
        <f t="shared" si="2748"/>
        <v>16</v>
      </c>
      <c r="BH339" s="806">
        <f t="shared" si="2749"/>
        <v>14</v>
      </c>
      <c r="BI339" s="806">
        <f t="shared" si="2750"/>
        <v>2</v>
      </c>
      <c r="BJ339" s="806">
        <f t="shared" si="2751"/>
        <v>3</v>
      </c>
      <c r="BK339" s="806">
        <f t="shared" si="2752"/>
        <v>1</v>
      </c>
      <c r="BL339" s="808">
        <f t="shared" si="2753"/>
        <v>2</v>
      </c>
      <c r="BM339" s="2127">
        <f t="shared" si="2754"/>
        <v>19</v>
      </c>
      <c r="BN339" s="3277" t="s">
        <v>354</v>
      </c>
      <c r="BO339" s="913" t="s">
        <v>354</v>
      </c>
      <c r="BP339" s="811">
        <f t="shared" si="2725"/>
        <v>0</v>
      </c>
      <c r="BQ339" s="2166" t="str">
        <f t="shared" ref="BQ339:BQ348" si="2835">IFERROR(IF(BP339=0,"-",BP339/BS339-1),"-")</f>
        <v>-</v>
      </c>
      <c r="BR339" s="2167">
        <f t="shared" si="2480"/>
        <v>0</v>
      </c>
      <c r="BS339" s="813">
        <f t="shared" si="2510"/>
        <v>0</v>
      </c>
      <c r="BT339" s="812" t="str">
        <f t="shared" si="2653"/>
        <v>-</v>
      </c>
      <c r="BU339" s="814">
        <v>0</v>
      </c>
      <c r="BV339" s="812" t="str">
        <f t="shared" si="2654"/>
        <v>-</v>
      </c>
      <c r="BW339" s="814">
        <v>0</v>
      </c>
      <c r="BX339" s="812" t="str">
        <f>IFERROR(IF(BW339=0,"-",BW339/BY339-1),"-")</f>
        <v>-</v>
      </c>
      <c r="BY339" s="815">
        <v>0</v>
      </c>
      <c r="BZ339" s="816">
        <f t="shared" si="2481"/>
        <v>0</v>
      </c>
      <c r="CA339" s="817">
        <v>0</v>
      </c>
      <c r="CB339" s="818">
        <v>0</v>
      </c>
      <c r="CC339" s="819">
        <f t="shared" si="2482"/>
        <v>0</v>
      </c>
      <c r="CD339" s="820">
        <v>0</v>
      </c>
      <c r="CE339" s="818">
        <v>0</v>
      </c>
      <c r="CF339" s="821">
        <f t="shared" si="2556"/>
        <v>0</v>
      </c>
      <c r="CG339" s="822">
        <v>0</v>
      </c>
      <c r="CH339" s="823">
        <v>0</v>
      </c>
      <c r="CI339" s="821">
        <f t="shared" si="2557"/>
        <v>0</v>
      </c>
      <c r="CJ339" s="823">
        <v>0</v>
      </c>
      <c r="CK339" s="824">
        <v>0</v>
      </c>
      <c r="CL339" s="825">
        <f t="shared" si="2726"/>
        <v>19</v>
      </c>
      <c r="CM339" s="826">
        <f t="shared" si="2402"/>
        <v>0.11764705882352944</v>
      </c>
      <c r="CN339" s="2008">
        <f t="shared" si="2454"/>
        <v>2</v>
      </c>
      <c r="CO339" s="827">
        <f t="shared" si="2513"/>
        <v>17</v>
      </c>
      <c r="CP339" s="828">
        <f t="shared" si="2496"/>
        <v>-0.15000000000000002</v>
      </c>
      <c r="CQ339" s="829">
        <v>20</v>
      </c>
      <c r="CR339" s="830">
        <f t="shared" si="2497"/>
        <v>0.33333333333333326</v>
      </c>
      <c r="CS339" s="829">
        <v>15</v>
      </c>
      <c r="CT339" s="830">
        <f t="shared" si="2497"/>
        <v>0.25</v>
      </c>
      <c r="CU339" s="831">
        <v>12</v>
      </c>
      <c r="CV339" s="832">
        <f t="shared" si="2755"/>
        <v>15</v>
      </c>
      <c r="CW339" s="833">
        <f t="shared" si="2756"/>
        <v>14</v>
      </c>
      <c r="CX339" s="834">
        <v>2886</v>
      </c>
      <c r="CY339" s="835">
        <f t="shared" si="2757"/>
        <v>4</v>
      </c>
      <c r="CZ339" s="836">
        <f t="shared" si="2758"/>
        <v>3</v>
      </c>
      <c r="DA339" s="837">
        <v>5</v>
      </c>
      <c r="DB339" s="821">
        <f t="shared" si="2813"/>
        <v>16</v>
      </c>
      <c r="DC339" s="821">
        <f t="shared" si="2814"/>
        <v>14</v>
      </c>
      <c r="DD339" s="838">
        <f t="shared" si="2815"/>
        <v>2</v>
      </c>
      <c r="DE339" s="821">
        <f t="shared" si="2816"/>
        <v>3</v>
      </c>
      <c r="DF339" s="838">
        <f t="shared" si="2817"/>
        <v>1</v>
      </c>
      <c r="DG339" s="1142">
        <f t="shared" si="2818"/>
        <v>2</v>
      </c>
      <c r="DH339" s="1148">
        <f t="shared" si="2765"/>
        <v>4</v>
      </c>
      <c r="DI339" s="833">
        <f t="shared" si="2455"/>
        <v>4</v>
      </c>
      <c r="DJ339" s="841">
        <f t="shared" si="2456"/>
        <v>2</v>
      </c>
      <c r="DK339" s="840">
        <f t="shared" si="2766"/>
        <v>4</v>
      </c>
      <c r="DL339" s="840">
        <f t="shared" si="2767"/>
        <v>0</v>
      </c>
      <c r="DM339" s="840">
        <f t="shared" si="2768"/>
        <v>4</v>
      </c>
      <c r="DN339" s="833">
        <f t="shared" si="2769"/>
        <v>4</v>
      </c>
      <c r="DO339" s="875">
        <v>2</v>
      </c>
      <c r="DP339" s="843">
        <f t="shared" si="2770"/>
        <v>0</v>
      </c>
      <c r="DQ339" s="833">
        <f t="shared" si="2771"/>
        <v>0</v>
      </c>
      <c r="DR339" s="844">
        <v>0</v>
      </c>
      <c r="DS339" s="845">
        <v>4</v>
      </c>
      <c r="DT339" s="846">
        <v>4</v>
      </c>
      <c r="DU339" s="847">
        <v>2</v>
      </c>
      <c r="DV339" s="848">
        <v>0</v>
      </c>
      <c r="DW339" s="807">
        <v>0</v>
      </c>
      <c r="DX339" s="849">
        <v>0</v>
      </c>
      <c r="DY339" s="848">
        <v>0</v>
      </c>
      <c r="DZ339" s="807">
        <v>0</v>
      </c>
      <c r="EA339" s="850">
        <v>0</v>
      </c>
      <c r="EB339" s="851">
        <v>0</v>
      </c>
      <c r="EC339" s="807">
        <v>0</v>
      </c>
      <c r="ED339" s="852">
        <v>0</v>
      </c>
      <c r="EE339" s="853">
        <f t="shared" si="2457"/>
        <v>0</v>
      </c>
      <c r="EF339" s="854">
        <f t="shared" si="2458"/>
        <v>0</v>
      </c>
      <c r="EG339" s="855">
        <f t="shared" si="2459"/>
        <v>0</v>
      </c>
      <c r="EH339" s="835">
        <f t="shared" si="2772"/>
        <v>0</v>
      </c>
      <c r="EI339" s="853">
        <f t="shared" si="2773"/>
        <v>0</v>
      </c>
      <c r="EJ339" s="835">
        <f t="shared" si="2774"/>
        <v>0</v>
      </c>
      <c r="EK339" s="855">
        <f t="shared" si="2775"/>
        <v>0</v>
      </c>
      <c r="EL339" s="844">
        <v>0</v>
      </c>
      <c r="EM339" s="835">
        <f t="shared" si="2776"/>
        <v>0</v>
      </c>
      <c r="EN339" s="854">
        <f t="shared" si="2777"/>
        <v>0</v>
      </c>
      <c r="EO339" s="844">
        <v>0</v>
      </c>
      <c r="EP339" s="856">
        <v>0</v>
      </c>
      <c r="EQ339" s="807">
        <v>0</v>
      </c>
      <c r="ER339" s="834">
        <v>0</v>
      </c>
      <c r="ES339" s="857">
        <v>0</v>
      </c>
      <c r="ET339" s="858">
        <v>0</v>
      </c>
      <c r="EU339" s="844">
        <v>0</v>
      </c>
      <c r="EV339" s="856">
        <v>0</v>
      </c>
      <c r="EW339" s="807">
        <v>0</v>
      </c>
      <c r="EX339" s="850">
        <v>0</v>
      </c>
      <c r="EY339" s="851">
        <v>0</v>
      </c>
      <c r="EZ339" s="807">
        <v>0</v>
      </c>
      <c r="FA339" s="852">
        <v>0</v>
      </c>
      <c r="FB339" s="853">
        <f t="shared" si="2443"/>
        <v>0</v>
      </c>
      <c r="FC339" s="854">
        <f t="shared" si="2444"/>
        <v>1</v>
      </c>
      <c r="FD339" s="855">
        <f t="shared" si="2445"/>
        <v>1</v>
      </c>
      <c r="FE339" s="835">
        <f t="shared" si="2778"/>
        <v>0</v>
      </c>
      <c r="FF339" s="835">
        <f t="shared" si="2779"/>
        <v>0</v>
      </c>
      <c r="FG339" s="835">
        <f t="shared" si="2780"/>
        <v>0</v>
      </c>
      <c r="FH339" s="855">
        <f t="shared" si="2781"/>
        <v>1</v>
      </c>
      <c r="FI339" s="859">
        <v>1</v>
      </c>
      <c r="FJ339" s="860">
        <f t="shared" si="2782"/>
        <v>0</v>
      </c>
      <c r="FK339" s="854">
        <f t="shared" si="2783"/>
        <v>0</v>
      </c>
      <c r="FL339" s="861">
        <v>0</v>
      </c>
      <c r="FM339" s="856">
        <v>0</v>
      </c>
      <c r="FN339" s="807">
        <v>0</v>
      </c>
      <c r="FO339" s="834">
        <v>0</v>
      </c>
      <c r="FP339" s="848">
        <v>0</v>
      </c>
      <c r="FQ339" s="807">
        <v>1</v>
      </c>
      <c r="FR339" s="834">
        <v>1</v>
      </c>
      <c r="FS339" s="848">
        <v>0</v>
      </c>
      <c r="FT339" s="807">
        <v>0</v>
      </c>
      <c r="FU339" s="850">
        <v>0</v>
      </c>
      <c r="FV339" s="851">
        <v>0</v>
      </c>
      <c r="FW339" s="807">
        <v>0</v>
      </c>
      <c r="FX339" s="852">
        <v>0</v>
      </c>
      <c r="FY339" s="853">
        <f t="shared" si="2446"/>
        <v>0</v>
      </c>
      <c r="FZ339" s="854">
        <f t="shared" si="2447"/>
        <v>1</v>
      </c>
      <c r="GA339" s="855">
        <f t="shared" si="2448"/>
        <v>1</v>
      </c>
      <c r="GB339" s="835">
        <f t="shared" si="2784"/>
        <v>0</v>
      </c>
      <c r="GC339" s="835">
        <f t="shared" si="2785"/>
        <v>0</v>
      </c>
      <c r="GD339" s="835">
        <f t="shared" si="2786"/>
        <v>0</v>
      </c>
      <c r="GE339" s="855">
        <f t="shared" si="2787"/>
        <v>1</v>
      </c>
      <c r="GF339" s="844">
        <v>1</v>
      </c>
      <c r="GG339" s="862">
        <f t="shared" si="2788"/>
        <v>0</v>
      </c>
      <c r="GH339" s="854">
        <f t="shared" si="2789"/>
        <v>0</v>
      </c>
      <c r="GI339" s="861">
        <v>0</v>
      </c>
      <c r="GJ339" s="856">
        <v>0</v>
      </c>
      <c r="GK339" s="807">
        <v>1</v>
      </c>
      <c r="GL339" s="834">
        <v>1</v>
      </c>
      <c r="GM339" s="848">
        <v>0</v>
      </c>
      <c r="GN339" s="807">
        <v>0</v>
      </c>
      <c r="GO339" s="849">
        <v>0</v>
      </c>
      <c r="GP339" s="848">
        <v>0</v>
      </c>
      <c r="GQ339" s="807">
        <v>0</v>
      </c>
      <c r="GR339" s="837">
        <v>0</v>
      </c>
      <c r="GS339" s="856">
        <v>0</v>
      </c>
      <c r="GT339" s="807">
        <v>0</v>
      </c>
      <c r="GU339" s="852">
        <v>0</v>
      </c>
      <c r="GV339" s="853">
        <f t="shared" si="2449"/>
        <v>14</v>
      </c>
      <c r="GW339" s="854">
        <f t="shared" si="2450"/>
        <v>11</v>
      </c>
      <c r="GX339" s="855">
        <f t="shared" si="2451"/>
        <v>13</v>
      </c>
      <c r="GY339" s="835">
        <f t="shared" si="2790"/>
        <v>10</v>
      </c>
      <c r="GZ339" s="835">
        <f t="shared" si="2791"/>
        <v>4</v>
      </c>
      <c r="HA339" s="835">
        <f t="shared" si="2792"/>
        <v>12</v>
      </c>
      <c r="HB339" s="855">
        <f t="shared" si="2793"/>
        <v>9</v>
      </c>
      <c r="HC339" s="859">
        <f t="shared" si="2460"/>
        <v>10</v>
      </c>
      <c r="HD339" s="835">
        <f t="shared" si="2794"/>
        <v>2</v>
      </c>
      <c r="HE339" s="855">
        <f t="shared" si="2795"/>
        <v>2</v>
      </c>
      <c r="HF339" s="861">
        <f t="shared" si="2796"/>
        <v>3</v>
      </c>
      <c r="HG339" s="856">
        <v>10</v>
      </c>
      <c r="HH339" s="807">
        <v>8</v>
      </c>
      <c r="HI339" s="834">
        <v>9</v>
      </c>
      <c r="HJ339" s="848">
        <v>2</v>
      </c>
      <c r="HK339" s="807">
        <v>1</v>
      </c>
      <c r="HL339" s="834">
        <v>1</v>
      </c>
      <c r="HM339" s="848">
        <v>0</v>
      </c>
      <c r="HN339" s="807">
        <v>1</v>
      </c>
      <c r="HO339" s="850">
        <v>1</v>
      </c>
      <c r="HP339" s="856">
        <v>2</v>
      </c>
      <c r="HQ339" s="807">
        <v>1</v>
      </c>
      <c r="HR339" s="837">
        <v>2</v>
      </c>
      <c r="HS339" s="863">
        <f t="shared" si="2797"/>
        <v>1</v>
      </c>
      <c r="HT339" s="854">
        <f t="shared" si="2798"/>
        <v>0</v>
      </c>
      <c r="HU339" s="836">
        <f t="shared" si="2799"/>
        <v>3</v>
      </c>
      <c r="HV339" s="835">
        <f t="shared" si="2800"/>
        <v>1</v>
      </c>
      <c r="HW339" s="864">
        <f t="shared" si="2801"/>
        <v>0</v>
      </c>
      <c r="HX339" s="835">
        <f t="shared" si="2802"/>
        <v>0</v>
      </c>
      <c r="HY339" s="836">
        <f t="shared" si="2803"/>
        <v>0</v>
      </c>
      <c r="HZ339" s="834">
        <v>3</v>
      </c>
      <c r="IA339" s="835">
        <f t="shared" si="2804"/>
        <v>1</v>
      </c>
      <c r="IB339" s="836">
        <f t="shared" si="2819"/>
        <v>0</v>
      </c>
      <c r="IC339" s="850">
        <v>0</v>
      </c>
      <c r="ID339" s="856">
        <v>0</v>
      </c>
      <c r="IE339" s="807">
        <v>0</v>
      </c>
      <c r="IF339" s="834">
        <v>2</v>
      </c>
      <c r="IG339" s="848">
        <v>0</v>
      </c>
      <c r="IH339" s="807">
        <v>0</v>
      </c>
      <c r="II339" s="834">
        <v>1</v>
      </c>
      <c r="IJ339" s="848">
        <v>1</v>
      </c>
      <c r="IK339" s="807">
        <v>0</v>
      </c>
      <c r="IL339" s="852">
        <v>0</v>
      </c>
      <c r="IM339" s="848">
        <v>0</v>
      </c>
      <c r="IN339" s="807">
        <v>0</v>
      </c>
      <c r="IO339" s="865">
        <v>0</v>
      </c>
      <c r="IP339" s="1945">
        <f t="shared" si="2805"/>
        <v>19</v>
      </c>
      <c r="IQ339" s="3236">
        <f t="shared" si="2806"/>
        <v>3</v>
      </c>
      <c r="IR339" s="3237">
        <v>3</v>
      </c>
      <c r="IS339" s="3238">
        <v>0</v>
      </c>
      <c r="IT339" s="3236">
        <f t="shared" si="2807"/>
        <v>3</v>
      </c>
      <c r="IU339" s="3237">
        <v>2</v>
      </c>
      <c r="IV339" s="3238">
        <v>1</v>
      </c>
      <c r="IW339" s="3236">
        <f t="shared" si="2820"/>
        <v>5</v>
      </c>
      <c r="IX339" s="3237">
        <v>4</v>
      </c>
      <c r="IY339" s="3238">
        <v>1</v>
      </c>
      <c r="IZ339" s="3236">
        <f t="shared" si="2821"/>
        <v>4</v>
      </c>
      <c r="JA339" s="3237">
        <v>3</v>
      </c>
      <c r="JB339" s="3238">
        <v>1</v>
      </c>
      <c r="JC339" s="3236">
        <f t="shared" si="2822"/>
        <v>3</v>
      </c>
      <c r="JD339" s="3237">
        <v>2</v>
      </c>
      <c r="JE339" s="3238">
        <v>1</v>
      </c>
      <c r="JF339" s="3236">
        <f t="shared" si="2823"/>
        <v>1</v>
      </c>
      <c r="JG339" s="3237">
        <v>1</v>
      </c>
      <c r="JH339" s="3239">
        <v>0</v>
      </c>
      <c r="JI339" s="87"/>
      <c r="JJ339" s="1121">
        <v>149</v>
      </c>
      <c r="JK339" s="1051">
        <v>166</v>
      </c>
      <c r="JL339" s="1052">
        <v>158</v>
      </c>
      <c r="JM339" s="1053">
        <f t="shared" ref="JM339:JM346" si="2836">KE339/$KE$6</f>
        <v>1.4582999139603051E-5</v>
      </c>
      <c r="JN339" s="1054">
        <f t="shared" ref="JN339:JN346" si="2837">KI339/$KI$6</f>
        <v>1.5679633723756214E-5</v>
      </c>
      <c r="JO339" s="1055">
        <f t="shared" ref="JO339:JO346" si="2838">KL339/$KL$6</f>
        <v>1.6450615253010462E-5</v>
      </c>
      <c r="JP339" s="1056">
        <f t="shared" ref="JP339:JP346" si="2839">KO339/$KO$6</f>
        <v>1.6052652700858816E-5</v>
      </c>
      <c r="JQ339" s="1057">
        <f t="shared" ref="JQ339:JQ346" si="2840">KR339/$KR$6</f>
        <v>1.7442266099211608E-5</v>
      </c>
      <c r="JR339" s="1056">
        <f t="shared" ref="JR339:JR346" si="2841">KU339/$KU$6</f>
        <v>0</v>
      </c>
      <c r="JS339" s="1058">
        <f t="shared" si="2716"/>
        <v>1.5220700152207001E-3</v>
      </c>
      <c r="JT339" s="1059">
        <f t="shared" si="2717"/>
        <v>1.7123287671232876E-3</v>
      </c>
      <c r="JU339" s="1060">
        <f t="shared" si="2718"/>
        <v>1.7857142857142857E-3</v>
      </c>
      <c r="JV339" s="1061">
        <f t="shared" si="2719"/>
        <v>1.7793594306049821E-3</v>
      </c>
      <c r="JW339" s="1060">
        <f t="shared" si="2720"/>
        <v>1.9230769230769232E-3</v>
      </c>
      <c r="JX339" s="1062">
        <f t="shared" si="2721"/>
        <v>0</v>
      </c>
      <c r="JY339" s="1058" t="s">
        <v>368</v>
      </c>
      <c r="JZ339" s="1059" t="s">
        <v>368</v>
      </c>
      <c r="KA339" s="1057" t="s">
        <v>368</v>
      </c>
      <c r="KB339" s="1056" t="s">
        <v>368</v>
      </c>
      <c r="KC339" s="1057" t="s">
        <v>368</v>
      </c>
      <c r="KD339" s="1063" t="s">
        <v>368</v>
      </c>
      <c r="KE339" s="1064">
        <f t="shared" si="2808"/>
        <v>1</v>
      </c>
      <c r="KF339" s="1065"/>
      <c r="KG339" s="1112">
        <f t="shared" si="2722"/>
        <v>0</v>
      </c>
      <c r="KH339" s="3305">
        <f t="shared" si="2655"/>
        <v>0</v>
      </c>
      <c r="KI339" s="1067">
        <f t="shared" si="2809"/>
        <v>1</v>
      </c>
      <c r="KJ339" s="1068"/>
      <c r="KK339" s="1113">
        <f t="shared" si="2461"/>
        <v>0</v>
      </c>
      <c r="KL339" s="1070" t="s">
        <v>36</v>
      </c>
      <c r="KM339" s="1071"/>
      <c r="KN339" s="1072">
        <f t="shared" si="2462"/>
        <v>0</v>
      </c>
      <c r="KO339" s="1073">
        <v>1</v>
      </c>
      <c r="KP339" s="1071"/>
      <c r="KQ339" s="1074">
        <f t="shared" si="2463"/>
        <v>0</v>
      </c>
      <c r="KR339" s="1073">
        <v>1</v>
      </c>
      <c r="KS339" s="1071"/>
      <c r="KT339" s="1074" t="str">
        <f t="shared" si="2464"/>
        <v>-</v>
      </c>
      <c r="KU339" s="1073">
        <v>0</v>
      </c>
      <c r="KV339" s="1075"/>
      <c r="KW339" s="2779">
        <f t="shared" si="2810"/>
        <v>0</v>
      </c>
      <c r="KX339" s="2786" t="str">
        <f t="shared" si="2465"/>
        <v>-</v>
      </c>
      <c r="KY339" s="2787">
        <f t="shared" si="2466"/>
        <v>0</v>
      </c>
      <c r="KZ339" s="2703">
        <f>LE339+LH339+LK339</f>
        <v>0</v>
      </c>
      <c r="LA339" s="2786" t="str">
        <f t="shared" si="2467"/>
        <v>-</v>
      </c>
      <c r="LB339" s="2787">
        <f t="shared" si="2468"/>
        <v>0</v>
      </c>
      <c r="LC339" s="2952">
        <f t="shared" si="2528"/>
        <v>0</v>
      </c>
      <c r="LD339" s="1077">
        <v>0</v>
      </c>
      <c r="LE339" s="1078">
        <v>0</v>
      </c>
      <c r="LF339" s="2718">
        <v>0</v>
      </c>
      <c r="LG339" s="1077">
        <v>0</v>
      </c>
      <c r="LH339" s="2703">
        <v>0</v>
      </c>
      <c r="LI339" s="1079">
        <v>0</v>
      </c>
      <c r="LJ339" s="1077"/>
      <c r="LK339" s="2703"/>
      <c r="LL339" s="2704"/>
      <c r="LM339" s="2779">
        <f t="shared" si="2484"/>
        <v>1</v>
      </c>
      <c r="LN339" s="2786">
        <f t="shared" si="2469"/>
        <v>0</v>
      </c>
      <c r="LO339" s="2787">
        <f t="shared" si="2470"/>
        <v>0</v>
      </c>
      <c r="LP339" s="2782">
        <f t="shared" si="2485"/>
        <v>1</v>
      </c>
      <c r="LQ339" s="2786">
        <f t="shared" si="2471"/>
        <v>0</v>
      </c>
      <c r="LR339" s="2787">
        <f t="shared" si="2486"/>
        <v>0</v>
      </c>
      <c r="LS339" s="2783">
        <f t="shared" si="2811"/>
        <v>1</v>
      </c>
      <c r="LT339" s="2837">
        <v>1</v>
      </c>
      <c r="LU339" s="1081">
        <v>1</v>
      </c>
      <c r="LV339" s="1084">
        <v>1</v>
      </c>
      <c r="LW339" s="1080">
        <v>0</v>
      </c>
      <c r="LX339" s="1081">
        <v>0</v>
      </c>
      <c r="LY339" s="1082">
        <v>0</v>
      </c>
      <c r="LZ339" s="1080"/>
      <c r="MA339" s="1081"/>
      <c r="MB339" s="1082"/>
      <c r="MC339" s="1080">
        <v>0</v>
      </c>
      <c r="MD339" s="1085">
        <v>0</v>
      </c>
      <c r="ME339" s="1082">
        <v>0</v>
      </c>
      <c r="MF339" s="1080"/>
      <c r="MG339" s="1081"/>
      <c r="MH339" s="1082"/>
      <c r="MI339" s="1080">
        <v>0</v>
      </c>
      <c r="MJ339" s="1085">
        <v>0</v>
      </c>
      <c r="MK339" s="1122"/>
      <c r="ML339" s="2863">
        <v>0</v>
      </c>
      <c r="MM339" s="2871"/>
      <c r="MN339" s="1088">
        <v>0</v>
      </c>
      <c r="MO339" s="2786" t="str">
        <f t="shared" si="2472"/>
        <v>-</v>
      </c>
      <c r="MP339" s="2787">
        <f t="shared" si="2473"/>
        <v>0</v>
      </c>
      <c r="MQ339" s="1085"/>
      <c r="MR339" s="3185"/>
      <c r="MS339" s="2786" t="str">
        <f t="shared" si="2452"/>
        <v>-</v>
      </c>
      <c r="MT339" s="2787">
        <f t="shared" si="2453"/>
        <v>0</v>
      </c>
      <c r="MU339" s="3147"/>
      <c r="MV339" s="3164"/>
      <c r="MW339" s="1089">
        <f t="shared" si="2812"/>
        <v>1</v>
      </c>
      <c r="MX339" s="1120">
        <v>0</v>
      </c>
      <c r="MY339" s="1090">
        <v>0</v>
      </c>
      <c r="MZ339" s="1091">
        <v>0</v>
      </c>
      <c r="NA339" s="1090">
        <v>0</v>
      </c>
      <c r="NB339" s="1091">
        <v>0</v>
      </c>
      <c r="NC339" s="1090">
        <v>0</v>
      </c>
      <c r="ND339" s="1091">
        <v>0</v>
      </c>
      <c r="NE339" s="1090">
        <v>0</v>
      </c>
      <c r="NF339" s="1091">
        <v>0</v>
      </c>
      <c r="NG339" s="1090">
        <v>0</v>
      </c>
      <c r="NH339" s="1090">
        <v>0</v>
      </c>
      <c r="NI339" s="1090">
        <v>0</v>
      </c>
      <c r="NJ339" s="1090">
        <v>0</v>
      </c>
      <c r="NK339" s="1090">
        <v>0</v>
      </c>
      <c r="NL339" s="1090">
        <v>0</v>
      </c>
      <c r="NM339" s="1090">
        <v>0</v>
      </c>
      <c r="NN339" s="1090">
        <v>0</v>
      </c>
      <c r="NO339" s="1090">
        <v>1</v>
      </c>
      <c r="NP339" s="1090">
        <v>0</v>
      </c>
      <c r="NQ339" s="1090">
        <v>0</v>
      </c>
      <c r="NR339" s="1134">
        <v>0</v>
      </c>
    </row>
    <row r="340" spans="1:382" s="88" customFormat="1" ht="20.100000000000001" customHeight="1">
      <c r="A340" s="566" t="s">
        <v>502</v>
      </c>
      <c r="B340" s="567"/>
      <c r="C340" s="567"/>
      <c r="D340" s="568" t="s">
        <v>820</v>
      </c>
      <c r="E340" s="569">
        <v>88</v>
      </c>
      <c r="F340" s="570">
        <v>98</v>
      </c>
      <c r="G340" s="571">
        <v>106</v>
      </c>
      <c r="H340" s="572">
        <f t="shared" si="2830"/>
        <v>1.3874086848683319E-4</v>
      </c>
      <c r="I340" s="573">
        <f t="shared" si="2831"/>
        <v>1.1682772202631723E-4</v>
      </c>
      <c r="J340" s="574">
        <f t="shared" si="2832"/>
        <v>9.5232226585476523E-5</v>
      </c>
      <c r="K340" s="575">
        <f t="shared" si="2824"/>
        <v>1.0908565083966354E-4</v>
      </c>
      <c r="L340" s="576">
        <f t="shared" si="2825"/>
        <v>1.0582871316657877E-4</v>
      </c>
      <c r="M340" s="577">
        <f t="shared" si="2826"/>
        <v>9.9840343804199837E-5</v>
      </c>
      <c r="N340" s="578">
        <f t="shared" si="2715"/>
        <v>2.2236024844720498E-2</v>
      </c>
      <c r="O340" s="579">
        <f t="shared" si="2637"/>
        <v>1.8290406868234417E-2</v>
      </c>
      <c r="P340" s="580">
        <f t="shared" si="2638"/>
        <v>1.4448761534725595E-2</v>
      </c>
      <c r="Q340" s="581">
        <f t="shared" si="2827"/>
        <v>1.5921994569242162E-2</v>
      </c>
      <c r="R340" s="580">
        <f t="shared" si="2828"/>
        <v>1.5195278161496923E-2</v>
      </c>
      <c r="S340" s="582">
        <f t="shared" si="2829"/>
        <v>1.4325557809330629E-2</v>
      </c>
      <c r="T340" s="578" t="s">
        <v>368</v>
      </c>
      <c r="U340" s="579" t="s">
        <v>368</v>
      </c>
      <c r="V340" s="574" t="s">
        <v>368</v>
      </c>
      <c r="W340" s="583" t="s">
        <v>368</v>
      </c>
      <c r="X340" s="574" t="s">
        <v>368</v>
      </c>
      <c r="Y340" s="584" t="s">
        <v>368</v>
      </c>
      <c r="Z340" s="2043">
        <f t="shared" si="2545"/>
        <v>179</v>
      </c>
      <c r="AA340" s="2190">
        <f t="shared" si="2833"/>
        <v>0.21768707482993199</v>
      </c>
      <c r="AB340" s="2191">
        <f t="shared" si="2834"/>
        <v>32</v>
      </c>
      <c r="AC340" s="2032">
        <f t="shared" si="2723"/>
        <v>147</v>
      </c>
      <c r="AD340" s="585">
        <f t="shared" si="2620"/>
        <v>0.23529411764705888</v>
      </c>
      <c r="AE340" s="2025">
        <f t="shared" ref="AE340:AE348" si="2842">AC340-AF340</f>
        <v>28</v>
      </c>
      <c r="AF340" s="586" t="s">
        <v>340</v>
      </c>
      <c r="AG340" s="585">
        <f t="shared" ref="AG340:AG348" si="2843">IFERROR(IF(AF340=0,"-",AF340/AH340-1),"-")</f>
        <v>-7.7519379844961267E-2</v>
      </c>
      <c r="AH340" s="2052">
        <v>129</v>
      </c>
      <c r="AI340" s="585">
        <f t="shared" si="2474"/>
        <v>6.6115702479338845E-2</v>
      </c>
      <c r="AJ340" s="587">
        <v>121</v>
      </c>
      <c r="AK340" s="588">
        <f t="shared" si="2487"/>
        <v>7.079646017699126E-2</v>
      </c>
      <c r="AL340" s="2052">
        <v>113</v>
      </c>
      <c r="AM340" s="589">
        <f t="shared" si="2488"/>
        <v>-8.8709677419354871E-2</v>
      </c>
      <c r="AN340" s="2067">
        <v>124</v>
      </c>
      <c r="AO340" s="585">
        <f t="shared" si="2475"/>
        <v>0.1272727272727272</v>
      </c>
      <c r="AP340" s="2052">
        <v>110</v>
      </c>
      <c r="AQ340" s="589">
        <f t="shared" si="2476"/>
        <v>-1.7857142857142905E-2</v>
      </c>
      <c r="AR340" s="2067">
        <v>112</v>
      </c>
      <c r="AS340" s="585">
        <f t="shared" si="2477"/>
        <v>0.14285714285714279</v>
      </c>
      <c r="AT340" s="2052">
        <v>98</v>
      </c>
      <c r="AU340" s="589">
        <f t="shared" si="2478"/>
        <v>0.44117647058823528</v>
      </c>
      <c r="AV340" s="2067">
        <v>68</v>
      </c>
      <c r="AW340" s="585">
        <f t="shared" si="2479"/>
        <v>-1.4492753623188359E-2</v>
      </c>
      <c r="AX340" s="2052">
        <v>69</v>
      </c>
      <c r="AY340" s="589">
        <f t="shared" si="2489"/>
        <v>-0.25806451612903225</v>
      </c>
      <c r="AZ340" s="2081">
        <v>93</v>
      </c>
      <c r="BA340" s="2092">
        <f t="shared" si="2724"/>
        <v>100</v>
      </c>
      <c r="BB340" s="2102">
        <f t="shared" si="2745"/>
        <v>78</v>
      </c>
      <c r="BC340" s="2111">
        <v>64</v>
      </c>
      <c r="BD340" s="590">
        <f t="shared" si="2746"/>
        <v>79</v>
      </c>
      <c r="BE340" s="591">
        <f t="shared" si="2747"/>
        <v>69</v>
      </c>
      <c r="BF340" s="2135">
        <v>55</v>
      </c>
      <c r="BG340" s="2145">
        <f t="shared" si="2748"/>
        <v>138</v>
      </c>
      <c r="BH340" s="593">
        <f t="shared" si="2749"/>
        <v>89</v>
      </c>
      <c r="BI340" s="593">
        <f t="shared" si="2750"/>
        <v>49</v>
      </c>
      <c r="BJ340" s="592">
        <f t="shared" si="2751"/>
        <v>41</v>
      </c>
      <c r="BK340" s="593">
        <f t="shared" si="2752"/>
        <v>11</v>
      </c>
      <c r="BL340" s="594">
        <f t="shared" si="2753"/>
        <v>30</v>
      </c>
      <c r="BM340" s="2125">
        <f t="shared" si="2754"/>
        <v>179</v>
      </c>
      <c r="BN340" s="3271" t="s">
        <v>367</v>
      </c>
      <c r="BO340" s="595" t="s">
        <v>367</v>
      </c>
      <c r="BP340" s="596">
        <f t="shared" si="2725"/>
        <v>0</v>
      </c>
      <c r="BQ340" s="2162" t="str">
        <f t="shared" si="2835"/>
        <v>-</v>
      </c>
      <c r="BR340" s="2163">
        <f t="shared" si="2480"/>
        <v>0</v>
      </c>
      <c r="BS340" s="597">
        <f t="shared" si="2510"/>
        <v>0</v>
      </c>
      <c r="BT340" s="598" t="str">
        <f t="shared" si="2653"/>
        <v>-</v>
      </c>
      <c r="BU340" s="599">
        <v>0</v>
      </c>
      <c r="BV340" s="598" t="str">
        <f t="shared" si="2654"/>
        <v>-</v>
      </c>
      <c r="BW340" s="599">
        <v>0</v>
      </c>
      <c r="BX340" s="598" t="str">
        <f>IFERROR(IF(BW340=0,"-",BW340/BY340-1),"-")</f>
        <v>-</v>
      </c>
      <c r="BY340" s="600">
        <v>6</v>
      </c>
      <c r="BZ340" s="601">
        <f t="shared" si="2481"/>
        <v>0</v>
      </c>
      <c r="CA340" s="602">
        <v>0</v>
      </c>
      <c r="CB340" s="603">
        <v>0</v>
      </c>
      <c r="CC340" s="604">
        <f t="shared" si="2482"/>
        <v>0</v>
      </c>
      <c r="CD340" s="605">
        <v>0</v>
      </c>
      <c r="CE340" s="603">
        <v>0</v>
      </c>
      <c r="CF340" s="606">
        <f t="shared" si="2556"/>
        <v>0</v>
      </c>
      <c r="CG340" s="607">
        <v>0</v>
      </c>
      <c r="CH340" s="608">
        <v>0</v>
      </c>
      <c r="CI340" s="606">
        <f t="shared" si="2557"/>
        <v>0</v>
      </c>
      <c r="CJ340" s="608">
        <v>0</v>
      </c>
      <c r="CK340" s="609">
        <v>0</v>
      </c>
      <c r="CL340" s="610">
        <f t="shared" si="2726"/>
        <v>179</v>
      </c>
      <c r="CM340" s="611">
        <f t="shared" si="2402"/>
        <v>0.21768707482993199</v>
      </c>
      <c r="CN340" s="2006">
        <f t="shared" si="2454"/>
        <v>32</v>
      </c>
      <c r="CO340" s="612">
        <f t="shared" si="2513"/>
        <v>147</v>
      </c>
      <c r="CP340" s="613">
        <f t="shared" si="2496"/>
        <v>0.23529411764705888</v>
      </c>
      <c r="CQ340" s="614">
        <v>119</v>
      </c>
      <c r="CR340" s="615">
        <f t="shared" si="2497"/>
        <v>-7.7519379844961267E-2</v>
      </c>
      <c r="CS340" s="614">
        <v>129</v>
      </c>
      <c r="CT340" s="615">
        <f t="shared" si="2497"/>
        <v>0.12173913043478257</v>
      </c>
      <c r="CU340" s="616">
        <v>115</v>
      </c>
      <c r="CV340" s="617">
        <f t="shared" si="2755"/>
        <v>100</v>
      </c>
      <c r="CW340" s="618">
        <f t="shared" si="2756"/>
        <v>78</v>
      </c>
      <c r="CX340" s="619">
        <v>2887</v>
      </c>
      <c r="CY340" s="620">
        <f t="shared" si="2757"/>
        <v>79</v>
      </c>
      <c r="CZ340" s="621">
        <f t="shared" si="2758"/>
        <v>69</v>
      </c>
      <c r="DA340" s="622">
        <v>55</v>
      </c>
      <c r="DB340" s="606">
        <f t="shared" si="2813"/>
        <v>138</v>
      </c>
      <c r="DC340" s="623">
        <f t="shared" si="2814"/>
        <v>89</v>
      </c>
      <c r="DD340" s="624">
        <f t="shared" si="2815"/>
        <v>49</v>
      </c>
      <c r="DE340" s="606">
        <f t="shared" si="2816"/>
        <v>41</v>
      </c>
      <c r="DF340" s="624">
        <f t="shared" si="2817"/>
        <v>11</v>
      </c>
      <c r="DG340" s="1140">
        <f t="shared" si="2818"/>
        <v>30</v>
      </c>
      <c r="DH340" s="1146">
        <f t="shared" si="2765"/>
        <v>47</v>
      </c>
      <c r="DI340" s="625">
        <f t="shared" si="2455"/>
        <v>27</v>
      </c>
      <c r="DJ340" s="626">
        <f t="shared" si="2456"/>
        <v>15</v>
      </c>
      <c r="DK340" s="627">
        <f t="shared" si="2766"/>
        <v>35</v>
      </c>
      <c r="DL340" s="627">
        <f t="shared" si="2767"/>
        <v>12</v>
      </c>
      <c r="DM340" s="628">
        <f t="shared" si="2768"/>
        <v>39</v>
      </c>
      <c r="DN340" s="625">
        <f t="shared" si="2769"/>
        <v>21</v>
      </c>
      <c r="DO340" s="629">
        <v>14</v>
      </c>
      <c r="DP340" s="630">
        <f t="shared" si="2770"/>
        <v>8</v>
      </c>
      <c r="DQ340" s="625">
        <f t="shared" si="2771"/>
        <v>6</v>
      </c>
      <c r="DR340" s="631">
        <v>1</v>
      </c>
      <c r="DS340" s="632">
        <v>34</v>
      </c>
      <c r="DT340" s="633">
        <v>18</v>
      </c>
      <c r="DU340" s="634">
        <v>11</v>
      </c>
      <c r="DV340" s="635">
        <v>5</v>
      </c>
      <c r="DW340" s="636">
        <v>3</v>
      </c>
      <c r="DX340" s="637">
        <v>3</v>
      </c>
      <c r="DY340" s="635">
        <v>1</v>
      </c>
      <c r="DZ340" s="636">
        <v>1</v>
      </c>
      <c r="EA340" s="638">
        <v>0</v>
      </c>
      <c r="EB340" s="639">
        <v>7</v>
      </c>
      <c r="EC340" s="636">
        <v>5</v>
      </c>
      <c r="ED340" s="640">
        <v>1</v>
      </c>
      <c r="EE340" s="641">
        <f t="shared" si="2457"/>
        <v>0</v>
      </c>
      <c r="EF340" s="642">
        <f t="shared" si="2458"/>
        <v>0</v>
      </c>
      <c r="EG340" s="643">
        <f t="shared" si="2459"/>
        <v>0</v>
      </c>
      <c r="EH340" s="620">
        <f t="shared" si="2772"/>
        <v>0</v>
      </c>
      <c r="EI340" s="644">
        <f t="shared" si="2773"/>
        <v>0</v>
      </c>
      <c r="EJ340" s="645">
        <f t="shared" si="2774"/>
        <v>0</v>
      </c>
      <c r="EK340" s="643">
        <f t="shared" si="2775"/>
        <v>0</v>
      </c>
      <c r="EL340" s="646">
        <v>0</v>
      </c>
      <c r="EM340" s="645">
        <f t="shared" si="2776"/>
        <v>0</v>
      </c>
      <c r="EN340" s="642">
        <f t="shared" si="2777"/>
        <v>0</v>
      </c>
      <c r="EO340" s="646">
        <v>0</v>
      </c>
      <c r="EP340" s="647">
        <v>0</v>
      </c>
      <c r="EQ340" s="648">
        <v>0</v>
      </c>
      <c r="ER340" s="649">
        <v>0</v>
      </c>
      <c r="ES340" s="650">
        <v>0</v>
      </c>
      <c r="ET340" s="651">
        <v>0</v>
      </c>
      <c r="EU340" s="646">
        <v>0</v>
      </c>
      <c r="EV340" s="647">
        <v>0</v>
      </c>
      <c r="EW340" s="648">
        <v>0</v>
      </c>
      <c r="EX340" s="652">
        <v>0</v>
      </c>
      <c r="EY340" s="653">
        <v>0</v>
      </c>
      <c r="EZ340" s="648">
        <v>0</v>
      </c>
      <c r="FA340" s="654">
        <v>0</v>
      </c>
      <c r="FB340" s="641">
        <f t="shared" ref="FB340:FB347" si="2844">FG340+FJ340</f>
        <v>1</v>
      </c>
      <c r="FC340" s="655">
        <f t="shared" ref="FC340:FC347" si="2845">FH340+FK340</f>
        <v>3</v>
      </c>
      <c r="FD340" s="656">
        <f t="shared" ref="FD340:FD347" si="2846">FI340+FL340</f>
        <v>2</v>
      </c>
      <c r="FE340" s="657">
        <f t="shared" si="2778"/>
        <v>1</v>
      </c>
      <c r="FF340" s="657">
        <f t="shared" si="2779"/>
        <v>0</v>
      </c>
      <c r="FG340" s="645">
        <f t="shared" si="2780"/>
        <v>1</v>
      </c>
      <c r="FH340" s="656">
        <f t="shared" si="2781"/>
        <v>3</v>
      </c>
      <c r="FI340" s="658">
        <v>2</v>
      </c>
      <c r="FJ340" s="659">
        <f t="shared" si="2782"/>
        <v>0</v>
      </c>
      <c r="FK340" s="655">
        <f t="shared" si="2783"/>
        <v>0</v>
      </c>
      <c r="FL340" s="660">
        <v>0</v>
      </c>
      <c r="FM340" s="661">
        <v>1</v>
      </c>
      <c r="FN340" s="662">
        <v>2</v>
      </c>
      <c r="FO340" s="619">
        <v>1</v>
      </c>
      <c r="FP340" s="663">
        <v>0</v>
      </c>
      <c r="FQ340" s="662">
        <v>1</v>
      </c>
      <c r="FR340" s="619">
        <v>1</v>
      </c>
      <c r="FS340" s="663">
        <v>0</v>
      </c>
      <c r="FT340" s="662">
        <v>0</v>
      </c>
      <c r="FU340" s="664">
        <v>0</v>
      </c>
      <c r="FV340" s="665">
        <v>0</v>
      </c>
      <c r="FW340" s="662">
        <v>0</v>
      </c>
      <c r="FX340" s="666">
        <v>0</v>
      </c>
      <c r="FY340" s="641">
        <f t="shared" ref="FY340:FY346" si="2847">GD340+GG340</f>
        <v>3</v>
      </c>
      <c r="FZ340" s="667">
        <f t="shared" ref="FZ340:FZ346" si="2848">GE340+GH340</f>
        <v>2</v>
      </c>
      <c r="GA340" s="668">
        <f t="shared" ref="GA340:GA346" si="2849">GF340+GI340</f>
        <v>1</v>
      </c>
      <c r="GB340" s="620">
        <f t="shared" si="2784"/>
        <v>0</v>
      </c>
      <c r="GC340" s="620">
        <f t="shared" si="2785"/>
        <v>3</v>
      </c>
      <c r="GD340" s="645">
        <f t="shared" si="2786"/>
        <v>3</v>
      </c>
      <c r="GE340" s="668">
        <f t="shared" si="2787"/>
        <v>2</v>
      </c>
      <c r="GF340" s="669">
        <v>1</v>
      </c>
      <c r="GG340" s="670">
        <f t="shared" si="2788"/>
        <v>0</v>
      </c>
      <c r="GH340" s="667">
        <f t="shared" si="2789"/>
        <v>0</v>
      </c>
      <c r="GI340" s="671">
        <v>0</v>
      </c>
      <c r="GJ340" s="672">
        <v>0</v>
      </c>
      <c r="GK340" s="673">
        <v>0</v>
      </c>
      <c r="GL340" s="674">
        <v>1</v>
      </c>
      <c r="GM340" s="675">
        <v>3</v>
      </c>
      <c r="GN340" s="673">
        <v>2</v>
      </c>
      <c r="GO340" s="676">
        <v>0</v>
      </c>
      <c r="GP340" s="675">
        <v>0</v>
      </c>
      <c r="GQ340" s="673">
        <v>0</v>
      </c>
      <c r="GR340" s="677">
        <v>0</v>
      </c>
      <c r="GS340" s="672">
        <v>0</v>
      </c>
      <c r="GT340" s="673">
        <v>0</v>
      </c>
      <c r="GU340" s="678">
        <v>0</v>
      </c>
      <c r="GV340" s="641">
        <f t="shared" ref="GV340:GV347" si="2850">HA340+HD340</f>
        <v>118</v>
      </c>
      <c r="GW340" s="679">
        <f t="shared" ref="GW340:GW346" si="2851">HB340+HE340</f>
        <v>99</v>
      </c>
      <c r="GX340" s="680">
        <f t="shared" ref="GX340:GX347" si="2852">HC340+HF340</f>
        <v>90</v>
      </c>
      <c r="GY340" s="620">
        <f t="shared" si="2790"/>
        <v>61</v>
      </c>
      <c r="GZ340" s="620">
        <f t="shared" si="2791"/>
        <v>57</v>
      </c>
      <c r="HA340" s="645">
        <f t="shared" si="2792"/>
        <v>87</v>
      </c>
      <c r="HB340" s="680">
        <f t="shared" si="2793"/>
        <v>70</v>
      </c>
      <c r="HC340" s="681">
        <f t="shared" si="2460"/>
        <v>70</v>
      </c>
      <c r="HD340" s="645">
        <f t="shared" si="2794"/>
        <v>31</v>
      </c>
      <c r="HE340" s="680">
        <f t="shared" si="2795"/>
        <v>29</v>
      </c>
      <c r="HF340" s="682">
        <f t="shared" si="2796"/>
        <v>20</v>
      </c>
      <c r="HG340" s="683">
        <v>52</v>
      </c>
      <c r="HH340" s="591">
        <v>47</v>
      </c>
      <c r="HI340" s="684">
        <v>46</v>
      </c>
      <c r="HJ340" s="685">
        <v>35</v>
      </c>
      <c r="HK340" s="591">
        <v>23</v>
      </c>
      <c r="HL340" s="684">
        <v>24</v>
      </c>
      <c r="HM340" s="685">
        <v>9</v>
      </c>
      <c r="HN340" s="591">
        <v>5</v>
      </c>
      <c r="HO340" s="686">
        <v>1</v>
      </c>
      <c r="HP340" s="683">
        <v>22</v>
      </c>
      <c r="HQ340" s="591">
        <v>24</v>
      </c>
      <c r="HR340" s="687">
        <v>19</v>
      </c>
      <c r="HS340" s="688">
        <f t="shared" si="2797"/>
        <v>10</v>
      </c>
      <c r="HT340" s="689">
        <f t="shared" si="2798"/>
        <v>16</v>
      </c>
      <c r="HU340" s="690">
        <f t="shared" si="2799"/>
        <v>11</v>
      </c>
      <c r="HV340" s="620">
        <f t="shared" si="2800"/>
        <v>3</v>
      </c>
      <c r="HW340" s="691">
        <f t="shared" si="2801"/>
        <v>7</v>
      </c>
      <c r="HX340" s="645">
        <f t="shared" si="2802"/>
        <v>8</v>
      </c>
      <c r="HY340" s="690">
        <f t="shared" si="2803"/>
        <v>12</v>
      </c>
      <c r="HZ340" s="692">
        <v>9</v>
      </c>
      <c r="IA340" s="645">
        <f t="shared" si="2804"/>
        <v>2</v>
      </c>
      <c r="IB340" s="690">
        <f t="shared" si="2819"/>
        <v>4</v>
      </c>
      <c r="IC340" s="693">
        <v>2</v>
      </c>
      <c r="ID340" s="694">
        <v>2</v>
      </c>
      <c r="IE340" s="695">
        <v>2</v>
      </c>
      <c r="IF340" s="692">
        <v>2</v>
      </c>
      <c r="IG340" s="696">
        <v>6</v>
      </c>
      <c r="IH340" s="695">
        <v>10</v>
      </c>
      <c r="II340" s="692">
        <v>7</v>
      </c>
      <c r="IJ340" s="696">
        <v>1</v>
      </c>
      <c r="IK340" s="695">
        <v>3</v>
      </c>
      <c r="IL340" s="697">
        <v>2</v>
      </c>
      <c r="IM340" s="696">
        <v>1</v>
      </c>
      <c r="IN340" s="695">
        <v>1</v>
      </c>
      <c r="IO340" s="698">
        <v>0</v>
      </c>
      <c r="IP340" s="1943">
        <f t="shared" si="2805"/>
        <v>179</v>
      </c>
      <c r="IQ340" s="3216">
        <f t="shared" si="2806"/>
        <v>15</v>
      </c>
      <c r="IR340" s="3230">
        <v>10</v>
      </c>
      <c r="IS340" s="3231">
        <v>5</v>
      </c>
      <c r="IT340" s="3216">
        <f t="shared" si="2807"/>
        <v>26</v>
      </c>
      <c r="IU340" s="3230">
        <v>21</v>
      </c>
      <c r="IV340" s="3231">
        <v>5</v>
      </c>
      <c r="IW340" s="3216">
        <f t="shared" si="2820"/>
        <v>25</v>
      </c>
      <c r="IX340" s="3230">
        <v>14</v>
      </c>
      <c r="IY340" s="3231">
        <v>11</v>
      </c>
      <c r="IZ340" s="3216">
        <f t="shared" si="2821"/>
        <v>48</v>
      </c>
      <c r="JA340" s="3230">
        <v>21</v>
      </c>
      <c r="JB340" s="3231">
        <v>27</v>
      </c>
      <c r="JC340" s="3216">
        <f t="shared" si="2822"/>
        <v>43</v>
      </c>
      <c r="JD340" s="3230">
        <v>24</v>
      </c>
      <c r="JE340" s="3231">
        <v>19</v>
      </c>
      <c r="JF340" s="3216">
        <f t="shared" si="2823"/>
        <v>22</v>
      </c>
      <c r="JG340" s="3230">
        <v>10</v>
      </c>
      <c r="JH340" s="3232">
        <v>12</v>
      </c>
      <c r="JI340" s="87"/>
      <c r="JJ340" s="970">
        <v>78</v>
      </c>
      <c r="JK340" s="971">
        <v>101</v>
      </c>
      <c r="JL340" s="972">
        <v>160</v>
      </c>
      <c r="JM340" s="973">
        <f t="shared" si="2836"/>
        <v>2.7707698365245795E-4</v>
      </c>
      <c r="JN340" s="974">
        <f t="shared" si="2837"/>
        <v>1.4111670351380591E-4</v>
      </c>
      <c r="JO340" s="975">
        <f t="shared" si="2838"/>
        <v>0</v>
      </c>
      <c r="JP340" s="976">
        <f t="shared" si="2839"/>
        <v>1.1236856890601172E-4</v>
      </c>
      <c r="JQ340" s="977">
        <f t="shared" si="2840"/>
        <v>1.0465359659526966E-4</v>
      </c>
      <c r="JR340" s="976">
        <f t="shared" si="2841"/>
        <v>5.3163211057947899E-5</v>
      </c>
      <c r="JS340" s="978">
        <f t="shared" si="2716"/>
        <v>2.8919330289193301E-2</v>
      </c>
      <c r="JT340" s="979">
        <f t="shared" si="2717"/>
        <v>1.5410958904109588E-2</v>
      </c>
      <c r="JU340" s="980">
        <f t="shared" si="2718"/>
        <v>0</v>
      </c>
      <c r="JV340" s="981">
        <f t="shared" si="2719"/>
        <v>1.2455516014234875E-2</v>
      </c>
      <c r="JW340" s="980">
        <f t="shared" si="2720"/>
        <v>1.1538461538461539E-2</v>
      </c>
      <c r="JX340" s="982">
        <f t="shared" si="2721"/>
        <v>6.1983471074380167E-3</v>
      </c>
      <c r="JY340" s="978" t="s">
        <v>368</v>
      </c>
      <c r="JZ340" s="979" t="s">
        <v>368</v>
      </c>
      <c r="KA340" s="977" t="s">
        <v>368</v>
      </c>
      <c r="KB340" s="976" t="s">
        <v>368</v>
      </c>
      <c r="KC340" s="977" t="s">
        <v>368</v>
      </c>
      <c r="KD340" s="983" t="s">
        <v>368</v>
      </c>
      <c r="KE340" s="984">
        <f t="shared" si="2808"/>
        <v>19</v>
      </c>
      <c r="KF340" s="985"/>
      <c r="KG340" s="986">
        <f t="shared" si="2722"/>
        <v>1.1111111111111112</v>
      </c>
      <c r="KH340" s="3300">
        <f t="shared" si="2655"/>
        <v>10</v>
      </c>
      <c r="KI340" s="987">
        <f t="shared" si="2809"/>
        <v>9</v>
      </c>
      <c r="KJ340" s="988"/>
      <c r="KK340" s="989" t="str">
        <f t="shared" si="2461"/>
        <v>-</v>
      </c>
      <c r="KL340" s="990" t="s">
        <v>11</v>
      </c>
      <c r="KM340" s="991"/>
      <c r="KN340" s="992">
        <f t="shared" si="2462"/>
        <v>-1</v>
      </c>
      <c r="KO340" s="993">
        <v>7</v>
      </c>
      <c r="KP340" s="991"/>
      <c r="KQ340" s="994">
        <f t="shared" si="2463"/>
        <v>0.16666666666666674</v>
      </c>
      <c r="KR340" s="993">
        <v>6</v>
      </c>
      <c r="KS340" s="991"/>
      <c r="KT340" s="994">
        <f t="shared" si="2464"/>
        <v>1</v>
      </c>
      <c r="KU340" s="993">
        <v>3</v>
      </c>
      <c r="KV340" s="995"/>
      <c r="KW340" s="2769">
        <f t="shared" si="2810"/>
        <v>10</v>
      </c>
      <c r="KX340" s="2770">
        <f t="shared" si="2465"/>
        <v>1.5</v>
      </c>
      <c r="KY340" s="2771">
        <f t="shared" si="2466"/>
        <v>6</v>
      </c>
      <c r="KZ340" s="2964">
        <f t="shared" si="2483"/>
        <v>4</v>
      </c>
      <c r="LA340" s="2770" t="str">
        <f t="shared" si="2467"/>
        <v>-</v>
      </c>
      <c r="LB340" s="2771">
        <f t="shared" si="2468"/>
        <v>4</v>
      </c>
      <c r="LC340" s="2950">
        <f t="shared" si="2528"/>
        <v>0</v>
      </c>
      <c r="LD340" s="996">
        <v>0</v>
      </c>
      <c r="LE340" s="997">
        <v>0</v>
      </c>
      <c r="LF340" s="2716">
        <v>0</v>
      </c>
      <c r="LG340" s="996">
        <v>10</v>
      </c>
      <c r="LH340" s="2699">
        <v>4</v>
      </c>
      <c r="LI340" s="998">
        <v>0</v>
      </c>
      <c r="LJ340" s="996"/>
      <c r="LK340" s="2699"/>
      <c r="LL340" s="2700"/>
      <c r="LM340" s="2769">
        <f t="shared" si="2484"/>
        <v>9</v>
      </c>
      <c r="LN340" s="2770">
        <f t="shared" si="2469"/>
        <v>0.8</v>
      </c>
      <c r="LO340" s="2771">
        <f t="shared" si="2470"/>
        <v>4</v>
      </c>
      <c r="LP340" s="2772">
        <f t="shared" si="2485"/>
        <v>5</v>
      </c>
      <c r="LQ340" s="2770" t="str">
        <f t="shared" si="2471"/>
        <v>-</v>
      </c>
      <c r="LR340" s="2771">
        <f t="shared" si="2486"/>
        <v>5</v>
      </c>
      <c r="LS340" s="2773">
        <f t="shared" si="2811"/>
        <v>0</v>
      </c>
      <c r="LT340" s="2835">
        <v>6</v>
      </c>
      <c r="LU340" s="1000">
        <v>3</v>
      </c>
      <c r="LV340" s="1001">
        <v>0</v>
      </c>
      <c r="LW340" s="999">
        <v>0</v>
      </c>
      <c r="LX340" s="1000">
        <v>0</v>
      </c>
      <c r="LY340" s="1002">
        <v>0</v>
      </c>
      <c r="LZ340" s="999"/>
      <c r="MA340" s="1000"/>
      <c r="MB340" s="1002"/>
      <c r="MC340" s="999">
        <v>2</v>
      </c>
      <c r="MD340" s="1003">
        <v>1</v>
      </c>
      <c r="ME340" s="1002">
        <v>0</v>
      </c>
      <c r="MF340" s="999"/>
      <c r="MG340" s="1000"/>
      <c r="MH340" s="1002"/>
      <c r="MI340" s="999">
        <v>1</v>
      </c>
      <c r="MJ340" s="1003">
        <v>1</v>
      </c>
      <c r="MK340" s="1004"/>
      <c r="ML340" s="2861">
        <v>0</v>
      </c>
      <c r="MM340" s="2869"/>
      <c r="MN340" s="1005">
        <v>0</v>
      </c>
      <c r="MO340" s="2770" t="str">
        <f t="shared" si="2472"/>
        <v>-</v>
      </c>
      <c r="MP340" s="2771">
        <f t="shared" si="2473"/>
        <v>0</v>
      </c>
      <c r="MQ340" s="1006"/>
      <c r="MR340" s="3183"/>
      <c r="MS340" s="2770" t="str">
        <f t="shared" ref="MS340:MS347" si="2853">IFERROR(IF(MQ340=0,"-",MQ340/MU340-1),"-")</f>
        <v>-</v>
      </c>
      <c r="MT340" s="2771">
        <f t="shared" ref="MT340:MT347" si="2854">IF(OR(MQ340="-",MU340="-"),"-",MQ340-MU340)</f>
        <v>0</v>
      </c>
      <c r="MU340" s="3145"/>
      <c r="MV340" s="3162"/>
      <c r="MW340" s="1007">
        <f t="shared" si="2812"/>
        <v>19</v>
      </c>
      <c r="MX340" s="1130">
        <v>0</v>
      </c>
      <c r="MY340" s="1008">
        <v>0</v>
      </c>
      <c r="MZ340" s="1009">
        <v>1</v>
      </c>
      <c r="NA340" s="1008">
        <v>5</v>
      </c>
      <c r="NB340" s="1009">
        <v>4</v>
      </c>
      <c r="NC340" s="1008">
        <v>0</v>
      </c>
      <c r="ND340" s="1009">
        <v>0</v>
      </c>
      <c r="NE340" s="1008">
        <v>0</v>
      </c>
      <c r="NF340" s="1009">
        <v>2</v>
      </c>
      <c r="NG340" s="1008">
        <v>0</v>
      </c>
      <c r="NH340" s="1008">
        <v>1</v>
      </c>
      <c r="NI340" s="1008">
        <v>1</v>
      </c>
      <c r="NJ340" s="1008">
        <v>0</v>
      </c>
      <c r="NK340" s="1008">
        <v>0</v>
      </c>
      <c r="NL340" s="1008">
        <v>0</v>
      </c>
      <c r="NM340" s="1008">
        <v>0</v>
      </c>
      <c r="NN340" s="1008">
        <v>0</v>
      </c>
      <c r="NO340" s="1008">
        <v>5</v>
      </c>
      <c r="NP340" s="1008">
        <v>0</v>
      </c>
      <c r="NQ340" s="1008">
        <v>0</v>
      </c>
      <c r="NR340" s="1131">
        <v>0</v>
      </c>
    </row>
    <row r="341" spans="1:382" s="91" customFormat="1" ht="20.100000000000001" customHeight="1">
      <c r="A341" s="782" t="s">
        <v>709</v>
      </c>
      <c r="B341" s="783"/>
      <c r="C341" s="783"/>
      <c r="D341" s="784" t="s">
        <v>683</v>
      </c>
      <c r="E341" s="785">
        <v>66</v>
      </c>
      <c r="F341" s="786">
        <v>69</v>
      </c>
      <c r="G341" s="787">
        <v>70</v>
      </c>
      <c r="H341" s="788">
        <f t="shared" si="2830"/>
        <v>3.2011161276571007E-4</v>
      </c>
      <c r="I341" s="789">
        <f t="shared" si="2831"/>
        <v>3.0597736721178325E-4</v>
      </c>
      <c r="J341" s="790">
        <f t="shared" si="2832"/>
        <v>3.0650372085913873E-4</v>
      </c>
      <c r="K341" s="791">
        <f t="shared" si="2824"/>
        <v>3.2049195091653085E-4</v>
      </c>
      <c r="L341" s="792">
        <f t="shared" si="2825"/>
        <v>2.8250144093227225E-4</v>
      </c>
      <c r="M341" s="793">
        <f t="shared" si="2826"/>
        <v>2.5887805959850043E-4</v>
      </c>
      <c r="N341" s="794">
        <f t="shared" si="2715"/>
        <v>5.1304347826086956E-2</v>
      </c>
      <c r="O341" s="795">
        <f t="shared" si="2637"/>
        <v>4.7903446559661562E-2</v>
      </c>
      <c r="P341" s="796">
        <f t="shared" si="2638"/>
        <v>4.6503156872268088E-2</v>
      </c>
      <c r="Q341" s="797">
        <f t="shared" si="2827"/>
        <v>4.6778573191804493E-2</v>
      </c>
      <c r="R341" s="796">
        <f t="shared" si="2828"/>
        <v>4.0562602034409145E-2</v>
      </c>
      <c r="S341" s="798">
        <f t="shared" si="2829"/>
        <v>3.7145030425963489E-2</v>
      </c>
      <c r="T341" s="794" t="s">
        <v>368</v>
      </c>
      <c r="U341" s="795" t="s">
        <v>368</v>
      </c>
      <c r="V341" s="790" t="s">
        <v>368</v>
      </c>
      <c r="W341" s="799" t="s">
        <v>368</v>
      </c>
      <c r="X341" s="790" t="s">
        <v>368</v>
      </c>
      <c r="Y341" s="800" t="s">
        <v>368</v>
      </c>
      <c r="Z341" s="2045">
        <f t="shared" si="2545"/>
        <v>413</v>
      </c>
      <c r="AA341" s="2194">
        <f t="shared" si="2833"/>
        <v>7.2727272727272751E-2</v>
      </c>
      <c r="AB341" s="2195">
        <f t="shared" si="2834"/>
        <v>28</v>
      </c>
      <c r="AC341" s="2034">
        <f t="shared" si="2723"/>
        <v>385</v>
      </c>
      <c r="AD341" s="801">
        <f t="shared" si="2620"/>
        <v>5.2219321148825326E-3</v>
      </c>
      <c r="AE341" s="2018">
        <f t="shared" si="2842"/>
        <v>2</v>
      </c>
      <c r="AF341" s="802" t="s">
        <v>341</v>
      </c>
      <c r="AG341" s="801">
        <f t="shared" si="2843"/>
        <v>1.055408970976246E-2</v>
      </c>
      <c r="AH341" s="2054">
        <v>379</v>
      </c>
      <c r="AI341" s="801">
        <f t="shared" si="2474"/>
        <v>0.17337461300309598</v>
      </c>
      <c r="AJ341" s="803">
        <v>323</v>
      </c>
      <c r="AK341" s="804">
        <f t="shared" si="2487"/>
        <v>0.10238907849829348</v>
      </c>
      <c r="AL341" s="2054">
        <v>293</v>
      </c>
      <c r="AM341" s="805">
        <f t="shared" si="2488"/>
        <v>3.424657534246478E-3</v>
      </c>
      <c r="AN341" s="2069">
        <v>292</v>
      </c>
      <c r="AO341" s="801">
        <f t="shared" si="2475"/>
        <v>-0.12835820895522387</v>
      </c>
      <c r="AP341" s="2054">
        <v>335</v>
      </c>
      <c r="AQ341" s="805">
        <f t="shared" si="2476"/>
        <v>0.15916955017301038</v>
      </c>
      <c r="AR341" s="2069">
        <v>289</v>
      </c>
      <c r="AS341" s="801">
        <f t="shared" si="2477"/>
        <v>0.17479674796747968</v>
      </c>
      <c r="AT341" s="2054">
        <v>246</v>
      </c>
      <c r="AU341" s="805">
        <f t="shared" si="2478"/>
        <v>-7.5187969924812026E-2</v>
      </c>
      <c r="AV341" s="2069">
        <v>266</v>
      </c>
      <c r="AW341" s="801">
        <f t="shared" si="2479"/>
        <v>-7.4626865671642006E-3</v>
      </c>
      <c r="AX341" s="2054">
        <v>268</v>
      </c>
      <c r="AY341" s="805">
        <f t="shared" si="2489"/>
        <v>6.3492063492063489E-2</v>
      </c>
      <c r="AZ341" s="2083">
        <v>252</v>
      </c>
      <c r="BA341" s="2094">
        <f t="shared" si="2724"/>
        <v>170</v>
      </c>
      <c r="BB341" s="2104">
        <f t="shared" si="2745"/>
        <v>154</v>
      </c>
      <c r="BC341" s="2113">
        <v>154</v>
      </c>
      <c r="BD341" s="806">
        <f t="shared" si="2746"/>
        <v>243</v>
      </c>
      <c r="BE341" s="807">
        <f t="shared" si="2747"/>
        <v>231</v>
      </c>
      <c r="BF341" s="2137">
        <v>229</v>
      </c>
      <c r="BG341" s="2147">
        <f t="shared" si="2748"/>
        <v>241</v>
      </c>
      <c r="BH341" s="806">
        <f t="shared" si="2749"/>
        <v>104</v>
      </c>
      <c r="BI341" s="806">
        <f t="shared" si="2750"/>
        <v>137</v>
      </c>
      <c r="BJ341" s="806">
        <f t="shared" si="2751"/>
        <v>172</v>
      </c>
      <c r="BK341" s="806">
        <f t="shared" si="2752"/>
        <v>66</v>
      </c>
      <c r="BL341" s="808">
        <f t="shared" si="2753"/>
        <v>106</v>
      </c>
      <c r="BM341" s="2127">
        <f t="shared" si="2754"/>
        <v>413</v>
      </c>
      <c r="BN341" s="3277" t="s">
        <v>354</v>
      </c>
      <c r="BO341" s="913" t="s">
        <v>354</v>
      </c>
      <c r="BP341" s="811">
        <f t="shared" si="2725"/>
        <v>44</v>
      </c>
      <c r="BQ341" s="2166">
        <f t="shared" si="2835"/>
        <v>0.18918918918918926</v>
      </c>
      <c r="BR341" s="2167">
        <f t="shared" si="2480"/>
        <v>7</v>
      </c>
      <c r="BS341" s="813">
        <f t="shared" si="2510"/>
        <v>37</v>
      </c>
      <c r="BT341" s="812">
        <f t="shared" si="2653"/>
        <v>0.48</v>
      </c>
      <c r="BU341" s="814">
        <v>25</v>
      </c>
      <c r="BV341" s="812">
        <f t="shared" si="2654"/>
        <v>-0.19354838709677424</v>
      </c>
      <c r="BW341" s="814">
        <v>31</v>
      </c>
      <c r="BX341" s="812">
        <f t="shared" si="2494"/>
        <v>3.3333333333333437E-2</v>
      </c>
      <c r="BY341" s="815">
        <v>30</v>
      </c>
      <c r="BZ341" s="816">
        <f t="shared" si="2481"/>
        <v>18</v>
      </c>
      <c r="CA341" s="817">
        <v>13</v>
      </c>
      <c r="CB341" s="818">
        <v>6</v>
      </c>
      <c r="CC341" s="819">
        <f t="shared" si="2482"/>
        <v>26</v>
      </c>
      <c r="CD341" s="820">
        <v>24</v>
      </c>
      <c r="CE341" s="818">
        <v>19</v>
      </c>
      <c r="CF341" s="821">
        <f t="shared" si="2556"/>
        <v>25</v>
      </c>
      <c r="CG341" s="822">
        <v>16</v>
      </c>
      <c r="CH341" s="823">
        <v>9</v>
      </c>
      <c r="CI341" s="821">
        <f t="shared" si="2557"/>
        <v>19</v>
      </c>
      <c r="CJ341" s="823">
        <v>2</v>
      </c>
      <c r="CK341" s="824">
        <v>17</v>
      </c>
      <c r="CL341" s="825">
        <f t="shared" si="2726"/>
        <v>369</v>
      </c>
      <c r="CM341" s="826">
        <f t="shared" ref="CM341:CM348" si="2855">IFERROR(IF(CL341=0,"-",CL341/CO341-1),"-")</f>
        <v>6.0344827586206851E-2</v>
      </c>
      <c r="CN341" s="2008">
        <f t="shared" ref="CN341:CN347" si="2856">CL341-CO341</f>
        <v>21</v>
      </c>
      <c r="CO341" s="827">
        <f t="shared" si="2513"/>
        <v>348</v>
      </c>
      <c r="CP341" s="828">
        <f t="shared" si="2496"/>
        <v>-2.7932960893854775E-2</v>
      </c>
      <c r="CQ341" s="829">
        <v>358</v>
      </c>
      <c r="CR341" s="830">
        <f t="shared" si="2497"/>
        <v>2.8735632183908066E-2</v>
      </c>
      <c r="CS341" s="829">
        <v>348</v>
      </c>
      <c r="CT341" s="830">
        <f t="shared" si="2497"/>
        <v>0.18771331058020468</v>
      </c>
      <c r="CU341" s="831">
        <v>293</v>
      </c>
      <c r="CV341" s="832">
        <f t="shared" si="2755"/>
        <v>152</v>
      </c>
      <c r="CW341" s="833">
        <f t="shared" si="2756"/>
        <v>141</v>
      </c>
      <c r="CX341" s="834">
        <v>2888</v>
      </c>
      <c r="CY341" s="835">
        <f t="shared" si="2757"/>
        <v>217</v>
      </c>
      <c r="CZ341" s="836">
        <f t="shared" si="2758"/>
        <v>207</v>
      </c>
      <c r="DA341" s="837">
        <v>210</v>
      </c>
      <c r="DB341" s="821">
        <f t="shared" si="2813"/>
        <v>216</v>
      </c>
      <c r="DC341" s="821">
        <f t="shared" si="2814"/>
        <v>88</v>
      </c>
      <c r="DD341" s="838">
        <f t="shared" si="2815"/>
        <v>128</v>
      </c>
      <c r="DE341" s="821">
        <f t="shared" si="2816"/>
        <v>153</v>
      </c>
      <c r="DF341" s="838">
        <f t="shared" si="2817"/>
        <v>64</v>
      </c>
      <c r="DG341" s="1142">
        <f t="shared" si="2818"/>
        <v>89</v>
      </c>
      <c r="DH341" s="1148">
        <f t="shared" si="2765"/>
        <v>57</v>
      </c>
      <c r="DI341" s="833">
        <f t="shared" ref="DI341:DI347" si="2857">DN341+DQ341</f>
        <v>52</v>
      </c>
      <c r="DJ341" s="841">
        <f t="shared" ref="DJ341:DJ346" si="2858">DO341+DR341</f>
        <v>58</v>
      </c>
      <c r="DK341" s="840">
        <f t="shared" si="2766"/>
        <v>38</v>
      </c>
      <c r="DL341" s="840">
        <f t="shared" si="2767"/>
        <v>19</v>
      </c>
      <c r="DM341" s="840">
        <f t="shared" si="2768"/>
        <v>43</v>
      </c>
      <c r="DN341" s="833">
        <f t="shared" si="2769"/>
        <v>40</v>
      </c>
      <c r="DO341" s="875">
        <v>43</v>
      </c>
      <c r="DP341" s="843">
        <f t="shared" si="2770"/>
        <v>14</v>
      </c>
      <c r="DQ341" s="833">
        <f t="shared" si="2771"/>
        <v>12</v>
      </c>
      <c r="DR341" s="844">
        <v>15</v>
      </c>
      <c r="DS341" s="845">
        <v>33</v>
      </c>
      <c r="DT341" s="846">
        <v>33</v>
      </c>
      <c r="DU341" s="847">
        <v>35</v>
      </c>
      <c r="DV341" s="848">
        <v>10</v>
      </c>
      <c r="DW341" s="807">
        <v>7</v>
      </c>
      <c r="DX341" s="849">
        <v>8</v>
      </c>
      <c r="DY341" s="848">
        <v>5</v>
      </c>
      <c r="DZ341" s="807">
        <v>4</v>
      </c>
      <c r="EA341" s="850">
        <v>6</v>
      </c>
      <c r="EB341" s="851">
        <v>9</v>
      </c>
      <c r="EC341" s="807">
        <v>8</v>
      </c>
      <c r="ED341" s="852">
        <v>9</v>
      </c>
      <c r="EE341" s="853">
        <f t="shared" ref="EE341:EE347" si="2859">EJ341+EM341</f>
        <v>0</v>
      </c>
      <c r="EF341" s="854">
        <f t="shared" ref="EF341:EF347" si="2860">EK341+EN341</f>
        <v>1</v>
      </c>
      <c r="EG341" s="855">
        <f t="shared" ref="EG341:EG347" si="2861">EL341+EO341</f>
        <v>1</v>
      </c>
      <c r="EH341" s="835">
        <f t="shared" si="2772"/>
        <v>0</v>
      </c>
      <c r="EI341" s="853">
        <f t="shared" si="2773"/>
        <v>0</v>
      </c>
      <c r="EJ341" s="835">
        <f t="shared" si="2774"/>
        <v>0</v>
      </c>
      <c r="EK341" s="855">
        <f t="shared" si="2775"/>
        <v>1</v>
      </c>
      <c r="EL341" s="844">
        <v>1</v>
      </c>
      <c r="EM341" s="835">
        <f t="shared" si="2776"/>
        <v>0</v>
      </c>
      <c r="EN341" s="854">
        <f t="shared" si="2777"/>
        <v>0</v>
      </c>
      <c r="EO341" s="844">
        <v>0</v>
      </c>
      <c r="EP341" s="856">
        <v>0</v>
      </c>
      <c r="EQ341" s="807">
        <v>1</v>
      </c>
      <c r="ER341" s="834">
        <v>1</v>
      </c>
      <c r="ES341" s="857">
        <v>0</v>
      </c>
      <c r="ET341" s="858">
        <v>0</v>
      </c>
      <c r="EU341" s="844">
        <v>0</v>
      </c>
      <c r="EV341" s="856">
        <v>0</v>
      </c>
      <c r="EW341" s="807">
        <v>0</v>
      </c>
      <c r="EX341" s="850">
        <v>0</v>
      </c>
      <c r="EY341" s="851">
        <v>0</v>
      </c>
      <c r="EZ341" s="807">
        <v>0</v>
      </c>
      <c r="FA341" s="852">
        <v>0</v>
      </c>
      <c r="FB341" s="853">
        <f t="shared" si="2844"/>
        <v>50</v>
      </c>
      <c r="FC341" s="854">
        <f t="shared" si="2845"/>
        <v>48</v>
      </c>
      <c r="FD341" s="855">
        <f t="shared" si="2846"/>
        <v>40</v>
      </c>
      <c r="FE341" s="835">
        <f t="shared" si="2778"/>
        <v>13</v>
      </c>
      <c r="FF341" s="835">
        <f t="shared" si="2779"/>
        <v>37</v>
      </c>
      <c r="FG341" s="835">
        <f t="shared" si="2780"/>
        <v>23</v>
      </c>
      <c r="FH341" s="855">
        <f t="shared" si="2781"/>
        <v>26</v>
      </c>
      <c r="FI341" s="859">
        <v>20</v>
      </c>
      <c r="FJ341" s="860">
        <f t="shared" si="2782"/>
        <v>27</v>
      </c>
      <c r="FK341" s="854">
        <f t="shared" si="2783"/>
        <v>22</v>
      </c>
      <c r="FL341" s="861">
        <v>20</v>
      </c>
      <c r="FM341" s="856">
        <v>7</v>
      </c>
      <c r="FN341" s="807">
        <v>9</v>
      </c>
      <c r="FO341" s="834">
        <v>6</v>
      </c>
      <c r="FP341" s="848">
        <v>16</v>
      </c>
      <c r="FQ341" s="807">
        <v>17</v>
      </c>
      <c r="FR341" s="834">
        <v>14</v>
      </c>
      <c r="FS341" s="848">
        <v>6</v>
      </c>
      <c r="FT341" s="807">
        <v>4</v>
      </c>
      <c r="FU341" s="850">
        <v>4</v>
      </c>
      <c r="FV341" s="851">
        <v>21</v>
      </c>
      <c r="FW341" s="807">
        <v>18</v>
      </c>
      <c r="FX341" s="852">
        <v>16</v>
      </c>
      <c r="FY341" s="853">
        <f t="shared" si="2847"/>
        <v>15</v>
      </c>
      <c r="FZ341" s="854">
        <f t="shared" si="2848"/>
        <v>8</v>
      </c>
      <c r="GA341" s="855">
        <f t="shared" si="2849"/>
        <v>13</v>
      </c>
      <c r="GB341" s="835">
        <f t="shared" si="2784"/>
        <v>7</v>
      </c>
      <c r="GC341" s="835">
        <f t="shared" si="2785"/>
        <v>8</v>
      </c>
      <c r="GD341" s="835">
        <f t="shared" si="2786"/>
        <v>13</v>
      </c>
      <c r="GE341" s="855">
        <f t="shared" si="2787"/>
        <v>7</v>
      </c>
      <c r="GF341" s="844">
        <v>12</v>
      </c>
      <c r="GG341" s="862">
        <f t="shared" si="2788"/>
        <v>2</v>
      </c>
      <c r="GH341" s="854">
        <f t="shared" si="2789"/>
        <v>1</v>
      </c>
      <c r="GI341" s="861">
        <v>1</v>
      </c>
      <c r="GJ341" s="856">
        <v>7</v>
      </c>
      <c r="GK341" s="807">
        <v>2</v>
      </c>
      <c r="GL341" s="834">
        <v>3</v>
      </c>
      <c r="GM341" s="848">
        <v>6</v>
      </c>
      <c r="GN341" s="807">
        <v>5</v>
      </c>
      <c r="GO341" s="849">
        <v>9</v>
      </c>
      <c r="GP341" s="848">
        <v>0</v>
      </c>
      <c r="GQ341" s="807">
        <v>0</v>
      </c>
      <c r="GR341" s="837">
        <v>0</v>
      </c>
      <c r="GS341" s="856">
        <v>2</v>
      </c>
      <c r="GT341" s="807">
        <v>1</v>
      </c>
      <c r="GU341" s="852">
        <v>1</v>
      </c>
      <c r="GV341" s="853">
        <f t="shared" si="2850"/>
        <v>113</v>
      </c>
      <c r="GW341" s="854">
        <f t="shared" si="2851"/>
        <v>90</v>
      </c>
      <c r="GX341" s="855">
        <f t="shared" si="2852"/>
        <v>117</v>
      </c>
      <c r="GY341" s="835">
        <f t="shared" si="2790"/>
        <v>43</v>
      </c>
      <c r="GZ341" s="835">
        <f t="shared" si="2791"/>
        <v>70</v>
      </c>
      <c r="HA341" s="835">
        <f t="shared" si="2792"/>
        <v>81</v>
      </c>
      <c r="HB341" s="855">
        <f t="shared" si="2793"/>
        <v>62</v>
      </c>
      <c r="HC341" s="859">
        <f t="shared" ref="HC341:HC347" si="2862">SUM(HI341,HL341)</f>
        <v>82</v>
      </c>
      <c r="HD341" s="835">
        <f t="shared" si="2794"/>
        <v>32</v>
      </c>
      <c r="HE341" s="855">
        <f t="shared" si="2795"/>
        <v>28</v>
      </c>
      <c r="HF341" s="861">
        <f t="shared" si="2796"/>
        <v>35</v>
      </c>
      <c r="HG341" s="856">
        <v>35</v>
      </c>
      <c r="HH341" s="807">
        <v>25</v>
      </c>
      <c r="HI341" s="834">
        <v>30</v>
      </c>
      <c r="HJ341" s="848">
        <v>46</v>
      </c>
      <c r="HK341" s="807">
        <v>37</v>
      </c>
      <c r="HL341" s="834">
        <v>52</v>
      </c>
      <c r="HM341" s="848">
        <v>8</v>
      </c>
      <c r="HN341" s="807">
        <v>6</v>
      </c>
      <c r="HO341" s="850">
        <v>10</v>
      </c>
      <c r="HP341" s="856">
        <v>24</v>
      </c>
      <c r="HQ341" s="807">
        <v>22</v>
      </c>
      <c r="HR341" s="837">
        <v>25</v>
      </c>
      <c r="HS341" s="863">
        <f t="shared" si="2797"/>
        <v>134</v>
      </c>
      <c r="HT341" s="854">
        <f t="shared" si="2798"/>
        <v>149</v>
      </c>
      <c r="HU341" s="836">
        <f t="shared" si="2799"/>
        <v>129</v>
      </c>
      <c r="HV341" s="835">
        <f t="shared" si="2800"/>
        <v>51</v>
      </c>
      <c r="HW341" s="864">
        <f t="shared" si="2801"/>
        <v>83</v>
      </c>
      <c r="HX341" s="835">
        <f t="shared" si="2802"/>
        <v>56</v>
      </c>
      <c r="HY341" s="836">
        <f t="shared" si="2803"/>
        <v>71</v>
      </c>
      <c r="HZ341" s="834">
        <v>65</v>
      </c>
      <c r="IA341" s="835">
        <f t="shared" si="2804"/>
        <v>78</v>
      </c>
      <c r="IB341" s="836">
        <f t="shared" si="2819"/>
        <v>78</v>
      </c>
      <c r="IC341" s="850">
        <v>64</v>
      </c>
      <c r="ID341" s="856">
        <v>6</v>
      </c>
      <c r="IE341" s="807">
        <v>13</v>
      </c>
      <c r="IF341" s="834">
        <v>15</v>
      </c>
      <c r="IG341" s="848">
        <v>50</v>
      </c>
      <c r="IH341" s="807">
        <v>58</v>
      </c>
      <c r="II341" s="834">
        <v>50</v>
      </c>
      <c r="IJ341" s="848">
        <v>45</v>
      </c>
      <c r="IK341" s="807">
        <v>44</v>
      </c>
      <c r="IL341" s="852">
        <v>38</v>
      </c>
      <c r="IM341" s="848">
        <v>33</v>
      </c>
      <c r="IN341" s="807">
        <v>34</v>
      </c>
      <c r="IO341" s="865">
        <v>26</v>
      </c>
      <c r="IP341" s="1945">
        <f t="shared" si="2805"/>
        <v>413</v>
      </c>
      <c r="IQ341" s="3236">
        <f t="shared" si="2806"/>
        <v>45</v>
      </c>
      <c r="IR341" s="3237">
        <v>19</v>
      </c>
      <c r="IS341" s="3238">
        <v>26</v>
      </c>
      <c r="IT341" s="3236">
        <f t="shared" si="2807"/>
        <v>33</v>
      </c>
      <c r="IU341" s="3237">
        <v>14</v>
      </c>
      <c r="IV341" s="3238">
        <v>19</v>
      </c>
      <c r="IW341" s="3236">
        <f t="shared" si="2820"/>
        <v>69</v>
      </c>
      <c r="IX341" s="3237">
        <v>23</v>
      </c>
      <c r="IY341" s="3238">
        <v>46</v>
      </c>
      <c r="IZ341" s="3236">
        <f t="shared" si="2821"/>
        <v>80</v>
      </c>
      <c r="JA341" s="3237">
        <v>22</v>
      </c>
      <c r="JB341" s="3238">
        <v>58</v>
      </c>
      <c r="JC341" s="3236">
        <f t="shared" si="2822"/>
        <v>50</v>
      </c>
      <c r="JD341" s="3237">
        <v>22</v>
      </c>
      <c r="JE341" s="3238">
        <v>28</v>
      </c>
      <c r="JF341" s="3236">
        <f t="shared" si="2823"/>
        <v>136</v>
      </c>
      <c r="JG341" s="3237">
        <v>70</v>
      </c>
      <c r="JH341" s="3239">
        <v>66</v>
      </c>
      <c r="JI341" s="87"/>
      <c r="JJ341" s="1121">
        <v>64</v>
      </c>
      <c r="JK341" s="1051">
        <v>64</v>
      </c>
      <c r="JL341" s="1052">
        <v>64</v>
      </c>
      <c r="JM341" s="1053">
        <f t="shared" si="2836"/>
        <v>5.3957096816531285E-4</v>
      </c>
      <c r="JN341" s="1054">
        <f t="shared" si="2837"/>
        <v>5.8014644777897994E-4</v>
      </c>
      <c r="JO341" s="1055">
        <f t="shared" si="2838"/>
        <v>5.7577153385536615E-4</v>
      </c>
      <c r="JP341" s="1056">
        <f t="shared" si="2839"/>
        <v>4.3342162292318804E-4</v>
      </c>
      <c r="JQ341" s="1057">
        <f t="shared" si="2840"/>
        <v>4.0117212028186703E-4</v>
      </c>
      <c r="JR341" s="1056">
        <f t="shared" si="2841"/>
        <v>3.7214247740563532E-4</v>
      </c>
      <c r="JS341" s="1058">
        <f t="shared" si="2716"/>
        <v>5.6316590563165903E-2</v>
      </c>
      <c r="JT341" s="1059">
        <f t="shared" si="2717"/>
        <v>6.3356164383561647E-2</v>
      </c>
      <c r="JU341" s="1060">
        <f t="shared" si="2718"/>
        <v>6.25E-2</v>
      </c>
      <c r="JV341" s="1061">
        <f t="shared" si="2719"/>
        <v>4.8042704626334518E-2</v>
      </c>
      <c r="JW341" s="1060">
        <f t="shared" si="2720"/>
        <v>4.4230769230769233E-2</v>
      </c>
      <c r="JX341" s="1062">
        <f t="shared" si="2721"/>
        <v>4.3388429752066117E-2</v>
      </c>
      <c r="JY341" s="1058" t="s">
        <v>368</v>
      </c>
      <c r="JZ341" s="1059" t="s">
        <v>368</v>
      </c>
      <c r="KA341" s="1057" t="s">
        <v>368</v>
      </c>
      <c r="KB341" s="1056" t="s">
        <v>368</v>
      </c>
      <c r="KC341" s="1057" t="s">
        <v>368</v>
      </c>
      <c r="KD341" s="1063" t="s">
        <v>368</v>
      </c>
      <c r="KE341" s="1064">
        <f t="shared" si="2808"/>
        <v>37</v>
      </c>
      <c r="KF341" s="1065"/>
      <c r="KG341" s="1112">
        <f t="shared" si="2722"/>
        <v>0</v>
      </c>
      <c r="KH341" s="3305">
        <f t="shared" si="2655"/>
        <v>0</v>
      </c>
      <c r="KI341" s="1067">
        <f t="shared" si="2809"/>
        <v>37</v>
      </c>
      <c r="KJ341" s="1068"/>
      <c r="KK341" s="1113">
        <f t="shared" ref="KK341:KK346" si="2863">IFERROR(IF(KI341=0,"-",KI341/KL341-1),"-")</f>
        <v>5.7142857142857162E-2</v>
      </c>
      <c r="KL341" s="1070">
        <v>35</v>
      </c>
      <c r="KM341" s="1071" t="s">
        <v>353</v>
      </c>
      <c r="KN341" s="1072">
        <f t="shared" ref="KN341:KN346" si="2864">IFERROR(IF(KL341=0,"-",KL341/KO341-1),"-")</f>
        <v>0.29629629629629628</v>
      </c>
      <c r="KO341" s="1073">
        <v>27</v>
      </c>
      <c r="KP341" s="1071"/>
      <c r="KQ341" s="1074">
        <f t="shared" ref="KQ341:KQ346" si="2865">IFERROR(IF(KO341=0,"-",KO341/KR341-1),"-")</f>
        <v>0.17391304347826098</v>
      </c>
      <c r="KR341" s="1073">
        <v>23</v>
      </c>
      <c r="KS341" s="1071"/>
      <c r="KT341" s="1074">
        <f t="shared" ref="KT341:KT346" si="2866">IFERROR(IF(KR341=0,"-",KR341/KU341-1),"-")</f>
        <v>9.5238095238095344E-2</v>
      </c>
      <c r="KU341" s="1073">
        <v>21</v>
      </c>
      <c r="KV341" s="1075"/>
      <c r="KW341" s="2779">
        <f t="shared" si="2810"/>
        <v>14</v>
      </c>
      <c r="KX341" s="2786">
        <f t="shared" ref="KX341:KX347" si="2867">IFERROR(IF(KW341=0,"-",KW341/KZ341-1),"-")</f>
        <v>7.6923076923076872E-2</v>
      </c>
      <c r="KY341" s="2787">
        <f t="shared" ref="KY341:KY348" si="2868">IF(OR(KW341="-",KZ341="-"),"-",KW341-KZ341)</f>
        <v>1</v>
      </c>
      <c r="KZ341" s="2703">
        <f t="shared" si="2483"/>
        <v>13</v>
      </c>
      <c r="LA341" s="2786">
        <f t="shared" ref="LA341:LA347" si="2869">IFERROR(IF(KZ341=0,"-",KZ341/LC341-1),"-")</f>
        <v>8.3333333333333259E-2</v>
      </c>
      <c r="LB341" s="2787">
        <f t="shared" ref="LB341:LB348" si="2870">IF(OR(KZ341="-",LC341="-"),"-",KZ341-LC341)</f>
        <v>1</v>
      </c>
      <c r="LC341" s="2952">
        <f t="shared" si="2528"/>
        <v>12</v>
      </c>
      <c r="LD341" s="1077">
        <v>0</v>
      </c>
      <c r="LE341" s="1078">
        <v>0</v>
      </c>
      <c r="LF341" s="2718">
        <v>1</v>
      </c>
      <c r="LG341" s="1077">
        <v>14</v>
      </c>
      <c r="LH341" s="2703">
        <v>13</v>
      </c>
      <c r="LI341" s="1079">
        <v>11</v>
      </c>
      <c r="LJ341" s="1077"/>
      <c r="LK341" s="2703"/>
      <c r="LL341" s="2704"/>
      <c r="LM341" s="2779">
        <f t="shared" si="2484"/>
        <v>23</v>
      </c>
      <c r="LN341" s="2786">
        <f t="shared" ref="LN341:LN348" si="2871">IFERROR(IF(LM341=0,"-",LM341/LP341-1),"-")</f>
        <v>-4.166666666666663E-2</v>
      </c>
      <c r="LO341" s="2787">
        <f t="shared" ref="LO341:LO347" si="2872">IF(OR(LM341="-",LP341="-"),"-",LM341-LP341)</f>
        <v>-1</v>
      </c>
      <c r="LP341" s="2782">
        <f t="shared" si="2485"/>
        <v>24</v>
      </c>
      <c r="LQ341" s="2786">
        <f t="shared" ref="LQ341:LQ348" si="2873">IFERROR(IF(LP341=0,"-",LP341/LS341-1),"-")</f>
        <v>4.3478260869565188E-2</v>
      </c>
      <c r="LR341" s="2787">
        <f t="shared" si="2486"/>
        <v>1</v>
      </c>
      <c r="LS341" s="2783">
        <f t="shared" si="2811"/>
        <v>23</v>
      </c>
      <c r="LT341" s="2837">
        <v>13</v>
      </c>
      <c r="LU341" s="1081">
        <v>11</v>
      </c>
      <c r="LV341" s="1084">
        <v>12</v>
      </c>
      <c r="LW341" s="1080">
        <v>4</v>
      </c>
      <c r="LX341" s="1081">
        <v>5</v>
      </c>
      <c r="LY341" s="1082">
        <v>6</v>
      </c>
      <c r="LZ341" s="1080"/>
      <c r="MA341" s="1081"/>
      <c r="MB341" s="1082"/>
      <c r="MC341" s="1080">
        <v>1</v>
      </c>
      <c r="MD341" s="1085">
        <v>3</v>
      </c>
      <c r="ME341" s="1082">
        <v>2</v>
      </c>
      <c r="MF341" s="1080"/>
      <c r="MG341" s="1081"/>
      <c r="MH341" s="1082"/>
      <c r="MI341" s="1080">
        <v>5</v>
      </c>
      <c r="MJ341" s="1085">
        <v>5</v>
      </c>
      <c r="MK341" s="1122"/>
      <c r="ML341" s="2863">
        <v>3</v>
      </c>
      <c r="MM341" s="2871" t="s">
        <v>353</v>
      </c>
      <c r="MN341" s="1088">
        <v>0</v>
      </c>
      <c r="MO341" s="2786" t="str">
        <f t="shared" ref="MO341:MO347" si="2874">IFERROR(IF(MN341=0,"-",MN341/MQ341-1),"-")</f>
        <v>-</v>
      </c>
      <c r="MP341" s="2787">
        <f t="shared" ref="MP341:MP347" si="2875">IF(OR(MN341="-",MQ341="-"),"-",MN341-MQ341)</f>
        <v>0</v>
      </c>
      <c r="MQ341" s="1085"/>
      <c r="MR341" s="3185"/>
      <c r="MS341" s="2786" t="str">
        <f t="shared" si="2853"/>
        <v>-</v>
      </c>
      <c r="MT341" s="2787">
        <f t="shared" si="2854"/>
        <v>0</v>
      </c>
      <c r="MU341" s="3147"/>
      <c r="MV341" s="3164"/>
      <c r="MW341" s="1089">
        <f t="shared" si="2812"/>
        <v>37</v>
      </c>
      <c r="MX341" s="1120">
        <v>0</v>
      </c>
      <c r="MY341" s="1090">
        <v>1</v>
      </c>
      <c r="MZ341" s="1091">
        <v>0</v>
      </c>
      <c r="NA341" s="1090">
        <v>0</v>
      </c>
      <c r="NB341" s="1091">
        <v>19</v>
      </c>
      <c r="NC341" s="1090">
        <v>0</v>
      </c>
      <c r="ND341" s="1091">
        <v>0</v>
      </c>
      <c r="NE341" s="1090">
        <v>0</v>
      </c>
      <c r="NF341" s="1091">
        <v>9</v>
      </c>
      <c r="NG341" s="1090">
        <v>0</v>
      </c>
      <c r="NH341" s="1090">
        <v>0</v>
      </c>
      <c r="NI341" s="1090">
        <v>1</v>
      </c>
      <c r="NJ341" s="1090">
        <v>0</v>
      </c>
      <c r="NK341" s="1090">
        <v>3</v>
      </c>
      <c r="NL341" s="1090">
        <v>0</v>
      </c>
      <c r="NM341" s="1090">
        <v>0</v>
      </c>
      <c r="NN341" s="1090">
        <v>0</v>
      </c>
      <c r="NO341" s="1090">
        <v>0</v>
      </c>
      <c r="NP341" s="1090">
        <v>0</v>
      </c>
      <c r="NQ341" s="1090">
        <v>0</v>
      </c>
      <c r="NR341" s="1134">
        <v>4</v>
      </c>
    </row>
    <row r="342" spans="1:382" s="88" customFormat="1" ht="20.100000000000001" customHeight="1">
      <c r="A342" s="566" t="s">
        <v>342</v>
      </c>
      <c r="B342" s="567"/>
      <c r="C342" s="567"/>
      <c r="D342" s="568" t="s">
        <v>821</v>
      </c>
      <c r="E342" s="569">
        <v>182</v>
      </c>
      <c r="F342" s="570">
        <v>154</v>
      </c>
      <c r="G342" s="571">
        <v>153</v>
      </c>
      <c r="H342" s="572">
        <f t="shared" si="2830"/>
        <v>4.6505319045865867E-6</v>
      </c>
      <c r="I342" s="573">
        <f t="shared" si="2831"/>
        <v>1.748442098353047E-5</v>
      </c>
      <c r="J342" s="574">
        <f t="shared" si="2832"/>
        <v>2.0807041102709157E-5</v>
      </c>
      <c r="K342" s="575">
        <f t="shared" si="2824"/>
        <v>5.9193764021522849E-6</v>
      </c>
      <c r="L342" s="576">
        <f t="shared" si="2825"/>
        <v>9.7082538524712755E-5</v>
      </c>
      <c r="M342" s="577">
        <f t="shared" si="2826"/>
        <v>1.1132640105601043E-4</v>
      </c>
      <c r="N342" s="578">
        <f t="shared" si="2715"/>
        <v>7.4534161490683233E-4</v>
      </c>
      <c r="O342" s="579">
        <f t="shared" si="2637"/>
        <v>2.7373398034092325E-3</v>
      </c>
      <c r="P342" s="580">
        <f t="shared" si="2638"/>
        <v>3.1568722680913063E-3</v>
      </c>
      <c r="Q342" s="581">
        <f t="shared" si="2827"/>
        <v>8.6398420143174524E-4</v>
      </c>
      <c r="R342" s="580">
        <f t="shared" si="2828"/>
        <v>1.3939470048976516E-2</v>
      </c>
      <c r="S342" s="582">
        <f t="shared" si="2829"/>
        <v>1.5973630831643004E-2</v>
      </c>
      <c r="T342" s="578" t="s">
        <v>368</v>
      </c>
      <c r="U342" s="579" t="s">
        <v>368</v>
      </c>
      <c r="V342" s="574" t="s">
        <v>368</v>
      </c>
      <c r="W342" s="583" t="s">
        <v>368</v>
      </c>
      <c r="X342" s="574" t="s">
        <v>368</v>
      </c>
      <c r="Y342" s="584" t="s">
        <v>368</v>
      </c>
      <c r="Z342" s="2043">
        <f t="shared" si="2545"/>
        <v>6</v>
      </c>
      <c r="AA342" s="2190">
        <f t="shared" si="2833"/>
        <v>-0.72727272727272729</v>
      </c>
      <c r="AB342" s="2191">
        <f t="shared" si="2834"/>
        <v>-16</v>
      </c>
      <c r="AC342" s="2032">
        <f t="shared" si="2723"/>
        <v>22</v>
      </c>
      <c r="AD342" s="585">
        <f t="shared" si="2620"/>
        <v>-0.15384615384615385</v>
      </c>
      <c r="AE342" s="2025">
        <f t="shared" si="2842"/>
        <v>-4</v>
      </c>
      <c r="AF342" s="586" t="s">
        <v>192</v>
      </c>
      <c r="AG342" s="2661">
        <f t="shared" si="2843"/>
        <v>2.7142857142857144</v>
      </c>
      <c r="AH342" s="2052">
        <v>7</v>
      </c>
      <c r="AI342" s="585">
        <f t="shared" ref="AI342:AI348" si="2876">IFERROR(IF(AH342=0,"-",AH342/AJ342-1),"-")</f>
        <v>-0.93693693693693691</v>
      </c>
      <c r="AJ342" s="587">
        <v>111</v>
      </c>
      <c r="AK342" s="588">
        <f t="shared" si="2487"/>
        <v>-0.11904761904761907</v>
      </c>
      <c r="AL342" s="2052">
        <v>126</v>
      </c>
      <c r="AM342" s="589">
        <f t="shared" si="2488"/>
        <v>8.0000000000000071E-3</v>
      </c>
      <c r="AN342" s="2067">
        <v>125</v>
      </c>
      <c r="AO342" s="585">
        <f t="shared" ref="AO342:AO348" si="2877">IFERROR(IF(AN342=0,"-",AN342/AP342-1),"-")</f>
        <v>0.10619469026548667</v>
      </c>
      <c r="AP342" s="2052">
        <v>113</v>
      </c>
      <c r="AQ342" s="589">
        <f t="shared" ref="AQ342:AQ348" si="2878">IFERROR(IF(AP342=0,"-",AP342/AR342-1),"-")</f>
        <v>0.36144578313253017</v>
      </c>
      <c r="AR342" s="2067">
        <v>83</v>
      </c>
      <c r="AS342" s="585">
        <f t="shared" ref="AS342:AS348" si="2879">IFERROR(IF(AR342=0,"-",AR342/AT342-1),"-")</f>
        <v>0.40677966101694918</v>
      </c>
      <c r="AT342" s="2052">
        <v>59</v>
      </c>
      <c r="AU342" s="589">
        <f t="shared" ref="AU342:AU348" si="2880">IFERROR(IF(AT342=0,"-",AT342/AV342-1),"-")</f>
        <v>-0.31395348837209303</v>
      </c>
      <c r="AV342" s="2067">
        <v>86</v>
      </c>
      <c r="AW342" s="585">
        <f t="shared" ref="AW342:AW348" si="2881">IFERROR(IF(AV342=0,"-",AV342/AX342-1),"-")</f>
        <v>-3.3707865168539297E-2</v>
      </c>
      <c r="AX342" s="2052">
        <v>89</v>
      </c>
      <c r="AY342" s="589">
        <f t="shared" si="2489"/>
        <v>0.53448275862068972</v>
      </c>
      <c r="AZ342" s="2081">
        <v>58</v>
      </c>
      <c r="BA342" s="2092">
        <f t="shared" si="2724"/>
        <v>3</v>
      </c>
      <c r="BB342" s="2102">
        <f t="shared" si="2745"/>
        <v>16</v>
      </c>
      <c r="BC342" s="2111">
        <v>19</v>
      </c>
      <c r="BD342" s="590">
        <f t="shared" si="2746"/>
        <v>3</v>
      </c>
      <c r="BE342" s="591">
        <f t="shared" si="2747"/>
        <v>6</v>
      </c>
      <c r="BF342" s="2135">
        <v>7</v>
      </c>
      <c r="BG342" s="2145">
        <f t="shared" si="2748"/>
        <v>2</v>
      </c>
      <c r="BH342" s="593">
        <f t="shared" si="2749"/>
        <v>0</v>
      </c>
      <c r="BI342" s="593">
        <f t="shared" si="2750"/>
        <v>2</v>
      </c>
      <c r="BJ342" s="592">
        <f t="shared" si="2751"/>
        <v>4</v>
      </c>
      <c r="BK342" s="593">
        <f t="shared" si="2752"/>
        <v>3</v>
      </c>
      <c r="BL342" s="594">
        <f t="shared" si="2753"/>
        <v>1</v>
      </c>
      <c r="BM342" s="2125">
        <f t="shared" si="2754"/>
        <v>6</v>
      </c>
      <c r="BN342" s="3271" t="s">
        <v>354</v>
      </c>
      <c r="BO342" s="595" t="s">
        <v>354</v>
      </c>
      <c r="BP342" s="596">
        <f t="shared" si="2725"/>
        <v>6</v>
      </c>
      <c r="BQ342" s="2162">
        <f t="shared" si="2835"/>
        <v>-0.4</v>
      </c>
      <c r="BR342" s="2163">
        <f t="shared" ref="BR342:BR348" si="2882">BP342-BS342</f>
        <v>-4</v>
      </c>
      <c r="BS342" s="597">
        <f t="shared" si="2510"/>
        <v>10</v>
      </c>
      <c r="BT342" s="598">
        <f t="shared" si="2653"/>
        <v>-9.0909090909090939E-2</v>
      </c>
      <c r="BU342" s="599">
        <v>11</v>
      </c>
      <c r="BV342" s="598">
        <f t="shared" si="2654"/>
        <v>0.5714285714285714</v>
      </c>
      <c r="BW342" s="599">
        <v>7</v>
      </c>
      <c r="BX342" s="598">
        <f t="shared" si="2494"/>
        <v>-0.5</v>
      </c>
      <c r="BY342" s="600">
        <v>14</v>
      </c>
      <c r="BZ342" s="601">
        <f t="shared" ref="BZ342:BZ347" si="2883">CG342+CJ342</f>
        <v>3</v>
      </c>
      <c r="CA342" s="602">
        <v>5</v>
      </c>
      <c r="CB342" s="603">
        <v>6</v>
      </c>
      <c r="CC342" s="604">
        <f t="shared" ref="CC342:CC347" si="2884">CH342+CK342</f>
        <v>3</v>
      </c>
      <c r="CD342" s="605">
        <v>5</v>
      </c>
      <c r="CE342" s="603">
        <v>5</v>
      </c>
      <c r="CF342" s="606">
        <f t="shared" si="2556"/>
        <v>2</v>
      </c>
      <c r="CG342" s="607">
        <v>0</v>
      </c>
      <c r="CH342" s="608">
        <v>2</v>
      </c>
      <c r="CI342" s="606">
        <f t="shared" si="2557"/>
        <v>4</v>
      </c>
      <c r="CJ342" s="608">
        <v>3</v>
      </c>
      <c r="CK342" s="609">
        <v>1</v>
      </c>
      <c r="CL342" s="610">
        <f t="shared" si="2726"/>
        <v>0</v>
      </c>
      <c r="CM342" s="611" t="str">
        <f t="shared" si="2855"/>
        <v>-</v>
      </c>
      <c r="CN342" s="2006">
        <f t="shared" si="2856"/>
        <v>-12</v>
      </c>
      <c r="CO342" s="612">
        <f t="shared" si="2513"/>
        <v>12</v>
      </c>
      <c r="CP342" s="613">
        <f t="shared" si="2496"/>
        <v>-0.19999999999999996</v>
      </c>
      <c r="CQ342" s="614">
        <v>15</v>
      </c>
      <c r="CR342" s="615" t="str">
        <f t="shared" si="2497"/>
        <v>-</v>
      </c>
      <c r="CS342" s="614">
        <v>0</v>
      </c>
      <c r="CT342" s="615" t="str">
        <f t="shared" si="2497"/>
        <v>-</v>
      </c>
      <c r="CU342" s="616">
        <v>97</v>
      </c>
      <c r="CV342" s="617">
        <f t="shared" si="2755"/>
        <v>0</v>
      </c>
      <c r="CW342" s="618">
        <f t="shared" si="2756"/>
        <v>11</v>
      </c>
      <c r="CX342" s="619">
        <v>2889</v>
      </c>
      <c r="CY342" s="620">
        <f t="shared" si="2757"/>
        <v>0</v>
      </c>
      <c r="CZ342" s="621">
        <f t="shared" si="2758"/>
        <v>1</v>
      </c>
      <c r="DA342" s="622">
        <v>2</v>
      </c>
      <c r="DB342" s="606">
        <f t="shared" si="2813"/>
        <v>0</v>
      </c>
      <c r="DC342" s="623">
        <f t="shared" si="2814"/>
        <v>0</v>
      </c>
      <c r="DD342" s="624">
        <f t="shared" si="2815"/>
        <v>0</v>
      </c>
      <c r="DE342" s="606">
        <f t="shared" si="2816"/>
        <v>0</v>
      </c>
      <c r="DF342" s="624">
        <f t="shared" si="2817"/>
        <v>0</v>
      </c>
      <c r="DG342" s="1140">
        <f t="shared" si="2818"/>
        <v>0</v>
      </c>
      <c r="DH342" s="1146">
        <f t="shared" si="2765"/>
        <v>0</v>
      </c>
      <c r="DI342" s="625">
        <f t="shared" si="2857"/>
        <v>1</v>
      </c>
      <c r="DJ342" s="626">
        <f t="shared" si="2858"/>
        <v>4</v>
      </c>
      <c r="DK342" s="627">
        <f t="shared" si="2766"/>
        <v>0</v>
      </c>
      <c r="DL342" s="627">
        <f t="shared" si="2767"/>
        <v>0</v>
      </c>
      <c r="DM342" s="628">
        <f t="shared" si="2768"/>
        <v>0</v>
      </c>
      <c r="DN342" s="625">
        <f t="shared" si="2769"/>
        <v>1</v>
      </c>
      <c r="DO342" s="629">
        <v>4</v>
      </c>
      <c r="DP342" s="630">
        <f t="shared" si="2770"/>
        <v>0</v>
      </c>
      <c r="DQ342" s="625">
        <f t="shared" si="2771"/>
        <v>0</v>
      </c>
      <c r="DR342" s="631">
        <v>0</v>
      </c>
      <c r="DS342" s="632">
        <v>0</v>
      </c>
      <c r="DT342" s="633">
        <v>1</v>
      </c>
      <c r="DU342" s="634">
        <v>4</v>
      </c>
      <c r="DV342" s="635">
        <v>0</v>
      </c>
      <c r="DW342" s="636">
        <v>0</v>
      </c>
      <c r="DX342" s="637">
        <v>0</v>
      </c>
      <c r="DY342" s="635">
        <v>0</v>
      </c>
      <c r="DZ342" s="636">
        <v>0</v>
      </c>
      <c r="EA342" s="638">
        <v>0</v>
      </c>
      <c r="EB342" s="639">
        <v>0</v>
      </c>
      <c r="EC342" s="636">
        <v>0</v>
      </c>
      <c r="ED342" s="640">
        <v>0</v>
      </c>
      <c r="EE342" s="641">
        <f t="shared" si="2859"/>
        <v>0</v>
      </c>
      <c r="EF342" s="642">
        <f t="shared" si="2860"/>
        <v>0</v>
      </c>
      <c r="EG342" s="643">
        <f t="shared" si="2861"/>
        <v>0</v>
      </c>
      <c r="EH342" s="620">
        <f t="shared" si="2772"/>
        <v>0</v>
      </c>
      <c r="EI342" s="644">
        <f t="shared" si="2773"/>
        <v>0</v>
      </c>
      <c r="EJ342" s="645">
        <f t="shared" si="2774"/>
        <v>0</v>
      </c>
      <c r="EK342" s="643">
        <f t="shared" si="2775"/>
        <v>0</v>
      </c>
      <c r="EL342" s="646">
        <v>0</v>
      </c>
      <c r="EM342" s="645">
        <f t="shared" si="2776"/>
        <v>0</v>
      </c>
      <c r="EN342" s="642">
        <f t="shared" si="2777"/>
        <v>0</v>
      </c>
      <c r="EO342" s="646">
        <v>0</v>
      </c>
      <c r="EP342" s="647">
        <v>0</v>
      </c>
      <c r="EQ342" s="648">
        <v>0</v>
      </c>
      <c r="ER342" s="649">
        <v>0</v>
      </c>
      <c r="ES342" s="650">
        <v>0</v>
      </c>
      <c r="ET342" s="651">
        <v>0</v>
      </c>
      <c r="EU342" s="646">
        <v>0</v>
      </c>
      <c r="EV342" s="647">
        <v>0</v>
      </c>
      <c r="EW342" s="648">
        <v>0</v>
      </c>
      <c r="EX342" s="652">
        <v>0</v>
      </c>
      <c r="EY342" s="653">
        <v>0</v>
      </c>
      <c r="EZ342" s="648">
        <v>0</v>
      </c>
      <c r="FA342" s="654">
        <v>0</v>
      </c>
      <c r="FB342" s="641">
        <f t="shared" si="2844"/>
        <v>0</v>
      </c>
      <c r="FC342" s="655">
        <f t="shared" si="2845"/>
        <v>0</v>
      </c>
      <c r="FD342" s="656">
        <f t="shared" si="2846"/>
        <v>1</v>
      </c>
      <c r="FE342" s="657">
        <f t="shared" si="2778"/>
        <v>0</v>
      </c>
      <c r="FF342" s="657">
        <f t="shared" si="2779"/>
        <v>0</v>
      </c>
      <c r="FG342" s="645">
        <f t="shared" si="2780"/>
        <v>0</v>
      </c>
      <c r="FH342" s="656">
        <f t="shared" si="2781"/>
        <v>0</v>
      </c>
      <c r="FI342" s="658">
        <v>1</v>
      </c>
      <c r="FJ342" s="659">
        <f t="shared" si="2782"/>
        <v>0</v>
      </c>
      <c r="FK342" s="655">
        <f t="shared" si="2783"/>
        <v>0</v>
      </c>
      <c r="FL342" s="660">
        <v>0</v>
      </c>
      <c r="FM342" s="661">
        <v>0</v>
      </c>
      <c r="FN342" s="662">
        <v>0</v>
      </c>
      <c r="FO342" s="619">
        <v>0</v>
      </c>
      <c r="FP342" s="663">
        <v>0</v>
      </c>
      <c r="FQ342" s="662">
        <v>0</v>
      </c>
      <c r="FR342" s="619">
        <v>1</v>
      </c>
      <c r="FS342" s="663">
        <v>0</v>
      </c>
      <c r="FT342" s="662">
        <v>0</v>
      </c>
      <c r="FU342" s="664">
        <v>0</v>
      </c>
      <c r="FV342" s="665">
        <v>0</v>
      </c>
      <c r="FW342" s="662">
        <v>0</v>
      </c>
      <c r="FX342" s="666">
        <v>0</v>
      </c>
      <c r="FY342" s="641">
        <f t="shared" si="2847"/>
        <v>0</v>
      </c>
      <c r="FZ342" s="667">
        <f t="shared" si="2848"/>
        <v>0</v>
      </c>
      <c r="GA342" s="668">
        <f t="shared" si="2849"/>
        <v>0</v>
      </c>
      <c r="GB342" s="620">
        <f t="shared" si="2784"/>
        <v>0</v>
      </c>
      <c r="GC342" s="620">
        <f t="shared" si="2785"/>
        <v>0</v>
      </c>
      <c r="GD342" s="645">
        <f t="shared" si="2786"/>
        <v>0</v>
      </c>
      <c r="GE342" s="668">
        <f t="shared" si="2787"/>
        <v>0</v>
      </c>
      <c r="GF342" s="669">
        <v>0</v>
      </c>
      <c r="GG342" s="670">
        <f t="shared" si="2788"/>
        <v>0</v>
      </c>
      <c r="GH342" s="667">
        <f t="shared" si="2789"/>
        <v>0</v>
      </c>
      <c r="GI342" s="671">
        <v>0</v>
      </c>
      <c r="GJ342" s="672">
        <v>0</v>
      </c>
      <c r="GK342" s="673">
        <v>0</v>
      </c>
      <c r="GL342" s="674">
        <v>0</v>
      </c>
      <c r="GM342" s="675">
        <v>0</v>
      </c>
      <c r="GN342" s="673">
        <v>0</v>
      </c>
      <c r="GO342" s="676">
        <v>0</v>
      </c>
      <c r="GP342" s="675">
        <v>0</v>
      </c>
      <c r="GQ342" s="673">
        <v>0</v>
      </c>
      <c r="GR342" s="677">
        <v>0</v>
      </c>
      <c r="GS342" s="672">
        <v>0</v>
      </c>
      <c r="GT342" s="673">
        <v>0</v>
      </c>
      <c r="GU342" s="678">
        <v>0</v>
      </c>
      <c r="GV342" s="641">
        <f t="shared" si="2850"/>
        <v>0</v>
      </c>
      <c r="GW342" s="679">
        <f t="shared" si="2851"/>
        <v>11</v>
      </c>
      <c r="GX342" s="680">
        <f t="shared" si="2852"/>
        <v>9</v>
      </c>
      <c r="GY342" s="620">
        <f t="shared" si="2790"/>
        <v>0</v>
      </c>
      <c r="GZ342" s="620">
        <f t="shared" si="2791"/>
        <v>0</v>
      </c>
      <c r="HA342" s="645">
        <f t="shared" si="2792"/>
        <v>0</v>
      </c>
      <c r="HB342" s="680">
        <f t="shared" si="2793"/>
        <v>11</v>
      </c>
      <c r="HC342" s="681">
        <f t="shared" si="2862"/>
        <v>9</v>
      </c>
      <c r="HD342" s="645">
        <f t="shared" si="2794"/>
        <v>0</v>
      </c>
      <c r="HE342" s="680">
        <f t="shared" si="2795"/>
        <v>0</v>
      </c>
      <c r="HF342" s="682">
        <f t="shared" si="2796"/>
        <v>0</v>
      </c>
      <c r="HG342" s="683">
        <v>0</v>
      </c>
      <c r="HH342" s="591">
        <v>10</v>
      </c>
      <c r="HI342" s="684">
        <v>9</v>
      </c>
      <c r="HJ342" s="685">
        <v>0</v>
      </c>
      <c r="HK342" s="591">
        <v>1</v>
      </c>
      <c r="HL342" s="684">
        <v>0</v>
      </c>
      <c r="HM342" s="685">
        <v>0</v>
      </c>
      <c r="HN342" s="591">
        <v>0</v>
      </c>
      <c r="HO342" s="686">
        <v>0</v>
      </c>
      <c r="HP342" s="683">
        <v>0</v>
      </c>
      <c r="HQ342" s="591">
        <v>0</v>
      </c>
      <c r="HR342" s="687">
        <v>0</v>
      </c>
      <c r="HS342" s="688">
        <f t="shared" si="2797"/>
        <v>0</v>
      </c>
      <c r="HT342" s="689">
        <f t="shared" si="2798"/>
        <v>0</v>
      </c>
      <c r="HU342" s="690">
        <f t="shared" si="2799"/>
        <v>1</v>
      </c>
      <c r="HV342" s="620">
        <f t="shared" si="2800"/>
        <v>0</v>
      </c>
      <c r="HW342" s="691">
        <f t="shared" si="2801"/>
        <v>0</v>
      </c>
      <c r="HX342" s="645">
        <f t="shared" si="2802"/>
        <v>0</v>
      </c>
      <c r="HY342" s="690">
        <f t="shared" si="2803"/>
        <v>0</v>
      </c>
      <c r="HZ342" s="692">
        <v>1</v>
      </c>
      <c r="IA342" s="645">
        <f t="shared" si="2804"/>
        <v>0</v>
      </c>
      <c r="IB342" s="690">
        <f t="shared" si="2819"/>
        <v>0</v>
      </c>
      <c r="IC342" s="693">
        <v>0</v>
      </c>
      <c r="ID342" s="694">
        <v>0</v>
      </c>
      <c r="IE342" s="695">
        <v>0</v>
      </c>
      <c r="IF342" s="692">
        <v>0</v>
      </c>
      <c r="IG342" s="696">
        <v>0</v>
      </c>
      <c r="IH342" s="695">
        <v>0</v>
      </c>
      <c r="II342" s="692">
        <v>1</v>
      </c>
      <c r="IJ342" s="696">
        <v>0</v>
      </c>
      <c r="IK342" s="695">
        <v>0</v>
      </c>
      <c r="IL342" s="697">
        <v>0</v>
      </c>
      <c r="IM342" s="696">
        <v>0</v>
      </c>
      <c r="IN342" s="695">
        <v>0</v>
      </c>
      <c r="IO342" s="698">
        <v>0</v>
      </c>
      <c r="IP342" s="1943">
        <f t="shared" si="2805"/>
        <v>6</v>
      </c>
      <c r="IQ342" s="3216">
        <f t="shared" si="2806"/>
        <v>0</v>
      </c>
      <c r="IR342" s="3230">
        <v>0</v>
      </c>
      <c r="IS342" s="3231">
        <v>0</v>
      </c>
      <c r="IT342" s="3216">
        <f t="shared" si="2807"/>
        <v>2</v>
      </c>
      <c r="IU342" s="3230">
        <v>0</v>
      </c>
      <c r="IV342" s="3231">
        <v>2</v>
      </c>
      <c r="IW342" s="3216">
        <f t="shared" si="2820"/>
        <v>0</v>
      </c>
      <c r="IX342" s="3230">
        <v>0</v>
      </c>
      <c r="IY342" s="3231">
        <v>0</v>
      </c>
      <c r="IZ342" s="3216">
        <f t="shared" si="2821"/>
        <v>0</v>
      </c>
      <c r="JA342" s="3230">
        <v>0</v>
      </c>
      <c r="JB342" s="3231">
        <v>0</v>
      </c>
      <c r="JC342" s="3216">
        <f t="shared" si="2822"/>
        <v>0</v>
      </c>
      <c r="JD342" s="3230">
        <v>0</v>
      </c>
      <c r="JE342" s="3231">
        <v>0</v>
      </c>
      <c r="JF342" s="3216">
        <f t="shared" si="2823"/>
        <v>4</v>
      </c>
      <c r="JG342" s="3230">
        <v>3</v>
      </c>
      <c r="JH342" s="3232">
        <v>1</v>
      </c>
      <c r="JI342" s="87"/>
      <c r="JJ342" s="970">
        <v>149</v>
      </c>
      <c r="JK342" s="971">
        <v>112</v>
      </c>
      <c r="JL342" s="972">
        <v>161</v>
      </c>
      <c r="JM342" s="973">
        <f t="shared" si="2836"/>
        <v>1.4582999139603051E-5</v>
      </c>
      <c r="JN342" s="974">
        <f t="shared" si="2837"/>
        <v>1.0975743606629349E-4</v>
      </c>
      <c r="JO342" s="975">
        <f t="shared" si="2838"/>
        <v>0</v>
      </c>
      <c r="JP342" s="976">
        <f t="shared" si="2839"/>
        <v>2.889477486154587E-4</v>
      </c>
      <c r="JQ342" s="977">
        <f t="shared" si="2840"/>
        <v>3.1396078978580897E-4</v>
      </c>
      <c r="JR342" s="976">
        <f t="shared" si="2841"/>
        <v>2.8353712564238879E-4</v>
      </c>
      <c r="JS342" s="978">
        <f t="shared" si="2716"/>
        <v>1.5220700152207001E-3</v>
      </c>
      <c r="JT342" s="979">
        <f t="shared" si="2717"/>
        <v>1.1986301369863013E-2</v>
      </c>
      <c r="JU342" s="980">
        <f t="shared" si="2718"/>
        <v>0</v>
      </c>
      <c r="JV342" s="981">
        <f t="shared" si="2719"/>
        <v>3.2028469750889681E-2</v>
      </c>
      <c r="JW342" s="980">
        <f t="shared" si="2720"/>
        <v>3.4615384615384617E-2</v>
      </c>
      <c r="JX342" s="982">
        <f t="shared" si="2721"/>
        <v>3.3057851239669422E-2</v>
      </c>
      <c r="JY342" s="978" t="s">
        <v>368</v>
      </c>
      <c r="JZ342" s="979" t="s">
        <v>368</v>
      </c>
      <c r="KA342" s="977" t="s">
        <v>368</v>
      </c>
      <c r="KB342" s="976" t="s">
        <v>368</v>
      </c>
      <c r="KC342" s="977" t="s">
        <v>368</v>
      </c>
      <c r="KD342" s="983" t="s">
        <v>368</v>
      </c>
      <c r="KE342" s="984">
        <f t="shared" si="2808"/>
        <v>1</v>
      </c>
      <c r="KF342" s="985"/>
      <c r="KG342" s="986">
        <f t="shared" si="2722"/>
        <v>-0.85714285714285721</v>
      </c>
      <c r="KH342" s="3300">
        <f t="shared" si="2655"/>
        <v>-6</v>
      </c>
      <c r="KI342" s="987">
        <f t="shared" si="2809"/>
        <v>7</v>
      </c>
      <c r="KJ342" s="988"/>
      <c r="KK342" s="989" t="str">
        <f t="shared" si="2863"/>
        <v>-</v>
      </c>
      <c r="KL342" s="990" t="s">
        <v>11</v>
      </c>
      <c r="KM342" s="991"/>
      <c r="KN342" s="992">
        <f t="shared" si="2864"/>
        <v>-1</v>
      </c>
      <c r="KO342" s="993">
        <v>18</v>
      </c>
      <c r="KP342" s="991"/>
      <c r="KQ342" s="994">
        <f t="shared" si="2865"/>
        <v>0</v>
      </c>
      <c r="KR342" s="993">
        <v>18</v>
      </c>
      <c r="KS342" s="991"/>
      <c r="KT342" s="994">
        <f t="shared" si="2866"/>
        <v>0.125</v>
      </c>
      <c r="KU342" s="993">
        <v>16</v>
      </c>
      <c r="KV342" s="995"/>
      <c r="KW342" s="2769">
        <f t="shared" si="2810"/>
        <v>0</v>
      </c>
      <c r="KX342" s="2770" t="str">
        <f t="shared" si="2867"/>
        <v>-</v>
      </c>
      <c r="KY342" s="2771">
        <f t="shared" si="2868"/>
        <v>-6</v>
      </c>
      <c r="KZ342" s="2964">
        <f>LE342+LH342+LK342</f>
        <v>6</v>
      </c>
      <c r="LA342" s="2770" t="str">
        <f t="shared" si="2869"/>
        <v>-</v>
      </c>
      <c r="LB342" s="2771">
        <f t="shared" si="2870"/>
        <v>6</v>
      </c>
      <c r="LC342" s="2950">
        <f t="shared" si="2528"/>
        <v>0</v>
      </c>
      <c r="LD342" s="996">
        <v>0</v>
      </c>
      <c r="LE342" s="997">
        <v>0</v>
      </c>
      <c r="LF342" s="2716">
        <v>0</v>
      </c>
      <c r="LG342" s="996">
        <v>0</v>
      </c>
      <c r="LH342" s="2699">
        <v>6</v>
      </c>
      <c r="LI342" s="998">
        <v>0</v>
      </c>
      <c r="LJ342" s="996"/>
      <c r="LK342" s="2699"/>
      <c r="LL342" s="2700"/>
      <c r="LM342" s="2769">
        <f t="shared" ref="LM342:LM346" si="2885">LT342+LW342+LZ342+MC342+MF342+MI342</f>
        <v>1</v>
      </c>
      <c r="LN342" s="2770">
        <f t="shared" si="2871"/>
        <v>0</v>
      </c>
      <c r="LO342" s="2771">
        <f t="shared" si="2872"/>
        <v>0</v>
      </c>
      <c r="LP342" s="2772">
        <f t="shared" ref="LP342:LP346" si="2886">LU342+LX342+MA342+MD342+MG342+MJ342</f>
        <v>1</v>
      </c>
      <c r="LQ342" s="2770" t="str">
        <f t="shared" si="2873"/>
        <v>-</v>
      </c>
      <c r="LR342" s="2771">
        <f t="shared" ref="LR342:LR348" si="2887">IF(OR(LP342="-",LS342="-"),"-",LP342-LS342)</f>
        <v>1</v>
      </c>
      <c r="LS342" s="2773">
        <f>LY342+MB342+ME342+MH342+ML342+LV342</f>
        <v>0</v>
      </c>
      <c r="LT342" s="2835">
        <v>1</v>
      </c>
      <c r="LU342" s="1000">
        <v>1</v>
      </c>
      <c r="LV342" s="1001">
        <v>0</v>
      </c>
      <c r="LW342" s="999">
        <v>0</v>
      </c>
      <c r="LX342" s="1000">
        <v>0</v>
      </c>
      <c r="LY342" s="1002">
        <v>0</v>
      </c>
      <c r="LZ342" s="999"/>
      <c r="MA342" s="1000"/>
      <c r="MB342" s="1002"/>
      <c r="MC342" s="999">
        <v>0</v>
      </c>
      <c r="MD342" s="1003">
        <v>0</v>
      </c>
      <c r="ME342" s="1002">
        <v>0</v>
      </c>
      <c r="MF342" s="999"/>
      <c r="MG342" s="1000"/>
      <c r="MH342" s="1002"/>
      <c r="MI342" s="999">
        <v>0</v>
      </c>
      <c r="MJ342" s="1003">
        <v>0</v>
      </c>
      <c r="MK342" s="1004"/>
      <c r="ML342" s="2861">
        <v>0</v>
      </c>
      <c r="MM342" s="2869"/>
      <c r="MN342" s="1005">
        <v>0</v>
      </c>
      <c r="MO342" s="2770" t="str">
        <f t="shared" si="2874"/>
        <v>-</v>
      </c>
      <c r="MP342" s="2771">
        <f t="shared" si="2875"/>
        <v>0</v>
      </c>
      <c r="MQ342" s="1006"/>
      <c r="MR342" s="3183"/>
      <c r="MS342" s="2770" t="str">
        <f t="shared" si="2853"/>
        <v>-</v>
      </c>
      <c r="MT342" s="2771">
        <f t="shared" si="2854"/>
        <v>0</v>
      </c>
      <c r="MU342" s="3145"/>
      <c r="MV342" s="3162"/>
      <c r="MW342" s="1007">
        <f t="shared" si="2812"/>
        <v>1</v>
      </c>
      <c r="MX342" s="1130">
        <v>0</v>
      </c>
      <c r="MY342" s="1008">
        <v>0</v>
      </c>
      <c r="MZ342" s="1009">
        <v>0</v>
      </c>
      <c r="NA342" s="1008">
        <v>0</v>
      </c>
      <c r="NB342" s="1009">
        <v>0</v>
      </c>
      <c r="NC342" s="1008">
        <v>0</v>
      </c>
      <c r="ND342" s="1009">
        <v>0</v>
      </c>
      <c r="NE342" s="1008">
        <v>0</v>
      </c>
      <c r="NF342" s="1009">
        <v>1</v>
      </c>
      <c r="NG342" s="1008">
        <v>0</v>
      </c>
      <c r="NH342" s="1008">
        <v>0</v>
      </c>
      <c r="NI342" s="1008">
        <v>0</v>
      </c>
      <c r="NJ342" s="1008">
        <v>0</v>
      </c>
      <c r="NK342" s="1008">
        <v>0</v>
      </c>
      <c r="NL342" s="1008">
        <v>0</v>
      </c>
      <c r="NM342" s="1008">
        <v>0</v>
      </c>
      <c r="NN342" s="1008">
        <v>0</v>
      </c>
      <c r="NO342" s="1008">
        <v>0</v>
      </c>
      <c r="NP342" s="1008">
        <v>0</v>
      </c>
      <c r="NQ342" s="1008">
        <v>0</v>
      </c>
      <c r="NR342" s="1131">
        <v>0</v>
      </c>
    </row>
    <row r="343" spans="1:382" s="91" customFormat="1" ht="20.100000000000001" customHeight="1">
      <c r="A343" s="782" t="s">
        <v>710</v>
      </c>
      <c r="B343" s="783"/>
      <c r="C343" s="783"/>
      <c r="D343" s="784" t="s">
        <v>683</v>
      </c>
      <c r="E343" s="785">
        <v>177</v>
      </c>
      <c r="F343" s="786">
        <v>177</v>
      </c>
      <c r="G343" s="787">
        <v>177</v>
      </c>
      <c r="H343" s="788">
        <f t="shared" si="2830"/>
        <v>5.4256205553510184E-6</v>
      </c>
      <c r="I343" s="789">
        <f t="shared" si="2831"/>
        <v>7.1527176750806468E-6</v>
      </c>
      <c r="J343" s="790">
        <f t="shared" si="2832"/>
        <v>7.2024373047839388E-6</v>
      </c>
      <c r="K343" s="791">
        <f t="shared" si="2824"/>
        <v>5.9193764021522849E-6</v>
      </c>
      <c r="L343" s="792">
        <f t="shared" si="2825"/>
        <v>3.4984698567464054E-6</v>
      </c>
      <c r="M343" s="793">
        <f t="shared" si="2826"/>
        <v>5.301257193143354E-6</v>
      </c>
      <c r="N343" s="794">
        <f t="shared" si="2715"/>
        <v>8.6956521739130438E-4</v>
      </c>
      <c r="O343" s="795">
        <f t="shared" si="2637"/>
        <v>1.1198208286674132E-3</v>
      </c>
      <c r="P343" s="796">
        <f t="shared" si="2638"/>
        <v>1.0927634774162214E-3</v>
      </c>
      <c r="Q343" s="797">
        <f t="shared" si="2827"/>
        <v>8.6398420143174524E-4</v>
      </c>
      <c r="R343" s="796">
        <f t="shared" si="2828"/>
        <v>5.0232324500816279E-4</v>
      </c>
      <c r="S343" s="798">
        <f t="shared" si="2829"/>
        <v>7.6064908722109532E-4</v>
      </c>
      <c r="T343" s="794" t="s">
        <v>368</v>
      </c>
      <c r="U343" s="795" t="s">
        <v>368</v>
      </c>
      <c r="V343" s="790" t="s">
        <v>368</v>
      </c>
      <c r="W343" s="799" t="s">
        <v>368</v>
      </c>
      <c r="X343" s="790" t="s">
        <v>368</v>
      </c>
      <c r="Y343" s="800" t="s">
        <v>368</v>
      </c>
      <c r="Z343" s="2045">
        <f t="shared" si="2545"/>
        <v>7</v>
      </c>
      <c r="AA343" s="2194">
        <f t="shared" si="2833"/>
        <v>-0.22222222222222221</v>
      </c>
      <c r="AB343" s="2195">
        <f t="shared" si="2834"/>
        <v>-2</v>
      </c>
      <c r="AC343" s="2034">
        <f t="shared" si="2723"/>
        <v>9</v>
      </c>
      <c r="AD343" s="801">
        <f t="shared" si="2620"/>
        <v>0</v>
      </c>
      <c r="AE343" s="2018">
        <f t="shared" si="2842"/>
        <v>0</v>
      </c>
      <c r="AF343" s="802" t="s">
        <v>18</v>
      </c>
      <c r="AG343" s="801">
        <f t="shared" si="2843"/>
        <v>0.28571428571428581</v>
      </c>
      <c r="AH343" s="2054">
        <v>7</v>
      </c>
      <c r="AI343" s="801">
        <f t="shared" si="2876"/>
        <v>0.75</v>
      </c>
      <c r="AJ343" s="803">
        <v>4</v>
      </c>
      <c r="AK343" s="804">
        <f t="shared" ref="AK343:AK348" si="2888">IFERROR(IF(AJ343=0,"-",AJ343/AL343-1),"-")</f>
        <v>-0.33333333333333337</v>
      </c>
      <c r="AL343" s="2054">
        <v>6</v>
      </c>
      <c r="AM343" s="805">
        <f t="shared" ref="AM343:AM348" si="2889">IFERROR(IF(AL343=0,"-",AL343/AN343-1),"-")</f>
        <v>0.19999999999999996</v>
      </c>
      <c r="AN343" s="2069">
        <v>5</v>
      </c>
      <c r="AO343" s="801">
        <f t="shared" si="2877"/>
        <v>-0.44444444444444442</v>
      </c>
      <c r="AP343" s="2054">
        <v>9</v>
      </c>
      <c r="AQ343" s="805">
        <f t="shared" si="2878"/>
        <v>-0.25</v>
      </c>
      <c r="AR343" s="2069">
        <v>12</v>
      </c>
      <c r="AS343" s="801">
        <f t="shared" si="2879"/>
        <v>-0.33333333333333337</v>
      </c>
      <c r="AT343" s="2054">
        <v>18</v>
      </c>
      <c r="AU343" s="2668">
        <f t="shared" si="2880"/>
        <v>1.5714285714285716</v>
      </c>
      <c r="AV343" s="2069">
        <v>7</v>
      </c>
      <c r="AW343" s="801" t="str">
        <f t="shared" si="2881"/>
        <v>-</v>
      </c>
      <c r="AX343" s="2054">
        <v>0</v>
      </c>
      <c r="AY343" s="805" t="str">
        <f t="shared" ref="AY343:AY348" si="2890">IFERROR(IF(AX343=0,"-",AX343/AZ343-1),"-")</f>
        <v>-</v>
      </c>
      <c r="AZ343" s="2083">
        <v>4</v>
      </c>
      <c r="BA343" s="2094">
        <f t="shared" si="2724"/>
        <v>1</v>
      </c>
      <c r="BB343" s="2104">
        <f t="shared" si="2745"/>
        <v>4</v>
      </c>
      <c r="BC343" s="2113">
        <v>2</v>
      </c>
      <c r="BD343" s="806">
        <f t="shared" si="2746"/>
        <v>6</v>
      </c>
      <c r="BE343" s="807">
        <f t="shared" si="2747"/>
        <v>5</v>
      </c>
      <c r="BF343" s="2137">
        <v>7</v>
      </c>
      <c r="BG343" s="2147">
        <f t="shared" si="2748"/>
        <v>7</v>
      </c>
      <c r="BH343" s="806">
        <f t="shared" si="2749"/>
        <v>1</v>
      </c>
      <c r="BI343" s="806">
        <f t="shared" si="2750"/>
        <v>6</v>
      </c>
      <c r="BJ343" s="806">
        <f t="shared" si="2751"/>
        <v>0</v>
      </c>
      <c r="BK343" s="806">
        <f t="shared" si="2752"/>
        <v>0</v>
      </c>
      <c r="BL343" s="808">
        <f t="shared" si="2753"/>
        <v>0</v>
      </c>
      <c r="BM343" s="2127">
        <f t="shared" si="2754"/>
        <v>7</v>
      </c>
      <c r="BN343" s="3277" t="s">
        <v>354</v>
      </c>
      <c r="BO343" s="913" t="s">
        <v>354</v>
      </c>
      <c r="BP343" s="811">
        <f t="shared" si="2725"/>
        <v>0</v>
      </c>
      <c r="BQ343" s="2166" t="str">
        <f t="shared" si="2835"/>
        <v>-</v>
      </c>
      <c r="BR343" s="2167">
        <f t="shared" si="2882"/>
        <v>0</v>
      </c>
      <c r="BS343" s="813">
        <f>SUM(CA343,CD343)</f>
        <v>0</v>
      </c>
      <c r="BT343" s="812" t="str">
        <f t="shared" ref="BT343:BT348" si="2891">IFERROR(IF(BS343=0,"-",BS343/BU343-1),"-")</f>
        <v>-</v>
      </c>
      <c r="BU343" s="814">
        <v>0</v>
      </c>
      <c r="BV343" s="812" t="str">
        <f t="shared" ref="BV343:BV348" si="2892">IFERROR(IF(BU343=0,"-",BU343/BW343-1),"-")</f>
        <v>-</v>
      </c>
      <c r="BW343" s="814">
        <v>0</v>
      </c>
      <c r="BX343" s="812" t="str">
        <f t="shared" ref="BX343:BX348" si="2893">IFERROR(IF(BW343=0,"-",BW343/BY343-1),"-")</f>
        <v>-</v>
      </c>
      <c r="BY343" s="815">
        <v>0</v>
      </c>
      <c r="BZ343" s="816">
        <f t="shared" si="2883"/>
        <v>0</v>
      </c>
      <c r="CA343" s="817">
        <v>0</v>
      </c>
      <c r="CB343" s="818">
        <v>0</v>
      </c>
      <c r="CC343" s="819">
        <f t="shared" si="2884"/>
        <v>0</v>
      </c>
      <c r="CD343" s="820">
        <v>0</v>
      </c>
      <c r="CE343" s="818">
        <v>0</v>
      </c>
      <c r="CF343" s="821">
        <f t="shared" si="2556"/>
        <v>0</v>
      </c>
      <c r="CG343" s="822">
        <v>0</v>
      </c>
      <c r="CH343" s="823">
        <v>0</v>
      </c>
      <c r="CI343" s="821">
        <f t="shared" si="2557"/>
        <v>0</v>
      </c>
      <c r="CJ343" s="823">
        <v>0</v>
      </c>
      <c r="CK343" s="824">
        <v>0</v>
      </c>
      <c r="CL343" s="825">
        <f t="shared" si="2726"/>
        <v>7</v>
      </c>
      <c r="CM343" s="826">
        <f t="shared" si="2855"/>
        <v>-0.22222222222222221</v>
      </c>
      <c r="CN343" s="2008">
        <f t="shared" si="2856"/>
        <v>-2</v>
      </c>
      <c r="CO343" s="827">
        <f>SUM(CW343,CZ343)</f>
        <v>9</v>
      </c>
      <c r="CP343" s="828">
        <f t="shared" ref="CP343:CP348" si="2894">IFERROR(IF(CO343=0,"-",CO343/CQ343-1),"-")</f>
        <v>0</v>
      </c>
      <c r="CQ343" s="829">
        <v>9</v>
      </c>
      <c r="CR343" s="830">
        <f t="shared" ref="CR343:CT347" si="2895">IFERROR(IF(CQ343=0,"-",CQ343/CS343-1),"-")</f>
        <v>0.28571428571428581</v>
      </c>
      <c r="CS343" s="829">
        <v>7</v>
      </c>
      <c r="CT343" s="830">
        <f t="shared" si="2895"/>
        <v>0.75</v>
      </c>
      <c r="CU343" s="831">
        <v>4</v>
      </c>
      <c r="CV343" s="832">
        <f t="shared" si="2755"/>
        <v>1</v>
      </c>
      <c r="CW343" s="833">
        <f t="shared" si="2756"/>
        <v>4</v>
      </c>
      <c r="CX343" s="834">
        <v>2890</v>
      </c>
      <c r="CY343" s="835">
        <f t="shared" si="2757"/>
        <v>6</v>
      </c>
      <c r="CZ343" s="836">
        <f t="shared" si="2758"/>
        <v>5</v>
      </c>
      <c r="DA343" s="837">
        <v>7</v>
      </c>
      <c r="DB343" s="821">
        <f t="shared" si="2813"/>
        <v>7</v>
      </c>
      <c r="DC343" s="821">
        <f t="shared" si="2814"/>
        <v>1</v>
      </c>
      <c r="DD343" s="838">
        <f t="shared" si="2815"/>
        <v>6</v>
      </c>
      <c r="DE343" s="821">
        <f t="shared" si="2816"/>
        <v>0</v>
      </c>
      <c r="DF343" s="838">
        <f t="shared" si="2817"/>
        <v>0</v>
      </c>
      <c r="DG343" s="1142">
        <f t="shared" si="2818"/>
        <v>0</v>
      </c>
      <c r="DH343" s="1148">
        <f t="shared" si="2765"/>
        <v>0</v>
      </c>
      <c r="DI343" s="833">
        <f t="shared" si="2857"/>
        <v>2</v>
      </c>
      <c r="DJ343" s="841">
        <f t="shared" si="2858"/>
        <v>0</v>
      </c>
      <c r="DK343" s="840">
        <f t="shared" si="2766"/>
        <v>0</v>
      </c>
      <c r="DL343" s="840">
        <f t="shared" si="2767"/>
        <v>0</v>
      </c>
      <c r="DM343" s="840">
        <f t="shared" si="2768"/>
        <v>0</v>
      </c>
      <c r="DN343" s="833">
        <f t="shared" si="2769"/>
        <v>2</v>
      </c>
      <c r="DO343" s="875">
        <v>0</v>
      </c>
      <c r="DP343" s="843">
        <f t="shared" si="2770"/>
        <v>0</v>
      </c>
      <c r="DQ343" s="833">
        <f t="shared" si="2771"/>
        <v>0</v>
      </c>
      <c r="DR343" s="844">
        <v>0</v>
      </c>
      <c r="DS343" s="845">
        <v>0</v>
      </c>
      <c r="DT343" s="846">
        <v>2</v>
      </c>
      <c r="DU343" s="847">
        <v>0</v>
      </c>
      <c r="DV343" s="848">
        <v>0</v>
      </c>
      <c r="DW343" s="807">
        <v>0</v>
      </c>
      <c r="DX343" s="849">
        <v>0</v>
      </c>
      <c r="DY343" s="848">
        <v>0</v>
      </c>
      <c r="DZ343" s="807">
        <v>0</v>
      </c>
      <c r="EA343" s="850">
        <v>0</v>
      </c>
      <c r="EB343" s="851">
        <v>0</v>
      </c>
      <c r="EC343" s="807">
        <v>0</v>
      </c>
      <c r="ED343" s="852">
        <v>0</v>
      </c>
      <c r="EE343" s="853">
        <f t="shared" si="2859"/>
        <v>0</v>
      </c>
      <c r="EF343" s="854">
        <f t="shared" si="2860"/>
        <v>0</v>
      </c>
      <c r="EG343" s="855">
        <f t="shared" si="2861"/>
        <v>0</v>
      </c>
      <c r="EH343" s="835">
        <f t="shared" si="2772"/>
        <v>0</v>
      </c>
      <c r="EI343" s="853">
        <f t="shared" si="2773"/>
        <v>0</v>
      </c>
      <c r="EJ343" s="835">
        <f t="shared" si="2774"/>
        <v>0</v>
      </c>
      <c r="EK343" s="855">
        <f t="shared" si="2775"/>
        <v>0</v>
      </c>
      <c r="EL343" s="844">
        <v>0</v>
      </c>
      <c r="EM343" s="835">
        <f t="shared" si="2776"/>
        <v>0</v>
      </c>
      <c r="EN343" s="854">
        <f t="shared" si="2777"/>
        <v>0</v>
      </c>
      <c r="EO343" s="844">
        <v>0</v>
      </c>
      <c r="EP343" s="856">
        <v>0</v>
      </c>
      <c r="EQ343" s="807">
        <v>0</v>
      </c>
      <c r="ER343" s="834">
        <v>0</v>
      </c>
      <c r="ES343" s="857">
        <v>0</v>
      </c>
      <c r="ET343" s="858">
        <v>0</v>
      </c>
      <c r="EU343" s="844">
        <v>0</v>
      </c>
      <c r="EV343" s="856">
        <v>0</v>
      </c>
      <c r="EW343" s="807">
        <v>0</v>
      </c>
      <c r="EX343" s="850">
        <v>0</v>
      </c>
      <c r="EY343" s="851">
        <v>0</v>
      </c>
      <c r="EZ343" s="807">
        <v>0</v>
      </c>
      <c r="FA343" s="852">
        <v>0</v>
      </c>
      <c r="FB343" s="853">
        <f t="shared" si="2844"/>
        <v>0</v>
      </c>
      <c r="FC343" s="854">
        <f t="shared" si="2845"/>
        <v>0</v>
      </c>
      <c r="FD343" s="855">
        <f t="shared" si="2846"/>
        <v>0</v>
      </c>
      <c r="FE343" s="835">
        <f t="shared" si="2778"/>
        <v>0</v>
      </c>
      <c r="FF343" s="835">
        <f t="shared" si="2779"/>
        <v>0</v>
      </c>
      <c r="FG343" s="835">
        <f t="shared" si="2780"/>
        <v>0</v>
      </c>
      <c r="FH343" s="855">
        <f t="shared" si="2781"/>
        <v>0</v>
      </c>
      <c r="FI343" s="859">
        <v>0</v>
      </c>
      <c r="FJ343" s="860">
        <f t="shared" si="2782"/>
        <v>0</v>
      </c>
      <c r="FK343" s="854">
        <f t="shared" si="2783"/>
        <v>0</v>
      </c>
      <c r="FL343" s="861">
        <v>0</v>
      </c>
      <c r="FM343" s="856">
        <v>0</v>
      </c>
      <c r="FN343" s="807">
        <v>0</v>
      </c>
      <c r="FO343" s="834">
        <v>0</v>
      </c>
      <c r="FP343" s="848">
        <v>0</v>
      </c>
      <c r="FQ343" s="807">
        <v>0</v>
      </c>
      <c r="FR343" s="834">
        <v>0</v>
      </c>
      <c r="FS343" s="848">
        <v>0</v>
      </c>
      <c r="FT343" s="807">
        <v>0</v>
      </c>
      <c r="FU343" s="850">
        <v>0</v>
      </c>
      <c r="FV343" s="851">
        <v>0</v>
      </c>
      <c r="FW343" s="807">
        <v>0</v>
      </c>
      <c r="FX343" s="852">
        <v>0</v>
      </c>
      <c r="FY343" s="853">
        <f t="shared" si="2847"/>
        <v>0</v>
      </c>
      <c r="FZ343" s="854">
        <f t="shared" si="2848"/>
        <v>0</v>
      </c>
      <c r="GA343" s="855">
        <f t="shared" si="2849"/>
        <v>0</v>
      </c>
      <c r="GB343" s="835">
        <f t="shared" si="2784"/>
        <v>0</v>
      </c>
      <c r="GC343" s="835">
        <f t="shared" si="2785"/>
        <v>0</v>
      </c>
      <c r="GD343" s="835">
        <f t="shared" si="2786"/>
        <v>0</v>
      </c>
      <c r="GE343" s="855">
        <f t="shared" si="2787"/>
        <v>0</v>
      </c>
      <c r="GF343" s="844">
        <v>0</v>
      </c>
      <c r="GG343" s="862">
        <f t="shared" si="2788"/>
        <v>0</v>
      </c>
      <c r="GH343" s="854">
        <f t="shared" si="2789"/>
        <v>0</v>
      </c>
      <c r="GI343" s="861">
        <v>0</v>
      </c>
      <c r="GJ343" s="856">
        <v>0</v>
      </c>
      <c r="GK343" s="807">
        <v>0</v>
      </c>
      <c r="GL343" s="834">
        <v>0</v>
      </c>
      <c r="GM343" s="848">
        <v>0</v>
      </c>
      <c r="GN343" s="807">
        <v>0</v>
      </c>
      <c r="GO343" s="849">
        <v>0</v>
      </c>
      <c r="GP343" s="848">
        <v>0</v>
      </c>
      <c r="GQ343" s="807">
        <v>0</v>
      </c>
      <c r="GR343" s="837">
        <v>0</v>
      </c>
      <c r="GS343" s="856">
        <v>0</v>
      </c>
      <c r="GT343" s="807">
        <v>0</v>
      </c>
      <c r="GU343" s="852">
        <v>0</v>
      </c>
      <c r="GV343" s="853">
        <f t="shared" si="2850"/>
        <v>7</v>
      </c>
      <c r="GW343" s="854">
        <f t="shared" si="2851"/>
        <v>3</v>
      </c>
      <c r="GX343" s="855">
        <f t="shared" si="2852"/>
        <v>2</v>
      </c>
      <c r="GY343" s="835">
        <f t="shared" si="2790"/>
        <v>1</v>
      </c>
      <c r="GZ343" s="835">
        <f t="shared" si="2791"/>
        <v>6</v>
      </c>
      <c r="HA343" s="835">
        <f t="shared" si="2792"/>
        <v>7</v>
      </c>
      <c r="HB343" s="855">
        <f t="shared" si="2793"/>
        <v>3</v>
      </c>
      <c r="HC343" s="859">
        <f t="shared" si="2862"/>
        <v>2</v>
      </c>
      <c r="HD343" s="835">
        <f t="shared" si="2794"/>
        <v>0</v>
      </c>
      <c r="HE343" s="855">
        <f t="shared" si="2795"/>
        <v>0</v>
      </c>
      <c r="HF343" s="861">
        <f t="shared" si="2796"/>
        <v>0</v>
      </c>
      <c r="HG343" s="856">
        <v>1</v>
      </c>
      <c r="HH343" s="807">
        <v>1</v>
      </c>
      <c r="HI343" s="834">
        <v>1</v>
      </c>
      <c r="HJ343" s="848">
        <v>6</v>
      </c>
      <c r="HK343" s="807">
        <v>2</v>
      </c>
      <c r="HL343" s="834">
        <v>1</v>
      </c>
      <c r="HM343" s="848">
        <v>0</v>
      </c>
      <c r="HN343" s="807">
        <v>0</v>
      </c>
      <c r="HO343" s="850">
        <v>0</v>
      </c>
      <c r="HP343" s="856">
        <v>0</v>
      </c>
      <c r="HQ343" s="807">
        <v>0</v>
      </c>
      <c r="HR343" s="837">
        <v>0</v>
      </c>
      <c r="HS343" s="863">
        <f t="shared" si="2797"/>
        <v>0</v>
      </c>
      <c r="HT343" s="854">
        <f t="shared" si="2798"/>
        <v>4</v>
      </c>
      <c r="HU343" s="836">
        <f t="shared" si="2799"/>
        <v>7</v>
      </c>
      <c r="HV343" s="835">
        <f t="shared" si="2800"/>
        <v>0</v>
      </c>
      <c r="HW343" s="864">
        <f t="shared" si="2801"/>
        <v>0</v>
      </c>
      <c r="HX343" s="835">
        <f t="shared" si="2802"/>
        <v>0</v>
      </c>
      <c r="HY343" s="836">
        <f t="shared" si="2803"/>
        <v>4</v>
      </c>
      <c r="HZ343" s="834">
        <v>7</v>
      </c>
      <c r="IA343" s="835">
        <f t="shared" si="2804"/>
        <v>0</v>
      </c>
      <c r="IB343" s="836">
        <f t="shared" si="2819"/>
        <v>0</v>
      </c>
      <c r="IC343" s="850">
        <v>0</v>
      </c>
      <c r="ID343" s="856">
        <v>0</v>
      </c>
      <c r="IE343" s="807">
        <v>1</v>
      </c>
      <c r="IF343" s="834">
        <v>1</v>
      </c>
      <c r="IG343" s="848">
        <v>0</v>
      </c>
      <c r="IH343" s="807">
        <v>3</v>
      </c>
      <c r="II343" s="834">
        <v>6</v>
      </c>
      <c r="IJ343" s="848">
        <v>0</v>
      </c>
      <c r="IK343" s="807">
        <v>0</v>
      </c>
      <c r="IL343" s="852">
        <v>0</v>
      </c>
      <c r="IM343" s="848">
        <v>0</v>
      </c>
      <c r="IN343" s="807">
        <v>0</v>
      </c>
      <c r="IO343" s="865">
        <v>0</v>
      </c>
      <c r="IP343" s="1945">
        <f t="shared" si="2805"/>
        <v>7</v>
      </c>
      <c r="IQ343" s="3236">
        <f t="shared" si="2806"/>
        <v>1</v>
      </c>
      <c r="IR343" s="3237">
        <v>1</v>
      </c>
      <c r="IS343" s="3238">
        <v>0</v>
      </c>
      <c r="IT343" s="3236">
        <f t="shared" si="2807"/>
        <v>0</v>
      </c>
      <c r="IU343" s="3237">
        <v>0</v>
      </c>
      <c r="IV343" s="3238">
        <v>0</v>
      </c>
      <c r="IW343" s="3236">
        <f t="shared" si="2820"/>
        <v>2</v>
      </c>
      <c r="IX343" s="3237">
        <v>0</v>
      </c>
      <c r="IY343" s="3238">
        <v>2</v>
      </c>
      <c r="IZ343" s="3236">
        <f t="shared" si="2821"/>
        <v>2</v>
      </c>
      <c r="JA343" s="3237">
        <v>0</v>
      </c>
      <c r="JB343" s="3238">
        <v>2</v>
      </c>
      <c r="JC343" s="3236">
        <f t="shared" si="2822"/>
        <v>2</v>
      </c>
      <c r="JD343" s="3237">
        <v>0</v>
      </c>
      <c r="JE343" s="3238">
        <v>2</v>
      </c>
      <c r="JF343" s="3236">
        <f t="shared" si="2823"/>
        <v>0</v>
      </c>
      <c r="JG343" s="3237">
        <v>0</v>
      </c>
      <c r="JH343" s="3239">
        <v>0</v>
      </c>
      <c r="JI343" s="87"/>
      <c r="JJ343" s="1121">
        <v>165</v>
      </c>
      <c r="JK343" s="1051">
        <v>146</v>
      </c>
      <c r="JL343" s="1052">
        <v>165</v>
      </c>
      <c r="JM343" s="1053">
        <f t="shared" si="2836"/>
        <v>0</v>
      </c>
      <c r="JN343" s="1054">
        <f t="shared" si="2837"/>
        <v>3.1359267447512429E-5</v>
      </c>
      <c r="JO343" s="1055">
        <f t="shared" si="2838"/>
        <v>0</v>
      </c>
      <c r="JP343" s="1056">
        <f t="shared" si="2839"/>
        <v>0</v>
      </c>
      <c r="JQ343" s="1057">
        <f t="shared" si="2840"/>
        <v>0</v>
      </c>
      <c r="JR343" s="1056">
        <f t="shared" si="2841"/>
        <v>0</v>
      </c>
      <c r="JS343" s="1058">
        <f t="shared" si="2716"/>
        <v>0</v>
      </c>
      <c r="JT343" s="1059">
        <f t="shared" si="2717"/>
        <v>3.4246575342465752E-3</v>
      </c>
      <c r="JU343" s="1060">
        <f t="shared" si="2718"/>
        <v>0</v>
      </c>
      <c r="JV343" s="1061">
        <f t="shared" si="2719"/>
        <v>0</v>
      </c>
      <c r="JW343" s="1060">
        <f t="shared" si="2720"/>
        <v>0</v>
      </c>
      <c r="JX343" s="1062">
        <f t="shared" si="2721"/>
        <v>0</v>
      </c>
      <c r="JY343" s="1058" t="s">
        <v>368</v>
      </c>
      <c r="JZ343" s="1059" t="s">
        <v>368</v>
      </c>
      <c r="KA343" s="1057" t="s">
        <v>368</v>
      </c>
      <c r="KB343" s="1056" t="s">
        <v>368</v>
      </c>
      <c r="KC343" s="1057" t="s">
        <v>368</v>
      </c>
      <c r="KD343" s="1063" t="s">
        <v>368</v>
      </c>
      <c r="KE343" s="1064">
        <f t="shared" si="2808"/>
        <v>0</v>
      </c>
      <c r="KF343" s="1065"/>
      <c r="KG343" s="1112" t="str">
        <f t="shared" si="2722"/>
        <v>-</v>
      </c>
      <c r="KH343" s="3305">
        <f t="shared" si="2655"/>
        <v>-2</v>
      </c>
      <c r="KI343" s="1067">
        <f t="shared" si="2809"/>
        <v>2</v>
      </c>
      <c r="KJ343" s="1068"/>
      <c r="KK343" s="1113" t="str">
        <f t="shared" si="2863"/>
        <v>-</v>
      </c>
      <c r="KL343" s="1070" t="s">
        <v>11</v>
      </c>
      <c r="KM343" s="1071"/>
      <c r="KN343" s="1072" t="str">
        <f t="shared" si="2864"/>
        <v>-</v>
      </c>
      <c r="KO343" s="1073">
        <v>0</v>
      </c>
      <c r="KP343" s="1071" t="s">
        <v>353</v>
      </c>
      <c r="KQ343" s="1074" t="str">
        <f t="shared" si="2865"/>
        <v>-</v>
      </c>
      <c r="KR343" s="1073">
        <v>0</v>
      </c>
      <c r="KS343" s="1071"/>
      <c r="KT343" s="1074" t="str">
        <f t="shared" si="2866"/>
        <v>-</v>
      </c>
      <c r="KU343" s="1073">
        <v>0</v>
      </c>
      <c r="KV343" s="1075"/>
      <c r="KW343" s="2779">
        <f t="shared" si="2810"/>
        <v>0</v>
      </c>
      <c r="KX343" s="2786" t="str">
        <f t="shared" si="2867"/>
        <v>-</v>
      </c>
      <c r="KY343" s="2787">
        <f t="shared" si="2868"/>
        <v>-2</v>
      </c>
      <c r="KZ343" s="2703">
        <f>LE343+LH343+LK343</f>
        <v>2</v>
      </c>
      <c r="LA343" s="2786" t="str">
        <f t="shared" si="2869"/>
        <v>-</v>
      </c>
      <c r="LB343" s="2787">
        <f t="shared" si="2870"/>
        <v>2</v>
      </c>
      <c r="LC343" s="2952">
        <f t="shared" ref="LC343:LC346" si="2896">LF343+LI343+LL343</f>
        <v>0</v>
      </c>
      <c r="LD343" s="1077">
        <v>0</v>
      </c>
      <c r="LE343" s="1078">
        <v>0</v>
      </c>
      <c r="LF343" s="2718">
        <v>0</v>
      </c>
      <c r="LG343" s="1077">
        <v>0</v>
      </c>
      <c r="LH343" s="2703">
        <v>2</v>
      </c>
      <c r="LI343" s="1079">
        <v>0</v>
      </c>
      <c r="LJ343" s="1077"/>
      <c r="LK343" s="2703"/>
      <c r="LL343" s="2704"/>
      <c r="LM343" s="2779">
        <f t="shared" si="2885"/>
        <v>0</v>
      </c>
      <c r="LN343" s="2786" t="str">
        <f t="shared" si="2871"/>
        <v>-</v>
      </c>
      <c r="LO343" s="2787">
        <f t="shared" si="2872"/>
        <v>0</v>
      </c>
      <c r="LP343" s="2782">
        <f t="shared" si="2886"/>
        <v>0</v>
      </c>
      <c r="LQ343" s="2786" t="str">
        <f t="shared" si="2873"/>
        <v>-</v>
      </c>
      <c r="LR343" s="2787">
        <f t="shared" si="2887"/>
        <v>0</v>
      </c>
      <c r="LS343" s="2783">
        <f t="shared" si="2811"/>
        <v>0</v>
      </c>
      <c r="LT343" s="2837">
        <v>0</v>
      </c>
      <c r="LU343" s="1081">
        <v>0</v>
      </c>
      <c r="LV343" s="1084">
        <v>0</v>
      </c>
      <c r="LW343" s="1080">
        <v>0</v>
      </c>
      <c r="LX343" s="1081">
        <v>0</v>
      </c>
      <c r="LY343" s="1082">
        <v>0</v>
      </c>
      <c r="LZ343" s="1080"/>
      <c r="MA343" s="1081"/>
      <c r="MB343" s="1082"/>
      <c r="MC343" s="1080">
        <v>0</v>
      </c>
      <c r="MD343" s="1085">
        <v>0</v>
      </c>
      <c r="ME343" s="1082">
        <v>0</v>
      </c>
      <c r="MF343" s="1080"/>
      <c r="MG343" s="1081"/>
      <c r="MH343" s="1082"/>
      <c r="MI343" s="1080">
        <v>0</v>
      </c>
      <c r="MJ343" s="1085">
        <v>0</v>
      </c>
      <c r="MK343" s="1122"/>
      <c r="ML343" s="2863">
        <v>0</v>
      </c>
      <c r="MM343" s="2871"/>
      <c r="MN343" s="1088">
        <v>0</v>
      </c>
      <c r="MO343" s="2786" t="str">
        <f t="shared" si="2874"/>
        <v>-</v>
      </c>
      <c r="MP343" s="2787">
        <f t="shared" si="2875"/>
        <v>0</v>
      </c>
      <c r="MQ343" s="1085"/>
      <c r="MR343" s="3185"/>
      <c r="MS343" s="2786" t="str">
        <f t="shared" si="2853"/>
        <v>-</v>
      </c>
      <c r="MT343" s="2787">
        <f t="shared" si="2854"/>
        <v>0</v>
      </c>
      <c r="MU343" s="3147"/>
      <c r="MV343" s="3164"/>
      <c r="MW343" s="1089">
        <f t="shared" si="2812"/>
        <v>0</v>
      </c>
      <c r="MX343" s="1120">
        <v>0</v>
      </c>
      <c r="MY343" s="1090">
        <v>0</v>
      </c>
      <c r="MZ343" s="1091">
        <v>0</v>
      </c>
      <c r="NA343" s="1090">
        <v>0</v>
      </c>
      <c r="NB343" s="1091">
        <v>0</v>
      </c>
      <c r="NC343" s="1090">
        <v>0</v>
      </c>
      <c r="ND343" s="1091">
        <v>0</v>
      </c>
      <c r="NE343" s="1090">
        <v>0</v>
      </c>
      <c r="NF343" s="1091">
        <v>0</v>
      </c>
      <c r="NG343" s="1090">
        <v>0</v>
      </c>
      <c r="NH343" s="1090">
        <v>0</v>
      </c>
      <c r="NI343" s="1090">
        <v>0</v>
      </c>
      <c r="NJ343" s="1090">
        <v>0</v>
      </c>
      <c r="NK343" s="1090">
        <v>0</v>
      </c>
      <c r="NL343" s="1090">
        <v>0</v>
      </c>
      <c r="NM343" s="1090">
        <v>0</v>
      </c>
      <c r="NN343" s="1090">
        <v>0</v>
      </c>
      <c r="NO343" s="1090">
        <v>0</v>
      </c>
      <c r="NP343" s="1090">
        <v>0</v>
      </c>
      <c r="NQ343" s="1090">
        <v>0</v>
      </c>
      <c r="NR343" s="1134">
        <v>0</v>
      </c>
    </row>
    <row r="344" spans="1:382" s="88" customFormat="1" ht="20.100000000000001" customHeight="1">
      <c r="A344" s="566" t="s">
        <v>500</v>
      </c>
      <c r="B344" s="567"/>
      <c r="C344" s="567"/>
      <c r="D344" s="568" t="s">
        <v>820</v>
      </c>
      <c r="E344" s="569">
        <v>113</v>
      </c>
      <c r="F344" s="570">
        <v>112</v>
      </c>
      <c r="G344" s="571">
        <v>118</v>
      </c>
      <c r="H344" s="572">
        <f t="shared" si="2830"/>
        <v>8.9910283488674021E-5</v>
      </c>
      <c r="I344" s="573">
        <f t="shared" si="2831"/>
        <v>9.6959061817759886E-5</v>
      </c>
      <c r="J344" s="574">
        <f t="shared" si="2832"/>
        <v>6.6422477366340774E-5</v>
      </c>
      <c r="K344" s="575">
        <f t="shared" si="2824"/>
        <v>8.033439402920959E-5</v>
      </c>
      <c r="L344" s="576">
        <f t="shared" si="2825"/>
        <v>7.1718632063301309E-5</v>
      </c>
      <c r="M344" s="577">
        <f t="shared" si="2826"/>
        <v>3.8875886083051262E-5</v>
      </c>
      <c r="N344" s="578">
        <f t="shared" si="2715"/>
        <v>1.4409937888198757E-2</v>
      </c>
      <c r="O344" s="579">
        <f t="shared" si="2637"/>
        <v>1.517979345526938E-2</v>
      </c>
      <c r="P344" s="580">
        <f t="shared" si="2638"/>
        <v>1.007770762506071E-2</v>
      </c>
      <c r="Q344" s="581">
        <f t="shared" si="2827"/>
        <v>1.1725499876573686E-2</v>
      </c>
      <c r="R344" s="580">
        <f t="shared" si="2828"/>
        <v>1.0297626522667337E-2</v>
      </c>
      <c r="S344" s="582">
        <f t="shared" si="2829"/>
        <v>5.5780933062880324E-3</v>
      </c>
      <c r="T344" s="578" t="s">
        <v>368</v>
      </c>
      <c r="U344" s="579" t="s">
        <v>368</v>
      </c>
      <c r="V344" s="574" t="s">
        <v>368</v>
      </c>
      <c r="W344" s="583" t="s">
        <v>368</v>
      </c>
      <c r="X344" s="574" t="s">
        <v>368</v>
      </c>
      <c r="Y344" s="584" t="s">
        <v>368</v>
      </c>
      <c r="Z344" s="2043">
        <f t="shared" si="2545"/>
        <v>116</v>
      </c>
      <c r="AA344" s="2190">
        <f t="shared" si="2833"/>
        <v>-4.9180327868852514E-2</v>
      </c>
      <c r="AB344" s="2191">
        <f t="shared" si="2834"/>
        <v>-6</v>
      </c>
      <c r="AC344" s="2032">
        <f t="shared" si="2723"/>
        <v>122</v>
      </c>
      <c r="AD344" s="585">
        <f t="shared" si="2620"/>
        <v>0.46987951807228923</v>
      </c>
      <c r="AE344" s="2025">
        <f t="shared" si="2842"/>
        <v>39</v>
      </c>
      <c r="AF344" s="586" t="s">
        <v>95</v>
      </c>
      <c r="AG344" s="585">
        <f t="shared" si="2843"/>
        <v>-0.12631578947368416</v>
      </c>
      <c r="AH344" s="2052">
        <v>95</v>
      </c>
      <c r="AI344" s="585">
        <f t="shared" si="2876"/>
        <v>0.15853658536585358</v>
      </c>
      <c r="AJ344" s="587">
        <v>82</v>
      </c>
      <c r="AK344" s="588">
        <f t="shared" si="2888"/>
        <v>0.86363636363636354</v>
      </c>
      <c r="AL344" s="2052">
        <v>44</v>
      </c>
      <c r="AM344" s="589">
        <f t="shared" si="2889"/>
        <v>-2.2222222222222254E-2</v>
      </c>
      <c r="AN344" s="2067">
        <v>45</v>
      </c>
      <c r="AO344" s="585">
        <f t="shared" si="2877"/>
        <v>-8.1632653061224469E-2</v>
      </c>
      <c r="AP344" s="2052">
        <v>49</v>
      </c>
      <c r="AQ344" s="589">
        <f t="shared" si="2878"/>
        <v>0.53125</v>
      </c>
      <c r="AR344" s="2067">
        <v>32</v>
      </c>
      <c r="AS344" s="2661">
        <f t="shared" si="2879"/>
        <v>1.1333333333333333</v>
      </c>
      <c r="AT344" s="2052">
        <v>15</v>
      </c>
      <c r="AU344" s="2669">
        <f t="shared" si="2880"/>
        <v>1.5</v>
      </c>
      <c r="AV344" s="2067">
        <v>6</v>
      </c>
      <c r="AW344" s="585">
        <f t="shared" si="2881"/>
        <v>-0.1428571428571429</v>
      </c>
      <c r="AX344" s="2052">
        <v>7</v>
      </c>
      <c r="AY344" s="589">
        <f t="shared" si="2890"/>
        <v>0.75</v>
      </c>
      <c r="AZ344" s="2081">
        <v>4</v>
      </c>
      <c r="BA344" s="2092">
        <f t="shared" si="2724"/>
        <v>57</v>
      </c>
      <c r="BB344" s="2102">
        <f t="shared" si="2745"/>
        <v>76</v>
      </c>
      <c r="BC344" s="2111">
        <v>46</v>
      </c>
      <c r="BD344" s="590">
        <f t="shared" si="2746"/>
        <v>59</v>
      </c>
      <c r="BE344" s="591">
        <f t="shared" si="2747"/>
        <v>46</v>
      </c>
      <c r="BF344" s="2135">
        <v>37</v>
      </c>
      <c r="BG344" s="2145">
        <f t="shared" si="2748"/>
        <v>90</v>
      </c>
      <c r="BH344" s="593">
        <f t="shared" si="2749"/>
        <v>50</v>
      </c>
      <c r="BI344" s="593">
        <f t="shared" si="2750"/>
        <v>40</v>
      </c>
      <c r="BJ344" s="592">
        <f t="shared" si="2751"/>
        <v>26</v>
      </c>
      <c r="BK344" s="593">
        <f t="shared" si="2752"/>
        <v>7</v>
      </c>
      <c r="BL344" s="594">
        <f t="shared" si="2753"/>
        <v>19</v>
      </c>
      <c r="BM344" s="2125">
        <f t="shared" si="2754"/>
        <v>116</v>
      </c>
      <c r="BN344" s="3271" t="s">
        <v>354</v>
      </c>
      <c r="BO344" s="595" t="s">
        <v>354</v>
      </c>
      <c r="BP344" s="596">
        <f t="shared" si="2725"/>
        <v>1</v>
      </c>
      <c r="BQ344" s="2162">
        <f t="shared" si="2835"/>
        <v>0</v>
      </c>
      <c r="BR344" s="2163">
        <f t="shared" si="2882"/>
        <v>0</v>
      </c>
      <c r="BS344" s="597">
        <f>SUM(CA344,CD344)</f>
        <v>1</v>
      </c>
      <c r="BT344" s="598">
        <f t="shared" si="2891"/>
        <v>0</v>
      </c>
      <c r="BU344" s="599">
        <v>1</v>
      </c>
      <c r="BV344" s="598" t="str">
        <f t="shared" si="2892"/>
        <v>-</v>
      </c>
      <c r="BW344" s="599">
        <v>0</v>
      </c>
      <c r="BX344" s="598" t="str">
        <f t="shared" si="2893"/>
        <v>-</v>
      </c>
      <c r="BY344" s="600">
        <v>0</v>
      </c>
      <c r="BZ344" s="601">
        <f t="shared" si="2883"/>
        <v>0</v>
      </c>
      <c r="CA344" s="602">
        <v>0</v>
      </c>
      <c r="CB344" s="603">
        <v>0</v>
      </c>
      <c r="CC344" s="604">
        <f t="shared" si="2884"/>
        <v>1</v>
      </c>
      <c r="CD344" s="605">
        <v>1</v>
      </c>
      <c r="CE344" s="603">
        <v>1</v>
      </c>
      <c r="CF344" s="606">
        <f t="shared" si="2556"/>
        <v>1</v>
      </c>
      <c r="CG344" s="607">
        <v>0</v>
      </c>
      <c r="CH344" s="608">
        <v>1</v>
      </c>
      <c r="CI344" s="606">
        <f t="shared" si="2557"/>
        <v>0</v>
      </c>
      <c r="CJ344" s="608">
        <v>0</v>
      </c>
      <c r="CK344" s="609">
        <v>0</v>
      </c>
      <c r="CL344" s="610">
        <f t="shared" si="2726"/>
        <v>115</v>
      </c>
      <c r="CM344" s="611">
        <f t="shared" si="2855"/>
        <v>-4.9586776859504078E-2</v>
      </c>
      <c r="CN344" s="2006">
        <f t="shared" si="2856"/>
        <v>-6</v>
      </c>
      <c r="CO344" s="612">
        <f>SUM(CW344,CZ344)</f>
        <v>121</v>
      </c>
      <c r="CP344" s="613">
        <f t="shared" si="2894"/>
        <v>0.47560975609756095</v>
      </c>
      <c r="CQ344" s="614">
        <v>82</v>
      </c>
      <c r="CR344" s="615">
        <f t="shared" si="2895"/>
        <v>-0.13684210526315788</v>
      </c>
      <c r="CS344" s="614">
        <v>95</v>
      </c>
      <c r="CT344" s="615">
        <f t="shared" si="2895"/>
        <v>0.15853658536585358</v>
      </c>
      <c r="CU344" s="616">
        <v>82</v>
      </c>
      <c r="CV344" s="617">
        <f t="shared" si="2755"/>
        <v>57</v>
      </c>
      <c r="CW344" s="618">
        <f t="shared" si="2756"/>
        <v>76</v>
      </c>
      <c r="CX344" s="619">
        <v>2891</v>
      </c>
      <c r="CY344" s="620">
        <f t="shared" si="2757"/>
        <v>58</v>
      </c>
      <c r="CZ344" s="621">
        <f t="shared" si="2758"/>
        <v>45</v>
      </c>
      <c r="DA344" s="622">
        <v>36</v>
      </c>
      <c r="DB344" s="606">
        <f t="shared" si="2813"/>
        <v>89</v>
      </c>
      <c r="DC344" s="623">
        <f t="shared" si="2814"/>
        <v>50</v>
      </c>
      <c r="DD344" s="624">
        <f t="shared" si="2815"/>
        <v>39</v>
      </c>
      <c r="DE344" s="606">
        <f t="shared" si="2816"/>
        <v>26</v>
      </c>
      <c r="DF344" s="624">
        <f t="shared" si="2817"/>
        <v>7</v>
      </c>
      <c r="DG344" s="1140">
        <f t="shared" si="2818"/>
        <v>19</v>
      </c>
      <c r="DH344" s="1146">
        <f t="shared" si="2765"/>
        <v>20</v>
      </c>
      <c r="DI344" s="625">
        <f t="shared" si="2857"/>
        <v>33</v>
      </c>
      <c r="DJ344" s="626">
        <f t="shared" si="2858"/>
        <v>11</v>
      </c>
      <c r="DK344" s="627">
        <f t="shared" si="2766"/>
        <v>15</v>
      </c>
      <c r="DL344" s="627">
        <f t="shared" si="2767"/>
        <v>5</v>
      </c>
      <c r="DM344" s="628">
        <f t="shared" si="2768"/>
        <v>18</v>
      </c>
      <c r="DN344" s="625">
        <f t="shared" si="2769"/>
        <v>31</v>
      </c>
      <c r="DO344" s="629">
        <v>11</v>
      </c>
      <c r="DP344" s="630">
        <f t="shared" si="2770"/>
        <v>2</v>
      </c>
      <c r="DQ344" s="625">
        <f t="shared" si="2771"/>
        <v>2</v>
      </c>
      <c r="DR344" s="631">
        <v>0</v>
      </c>
      <c r="DS344" s="632">
        <v>15</v>
      </c>
      <c r="DT344" s="633">
        <v>28</v>
      </c>
      <c r="DU344" s="634">
        <v>10</v>
      </c>
      <c r="DV344" s="635">
        <v>3</v>
      </c>
      <c r="DW344" s="636">
        <v>3</v>
      </c>
      <c r="DX344" s="637">
        <v>1</v>
      </c>
      <c r="DY344" s="635">
        <v>0</v>
      </c>
      <c r="DZ344" s="636">
        <v>0</v>
      </c>
      <c r="EA344" s="638">
        <v>0</v>
      </c>
      <c r="EB344" s="639">
        <v>2</v>
      </c>
      <c r="EC344" s="636">
        <v>2</v>
      </c>
      <c r="ED344" s="640">
        <v>0</v>
      </c>
      <c r="EE344" s="641">
        <f t="shared" si="2859"/>
        <v>0</v>
      </c>
      <c r="EF344" s="642">
        <f t="shared" si="2860"/>
        <v>0</v>
      </c>
      <c r="EG344" s="643">
        <f t="shared" si="2861"/>
        <v>0</v>
      </c>
      <c r="EH344" s="620">
        <f t="shared" si="2772"/>
        <v>0</v>
      </c>
      <c r="EI344" s="644">
        <f t="shared" si="2773"/>
        <v>0</v>
      </c>
      <c r="EJ344" s="645">
        <f t="shared" si="2774"/>
        <v>0</v>
      </c>
      <c r="EK344" s="643">
        <f t="shared" si="2775"/>
        <v>0</v>
      </c>
      <c r="EL344" s="646">
        <v>0</v>
      </c>
      <c r="EM344" s="645">
        <f t="shared" si="2776"/>
        <v>0</v>
      </c>
      <c r="EN344" s="642">
        <f t="shared" si="2777"/>
        <v>0</v>
      </c>
      <c r="EO344" s="646">
        <v>0</v>
      </c>
      <c r="EP344" s="647">
        <v>0</v>
      </c>
      <c r="EQ344" s="648">
        <v>0</v>
      </c>
      <c r="ER344" s="649">
        <v>0</v>
      </c>
      <c r="ES344" s="650">
        <v>0</v>
      </c>
      <c r="ET344" s="651">
        <v>0</v>
      </c>
      <c r="EU344" s="646">
        <v>0</v>
      </c>
      <c r="EV344" s="647">
        <v>0</v>
      </c>
      <c r="EW344" s="648">
        <v>0</v>
      </c>
      <c r="EX344" s="652">
        <v>0</v>
      </c>
      <c r="EY344" s="653">
        <v>0</v>
      </c>
      <c r="EZ344" s="648">
        <v>0</v>
      </c>
      <c r="FA344" s="654">
        <v>0</v>
      </c>
      <c r="FB344" s="641">
        <f t="shared" si="2844"/>
        <v>10</v>
      </c>
      <c r="FC344" s="655">
        <f t="shared" si="2845"/>
        <v>9</v>
      </c>
      <c r="FD344" s="656">
        <f t="shared" si="2846"/>
        <v>7</v>
      </c>
      <c r="FE344" s="657">
        <f t="shared" si="2778"/>
        <v>4</v>
      </c>
      <c r="FF344" s="657">
        <f t="shared" si="2779"/>
        <v>6</v>
      </c>
      <c r="FG344" s="645">
        <f t="shared" si="2780"/>
        <v>7</v>
      </c>
      <c r="FH344" s="656">
        <f t="shared" si="2781"/>
        <v>6</v>
      </c>
      <c r="FI344" s="658">
        <v>4</v>
      </c>
      <c r="FJ344" s="659">
        <f t="shared" si="2782"/>
        <v>3</v>
      </c>
      <c r="FK344" s="655">
        <f t="shared" si="2783"/>
        <v>3</v>
      </c>
      <c r="FL344" s="660">
        <v>3</v>
      </c>
      <c r="FM344" s="661">
        <v>3</v>
      </c>
      <c r="FN344" s="662">
        <v>3</v>
      </c>
      <c r="FO344" s="619">
        <v>2</v>
      </c>
      <c r="FP344" s="663">
        <v>4</v>
      </c>
      <c r="FQ344" s="662">
        <v>3</v>
      </c>
      <c r="FR344" s="619">
        <v>2</v>
      </c>
      <c r="FS344" s="663">
        <v>1</v>
      </c>
      <c r="FT344" s="662">
        <v>1</v>
      </c>
      <c r="FU344" s="664">
        <v>1</v>
      </c>
      <c r="FV344" s="665">
        <v>2</v>
      </c>
      <c r="FW344" s="662">
        <v>2</v>
      </c>
      <c r="FX344" s="666">
        <v>2</v>
      </c>
      <c r="FY344" s="641">
        <f t="shared" si="2847"/>
        <v>2</v>
      </c>
      <c r="FZ344" s="667">
        <f t="shared" si="2848"/>
        <v>5</v>
      </c>
      <c r="GA344" s="668">
        <f t="shared" si="2849"/>
        <v>1</v>
      </c>
      <c r="GB344" s="620">
        <f t="shared" si="2784"/>
        <v>1</v>
      </c>
      <c r="GC344" s="620">
        <f t="shared" si="2785"/>
        <v>1</v>
      </c>
      <c r="GD344" s="645">
        <f t="shared" si="2786"/>
        <v>2</v>
      </c>
      <c r="GE344" s="668">
        <f t="shared" si="2787"/>
        <v>4</v>
      </c>
      <c r="GF344" s="669">
        <v>1</v>
      </c>
      <c r="GG344" s="670">
        <f t="shared" si="2788"/>
        <v>0</v>
      </c>
      <c r="GH344" s="667">
        <f t="shared" si="2789"/>
        <v>1</v>
      </c>
      <c r="GI344" s="671">
        <v>0</v>
      </c>
      <c r="GJ344" s="672">
        <v>1</v>
      </c>
      <c r="GK344" s="673">
        <v>2</v>
      </c>
      <c r="GL344" s="674">
        <v>0</v>
      </c>
      <c r="GM344" s="675">
        <v>1</v>
      </c>
      <c r="GN344" s="673">
        <v>2</v>
      </c>
      <c r="GO344" s="676">
        <v>1</v>
      </c>
      <c r="GP344" s="675">
        <v>0</v>
      </c>
      <c r="GQ344" s="673">
        <v>1</v>
      </c>
      <c r="GR344" s="677">
        <v>0</v>
      </c>
      <c r="GS344" s="672">
        <v>0</v>
      </c>
      <c r="GT344" s="673">
        <v>0</v>
      </c>
      <c r="GU344" s="678">
        <v>0</v>
      </c>
      <c r="GV344" s="641">
        <f t="shared" si="2850"/>
        <v>54</v>
      </c>
      <c r="GW344" s="679">
        <f t="shared" si="2851"/>
        <v>21</v>
      </c>
      <c r="GX344" s="680">
        <f t="shared" si="2852"/>
        <v>17</v>
      </c>
      <c r="GY344" s="620">
        <f t="shared" si="2790"/>
        <v>25</v>
      </c>
      <c r="GZ344" s="620">
        <f t="shared" si="2791"/>
        <v>29</v>
      </c>
      <c r="HA344" s="645">
        <f t="shared" si="2792"/>
        <v>45</v>
      </c>
      <c r="HB344" s="680">
        <f t="shared" si="2793"/>
        <v>12</v>
      </c>
      <c r="HC344" s="681">
        <f t="shared" si="2862"/>
        <v>13</v>
      </c>
      <c r="HD344" s="645">
        <f t="shared" si="2794"/>
        <v>9</v>
      </c>
      <c r="HE344" s="680">
        <f t="shared" si="2795"/>
        <v>9</v>
      </c>
      <c r="HF344" s="682">
        <f t="shared" si="2796"/>
        <v>4</v>
      </c>
      <c r="HG344" s="683">
        <v>24</v>
      </c>
      <c r="HH344" s="591">
        <v>8</v>
      </c>
      <c r="HI344" s="684">
        <v>7</v>
      </c>
      <c r="HJ344" s="685">
        <v>21</v>
      </c>
      <c r="HK344" s="591">
        <v>4</v>
      </c>
      <c r="HL344" s="684">
        <v>6</v>
      </c>
      <c r="HM344" s="685">
        <v>1</v>
      </c>
      <c r="HN344" s="591">
        <v>2</v>
      </c>
      <c r="HO344" s="686">
        <v>2</v>
      </c>
      <c r="HP344" s="683">
        <v>8</v>
      </c>
      <c r="HQ344" s="591">
        <v>7</v>
      </c>
      <c r="HR344" s="687">
        <v>2</v>
      </c>
      <c r="HS344" s="688">
        <f t="shared" si="2797"/>
        <v>29</v>
      </c>
      <c r="HT344" s="689">
        <f t="shared" si="2798"/>
        <v>53</v>
      </c>
      <c r="HU344" s="690">
        <f t="shared" si="2799"/>
        <v>46</v>
      </c>
      <c r="HV344" s="620">
        <f t="shared" si="2800"/>
        <v>12</v>
      </c>
      <c r="HW344" s="691">
        <f t="shared" si="2801"/>
        <v>17</v>
      </c>
      <c r="HX344" s="645">
        <f t="shared" si="2802"/>
        <v>17</v>
      </c>
      <c r="HY344" s="690">
        <f t="shared" si="2803"/>
        <v>46</v>
      </c>
      <c r="HZ344" s="692">
        <v>44</v>
      </c>
      <c r="IA344" s="645">
        <f t="shared" si="2804"/>
        <v>12</v>
      </c>
      <c r="IB344" s="690">
        <f t="shared" si="2819"/>
        <v>7</v>
      </c>
      <c r="IC344" s="693">
        <v>2</v>
      </c>
      <c r="ID344" s="694">
        <v>7</v>
      </c>
      <c r="IE344" s="695">
        <v>28</v>
      </c>
      <c r="IF344" s="692">
        <v>24</v>
      </c>
      <c r="IG344" s="696">
        <v>10</v>
      </c>
      <c r="IH344" s="695">
        <v>18</v>
      </c>
      <c r="II344" s="692">
        <v>20</v>
      </c>
      <c r="IJ344" s="696">
        <v>5</v>
      </c>
      <c r="IK344" s="695">
        <v>3</v>
      </c>
      <c r="IL344" s="697">
        <v>0</v>
      </c>
      <c r="IM344" s="696">
        <v>7</v>
      </c>
      <c r="IN344" s="695">
        <v>4</v>
      </c>
      <c r="IO344" s="698">
        <v>2</v>
      </c>
      <c r="IP344" s="1943">
        <f t="shared" si="2805"/>
        <v>116</v>
      </c>
      <c r="IQ344" s="3216">
        <f t="shared" si="2806"/>
        <v>7</v>
      </c>
      <c r="IR344" s="3230">
        <v>4</v>
      </c>
      <c r="IS344" s="3231">
        <v>3</v>
      </c>
      <c r="IT344" s="3216">
        <f>IU344+IV344</f>
        <v>12</v>
      </c>
      <c r="IU344" s="3230">
        <v>6</v>
      </c>
      <c r="IV344" s="3231">
        <v>6</v>
      </c>
      <c r="IW344" s="3216">
        <f>IX344+IY344</f>
        <v>20</v>
      </c>
      <c r="IX344" s="3230">
        <v>11</v>
      </c>
      <c r="IY344" s="3231">
        <v>9</v>
      </c>
      <c r="IZ344" s="3216">
        <f>JA344+JB344</f>
        <v>32</v>
      </c>
      <c r="JA344" s="3230">
        <v>15</v>
      </c>
      <c r="JB344" s="3231">
        <v>17</v>
      </c>
      <c r="JC344" s="3216">
        <f>JD344+JE344</f>
        <v>29</v>
      </c>
      <c r="JD344" s="3230">
        <v>14</v>
      </c>
      <c r="JE344" s="3231">
        <v>15</v>
      </c>
      <c r="JF344" s="3216">
        <f>JG344+JH344</f>
        <v>16</v>
      </c>
      <c r="JG344" s="3230">
        <v>7</v>
      </c>
      <c r="JH344" s="3232">
        <v>9</v>
      </c>
      <c r="JI344" s="87"/>
      <c r="JJ344" s="970">
        <v>132</v>
      </c>
      <c r="JK344" s="971">
        <v>136</v>
      </c>
      <c r="JL344" s="972">
        <v>136</v>
      </c>
      <c r="JM344" s="973">
        <f t="shared" si="2836"/>
        <v>4.3748997418809155E-5</v>
      </c>
      <c r="JN344" s="974">
        <f t="shared" si="2837"/>
        <v>4.7038901171268636E-5</v>
      </c>
      <c r="JO344" s="975">
        <f t="shared" si="2838"/>
        <v>3.2901230506020923E-5</v>
      </c>
      <c r="JP344" s="976">
        <f t="shared" si="2839"/>
        <v>3.2105305401717633E-5</v>
      </c>
      <c r="JQ344" s="977">
        <f t="shared" si="2840"/>
        <v>0</v>
      </c>
      <c r="JR344" s="976">
        <f t="shared" si="2841"/>
        <v>0</v>
      </c>
      <c r="JS344" s="978">
        <f t="shared" si="2716"/>
        <v>4.5662100456621002E-3</v>
      </c>
      <c r="JT344" s="979">
        <f t="shared" si="2717"/>
        <v>5.1369863013698627E-3</v>
      </c>
      <c r="JU344" s="980">
        <f t="shared" si="2718"/>
        <v>3.5714285714285713E-3</v>
      </c>
      <c r="JV344" s="981">
        <f t="shared" si="2719"/>
        <v>3.5587188612099642E-3</v>
      </c>
      <c r="JW344" s="980">
        <f t="shared" si="2720"/>
        <v>0</v>
      </c>
      <c r="JX344" s="982">
        <f t="shared" si="2721"/>
        <v>0</v>
      </c>
      <c r="JY344" s="978" t="s">
        <v>368</v>
      </c>
      <c r="JZ344" s="979" t="s">
        <v>368</v>
      </c>
      <c r="KA344" s="977" t="s">
        <v>368</v>
      </c>
      <c r="KB344" s="976" t="s">
        <v>368</v>
      </c>
      <c r="KC344" s="977" t="s">
        <v>368</v>
      </c>
      <c r="KD344" s="983" t="s">
        <v>368</v>
      </c>
      <c r="KE344" s="984">
        <f t="shared" si="2808"/>
        <v>3</v>
      </c>
      <c r="KF344" s="985"/>
      <c r="KG344" s="986">
        <f t="shared" si="2722"/>
        <v>0</v>
      </c>
      <c r="KH344" s="3300">
        <f t="shared" si="2655"/>
        <v>0</v>
      </c>
      <c r="KI344" s="987">
        <f t="shared" si="2809"/>
        <v>3</v>
      </c>
      <c r="KJ344" s="988"/>
      <c r="KK344" s="989">
        <f t="shared" si="2863"/>
        <v>0.5</v>
      </c>
      <c r="KL344" s="990">
        <v>2</v>
      </c>
      <c r="KM344" s="991" t="s">
        <v>353</v>
      </c>
      <c r="KN344" s="992">
        <f t="shared" si="2864"/>
        <v>0</v>
      </c>
      <c r="KO344" s="993">
        <v>2</v>
      </c>
      <c r="KP344" s="991"/>
      <c r="KQ344" s="994" t="str">
        <f t="shared" si="2865"/>
        <v>-</v>
      </c>
      <c r="KR344" s="993">
        <v>0</v>
      </c>
      <c r="KS344" s="991"/>
      <c r="KT344" s="994" t="str">
        <f t="shared" si="2866"/>
        <v>-</v>
      </c>
      <c r="KU344" s="993">
        <v>0</v>
      </c>
      <c r="KV344" s="995"/>
      <c r="KW344" s="2769">
        <f t="shared" si="2810"/>
        <v>0</v>
      </c>
      <c r="KX344" s="2770" t="str">
        <f t="shared" si="2867"/>
        <v>-</v>
      </c>
      <c r="KY344" s="2771">
        <f t="shared" si="2868"/>
        <v>0</v>
      </c>
      <c r="KZ344" s="2964">
        <f>LE344+LH344+LK344</f>
        <v>0</v>
      </c>
      <c r="LA344" s="2770" t="str">
        <f t="shared" si="2869"/>
        <v>-</v>
      </c>
      <c r="LB344" s="2771">
        <f t="shared" si="2870"/>
        <v>0</v>
      </c>
      <c r="LC344" s="2950">
        <f t="shared" si="2896"/>
        <v>0</v>
      </c>
      <c r="LD344" s="996">
        <v>0</v>
      </c>
      <c r="LE344" s="997">
        <v>0</v>
      </c>
      <c r="LF344" s="2716">
        <v>0</v>
      </c>
      <c r="LG344" s="996">
        <v>0</v>
      </c>
      <c r="LH344" s="2699">
        <v>0</v>
      </c>
      <c r="LI344" s="998">
        <v>0</v>
      </c>
      <c r="LJ344" s="996"/>
      <c r="LK344" s="2699"/>
      <c r="LL344" s="2700"/>
      <c r="LM344" s="2769">
        <f t="shared" si="2885"/>
        <v>3</v>
      </c>
      <c r="LN344" s="2770">
        <f t="shared" si="2871"/>
        <v>0</v>
      </c>
      <c r="LO344" s="2771">
        <f t="shared" si="2872"/>
        <v>0</v>
      </c>
      <c r="LP344" s="2772">
        <f t="shared" si="2886"/>
        <v>3</v>
      </c>
      <c r="LQ344" s="2770">
        <f t="shared" si="2873"/>
        <v>0.5</v>
      </c>
      <c r="LR344" s="2771">
        <f t="shared" si="2887"/>
        <v>1</v>
      </c>
      <c r="LS344" s="2773">
        <f t="shared" si="2811"/>
        <v>2</v>
      </c>
      <c r="LT344" s="2835">
        <v>0</v>
      </c>
      <c r="LU344" s="1000">
        <v>0</v>
      </c>
      <c r="LV344" s="1001">
        <v>0</v>
      </c>
      <c r="LW344" s="999">
        <v>0</v>
      </c>
      <c r="LX344" s="1000">
        <v>0</v>
      </c>
      <c r="LY344" s="1002">
        <v>0</v>
      </c>
      <c r="LZ344" s="999"/>
      <c r="MA344" s="1000"/>
      <c r="MB344" s="1002"/>
      <c r="MC344" s="999">
        <v>1</v>
      </c>
      <c r="MD344" s="1003">
        <v>0</v>
      </c>
      <c r="ME344" s="1002">
        <v>0</v>
      </c>
      <c r="MF344" s="999"/>
      <c r="MG344" s="1000"/>
      <c r="MH344" s="1002"/>
      <c r="MI344" s="999">
        <v>2</v>
      </c>
      <c r="MJ344" s="1003">
        <v>3</v>
      </c>
      <c r="MK344" s="1004"/>
      <c r="ML344" s="2861">
        <v>2</v>
      </c>
      <c r="MM344" s="2869" t="s">
        <v>353</v>
      </c>
      <c r="MN344" s="1005">
        <v>0</v>
      </c>
      <c r="MO344" s="2770" t="str">
        <f>IFERROR(IF(MN344=0,"-",MN344/MQ344-1),"-")</f>
        <v>-</v>
      </c>
      <c r="MP344" s="2771">
        <f t="shared" si="2875"/>
        <v>0</v>
      </c>
      <c r="MQ344" s="1006"/>
      <c r="MR344" s="3183"/>
      <c r="MS344" s="2770" t="str">
        <f t="shared" si="2853"/>
        <v>-</v>
      </c>
      <c r="MT344" s="2771">
        <f t="shared" si="2854"/>
        <v>0</v>
      </c>
      <c r="MU344" s="3145"/>
      <c r="MV344" s="3162"/>
      <c r="MW344" s="1007">
        <f t="shared" si="2812"/>
        <v>3</v>
      </c>
      <c r="MX344" s="1130">
        <v>1</v>
      </c>
      <c r="MY344" s="1008">
        <v>0</v>
      </c>
      <c r="MZ344" s="1009">
        <v>0</v>
      </c>
      <c r="NA344" s="1008">
        <v>0</v>
      </c>
      <c r="NB344" s="1009">
        <v>1</v>
      </c>
      <c r="NC344" s="1008">
        <v>0</v>
      </c>
      <c r="ND344" s="1009">
        <v>0</v>
      </c>
      <c r="NE344" s="1008">
        <v>0</v>
      </c>
      <c r="NF344" s="1009">
        <v>0</v>
      </c>
      <c r="NG344" s="1008">
        <v>0</v>
      </c>
      <c r="NH344" s="1008">
        <v>0</v>
      </c>
      <c r="NI344" s="1008">
        <v>0</v>
      </c>
      <c r="NJ344" s="1008">
        <v>0</v>
      </c>
      <c r="NK344" s="1008">
        <v>0</v>
      </c>
      <c r="NL344" s="1008">
        <v>0</v>
      </c>
      <c r="NM344" s="1008">
        <v>0</v>
      </c>
      <c r="NN344" s="1008">
        <v>0</v>
      </c>
      <c r="NO344" s="1008">
        <v>1</v>
      </c>
      <c r="NP344" s="1008">
        <v>0</v>
      </c>
      <c r="NQ344" s="1008">
        <v>0</v>
      </c>
      <c r="NR344" s="1131">
        <v>0</v>
      </c>
    </row>
    <row r="345" spans="1:382" s="91" customFormat="1" ht="20.100000000000001" customHeight="1">
      <c r="A345" s="782" t="s">
        <v>711</v>
      </c>
      <c r="B345" s="783"/>
      <c r="C345" s="783"/>
      <c r="D345" s="784" t="s">
        <v>686</v>
      </c>
      <c r="E345" s="785">
        <v>152</v>
      </c>
      <c r="F345" s="786">
        <v>159</v>
      </c>
      <c r="G345" s="787">
        <v>160</v>
      </c>
      <c r="H345" s="788">
        <f t="shared" si="2830"/>
        <v>1.7051950316817487E-5</v>
      </c>
      <c r="I345" s="789">
        <f t="shared" si="2831"/>
        <v>1.5100181758503587E-5</v>
      </c>
      <c r="J345" s="790">
        <f t="shared" si="2832"/>
        <v>1.4404874609567878E-5</v>
      </c>
      <c r="K345" s="791">
        <f t="shared" si="2824"/>
        <v>1.4375628405226979E-5</v>
      </c>
      <c r="L345" s="792">
        <f t="shared" si="2825"/>
        <v>1.3993879426985622E-5</v>
      </c>
      <c r="M345" s="793">
        <f t="shared" si="2826"/>
        <v>1.6787314444953955E-5</v>
      </c>
      <c r="N345" s="794">
        <f t="shared" si="2715"/>
        <v>2.732919254658385E-3</v>
      </c>
      <c r="O345" s="795">
        <f t="shared" si="2637"/>
        <v>2.3640661938534278E-3</v>
      </c>
      <c r="P345" s="796">
        <f t="shared" si="2638"/>
        <v>2.1855269548324428E-3</v>
      </c>
      <c r="Q345" s="797">
        <f t="shared" si="2827"/>
        <v>2.0982473463342383E-3</v>
      </c>
      <c r="R345" s="796">
        <f t="shared" si="2828"/>
        <v>2.0092929800326511E-3</v>
      </c>
      <c r="S345" s="798">
        <f t="shared" si="2829"/>
        <v>2.4087221095334685E-3</v>
      </c>
      <c r="T345" s="794" t="s">
        <v>368</v>
      </c>
      <c r="U345" s="795" t="s">
        <v>368</v>
      </c>
      <c r="V345" s="790" t="s">
        <v>368</v>
      </c>
      <c r="W345" s="799" t="s">
        <v>368</v>
      </c>
      <c r="X345" s="790" t="s">
        <v>368</v>
      </c>
      <c r="Y345" s="800" t="s">
        <v>368</v>
      </c>
      <c r="Z345" s="2045">
        <f t="shared" si="2545"/>
        <v>22</v>
      </c>
      <c r="AA345" s="2194">
        <f t="shared" si="2833"/>
        <v>0.15789473684210531</v>
      </c>
      <c r="AB345" s="2195">
        <f t="shared" si="2834"/>
        <v>3</v>
      </c>
      <c r="AC345" s="2034">
        <f t="shared" si="2723"/>
        <v>19</v>
      </c>
      <c r="AD345" s="801">
        <f t="shared" si="2620"/>
        <v>5.555555555555558E-2</v>
      </c>
      <c r="AE345" s="2018">
        <f t="shared" si="2842"/>
        <v>1</v>
      </c>
      <c r="AF345" s="802" t="s">
        <v>177</v>
      </c>
      <c r="AG345" s="801">
        <f t="shared" si="2843"/>
        <v>5.8823529411764719E-2</v>
      </c>
      <c r="AH345" s="2054">
        <v>17</v>
      </c>
      <c r="AI345" s="801">
        <f t="shared" si="2876"/>
        <v>6.25E-2</v>
      </c>
      <c r="AJ345" s="803">
        <v>16</v>
      </c>
      <c r="AK345" s="804">
        <f t="shared" si="2888"/>
        <v>-0.15789473684210531</v>
      </c>
      <c r="AL345" s="2054">
        <v>19</v>
      </c>
      <c r="AM345" s="805">
        <f t="shared" si="2889"/>
        <v>-0.20833333333333337</v>
      </c>
      <c r="AN345" s="2069">
        <v>24</v>
      </c>
      <c r="AO345" s="801">
        <f t="shared" si="2877"/>
        <v>-0.27272727272727271</v>
      </c>
      <c r="AP345" s="2054">
        <v>33</v>
      </c>
      <c r="AQ345" s="805">
        <f t="shared" si="2878"/>
        <v>0.94117647058823528</v>
      </c>
      <c r="AR345" s="2069">
        <v>17</v>
      </c>
      <c r="AS345" s="801">
        <f t="shared" si="2879"/>
        <v>0.1333333333333333</v>
      </c>
      <c r="AT345" s="2054">
        <v>15</v>
      </c>
      <c r="AU345" s="805">
        <f t="shared" si="2880"/>
        <v>-0.48275862068965514</v>
      </c>
      <c r="AV345" s="2069">
        <v>29</v>
      </c>
      <c r="AW345" s="2660">
        <f t="shared" si="2881"/>
        <v>6.25</v>
      </c>
      <c r="AX345" s="2054">
        <v>4</v>
      </c>
      <c r="AY345" s="805">
        <f t="shared" si="2890"/>
        <v>-0.76470588235294112</v>
      </c>
      <c r="AZ345" s="2083">
        <v>17</v>
      </c>
      <c r="BA345" s="2094">
        <f t="shared" si="2724"/>
        <v>9</v>
      </c>
      <c r="BB345" s="2104">
        <f t="shared" si="2745"/>
        <v>8</v>
      </c>
      <c r="BC345" s="2113">
        <v>8</v>
      </c>
      <c r="BD345" s="806">
        <f t="shared" si="2746"/>
        <v>13</v>
      </c>
      <c r="BE345" s="807">
        <f t="shared" si="2747"/>
        <v>11</v>
      </c>
      <c r="BF345" s="2137">
        <v>10</v>
      </c>
      <c r="BG345" s="2147">
        <f t="shared" si="2748"/>
        <v>12</v>
      </c>
      <c r="BH345" s="806">
        <f t="shared" si="2749"/>
        <v>1</v>
      </c>
      <c r="BI345" s="806">
        <f t="shared" si="2750"/>
        <v>11</v>
      </c>
      <c r="BJ345" s="806">
        <f t="shared" si="2751"/>
        <v>10</v>
      </c>
      <c r="BK345" s="806">
        <f t="shared" si="2752"/>
        <v>8</v>
      </c>
      <c r="BL345" s="808">
        <f t="shared" si="2753"/>
        <v>2</v>
      </c>
      <c r="BM345" s="2127">
        <f t="shared" si="2754"/>
        <v>22</v>
      </c>
      <c r="BN345" s="3277" t="s">
        <v>354</v>
      </c>
      <c r="BO345" s="913" t="s">
        <v>354</v>
      </c>
      <c r="BP345" s="811">
        <f t="shared" si="2725"/>
        <v>11</v>
      </c>
      <c r="BQ345" s="2166">
        <f t="shared" si="2835"/>
        <v>0.10000000000000009</v>
      </c>
      <c r="BR345" s="2167">
        <f t="shared" si="2882"/>
        <v>1</v>
      </c>
      <c r="BS345" s="813">
        <f>SUM(CA345,CD345)</f>
        <v>10</v>
      </c>
      <c r="BT345" s="812">
        <f t="shared" si="2891"/>
        <v>0.11111111111111116</v>
      </c>
      <c r="BU345" s="814">
        <v>9</v>
      </c>
      <c r="BV345" s="812">
        <f t="shared" si="2892"/>
        <v>-9.9999999999999978E-2</v>
      </c>
      <c r="BW345" s="814">
        <v>10</v>
      </c>
      <c r="BX345" s="812">
        <f t="shared" si="2893"/>
        <v>-9.0909090909090939E-2</v>
      </c>
      <c r="BY345" s="815">
        <v>11</v>
      </c>
      <c r="BZ345" s="816">
        <f t="shared" si="2883"/>
        <v>5</v>
      </c>
      <c r="CA345" s="817">
        <v>5</v>
      </c>
      <c r="CB345" s="818">
        <v>4</v>
      </c>
      <c r="CC345" s="819">
        <f t="shared" si="2884"/>
        <v>6</v>
      </c>
      <c r="CD345" s="820">
        <v>5</v>
      </c>
      <c r="CE345" s="818">
        <v>5</v>
      </c>
      <c r="CF345" s="821">
        <f t="shared" si="2556"/>
        <v>5</v>
      </c>
      <c r="CG345" s="822">
        <v>0</v>
      </c>
      <c r="CH345" s="823">
        <v>5</v>
      </c>
      <c r="CI345" s="821">
        <f t="shared" si="2557"/>
        <v>6</v>
      </c>
      <c r="CJ345" s="823">
        <v>5</v>
      </c>
      <c r="CK345" s="824">
        <v>1</v>
      </c>
      <c r="CL345" s="825">
        <f t="shared" si="2726"/>
        <v>11</v>
      </c>
      <c r="CM345" s="826">
        <f t="shared" si="2855"/>
        <v>0.22222222222222232</v>
      </c>
      <c r="CN345" s="2008">
        <f t="shared" si="2856"/>
        <v>2</v>
      </c>
      <c r="CO345" s="827">
        <f>SUM(CW345,CZ345)</f>
        <v>9</v>
      </c>
      <c r="CP345" s="828">
        <f t="shared" si="2894"/>
        <v>0</v>
      </c>
      <c r="CQ345" s="829">
        <v>9</v>
      </c>
      <c r="CR345" s="830">
        <f t="shared" si="2895"/>
        <v>0.28571428571428581</v>
      </c>
      <c r="CS345" s="829">
        <v>7</v>
      </c>
      <c r="CT345" s="830">
        <f t="shared" si="2895"/>
        <v>0.39999999999999991</v>
      </c>
      <c r="CU345" s="831">
        <v>5</v>
      </c>
      <c r="CV345" s="832">
        <f t="shared" si="2755"/>
        <v>4</v>
      </c>
      <c r="CW345" s="833">
        <f t="shared" si="2756"/>
        <v>3</v>
      </c>
      <c r="CX345" s="834">
        <v>2892</v>
      </c>
      <c r="CY345" s="835">
        <f t="shared" si="2757"/>
        <v>7</v>
      </c>
      <c r="CZ345" s="836">
        <f t="shared" si="2758"/>
        <v>6</v>
      </c>
      <c r="DA345" s="837">
        <v>5</v>
      </c>
      <c r="DB345" s="821">
        <f t="shared" si="2813"/>
        <v>7</v>
      </c>
      <c r="DC345" s="821">
        <f t="shared" si="2814"/>
        <v>1</v>
      </c>
      <c r="DD345" s="838">
        <f t="shared" si="2815"/>
        <v>6</v>
      </c>
      <c r="DE345" s="821">
        <f t="shared" si="2816"/>
        <v>4</v>
      </c>
      <c r="DF345" s="838">
        <f t="shared" si="2817"/>
        <v>3</v>
      </c>
      <c r="DG345" s="1142">
        <f t="shared" si="2818"/>
        <v>1</v>
      </c>
      <c r="DH345" s="1148">
        <f t="shared" si="2765"/>
        <v>0</v>
      </c>
      <c r="DI345" s="833">
        <f t="shared" si="2857"/>
        <v>0</v>
      </c>
      <c r="DJ345" s="841">
        <f t="shared" si="2858"/>
        <v>0</v>
      </c>
      <c r="DK345" s="840">
        <f t="shared" si="2766"/>
        <v>0</v>
      </c>
      <c r="DL345" s="840">
        <f t="shared" si="2767"/>
        <v>0</v>
      </c>
      <c r="DM345" s="840">
        <f t="shared" si="2768"/>
        <v>0</v>
      </c>
      <c r="DN345" s="833">
        <f t="shared" si="2769"/>
        <v>0</v>
      </c>
      <c r="DO345" s="875">
        <v>0</v>
      </c>
      <c r="DP345" s="843">
        <f t="shared" si="2770"/>
        <v>0</v>
      </c>
      <c r="DQ345" s="833">
        <f t="shared" si="2771"/>
        <v>0</v>
      </c>
      <c r="DR345" s="844">
        <v>0</v>
      </c>
      <c r="DS345" s="845">
        <v>0</v>
      </c>
      <c r="DT345" s="846">
        <v>0</v>
      </c>
      <c r="DU345" s="847">
        <v>0</v>
      </c>
      <c r="DV345" s="848">
        <v>0</v>
      </c>
      <c r="DW345" s="807">
        <v>0</v>
      </c>
      <c r="DX345" s="849">
        <v>0</v>
      </c>
      <c r="DY345" s="848">
        <v>0</v>
      </c>
      <c r="DZ345" s="807">
        <v>0</v>
      </c>
      <c r="EA345" s="850">
        <v>0</v>
      </c>
      <c r="EB345" s="851">
        <v>0</v>
      </c>
      <c r="EC345" s="807">
        <v>0</v>
      </c>
      <c r="ED345" s="852">
        <v>0</v>
      </c>
      <c r="EE345" s="853">
        <f t="shared" si="2859"/>
        <v>0</v>
      </c>
      <c r="EF345" s="854">
        <f t="shared" si="2860"/>
        <v>0</v>
      </c>
      <c r="EG345" s="855">
        <f t="shared" si="2861"/>
        <v>0</v>
      </c>
      <c r="EH345" s="835">
        <f t="shared" si="2772"/>
        <v>0</v>
      </c>
      <c r="EI345" s="853">
        <f t="shared" si="2773"/>
        <v>0</v>
      </c>
      <c r="EJ345" s="835">
        <f t="shared" si="2774"/>
        <v>0</v>
      </c>
      <c r="EK345" s="855">
        <f t="shared" si="2775"/>
        <v>0</v>
      </c>
      <c r="EL345" s="844">
        <v>0</v>
      </c>
      <c r="EM345" s="835">
        <f t="shared" si="2776"/>
        <v>0</v>
      </c>
      <c r="EN345" s="854">
        <f t="shared" si="2777"/>
        <v>0</v>
      </c>
      <c r="EO345" s="844">
        <v>0</v>
      </c>
      <c r="EP345" s="856">
        <v>0</v>
      </c>
      <c r="EQ345" s="807">
        <v>0</v>
      </c>
      <c r="ER345" s="834">
        <v>0</v>
      </c>
      <c r="ES345" s="857">
        <v>0</v>
      </c>
      <c r="ET345" s="858">
        <v>0</v>
      </c>
      <c r="EU345" s="844">
        <v>0</v>
      </c>
      <c r="EV345" s="856">
        <v>0</v>
      </c>
      <c r="EW345" s="807">
        <v>0</v>
      </c>
      <c r="EX345" s="850">
        <v>0</v>
      </c>
      <c r="EY345" s="851">
        <v>0</v>
      </c>
      <c r="EZ345" s="807">
        <v>0</v>
      </c>
      <c r="FA345" s="852">
        <v>0</v>
      </c>
      <c r="FB345" s="853">
        <f t="shared" si="2844"/>
        <v>0</v>
      </c>
      <c r="FC345" s="854">
        <f t="shared" si="2845"/>
        <v>0</v>
      </c>
      <c r="FD345" s="855">
        <f t="shared" si="2846"/>
        <v>0</v>
      </c>
      <c r="FE345" s="835">
        <f t="shared" si="2778"/>
        <v>0</v>
      </c>
      <c r="FF345" s="835">
        <f t="shared" si="2779"/>
        <v>0</v>
      </c>
      <c r="FG345" s="835">
        <f t="shared" si="2780"/>
        <v>0</v>
      </c>
      <c r="FH345" s="855">
        <f t="shared" si="2781"/>
        <v>0</v>
      </c>
      <c r="FI345" s="859">
        <v>0</v>
      </c>
      <c r="FJ345" s="860">
        <f t="shared" si="2782"/>
        <v>0</v>
      </c>
      <c r="FK345" s="854">
        <f t="shared" si="2783"/>
        <v>0</v>
      </c>
      <c r="FL345" s="861">
        <v>0</v>
      </c>
      <c r="FM345" s="856">
        <v>0</v>
      </c>
      <c r="FN345" s="807">
        <v>0</v>
      </c>
      <c r="FO345" s="834">
        <v>0</v>
      </c>
      <c r="FP345" s="848">
        <v>0</v>
      </c>
      <c r="FQ345" s="807">
        <v>0</v>
      </c>
      <c r="FR345" s="834">
        <v>0</v>
      </c>
      <c r="FS345" s="848">
        <v>0</v>
      </c>
      <c r="FT345" s="807">
        <v>0</v>
      </c>
      <c r="FU345" s="850">
        <v>0</v>
      </c>
      <c r="FV345" s="851">
        <v>0</v>
      </c>
      <c r="FW345" s="807">
        <v>0</v>
      </c>
      <c r="FX345" s="852">
        <v>0</v>
      </c>
      <c r="FY345" s="853">
        <f t="shared" si="2847"/>
        <v>2</v>
      </c>
      <c r="FZ345" s="854">
        <f t="shared" si="2848"/>
        <v>4</v>
      </c>
      <c r="GA345" s="855">
        <f t="shared" si="2849"/>
        <v>4</v>
      </c>
      <c r="GB345" s="835">
        <f t="shared" si="2784"/>
        <v>0</v>
      </c>
      <c r="GC345" s="835">
        <f t="shared" si="2785"/>
        <v>2</v>
      </c>
      <c r="GD345" s="835">
        <f t="shared" si="2786"/>
        <v>2</v>
      </c>
      <c r="GE345" s="855">
        <f t="shared" si="2787"/>
        <v>2</v>
      </c>
      <c r="GF345" s="844">
        <v>2</v>
      </c>
      <c r="GG345" s="862">
        <f t="shared" si="2788"/>
        <v>0</v>
      </c>
      <c r="GH345" s="854">
        <f t="shared" si="2789"/>
        <v>2</v>
      </c>
      <c r="GI345" s="861">
        <v>2</v>
      </c>
      <c r="GJ345" s="856">
        <v>0</v>
      </c>
      <c r="GK345" s="807">
        <v>0</v>
      </c>
      <c r="GL345" s="834">
        <v>0</v>
      </c>
      <c r="GM345" s="848">
        <v>2</v>
      </c>
      <c r="GN345" s="807">
        <v>2</v>
      </c>
      <c r="GO345" s="849">
        <v>2</v>
      </c>
      <c r="GP345" s="848">
        <v>0</v>
      </c>
      <c r="GQ345" s="807">
        <v>2</v>
      </c>
      <c r="GR345" s="837">
        <v>2</v>
      </c>
      <c r="GS345" s="856">
        <v>0</v>
      </c>
      <c r="GT345" s="807">
        <v>0</v>
      </c>
      <c r="GU345" s="852">
        <v>0</v>
      </c>
      <c r="GV345" s="853">
        <f t="shared" si="2850"/>
        <v>2</v>
      </c>
      <c r="GW345" s="854">
        <f t="shared" si="2851"/>
        <v>0</v>
      </c>
      <c r="GX345" s="855">
        <f t="shared" si="2852"/>
        <v>0</v>
      </c>
      <c r="GY345" s="835">
        <f t="shared" si="2790"/>
        <v>2</v>
      </c>
      <c r="GZ345" s="835">
        <f t="shared" si="2791"/>
        <v>0</v>
      </c>
      <c r="HA345" s="835">
        <f t="shared" si="2792"/>
        <v>0</v>
      </c>
      <c r="HB345" s="855">
        <f t="shared" si="2793"/>
        <v>0</v>
      </c>
      <c r="HC345" s="859">
        <f t="shared" si="2862"/>
        <v>0</v>
      </c>
      <c r="HD345" s="835">
        <f t="shared" si="2794"/>
        <v>2</v>
      </c>
      <c r="HE345" s="855">
        <f t="shared" si="2795"/>
        <v>0</v>
      </c>
      <c r="HF345" s="861">
        <f t="shared" si="2796"/>
        <v>0</v>
      </c>
      <c r="HG345" s="856">
        <v>0</v>
      </c>
      <c r="HH345" s="807">
        <v>0</v>
      </c>
      <c r="HI345" s="834">
        <v>0</v>
      </c>
      <c r="HJ345" s="848">
        <v>0</v>
      </c>
      <c r="HK345" s="807">
        <v>0</v>
      </c>
      <c r="HL345" s="834">
        <v>0</v>
      </c>
      <c r="HM345" s="848">
        <v>2</v>
      </c>
      <c r="HN345" s="807">
        <v>0</v>
      </c>
      <c r="HO345" s="850">
        <v>0</v>
      </c>
      <c r="HP345" s="856">
        <v>0</v>
      </c>
      <c r="HQ345" s="807">
        <v>0</v>
      </c>
      <c r="HR345" s="837">
        <v>0</v>
      </c>
      <c r="HS345" s="863">
        <f t="shared" si="2797"/>
        <v>7</v>
      </c>
      <c r="HT345" s="854">
        <f t="shared" si="2798"/>
        <v>5</v>
      </c>
      <c r="HU345" s="836">
        <f t="shared" si="2799"/>
        <v>5</v>
      </c>
      <c r="HV345" s="835">
        <f t="shared" si="2800"/>
        <v>2</v>
      </c>
      <c r="HW345" s="864">
        <f t="shared" si="2801"/>
        <v>5</v>
      </c>
      <c r="HX345" s="835">
        <f t="shared" si="2802"/>
        <v>5</v>
      </c>
      <c r="HY345" s="836">
        <f t="shared" si="2803"/>
        <v>3</v>
      </c>
      <c r="HZ345" s="834">
        <v>3</v>
      </c>
      <c r="IA345" s="835">
        <f t="shared" si="2804"/>
        <v>2</v>
      </c>
      <c r="IB345" s="836">
        <f t="shared" si="2819"/>
        <v>2</v>
      </c>
      <c r="IC345" s="850">
        <v>2</v>
      </c>
      <c r="ID345" s="856">
        <v>1</v>
      </c>
      <c r="IE345" s="807">
        <v>0</v>
      </c>
      <c r="IF345" s="834">
        <v>1</v>
      </c>
      <c r="IG345" s="848">
        <v>4</v>
      </c>
      <c r="IH345" s="807">
        <v>3</v>
      </c>
      <c r="II345" s="834">
        <v>2</v>
      </c>
      <c r="IJ345" s="848">
        <v>1</v>
      </c>
      <c r="IK345" s="807">
        <v>1</v>
      </c>
      <c r="IL345" s="852">
        <v>1</v>
      </c>
      <c r="IM345" s="848">
        <v>1</v>
      </c>
      <c r="IN345" s="807">
        <v>1</v>
      </c>
      <c r="IO345" s="865">
        <v>1</v>
      </c>
      <c r="IP345" s="1945">
        <f t="shared" si="2805"/>
        <v>22</v>
      </c>
      <c r="IQ345" s="3236">
        <f t="shared" si="2806"/>
        <v>1</v>
      </c>
      <c r="IR345" s="3237">
        <v>0</v>
      </c>
      <c r="IS345" s="3238">
        <v>1</v>
      </c>
      <c r="IT345" s="3236">
        <f t="shared" ref="IT345:IT347" si="2897">IU345+IV345</f>
        <v>0</v>
      </c>
      <c r="IU345" s="3237">
        <v>0</v>
      </c>
      <c r="IV345" s="3238">
        <v>0</v>
      </c>
      <c r="IW345" s="3236">
        <f t="shared" ref="IW345:IW347" si="2898">IX345+IY345</f>
        <v>5</v>
      </c>
      <c r="IX345" s="3237">
        <v>1</v>
      </c>
      <c r="IY345" s="3238">
        <v>4</v>
      </c>
      <c r="IZ345" s="3236">
        <f t="shared" ref="IZ345:IZ347" si="2899">JA345+JB345</f>
        <v>4</v>
      </c>
      <c r="JA345" s="3237">
        <v>1</v>
      </c>
      <c r="JB345" s="3238">
        <v>3</v>
      </c>
      <c r="JC345" s="3236">
        <f t="shared" ref="JC345:JC347" si="2900">JD345+JE345</f>
        <v>3</v>
      </c>
      <c r="JD345" s="3237">
        <v>0</v>
      </c>
      <c r="JE345" s="3238">
        <v>3</v>
      </c>
      <c r="JF345" s="3236">
        <f t="shared" ref="JF345:JF347" si="2901">JG345+JH345</f>
        <v>9</v>
      </c>
      <c r="JG345" s="3237">
        <v>7</v>
      </c>
      <c r="JH345" s="3239">
        <v>2</v>
      </c>
      <c r="JI345" s="87"/>
      <c r="JJ345" s="1121">
        <v>165</v>
      </c>
      <c r="JK345" s="1051">
        <v>207</v>
      </c>
      <c r="JL345" s="1052">
        <v>209</v>
      </c>
      <c r="JM345" s="1053">
        <f t="shared" si="2836"/>
        <v>0</v>
      </c>
      <c r="JN345" s="1054">
        <f t="shared" si="2837"/>
        <v>0</v>
      </c>
      <c r="JO345" s="1055">
        <f t="shared" si="2838"/>
        <v>0</v>
      </c>
      <c r="JP345" s="1056">
        <f t="shared" si="2839"/>
        <v>0</v>
      </c>
      <c r="JQ345" s="1057">
        <f t="shared" si="2840"/>
        <v>0</v>
      </c>
      <c r="JR345" s="1056">
        <f t="shared" si="2841"/>
        <v>0</v>
      </c>
      <c r="JS345" s="1058">
        <f t="shared" si="2716"/>
        <v>0</v>
      </c>
      <c r="JT345" s="1059">
        <f t="shared" si="2717"/>
        <v>0</v>
      </c>
      <c r="JU345" s="1060">
        <f t="shared" si="2718"/>
        <v>0</v>
      </c>
      <c r="JV345" s="1061">
        <f t="shared" si="2719"/>
        <v>0</v>
      </c>
      <c r="JW345" s="1060">
        <f t="shared" si="2720"/>
        <v>0</v>
      </c>
      <c r="JX345" s="1062">
        <f t="shared" si="2721"/>
        <v>0</v>
      </c>
      <c r="JY345" s="1058" t="s">
        <v>368</v>
      </c>
      <c r="JZ345" s="1059" t="s">
        <v>368</v>
      </c>
      <c r="KA345" s="1057" t="s">
        <v>368</v>
      </c>
      <c r="KB345" s="1056" t="s">
        <v>368</v>
      </c>
      <c r="KC345" s="1057" t="s">
        <v>368</v>
      </c>
      <c r="KD345" s="1063" t="s">
        <v>368</v>
      </c>
      <c r="KE345" s="1064">
        <f t="shared" si="2808"/>
        <v>0</v>
      </c>
      <c r="KF345" s="1065"/>
      <c r="KG345" s="1112" t="str">
        <f t="shared" si="2722"/>
        <v>-</v>
      </c>
      <c r="KH345" s="3305">
        <f t="shared" si="2655"/>
        <v>0</v>
      </c>
      <c r="KI345" s="1067">
        <f t="shared" si="2809"/>
        <v>0</v>
      </c>
      <c r="KJ345" s="1068"/>
      <c r="KK345" s="1113" t="str">
        <f t="shared" si="2863"/>
        <v>-</v>
      </c>
      <c r="KL345" s="1070" t="s">
        <v>11</v>
      </c>
      <c r="KM345" s="1071"/>
      <c r="KN345" s="1072" t="str">
        <f t="shared" si="2864"/>
        <v>-</v>
      </c>
      <c r="KO345" s="1073">
        <v>0</v>
      </c>
      <c r="KP345" s="1071"/>
      <c r="KQ345" s="1074" t="str">
        <f t="shared" si="2865"/>
        <v>-</v>
      </c>
      <c r="KR345" s="1073">
        <v>0</v>
      </c>
      <c r="KS345" s="1071"/>
      <c r="KT345" s="1074" t="str">
        <f t="shared" si="2866"/>
        <v>-</v>
      </c>
      <c r="KU345" s="1073">
        <v>0</v>
      </c>
      <c r="KV345" s="1075"/>
      <c r="KW345" s="2779">
        <f t="shared" si="2810"/>
        <v>0</v>
      </c>
      <c r="KX345" s="2786" t="str">
        <f t="shared" si="2867"/>
        <v>-</v>
      </c>
      <c r="KY345" s="2787">
        <f t="shared" si="2868"/>
        <v>0</v>
      </c>
      <c r="KZ345" s="2703">
        <f>LE345+LH345+LK345</f>
        <v>0</v>
      </c>
      <c r="LA345" s="2786" t="str">
        <f t="shared" si="2869"/>
        <v>-</v>
      </c>
      <c r="LB345" s="2787">
        <f t="shared" si="2870"/>
        <v>0</v>
      </c>
      <c r="LC345" s="2952">
        <f t="shared" si="2896"/>
        <v>0</v>
      </c>
      <c r="LD345" s="1077">
        <v>0</v>
      </c>
      <c r="LE345" s="1078">
        <v>0</v>
      </c>
      <c r="LF345" s="2718">
        <v>0</v>
      </c>
      <c r="LG345" s="1077">
        <v>0</v>
      </c>
      <c r="LH345" s="2703">
        <v>0</v>
      </c>
      <c r="LI345" s="1079">
        <v>0</v>
      </c>
      <c r="LJ345" s="1077"/>
      <c r="LK345" s="2703"/>
      <c r="LL345" s="2704"/>
      <c r="LM345" s="2779">
        <f t="shared" si="2885"/>
        <v>0</v>
      </c>
      <c r="LN345" s="2786" t="str">
        <f t="shared" si="2871"/>
        <v>-</v>
      </c>
      <c r="LO345" s="2787">
        <f t="shared" si="2872"/>
        <v>0</v>
      </c>
      <c r="LP345" s="2782">
        <f t="shared" si="2886"/>
        <v>0</v>
      </c>
      <c r="LQ345" s="2786" t="str">
        <f t="shared" si="2873"/>
        <v>-</v>
      </c>
      <c r="LR345" s="2787">
        <f t="shared" si="2887"/>
        <v>0</v>
      </c>
      <c r="LS345" s="2783">
        <f t="shared" si="2811"/>
        <v>0</v>
      </c>
      <c r="LT345" s="2837">
        <v>0</v>
      </c>
      <c r="LU345" s="1081">
        <v>0</v>
      </c>
      <c r="LV345" s="1084">
        <v>0</v>
      </c>
      <c r="LW345" s="1080">
        <v>0</v>
      </c>
      <c r="LX345" s="1081">
        <v>0</v>
      </c>
      <c r="LY345" s="1082">
        <v>0</v>
      </c>
      <c r="LZ345" s="1080"/>
      <c r="MA345" s="1081"/>
      <c r="MB345" s="1082"/>
      <c r="MC345" s="1080">
        <v>0</v>
      </c>
      <c r="MD345" s="1085">
        <v>0</v>
      </c>
      <c r="ME345" s="1082">
        <v>0</v>
      </c>
      <c r="MF345" s="1080"/>
      <c r="MG345" s="1081"/>
      <c r="MH345" s="1082"/>
      <c r="MI345" s="1080">
        <v>0</v>
      </c>
      <c r="MJ345" s="1085">
        <v>0</v>
      </c>
      <c r="MK345" s="1122"/>
      <c r="ML345" s="2863">
        <v>0</v>
      </c>
      <c r="MM345" s="2871"/>
      <c r="MN345" s="1088">
        <v>0</v>
      </c>
      <c r="MO345" s="2786" t="str">
        <f t="shared" si="2874"/>
        <v>-</v>
      </c>
      <c r="MP345" s="2787">
        <f t="shared" si="2875"/>
        <v>0</v>
      </c>
      <c r="MQ345" s="1085"/>
      <c r="MR345" s="3185"/>
      <c r="MS345" s="2786" t="str">
        <f t="shared" si="2853"/>
        <v>-</v>
      </c>
      <c r="MT345" s="2787">
        <f t="shared" si="2854"/>
        <v>0</v>
      </c>
      <c r="MU345" s="3147"/>
      <c r="MV345" s="3164"/>
      <c r="MW345" s="1089">
        <f t="shared" si="2812"/>
        <v>0</v>
      </c>
      <c r="MX345" s="1120">
        <v>0</v>
      </c>
      <c r="MY345" s="1090">
        <v>0</v>
      </c>
      <c r="MZ345" s="1091">
        <v>0</v>
      </c>
      <c r="NA345" s="1090">
        <v>0</v>
      </c>
      <c r="NB345" s="1091">
        <v>0</v>
      </c>
      <c r="NC345" s="1090">
        <v>0</v>
      </c>
      <c r="ND345" s="1091">
        <v>0</v>
      </c>
      <c r="NE345" s="1090">
        <v>0</v>
      </c>
      <c r="NF345" s="1091">
        <v>0</v>
      </c>
      <c r="NG345" s="1090">
        <v>0</v>
      </c>
      <c r="NH345" s="1090">
        <v>0</v>
      </c>
      <c r="NI345" s="1090">
        <v>0</v>
      </c>
      <c r="NJ345" s="1090">
        <v>0</v>
      </c>
      <c r="NK345" s="1090">
        <v>0</v>
      </c>
      <c r="NL345" s="1090">
        <v>0</v>
      </c>
      <c r="NM345" s="1090">
        <v>0</v>
      </c>
      <c r="NN345" s="1090">
        <v>0</v>
      </c>
      <c r="NO345" s="1090">
        <v>0</v>
      </c>
      <c r="NP345" s="1090">
        <v>0</v>
      </c>
      <c r="NQ345" s="1090">
        <v>0</v>
      </c>
      <c r="NR345" s="1134">
        <v>0</v>
      </c>
    </row>
    <row r="346" spans="1:382" s="88" customFormat="1" ht="20.100000000000001" customHeight="1" thickBot="1">
      <c r="A346" s="1283" t="s">
        <v>501</v>
      </c>
      <c r="B346" s="1284"/>
      <c r="C346" s="1284"/>
      <c r="D346" s="1285" t="s">
        <v>820</v>
      </c>
      <c r="E346" s="1286">
        <v>187</v>
      </c>
      <c r="F346" s="1287">
        <v>178</v>
      </c>
      <c r="G346" s="1288">
        <v>181</v>
      </c>
      <c r="H346" s="1289">
        <f t="shared" si="2830"/>
        <v>3.1003546030577246E-6</v>
      </c>
      <c r="I346" s="1290">
        <f t="shared" si="2831"/>
        <v>7.1527176750806468E-6</v>
      </c>
      <c r="J346" s="1291">
        <f t="shared" si="2832"/>
        <v>6.4021664931412789E-6</v>
      </c>
      <c r="K346" s="1292">
        <f t="shared" si="2824"/>
        <v>5.0737512018448162E-6</v>
      </c>
      <c r="L346" s="1293">
        <f t="shared" si="2825"/>
        <v>5.2477047851196083E-6</v>
      </c>
      <c r="M346" s="1294">
        <f t="shared" si="2826"/>
        <v>3.5341714620955695E-6</v>
      </c>
      <c r="N346" s="1295">
        <f t="shared" si="2715"/>
        <v>4.9689440993788822E-4</v>
      </c>
      <c r="O346" s="1296">
        <f t="shared" si="2637"/>
        <v>1.1198208286674132E-3</v>
      </c>
      <c r="P346" s="1297">
        <f t="shared" si="2638"/>
        <v>9.7134531325886349E-4</v>
      </c>
      <c r="Q346" s="1298">
        <f t="shared" si="2827"/>
        <v>7.4055788694149592E-4</v>
      </c>
      <c r="R346" s="1297">
        <f t="shared" si="2828"/>
        <v>7.5348486751224413E-4</v>
      </c>
      <c r="S346" s="1299">
        <f t="shared" si="2829"/>
        <v>5.0709939148073022E-4</v>
      </c>
      <c r="T346" s="1295" t="s">
        <v>368</v>
      </c>
      <c r="U346" s="1296" t="s">
        <v>368</v>
      </c>
      <c r="V346" s="1291" t="s">
        <v>368</v>
      </c>
      <c r="W346" s="1300" t="s">
        <v>368</v>
      </c>
      <c r="X346" s="1291" t="s">
        <v>368</v>
      </c>
      <c r="Y346" s="1301" t="s">
        <v>368</v>
      </c>
      <c r="Z346" s="2046">
        <f t="shared" ref="Z346:Z347" si="2902">BA346+BD346</f>
        <v>4</v>
      </c>
      <c r="AA346" s="2196">
        <f t="shared" si="2833"/>
        <v>-0.55555555555555558</v>
      </c>
      <c r="AB346" s="2197">
        <f t="shared" si="2834"/>
        <v>-5</v>
      </c>
      <c r="AC346" s="2035">
        <f t="shared" si="2723"/>
        <v>9</v>
      </c>
      <c r="AD346" s="1302">
        <f t="shared" si="2620"/>
        <v>0.125</v>
      </c>
      <c r="AE346" s="2026">
        <f t="shared" si="2842"/>
        <v>1</v>
      </c>
      <c r="AF346" s="1303" t="s">
        <v>101</v>
      </c>
      <c r="AG346" s="1302">
        <f t="shared" si="2843"/>
        <v>0.33333333333333326</v>
      </c>
      <c r="AH346" s="2055">
        <v>6</v>
      </c>
      <c r="AI346" s="1302">
        <f t="shared" si="2876"/>
        <v>0</v>
      </c>
      <c r="AJ346" s="1304">
        <v>6</v>
      </c>
      <c r="AK346" s="1305">
        <f t="shared" si="2888"/>
        <v>0.5</v>
      </c>
      <c r="AL346" s="2055">
        <v>4</v>
      </c>
      <c r="AM346" s="2876">
        <f t="shared" si="2889"/>
        <v>1</v>
      </c>
      <c r="AN346" s="2071">
        <v>2</v>
      </c>
      <c r="AO346" s="1302" t="str">
        <f t="shared" si="2877"/>
        <v>-</v>
      </c>
      <c r="AP346" s="2055">
        <v>0</v>
      </c>
      <c r="AQ346" s="1306" t="str">
        <f t="shared" si="2878"/>
        <v>-</v>
      </c>
      <c r="AR346" s="2071">
        <v>0</v>
      </c>
      <c r="AS346" s="1302" t="str">
        <f t="shared" si="2879"/>
        <v>-</v>
      </c>
      <c r="AT346" s="2055">
        <v>6</v>
      </c>
      <c r="AU346" s="2876">
        <f t="shared" si="2880"/>
        <v>2</v>
      </c>
      <c r="AV346" s="2071">
        <v>2</v>
      </c>
      <c r="AW346" s="1302">
        <f t="shared" si="2881"/>
        <v>0</v>
      </c>
      <c r="AX346" s="2055">
        <v>2</v>
      </c>
      <c r="AY346" s="1306">
        <f t="shared" si="2890"/>
        <v>-0.33333333333333337</v>
      </c>
      <c r="AZ346" s="2084">
        <v>3</v>
      </c>
      <c r="BA346" s="2095">
        <f t="shared" si="2724"/>
        <v>3</v>
      </c>
      <c r="BB346" s="2105">
        <f t="shared" si="2745"/>
        <v>8</v>
      </c>
      <c r="BC346" s="2114">
        <v>6</v>
      </c>
      <c r="BD346" s="1307">
        <f t="shared" si="2746"/>
        <v>1</v>
      </c>
      <c r="BE346" s="1308">
        <f t="shared" si="2747"/>
        <v>1</v>
      </c>
      <c r="BF346" s="2138">
        <v>2</v>
      </c>
      <c r="BG346" s="2148">
        <f t="shared" si="2748"/>
        <v>2</v>
      </c>
      <c r="BH346" s="1310">
        <f t="shared" si="2749"/>
        <v>1</v>
      </c>
      <c r="BI346" s="1310">
        <f t="shared" si="2750"/>
        <v>1</v>
      </c>
      <c r="BJ346" s="1309">
        <f t="shared" si="2751"/>
        <v>2</v>
      </c>
      <c r="BK346" s="1310">
        <f t="shared" si="2752"/>
        <v>2</v>
      </c>
      <c r="BL346" s="1311">
        <f t="shared" si="2753"/>
        <v>0</v>
      </c>
      <c r="BM346" s="2128">
        <f t="shared" si="2754"/>
        <v>4</v>
      </c>
      <c r="BN346" s="3278" t="s">
        <v>367</v>
      </c>
      <c r="BO346" s="1312" t="s">
        <v>367</v>
      </c>
      <c r="BP346" s="1313">
        <f t="shared" si="2725"/>
        <v>4</v>
      </c>
      <c r="BQ346" s="2172">
        <f t="shared" si="2835"/>
        <v>0.33333333333333326</v>
      </c>
      <c r="BR346" s="2173">
        <f t="shared" si="2882"/>
        <v>1</v>
      </c>
      <c r="BS346" s="1314">
        <f>SUM(CA346,CD346)</f>
        <v>3</v>
      </c>
      <c r="BT346" s="1315">
        <f t="shared" si="2891"/>
        <v>0.5</v>
      </c>
      <c r="BU346" s="1316">
        <v>2</v>
      </c>
      <c r="BV346" s="1315">
        <f t="shared" si="2892"/>
        <v>0</v>
      </c>
      <c r="BW346" s="1316">
        <v>2</v>
      </c>
      <c r="BX346" s="1315" t="str">
        <f t="shared" si="2893"/>
        <v>-</v>
      </c>
      <c r="BY346" s="1317">
        <v>0</v>
      </c>
      <c r="BZ346" s="1318">
        <f t="shared" si="2883"/>
        <v>3</v>
      </c>
      <c r="CA346" s="1319">
        <v>2</v>
      </c>
      <c r="CB346" s="1320">
        <v>1</v>
      </c>
      <c r="CC346" s="1321">
        <f t="shared" si="2884"/>
        <v>1</v>
      </c>
      <c r="CD346" s="1322">
        <v>1</v>
      </c>
      <c r="CE346" s="1320">
        <v>1</v>
      </c>
      <c r="CF346" s="1323">
        <f t="shared" si="2556"/>
        <v>2</v>
      </c>
      <c r="CG346" s="1324">
        <v>1</v>
      </c>
      <c r="CH346" s="1325">
        <v>1</v>
      </c>
      <c r="CI346" s="1323">
        <f t="shared" si="2557"/>
        <v>2</v>
      </c>
      <c r="CJ346" s="1325">
        <v>2</v>
      </c>
      <c r="CK346" s="1326">
        <v>0</v>
      </c>
      <c r="CL346" s="1327">
        <f t="shared" si="2726"/>
        <v>0</v>
      </c>
      <c r="CM346" s="1328" t="str">
        <f t="shared" si="2855"/>
        <v>-</v>
      </c>
      <c r="CN346" s="2009">
        <f t="shared" si="2856"/>
        <v>-6</v>
      </c>
      <c r="CO346" s="1329">
        <f>SUM(CW346,CZ346)</f>
        <v>6</v>
      </c>
      <c r="CP346" s="1330">
        <f t="shared" si="2894"/>
        <v>0</v>
      </c>
      <c r="CQ346" s="1331">
        <v>6</v>
      </c>
      <c r="CR346" s="1332">
        <f t="shared" si="2895"/>
        <v>0.5</v>
      </c>
      <c r="CS346" s="1331">
        <v>4</v>
      </c>
      <c r="CT346" s="1332">
        <f t="shared" si="2895"/>
        <v>-0.33333333333333337</v>
      </c>
      <c r="CU346" s="1333">
        <v>6</v>
      </c>
      <c r="CV346" s="1334">
        <f t="shared" si="2755"/>
        <v>0</v>
      </c>
      <c r="CW346" s="1335">
        <f t="shared" si="2756"/>
        <v>6</v>
      </c>
      <c r="CX346" s="1336">
        <v>2893</v>
      </c>
      <c r="CY346" s="1337">
        <f t="shared" si="2757"/>
        <v>0</v>
      </c>
      <c r="CZ346" s="1338">
        <f t="shared" si="2758"/>
        <v>0</v>
      </c>
      <c r="DA346" s="1339">
        <v>1</v>
      </c>
      <c r="DB346" s="1323">
        <f t="shared" si="2813"/>
        <v>0</v>
      </c>
      <c r="DC346" s="1340">
        <f t="shared" si="2814"/>
        <v>0</v>
      </c>
      <c r="DD346" s="1341">
        <f t="shared" si="2815"/>
        <v>0</v>
      </c>
      <c r="DE346" s="1323">
        <f t="shared" si="2816"/>
        <v>0</v>
      </c>
      <c r="DF346" s="1341">
        <f t="shared" si="2817"/>
        <v>0</v>
      </c>
      <c r="DG346" s="1342">
        <f t="shared" si="2818"/>
        <v>0</v>
      </c>
      <c r="DH346" s="1343">
        <f t="shared" si="2765"/>
        <v>0</v>
      </c>
      <c r="DI346" s="1344">
        <f t="shared" si="2857"/>
        <v>4</v>
      </c>
      <c r="DJ346" s="1345">
        <f t="shared" si="2858"/>
        <v>2</v>
      </c>
      <c r="DK346" s="1346">
        <f t="shared" si="2766"/>
        <v>0</v>
      </c>
      <c r="DL346" s="1346">
        <f t="shared" si="2767"/>
        <v>0</v>
      </c>
      <c r="DM346" s="1347">
        <f t="shared" si="2768"/>
        <v>0</v>
      </c>
      <c r="DN346" s="1344">
        <f t="shared" si="2769"/>
        <v>4</v>
      </c>
      <c r="DO346" s="1348">
        <v>2</v>
      </c>
      <c r="DP346" s="1349">
        <f t="shared" si="2770"/>
        <v>0</v>
      </c>
      <c r="DQ346" s="1344">
        <f t="shared" si="2771"/>
        <v>0</v>
      </c>
      <c r="DR346" s="1350">
        <v>0</v>
      </c>
      <c r="DS346" s="1351">
        <v>0</v>
      </c>
      <c r="DT346" s="1352">
        <v>4</v>
      </c>
      <c r="DU346" s="1353">
        <v>2</v>
      </c>
      <c r="DV346" s="1354">
        <v>0</v>
      </c>
      <c r="DW346" s="1355">
        <v>0</v>
      </c>
      <c r="DX346" s="1356">
        <v>0</v>
      </c>
      <c r="DY346" s="1354">
        <v>0</v>
      </c>
      <c r="DZ346" s="1355">
        <v>0</v>
      </c>
      <c r="EA346" s="1357">
        <v>0</v>
      </c>
      <c r="EB346" s="1358">
        <v>0</v>
      </c>
      <c r="EC346" s="1355">
        <v>0</v>
      </c>
      <c r="ED346" s="1359">
        <v>0</v>
      </c>
      <c r="EE346" s="1360">
        <f t="shared" si="2859"/>
        <v>0</v>
      </c>
      <c r="EF346" s="1361">
        <f t="shared" si="2860"/>
        <v>0</v>
      </c>
      <c r="EG346" s="1362">
        <f t="shared" si="2861"/>
        <v>0</v>
      </c>
      <c r="EH346" s="1337">
        <f t="shared" si="2772"/>
        <v>0</v>
      </c>
      <c r="EI346" s="1363">
        <f t="shared" si="2773"/>
        <v>0</v>
      </c>
      <c r="EJ346" s="1364">
        <f t="shared" si="2774"/>
        <v>0</v>
      </c>
      <c r="EK346" s="1362">
        <f t="shared" si="2775"/>
        <v>0</v>
      </c>
      <c r="EL346" s="1365">
        <v>0</v>
      </c>
      <c r="EM346" s="1364">
        <f t="shared" si="2776"/>
        <v>0</v>
      </c>
      <c r="EN346" s="1361">
        <f t="shared" si="2777"/>
        <v>0</v>
      </c>
      <c r="EO346" s="1365">
        <v>0</v>
      </c>
      <c r="EP346" s="1366">
        <v>0</v>
      </c>
      <c r="EQ346" s="1367">
        <v>0</v>
      </c>
      <c r="ER346" s="1368">
        <v>0</v>
      </c>
      <c r="ES346" s="1369">
        <v>0</v>
      </c>
      <c r="ET346" s="1370">
        <v>0</v>
      </c>
      <c r="EU346" s="1365">
        <v>0</v>
      </c>
      <c r="EV346" s="1366">
        <v>0</v>
      </c>
      <c r="EW346" s="1367">
        <v>0</v>
      </c>
      <c r="EX346" s="1371">
        <v>0</v>
      </c>
      <c r="EY346" s="1372">
        <v>0</v>
      </c>
      <c r="EZ346" s="1367">
        <v>0</v>
      </c>
      <c r="FA346" s="1373">
        <v>0</v>
      </c>
      <c r="FB346" s="1360">
        <f t="shared" si="2844"/>
        <v>0</v>
      </c>
      <c r="FC346" s="1374">
        <f t="shared" si="2845"/>
        <v>0</v>
      </c>
      <c r="FD346" s="1375">
        <f t="shared" si="2846"/>
        <v>0</v>
      </c>
      <c r="FE346" s="1376">
        <f t="shared" si="2778"/>
        <v>0</v>
      </c>
      <c r="FF346" s="1376">
        <f t="shared" si="2779"/>
        <v>0</v>
      </c>
      <c r="FG346" s="1364">
        <f t="shared" si="2780"/>
        <v>0</v>
      </c>
      <c r="FH346" s="1375">
        <f t="shared" si="2781"/>
        <v>0</v>
      </c>
      <c r="FI346" s="1377">
        <v>0</v>
      </c>
      <c r="FJ346" s="1378">
        <f t="shared" si="2782"/>
        <v>0</v>
      </c>
      <c r="FK346" s="1374">
        <f t="shared" si="2783"/>
        <v>0</v>
      </c>
      <c r="FL346" s="1379">
        <v>0</v>
      </c>
      <c r="FM346" s="1380">
        <v>0</v>
      </c>
      <c r="FN346" s="1381">
        <v>0</v>
      </c>
      <c r="FO346" s="1336">
        <v>0</v>
      </c>
      <c r="FP346" s="1382">
        <v>0</v>
      </c>
      <c r="FQ346" s="1381">
        <v>0</v>
      </c>
      <c r="FR346" s="1336">
        <v>0</v>
      </c>
      <c r="FS346" s="1382">
        <v>0</v>
      </c>
      <c r="FT346" s="1381">
        <v>0</v>
      </c>
      <c r="FU346" s="1383">
        <v>0</v>
      </c>
      <c r="FV346" s="1384">
        <v>0</v>
      </c>
      <c r="FW346" s="1381">
        <v>0</v>
      </c>
      <c r="FX346" s="1385">
        <v>0</v>
      </c>
      <c r="FY346" s="1360">
        <f t="shared" si="2847"/>
        <v>0</v>
      </c>
      <c r="FZ346" s="1386">
        <f t="shared" si="2848"/>
        <v>2</v>
      </c>
      <c r="GA346" s="1387">
        <f t="shared" si="2849"/>
        <v>1</v>
      </c>
      <c r="GB346" s="1337">
        <f t="shared" si="2784"/>
        <v>0</v>
      </c>
      <c r="GC346" s="1337">
        <f t="shared" si="2785"/>
        <v>0</v>
      </c>
      <c r="GD346" s="1364">
        <f t="shared" si="2786"/>
        <v>0</v>
      </c>
      <c r="GE346" s="1387">
        <f t="shared" si="2787"/>
        <v>2</v>
      </c>
      <c r="GF346" s="1388">
        <v>1</v>
      </c>
      <c r="GG346" s="1389">
        <f t="shared" si="2788"/>
        <v>0</v>
      </c>
      <c r="GH346" s="1386">
        <f t="shared" si="2789"/>
        <v>0</v>
      </c>
      <c r="GI346" s="1390">
        <v>0</v>
      </c>
      <c r="GJ346" s="1391">
        <v>0</v>
      </c>
      <c r="GK346" s="1392">
        <v>2</v>
      </c>
      <c r="GL346" s="1393">
        <v>1</v>
      </c>
      <c r="GM346" s="1394">
        <v>0</v>
      </c>
      <c r="GN346" s="1392">
        <v>0</v>
      </c>
      <c r="GO346" s="1395">
        <v>0</v>
      </c>
      <c r="GP346" s="1394">
        <v>0</v>
      </c>
      <c r="GQ346" s="1392">
        <v>0</v>
      </c>
      <c r="GR346" s="1396">
        <v>0</v>
      </c>
      <c r="GS346" s="1391">
        <v>0</v>
      </c>
      <c r="GT346" s="1392">
        <v>0</v>
      </c>
      <c r="GU346" s="1397">
        <v>0</v>
      </c>
      <c r="GV346" s="1360">
        <f t="shared" si="2850"/>
        <v>0</v>
      </c>
      <c r="GW346" s="1398">
        <f t="shared" si="2851"/>
        <v>0</v>
      </c>
      <c r="GX346" s="1399">
        <f t="shared" si="2852"/>
        <v>3</v>
      </c>
      <c r="GY346" s="1337">
        <f t="shared" si="2790"/>
        <v>0</v>
      </c>
      <c r="GZ346" s="1337">
        <f t="shared" si="2791"/>
        <v>0</v>
      </c>
      <c r="HA346" s="1364">
        <f t="shared" si="2792"/>
        <v>0</v>
      </c>
      <c r="HB346" s="1399">
        <f t="shared" si="2793"/>
        <v>0</v>
      </c>
      <c r="HC346" s="1400">
        <f t="shared" si="2862"/>
        <v>3</v>
      </c>
      <c r="HD346" s="1364">
        <f t="shared" si="2794"/>
        <v>0</v>
      </c>
      <c r="HE346" s="1399">
        <f t="shared" si="2795"/>
        <v>0</v>
      </c>
      <c r="HF346" s="1401">
        <f t="shared" si="2796"/>
        <v>0</v>
      </c>
      <c r="HG346" s="1402">
        <v>0</v>
      </c>
      <c r="HH346" s="1308">
        <v>0</v>
      </c>
      <c r="HI346" s="1403">
        <v>2</v>
      </c>
      <c r="HJ346" s="1404">
        <v>0</v>
      </c>
      <c r="HK346" s="1308">
        <v>0</v>
      </c>
      <c r="HL346" s="1403">
        <v>1</v>
      </c>
      <c r="HM346" s="1404">
        <v>0</v>
      </c>
      <c r="HN346" s="1308">
        <v>0</v>
      </c>
      <c r="HO346" s="1405">
        <v>0</v>
      </c>
      <c r="HP346" s="1402">
        <v>0</v>
      </c>
      <c r="HQ346" s="1308">
        <v>0</v>
      </c>
      <c r="HR346" s="1406">
        <v>0</v>
      </c>
      <c r="HS346" s="1407">
        <f t="shared" si="2797"/>
        <v>0</v>
      </c>
      <c r="HT346" s="1408">
        <f t="shared" si="2798"/>
        <v>0</v>
      </c>
      <c r="HU346" s="1409">
        <f t="shared" si="2799"/>
        <v>0</v>
      </c>
      <c r="HV346" s="1337">
        <f t="shared" si="2800"/>
        <v>0</v>
      </c>
      <c r="HW346" s="1410">
        <f t="shared" si="2801"/>
        <v>0</v>
      </c>
      <c r="HX346" s="1364">
        <f t="shared" si="2802"/>
        <v>0</v>
      </c>
      <c r="HY346" s="1409">
        <f t="shared" si="2803"/>
        <v>0</v>
      </c>
      <c r="HZ346" s="1411">
        <v>0</v>
      </c>
      <c r="IA346" s="1364">
        <f t="shared" si="2804"/>
        <v>0</v>
      </c>
      <c r="IB346" s="1409">
        <f t="shared" si="2819"/>
        <v>0</v>
      </c>
      <c r="IC346" s="1412">
        <v>0</v>
      </c>
      <c r="ID346" s="1413">
        <v>0</v>
      </c>
      <c r="IE346" s="1414">
        <v>0</v>
      </c>
      <c r="IF346" s="1411">
        <v>0</v>
      </c>
      <c r="IG346" s="1415">
        <v>0</v>
      </c>
      <c r="IH346" s="1414">
        <v>0</v>
      </c>
      <c r="II346" s="1411">
        <v>0</v>
      </c>
      <c r="IJ346" s="1415">
        <v>0</v>
      </c>
      <c r="IK346" s="1414">
        <v>0</v>
      </c>
      <c r="IL346" s="1416">
        <v>0</v>
      </c>
      <c r="IM346" s="1415">
        <v>0</v>
      </c>
      <c r="IN346" s="1414">
        <v>0</v>
      </c>
      <c r="IO346" s="1417">
        <v>0</v>
      </c>
      <c r="IP346" s="1946">
        <f t="shared" si="2805"/>
        <v>4</v>
      </c>
      <c r="IQ346" s="3242">
        <f t="shared" si="2806"/>
        <v>0</v>
      </c>
      <c r="IR346" s="3243">
        <v>0</v>
      </c>
      <c r="IS346" s="3244">
        <v>0</v>
      </c>
      <c r="IT346" s="3242">
        <f t="shared" si="2897"/>
        <v>0</v>
      </c>
      <c r="IU346" s="3243">
        <v>0</v>
      </c>
      <c r="IV346" s="3244">
        <v>0</v>
      </c>
      <c r="IW346" s="3242">
        <f t="shared" si="2898"/>
        <v>0</v>
      </c>
      <c r="IX346" s="3243">
        <v>0</v>
      </c>
      <c r="IY346" s="3244">
        <v>0</v>
      </c>
      <c r="IZ346" s="3242">
        <f t="shared" si="2899"/>
        <v>0</v>
      </c>
      <c r="JA346" s="3243">
        <v>0</v>
      </c>
      <c r="JB346" s="3244">
        <v>0</v>
      </c>
      <c r="JC346" s="3242">
        <f t="shared" si="2900"/>
        <v>2</v>
      </c>
      <c r="JD346" s="3243">
        <v>1</v>
      </c>
      <c r="JE346" s="3244">
        <v>1</v>
      </c>
      <c r="JF346" s="3242">
        <f t="shared" si="2901"/>
        <v>2</v>
      </c>
      <c r="JG346" s="3243">
        <v>2</v>
      </c>
      <c r="JH346" s="3245">
        <v>0</v>
      </c>
      <c r="JI346" s="1418"/>
      <c r="JJ346" s="1419">
        <v>165</v>
      </c>
      <c r="JK346" s="1420">
        <v>167</v>
      </c>
      <c r="JL346" s="1421">
        <v>159</v>
      </c>
      <c r="JM346" s="1422">
        <f t="shared" si="2836"/>
        <v>0</v>
      </c>
      <c r="JN346" s="1423">
        <f t="shared" si="2837"/>
        <v>1.5679633723756214E-5</v>
      </c>
      <c r="JO346" s="1424">
        <f t="shared" si="2838"/>
        <v>1.6450615253010462E-5</v>
      </c>
      <c r="JP346" s="1425">
        <f t="shared" si="2839"/>
        <v>0</v>
      </c>
      <c r="JQ346" s="1426">
        <f t="shared" si="2840"/>
        <v>0</v>
      </c>
      <c r="JR346" s="1425">
        <f t="shared" si="2841"/>
        <v>0</v>
      </c>
      <c r="JS346" s="1427">
        <f t="shared" si="2716"/>
        <v>0</v>
      </c>
      <c r="JT346" s="1428">
        <f t="shared" si="2717"/>
        <v>1.7123287671232876E-3</v>
      </c>
      <c r="JU346" s="1429">
        <f t="shared" si="2718"/>
        <v>1.7857142857142857E-3</v>
      </c>
      <c r="JV346" s="1430">
        <f t="shared" si="2719"/>
        <v>0</v>
      </c>
      <c r="JW346" s="1429">
        <f t="shared" si="2720"/>
        <v>0</v>
      </c>
      <c r="JX346" s="1431">
        <f t="shared" si="2721"/>
        <v>0</v>
      </c>
      <c r="JY346" s="1427" t="s">
        <v>368</v>
      </c>
      <c r="JZ346" s="1428" t="s">
        <v>368</v>
      </c>
      <c r="KA346" s="1426" t="s">
        <v>368</v>
      </c>
      <c r="KB346" s="1425" t="s">
        <v>368</v>
      </c>
      <c r="KC346" s="1426" t="s">
        <v>368</v>
      </c>
      <c r="KD346" s="1432" t="s">
        <v>368</v>
      </c>
      <c r="KE346" s="1433">
        <f t="shared" si="2808"/>
        <v>0</v>
      </c>
      <c r="KF346" s="1434"/>
      <c r="KG346" s="1435" t="str">
        <f t="shared" si="2722"/>
        <v>-</v>
      </c>
      <c r="KH346" s="3306">
        <f t="shared" si="2655"/>
        <v>-1</v>
      </c>
      <c r="KI346" s="1436">
        <f t="shared" si="2809"/>
        <v>1</v>
      </c>
      <c r="KJ346" s="1437"/>
      <c r="KK346" s="1438">
        <f t="shared" si="2863"/>
        <v>0</v>
      </c>
      <c r="KL346" s="1439">
        <v>1</v>
      </c>
      <c r="KM346" s="1440" t="s">
        <v>353</v>
      </c>
      <c r="KN346" s="1441" t="str">
        <f t="shared" si="2864"/>
        <v>-</v>
      </c>
      <c r="KO346" s="1442">
        <v>0</v>
      </c>
      <c r="KP346" s="1440"/>
      <c r="KQ346" s="1443" t="str">
        <f t="shared" si="2865"/>
        <v>-</v>
      </c>
      <c r="KR346" s="1442">
        <v>0</v>
      </c>
      <c r="KS346" s="1440"/>
      <c r="KT346" s="1443" t="str">
        <f t="shared" si="2866"/>
        <v>-</v>
      </c>
      <c r="KU346" s="1442">
        <v>0</v>
      </c>
      <c r="KV346" s="1444"/>
      <c r="KW346" s="2791">
        <f t="shared" si="2810"/>
        <v>0</v>
      </c>
      <c r="KX346" s="2792" t="str">
        <f t="shared" si="2867"/>
        <v>-</v>
      </c>
      <c r="KY346" s="2793">
        <f t="shared" si="2868"/>
        <v>-1</v>
      </c>
      <c r="KZ346" s="2966">
        <f>LE346+LH346+LK346</f>
        <v>1</v>
      </c>
      <c r="LA346" s="2792">
        <f t="shared" si="2869"/>
        <v>0</v>
      </c>
      <c r="LB346" s="2793">
        <f t="shared" si="2870"/>
        <v>0</v>
      </c>
      <c r="LC346" s="2954">
        <f t="shared" si="2896"/>
        <v>1</v>
      </c>
      <c r="LD346" s="1445">
        <v>0</v>
      </c>
      <c r="LE346" s="1446">
        <v>0</v>
      </c>
      <c r="LF346" s="2719">
        <v>0</v>
      </c>
      <c r="LG346" s="1445">
        <v>0</v>
      </c>
      <c r="LH346" s="2706">
        <v>1</v>
      </c>
      <c r="LI346" s="1447">
        <v>1</v>
      </c>
      <c r="LJ346" s="1445"/>
      <c r="LK346" s="2706"/>
      <c r="LL346" s="2707"/>
      <c r="LM346" s="2791">
        <f t="shared" si="2885"/>
        <v>0</v>
      </c>
      <c r="LN346" s="2792" t="str">
        <f t="shared" si="2871"/>
        <v>-</v>
      </c>
      <c r="LO346" s="2793">
        <f t="shared" si="2872"/>
        <v>0</v>
      </c>
      <c r="LP346" s="2794">
        <f t="shared" si="2886"/>
        <v>0</v>
      </c>
      <c r="LQ346" s="2792" t="str">
        <f t="shared" si="2873"/>
        <v>-</v>
      </c>
      <c r="LR346" s="2793">
        <f t="shared" si="2887"/>
        <v>0</v>
      </c>
      <c r="LS346" s="2795">
        <f t="shared" si="2811"/>
        <v>0</v>
      </c>
      <c r="LT346" s="2838">
        <v>0</v>
      </c>
      <c r="LU346" s="1449">
        <v>0</v>
      </c>
      <c r="LV346" s="1450">
        <v>0</v>
      </c>
      <c r="LW346" s="1448">
        <v>0</v>
      </c>
      <c r="LX346" s="1449">
        <v>0</v>
      </c>
      <c r="LY346" s="1451">
        <v>0</v>
      </c>
      <c r="LZ346" s="1448"/>
      <c r="MA346" s="1449"/>
      <c r="MB346" s="1451"/>
      <c r="MC346" s="1448">
        <v>0</v>
      </c>
      <c r="MD346" s="1452">
        <v>0</v>
      </c>
      <c r="ME346" s="1451">
        <v>0</v>
      </c>
      <c r="MF346" s="1448"/>
      <c r="MG346" s="1449"/>
      <c r="MH346" s="1451"/>
      <c r="MI346" s="1448">
        <v>0</v>
      </c>
      <c r="MJ346" s="1452">
        <v>0</v>
      </c>
      <c r="MK346" s="1453"/>
      <c r="ML346" s="2864">
        <v>0</v>
      </c>
      <c r="MM346" s="2872" t="s">
        <v>353</v>
      </c>
      <c r="MN346" s="1454">
        <v>0</v>
      </c>
      <c r="MO346" s="2792" t="str">
        <f t="shared" si="2874"/>
        <v>-</v>
      </c>
      <c r="MP346" s="2793">
        <f t="shared" si="2875"/>
        <v>0</v>
      </c>
      <c r="MQ346" s="1455"/>
      <c r="MR346" s="3186"/>
      <c r="MS346" s="2792" t="str">
        <f t="shared" si="2853"/>
        <v>-</v>
      </c>
      <c r="MT346" s="2793">
        <f t="shared" si="2854"/>
        <v>0</v>
      </c>
      <c r="MU346" s="3149"/>
      <c r="MV346" s="3165"/>
      <c r="MW346" s="1456">
        <f t="shared" si="2812"/>
        <v>0</v>
      </c>
      <c r="MX346" s="1457">
        <v>0</v>
      </c>
      <c r="MY346" s="1458">
        <v>0</v>
      </c>
      <c r="MZ346" s="1459">
        <v>0</v>
      </c>
      <c r="NA346" s="1458">
        <v>0</v>
      </c>
      <c r="NB346" s="1459">
        <v>0</v>
      </c>
      <c r="NC346" s="1458">
        <v>0</v>
      </c>
      <c r="ND346" s="1459">
        <v>0</v>
      </c>
      <c r="NE346" s="1458">
        <v>0</v>
      </c>
      <c r="NF346" s="1459">
        <v>0</v>
      </c>
      <c r="NG346" s="1458">
        <v>0</v>
      </c>
      <c r="NH346" s="1458">
        <v>0</v>
      </c>
      <c r="NI346" s="1458">
        <v>0</v>
      </c>
      <c r="NJ346" s="1458">
        <v>0</v>
      </c>
      <c r="NK346" s="1458">
        <v>0</v>
      </c>
      <c r="NL346" s="1458">
        <v>0</v>
      </c>
      <c r="NM346" s="1458">
        <v>0</v>
      </c>
      <c r="NN346" s="1458">
        <v>0</v>
      </c>
      <c r="NO346" s="1458">
        <v>0</v>
      </c>
      <c r="NP346" s="1458">
        <v>0</v>
      </c>
      <c r="NQ346" s="1458">
        <v>0</v>
      </c>
      <c r="NR346" s="1460">
        <v>0</v>
      </c>
    </row>
    <row r="347" spans="1:382" s="91" customFormat="1" ht="20.100000000000001" customHeight="1" thickBot="1">
      <c r="A347" s="2986" t="s">
        <v>712</v>
      </c>
      <c r="B347" s="2987"/>
      <c r="C347" s="2987"/>
      <c r="D347" s="2988" t="s">
        <v>713</v>
      </c>
      <c r="E347" s="2989">
        <v>149</v>
      </c>
      <c r="F347" s="2990">
        <v>148</v>
      </c>
      <c r="G347" s="2991">
        <v>149</v>
      </c>
      <c r="H347" s="2992">
        <f t="shared" si="2830"/>
        <v>1.8602127618346347E-5</v>
      </c>
      <c r="I347" s="2993">
        <f t="shared" si="2831"/>
        <v>2.3842392250268822E-5</v>
      </c>
      <c r="J347" s="2994">
        <f t="shared" si="2832"/>
        <v>2.4808395160922458E-5</v>
      </c>
      <c r="K347" s="2995">
        <f t="shared" si="2824"/>
        <v>2.536875600922408E-5</v>
      </c>
      <c r="L347" s="2996">
        <f t="shared" si="2825"/>
        <v>2.4489288997224838E-5</v>
      </c>
      <c r="M347" s="2997">
        <f t="shared" si="2826"/>
        <v>2.4739200234668986E-5</v>
      </c>
      <c r="N347" s="2998" t="s">
        <v>368</v>
      </c>
      <c r="O347" s="2999" t="s">
        <v>368</v>
      </c>
      <c r="P347" s="3000" t="s">
        <v>368</v>
      </c>
      <c r="Q347" s="3001" t="s">
        <v>368</v>
      </c>
      <c r="R347" s="3000" t="s">
        <v>368</v>
      </c>
      <c r="S347" s="3002" t="s">
        <v>368</v>
      </c>
      <c r="T347" s="2998" t="s">
        <v>368</v>
      </c>
      <c r="U347" s="2999" t="s">
        <v>368</v>
      </c>
      <c r="V347" s="2994" t="s">
        <v>368</v>
      </c>
      <c r="W347" s="3003" t="s">
        <v>368</v>
      </c>
      <c r="X347" s="2994" t="s">
        <v>368</v>
      </c>
      <c r="Y347" s="3004" t="s">
        <v>368</v>
      </c>
      <c r="Z347" s="3005">
        <f t="shared" si="2902"/>
        <v>24</v>
      </c>
      <c r="AA347" s="3006">
        <f t="shared" si="2833"/>
        <v>-0.19999999999999996</v>
      </c>
      <c r="AB347" s="3007">
        <f t="shared" si="2834"/>
        <v>-6</v>
      </c>
      <c r="AC347" s="3008">
        <f t="shared" si="2723"/>
        <v>30</v>
      </c>
      <c r="AD347" s="3009">
        <f t="shared" si="2620"/>
        <v>-3.2258064516129004E-2</v>
      </c>
      <c r="AE347" s="3010">
        <f t="shared" si="2842"/>
        <v>-1</v>
      </c>
      <c r="AF347" s="3011" t="s">
        <v>245</v>
      </c>
      <c r="AG347" s="3009">
        <f t="shared" si="2843"/>
        <v>3.3333333333333437E-2</v>
      </c>
      <c r="AH347" s="3012">
        <v>30</v>
      </c>
      <c r="AI347" s="3009">
        <f t="shared" si="2876"/>
        <v>7.1428571428571397E-2</v>
      </c>
      <c r="AJ347" s="3013">
        <v>28</v>
      </c>
      <c r="AK347" s="3014">
        <f t="shared" si="2888"/>
        <v>0</v>
      </c>
      <c r="AL347" s="3012">
        <v>28</v>
      </c>
      <c r="AM347" s="3015">
        <f t="shared" si="2889"/>
        <v>-3.4482758620689613E-2</v>
      </c>
      <c r="AN347" s="3016">
        <v>29</v>
      </c>
      <c r="AO347" s="3009">
        <f t="shared" si="2877"/>
        <v>-0.17142857142857137</v>
      </c>
      <c r="AP347" s="3012">
        <v>35</v>
      </c>
      <c r="AQ347" s="3015">
        <f t="shared" si="2878"/>
        <v>-5.4054054054054057E-2</v>
      </c>
      <c r="AR347" s="3016">
        <v>37</v>
      </c>
      <c r="AS347" s="3009">
        <f t="shared" si="2879"/>
        <v>0</v>
      </c>
      <c r="AT347" s="3012">
        <v>37</v>
      </c>
      <c r="AU347" s="3015">
        <f t="shared" si="2880"/>
        <v>-0.11904761904761907</v>
      </c>
      <c r="AV347" s="3016">
        <v>42</v>
      </c>
      <c r="AW347" s="3009">
        <f t="shared" si="2881"/>
        <v>-4.5454545454545414E-2</v>
      </c>
      <c r="AX347" s="3012">
        <v>44</v>
      </c>
      <c r="AY347" s="3015">
        <f t="shared" si="2890"/>
        <v>0.10000000000000009</v>
      </c>
      <c r="AZ347" s="3017">
        <v>40</v>
      </c>
      <c r="BA347" s="3018">
        <f t="shared" si="2724"/>
        <v>24</v>
      </c>
      <c r="BB347" s="3019">
        <f t="shared" si="2745"/>
        <v>28</v>
      </c>
      <c r="BC347" s="3020">
        <v>29</v>
      </c>
      <c r="BD347" s="3021">
        <f t="shared" si="2746"/>
        <v>0</v>
      </c>
      <c r="BE347" s="3022">
        <f t="shared" si="2747"/>
        <v>2</v>
      </c>
      <c r="BF347" s="3023">
        <v>2</v>
      </c>
      <c r="BG347" s="3024">
        <f>BH347+BI347</f>
        <v>24</v>
      </c>
      <c r="BH347" s="3021">
        <f>CG347+DC347</f>
        <v>24</v>
      </c>
      <c r="BI347" s="3021">
        <f>CH347+DD347</f>
        <v>0</v>
      </c>
      <c r="BJ347" s="3021">
        <f>BK347+BL347</f>
        <v>0</v>
      </c>
      <c r="BK347" s="3021">
        <f>CJ347+DF347</f>
        <v>0</v>
      </c>
      <c r="BL347" s="3025">
        <f>CK347+DG347</f>
        <v>0</v>
      </c>
      <c r="BM347" s="3026">
        <f t="shared" si="2754"/>
        <v>24</v>
      </c>
      <c r="BN347" s="3286"/>
      <c r="BO347" s="3027"/>
      <c r="BP347" s="3028">
        <f t="shared" si="2725"/>
        <v>0</v>
      </c>
      <c r="BQ347" s="3029" t="str">
        <f t="shared" si="2835"/>
        <v>-</v>
      </c>
      <c r="BR347" s="3030">
        <f t="shared" si="2882"/>
        <v>0</v>
      </c>
      <c r="BS347" s="3031">
        <f>SUM(CA347,CD347)</f>
        <v>0</v>
      </c>
      <c r="BT347" s="3032" t="str">
        <f t="shared" si="2891"/>
        <v>-</v>
      </c>
      <c r="BU347" s="3033">
        <v>0</v>
      </c>
      <c r="BV347" s="3032" t="str">
        <f t="shared" si="2892"/>
        <v>-</v>
      </c>
      <c r="BW347" s="3033">
        <v>0</v>
      </c>
      <c r="BX347" s="3032" t="str">
        <f t="shared" si="2893"/>
        <v>-</v>
      </c>
      <c r="BY347" s="3034">
        <v>0</v>
      </c>
      <c r="BZ347" s="3035">
        <f t="shared" si="2883"/>
        <v>0</v>
      </c>
      <c r="CA347" s="3036">
        <v>0</v>
      </c>
      <c r="CB347" s="3037">
        <v>0</v>
      </c>
      <c r="CC347" s="3038">
        <f t="shared" si="2884"/>
        <v>0</v>
      </c>
      <c r="CD347" s="3039">
        <v>0</v>
      </c>
      <c r="CE347" s="3037">
        <v>0</v>
      </c>
      <c r="CF347" s="3040">
        <f t="shared" si="2556"/>
        <v>0</v>
      </c>
      <c r="CG347" s="3041">
        <v>0</v>
      </c>
      <c r="CH347" s="3042">
        <v>0</v>
      </c>
      <c r="CI347" s="3040">
        <f t="shared" si="2557"/>
        <v>0</v>
      </c>
      <c r="CJ347" s="3042">
        <v>0</v>
      </c>
      <c r="CK347" s="3043">
        <v>0</v>
      </c>
      <c r="CL347" s="3044">
        <f t="shared" si="2726"/>
        <v>24</v>
      </c>
      <c r="CM347" s="3045">
        <f t="shared" si="2855"/>
        <v>-0.19999999999999996</v>
      </c>
      <c r="CN347" s="3046">
        <f t="shared" si="2856"/>
        <v>-6</v>
      </c>
      <c r="CO347" s="3047">
        <f>SUM(CW347,CZ347)</f>
        <v>30</v>
      </c>
      <c r="CP347" s="3048">
        <f t="shared" si="2894"/>
        <v>-3.2258064516129004E-2</v>
      </c>
      <c r="CQ347" s="3049">
        <v>31</v>
      </c>
      <c r="CR347" s="3050">
        <f t="shared" si="2895"/>
        <v>3.3333333333333437E-2</v>
      </c>
      <c r="CS347" s="3049">
        <v>30</v>
      </c>
      <c r="CT347" s="3050">
        <f t="shared" si="2895"/>
        <v>7.1428571428571397E-2</v>
      </c>
      <c r="CU347" s="3051">
        <v>28</v>
      </c>
      <c r="CV347" s="3052">
        <f t="shared" si="2755"/>
        <v>24</v>
      </c>
      <c r="CW347" s="3053">
        <f t="shared" si="2756"/>
        <v>28</v>
      </c>
      <c r="CX347" s="3054">
        <v>2894</v>
      </c>
      <c r="CY347" s="3055">
        <f t="shared" si="2757"/>
        <v>0</v>
      </c>
      <c r="CZ347" s="3056">
        <f t="shared" si="2758"/>
        <v>2</v>
      </c>
      <c r="DA347" s="3057">
        <v>2</v>
      </c>
      <c r="DB347" s="3040">
        <f t="shared" si="2813"/>
        <v>24</v>
      </c>
      <c r="DC347" s="3040">
        <f t="shared" si="2814"/>
        <v>24</v>
      </c>
      <c r="DD347" s="3058">
        <f t="shared" si="2815"/>
        <v>0</v>
      </c>
      <c r="DE347" s="3040">
        <f t="shared" si="2816"/>
        <v>0</v>
      </c>
      <c r="DF347" s="3058">
        <f t="shared" si="2817"/>
        <v>0</v>
      </c>
      <c r="DG347" s="3059">
        <f t="shared" si="2818"/>
        <v>0</v>
      </c>
      <c r="DH347" s="3060">
        <f t="shared" si="2765"/>
        <v>0</v>
      </c>
      <c r="DI347" s="3053">
        <f t="shared" si="2857"/>
        <v>0</v>
      </c>
      <c r="DJ347" s="3061">
        <f>DO347+DR347</f>
        <v>0</v>
      </c>
      <c r="DK347" s="3062">
        <f t="shared" si="2766"/>
        <v>0</v>
      </c>
      <c r="DL347" s="3062">
        <f t="shared" si="2767"/>
        <v>0</v>
      </c>
      <c r="DM347" s="3062">
        <f t="shared" si="2768"/>
        <v>0</v>
      </c>
      <c r="DN347" s="3053">
        <f t="shared" si="2769"/>
        <v>0</v>
      </c>
      <c r="DO347" s="3063">
        <v>0</v>
      </c>
      <c r="DP347" s="3064">
        <f t="shared" si="2770"/>
        <v>0</v>
      </c>
      <c r="DQ347" s="3053">
        <f t="shared" si="2771"/>
        <v>0</v>
      </c>
      <c r="DR347" s="3065">
        <v>0</v>
      </c>
      <c r="DS347" s="3066">
        <v>0</v>
      </c>
      <c r="DT347" s="3067">
        <v>0</v>
      </c>
      <c r="DU347" s="3068">
        <v>0</v>
      </c>
      <c r="DV347" s="3069">
        <v>0</v>
      </c>
      <c r="DW347" s="3022">
        <v>0</v>
      </c>
      <c r="DX347" s="3070">
        <v>0</v>
      </c>
      <c r="DY347" s="3069">
        <v>0</v>
      </c>
      <c r="DZ347" s="3022">
        <v>0</v>
      </c>
      <c r="EA347" s="3071">
        <v>0</v>
      </c>
      <c r="EB347" s="3072">
        <v>0</v>
      </c>
      <c r="EC347" s="3022">
        <v>0</v>
      </c>
      <c r="ED347" s="3073">
        <v>0</v>
      </c>
      <c r="EE347" s="3074">
        <f t="shared" si="2859"/>
        <v>0</v>
      </c>
      <c r="EF347" s="3075">
        <f t="shared" si="2860"/>
        <v>0</v>
      </c>
      <c r="EG347" s="3076">
        <f t="shared" si="2861"/>
        <v>0</v>
      </c>
      <c r="EH347" s="3055">
        <f t="shared" si="2772"/>
        <v>0</v>
      </c>
      <c r="EI347" s="3074">
        <f t="shared" si="2773"/>
        <v>0</v>
      </c>
      <c r="EJ347" s="3055">
        <f t="shared" si="2774"/>
        <v>0</v>
      </c>
      <c r="EK347" s="3076">
        <f t="shared" si="2775"/>
        <v>0</v>
      </c>
      <c r="EL347" s="3065">
        <v>0</v>
      </c>
      <c r="EM347" s="3055">
        <f t="shared" si="2776"/>
        <v>0</v>
      </c>
      <c r="EN347" s="3075">
        <f t="shared" si="2777"/>
        <v>0</v>
      </c>
      <c r="EO347" s="3065">
        <v>0</v>
      </c>
      <c r="EP347" s="3077">
        <v>0</v>
      </c>
      <c r="EQ347" s="3022">
        <v>0</v>
      </c>
      <c r="ER347" s="3054">
        <v>0</v>
      </c>
      <c r="ES347" s="3078">
        <v>0</v>
      </c>
      <c r="ET347" s="3079">
        <v>0</v>
      </c>
      <c r="EU347" s="3065">
        <v>0</v>
      </c>
      <c r="EV347" s="3077">
        <v>0</v>
      </c>
      <c r="EW347" s="3022">
        <v>0</v>
      </c>
      <c r="EX347" s="3071">
        <v>0</v>
      </c>
      <c r="EY347" s="3072">
        <v>0</v>
      </c>
      <c r="EZ347" s="3022">
        <v>0</v>
      </c>
      <c r="FA347" s="3073">
        <v>0</v>
      </c>
      <c r="FB347" s="3074">
        <f t="shared" si="2844"/>
        <v>0</v>
      </c>
      <c r="FC347" s="3075">
        <f t="shared" si="2845"/>
        <v>0</v>
      </c>
      <c r="FD347" s="3076">
        <f t="shared" si="2846"/>
        <v>0</v>
      </c>
      <c r="FE347" s="3055">
        <f t="shared" si="2778"/>
        <v>0</v>
      </c>
      <c r="FF347" s="3055">
        <f t="shared" si="2779"/>
        <v>0</v>
      </c>
      <c r="FG347" s="3055">
        <f t="shared" si="2780"/>
        <v>0</v>
      </c>
      <c r="FH347" s="3076">
        <f t="shared" si="2781"/>
        <v>0</v>
      </c>
      <c r="FI347" s="3080">
        <v>0</v>
      </c>
      <c r="FJ347" s="3081">
        <f t="shared" si="2782"/>
        <v>0</v>
      </c>
      <c r="FK347" s="3075">
        <f t="shared" si="2783"/>
        <v>0</v>
      </c>
      <c r="FL347" s="3082">
        <v>0</v>
      </c>
      <c r="FM347" s="3077">
        <v>0</v>
      </c>
      <c r="FN347" s="3022">
        <v>0</v>
      </c>
      <c r="FO347" s="3054">
        <v>0</v>
      </c>
      <c r="FP347" s="3069">
        <v>0</v>
      </c>
      <c r="FQ347" s="3022">
        <v>0</v>
      </c>
      <c r="FR347" s="3054">
        <v>0</v>
      </c>
      <c r="FS347" s="3069">
        <v>0</v>
      </c>
      <c r="FT347" s="3022">
        <v>0</v>
      </c>
      <c r="FU347" s="3071">
        <v>0</v>
      </c>
      <c r="FV347" s="3072">
        <v>0</v>
      </c>
      <c r="FW347" s="3022">
        <v>0</v>
      </c>
      <c r="FX347" s="3073">
        <v>0</v>
      </c>
      <c r="FY347" s="3074">
        <f>GD347+GG347</f>
        <v>0</v>
      </c>
      <c r="FZ347" s="3075">
        <f>GE347+GH347</f>
        <v>0</v>
      </c>
      <c r="GA347" s="3076">
        <f>GF347+GI347</f>
        <v>0</v>
      </c>
      <c r="GB347" s="3055">
        <f t="shared" si="2784"/>
        <v>0</v>
      </c>
      <c r="GC347" s="3055">
        <f t="shared" si="2785"/>
        <v>0</v>
      </c>
      <c r="GD347" s="3055">
        <f t="shared" si="2786"/>
        <v>0</v>
      </c>
      <c r="GE347" s="3076">
        <f t="shared" si="2787"/>
        <v>0</v>
      </c>
      <c r="GF347" s="3065">
        <v>0</v>
      </c>
      <c r="GG347" s="3083">
        <f t="shared" si="2788"/>
        <v>0</v>
      </c>
      <c r="GH347" s="3075">
        <f t="shared" si="2789"/>
        <v>0</v>
      </c>
      <c r="GI347" s="3082">
        <v>0</v>
      </c>
      <c r="GJ347" s="3077">
        <v>0</v>
      </c>
      <c r="GK347" s="3022">
        <v>0</v>
      </c>
      <c r="GL347" s="3054">
        <v>0</v>
      </c>
      <c r="GM347" s="3069">
        <v>0</v>
      </c>
      <c r="GN347" s="3022">
        <v>0</v>
      </c>
      <c r="GO347" s="3070">
        <v>0</v>
      </c>
      <c r="GP347" s="3069">
        <v>0</v>
      </c>
      <c r="GQ347" s="3022">
        <v>0</v>
      </c>
      <c r="GR347" s="3057">
        <v>0</v>
      </c>
      <c r="GS347" s="3077">
        <v>0</v>
      </c>
      <c r="GT347" s="3022">
        <v>0</v>
      </c>
      <c r="GU347" s="3073">
        <v>0</v>
      </c>
      <c r="GV347" s="3074">
        <f t="shared" si="2850"/>
        <v>24</v>
      </c>
      <c r="GW347" s="3075">
        <f>HB347+HE347</f>
        <v>30</v>
      </c>
      <c r="GX347" s="3076">
        <f t="shared" si="2852"/>
        <v>31</v>
      </c>
      <c r="GY347" s="3055">
        <f t="shared" si="2790"/>
        <v>24</v>
      </c>
      <c r="GZ347" s="3055">
        <f t="shared" si="2791"/>
        <v>0</v>
      </c>
      <c r="HA347" s="3055">
        <f t="shared" si="2792"/>
        <v>24</v>
      </c>
      <c r="HB347" s="3076">
        <f t="shared" si="2793"/>
        <v>30</v>
      </c>
      <c r="HC347" s="3080">
        <f t="shared" si="2862"/>
        <v>31</v>
      </c>
      <c r="HD347" s="3055">
        <f t="shared" si="2794"/>
        <v>0</v>
      </c>
      <c r="HE347" s="3076">
        <f t="shared" si="2795"/>
        <v>0</v>
      </c>
      <c r="HF347" s="3082">
        <f t="shared" si="2796"/>
        <v>0</v>
      </c>
      <c r="HG347" s="3077">
        <v>24</v>
      </c>
      <c r="HH347" s="3022">
        <v>28</v>
      </c>
      <c r="HI347" s="3054">
        <v>29</v>
      </c>
      <c r="HJ347" s="3069">
        <v>0</v>
      </c>
      <c r="HK347" s="3022">
        <v>2</v>
      </c>
      <c r="HL347" s="3054">
        <v>2</v>
      </c>
      <c r="HM347" s="3069">
        <v>0</v>
      </c>
      <c r="HN347" s="3022">
        <v>0</v>
      </c>
      <c r="HO347" s="3071">
        <v>0</v>
      </c>
      <c r="HP347" s="3077">
        <v>0</v>
      </c>
      <c r="HQ347" s="3022">
        <v>0</v>
      </c>
      <c r="HR347" s="3057">
        <v>0</v>
      </c>
      <c r="HS347" s="3084">
        <f t="shared" si="2797"/>
        <v>0</v>
      </c>
      <c r="HT347" s="3075">
        <f t="shared" si="2798"/>
        <v>0</v>
      </c>
      <c r="HU347" s="3056">
        <f t="shared" si="2799"/>
        <v>0</v>
      </c>
      <c r="HV347" s="3055">
        <f t="shared" si="2800"/>
        <v>0</v>
      </c>
      <c r="HW347" s="3085">
        <f t="shared" si="2801"/>
        <v>0</v>
      </c>
      <c r="HX347" s="3055">
        <f t="shared" si="2802"/>
        <v>0</v>
      </c>
      <c r="HY347" s="3056">
        <f t="shared" si="2803"/>
        <v>0</v>
      </c>
      <c r="HZ347" s="3054">
        <v>0</v>
      </c>
      <c r="IA347" s="3055">
        <f t="shared" si="2804"/>
        <v>0</v>
      </c>
      <c r="IB347" s="3056">
        <f t="shared" si="2819"/>
        <v>0</v>
      </c>
      <c r="IC347" s="3071">
        <v>0</v>
      </c>
      <c r="ID347" s="3077">
        <v>0</v>
      </c>
      <c r="IE347" s="3022">
        <v>0</v>
      </c>
      <c r="IF347" s="3054">
        <v>0</v>
      </c>
      <c r="IG347" s="3069">
        <v>0</v>
      </c>
      <c r="IH347" s="3022">
        <v>0</v>
      </c>
      <c r="II347" s="3054">
        <v>0</v>
      </c>
      <c r="IJ347" s="3069">
        <v>0</v>
      </c>
      <c r="IK347" s="3022">
        <v>0</v>
      </c>
      <c r="IL347" s="3073">
        <v>0</v>
      </c>
      <c r="IM347" s="3069">
        <v>0</v>
      </c>
      <c r="IN347" s="3022">
        <v>0</v>
      </c>
      <c r="IO347" s="3086">
        <v>0</v>
      </c>
      <c r="IP347" s="3087">
        <f t="shared" si="2805"/>
        <v>24</v>
      </c>
      <c r="IQ347" s="3260">
        <f t="shared" si="2806"/>
        <v>0</v>
      </c>
      <c r="IR347" s="3261">
        <v>0</v>
      </c>
      <c r="IS347" s="3262">
        <v>0</v>
      </c>
      <c r="IT347" s="3260">
        <f t="shared" si="2897"/>
        <v>3</v>
      </c>
      <c r="IU347" s="3261">
        <v>3</v>
      </c>
      <c r="IV347" s="3262">
        <v>0</v>
      </c>
      <c r="IW347" s="3260">
        <f t="shared" si="2898"/>
        <v>4</v>
      </c>
      <c r="IX347" s="3261">
        <v>4</v>
      </c>
      <c r="IY347" s="3262">
        <v>0</v>
      </c>
      <c r="IZ347" s="3260">
        <f t="shared" si="2899"/>
        <v>12</v>
      </c>
      <c r="JA347" s="3261">
        <v>12</v>
      </c>
      <c r="JB347" s="3262">
        <v>0</v>
      </c>
      <c r="JC347" s="3260">
        <f t="shared" si="2900"/>
        <v>5</v>
      </c>
      <c r="JD347" s="3261">
        <v>5</v>
      </c>
      <c r="JE347" s="3262">
        <v>0</v>
      </c>
      <c r="JF347" s="3260">
        <f t="shared" si="2901"/>
        <v>0</v>
      </c>
      <c r="JG347" s="3261">
        <v>0</v>
      </c>
      <c r="JH347" s="3261">
        <v>0</v>
      </c>
      <c r="JI347" s="414"/>
      <c r="JJ347" s="3088" t="s">
        <v>720</v>
      </c>
      <c r="JK347" s="3089">
        <v>210</v>
      </c>
      <c r="JL347" s="3090">
        <v>210</v>
      </c>
      <c r="JM347" s="3091" t="s">
        <v>369</v>
      </c>
      <c r="JN347" s="3092" t="s">
        <v>369</v>
      </c>
      <c r="JO347" s="3093" t="s">
        <v>369</v>
      </c>
      <c r="JP347" s="3003" t="s">
        <v>368</v>
      </c>
      <c r="JQ347" s="3094" t="s">
        <v>368</v>
      </c>
      <c r="JR347" s="3003" t="s">
        <v>368</v>
      </c>
      <c r="JS347" s="2998"/>
      <c r="JT347" s="3095"/>
      <c r="JU347" s="3096"/>
      <c r="JV347" s="3001"/>
      <c r="JW347" s="3096"/>
      <c r="JX347" s="3002"/>
      <c r="JY347" s="2998" t="s">
        <v>368</v>
      </c>
      <c r="JZ347" s="3095" t="s">
        <v>368</v>
      </c>
      <c r="KA347" s="3094" t="s">
        <v>368</v>
      </c>
      <c r="KB347" s="3003" t="s">
        <v>368</v>
      </c>
      <c r="KC347" s="3094" t="s">
        <v>368</v>
      </c>
      <c r="KD347" s="3097" t="s">
        <v>368</v>
      </c>
      <c r="KE347" s="3098" t="s">
        <v>368</v>
      </c>
      <c r="KF347" s="3099"/>
      <c r="KG347" s="3311" t="s">
        <v>368</v>
      </c>
      <c r="KH347" s="3312" t="s">
        <v>966</v>
      </c>
      <c r="KI347" s="3101" t="s">
        <v>368</v>
      </c>
      <c r="KJ347" s="3102"/>
      <c r="KK347" s="3100" t="s">
        <v>368</v>
      </c>
      <c r="KL347" s="3103" t="s">
        <v>368</v>
      </c>
      <c r="KM347" s="3104"/>
      <c r="KN347" s="3105" t="s">
        <v>368</v>
      </c>
      <c r="KO347" s="3106" t="s">
        <v>368</v>
      </c>
      <c r="KP347" s="3104"/>
      <c r="KQ347" s="3107" t="s">
        <v>368</v>
      </c>
      <c r="KR347" s="3106" t="s">
        <v>368</v>
      </c>
      <c r="KS347" s="3104"/>
      <c r="KT347" s="3107" t="s">
        <v>368</v>
      </c>
      <c r="KU347" s="3106" t="s">
        <v>368</v>
      </c>
      <c r="KV347" s="3108"/>
      <c r="KW347" s="3109" t="s">
        <v>368</v>
      </c>
      <c r="KX347" s="3110" t="str">
        <f t="shared" si="2867"/>
        <v>-</v>
      </c>
      <c r="KY347" s="3111" t="str">
        <f t="shared" si="2868"/>
        <v>-</v>
      </c>
      <c r="KZ347" s="3019" t="s">
        <v>1029</v>
      </c>
      <c r="LA347" s="3110" t="str">
        <f t="shared" si="2869"/>
        <v>-</v>
      </c>
      <c r="LB347" s="3111" t="str">
        <f t="shared" si="2870"/>
        <v>-</v>
      </c>
      <c r="LC347" s="3112" t="s">
        <v>1029</v>
      </c>
      <c r="LD347" s="3113" t="s">
        <v>368</v>
      </c>
      <c r="LE347" s="3114" t="s">
        <v>368</v>
      </c>
      <c r="LF347" s="3115" t="s">
        <v>368</v>
      </c>
      <c r="LG347" s="3116" t="s">
        <v>368</v>
      </c>
      <c r="LH347" s="3019" t="s">
        <v>368</v>
      </c>
      <c r="LI347" s="3117" t="s">
        <v>368</v>
      </c>
      <c r="LJ347" s="3116" t="s">
        <v>368</v>
      </c>
      <c r="LK347" s="3019" t="s">
        <v>368</v>
      </c>
      <c r="LL347" s="3118" t="s">
        <v>368</v>
      </c>
      <c r="LM347" s="3109" t="s">
        <v>368</v>
      </c>
      <c r="LN347" s="3110" t="str">
        <f t="shared" si="2871"/>
        <v>-</v>
      </c>
      <c r="LO347" s="3111" t="str">
        <f t="shared" si="2872"/>
        <v>-</v>
      </c>
      <c r="LP347" s="3119" t="s">
        <v>1022</v>
      </c>
      <c r="LQ347" s="3110" t="str">
        <f t="shared" si="2873"/>
        <v>-</v>
      </c>
      <c r="LR347" s="3111" t="str">
        <f t="shared" si="2887"/>
        <v>-</v>
      </c>
      <c r="LS347" s="3120"/>
      <c r="LT347" s="3121" t="s">
        <v>368</v>
      </c>
      <c r="LU347" s="3122" t="s">
        <v>368</v>
      </c>
      <c r="LV347" s="3123" t="s">
        <v>368</v>
      </c>
      <c r="LW347" s="3124" t="s">
        <v>368</v>
      </c>
      <c r="LX347" s="3122" t="s">
        <v>368</v>
      </c>
      <c r="LY347" s="3125" t="s">
        <v>368</v>
      </c>
      <c r="LZ347" s="3124" t="s">
        <v>368</v>
      </c>
      <c r="MA347" s="3122" t="s">
        <v>368</v>
      </c>
      <c r="MB347" s="3125" t="s">
        <v>368</v>
      </c>
      <c r="MC347" s="3124" t="s">
        <v>368</v>
      </c>
      <c r="MD347" s="3126" t="s">
        <v>368</v>
      </c>
      <c r="ME347" s="3125" t="s">
        <v>368</v>
      </c>
      <c r="MF347" s="3124" t="s">
        <v>368</v>
      </c>
      <c r="MG347" s="3122" t="s">
        <v>368</v>
      </c>
      <c r="MH347" s="3125" t="s">
        <v>368</v>
      </c>
      <c r="MI347" s="3124" t="s">
        <v>368</v>
      </c>
      <c r="MJ347" s="3126" t="s">
        <v>368</v>
      </c>
      <c r="MK347" s="3127"/>
      <c r="ML347" s="3128" t="s">
        <v>368</v>
      </c>
      <c r="MM347" s="3129"/>
      <c r="MN347" s="3130" t="s">
        <v>368</v>
      </c>
      <c r="MO347" s="3110" t="str">
        <f t="shared" si="2874"/>
        <v>-</v>
      </c>
      <c r="MP347" s="3111" t="str">
        <f t="shared" si="2875"/>
        <v>-</v>
      </c>
      <c r="MQ347" s="3126" t="s">
        <v>368</v>
      </c>
      <c r="MR347" s="3190"/>
      <c r="MS347" s="3110" t="str">
        <f t="shared" si="2853"/>
        <v>-</v>
      </c>
      <c r="MT347" s="3111" t="str">
        <f t="shared" si="2854"/>
        <v>-</v>
      </c>
      <c r="MU347" s="3154" t="s">
        <v>368</v>
      </c>
      <c r="MV347" s="3169"/>
      <c r="MW347" s="3131" t="s">
        <v>368</v>
      </c>
      <c r="MX347" s="3132" t="s">
        <v>368</v>
      </c>
      <c r="MY347" s="3133" t="s">
        <v>368</v>
      </c>
      <c r="MZ347" s="3134" t="s">
        <v>368</v>
      </c>
      <c r="NA347" s="3133" t="s">
        <v>368</v>
      </c>
      <c r="NB347" s="3134" t="s">
        <v>368</v>
      </c>
      <c r="NC347" s="3133" t="s">
        <v>368</v>
      </c>
      <c r="ND347" s="3134" t="s">
        <v>368</v>
      </c>
      <c r="NE347" s="3133" t="s">
        <v>368</v>
      </c>
      <c r="NF347" s="3134" t="s">
        <v>368</v>
      </c>
      <c r="NG347" s="3133" t="s">
        <v>368</v>
      </c>
      <c r="NH347" s="3133" t="s">
        <v>368</v>
      </c>
      <c r="NI347" s="3133" t="s">
        <v>368</v>
      </c>
      <c r="NJ347" s="3133" t="s">
        <v>368</v>
      </c>
      <c r="NK347" s="3133" t="s">
        <v>368</v>
      </c>
      <c r="NL347" s="3133" t="s">
        <v>368</v>
      </c>
      <c r="NM347" s="3133" t="s">
        <v>368</v>
      </c>
      <c r="NN347" s="3133" t="s">
        <v>368</v>
      </c>
      <c r="NO347" s="3133" t="s">
        <v>368</v>
      </c>
      <c r="NP347" s="3133" t="s">
        <v>368</v>
      </c>
      <c r="NQ347" s="3133" t="s">
        <v>368</v>
      </c>
      <c r="NR347" s="3135" t="s">
        <v>368</v>
      </c>
    </row>
    <row r="348" spans="1:382" s="123" customFormat="1" ht="19.5" customHeight="1" thickTop="1">
      <c r="A348" s="94"/>
      <c r="B348" s="94"/>
      <c r="C348" s="124" t="s">
        <v>516</v>
      </c>
      <c r="D348" s="94"/>
      <c r="E348" s="95"/>
      <c r="F348" s="166"/>
      <c r="G348" s="96"/>
      <c r="H348" s="97">
        <f>Z348/$Z$6</f>
        <v>1</v>
      </c>
      <c r="I348" s="118">
        <f>AC348/$AC$6</f>
        <v>1</v>
      </c>
      <c r="J348" s="98">
        <f t="shared" si="2832"/>
        <v>1</v>
      </c>
      <c r="K348" s="99">
        <f t="shared" si="2824"/>
        <v>1</v>
      </c>
      <c r="L348" s="99">
        <f t="shared" si="2825"/>
        <v>1</v>
      </c>
      <c r="M348" s="99">
        <f t="shared" si="2826"/>
        <v>1</v>
      </c>
      <c r="N348" s="100" t="s">
        <v>368</v>
      </c>
      <c r="O348" s="101" t="s">
        <v>368</v>
      </c>
      <c r="P348" s="101" t="s">
        <v>368</v>
      </c>
      <c r="Q348" s="101" t="s">
        <v>368</v>
      </c>
      <c r="R348" s="101" t="s">
        <v>368</v>
      </c>
      <c r="S348" s="101" t="s">
        <v>368</v>
      </c>
      <c r="T348" s="102" t="s">
        <v>368</v>
      </c>
      <c r="U348" s="124" t="s">
        <v>368</v>
      </c>
      <c r="V348" s="96" t="s">
        <v>368</v>
      </c>
      <c r="W348" s="96" t="s">
        <v>368</v>
      </c>
      <c r="X348" s="96" t="s">
        <v>368</v>
      </c>
      <c r="Y348" s="96" t="s">
        <v>368</v>
      </c>
      <c r="Z348" s="111">
        <f>SUBTOTAL(9,Z20:Z347)</f>
        <v>1290175</v>
      </c>
      <c r="AA348" s="2204">
        <f t="shared" si="2833"/>
        <v>2.5361947383019334E-2</v>
      </c>
      <c r="AB348" s="2205">
        <f>Z348-AC348</f>
        <v>31912</v>
      </c>
      <c r="AC348" s="170">
        <v>1258263</v>
      </c>
      <c r="AD348" s="104">
        <f t="shared" si="2620"/>
        <v>6.9511522699281514E-3</v>
      </c>
      <c r="AE348" s="2021">
        <f t="shared" si="2842"/>
        <v>8686</v>
      </c>
      <c r="AF348" s="105" t="s">
        <v>2</v>
      </c>
      <c r="AG348" s="106">
        <f t="shared" si="2843"/>
        <v>5.667380092460661E-2</v>
      </c>
      <c r="AH348" s="107">
        <f>SUBTOTAL(9,AH20:AH347)</f>
        <v>1182557</v>
      </c>
      <c r="AI348" s="104">
        <f t="shared" si="2876"/>
        <v>3.4285004596114721E-2</v>
      </c>
      <c r="AJ348" s="107">
        <f>SUBTOTAL(9,AJ20:AJ347)</f>
        <v>1143357</v>
      </c>
      <c r="AK348" s="104">
        <f t="shared" si="2888"/>
        <v>1.0204920096800851E-2</v>
      </c>
      <c r="AL348" s="107">
        <f>SUBTOTAL(9,AL20:AL347)</f>
        <v>1131807</v>
      </c>
      <c r="AM348" s="104">
        <f t="shared" si="2889"/>
        <v>1.3262392870859507E-2</v>
      </c>
      <c r="AN348" s="107">
        <f>SUBTOTAL(9,AN20:AN347)</f>
        <v>1116993</v>
      </c>
      <c r="AO348" s="104">
        <f t="shared" si="2877"/>
        <v>2.8850360744645531E-2</v>
      </c>
      <c r="AP348" s="107">
        <f>SUBTOTAL(9,AP20:AP347)</f>
        <v>1085671</v>
      </c>
      <c r="AQ348" s="104">
        <f t="shared" si="2878"/>
        <v>2.0660057629301676E-2</v>
      </c>
      <c r="AR348" s="107">
        <f>SUBTOTAL(9,AR20:AR347)</f>
        <v>1063695</v>
      </c>
      <c r="AS348" s="104">
        <f t="shared" si="2879"/>
        <v>5.0514198353261541E-2</v>
      </c>
      <c r="AT348" s="107">
        <f>SUBTOTAL(9,AT20:AT347)</f>
        <v>1012547</v>
      </c>
      <c r="AU348" s="104">
        <f t="shared" si="2880"/>
        <v>5.3302430961180924E-2</v>
      </c>
      <c r="AV348" s="107">
        <f>SUBTOTAL(9,AV20:AV347)</f>
        <v>961307</v>
      </c>
      <c r="AW348" s="104">
        <f t="shared" si="2881"/>
        <v>5.5149923934924239E-2</v>
      </c>
      <c r="AX348" s="107">
        <f>SUBTOTAL(9,AX20:AX347)</f>
        <v>911062</v>
      </c>
      <c r="AY348" s="104">
        <f t="shared" si="2890"/>
        <v>4.2833383506497569E-2</v>
      </c>
      <c r="AZ348" s="107">
        <f>SUBTOTAL(9,AZ20:AZ347)</f>
        <v>873641</v>
      </c>
      <c r="BA348" s="110">
        <f>SUBTOTAL(9,BA20:BA347)</f>
        <v>620500</v>
      </c>
      <c r="BB348" s="122">
        <v>607435</v>
      </c>
      <c r="BC348" s="109">
        <v>602887</v>
      </c>
      <c r="BD348" s="110">
        <f>SUBTOTAL(9,BD20:BD347)</f>
        <v>669675</v>
      </c>
      <c r="BE348" s="122">
        <v>650828</v>
      </c>
      <c r="BF348" s="109">
        <v>646690</v>
      </c>
      <c r="BG348" s="110">
        <f t="shared" ref="BG348:BM348" si="2903">SUBTOTAL(9,BG20:BG347)</f>
        <v>777251</v>
      </c>
      <c r="BH348" s="110">
        <f t="shared" si="2903"/>
        <v>421579</v>
      </c>
      <c r="BI348" s="110">
        <f t="shared" si="2903"/>
        <v>355672</v>
      </c>
      <c r="BJ348" s="110">
        <f t="shared" si="2903"/>
        <v>512924</v>
      </c>
      <c r="BK348" s="110">
        <f t="shared" si="2903"/>
        <v>198921</v>
      </c>
      <c r="BL348" s="110">
        <f t="shared" si="2903"/>
        <v>314003</v>
      </c>
      <c r="BM348" s="2132">
        <f t="shared" si="2903"/>
        <v>1290175</v>
      </c>
      <c r="BN348" s="3287"/>
      <c r="BO348" s="207"/>
      <c r="BP348" s="111">
        <f>SUBTOTAL(9,BP20:BP347)</f>
        <v>436488</v>
      </c>
      <c r="BQ348" s="113">
        <f t="shared" si="2835"/>
        <v>4.2366870688028913E-2</v>
      </c>
      <c r="BR348" s="2013">
        <f t="shared" si="2882"/>
        <v>17741</v>
      </c>
      <c r="BS348" s="170">
        <f>SUBTOTAL(9,BS20:BS347)</f>
        <v>418747</v>
      </c>
      <c r="BT348" s="106">
        <f t="shared" si="2891"/>
        <v>1.6724170165032248E-2</v>
      </c>
      <c r="BU348" s="107">
        <f>SUBTOTAL(9,BU20:BU347)</f>
        <v>411859</v>
      </c>
      <c r="BV348" s="106">
        <f t="shared" si="2892"/>
        <v>2.98869487155764E-2</v>
      </c>
      <c r="BW348" s="107">
        <f>SUBTOTAL(9,BW20:BW347)</f>
        <v>399907</v>
      </c>
      <c r="BX348" s="106">
        <f t="shared" si="2893"/>
        <v>3.9883609963361488E-2</v>
      </c>
      <c r="BY348" s="109">
        <f>SUBTOTAL(9,BY20:BY347)</f>
        <v>384569</v>
      </c>
      <c r="BZ348" s="147">
        <f>SUBTOTAL(9,BZ20:BZ347)</f>
        <v>168406</v>
      </c>
      <c r="CA348" s="210">
        <f>SUBTOTAL(9,CA20:CA347)</f>
        <v>161950</v>
      </c>
      <c r="CB348" s="109">
        <v>157834</v>
      </c>
      <c r="CC348" s="147">
        <f>SUBTOTAL(9,CC20:CC347)</f>
        <v>268082</v>
      </c>
      <c r="CD348" s="210">
        <f>SUBTOTAL(9,CD20:CD347)</f>
        <v>256797</v>
      </c>
      <c r="CE348" s="109">
        <v>254025</v>
      </c>
      <c r="CF348" s="147">
        <f t="shared" ref="CF348:CL348" si="2904">SUBTOTAL(9,CF20:CF347)</f>
        <v>234216</v>
      </c>
      <c r="CG348" s="110">
        <f t="shared" si="2904"/>
        <v>77063</v>
      </c>
      <c r="CH348" s="110">
        <f t="shared" si="2904"/>
        <v>157153</v>
      </c>
      <c r="CI348" s="147">
        <f t="shared" si="2904"/>
        <v>202272</v>
      </c>
      <c r="CJ348" s="110">
        <f t="shared" si="2904"/>
        <v>91343</v>
      </c>
      <c r="CK348" s="110">
        <f t="shared" si="2904"/>
        <v>110929</v>
      </c>
      <c r="CL348" s="112">
        <f t="shared" si="2904"/>
        <v>853687</v>
      </c>
      <c r="CM348" s="113">
        <f t="shared" si="2855"/>
        <v>1.6879964169831174E-2</v>
      </c>
      <c r="CN348" s="2013">
        <f>CL348-CO348</f>
        <v>14171</v>
      </c>
      <c r="CO348" s="163">
        <v>839516</v>
      </c>
      <c r="CP348" s="115">
        <f t="shared" si="2894"/>
        <v>2.1463069911353827E-3</v>
      </c>
      <c r="CQ348" s="114">
        <f>SUBTOTAL(9,CQ20:CQ347)</f>
        <v>837718</v>
      </c>
      <c r="CR348" s="115">
        <f>IFERROR(IF(CQ348=0,"-",CQ348/CS348-1),"-")</f>
        <v>7.0360953171915819E-2</v>
      </c>
      <c r="CS348" s="114">
        <v>782650</v>
      </c>
      <c r="CT348" s="115">
        <f>IFERROR(IF(CS348=0,"-",CS348/CU348-1),"-")</f>
        <v>3.1447518938096053E-2</v>
      </c>
      <c r="CU348" s="114">
        <f>SUBTOTAL(9,CU20:CU347)</f>
        <v>758788</v>
      </c>
      <c r="CV348" s="112">
        <f>SUBTOTAL(9,CV20:CV347)</f>
        <v>452094</v>
      </c>
      <c r="CW348" s="163">
        <v>445485</v>
      </c>
      <c r="CX348" s="109">
        <v>445053</v>
      </c>
      <c r="CY348" s="163">
        <f>SUBTOTAL(9,CY20:CY347)</f>
        <v>401593</v>
      </c>
      <c r="CZ348" s="163">
        <v>394031</v>
      </c>
      <c r="DA348" s="109">
        <v>392665</v>
      </c>
      <c r="DB348" s="147">
        <f t="shared" ref="DB348:DN348" si="2905">SUBTOTAL(9,DB20:DB347)</f>
        <v>543035</v>
      </c>
      <c r="DC348" s="147">
        <f t="shared" si="2905"/>
        <v>344516</v>
      </c>
      <c r="DD348" s="147">
        <f t="shared" si="2905"/>
        <v>198519</v>
      </c>
      <c r="DE348" s="147">
        <f t="shared" si="2905"/>
        <v>310652</v>
      </c>
      <c r="DF348" s="147">
        <f t="shared" si="2905"/>
        <v>107578</v>
      </c>
      <c r="DG348" s="147">
        <f t="shared" si="2905"/>
        <v>203074</v>
      </c>
      <c r="DH348" s="110">
        <f t="shared" si="2905"/>
        <v>459112</v>
      </c>
      <c r="DI348" s="122">
        <f t="shared" si="2905"/>
        <v>452517</v>
      </c>
      <c r="DJ348" s="122">
        <f t="shared" si="2905"/>
        <v>454575</v>
      </c>
      <c r="DK348" s="110">
        <f t="shared" si="2905"/>
        <v>292290</v>
      </c>
      <c r="DL348" s="110">
        <f t="shared" si="2905"/>
        <v>166822</v>
      </c>
      <c r="DM348" s="110">
        <f t="shared" si="2905"/>
        <v>264284</v>
      </c>
      <c r="DN348" s="122">
        <f t="shared" si="2905"/>
        <v>257985</v>
      </c>
      <c r="DO348" s="204">
        <v>260003</v>
      </c>
      <c r="DP348" s="110">
        <f>SUBTOTAL(9,DP20:DP347)</f>
        <v>194828</v>
      </c>
      <c r="DQ348" s="122">
        <f>SUBTOTAL(9,DQ20:DQ347)</f>
        <v>194532</v>
      </c>
      <c r="DR348" s="109">
        <v>194572</v>
      </c>
      <c r="DS348" s="108">
        <f>SUBTOTAL(9,DS20:DS347)</f>
        <v>232008</v>
      </c>
      <c r="DT348" s="209">
        <f>SUBTOTAL(9,DT20:DT347)</f>
        <v>227067</v>
      </c>
      <c r="DU348" s="122">
        <v>228871</v>
      </c>
      <c r="DV348" s="110">
        <f>SUBTOTAL(9,DV20:DV347)</f>
        <v>32276</v>
      </c>
      <c r="DW348" s="210">
        <f>SUBTOTAL(9,DW20:DW347)</f>
        <v>30918</v>
      </c>
      <c r="DX348" s="109">
        <v>31132</v>
      </c>
      <c r="DY348" s="110">
        <f>SUBTOTAL(9,DY20:DY347)</f>
        <v>60282</v>
      </c>
      <c r="DZ348" s="210">
        <f>SUBTOTAL(9,DZ20:DZ347)</f>
        <v>61819</v>
      </c>
      <c r="EA348" s="109">
        <v>61857</v>
      </c>
      <c r="EB348" s="110">
        <f>SUBTOTAL(9,EB20:EB347)</f>
        <v>134546</v>
      </c>
      <c r="EC348" s="210">
        <f>SUBTOTAL(9,EC20:EC347)</f>
        <v>132713</v>
      </c>
      <c r="ED348" s="109">
        <v>132715</v>
      </c>
      <c r="EE348" s="110">
        <f t="shared" ref="EE348:EK348" si="2906">SUBTOTAL(9,EE20:EE347)</f>
        <v>3665</v>
      </c>
      <c r="EF348" s="122">
        <f t="shared" si="2906"/>
        <v>3726</v>
      </c>
      <c r="EG348" s="122">
        <f t="shared" si="2906"/>
        <v>3583</v>
      </c>
      <c r="EH348" s="110">
        <f t="shared" si="2906"/>
        <v>1949</v>
      </c>
      <c r="EI348" s="110">
        <f t="shared" si="2906"/>
        <v>1716</v>
      </c>
      <c r="EJ348" s="110">
        <f t="shared" si="2906"/>
        <v>1824</v>
      </c>
      <c r="EK348" s="122">
        <f t="shared" si="2906"/>
        <v>1813</v>
      </c>
      <c r="EL348" s="109">
        <v>1768</v>
      </c>
      <c r="EM348" s="110">
        <f>SUBTOTAL(9,EM20:EM347)</f>
        <v>1841</v>
      </c>
      <c r="EN348" s="122">
        <f>SUBTOTAL(9,EN20:EN347)</f>
        <v>1913</v>
      </c>
      <c r="EO348" s="109">
        <v>1815</v>
      </c>
      <c r="EP348" s="110">
        <f>SUBTOTAL(9,EP20:EP347)</f>
        <v>1390</v>
      </c>
      <c r="EQ348" s="210">
        <f>SUBTOTAL(9,EQ20:EQ347)</f>
        <v>1397</v>
      </c>
      <c r="ER348" s="109">
        <v>1361</v>
      </c>
      <c r="ES348" s="110">
        <f>SUBTOTAL(9,ES20:ES347)</f>
        <v>434</v>
      </c>
      <c r="ET348" s="213">
        <f>SUBTOTAL(9,ET20:ET347)</f>
        <v>416</v>
      </c>
      <c r="EU348" s="109">
        <v>407</v>
      </c>
      <c r="EV348" s="110">
        <f>SUBTOTAL(9,EV20:EV347)</f>
        <v>559</v>
      </c>
      <c r="EW348" s="210">
        <f>SUBTOTAL(9,EW20:EW347)</f>
        <v>625</v>
      </c>
      <c r="EX348" s="109">
        <v>583</v>
      </c>
      <c r="EY348" s="110">
        <f>SUBTOTAL(9,EY20:EY347)</f>
        <v>1282</v>
      </c>
      <c r="EZ348" s="210">
        <f>SUBTOTAL(9,EZ20:EZ347)</f>
        <v>1288</v>
      </c>
      <c r="FA348" s="109">
        <v>1232</v>
      </c>
      <c r="FB348" s="110">
        <f t="shared" ref="FB348:FH348" si="2907">SUBTOTAL(9,FB20:FB347)</f>
        <v>46247</v>
      </c>
      <c r="FC348" s="122">
        <f t="shared" si="2907"/>
        <v>44508</v>
      </c>
      <c r="FD348" s="122">
        <f t="shared" si="2907"/>
        <v>43746</v>
      </c>
      <c r="FE348" s="110">
        <f t="shared" si="2907"/>
        <v>23113</v>
      </c>
      <c r="FF348" s="110">
        <f t="shared" si="2907"/>
        <v>23134</v>
      </c>
      <c r="FG348" s="110">
        <f t="shared" si="2907"/>
        <v>27912</v>
      </c>
      <c r="FH348" s="122">
        <f t="shared" si="2907"/>
        <v>26758</v>
      </c>
      <c r="FI348" s="109">
        <v>26659</v>
      </c>
      <c r="FJ348" s="110">
        <f>SUBTOTAL(9,FJ20:FJ347)</f>
        <v>18335</v>
      </c>
      <c r="FK348" s="122">
        <f>SUBTOTAL(9,FK20:FK347)</f>
        <v>17750</v>
      </c>
      <c r="FL348" s="109">
        <v>17087</v>
      </c>
      <c r="FM348" s="110">
        <f>SUBTOTAL(9,FM20:FM347)</f>
        <v>16440</v>
      </c>
      <c r="FN348" s="210">
        <f>SUBTOTAL(9,FN20:FN347)</f>
        <v>15804</v>
      </c>
      <c r="FO348" s="109">
        <v>15831</v>
      </c>
      <c r="FP348" s="110">
        <f>SUBTOTAL(9,FP20:FP347)</f>
        <v>11472</v>
      </c>
      <c r="FQ348" s="122">
        <f>SUBTOTAL(9,FQ20:FQ347)</f>
        <v>10954</v>
      </c>
      <c r="FR348" s="109">
        <v>10828</v>
      </c>
      <c r="FS348" s="110">
        <f>SUBTOTAL(9,FS20:FS347)</f>
        <v>6673</v>
      </c>
      <c r="FT348" s="210">
        <f>SUBTOTAL(9,FT20:FT347)</f>
        <v>6449</v>
      </c>
      <c r="FU348" s="109">
        <v>6101</v>
      </c>
      <c r="FV348" s="112">
        <f>SUBTOTAL(9,FV20:FV347)</f>
        <v>11662</v>
      </c>
      <c r="FW348" s="215">
        <f>SUBTOTAL(9,FW20:FW347)</f>
        <v>11301</v>
      </c>
      <c r="FX348" s="109">
        <v>10986</v>
      </c>
      <c r="FY348" s="110">
        <f t="shared" ref="FY348:GE348" si="2908">SUBTOTAL(9,FY20:FY347)</f>
        <v>182457</v>
      </c>
      <c r="FZ348" s="122">
        <f t="shared" si="2908"/>
        <v>179979</v>
      </c>
      <c r="GA348" s="122">
        <f t="shared" si="2908"/>
        <v>183077</v>
      </c>
      <c r="GB348" s="110">
        <f t="shared" si="2908"/>
        <v>70264</v>
      </c>
      <c r="GC348" s="110">
        <f t="shared" si="2908"/>
        <v>112193</v>
      </c>
      <c r="GD348" s="110">
        <f t="shared" si="2908"/>
        <v>152223</v>
      </c>
      <c r="GE348" s="122">
        <f t="shared" si="2908"/>
        <v>149494</v>
      </c>
      <c r="GF348" s="109">
        <v>152761</v>
      </c>
      <c r="GG348" s="110">
        <f>SUBTOTAL(9,GG20:GG347)</f>
        <v>30234</v>
      </c>
      <c r="GH348" s="122">
        <f>SUBTOTAL(9,GH20:GH347)</f>
        <v>30485</v>
      </c>
      <c r="GI348" s="109">
        <v>30316</v>
      </c>
      <c r="GJ348" s="110">
        <f>SUBTOTAL(9,GJ20:GJ347)</f>
        <v>59980</v>
      </c>
      <c r="GK348" s="210">
        <f>SUBTOTAL(9,GK20:GK347)</f>
        <v>59113</v>
      </c>
      <c r="GL348" s="109">
        <v>60423</v>
      </c>
      <c r="GM348" s="110">
        <f>SUBTOTAL(9,GM20:GM347)</f>
        <v>92243</v>
      </c>
      <c r="GN348" s="210">
        <f>SUBTOTAL(9,GN20:GN347)</f>
        <v>90381</v>
      </c>
      <c r="GO348" s="109">
        <v>92338</v>
      </c>
      <c r="GP348" s="110">
        <f>SUBTOTAL(9,GP20:GP347)</f>
        <v>10284</v>
      </c>
      <c r="GQ348" s="210">
        <f>SUBTOTAL(9,GQ20:GQ347)</f>
        <v>10341</v>
      </c>
      <c r="GR348" s="109">
        <v>10065</v>
      </c>
      <c r="GS348" s="110">
        <f>SUBTOTAL(9,GS20:GS347)</f>
        <v>19950</v>
      </c>
      <c r="GT348" s="210">
        <f>SUBTOTAL(9,GT20:GT347)</f>
        <v>20144</v>
      </c>
      <c r="GU348" s="109">
        <v>20251</v>
      </c>
      <c r="GV348" s="110">
        <f>SUBTOTAL(9,GV20:GV347)</f>
        <v>23834</v>
      </c>
      <c r="GW348" s="122">
        <v>23847</v>
      </c>
      <c r="GX348" s="110">
        <f>SUBTOTAL(9,GX20:GX347)</f>
        <v>23666</v>
      </c>
      <c r="GY348" s="110">
        <f>SUBTOTAL(9,GY20:GY347)</f>
        <v>12629</v>
      </c>
      <c r="GZ348" s="110">
        <f>SUBTOTAL(9,GZ20:GZ347)</f>
        <v>11205</v>
      </c>
      <c r="HA348" s="110">
        <f>SUBTOTAL(9,HA20:HA347)</f>
        <v>13781</v>
      </c>
      <c r="HB348" s="122">
        <v>13572</v>
      </c>
      <c r="HC348" s="109">
        <f>SUBTOTAL(9,HC20:HC347)</f>
        <v>13476</v>
      </c>
      <c r="HD348" s="110">
        <f>SUBTOTAL(9,HD20:HD347)</f>
        <v>10053</v>
      </c>
      <c r="HE348" s="122">
        <f>SUBTOTAL(9,HE20:HE347)</f>
        <v>10275</v>
      </c>
      <c r="HF348" s="109">
        <f>SUBTOTAL(9,HF20:HF347)</f>
        <v>10190</v>
      </c>
      <c r="HG348" s="110">
        <f>SUBTOTAL(9,HG20:HG347)</f>
        <v>9489</v>
      </c>
      <c r="HH348" s="210">
        <v>9538</v>
      </c>
      <c r="HI348" s="109">
        <v>9380</v>
      </c>
      <c r="HJ348" s="110">
        <f>SUBTOTAL(9,HJ20:HJ347)</f>
        <v>4292</v>
      </c>
      <c r="HK348" s="210">
        <v>4034</v>
      </c>
      <c r="HL348" s="109">
        <v>4096</v>
      </c>
      <c r="HM348" s="110">
        <f>SUBTOTAL(9,HM20:HM347)</f>
        <v>3140</v>
      </c>
      <c r="HN348" s="210">
        <f>SUBTOTAL(9,HN20:HN347)</f>
        <v>3237</v>
      </c>
      <c r="HO348" s="109">
        <v>3254</v>
      </c>
      <c r="HP348" s="134">
        <f>SUBTOTAL(9,HP20:HP347)</f>
        <v>6913</v>
      </c>
      <c r="HQ348" s="210">
        <f>SUBTOTAL(9,HQ20:HQ347)</f>
        <v>7038</v>
      </c>
      <c r="HR348" s="109">
        <v>6936</v>
      </c>
      <c r="HS348" s="110">
        <f>SUBTOTAL(9,HS20:HS347)</f>
        <v>138372</v>
      </c>
      <c r="HT348" s="122">
        <v>134939</v>
      </c>
      <c r="HU348" s="122">
        <f>SUBTOTAL(9,HU20:HU347)</f>
        <v>129071</v>
      </c>
      <c r="HV348" s="110">
        <f>SUBTOTAL(9,HV20:HV347)</f>
        <v>51849</v>
      </c>
      <c r="HW348" s="110">
        <f>SUBTOTAL(9,HW20:HW347)</f>
        <v>86523</v>
      </c>
      <c r="HX348" s="110">
        <f>SUBTOTAL(9,HX20:HX347)</f>
        <v>83011</v>
      </c>
      <c r="HY348" s="122">
        <v>81251</v>
      </c>
      <c r="HZ348" s="109">
        <v>82459</v>
      </c>
      <c r="IA348" s="122">
        <f>SUBTOTAL(9,IA20:IA347)</f>
        <v>55361</v>
      </c>
      <c r="IB348" s="122">
        <v>53688</v>
      </c>
      <c r="IC348" s="109">
        <v>46612</v>
      </c>
      <c r="ID348" s="110">
        <f>SUBTOTAL(9,ID20:ID347)</f>
        <v>25209</v>
      </c>
      <c r="IE348" s="210">
        <v>24376</v>
      </c>
      <c r="IF348" s="109">
        <v>25157</v>
      </c>
      <c r="IG348" s="110">
        <f>SUBTOTAL(9,IG20:IG347)</f>
        <v>57802</v>
      </c>
      <c r="IH348" s="210">
        <v>56875</v>
      </c>
      <c r="II348" s="109">
        <v>57302</v>
      </c>
      <c r="IJ348" s="110">
        <f>SUBTOTAL(9,IJ20:IJ347)</f>
        <v>26640</v>
      </c>
      <c r="IK348" s="210">
        <v>25719</v>
      </c>
      <c r="IL348" s="109">
        <v>22170</v>
      </c>
      <c r="IM348" s="110">
        <f>SUBTOTAL(9,IM20:IM347)</f>
        <v>28721</v>
      </c>
      <c r="IN348" s="210">
        <v>27969</v>
      </c>
      <c r="IO348" s="109">
        <v>24442</v>
      </c>
      <c r="IP348" s="205">
        <f t="shared" ref="IP348:JH348" si="2909">SUBTOTAL(9,IP20:IP347)</f>
        <v>1290175</v>
      </c>
      <c r="IQ348" s="103">
        <f t="shared" si="2909"/>
        <v>185661</v>
      </c>
      <c r="IR348" s="103">
        <f t="shared" si="2909"/>
        <v>102909</v>
      </c>
      <c r="IS348" s="103">
        <f t="shared" si="2909"/>
        <v>82752</v>
      </c>
      <c r="IT348" s="103">
        <f t="shared" si="2909"/>
        <v>150749</v>
      </c>
      <c r="IU348" s="103">
        <f t="shared" si="2909"/>
        <v>84977</v>
      </c>
      <c r="IV348" s="103">
        <f t="shared" si="2909"/>
        <v>65772</v>
      </c>
      <c r="IW348" s="103">
        <f t="shared" si="2909"/>
        <v>268909</v>
      </c>
      <c r="IX348" s="103">
        <f t="shared" si="2909"/>
        <v>119634</v>
      </c>
      <c r="IY348" s="103">
        <f t="shared" si="2909"/>
        <v>149275</v>
      </c>
      <c r="IZ348" s="103">
        <f t="shared" si="2909"/>
        <v>249773</v>
      </c>
      <c r="JA348" s="103">
        <f t="shared" si="2909"/>
        <v>102090</v>
      </c>
      <c r="JB348" s="103">
        <f t="shared" si="2909"/>
        <v>147683</v>
      </c>
      <c r="JC348" s="103">
        <f t="shared" si="2909"/>
        <v>146913</v>
      </c>
      <c r="JD348" s="103">
        <f t="shared" si="2909"/>
        <v>62990</v>
      </c>
      <c r="JE348" s="103">
        <f t="shared" si="2909"/>
        <v>83923</v>
      </c>
      <c r="JF348" s="103">
        <f t="shared" si="2909"/>
        <v>288170</v>
      </c>
      <c r="JG348" s="103">
        <f t="shared" si="2909"/>
        <v>147900</v>
      </c>
      <c r="JH348" s="103">
        <f t="shared" si="2909"/>
        <v>140270</v>
      </c>
      <c r="JI348" s="116"/>
      <c r="JJ348" s="117"/>
      <c r="JK348" s="94"/>
      <c r="JL348" s="96"/>
      <c r="JM348" s="97">
        <f>KE6/$KE$6</f>
        <v>1</v>
      </c>
      <c r="JN348" s="118">
        <f>KI6/$KI$6</f>
        <v>1</v>
      </c>
      <c r="JO348" s="118">
        <f>KL6/$KL$6</f>
        <v>1</v>
      </c>
      <c r="JP348" s="119">
        <f>KO6/$KO$6</f>
        <v>1</v>
      </c>
      <c r="JQ348" s="119">
        <f>KR6/$KR$6</f>
        <v>1</v>
      </c>
      <c r="JR348" s="98">
        <f>KU6/$KU$6</f>
        <v>1</v>
      </c>
      <c r="JS348" s="120"/>
      <c r="JT348" s="225"/>
      <c r="JU348" s="94"/>
      <c r="JV348" s="94"/>
      <c r="JW348" s="94"/>
      <c r="JX348" s="94"/>
      <c r="JY348" s="117"/>
      <c r="JZ348" s="94"/>
      <c r="KA348" s="121"/>
      <c r="KB348" s="121"/>
      <c r="KC348" s="121"/>
      <c r="KD348" s="121"/>
      <c r="KE348" s="147">
        <f>SUBTOTAL(9,KE20:KE347)</f>
        <v>68573</v>
      </c>
      <c r="KF348" s="147"/>
      <c r="KG348" s="156">
        <f>IF(OR(KE348=0,KI348=0),"-",KE348/KI348-1)</f>
        <v>7.5233241865934941E-2</v>
      </c>
      <c r="KH348" s="3313">
        <f>KE348-KI348</f>
        <v>4798</v>
      </c>
      <c r="KI348" s="405">
        <f>SUBTOTAL(9,KI20:KI347)</f>
        <v>63775</v>
      </c>
      <c r="KJ348" s="438" t="s">
        <v>353</v>
      </c>
      <c r="KK348" s="254">
        <f>IF(OR(KI348=0,KL348=0),"-",KI348/KL348-1)</f>
        <v>4.9224289686260914E-2</v>
      </c>
      <c r="KL348" s="255">
        <v>60783</v>
      </c>
      <c r="KM348" s="431" t="s">
        <v>353</v>
      </c>
      <c r="KN348" s="256">
        <f>IF(OR(KL348=0,KO348=0),"-",KL348/KO348-1)</f>
        <v>-2.4271610883698558E-2</v>
      </c>
      <c r="KO348" s="210">
        <f>SUBTOTAL(9,KO20:KO347)</f>
        <v>62295</v>
      </c>
      <c r="KP348" s="434" t="s">
        <v>353</v>
      </c>
      <c r="KQ348" s="256">
        <f>IF(OR(KO348=0,KR348=0),"-",KO348/KR348-1)</f>
        <v>8.6565966650387294E-2</v>
      </c>
      <c r="KR348" s="210">
        <f>SUBTOTAL(9,KR20:KR347)</f>
        <v>57332</v>
      </c>
      <c r="KS348" s="431" t="s">
        <v>353</v>
      </c>
      <c r="KT348" s="256">
        <f>IF(OR(KR348=0,KU348=0),"-",KR348/KU348-1)</f>
        <v>1.5984405458089768E-2</v>
      </c>
      <c r="KU348" s="210">
        <f>SUBTOTAL(9,KU20:KU347)</f>
        <v>56430</v>
      </c>
      <c r="KV348" s="431" t="s">
        <v>353</v>
      </c>
      <c r="KW348" s="110">
        <f>SUBTOTAL(9,KW20:KW347)</f>
        <v>4322</v>
      </c>
      <c r="KX348" s="254">
        <f>IFERROR(IF(KW348=0,"-",KW348/KZ348-1),"-")</f>
        <v>0.22332295499575427</v>
      </c>
      <c r="KY348" s="1999">
        <f t="shared" si="2868"/>
        <v>789</v>
      </c>
      <c r="KZ348" s="122">
        <f>2+SUBTOTAL(9,KZ20:KZ347)</f>
        <v>3533</v>
      </c>
      <c r="LA348" s="2942">
        <f>IFERROR(IF(KZ348=0,"-",KZ348/LC348-1),"-")</f>
        <v>-2.0787139689578682E-2</v>
      </c>
      <c r="LB348" s="2740">
        <f t="shared" si="2870"/>
        <v>-75</v>
      </c>
      <c r="LC348" s="122">
        <f>SUBTOTAL(9,LC20:LC347)</f>
        <v>3608</v>
      </c>
      <c r="LD348" s="110">
        <f>SUBTOTAL(9,LD20:LD347)</f>
        <v>1648</v>
      </c>
      <c r="LE348" s="210">
        <f>2+SUBTOTAL(9,LE20:LE347)</f>
        <v>1318</v>
      </c>
      <c r="LF348" s="265">
        <v>1341</v>
      </c>
      <c r="LG348" s="110">
        <f>SUBTOTAL(9,LG20:LG347)</f>
        <v>2674</v>
      </c>
      <c r="LH348" s="210">
        <f>SUBTOTAL(9,LH20:LH347)</f>
        <v>2215</v>
      </c>
      <c r="LI348" s="265">
        <v>2267</v>
      </c>
      <c r="LJ348" s="110">
        <f>SUBTOTAL(9,LJ20:LJ347)</f>
        <v>0</v>
      </c>
      <c r="LK348" s="210">
        <f>SUBTOTAL(9,LK20:LK347)</f>
        <v>0</v>
      </c>
      <c r="LL348" s="265">
        <f>SUBTOTAL(9,LL20:LL347)</f>
        <v>0</v>
      </c>
      <c r="LM348" s="110">
        <f>SUBTOTAL(9,LM20:LM347)</f>
        <v>31439</v>
      </c>
      <c r="LN348" s="254">
        <f t="shared" si="2871"/>
        <v>8.3318975913993398E-2</v>
      </c>
      <c r="LO348" s="1999">
        <f>LM348-LP348</f>
        <v>2418</v>
      </c>
      <c r="LP348" s="110">
        <f>SUBTOTAL(9,LP20:LP347)</f>
        <v>29021</v>
      </c>
      <c r="LQ348" s="254">
        <f t="shared" si="2873"/>
        <v>-0.43232987109520182</v>
      </c>
      <c r="LR348" s="1999">
        <f t="shared" si="2887"/>
        <v>-22102</v>
      </c>
      <c r="LS348" s="122">
        <f t="shared" ref="LS348:MJ348" si="2910">SUBTOTAL(9,LS20:LS347)</f>
        <v>51123</v>
      </c>
      <c r="LT348" s="110">
        <f t="shared" si="2910"/>
        <v>11007</v>
      </c>
      <c r="LU348" s="210">
        <f t="shared" si="2910"/>
        <v>10907</v>
      </c>
      <c r="LV348" s="265">
        <f t="shared" si="2910"/>
        <v>11966</v>
      </c>
      <c r="LW348" s="110">
        <f t="shared" si="2910"/>
        <v>8522</v>
      </c>
      <c r="LX348" s="210">
        <f t="shared" si="2910"/>
        <v>7429</v>
      </c>
      <c r="LY348" s="265">
        <f t="shared" si="2910"/>
        <v>7049</v>
      </c>
      <c r="LZ348" s="110">
        <f t="shared" si="2910"/>
        <v>0</v>
      </c>
      <c r="MA348" s="210">
        <f t="shared" si="2910"/>
        <v>0</v>
      </c>
      <c r="MB348" s="265">
        <f t="shared" si="2910"/>
        <v>0</v>
      </c>
      <c r="MC348" s="110">
        <f t="shared" si="2910"/>
        <v>7401</v>
      </c>
      <c r="MD348" s="271">
        <f t="shared" si="2910"/>
        <v>7126</v>
      </c>
      <c r="ME348" s="265">
        <f t="shared" si="2910"/>
        <v>28647</v>
      </c>
      <c r="MF348" s="110">
        <f t="shared" si="2910"/>
        <v>683</v>
      </c>
      <c r="MG348" s="210">
        <f t="shared" si="2910"/>
        <v>0</v>
      </c>
      <c r="MH348" s="265">
        <f t="shared" si="2910"/>
        <v>0</v>
      </c>
      <c r="MI348" s="110">
        <f t="shared" si="2910"/>
        <v>3826</v>
      </c>
      <c r="MJ348" s="271">
        <f t="shared" si="2910"/>
        <v>3559</v>
      </c>
      <c r="MK348" s="210"/>
      <c r="ML348" s="110">
        <f>SUBTOTAL(9,ML20:ML347)</f>
        <v>3461</v>
      </c>
      <c r="MM348" s="277"/>
      <c r="MN348" s="110">
        <f>SUBTOTAL(9,MN20:MN347)</f>
        <v>32812</v>
      </c>
      <c r="MO348" s="254">
        <f>IFERROR(IF(MN348=0,"-",MN348/MQ348-1),"-")</f>
        <v>5.0891970662652497E-2</v>
      </c>
      <c r="MP348" s="1999">
        <f>IF(OR(MN348="-",MQ348="-"),"-",MN348-MQ348)</f>
        <v>1589</v>
      </c>
      <c r="MQ348" s="210">
        <f>SUBTOTAL(9,MQ20:MQ347)</f>
        <v>31223</v>
      </c>
      <c r="MR348" s="3191"/>
      <c r="MS348" s="254">
        <f>IF(OR(MQ348=0,MU348=0),"-",MQ348/MU348-1)</f>
        <v>4.1548621429750705</v>
      </c>
      <c r="MT348" s="1999">
        <f>MQ348-MU348</f>
        <v>25166</v>
      </c>
      <c r="MU348" s="265">
        <f t="shared" ref="MU348:NR348" si="2911">SUBTOTAL(9,MU20:MU347)</f>
        <v>6057</v>
      </c>
      <c r="MV348" s="3170"/>
      <c r="MW348" s="147">
        <f t="shared" si="2911"/>
        <v>68573</v>
      </c>
      <c r="MX348" s="110">
        <f t="shared" si="2911"/>
        <v>352</v>
      </c>
      <c r="MY348" s="110">
        <f t="shared" si="2911"/>
        <v>82</v>
      </c>
      <c r="MZ348" s="110">
        <f t="shared" si="2911"/>
        <v>238</v>
      </c>
      <c r="NA348" s="110">
        <f t="shared" si="2911"/>
        <v>1032</v>
      </c>
      <c r="NB348" s="110">
        <f t="shared" si="2911"/>
        <v>13096</v>
      </c>
      <c r="NC348" s="110">
        <f t="shared" si="2911"/>
        <v>197</v>
      </c>
      <c r="ND348" s="110">
        <f t="shared" si="2911"/>
        <v>1124</v>
      </c>
      <c r="NE348" s="110">
        <f t="shared" si="2911"/>
        <v>1824</v>
      </c>
      <c r="NF348" s="110">
        <f t="shared" si="2911"/>
        <v>5923</v>
      </c>
      <c r="NG348" s="110">
        <f t="shared" si="2911"/>
        <v>2366</v>
      </c>
      <c r="NH348" s="110">
        <f t="shared" si="2911"/>
        <v>338</v>
      </c>
      <c r="NI348" s="110">
        <f t="shared" si="2911"/>
        <v>948</v>
      </c>
      <c r="NJ348" s="110">
        <f t="shared" si="2911"/>
        <v>1110</v>
      </c>
      <c r="NK348" s="110">
        <f t="shared" si="2911"/>
        <v>609</v>
      </c>
      <c r="NL348" s="110">
        <f t="shared" si="2911"/>
        <v>243</v>
      </c>
      <c r="NM348" s="110">
        <f t="shared" si="2911"/>
        <v>224</v>
      </c>
      <c r="NN348" s="110">
        <f t="shared" si="2911"/>
        <v>501</v>
      </c>
      <c r="NO348" s="110">
        <f t="shared" si="2911"/>
        <v>1984</v>
      </c>
      <c r="NP348" s="110">
        <f t="shared" si="2911"/>
        <v>48</v>
      </c>
      <c r="NQ348" s="110">
        <f t="shared" si="2911"/>
        <v>354</v>
      </c>
      <c r="NR348" s="110">
        <f t="shared" si="2911"/>
        <v>35980</v>
      </c>
    </row>
    <row r="349" spans="1:382">
      <c r="A349" s="34" t="s">
        <v>717</v>
      </c>
      <c r="AA349" s="2206"/>
      <c r="AB349" s="2207"/>
      <c r="AD349" s="9"/>
      <c r="AE349" s="2022"/>
      <c r="AF349" s="6"/>
      <c r="AG349" s="6"/>
      <c r="AI349" s="9"/>
      <c r="AJ349" s="5"/>
      <c r="AK349" s="9"/>
      <c r="AM349" s="9"/>
      <c r="AO349" s="9"/>
      <c r="AQ349" s="9"/>
      <c r="AS349" s="9"/>
      <c r="AU349" s="9"/>
      <c r="AW349" s="9"/>
      <c r="AY349" s="9"/>
      <c r="BN349" s="3288"/>
      <c r="BO349" s="208"/>
      <c r="CB349" s="44"/>
      <c r="CE349" s="44"/>
      <c r="DR349" s="44"/>
      <c r="DS349" s="40"/>
      <c r="DT349" s="40"/>
      <c r="DU349" s="44"/>
      <c r="DX349" s="44"/>
      <c r="EA349" s="44"/>
      <c r="ED349" s="44"/>
      <c r="EL349" s="44"/>
      <c r="EO349" s="44"/>
      <c r="ER349" s="44"/>
      <c r="EU349" s="44"/>
      <c r="EX349" s="44"/>
      <c r="FA349" s="44"/>
      <c r="FI349" s="44"/>
      <c r="FL349" s="44"/>
      <c r="FO349" s="44"/>
      <c r="FR349" s="44"/>
      <c r="FU349" s="44"/>
      <c r="FX349" s="44"/>
      <c r="GF349" s="44"/>
      <c r="GI349" s="44"/>
      <c r="GL349" s="44"/>
      <c r="GO349" s="44"/>
      <c r="GR349" s="44"/>
      <c r="GU349" s="44"/>
      <c r="HC349" s="44"/>
      <c r="HF349" s="44"/>
      <c r="HI349" s="44"/>
      <c r="HL349" s="44"/>
      <c r="HO349" s="44"/>
      <c r="HR349" s="44"/>
      <c r="HZ349" s="44"/>
      <c r="IC349" s="44"/>
      <c r="IF349" s="44"/>
      <c r="II349" s="44"/>
      <c r="IL349" s="44"/>
      <c r="IO349" s="44"/>
      <c r="KG349" s="157"/>
      <c r="KK349" s="257"/>
      <c r="KN349" s="258"/>
      <c r="KQ349" s="258"/>
      <c r="KT349" s="258"/>
      <c r="KX349" s="257"/>
      <c r="KZ349"/>
      <c r="LA349"/>
      <c r="LB349"/>
      <c r="LC349"/>
      <c r="LE349" s="402"/>
      <c r="LF349" s="280"/>
      <c r="LH349" s="402"/>
      <c r="LI349" s="280"/>
      <c r="LK349" s="402"/>
      <c r="LL349" s="280"/>
      <c r="LN349" s="257"/>
      <c r="LQ349" s="257"/>
      <c r="LS349"/>
      <c r="LU349" s="402"/>
      <c r="LV349" s="280"/>
      <c r="LX349" s="242"/>
      <c r="LY349" s="280"/>
      <c r="MA349" s="402"/>
      <c r="MB349" s="280"/>
      <c r="MD349" s="272"/>
      <c r="ME349" s="280"/>
      <c r="MG349" s="402"/>
      <c r="MH349" s="280"/>
      <c r="MJ349" s="272"/>
      <c r="MK349" s="242"/>
      <c r="ML349" s="280"/>
      <c r="MM349" s="280"/>
      <c r="MN349" s="41"/>
      <c r="MO349" s="257"/>
      <c r="MQ349" s="242"/>
      <c r="MR349" s="3192"/>
      <c r="MS349" s="257"/>
      <c r="MU349" s="280"/>
      <c r="MV349" s="3171"/>
      <c r="MW349" s="41"/>
      <c r="MX349" s="41"/>
      <c r="MY349" s="41"/>
      <c r="MZ349" s="41"/>
      <c r="NA349" s="41"/>
      <c r="NB349" s="41"/>
      <c r="NC349" s="41"/>
      <c r="ND349" s="41"/>
      <c r="NE349" s="41"/>
      <c r="NF349" s="41"/>
      <c r="NG349" s="41"/>
      <c r="NH349" s="41"/>
      <c r="NI349" s="41"/>
      <c r="NJ349" s="41"/>
      <c r="NK349" s="41"/>
      <c r="NL349" s="41"/>
      <c r="NM349" s="41"/>
      <c r="NN349" s="41"/>
      <c r="NO349" s="41"/>
      <c r="NP349" s="41"/>
      <c r="NQ349" s="41"/>
      <c r="NR349" s="41"/>
    </row>
    <row r="350" spans="1:382">
      <c r="BG350" s="139"/>
      <c r="BH350" s="139"/>
      <c r="BI350" s="139"/>
      <c r="BJ350" s="139"/>
      <c r="BK350" s="139"/>
      <c r="BL350" s="139"/>
      <c r="BP350" s="76"/>
      <c r="BS350" s="76"/>
      <c r="GX350" s="139"/>
      <c r="KX350" s="2938"/>
      <c r="KY350" s="2939"/>
      <c r="KZ350" s="2941"/>
      <c r="LA350" s="2941"/>
      <c r="LB350" s="2941"/>
      <c r="LC350" s="2941"/>
      <c r="LD350"/>
      <c r="LE350"/>
      <c r="LF350"/>
      <c r="LG350"/>
      <c r="LH350"/>
      <c r="LI350" s="280"/>
      <c r="LK350" s="402"/>
      <c r="LL350" s="280"/>
      <c r="LN350" s="2938"/>
      <c r="LO350" s="2939"/>
      <c r="LQ350"/>
      <c r="LR350"/>
      <c r="LS350" s="2941"/>
      <c r="LU350" s="402"/>
      <c r="LV350" s="280"/>
      <c r="LX350" s="242"/>
      <c r="LY350" s="280"/>
      <c r="MA350" s="402"/>
      <c r="MB350" s="280"/>
      <c r="MD350" s="272"/>
      <c r="ME350" s="3136"/>
      <c r="MG350" s="402"/>
      <c r="MH350" s="280"/>
      <c r="MJ350" s="272"/>
      <c r="MK350" s="242"/>
      <c r="ML350" s="280"/>
      <c r="MM350" s="280"/>
      <c r="MO350" s="2938"/>
      <c r="MP350" s="2939"/>
      <c r="MQ350" s="272"/>
      <c r="MR350" s="3192"/>
      <c r="MU350" s="280"/>
      <c r="MV350" s="3171"/>
    </row>
    <row r="351" spans="1:382">
      <c r="KZ351"/>
      <c r="LA351"/>
      <c r="LB351"/>
      <c r="LC351"/>
      <c r="LE351" s="402"/>
      <c r="LF351" s="280"/>
      <c r="LH351" s="402"/>
      <c r="LI351" s="280"/>
      <c r="LK351" s="402"/>
      <c r="LL351" s="280"/>
      <c r="LU351" s="402"/>
      <c r="LV351" s="280"/>
      <c r="LX351" s="242"/>
      <c r="LY351" s="280"/>
      <c r="MA351" s="402"/>
      <c r="MB351" s="280"/>
      <c r="MD351" s="272"/>
      <c r="ME351" s="280"/>
      <c r="MG351" s="402"/>
      <c r="MH351" s="280"/>
      <c r="MJ351" s="272"/>
      <c r="MK351" s="242"/>
      <c r="ML351" s="280"/>
      <c r="MM351" s="280"/>
      <c r="MQ351" s="272"/>
      <c r="MR351" s="3192"/>
      <c r="MU351" s="280"/>
      <c r="MV351" s="3171"/>
    </row>
    <row r="352" spans="1:382">
      <c r="LK352" s="402"/>
      <c r="LL352" s="280"/>
      <c r="LU352" s="402"/>
      <c r="LV352" s="280"/>
      <c r="LX352" s="242"/>
      <c r="LY352" s="280"/>
      <c r="MA352" s="402"/>
      <c r="MB352" s="280"/>
      <c r="MD352" s="272"/>
      <c r="ME352" s="280"/>
      <c r="MG352" s="402"/>
      <c r="MH352" s="280"/>
      <c r="MJ352" s="272"/>
      <c r="MK352" s="242"/>
      <c r="ML352" s="280"/>
      <c r="MM352" s="280"/>
      <c r="MQ352" s="272"/>
      <c r="MR352" s="3192"/>
      <c r="MU352" s="280"/>
      <c r="MV352" s="3171"/>
    </row>
    <row r="353" spans="323:360">
      <c r="LK353" s="402"/>
      <c r="LL353" s="280"/>
      <c r="LU353" s="402"/>
      <c r="LV353" s="280"/>
      <c r="LX353" s="242"/>
      <c r="LY353" s="280"/>
      <c r="MA353" s="402"/>
      <c r="MB353" s="280"/>
      <c r="MD353" s="272"/>
      <c r="ME353" s="280"/>
      <c r="MG353" s="402"/>
      <c r="MH353" s="280"/>
      <c r="MJ353" s="272"/>
      <c r="MK353" s="242"/>
      <c r="ML353" s="280"/>
      <c r="MM353" s="280"/>
      <c r="MQ353" s="272"/>
      <c r="MR353" s="3192"/>
      <c r="MU353" s="280"/>
      <c r="MV353" s="3171"/>
    </row>
    <row r="354" spans="323:360">
      <c r="LX354" s="242"/>
      <c r="LY354" s="280"/>
      <c r="MJ354" s="272"/>
      <c r="MK354" s="242"/>
      <c r="ML354" s="280"/>
      <c r="MM354" s="280"/>
      <c r="MQ354" s="272"/>
      <c r="MR354" s="3192"/>
      <c r="MU354" s="280"/>
      <c r="MV354" s="3171"/>
    </row>
  </sheetData>
  <sheetProtection formatCells="0" selectLockedCells="1"/>
  <autoFilter ref="A19:NR349"/>
  <customSheetViews>
    <customSheetView guid="{971AFF35-ECFF-4B3B-ABB3-463382411A51}" scale="85" showPageBreaks="1" showAutoFilter="1" hiddenRows="1" hiddenColumns="1" view="pageBreakPreview">
      <pane xSplit="59" ySplit="21" topLeftCell="GC61" activePane="bottomRight" state="frozen"/>
      <selection pane="bottomRight" activeCell="HY64" sqref="HY64"/>
      <colBreaks count="2" manualBreakCount="2">
        <brk id="93" max="1048575" man="1"/>
        <brk id="297" max="1048575" man="1"/>
      </colBreaks>
      <pageMargins left="0.70866141732283472" right="0.47244094488188981" top="0.74803149606299213" bottom="0.74803149606299213" header="0.31496062992125984" footer="0.31496062992125984"/>
      <pageSetup paperSize="9" scale="44" fitToWidth="3" fitToHeight="0" pageOrder="overThenDown" orientation="landscape" r:id="rId1"/>
      <headerFooter>
        <oddFooter>&amp;C &amp;12- &amp;P/&amp;N - &amp;R&amp;09&amp;D &amp;T&amp;L&amp;09&amp;F</oddFooter>
      </headerFooter>
      <autoFilter ref="A20:LG348"/>
    </customSheetView>
    <customSheetView guid="{D3A6F38C-0374-4C0D-BA84-831DA2994DA1}" showPageBreaks="1" showAutoFilter="1" hiddenRows="1" hiddenColumns="1">
      <pane xSplit="24" ySplit="19" topLeftCell="BO343" activePane="bottomRight" state="frozen"/>
      <selection pane="bottomRight" activeCell="BT338" sqref="BT338"/>
      <colBreaks count="2" manualBreakCount="2">
        <brk id="93" max="1048575" man="1"/>
        <brk id="297" max="1048575" man="1"/>
      </colBreaks>
      <pageMargins left="0.70866141732283472" right="0.47244094488188981" top="0.74803149606299213" bottom="0.74803149606299213" header="0.31496062992125984" footer="0.31496062992125984"/>
      <pageSetup paperSize="9" scale="44" fitToWidth="3" fitToHeight="0" pageOrder="overThenDown" orientation="landscape" r:id="rId2"/>
      <headerFooter>
        <oddFooter>&amp;C &amp;12- &amp;P/&amp;N - &amp;R&amp;09&amp;D &amp;T&amp;L&amp;09&amp;F</oddFooter>
      </headerFooter>
      <autoFilter ref="A20:LG348"/>
    </customSheetView>
  </customSheetViews>
  <mergeCells count="45">
    <mergeCell ref="KU18:KV18"/>
    <mergeCell ref="KW3:LL3"/>
    <mergeCell ref="LT3:ME3"/>
    <mergeCell ref="MW4:NR4"/>
    <mergeCell ref="MW17:NR17"/>
    <mergeCell ref="MF3:MV3"/>
    <mergeCell ref="KE18:KF18"/>
    <mergeCell ref="KI18:KJ18"/>
    <mergeCell ref="KL18:KM18"/>
    <mergeCell ref="KO18:KP18"/>
    <mergeCell ref="KR18:KS18"/>
    <mergeCell ref="O2:AK2"/>
    <mergeCell ref="N17:S17"/>
    <mergeCell ref="T17:Y17"/>
    <mergeCell ref="N4:Y5"/>
    <mergeCell ref="A3:W3"/>
    <mergeCell ref="A17:C18"/>
    <mergeCell ref="D17:D18"/>
    <mergeCell ref="E17:G17"/>
    <mergeCell ref="H17:M17"/>
    <mergeCell ref="A4:C5"/>
    <mergeCell ref="D4:D5"/>
    <mergeCell ref="H4:M4"/>
    <mergeCell ref="E4:G5"/>
    <mergeCell ref="JY4:KD5"/>
    <mergeCell ref="JS4:JX5"/>
    <mergeCell ref="JJ4:JL5"/>
    <mergeCell ref="IP4:JH4"/>
    <mergeCell ref="IP17:JH17"/>
    <mergeCell ref="JS17:JX17"/>
    <mergeCell ref="JY17:KD17"/>
    <mergeCell ref="JM4:JR4"/>
    <mergeCell ref="JM17:JR17"/>
    <mergeCell ref="BN17:BN18"/>
    <mergeCell ref="BO17:BO18"/>
    <mergeCell ref="BN4:BN5"/>
    <mergeCell ref="BO4:BO5"/>
    <mergeCell ref="JJ17:JL17"/>
    <mergeCell ref="KU5:KV5"/>
    <mergeCell ref="KE2:LI2"/>
    <mergeCell ref="KE5:KF5"/>
    <mergeCell ref="KI5:KJ5"/>
    <mergeCell ref="KO5:KP5"/>
    <mergeCell ref="KR5:KS5"/>
    <mergeCell ref="KL5:KM5"/>
  </mergeCells>
  <phoneticPr fontId="2"/>
  <dataValidations count="3">
    <dataValidation type="list" allowBlank="1" showInputMessage="1" showErrorMessage="1" sqref="KM6:KM16 KJ6:KJ16 KN16 KP6:KQ16 KS6:KT16 KF1:KH1 KV6:KV16 MR20:MR65535 MK6:MK17 KF6:KF16 KM20:KM65535 KP20:KP65535 KS20:KS65535 KV20:KV65535 MK20:MK65535 MR6:MR16 KF20:KF65535 KJ20:KJ65535 KM1:KN1 KP1:KQ1 KS1:KT1 KV1 MV6:MV16 KX3:KY3 KJ1:KK1 LA3:LB3 LN3:LO3 MV21:MV65535 LQ3:LR3 MK4">
      <formula1>"+"</formula1>
    </dataValidation>
    <dataValidation type="list" allowBlank="1" showInputMessage="1" showErrorMessage="1" sqref="BN20:BO346">
      <formula1>"有,無"</formula1>
    </dataValidation>
    <dataValidation allowBlank="1" showDropDown="1" showInputMessage="1" showErrorMessage="1" sqref="KK6:KK16 KG6:KH16 KX6:KY16 LA6:LB16 LN6:LO16 LQ6:LR16 MO6:MP16 MS6:MT16 LB348"/>
  </dataValidations>
  <pageMargins left="0.70866141732283472" right="0.47244094488188981" top="0.74803149606299213" bottom="0.74803149606299213" header="0.31496062992125984" footer="0.31496062992125984"/>
  <pageSetup paperSize="9" scale="37" fitToWidth="3" fitToHeight="0" pageOrder="overThenDown" orientation="landscape" r:id="rId3"/>
  <headerFooter>
    <oddFooter>&amp;C &amp;12- &amp;P/&amp;N - &amp;R&amp;09&amp;D &amp;T&amp;L&amp;09&amp;F</oddFooter>
  </headerFooter>
  <rowBreaks count="1" manualBreakCount="1">
    <brk id="45" max="16383" man="1"/>
  </rowBreaks>
  <ignoredErrors>
    <ignoredError sqref="AF6:AF16 AF326:AF347 AF242:AF255 AF275:AF324 AF264:AF273 AF20:AF28 AF193:AF208 AF114:AF143 AF145:AF170 AF30:AF88 AF90:AF112 AF172:AF191 AF228:AF240 AF210:AF225 AF256:AF262" numberStoredAsText="1"/>
    <ignoredError sqref="DT26 DZ26 EC26 EQ26 CD26 CA26 DS283:DT283 DV283:DW283 DY283:DZ283 EB283:EC283 CS10 CU10 BW10 MX26:NR26 MX45:NR45 MX55:NR55 MX69:NR69 MX78:NR78 MX96:NR96 MX124:NR124 MX169:NR169 MX180:NR180 LT189:LU189 MX198:NR198 MX202:NR202 MX207:NR207 LT235:LU235 MX264:NR264 MX283:NR283 MX334:NR334 MX217:NR217 KI60:KV60 MX10:NR10 MX60:NR60 LE279 LH279 LJ279 LU279 LX279 LZ279 MD279 MF279 MJ279 MX189:NR189 MX235:NR235 HG217:HH217 HJ217:HK217 HM217:HN217 HP217:HQ217 ID217:IE217 IG217:IH217 IJ217:IK217 IM217:IN217 KW10 LD60:LL60 LE10:LJ10 LE217:LL217 LD334:LL334 LE283:LL283 LE264:LL264 LE235:LL235 LE207:LL207 LE202:LL202 LE198:LL198 LE189:LL189 LD180:LL180 LD169:LL169 LD124:LL124 LD96:LL96 LD78:LL78 LD69:LL69 LE45:LL45 LE26:LL26 BU10 AH10 AP10 CQ10 CJ10:CK10 BY10:CH10 AN10 AJ10 AL10 AR10 DS10:EC10 EP10:EZ10 FM10:FW10 GJ10:GT10 HG10:HQ10 ID10:IN10 IR10:IS10 IU10:IV10 IX10:IY10 JA10:JB10 JD10:JE10 JG10:JH10 KO10:KU10 KE60:KG60 KR26 KU26 KO26 MN26 MN45 MN69 MN78 MN96 MN124 MN169 MN180 MN198 MN202 MN207 MN264 MN283 MN334 MN217 MN10 MN60 MN189 MN235 MQ26:MR26 MQ45:MR45 MQ69:MR69 MQ78:MR78 MQ96:MR96 MQ124:MR124 MQ169:MR169 MQ180:MR180 MQ198:MR198 MQ202:MR202 MQ207:MR207 MQ264:MR264 MQ283:MR283 MQ334:MR334 MQ217:MR217 MQ10:MR10 MQ60:MR60 MQ189:MR189 MQ235:MR235 LT60:LU60 LT10:LU10 LT217:LU217 LU334 LT283:LU283 LT264:LU264 LT207:LU207 LT202:LU202 LT198:LU198 LT180:LU180 LT169:LU169 LT124:LU124 LT96:LU96 LT78:LU78 LT69:LU69 LT45:LU45 LT26:LU26 LL10 LW26:LX26 MC26:MD26 LZ26:MA26 MF26:MG26 MI26:MK26 LW45:LX45 LZ45:MA45 MC45:MD45 MF45:MG45 MI45:MK45 LW60:LX60 LZ60:MA60 MC60:MD60 MF60:MG60 MI60:MK60 LW69:LX69 LZ69:MA69 MC69:MD69 MF69:MG69 MI69:MK69 LW78:LX78 LZ78:MA78 MC78:MD78 MF78:MG78 MI78:MK78 LW96:LX96 LZ96:MA96 MC96:MD96 MF96:MG96 MI96:MK96 LW124:LX124 LZ124:MA124 MC124:MD124 MF124:MG124 MI124:MK124 LW169:LX169 LZ169:MA169 MC169:MD169 MF169:MG169 MI169:MK169 LW180:LX180 LZ180:MA180 MC180:MD180 MF180:MG180 MI180:MK180 LW189:LX189 LZ189:MA189 MC189:MD189 MF189:MG189 MI189:MK189 LW198:LX198 LZ198:MA198 MC198:MD198 MF198:MG198 MI198:MK198 LW202:LX202 LZ202:MA202 MC202:MD202 MF202:MG202 MI202:MK202 LW207:LX207 LZ207:MA207 MC207:MD207 MF207:MG207 MI207:MK207 LW217:LX217 LZ217:MA217 MC217:MD217 MF217:MG217 MI217:MK217 LW235:LX235 LZ235:MA235 MC235:MD235 MF235:MG235 MI235:MK235 LW264:LX264 LZ264:MA264 MC264:MD264 MF264:MG264 MI264:MK264 LW283:LX283 LZ283:MA283 MC283:MD283 MF283:MG283 MI283:MK283 LW334:LX334 LZ334:MA334 MC334:MD334 MF334:MG334 MI334:MK334 LW10:LX10 LZ10:MA10 MC10:MD10 MI10:MK10 MF10:MG10" formulaRange="1"/>
    <ignoredError sqref="AH6 CP6:CP16 CR6:CR16 CT7:CT16 CS6 BT6:BT16 BX7:BX16 BV7:BV16 BU6 AU6:AU16 AW6:AW16 AX6:AY6 IT7:IT9 IW6:IW9 IZ6:IZ9 JC6:JC9 JF6:JF9 AK7:AK9 AI6:AI16 AM7:AM16 AO7:AO16 AQ6:AQ16 AS6:AS16 AV6 AT6 AR6 AO6 AM6 AK6 AJ6 AL6 AN6 AP6 AK11:AK16 IT11:IT16 IW11:IW16 IZ11:IZ16 JC11:JC16 JF11:JF16" formula="1"/>
    <ignoredError sqref="AK10 JF10 JC10 IZ10 IW10 IT10" formula="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在留邦人数・日系企業数</vt:lpstr>
      <vt:lpstr>在留邦人数・日系企業数!Print_Titles</vt:lpstr>
    </vt:vector>
  </TitlesOfParts>
  <Company>外務省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海外在留邦人数・進出日系企業数推移一覧　平成26年10月現在</dc:title>
  <dc:subject>外務省領事局政策課</dc:subject>
  <dc:creator>外務省領事局政策課</dc:creator>
  <cp:keywords/>
  <dc:description>Copyright(R) JUL 2012 Document was generated automatically by Cruise_Utility</dc:description>
  <cp:lastModifiedBy>情報通信課</cp:lastModifiedBy>
  <cp:lastPrinted>2015-06-09T07:51:51Z</cp:lastPrinted>
  <dcterms:created xsi:type="dcterms:W3CDTF">2012-07-20T01:02:08Z</dcterms:created>
  <dcterms:modified xsi:type="dcterms:W3CDTF">2015-06-22T03:31:45Z</dcterms:modified>
</cp:coreProperties>
</file>